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64011"/>
  <mc:AlternateContent xmlns:mc="http://schemas.openxmlformats.org/markup-compatibility/2006">
    <mc:Choice Requires="x15">
      <x15ac:absPath xmlns:x15ac="http://schemas.microsoft.com/office/spreadsheetml/2010/11/ac" url="C:\BladeAssault\Sheet\"/>
    </mc:Choice>
  </mc:AlternateContent>
  <bookViews>
    <workbookView xWindow="0" yWindow="0" windowWidth="28800" windowHeight="12435" tabRatio="908" activeTab="5"/>
  </bookViews>
  <sheets>
    <sheet name="String" sheetId="31" r:id="rId1"/>
    <sheet name="CharacterString" sheetId="54" r:id="rId2"/>
    <sheet name="DiceString" sheetId="56" r:id="rId3"/>
    <sheet name="CoreString" sheetId="35" r:id="rId4"/>
    <sheet name="DroneString" sheetId="48" r:id="rId5"/>
    <sheet name="GearString" sheetId="50" r:id="rId6"/>
    <sheet name="LoadingString" sheetId="57" r:id="rId7"/>
    <sheet name="MapObjectString" sheetId="51" r:id="rId8"/>
    <sheet name="MonsterString" sheetId="55" r:id="rId9"/>
    <sheet name="StageString" sheetId="43" r:id="rId10"/>
    <sheet name="StateString" sheetId="41" r:id="rId11"/>
    <sheet name="StatString" sheetId="39" r:id="rId12"/>
    <sheet name="WarningString" sheetId="45" r:id="rId13"/>
    <sheet name="WeaponString" sheetId="37" r:id="rId14"/>
    <sheet name="TalkString" sheetId="52" r:id="rId15"/>
  </sheets>
  <definedNames>
    <definedName name="_xlnm._FilterDatabase" localSheetId="3" hidden="1">CoreString!$A$1:$S$495</definedName>
    <definedName name="_xlnm._FilterDatabase" localSheetId="5" hidden="1">GearString!$A$1:$T$364</definedName>
    <definedName name="_xlnm._FilterDatabase" localSheetId="11" hidden="1">StatString!$A$1:$H$205</definedName>
    <definedName name="Core" localSheetId="4">DroneString!$A$1:$E$25</definedName>
    <definedName name="Core">CoreString!$A$1:$D$312</definedName>
    <definedName name="Stat" localSheetId="5">GearString!$A$1:$F$5</definedName>
    <definedName name="Stat" localSheetId="10">StateString!$A$1:$G$44</definedName>
    <definedName name="Stat" localSheetId="11">StatString!$A$1:$E$52</definedName>
    <definedName name="Stat" localSheetId="12">WarningString!$A$1:$E$5</definedName>
    <definedName name="String" localSheetId="9">StageString!$A$1:$E$52</definedName>
    <definedName name="String">String!$A$1:$E$23</definedName>
    <definedName name="Weapon" localSheetId="13">WeaponString!$A$1:$E$387</definedName>
  </definedNames>
  <calcPr calcId="162913"/>
</workbook>
</file>

<file path=xl/calcChain.xml><?xml version="1.0" encoding="utf-8"?>
<calcChain xmlns="http://schemas.openxmlformats.org/spreadsheetml/2006/main">
  <c r="T114" i="50" l="1"/>
  <c r="S114" i="50"/>
  <c r="R114" i="50"/>
  <c r="Q114" i="50"/>
  <c r="P114" i="50"/>
  <c r="O114" i="50"/>
  <c r="N114" i="50"/>
  <c r="M114" i="50"/>
  <c r="L114" i="50" s="1"/>
  <c r="A114" i="50"/>
  <c r="T113" i="50"/>
  <c r="S113" i="50"/>
  <c r="R113" i="50"/>
  <c r="Q113" i="50"/>
  <c r="P113" i="50"/>
  <c r="O113" i="50"/>
  <c r="N113" i="50"/>
  <c r="M113" i="50"/>
  <c r="A113" i="50"/>
  <c r="T112" i="50"/>
  <c r="S112" i="50"/>
  <c r="R112" i="50"/>
  <c r="Q112" i="50"/>
  <c r="P112" i="50"/>
  <c r="O112" i="50"/>
  <c r="N112" i="50"/>
  <c r="M112" i="50"/>
  <c r="A112" i="50"/>
  <c r="T111" i="50"/>
  <c r="S111" i="50"/>
  <c r="R111" i="50"/>
  <c r="Q111" i="50"/>
  <c r="P111" i="50"/>
  <c r="O111" i="50"/>
  <c r="N111" i="50"/>
  <c r="M111" i="50"/>
  <c r="L111" i="50" s="1"/>
  <c r="A111" i="50"/>
  <c r="T110" i="50"/>
  <c r="S110" i="50"/>
  <c r="R110" i="50"/>
  <c r="Q110" i="50"/>
  <c r="P110" i="50"/>
  <c r="O110" i="50"/>
  <c r="N110" i="50"/>
  <c r="M110" i="50"/>
  <c r="L110" i="50" s="1"/>
  <c r="A110" i="50"/>
  <c r="T109" i="50"/>
  <c r="S109" i="50"/>
  <c r="R109" i="50"/>
  <c r="Q109" i="50"/>
  <c r="P109" i="50"/>
  <c r="O109" i="50"/>
  <c r="N109" i="50"/>
  <c r="M109" i="50"/>
  <c r="A109" i="50"/>
  <c r="T108" i="50"/>
  <c r="S108" i="50"/>
  <c r="R108" i="50"/>
  <c r="Q108" i="50"/>
  <c r="P108" i="50"/>
  <c r="O108" i="50"/>
  <c r="N108" i="50"/>
  <c r="M108" i="50"/>
  <c r="A108" i="50"/>
  <c r="T107" i="50"/>
  <c r="S107" i="50"/>
  <c r="R107" i="50"/>
  <c r="Q107" i="50"/>
  <c r="P107" i="50"/>
  <c r="O107" i="50"/>
  <c r="N107" i="50"/>
  <c r="M107" i="50"/>
  <c r="A107" i="50"/>
  <c r="T106" i="50"/>
  <c r="S106" i="50"/>
  <c r="R106" i="50"/>
  <c r="Q106" i="50"/>
  <c r="P106" i="50"/>
  <c r="O106" i="50"/>
  <c r="N106" i="50"/>
  <c r="M106" i="50"/>
  <c r="A106" i="50"/>
  <c r="T105" i="50"/>
  <c r="S105" i="50"/>
  <c r="R105" i="50"/>
  <c r="Q105" i="50"/>
  <c r="P105" i="50"/>
  <c r="O105" i="50"/>
  <c r="N105" i="50"/>
  <c r="M105" i="50"/>
  <c r="A105" i="50"/>
  <c r="T104" i="50"/>
  <c r="S104" i="50"/>
  <c r="R104" i="50"/>
  <c r="Q104" i="50"/>
  <c r="P104" i="50"/>
  <c r="O104" i="50"/>
  <c r="N104" i="50"/>
  <c r="M104" i="50"/>
  <c r="A104" i="50"/>
  <c r="T103" i="50"/>
  <c r="S103" i="50"/>
  <c r="R103" i="50"/>
  <c r="Q103" i="50"/>
  <c r="P103" i="50"/>
  <c r="O103" i="50"/>
  <c r="N103" i="50"/>
  <c r="M103" i="50"/>
  <c r="A103" i="50"/>
  <c r="T102" i="50"/>
  <c r="S102" i="50"/>
  <c r="R102" i="50"/>
  <c r="Q102" i="50"/>
  <c r="P102" i="50"/>
  <c r="O102" i="50"/>
  <c r="N102" i="50"/>
  <c r="M102" i="50"/>
  <c r="A102" i="50"/>
  <c r="L103" i="50" l="1"/>
  <c r="L107" i="50"/>
  <c r="L102" i="50"/>
  <c r="L106" i="50"/>
  <c r="L105" i="50"/>
  <c r="L109" i="50"/>
  <c r="L113" i="50"/>
  <c r="L104" i="50"/>
  <c r="L108" i="50"/>
  <c r="L112" i="50"/>
  <c r="T220" i="50"/>
  <c r="S220" i="50"/>
  <c r="R220" i="50"/>
  <c r="Q220" i="50"/>
  <c r="P220" i="50"/>
  <c r="O220" i="50"/>
  <c r="N220" i="50"/>
  <c r="M220" i="50"/>
  <c r="L220" i="50" s="1"/>
  <c r="A220" i="50"/>
  <c r="T219" i="50"/>
  <c r="S219" i="50"/>
  <c r="R219" i="50"/>
  <c r="Q219" i="50"/>
  <c r="P219" i="50"/>
  <c r="O219" i="50"/>
  <c r="N219" i="50"/>
  <c r="M219" i="50"/>
  <c r="L219" i="50" s="1"/>
  <c r="A219" i="50"/>
  <c r="T218" i="50"/>
  <c r="S218" i="50"/>
  <c r="R218" i="50"/>
  <c r="Q218" i="50"/>
  <c r="P218" i="50"/>
  <c r="O218" i="50"/>
  <c r="N218" i="50"/>
  <c r="M218" i="50"/>
  <c r="L218" i="50" s="1"/>
  <c r="A218" i="50"/>
  <c r="T217" i="50"/>
  <c r="S217" i="50"/>
  <c r="R217" i="50"/>
  <c r="Q217" i="50"/>
  <c r="P217" i="50"/>
  <c r="O217" i="50"/>
  <c r="N217" i="50"/>
  <c r="M217" i="50"/>
  <c r="L217" i="50" s="1"/>
  <c r="A217" i="50"/>
  <c r="T216" i="50"/>
  <c r="S216" i="50"/>
  <c r="R216" i="50"/>
  <c r="Q216" i="50"/>
  <c r="P216" i="50"/>
  <c r="O216" i="50"/>
  <c r="N216" i="50"/>
  <c r="L216" i="50" s="1"/>
  <c r="M216" i="50"/>
  <c r="A216" i="50"/>
  <c r="T215" i="50"/>
  <c r="S215" i="50"/>
  <c r="R215" i="50"/>
  <c r="Q215" i="50"/>
  <c r="P215" i="50"/>
  <c r="O215" i="50"/>
  <c r="N215" i="50"/>
  <c r="M215" i="50"/>
  <c r="L215" i="50"/>
  <c r="A215" i="50"/>
  <c r="T214" i="50"/>
  <c r="S214" i="50"/>
  <c r="R214" i="50"/>
  <c r="Q214" i="50"/>
  <c r="P214" i="50"/>
  <c r="O214" i="50"/>
  <c r="N214" i="50"/>
  <c r="M214" i="50"/>
  <c r="L214" i="50" s="1"/>
  <c r="A214" i="50"/>
  <c r="T213" i="50"/>
  <c r="S213" i="50"/>
  <c r="R213" i="50"/>
  <c r="Q213" i="50"/>
  <c r="P213" i="50"/>
  <c r="O213" i="50"/>
  <c r="N213" i="50"/>
  <c r="M213" i="50"/>
  <c r="L213" i="50" s="1"/>
  <c r="A213" i="50"/>
  <c r="T212" i="50"/>
  <c r="S212" i="50"/>
  <c r="R212" i="50"/>
  <c r="Q212" i="50"/>
  <c r="P212" i="50"/>
  <c r="O212" i="50"/>
  <c r="N212" i="50"/>
  <c r="L212" i="50" s="1"/>
  <c r="M212" i="50"/>
  <c r="A212" i="50"/>
  <c r="T211" i="50"/>
  <c r="S211" i="50"/>
  <c r="R211" i="50"/>
  <c r="Q211" i="50"/>
  <c r="P211" i="50"/>
  <c r="O211" i="50"/>
  <c r="N211" i="50"/>
  <c r="M211" i="50"/>
  <c r="L211" i="50" s="1"/>
  <c r="A211" i="50"/>
  <c r="T210" i="50"/>
  <c r="S210" i="50"/>
  <c r="R210" i="50"/>
  <c r="Q210" i="50"/>
  <c r="P210" i="50"/>
  <c r="O210" i="50"/>
  <c r="N210" i="50"/>
  <c r="L210" i="50" s="1"/>
  <c r="M210" i="50"/>
  <c r="A210" i="50"/>
  <c r="T209" i="50"/>
  <c r="S209" i="50"/>
  <c r="R209" i="50"/>
  <c r="L209" i="50" s="1"/>
  <c r="Q209" i="50"/>
  <c r="P209" i="50"/>
  <c r="O209" i="50"/>
  <c r="N209" i="50"/>
  <c r="M209" i="50"/>
  <c r="A209" i="50"/>
  <c r="T326" i="50"/>
  <c r="S326" i="50"/>
  <c r="R326" i="50"/>
  <c r="Q326" i="50"/>
  <c r="P326" i="50"/>
  <c r="O326" i="50"/>
  <c r="N326" i="50"/>
  <c r="M326" i="50"/>
  <c r="T325" i="50"/>
  <c r="S325" i="50"/>
  <c r="R325" i="50"/>
  <c r="Q325" i="50"/>
  <c r="P325" i="50"/>
  <c r="O325" i="50"/>
  <c r="N325" i="50"/>
  <c r="M325" i="50"/>
  <c r="T324" i="50"/>
  <c r="S324" i="50"/>
  <c r="R324" i="50"/>
  <c r="Q324" i="50"/>
  <c r="P324" i="50"/>
  <c r="O324" i="50"/>
  <c r="N324" i="50"/>
  <c r="M324" i="50"/>
  <c r="T323" i="50"/>
  <c r="S323" i="50"/>
  <c r="R323" i="50"/>
  <c r="Q323" i="50"/>
  <c r="P323" i="50"/>
  <c r="O323" i="50"/>
  <c r="N323" i="50"/>
  <c r="M323" i="50"/>
  <c r="L323" i="50" s="1"/>
  <c r="T322" i="50"/>
  <c r="S322" i="50"/>
  <c r="R322" i="50"/>
  <c r="Q322" i="50"/>
  <c r="P322" i="50"/>
  <c r="O322" i="50"/>
  <c r="N322" i="50"/>
  <c r="M322" i="50"/>
  <c r="T321" i="50"/>
  <c r="S321" i="50"/>
  <c r="R321" i="50"/>
  <c r="Q321" i="50"/>
  <c r="P321" i="50"/>
  <c r="O321" i="50"/>
  <c r="N321" i="50"/>
  <c r="M321" i="50"/>
  <c r="T320" i="50"/>
  <c r="S320" i="50"/>
  <c r="R320" i="50"/>
  <c r="Q320" i="50"/>
  <c r="P320" i="50"/>
  <c r="O320" i="50"/>
  <c r="N320" i="50"/>
  <c r="M320" i="50"/>
  <c r="T319" i="50"/>
  <c r="S319" i="50"/>
  <c r="R319" i="50"/>
  <c r="Q319" i="50"/>
  <c r="P319" i="50"/>
  <c r="O319" i="50"/>
  <c r="N319" i="50"/>
  <c r="M319" i="50"/>
  <c r="L319" i="50" s="1"/>
  <c r="T318" i="50"/>
  <c r="S318" i="50"/>
  <c r="R318" i="50"/>
  <c r="Q318" i="50"/>
  <c r="P318" i="50"/>
  <c r="O318" i="50"/>
  <c r="N318" i="50"/>
  <c r="M318" i="50"/>
  <c r="T317" i="50"/>
  <c r="S317" i="50"/>
  <c r="R317" i="50"/>
  <c r="Q317" i="50"/>
  <c r="P317" i="50"/>
  <c r="O317" i="50"/>
  <c r="N317" i="50"/>
  <c r="M317" i="50"/>
  <c r="L317" i="50" s="1"/>
  <c r="T316" i="50"/>
  <c r="S316" i="50"/>
  <c r="R316" i="50"/>
  <c r="Q316" i="50"/>
  <c r="P316" i="50"/>
  <c r="O316" i="50"/>
  <c r="N316" i="50"/>
  <c r="M316" i="50"/>
  <c r="T315" i="50"/>
  <c r="S315" i="50"/>
  <c r="R315" i="50"/>
  <c r="Q315" i="50"/>
  <c r="P315" i="50"/>
  <c r="O315" i="50"/>
  <c r="N315" i="50"/>
  <c r="M315" i="50"/>
  <c r="A326" i="50"/>
  <c r="A325" i="50"/>
  <c r="A324" i="50"/>
  <c r="A323" i="50"/>
  <c r="A322" i="50"/>
  <c r="A321" i="50"/>
  <c r="A320" i="50"/>
  <c r="A319" i="50"/>
  <c r="A318" i="50"/>
  <c r="A317" i="50"/>
  <c r="A316" i="50"/>
  <c r="A315" i="50"/>
  <c r="L324" i="50" l="1"/>
  <c r="L321" i="50"/>
  <c r="L322" i="50"/>
  <c r="L326" i="50"/>
  <c r="L325" i="50"/>
  <c r="L320" i="50"/>
  <c r="L316" i="50"/>
  <c r="L315" i="50"/>
  <c r="L318" i="50"/>
  <c r="A1257" i="52"/>
  <c r="A1258" i="52" s="1"/>
  <c r="A1259" i="52" s="1"/>
  <c r="A1260" i="52" s="1"/>
  <c r="A1261" i="52" s="1"/>
  <c r="A1262" i="52" s="1"/>
  <c r="A1263" i="52" s="1"/>
  <c r="A1264" i="52" s="1"/>
  <c r="A1265" i="52" s="1"/>
  <c r="A1266" i="52" s="1"/>
  <c r="A1267" i="52" s="1"/>
  <c r="A1268" i="52" s="1"/>
  <c r="A1256" i="52"/>
  <c r="A7" i="52" l="1"/>
  <c r="A8" i="52" s="1"/>
  <c r="A9" i="52" s="1"/>
  <c r="A10" i="52" s="1"/>
  <c r="A11" i="52" s="1"/>
  <c r="A12" i="52" s="1"/>
  <c r="A13" i="52" s="1"/>
  <c r="A14" i="52" s="1"/>
  <c r="A15" i="52" s="1"/>
  <c r="A16" i="52" s="1"/>
  <c r="A17" i="52" s="1"/>
  <c r="A18" i="52" s="1"/>
  <c r="A19" i="52" s="1"/>
  <c r="A20" i="52" s="1"/>
  <c r="A21" i="52" s="1"/>
  <c r="A22" i="52" s="1"/>
  <c r="A23" i="52" s="1"/>
  <c r="A24" i="52" s="1"/>
  <c r="A25" i="52" s="1"/>
  <c r="A26" i="52" s="1"/>
  <c r="A27" i="52" s="1"/>
  <c r="A28" i="52" s="1"/>
  <c r="A29" i="52" s="1"/>
  <c r="A30" i="52" s="1"/>
  <c r="A31" i="52" s="1"/>
  <c r="A32" i="52" s="1"/>
  <c r="A33" i="52" s="1"/>
  <c r="A34" i="52" s="1"/>
  <c r="A35" i="52" s="1"/>
  <c r="A36" i="52" s="1"/>
  <c r="A37" i="52" s="1"/>
  <c r="A38" i="52" s="1"/>
  <c r="A39" i="52" s="1"/>
  <c r="A40" i="52" s="1"/>
  <c r="A41" i="52" s="1"/>
  <c r="A42" i="52" s="1"/>
  <c r="A43" i="52" s="1"/>
  <c r="A44" i="52" s="1"/>
  <c r="A45" i="52" s="1"/>
  <c r="A46" i="52" s="1"/>
  <c r="A47" i="52" s="1"/>
  <c r="A48" i="52" s="1"/>
  <c r="A49" i="52" s="1"/>
  <c r="A50" i="52" s="1"/>
  <c r="A51" i="52" s="1"/>
  <c r="A52" i="52" s="1"/>
  <c r="A53" i="52" s="1"/>
  <c r="A54" i="52" s="1"/>
  <c r="A55" i="52" s="1"/>
  <c r="A56" i="52" s="1"/>
  <c r="A57" i="52" s="1"/>
  <c r="A58" i="52" s="1"/>
  <c r="A59" i="52" s="1"/>
  <c r="A60" i="52" s="1"/>
  <c r="A61" i="52" s="1"/>
  <c r="A62" i="52" s="1"/>
  <c r="A63" i="52" s="1"/>
  <c r="A64" i="52" s="1"/>
  <c r="A65" i="52" s="1"/>
  <c r="A66" i="52" s="1"/>
  <c r="A67" i="52" s="1"/>
  <c r="A68" i="52" s="1"/>
  <c r="A69" i="52" s="1"/>
  <c r="A70" i="52" s="1"/>
  <c r="A71" i="52" s="1"/>
  <c r="A72" i="52" s="1"/>
  <c r="A73" i="52" s="1"/>
  <c r="A74" i="52" s="1"/>
  <c r="A75" i="52" s="1"/>
  <c r="A76" i="52" s="1"/>
  <c r="A77" i="52" s="1"/>
  <c r="A78" i="52" s="1"/>
  <c r="A79" i="52" s="1"/>
  <c r="A80" i="52" s="1"/>
  <c r="A81" i="52" s="1"/>
  <c r="A82" i="52" s="1"/>
  <c r="A83" i="52" s="1"/>
  <c r="A84" i="52" s="1"/>
  <c r="A85" i="52" s="1"/>
  <c r="A86" i="52" s="1"/>
  <c r="A87" i="52" s="1"/>
  <c r="A88" i="52" s="1"/>
  <c r="A89" i="52" s="1"/>
  <c r="A90" i="52" s="1"/>
  <c r="A91" i="52" s="1"/>
  <c r="A92" i="52" s="1"/>
  <c r="A93" i="52" s="1"/>
  <c r="A94" i="52" s="1"/>
  <c r="A95" i="52" s="1"/>
  <c r="A96" i="52" s="1"/>
  <c r="A97" i="52" s="1"/>
  <c r="A98" i="52" s="1"/>
  <c r="A99" i="52" s="1"/>
  <c r="A100" i="52" s="1"/>
  <c r="A101" i="52" s="1"/>
  <c r="A102" i="52" s="1"/>
  <c r="A103" i="52" s="1"/>
  <c r="A104" i="52" s="1"/>
  <c r="A105" i="52" s="1"/>
  <c r="A106" i="52" s="1"/>
  <c r="A107" i="52" s="1"/>
  <c r="A108" i="52" s="1"/>
  <c r="A109" i="52" s="1"/>
  <c r="A110" i="52" s="1"/>
  <c r="A111" i="52" s="1"/>
  <c r="A112" i="52" s="1"/>
  <c r="A113" i="52" s="1"/>
  <c r="A114" i="52" s="1"/>
  <c r="A115" i="52" s="1"/>
  <c r="A116" i="52" s="1"/>
  <c r="A117" i="52" s="1"/>
  <c r="A118" i="52" s="1"/>
  <c r="A119" i="52" s="1"/>
  <c r="A120" i="52" s="1"/>
  <c r="A121" i="52" s="1"/>
  <c r="A122" i="52" s="1"/>
  <c r="A123" i="52" s="1"/>
  <c r="A124" i="52" s="1"/>
  <c r="A125" i="52" s="1"/>
  <c r="A126" i="52" s="1"/>
  <c r="A127" i="52" s="1"/>
  <c r="A128" i="52" s="1"/>
  <c r="A129" i="52" s="1"/>
  <c r="A130" i="52" s="1"/>
  <c r="A131" i="52" s="1"/>
  <c r="A132" i="52" s="1"/>
  <c r="A133" i="52" s="1"/>
  <c r="A134" i="52" s="1"/>
  <c r="A135" i="52" s="1"/>
  <c r="A136" i="52" s="1"/>
  <c r="A137" i="52" s="1"/>
  <c r="A138" i="52" s="1"/>
  <c r="A139" i="52" s="1"/>
  <c r="A140" i="52" s="1"/>
  <c r="A141" i="52" s="1"/>
  <c r="A142" i="52" s="1"/>
  <c r="A143" i="52" s="1"/>
  <c r="A144" i="52" s="1"/>
  <c r="A145" i="52" s="1"/>
  <c r="A146" i="52" s="1"/>
  <c r="A147" i="52" s="1"/>
  <c r="A148" i="52" s="1"/>
  <c r="A149" i="52" s="1"/>
  <c r="A150" i="52" s="1"/>
  <c r="A151" i="52" s="1"/>
  <c r="A152" i="52" s="1"/>
  <c r="A153" i="52" s="1"/>
  <c r="A154" i="52" s="1"/>
  <c r="A155" i="52" s="1"/>
  <c r="A156" i="52" s="1"/>
  <c r="A157" i="52" s="1"/>
  <c r="A158" i="52" s="1"/>
  <c r="A159" i="52" s="1"/>
  <c r="A160" i="52" s="1"/>
  <c r="A161" i="52" s="1"/>
  <c r="A162" i="52" s="1"/>
  <c r="A163" i="52" s="1"/>
  <c r="A164" i="52" s="1"/>
  <c r="A165" i="52" s="1"/>
  <c r="A166" i="52" s="1"/>
  <c r="A167" i="52" s="1"/>
  <c r="A168" i="52" s="1"/>
  <c r="A169" i="52" s="1"/>
  <c r="A170" i="52" s="1"/>
  <c r="A171" i="52" s="1"/>
  <c r="A172" i="52" s="1"/>
  <c r="A173" i="52" s="1"/>
  <c r="A174" i="52" s="1"/>
  <c r="A175" i="52" s="1"/>
  <c r="A176" i="52" s="1"/>
  <c r="A177" i="52" s="1"/>
  <c r="A178" i="52" s="1"/>
  <c r="A179" i="52" s="1"/>
  <c r="A180" i="52" s="1"/>
  <c r="A181" i="52" s="1"/>
  <c r="A182" i="52" s="1"/>
  <c r="A183" i="52" s="1"/>
  <c r="A184" i="52" s="1"/>
  <c r="A185" i="52" s="1"/>
  <c r="A186" i="52" s="1"/>
  <c r="A187" i="52" s="1"/>
  <c r="A188" i="52" s="1"/>
  <c r="A189" i="52" s="1"/>
  <c r="A190" i="52" s="1"/>
  <c r="A191" i="52" s="1"/>
  <c r="A192" i="52" s="1"/>
  <c r="A193" i="52" s="1"/>
  <c r="A194" i="52" s="1"/>
  <c r="A195" i="52" s="1"/>
  <c r="A196" i="52" s="1"/>
  <c r="A197" i="52" s="1"/>
  <c r="A198" i="52" s="1"/>
  <c r="A199" i="52" s="1"/>
  <c r="A200" i="52" s="1"/>
  <c r="A201" i="52" s="1"/>
  <c r="A202" i="52" s="1"/>
  <c r="A203" i="52" s="1"/>
  <c r="A204" i="52" s="1"/>
  <c r="A205" i="52" s="1"/>
  <c r="A206" i="52" s="1"/>
  <c r="A207" i="52" s="1"/>
  <c r="A208" i="52" s="1"/>
  <c r="A209" i="52" s="1"/>
  <c r="A210" i="52" s="1"/>
  <c r="A211" i="52" s="1"/>
  <c r="A212" i="52" s="1"/>
  <c r="A213" i="52" s="1"/>
  <c r="A214" i="52" s="1"/>
  <c r="A215" i="52" s="1"/>
  <c r="A216" i="52" s="1"/>
  <c r="A217" i="52" s="1"/>
  <c r="A218" i="52" s="1"/>
  <c r="A219" i="52" s="1"/>
  <c r="A220" i="52" s="1"/>
  <c r="A221" i="52" s="1"/>
  <c r="A222" i="52" s="1"/>
  <c r="A223" i="52" s="1"/>
  <c r="A224" i="52" s="1"/>
  <c r="A225" i="52" s="1"/>
  <c r="A226" i="52" s="1"/>
  <c r="A227" i="52" s="1"/>
  <c r="A228" i="52" s="1"/>
  <c r="A229" i="52" s="1"/>
  <c r="A230" i="52" s="1"/>
  <c r="A231" i="52" s="1"/>
  <c r="A232" i="52" s="1"/>
  <c r="A233" i="52" s="1"/>
  <c r="A234" i="52" s="1"/>
  <c r="A235" i="52" s="1"/>
  <c r="A236" i="52" s="1"/>
  <c r="A237" i="52" s="1"/>
  <c r="A238" i="52" s="1"/>
  <c r="A239" i="52" s="1"/>
  <c r="A240" i="52" s="1"/>
  <c r="A241" i="52" s="1"/>
  <c r="A242" i="52" s="1"/>
  <c r="A243" i="52" s="1"/>
  <c r="A244" i="52" s="1"/>
  <c r="A245" i="52" s="1"/>
  <c r="A246" i="52" s="1"/>
  <c r="A247" i="52" s="1"/>
  <c r="A248" i="52" s="1"/>
  <c r="A249" i="52" s="1"/>
  <c r="A250" i="52" s="1"/>
  <c r="A251" i="52" s="1"/>
  <c r="A252" i="52" s="1"/>
  <c r="A253" i="52" s="1"/>
  <c r="A254" i="52" s="1"/>
  <c r="A255" i="52" s="1"/>
  <c r="A256" i="52" s="1"/>
  <c r="A257" i="52" s="1"/>
  <c r="A258" i="52" s="1"/>
  <c r="A259" i="52" s="1"/>
  <c r="A260" i="52" s="1"/>
  <c r="A261" i="52" s="1"/>
  <c r="A262" i="52" s="1"/>
  <c r="A263" i="52" s="1"/>
  <c r="A264" i="52" s="1"/>
  <c r="A265" i="52" s="1"/>
  <c r="A266" i="52" s="1"/>
  <c r="A267" i="52" s="1"/>
  <c r="A268" i="52" s="1"/>
  <c r="A269" i="52" s="1"/>
  <c r="A270" i="52" s="1"/>
  <c r="A271" i="52" s="1"/>
  <c r="A272" i="52" s="1"/>
  <c r="A273" i="52" s="1"/>
  <c r="A274" i="52" s="1"/>
  <c r="A275" i="52" s="1"/>
  <c r="A276" i="52" s="1"/>
  <c r="A277" i="52" s="1"/>
  <c r="A278" i="52" s="1"/>
  <c r="A279" i="52" s="1"/>
  <c r="A280" i="52" s="1"/>
  <c r="A281" i="52" s="1"/>
  <c r="A282" i="52" s="1"/>
  <c r="A283" i="52" s="1"/>
  <c r="A284" i="52" s="1"/>
  <c r="A285" i="52" s="1"/>
  <c r="A286" i="52" s="1"/>
  <c r="A287" i="52" s="1"/>
  <c r="A288" i="52" s="1"/>
  <c r="A289" i="52" s="1"/>
  <c r="A290" i="52" s="1"/>
  <c r="A291" i="52" s="1"/>
  <c r="A292" i="52" s="1"/>
  <c r="A293" i="52" s="1"/>
  <c r="A294" i="52" s="1"/>
  <c r="A295" i="52" s="1"/>
  <c r="A296" i="52" s="1"/>
  <c r="A297" i="52" s="1"/>
  <c r="A298" i="52" s="1"/>
  <c r="A299" i="52" s="1"/>
  <c r="A300" i="52" s="1"/>
  <c r="A301" i="52" s="1"/>
  <c r="A302" i="52" s="1"/>
  <c r="A303" i="52" s="1"/>
  <c r="A304" i="52" s="1"/>
  <c r="A305" i="52" s="1"/>
  <c r="A306" i="52" s="1"/>
  <c r="A307" i="52" s="1"/>
  <c r="A308" i="52" s="1"/>
  <c r="A309" i="52" s="1"/>
  <c r="A310" i="52" s="1"/>
  <c r="A311" i="52" s="1"/>
  <c r="A312" i="52" s="1"/>
  <c r="A313" i="52" s="1"/>
  <c r="A314" i="52" s="1"/>
  <c r="A315" i="52" s="1"/>
  <c r="A316" i="52" s="1"/>
  <c r="A317" i="52" s="1"/>
  <c r="A318" i="52" s="1"/>
  <c r="A319" i="52" s="1"/>
  <c r="A320" i="52" s="1"/>
  <c r="A321" i="52" s="1"/>
  <c r="A322" i="52" s="1"/>
  <c r="A323" i="52" s="1"/>
  <c r="A324" i="52" s="1"/>
  <c r="A325" i="52" s="1"/>
  <c r="A326" i="52" s="1"/>
  <c r="A327" i="52" s="1"/>
  <c r="A328" i="52" s="1"/>
  <c r="A329" i="52" s="1"/>
  <c r="A330" i="52" s="1"/>
  <c r="A331" i="52" s="1"/>
  <c r="A332" i="52" s="1"/>
  <c r="A333" i="52" s="1"/>
  <c r="A334" i="52" s="1"/>
  <c r="A335" i="52" s="1"/>
  <c r="A336" i="52" s="1"/>
  <c r="A337" i="52" s="1"/>
  <c r="A338" i="52" s="1"/>
  <c r="A339" i="52" s="1"/>
  <c r="A340" i="52" s="1"/>
  <c r="A341" i="52" s="1"/>
  <c r="A342" i="52" s="1"/>
  <c r="A343" i="52" s="1"/>
  <c r="A344" i="52" s="1"/>
  <c r="A345" i="52" s="1"/>
  <c r="A346" i="52" s="1"/>
  <c r="A347" i="52" s="1"/>
  <c r="A348" i="52" s="1"/>
  <c r="A349" i="52" s="1"/>
  <c r="A350" i="52" s="1"/>
  <c r="A351" i="52" s="1"/>
  <c r="A352" i="52" s="1"/>
  <c r="A353" i="52" s="1"/>
  <c r="A354" i="52" s="1"/>
  <c r="A355" i="52" s="1"/>
  <c r="A356" i="52" s="1"/>
  <c r="A357" i="52" s="1"/>
  <c r="A358" i="52" s="1"/>
  <c r="A359" i="52" s="1"/>
  <c r="A360" i="52" s="1"/>
  <c r="A361" i="52" s="1"/>
  <c r="A362" i="52" s="1"/>
  <c r="A363" i="52" s="1"/>
  <c r="A364" i="52" s="1"/>
  <c r="A365" i="52" s="1"/>
  <c r="A366" i="52" s="1"/>
  <c r="A367" i="52" s="1"/>
  <c r="A368" i="52" s="1"/>
  <c r="A369" i="52" s="1"/>
  <c r="A370" i="52" s="1"/>
  <c r="A371" i="52" s="1"/>
  <c r="A372" i="52" s="1"/>
  <c r="A373" i="52" s="1"/>
  <c r="A374" i="52" s="1"/>
  <c r="A375" i="52" s="1"/>
  <c r="A376" i="52" s="1"/>
  <c r="A377" i="52" s="1"/>
  <c r="A378" i="52" s="1"/>
  <c r="A379" i="52" s="1"/>
  <c r="A380" i="52" s="1"/>
  <c r="A381" i="52" s="1"/>
  <c r="A382" i="52" s="1"/>
  <c r="A383" i="52" s="1"/>
  <c r="A384" i="52" s="1"/>
  <c r="A385" i="52" s="1"/>
  <c r="A386" i="52" s="1"/>
  <c r="A387" i="52" s="1"/>
  <c r="A388" i="52" s="1"/>
  <c r="A389" i="52" s="1"/>
  <c r="A390" i="52" s="1"/>
  <c r="A391" i="52" s="1"/>
  <c r="A392" i="52" s="1"/>
  <c r="A393" i="52" s="1"/>
  <c r="A394" i="52" s="1"/>
  <c r="A395" i="52" s="1"/>
  <c r="A396" i="52" s="1"/>
  <c r="A397" i="52" s="1"/>
  <c r="A398" i="52" s="1"/>
  <c r="A399" i="52" s="1"/>
  <c r="A400" i="52" s="1"/>
  <c r="A401" i="52" s="1"/>
  <c r="A402" i="52" s="1"/>
  <c r="A403" i="52" s="1"/>
  <c r="A404" i="52" s="1"/>
  <c r="A405" i="52" s="1"/>
  <c r="A406" i="52" s="1"/>
  <c r="A407" i="52" s="1"/>
  <c r="A408" i="52" s="1"/>
  <c r="A409" i="52" s="1"/>
  <c r="A410" i="52" s="1"/>
  <c r="A411" i="52" s="1"/>
  <c r="A412" i="52" s="1"/>
  <c r="A413" i="52" s="1"/>
  <c r="A414" i="52" s="1"/>
  <c r="A415" i="52" s="1"/>
  <c r="A416" i="52" s="1"/>
  <c r="A417" i="52" s="1"/>
  <c r="A418" i="52" s="1"/>
  <c r="A419" i="52" s="1"/>
  <c r="A420" i="52" s="1"/>
  <c r="A421" i="52" s="1"/>
  <c r="A422" i="52" s="1"/>
  <c r="A423" i="52" s="1"/>
  <c r="A424" i="52" s="1"/>
  <c r="A425" i="52" s="1"/>
  <c r="A426" i="52" s="1"/>
  <c r="A427" i="52" s="1"/>
  <c r="A428" i="52" s="1"/>
  <c r="A429" i="52" s="1"/>
  <c r="A430" i="52" s="1"/>
  <c r="A431" i="52" s="1"/>
  <c r="A432" i="52" s="1"/>
  <c r="A433" i="52" s="1"/>
  <c r="A434" i="52" s="1"/>
  <c r="A435" i="52" s="1"/>
  <c r="A436" i="52" s="1"/>
  <c r="A437" i="52" s="1"/>
  <c r="A438" i="52" s="1"/>
  <c r="A439" i="52" s="1"/>
  <c r="A440" i="52" s="1"/>
  <c r="A441" i="52" s="1"/>
  <c r="A442" i="52" s="1"/>
  <c r="A443" i="52" s="1"/>
  <c r="A444" i="52" s="1"/>
  <c r="A445" i="52" s="1"/>
  <c r="A446" i="52" s="1"/>
  <c r="A447" i="52" s="1"/>
  <c r="A448" i="52" s="1"/>
  <c r="A449" i="52" s="1"/>
  <c r="A450" i="52" s="1"/>
  <c r="A451" i="52" s="1"/>
  <c r="A452" i="52" s="1"/>
  <c r="A453" i="52" s="1"/>
  <c r="A454" i="52" s="1"/>
  <c r="A455" i="52" s="1"/>
  <c r="A456" i="52" s="1"/>
  <c r="A457" i="52" s="1"/>
  <c r="A458" i="52" s="1"/>
  <c r="A459" i="52" s="1"/>
  <c r="A460" i="52" s="1"/>
  <c r="A461" i="52" s="1"/>
  <c r="A462" i="52" s="1"/>
  <c r="A463" i="52" s="1"/>
  <c r="A464" i="52" s="1"/>
  <c r="A465" i="52" s="1"/>
  <c r="A466" i="52" s="1"/>
  <c r="A467" i="52" s="1"/>
  <c r="A468" i="52" s="1"/>
  <c r="A469" i="52" s="1"/>
  <c r="A470" i="52" s="1"/>
  <c r="A471" i="52" s="1"/>
  <c r="A472" i="52" s="1"/>
  <c r="A473" i="52" s="1"/>
  <c r="A474" i="52" s="1"/>
  <c r="A475" i="52" s="1"/>
  <c r="A476" i="52" s="1"/>
  <c r="A477" i="52" s="1"/>
  <c r="A478" i="52" s="1"/>
  <c r="A479" i="52" s="1"/>
  <c r="A480" i="52" s="1"/>
  <c r="A481" i="52" s="1"/>
  <c r="A482" i="52" s="1"/>
  <c r="A483" i="52" s="1"/>
  <c r="A484" i="52" s="1"/>
  <c r="A485" i="52" s="1"/>
  <c r="A486" i="52" s="1"/>
  <c r="A487" i="52" s="1"/>
  <c r="A488" i="52" s="1"/>
  <c r="A489" i="52" s="1"/>
  <c r="A490" i="52" s="1"/>
  <c r="A491" i="52" s="1"/>
  <c r="A492" i="52" s="1"/>
  <c r="A493" i="52" s="1"/>
  <c r="A494" i="52" s="1"/>
  <c r="A495" i="52" s="1"/>
  <c r="A496" i="52" s="1"/>
  <c r="A497" i="52" s="1"/>
  <c r="A498" i="52" s="1"/>
  <c r="A499" i="52" s="1"/>
  <c r="A500" i="52" s="1"/>
  <c r="A501" i="52" s="1"/>
  <c r="A502" i="52" s="1"/>
  <c r="A503" i="52" s="1"/>
  <c r="A504" i="52" s="1"/>
  <c r="A505" i="52" s="1"/>
  <c r="A506" i="52" s="1"/>
  <c r="A507" i="52" s="1"/>
  <c r="A508" i="52" s="1"/>
  <c r="A509" i="52" s="1"/>
  <c r="A510" i="52" s="1"/>
  <c r="A511" i="52" s="1"/>
  <c r="A512" i="52" s="1"/>
  <c r="A513" i="52" s="1"/>
  <c r="A514" i="52" s="1"/>
  <c r="A515" i="52" s="1"/>
  <c r="A516" i="52" s="1"/>
  <c r="A517" i="52" s="1"/>
  <c r="A518" i="52" s="1"/>
  <c r="A519" i="52" s="1"/>
  <c r="A520" i="52" s="1"/>
  <c r="A521" i="52" s="1"/>
  <c r="A522" i="52" s="1"/>
  <c r="A523" i="52" s="1"/>
  <c r="A524" i="52" s="1"/>
  <c r="A525" i="52" s="1"/>
  <c r="A526" i="52" s="1"/>
  <c r="A527" i="52" s="1"/>
  <c r="A528" i="52" s="1"/>
  <c r="A529" i="52" s="1"/>
  <c r="A530" i="52" s="1"/>
  <c r="A531" i="52" s="1"/>
  <c r="A532" i="52" s="1"/>
  <c r="A533" i="52" s="1"/>
  <c r="A534" i="52" s="1"/>
  <c r="A535" i="52" s="1"/>
  <c r="A536" i="52" s="1"/>
  <c r="A537" i="52" s="1"/>
  <c r="A538" i="52" s="1"/>
  <c r="A539" i="52" s="1"/>
  <c r="A540" i="52" s="1"/>
  <c r="A541" i="52" s="1"/>
  <c r="A542" i="52" s="1"/>
  <c r="A543" i="52" s="1"/>
  <c r="A544" i="52" s="1"/>
  <c r="A545" i="52" s="1"/>
  <c r="A546" i="52" s="1"/>
  <c r="A547" i="52" s="1"/>
  <c r="A548" i="52" s="1"/>
  <c r="A549" i="52" s="1"/>
  <c r="A550" i="52" s="1"/>
  <c r="A551" i="52" s="1"/>
  <c r="A552" i="52" s="1"/>
  <c r="A553" i="52" s="1"/>
  <c r="A554" i="52" s="1"/>
  <c r="A555" i="52" s="1"/>
  <c r="A556" i="52" s="1"/>
  <c r="A557" i="52" s="1"/>
  <c r="A558" i="52" s="1"/>
  <c r="A559" i="52" s="1"/>
  <c r="A560" i="52" s="1"/>
  <c r="A561" i="52" s="1"/>
  <c r="A562" i="52" s="1"/>
  <c r="A563" i="52" s="1"/>
  <c r="A564" i="52" s="1"/>
  <c r="A565" i="52" s="1"/>
  <c r="A566" i="52" s="1"/>
  <c r="A567" i="52" s="1"/>
  <c r="A568" i="52" s="1"/>
  <c r="A569" i="52" s="1"/>
  <c r="A570" i="52" s="1"/>
  <c r="A571" i="52" s="1"/>
  <c r="A572" i="52" s="1"/>
  <c r="A573" i="52" s="1"/>
  <c r="A574" i="52" s="1"/>
  <c r="A575" i="52" s="1"/>
  <c r="A576" i="52" s="1"/>
  <c r="A577" i="52" s="1"/>
  <c r="A578" i="52" s="1"/>
  <c r="A579" i="52" s="1"/>
  <c r="A580" i="52" s="1"/>
  <c r="A581" i="52" s="1"/>
  <c r="A582" i="52" s="1"/>
  <c r="A583" i="52" s="1"/>
  <c r="A584" i="52" s="1"/>
  <c r="A585" i="52" s="1"/>
  <c r="A586" i="52" s="1"/>
  <c r="A587" i="52" s="1"/>
  <c r="A588" i="52" s="1"/>
  <c r="A589" i="52" s="1"/>
  <c r="A590" i="52" s="1"/>
  <c r="A591" i="52" s="1"/>
  <c r="A592" i="52" s="1"/>
  <c r="A593" i="52" s="1"/>
  <c r="A594" i="52" s="1"/>
  <c r="A595" i="52" s="1"/>
  <c r="A596" i="52" s="1"/>
  <c r="A597" i="52" s="1"/>
  <c r="A598" i="52" s="1"/>
  <c r="A599" i="52" s="1"/>
  <c r="A600" i="52" s="1"/>
  <c r="A601" i="52" s="1"/>
  <c r="A602" i="52" s="1"/>
  <c r="A603" i="52" s="1"/>
  <c r="A604" i="52" s="1"/>
  <c r="A605" i="52" s="1"/>
  <c r="A606" i="52" s="1"/>
  <c r="A607" i="52" s="1"/>
  <c r="A608" i="52" s="1"/>
  <c r="A609" i="52" s="1"/>
  <c r="A610" i="52" s="1"/>
  <c r="A611" i="52" s="1"/>
  <c r="A612" i="52" s="1"/>
  <c r="A613" i="52" s="1"/>
  <c r="A614" i="52" s="1"/>
  <c r="A615" i="52" s="1"/>
  <c r="A616" i="52" s="1"/>
  <c r="A617" i="52" s="1"/>
  <c r="A618" i="52" s="1"/>
  <c r="A619" i="52" s="1"/>
  <c r="A620" i="52" s="1"/>
  <c r="A621" i="52" s="1"/>
  <c r="A622" i="52" s="1"/>
  <c r="A623" i="52" s="1"/>
  <c r="A624" i="52" s="1"/>
  <c r="A625" i="52" s="1"/>
  <c r="A626" i="52" s="1"/>
  <c r="A627" i="52" s="1"/>
  <c r="A628" i="52" s="1"/>
  <c r="A629" i="52" s="1"/>
  <c r="A630" i="52" s="1"/>
  <c r="A631" i="52" s="1"/>
  <c r="A632" i="52" s="1"/>
  <c r="A633" i="52" s="1"/>
  <c r="A634" i="52" s="1"/>
  <c r="A635" i="52" s="1"/>
  <c r="A636" i="52" s="1"/>
  <c r="A637" i="52" s="1"/>
  <c r="A638" i="52" s="1"/>
  <c r="A639" i="52" s="1"/>
  <c r="A640" i="52" s="1"/>
  <c r="A641" i="52" s="1"/>
  <c r="A642" i="52" s="1"/>
  <c r="A643" i="52" s="1"/>
  <c r="A644" i="52" s="1"/>
  <c r="A645" i="52" s="1"/>
  <c r="A646" i="52" s="1"/>
  <c r="A647" i="52" s="1"/>
  <c r="A648" i="52" s="1"/>
  <c r="A649" i="52" s="1"/>
  <c r="A650" i="52" s="1"/>
  <c r="A651" i="52" s="1"/>
  <c r="A652" i="52" s="1"/>
  <c r="A653" i="52" s="1"/>
  <c r="A654" i="52" s="1"/>
  <c r="A655" i="52" s="1"/>
  <c r="A656" i="52" s="1"/>
  <c r="A657" i="52" s="1"/>
  <c r="A658" i="52" s="1"/>
  <c r="A659" i="52" s="1"/>
  <c r="A660" i="52" s="1"/>
  <c r="A661" i="52" s="1"/>
  <c r="A662" i="52" s="1"/>
  <c r="A663" i="52" s="1"/>
  <c r="A664" i="52" s="1"/>
  <c r="A665" i="52" s="1"/>
  <c r="A666" i="52" s="1"/>
  <c r="A667" i="52" s="1"/>
  <c r="A668" i="52" s="1"/>
  <c r="A669" i="52" s="1"/>
  <c r="A670" i="52" s="1"/>
  <c r="A671" i="52" s="1"/>
  <c r="A672" i="52" s="1"/>
  <c r="A673" i="52" s="1"/>
  <c r="A674" i="52" s="1"/>
  <c r="A675" i="52" s="1"/>
  <c r="A676" i="52" s="1"/>
  <c r="A677" i="52" s="1"/>
  <c r="A678" i="52" s="1"/>
  <c r="A679" i="52" s="1"/>
  <c r="A680" i="52" s="1"/>
  <c r="A681" i="52" s="1"/>
  <c r="A682" i="52" s="1"/>
  <c r="A683" i="52" s="1"/>
  <c r="A684" i="52" s="1"/>
  <c r="A685" i="52" s="1"/>
  <c r="A686" i="52" s="1"/>
  <c r="A687" i="52" s="1"/>
  <c r="A688" i="52" s="1"/>
  <c r="A689" i="52" s="1"/>
  <c r="A690" i="52" s="1"/>
  <c r="A691" i="52" s="1"/>
  <c r="A692" i="52" s="1"/>
  <c r="A693" i="52" s="1"/>
  <c r="A694" i="52" s="1"/>
  <c r="A695" i="52" s="1"/>
  <c r="A696" i="52" s="1"/>
  <c r="A697" i="52" s="1"/>
  <c r="A698" i="52" s="1"/>
  <c r="A699" i="52" s="1"/>
  <c r="A700" i="52" s="1"/>
  <c r="A701" i="52" s="1"/>
  <c r="A702" i="52" s="1"/>
  <c r="A703" i="52" s="1"/>
  <c r="A704" i="52" s="1"/>
  <c r="A705" i="52" s="1"/>
  <c r="A706" i="52" s="1"/>
  <c r="A707" i="52" s="1"/>
  <c r="A708" i="52" s="1"/>
  <c r="A709" i="52" s="1"/>
  <c r="A710" i="52" s="1"/>
  <c r="A711" i="52" s="1"/>
  <c r="A712" i="52" s="1"/>
  <c r="A713" i="52" s="1"/>
  <c r="A714" i="52" s="1"/>
  <c r="A715" i="52" s="1"/>
  <c r="A716" i="52" s="1"/>
  <c r="A717" i="52" s="1"/>
  <c r="A718" i="52" s="1"/>
  <c r="A719" i="52" s="1"/>
  <c r="A720" i="52" s="1"/>
  <c r="A721" i="52" s="1"/>
  <c r="A722" i="52" s="1"/>
  <c r="A723" i="52" s="1"/>
  <c r="A724" i="52" s="1"/>
  <c r="A725" i="52" s="1"/>
  <c r="A726" i="52" s="1"/>
  <c r="A727" i="52" s="1"/>
  <c r="A728" i="52" s="1"/>
  <c r="A729" i="52" s="1"/>
  <c r="A730" i="52" s="1"/>
  <c r="A731" i="52" s="1"/>
  <c r="A732" i="52" s="1"/>
  <c r="A733" i="52" s="1"/>
  <c r="A734" i="52" s="1"/>
  <c r="A735" i="52" s="1"/>
  <c r="A736" i="52" s="1"/>
  <c r="A737" i="52" s="1"/>
  <c r="A738" i="52" s="1"/>
  <c r="A739" i="52" s="1"/>
  <c r="A740" i="52" s="1"/>
  <c r="A741" i="52" s="1"/>
  <c r="A742" i="52" s="1"/>
  <c r="A743" i="52" s="1"/>
  <c r="A744" i="52" s="1"/>
  <c r="A745" i="52" s="1"/>
  <c r="A746" i="52" s="1"/>
  <c r="A747" i="52" s="1"/>
  <c r="A748" i="52" s="1"/>
  <c r="A749" i="52" s="1"/>
  <c r="A750" i="52" s="1"/>
  <c r="A751" i="52" s="1"/>
  <c r="A752" i="52" s="1"/>
  <c r="A753" i="52" s="1"/>
  <c r="A754" i="52" s="1"/>
  <c r="A755" i="52" s="1"/>
  <c r="A756" i="52" s="1"/>
  <c r="A757" i="52" s="1"/>
  <c r="A758" i="52" s="1"/>
  <c r="A759" i="52" s="1"/>
  <c r="A760" i="52" s="1"/>
  <c r="A761" i="52" s="1"/>
  <c r="A762" i="52" s="1"/>
  <c r="A763" i="52" s="1"/>
  <c r="A764" i="52" s="1"/>
  <c r="A765" i="52" s="1"/>
  <c r="A766" i="52" s="1"/>
  <c r="A767" i="52" s="1"/>
  <c r="A768" i="52" s="1"/>
  <c r="A769" i="52" s="1"/>
  <c r="A770" i="52" s="1"/>
  <c r="A771" i="52" s="1"/>
  <c r="A772" i="52" s="1"/>
  <c r="A773" i="52" s="1"/>
  <c r="A774" i="52" s="1"/>
  <c r="A775" i="52" s="1"/>
  <c r="A776" i="52" s="1"/>
  <c r="A777" i="52" s="1"/>
  <c r="A778" i="52" s="1"/>
  <c r="A779" i="52" s="1"/>
  <c r="A780" i="52" s="1"/>
  <c r="A781" i="52" s="1"/>
  <c r="A782" i="52" s="1"/>
  <c r="A783" i="52" s="1"/>
  <c r="A784" i="52" s="1"/>
  <c r="A785" i="52" s="1"/>
  <c r="A786" i="52" s="1"/>
  <c r="A787" i="52" s="1"/>
  <c r="A788" i="52" s="1"/>
  <c r="A789" i="52" s="1"/>
  <c r="A790" i="52" s="1"/>
  <c r="A791" i="52" s="1"/>
  <c r="A792" i="52" s="1"/>
  <c r="A793" i="52" s="1"/>
  <c r="A794" i="52" s="1"/>
  <c r="A795" i="52" s="1"/>
  <c r="A796" i="52" s="1"/>
  <c r="A797" i="52" s="1"/>
  <c r="A798" i="52" s="1"/>
  <c r="A799" i="52" s="1"/>
  <c r="A800" i="52" s="1"/>
  <c r="A801" i="52" s="1"/>
  <c r="A802" i="52" s="1"/>
  <c r="A803" i="52" s="1"/>
  <c r="A804" i="52" s="1"/>
  <c r="A805" i="52" s="1"/>
  <c r="A806" i="52" s="1"/>
  <c r="A807" i="52" s="1"/>
  <c r="A808" i="52" s="1"/>
  <c r="A809" i="52" s="1"/>
  <c r="A810" i="52" s="1"/>
  <c r="A811" i="52" s="1"/>
  <c r="A812" i="52" s="1"/>
  <c r="A813" i="52" s="1"/>
  <c r="A814" i="52" s="1"/>
  <c r="A815" i="52" s="1"/>
  <c r="A816" i="52" s="1"/>
  <c r="A817" i="52" s="1"/>
  <c r="A818" i="52" s="1"/>
  <c r="A819" i="52" s="1"/>
  <c r="A820" i="52" s="1"/>
  <c r="A821" i="52" s="1"/>
  <c r="A822" i="52" s="1"/>
  <c r="A823" i="52" s="1"/>
  <c r="A824" i="52" s="1"/>
  <c r="A825" i="52" s="1"/>
  <c r="A826" i="52" s="1"/>
  <c r="A827" i="52" s="1"/>
  <c r="A828" i="52" s="1"/>
  <c r="A829" i="52" s="1"/>
  <c r="A830" i="52" s="1"/>
  <c r="A831" i="52" s="1"/>
  <c r="A832" i="52" s="1"/>
  <c r="A833" i="52" s="1"/>
  <c r="A834" i="52" s="1"/>
  <c r="A835" i="52" s="1"/>
  <c r="A836" i="52" s="1"/>
  <c r="A837" i="52" s="1"/>
  <c r="A838" i="52" s="1"/>
  <c r="A839" i="52" s="1"/>
  <c r="A840" i="52" s="1"/>
  <c r="A841" i="52" s="1"/>
  <c r="A842" i="52" s="1"/>
  <c r="A843" i="52" s="1"/>
  <c r="A844" i="52" s="1"/>
  <c r="A845" i="52" s="1"/>
  <c r="A846" i="52" s="1"/>
  <c r="A847" i="52" s="1"/>
  <c r="A848" i="52" s="1"/>
  <c r="A849" i="52" s="1"/>
  <c r="A850" i="52" s="1"/>
  <c r="A851" i="52" s="1"/>
  <c r="A852" i="52" s="1"/>
  <c r="A853" i="52" s="1"/>
  <c r="A854" i="52" s="1"/>
  <c r="A855" i="52" s="1"/>
  <c r="A856" i="52" s="1"/>
  <c r="A857" i="52" s="1"/>
  <c r="A858" i="52" s="1"/>
  <c r="A859" i="52" s="1"/>
  <c r="A860" i="52" s="1"/>
  <c r="A861" i="52" s="1"/>
  <c r="A862" i="52" s="1"/>
  <c r="A863" i="52" s="1"/>
  <c r="A864" i="52" s="1"/>
  <c r="A865" i="52" s="1"/>
  <c r="A866" i="52" s="1"/>
  <c r="A867" i="52" s="1"/>
  <c r="A868" i="52" s="1"/>
  <c r="A869" i="52" s="1"/>
  <c r="A870" i="52" s="1"/>
  <c r="A871" i="52" s="1"/>
  <c r="A872" i="52" s="1"/>
  <c r="A873" i="52" s="1"/>
  <c r="A874" i="52" s="1"/>
  <c r="A875" i="52" s="1"/>
  <c r="A876" i="52" s="1"/>
  <c r="A877" i="52" s="1"/>
  <c r="A878" i="52" s="1"/>
  <c r="A879" i="52" s="1"/>
  <c r="A880" i="52" s="1"/>
  <c r="A881" i="52" s="1"/>
  <c r="A882" i="52" s="1"/>
  <c r="A883" i="52" s="1"/>
  <c r="A884" i="52" s="1"/>
  <c r="A885" i="52" s="1"/>
  <c r="A886" i="52" s="1"/>
  <c r="A887" i="52" s="1"/>
  <c r="A888" i="52" s="1"/>
  <c r="A889" i="52" s="1"/>
  <c r="A890" i="52" s="1"/>
  <c r="A891" i="52" s="1"/>
  <c r="A892" i="52" s="1"/>
  <c r="A893" i="52" s="1"/>
  <c r="A894" i="52" s="1"/>
  <c r="A895" i="52" s="1"/>
  <c r="A896" i="52" s="1"/>
  <c r="A897" i="52" s="1"/>
  <c r="A898" i="52" s="1"/>
  <c r="A899" i="52" s="1"/>
  <c r="A900" i="52" s="1"/>
  <c r="A901" i="52" s="1"/>
  <c r="A902" i="52" s="1"/>
  <c r="A903" i="52" s="1"/>
  <c r="A904" i="52" s="1"/>
  <c r="A905" i="52" s="1"/>
  <c r="A906" i="52" s="1"/>
  <c r="A907" i="52" s="1"/>
  <c r="A908" i="52" s="1"/>
  <c r="A909" i="52" s="1"/>
  <c r="A910" i="52" s="1"/>
  <c r="A911" i="52" s="1"/>
  <c r="A912" i="52" s="1"/>
  <c r="A913" i="52" s="1"/>
  <c r="A914" i="52" s="1"/>
  <c r="A915" i="52" s="1"/>
  <c r="A916" i="52" s="1"/>
  <c r="A917" i="52" s="1"/>
  <c r="A918" i="52" s="1"/>
  <c r="A919" i="52" s="1"/>
  <c r="A920" i="52" s="1"/>
  <c r="A921" i="52" s="1"/>
  <c r="A922" i="52" s="1"/>
  <c r="A923" i="52" s="1"/>
  <c r="A924" i="52" s="1"/>
  <c r="A925" i="52" s="1"/>
  <c r="A926" i="52" s="1"/>
  <c r="A927" i="52" s="1"/>
  <c r="A928" i="52" s="1"/>
  <c r="A929" i="52" s="1"/>
  <c r="A930" i="52" s="1"/>
  <c r="A931" i="52" s="1"/>
  <c r="A932" i="52" s="1"/>
  <c r="A933" i="52" s="1"/>
  <c r="A934" i="52" s="1"/>
  <c r="A935" i="52" s="1"/>
  <c r="A936" i="52" s="1"/>
  <c r="A937" i="52" s="1"/>
  <c r="A938" i="52" s="1"/>
  <c r="A939" i="52" s="1"/>
  <c r="A940" i="52" s="1"/>
  <c r="A941" i="52" s="1"/>
  <c r="A942" i="52" s="1"/>
  <c r="A943" i="52" s="1"/>
  <c r="A944" i="52" s="1"/>
  <c r="A945" i="52" s="1"/>
  <c r="A946" i="52" s="1"/>
  <c r="A947" i="52" s="1"/>
  <c r="A948" i="52" s="1"/>
  <c r="A949" i="52" s="1"/>
  <c r="A950" i="52" s="1"/>
  <c r="A951" i="52" s="1"/>
  <c r="A952" i="52" s="1"/>
  <c r="A953" i="52" s="1"/>
  <c r="A954" i="52" s="1"/>
  <c r="A955" i="52" s="1"/>
  <c r="A956" i="52" s="1"/>
  <c r="A957" i="52" s="1"/>
  <c r="A958" i="52" s="1"/>
  <c r="A959" i="52" s="1"/>
  <c r="A960" i="52" s="1"/>
  <c r="A961" i="52" s="1"/>
  <c r="A962" i="52" s="1"/>
  <c r="A963" i="52" s="1"/>
  <c r="A964" i="52" s="1"/>
  <c r="A965" i="52" s="1"/>
  <c r="A966" i="52" s="1"/>
  <c r="A967" i="52" s="1"/>
  <c r="A968" i="52" s="1"/>
  <c r="A969" i="52" s="1"/>
  <c r="A970" i="52" s="1"/>
  <c r="A971" i="52" s="1"/>
  <c r="A972" i="52" s="1"/>
  <c r="A973" i="52" s="1"/>
  <c r="A974" i="52" s="1"/>
  <c r="A975" i="52" s="1"/>
  <c r="A976" i="52" s="1"/>
  <c r="A977" i="52" s="1"/>
  <c r="A978" i="52" s="1"/>
  <c r="A979" i="52" s="1"/>
  <c r="A980" i="52" s="1"/>
  <c r="A981" i="52" s="1"/>
  <c r="A982" i="52" s="1"/>
  <c r="A983" i="52" s="1"/>
  <c r="A984" i="52" s="1"/>
  <c r="A985" i="52" s="1"/>
  <c r="A986" i="52" s="1"/>
  <c r="A987" i="52" s="1"/>
  <c r="A988" i="52" s="1"/>
  <c r="A989" i="52" s="1"/>
  <c r="A990" i="52" s="1"/>
  <c r="A991" i="52" s="1"/>
  <c r="A992" i="52" s="1"/>
  <c r="A993" i="52" s="1"/>
  <c r="A994" i="52" s="1"/>
  <c r="A995" i="52" s="1"/>
  <c r="A996" i="52" s="1"/>
  <c r="A997" i="52" s="1"/>
  <c r="A998" i="52" s="1"/>
  <c r="A999" i="52" s="1"/>
  <c r="A1000" i="52" s="1"/>
  <c r="A1001" i="52" s="1"/>
  <c r="A1002" i="52" s="1"/>
  <c r="A1003" i="52" s="1"/>
  <c r="A1004" i="52" s="1"/>
  <c r="A1005" i="52" s="1"/>
  <c r="A1006" i="52" s="1"/>
  <c r="A1007" i="52" s="1"/>
  <c r="A1008" i="52" s="1"/>
  <c r="A1009" i="52" s="1"/>
  <c r="A1010" i="52" s="1"/>
  <c r="A1011" i="52" s="1"/>
  <c r="A1012" i="52" s="1"/>
  <c r="A1013" i="52" s="1"/>
  <c r="A1014" i="52" s="1"/>
  <c r="A1015" i="52" s="1"/>
  <c r="A1016" i="52" s="1"/>
  <c r="A1017" i="52" s="1"/>
  <c r="A1018" i="52" s="1"/>
  <c r="A1019" i="52" s="1"/>
  <c r="A1020" i="52" s="1"/>
  <c r="A1021" i="52" s="1"/>
  <c r="A1022" i="52" s="1"/>
  <c r="A1023" i="52" s="1"/>
  <c r="A1024" i="52" s="1"/>
  <c r="A1025" i="52" s="1"/>
  <c r="A1026" i="52" s="1"/>
  <c r="A1027" i="52" s="1"/>
  <c r="A1028" i="52" s="1"/>
  <c r="A1029" i="52" s="1"/>
  <c r="A1030" i="52" s="1"/>
  <c r="A1031" i="52" s="1"/>
  <c r="A1032" i="52" s="1"/>
  <c r="A1033" i="52" s="1"/>
  <c r="A1034" i="52" s="1"/>
  <c r="A1035" i="52" s="1"/>
  <c r="A1036" i="52" s="1"/>
  <c r="A1037" i="52" s="1"/>
  <c r="A1038" i="52" s="1"/>
  <c r="A1039" i="52" s="1"/>
  <c r="A1040" i="52" s="1"/>
  <c r="A1041" i="52" s="1"/>
  <c r="A1042" i="52" s="1"/>
  <c r="A1043" i="52" s="1"/>
  <c r="A1044" i="52" s="1"/>
  <c r="A1045" i="52" s="1"/>
  <c r="A1046" i="52" s="1"/>
  <c r="A1047" i="52" s="1"/>
  <c r="A1048" i="52" s="1"/>
  <c r="A1049" i="52" s="1"/>
  <c r="A1050" i="52" s="1"/>
  <c r="A1051" i="52" s="1"/>
  <c r="A1052" i="52" s="1"/>
  <c r="A1053" i="52" s="1"/>
  <c r="A1054" i="52" s="1"/>
  <c r="A1055" i="52" s="1"/>
  <c r="A1056" i="52" s="1"/>
  <c r="A1057" i="52" s="1"/>
  <c r="A1058" i="52" s="1"/>
  <c r="A1059" i="52" s="1"/>
  <c r="A1060" i="52" s="1"/>
  <c r="A1061" i="52" s="1"/>
  <c r="A1062" i="52" s="1"/>
  <c r="A1063" i="52" s="1"/>
  <c r="A1064" i="52" s="1"/>
  <c r="A1065" i="52" s="1"/>
  <c r="A1066" i="52" s="1"/>
  <c r="A1067" i="52" s="1"/>
  <c r="A1068" i="52" s="1"/>
  <c r="A1069" i="52" s="1"/>
  <c r="A1070" i="52" s="1"/>
  <c r="A1071" i="52" s="1"/>
  <c r="A1072" i="52" s="1"/>
  <c r="A1073" i="52" s="1"/>
  <c r="A1074" i="52" s="1"/>
  <c r="A1075" i="52" s="1"/>
  <c r="A1076" i="52" s="1"/>
  <c r="A1077" i="52" s="1"/>
  <c r="A1078" i="52" s="1"/>
  <c r="A1079" i="52" s="1"/>
  <c r="A1080" i="52" s="1"/>
  <c r="A1081" i="52" s="1"/>
  <c r="A1082" i="52" s="1"/>
  <c r="A1083" i="52" s="1"/>
  <c r="A1084" i="52" s="1"/>
  <c r="A1085" i="52" s="1"/>
  <c r="A1086" i="52" s="1"/>
  <c r="A1087" i="52" s="1"/>
  <c r="A1088" i="52" s="1"/>
  <c r="A1089" i="52" s="1"/>
  <c r="A1090" i="52" s="1"/>
  <c r="A1091" i="52" s="1"/>
  <c r="A1092" i="52" s="1"/>
  <c r="A1093" i="52" s="1"/>
  <c r="A1094" i="52" s="1"/>
  <c r="A1095" i="52" s="1"/>
  <c r="A1096" i="52" s="1"/>
  <c r="A1097" i="52" s="1"/>
  <c r="A1098" i="52" s="1"/>
  <c r="A1099" i="52" s="1"/>
  <c r="A1100" i="52" s="1"/>
  <c r="A1101" i="52" s="1"/>
  <c r="A1102" i="52" s="1"/>
  <c r="A1103" i="52" s="1"/>
  <c r="A1104" i="52" s="1"/>
  <c r="A1105" i="52" s="1"/>
  <c r="A1106" i="52" s="1"/>
  <c r="A1107" i="52" s="1"/>
  <c r="A1108" i="52" s="1"/>
  <c r="A1109" i="52" s="1"/>
  <c r="A1110" i="52" s="1"/>
  <c r="A1111" i="52" s="1"/>
  <c r="A1112" i="52" s="1"/>
  <c r="A1113" i="52" s="1"/>
  <c r="A1114" i="52" s="1"/>
  <c r="A1115" i="52" s="1"/>
  <c r="A1116" i="52" s="1"/>
  <c r="A1117" i="52" s="1"/>
  <c r="A1118" i="52" s="1"/>
  <c r="A1119" i="52" s="1"/>
  <c r="A1120" i="52" s="1"/>
  <c r="A1121" i="52" s="1"/>
  <c r="A1122" i="52" s="1"/>
  <c r="A1123" i="52" s="1"/>
  <c r="A1124" i="52" s="1"/>
  <c r="A1125" i="52" s="1"/>
  <c r="A1126" i="52" s="1"/>
  <c r="A1127" i="52" s="1"/>
  <c r="A1128" i="52" s="1"/>
  <c r="A1129" i="52" s="1"/>
  <c r="A1130" i="52" s="1"/>
  <c r="A1131" i="52" s="1"/>
  <c r="A1132" i="52" s="1"/>
  <c r="A1133" i="52" s="1"/>
  <c r="A1134" i="52" s="1"/>
  <c r="A1135" i="52" s="1"/>
  <c r="A1136" i="52" s="1"/>
  <c r="A1137" i="52" s="1"/>
  <c r="A1138" i="52" s="1"/>
  <c r="A1139" i="52" s="1"/>
  <c r="A1140" i="52" s="1"/>
  <c r="A1141" i="52" s="1"/>
  <c r="A1142" i="52" s="1"/>
  <c r="A1143" i="52" s="1"/>
  <c r="A1144" i="52" s="1"/>
  <c r="A1145" i="52" s="1"/>
  <c r="A1146" i="52" s="1"/>
  <c r="A1147" i="52" s="1"/>
  <c r="A1148" i="52" s="1"/>
  <c r="A1149" i="52" s="1"/>
  <c r="A1150" i="52" s="1"/>
  <c r="A1151" i="52" s="1"/>
  <c r="A1152" i="52" s="1"/>
  <c r="A1153" i="52" s="1"/>
  <c r="A1154" i="52" s="1"/>
  <c r="A1155" i="52" s="1"/>
  <c r="A1156" i="52" s="1"/>
  <c r="A1157" i="52" s="1"/>
  <c r="A1158" i="52" s="1"/>
  <c r="A1159" i="52" s="1"/>
  <c r="A1160" i="52" s="1"/>
  <c r="A1161" i="52" s="1"/>
  <c r="A1162" i="52" s="1"/>
  <c r="A1163" i="52" s="1"/>
  <c r="A1164" i="52" s="1"/>
  <c r="A1165" i="52" s="1"/>
  <c r="A1166" i="52" s="1"/>
  <c r="A1167" i="52" s="1"/>
  <c r="A1168" i="52" s="1"/>
  <c r="A1169" i="52" s="1"/>
  <c r="A1170" i="52" s="1"/>
  <c r="A1171" i="52" s="1"/>
  <c r="A1172" i="52" s="1"/>
  <c r="A1173" i="52" s="1"/>
  <c r="A1174" i="52" s="1"/>
  <c r="A1175" i="52" s="1"/>
  <c r="A1176" i="52" s="1"/>
  <c r="A1177" i="52" s="1"/>
  <c r="A1178" i="52" s="1"/>
  <c r="A1179" i="52" s="1"/>
  <c r="A1180" i="52" s="1"/>
  <c r="A1181" i="52" s="1"/>
  <c r="A1182" i="52" s="1"/>
  <c r="A1183" i="52" s="1"/>
  <c r="A1184" i="52" s="1"/>
  <c r="A1185" i="52" s="1"/>
  <c r="A1186" i="52" s="1"/>
  <c r="A1187" i="52" s="1"/>
  <c r="A1188" i="52" s="1"/>
  <c r="A1189" i="52" s="1"/>
  <c r="A1190" i="52" s="1"/>
  <c r="A1191" i="52" s="1"/>
  <c r="A1192" i="52" s="1"/>
  <c r="A1193" i="52" s="1"/>
  <c r="A1194" i="52" s="1"/>
  <c r="A1195" i="52" s="1"/>
  <c r="A1196" i="52" s="1"/>
  <c r="A1197" i="52" s="1"/>
  <c r="A1198" i="52" s="1"/>
  <c r="A1199" i="52" s="1"/>
  <c r="A1200" i="52" s="1"/>
  <c r="A1201" i="52" s="1"/>
  <c r="A1202" i="52" s="1"/>
  <c r="A1203" i="52" s="1"/>
  <c r="A1204" i="52" s="1"/>
  <c r="A1205" i="52" s="1"/>
  <c r="A1206" i="52" s="1"/>
  <c r="A1207" i="52" s="1"/>
  <c r="A1208" i="52" s="1"/>
  <c r="A1209" i="52" s="1"/>
  <c r="A1210" i="52" s="1"/>
  <c r="A1211" i="52" s="1"/>
  <c r="A1212" i="52" s="1"/>
  <c r="A1213" i="52" s="1"/>
  <c r="A1214" i="52" s="1"/>
  <c r="A1215" i="52" s="1"/>
  <c r="A1216" i="52" s="1"/>
  <c r="A1217" i="52" s="1"/>
  <c r="A1218" i="52" s="1"/>
  <c r="A1219" i="52" s="1"/>
  <c r="A1220" i="52" s="1"/>
  <c r="A1221" i="52" s="1"/>
  <c r="A1222" i="52" s="1"/>
  <c r="A1223" i="52" s="1"/>
  <c r="A1224" i="52" s="1"/>
  <c r="A1225" i="52" s="1"/>
  <c r="A1226" i="52" s="1"/>
  <c r="A1227" i="52" s="1"/>
  <c r="A1228" i="52" s="1"/>
  <c r="A1229" i="52" s="1"/>
  <c r="A1230" i="52" s="1"/>
  <c r="A1231" i="52" s="1"/>
  <c r="A1232" i="52" s="1"/>
  <c r="A1233" i="52" s="1"/>
  <c r="A1234" i="52" s="1"/>
  <c r="A1235" i="52" s="1"/>
  <c r="A1236" i="52" s="1"/>
  <c r="A1237" i="52" s="1"/>
  <c r="A1238" i="52" s="1"/>
  <c r="A1239" i="52" s="1"/>
  <c r="A1240" i="52" s="1"/>
  <c r="A1241" i="52" s="1"/>
  <c r="A1242" i="52" s="1"/>
  <c r="A1243" i="52" s="1"/>
  <c r="A1244" i="52" s="1"/>
  <c r="A1245" i="52" s="1"/>
  <c r="A1246" i="52" s="1"/>
  <c r="A1247" i="52" s="1"/>
  <c r="A1248" i="52" s="1"/>
  <c r="A1249" i="52" s="1"/>
  <c r="A1250" i="52" s="1"/>
  <c r="A1251" i="52" s="1"/>
  <c r="A1252" i="52" s="1"/>
  <c r="A1253" i="52" s="1"/>
  <c r="A1254" i="52" s="1"/>
  <c r="A1255" i="52" s="1"/>
  <c r="A6" i="52"/>
  <c r="S40" i="54"/>
  <c r="R40" i="54"/>
  <c r="Q40" i="54"/>
  <c r="P40" i="54"/>
  <c r="O40" i="54"/>
  <c r="N40" i="54"/>
  <c r="M40" i="54"/>
  <c r="L40" i="54"/>
  <c r="K40" i="54" s="1"/>
  <c r="A40" i="54"/>
  <c r="S39" i="54"/>
  <c r="R39" i="54"/>
  <c r="Q39" i="54"/>
  <c r="P39" i="54"/>
  <c r="O39" i="54"/>
  <c r="N39" i="54"/>
  <c r="M39" i="54"/>
  <c r="L39" i="54"/>
  <c r="K39" i="54" s="1"/>
  <c r="A39" i="54"/>
  <c r="S38" i="54"/>
  <c r="R38" i="54"/>
  <c r="Q38" i="54"/>
  <c r="P38" i="54"/>
  <c r="O38" i="54"/>
  <c r="N38" i="54"/>
  <c r="M38" i="54"/>
  <c r="K38" i="54" s="1"/>
  <c r="L38" i="54"/>
  <c r="A38" i="54"/>
  <c r="S37" i="54"/>
  <c r="R37" i="54"/>
  <c r="Q37" i="54"/>
  <c r="P37" i="54"/>
  <c r="O37" i="54"/>
  <c r="N37" i="54"/>
  <c r="M37" i="54"/>
  <c r="K37" i="54" s="1"/>
  <c r="L37" i="54"/>
  <c r="A37" i="54"/>
  <c r="S36" i="54"/>
  <c r="R36" i="54"/>
  <c r="Q36" i="54"/>
  <c r="P36" i="54"/>
  <c r="O36" i="54"/>
  <c r="N36" i="54"/>
  <c r="M36" i="54"/>
  <c r="L36" i="54"/>
  <c r="K36" i="54" s="1"/>
  <c r="A36" i="54"/>
  <c r="S35" i="54"/>
  <c r="R35" i="54"/>
  <c r="Q35" i="54"/>
  <c r="P35" i="54"/>
  <c r="O35" i="54"/>
  <c r="N35" i="54"/>
  <c r="M35" i="54"/>
  <c r="L35" i="54"/>
  <c r="K35" i="54"/>
  <c r="A35" i="54"/>
  <c r="S34" i="54"/>
  <c r="R34" i="54"/>
  <c r="Q34" i="54"/>
  <c r="P34" i="54"/>
  <c r="O34" i="54"/>
  <c r="N34" i="54"/>
  <c r="M34" i="54"/>
  <c r="L34" i="54"/>
  <c r="K34" i="54" s="1"/>
  <c r="A34" i="54"/>
  <c r="S33" i="54"/>
  <c r="R33" i="54"/>
  <c r="Q33" i="54"/>
  <c r="P33" i="54"/>
  <c r="O33" i="54"/>
  <c r="N33" i="54"/>
  <c r="M33" i="54"/>
  <c r="L33" i="54"/>
  <c r="K33" i="54" s="1"/>
  <c r="A33" i="54"/>
  <c r="S32" i="54"/>
  <c r="R32" i="54"/>
  <c r="Q32" i="54"/>
  <c r="P32" i="54"/>
  <c r="O32" i="54"/>
  <c r="N32" i="54"/>
  <c r="M32" i="54"/>
  <c r="L32" i="54"/>
  <c r="K32" i="54" s="1"/>
  <c r="A32" i="54"/>
  <c r="S31" i="54"/>
  <c r="R31" i="54"/>
  <c r="Q31" i="54"/>
  <c r="P31" i="54"/>
  <c r="O31" i="54"/>
  <c r="N31" i="54"/>
  <c r="M31" i="54"/>
  <c r="L31" i="54"/>
  <c r="K31" i="54" s="1"/>
  <c r="A31" i="54"/>
  <c r="S30" i="54"/>
  <c r="R30" i="54"/>
  <c r="Q30" i="54"/>
  <c r="P30" i="54"/>
  <c r="O30" i="54"/>
  <c r="N30" i="54"/>
  <c r="M30" i="54"/>
  <c r="L30" i="54"/>
  <c r="K30" i="54" s="1"/>
  <c r="A30" i="54"/>
  <c r="S29" i="54"/>
  <c r="R29" i="54"/>
  <c r="Q29" i="54"/>
  <c r="P29" i="54"/>
  <c r="O29" i="54"/>
  <c r="N29" i="54"/>
  <c r="M29" i="54"/>
  <c r="L29" i="54"/>
  <c r="K29" i="54"/>
  <c r="A29" i="54"/>
  <c r="S28" i="54"/>
  <c r="R28" i="54"/>
  <c r="Q28" i="54"/>
  <c r="P28" i="54"/>
  <c r="O28" i="54"/>
  <c r="N28" i="54"/>
  <c r="M28" i="54"/>
  <c r="L28" i="54"/>
  <c r="K28" i="54" s="1"/>
  <c r="A28" i="54"/>
  <c r="S27" i="54"/>
  <c r="R27" i="54"/>
  <c r="Q27" i="54"/>
  <c r="P27" i="54"/>
  <c r="O27" i="54"/>
  <c r="N27" i="54"/>
  <c r="M27" i="54"/>
  <c r="L27" i="54"/>
  <c r="K27" i="54" s="1"/>
  <c r="A27" i="54"/>
  <c r="S26" i="54"/>
  <c r="R26" i="54"/>
  <c r="Q26" i="54"/>
  <c r="P26" i="54"/>
  <c r="O26" i="54"/>
  <c r="N26" i="54"/>
  <c r="M26" i="54"/>
  <c r="L26" i="54"/>
  <c r="K26" i="54" s="1"/>
  <c r="A26" i="54"/>
  <c r="S25" i="54"/>
  <c r="R25" i="54"/>
  <c r="Q25" i="54"/>
  <c r="P25" i="54"/>
  <c r="O25" i="54"/>
  <c r="N25" i="54"/>
  <c r="M25" i="54"/>
  <c r="L25" i="54"/>
  <c r="K25" i="54" s="1"/>
  <c r="A25" i="54"/>
  <c r="S24" i="54"/>
  <c r="R24" i="54"/>
  <c r="Q24" i="54"/>
  <c r="P24" i="54"/>
  <c r="O24" i="54"/>
  <c r="N24" i="54"/>
  <c r="M24" i="54"/>
  <c r="L24" i="54"/>
  <c r="K24" i="54" s="1"/>
  <c r="A24" i="54"/>
  <c r="S23" i="54"/>
  <c r="R23" i="54"/>
  <c r="K23" i="54" s="1"/>
  <c r="Q23" i="54"/>
  <c r="P23" i="54"/>
  <c r="O23" i="54"/>
  <c r="N23" i="54"/>
  <c r="M23" i="54"/>
  <c r="L23" i="54"/>
  <c r="A23" i="54"/>
  <c r="S22" i="54"/>
  <c r="R22" i="54"/>
  <c r="Q22" i="54"/>
  <c r="P22" i="54"/>
  <c r="O22" i="54"/>
  <c r="N22" i="54"/>
  <c r="M22" i="54"/>
  <c r="L22" i="54"/>
  <c r="K22" i="54" s="1"/>
  <c r="A22" i="54"/>
  <c r="S21" i="54"/>
  <c r="R21" i="54"/>
  <c r="Q21" i="54"/>
  <c r="P21" i="54"/>
  <c r="O21" i="54"/>
  <c r="N21" i="54"/>
  <c r="M21" i="54"/>
  <c r="L21" i="54"/>
  <c r="K21" i="54" s="1"/>
  <c r="A21" i="54"/>
  <c r="S20" i="54"/>
  <c r="R20" i="54"/>
  <c r="Q20" i="54"/>
  <c r="P20" i="54"/>
  <c r="O20" i="54"/>
  <c r="N20" i="54"/>
  <c r="M20" i="54"/>
  <c r="L20" i="54"/>
  <c r="K20" i="54" s="1"/>
  <c r="A20" i="54"/>
  <c r="S19" i="54"/>
  <c r="R19" i="54"/>
  <c r="Q19" i="54"/>
  <c r="P19" i="54"/>
  <c r="O19" i="54"/>
  <c r="N19" i="54"/>
  <c r="K19" i="54" s="1"/>
  <c r="M19" i="54"/>
  <c r="L19" i="54"/>
  <c r="A19" i="54"/>
  <c r="S18" i="54"/>
  <c r="R18" i="54"/>
  <c r="Q18" i="54"/>
  <c r="P18" i="54"/>
  <c r="O18" i="54"/>
  <c r="N18" i="54"/>
  <c r="M18" i="54"/>
  <c r="L18" i="54"/>
  <c r="K18" i="54" s="1"/>
  <c r="A18" i="54"/>
  <c r="S17" i="54"/>
  <c r="R17" i="54"/>
  <c r="K17" i="54" s="1"/>
  <c r="Q17" i="54"/>
  <c r="P17" i="54"/>
  <c r="O17" i="54"/>
  <c r="N17" i="54"/>
  <c r="M17" i="54"/>
  <c r="L17" i="54"/>
  <c r="A17" i="54"/>
  <c r="S16" i="54"/>
  <c r="R16" i="54"/>
  <c r="Q16" i="54"/>
  <c r="P16" i="54"/>
  <c r="O16" i="54"/>
  <c r="N16" i="54"/>
  <c r="M16" i="54"/>
  <c r="L16" i="54"/>
  <c r="K16" i="54" s="1"/>
  <c r="A16" i="54"/>
  <c r="S15" i="54"/>
  <c r="R15" i="54"/>
  <c r="Q15" i="54"/>
  <c r="P15" i="54"/>
  <c r="O15" i="54"/>
  <c r="N15" i="54"/>
  <c r="M15" i="54"/>
  <c r="L15" i="54"/>
  <c r="K15" i="54" s="1"/>
  <c r="A15" i="54"/>
  <c r="S14" i="54"/>
  <c r="R14" i="54"/>
  <c r="Q14" i="54"/>
  <c r="P14" i="54"/>
  <c r="O14" i="54"/>
  <c r="N14" i="54"/>
  <c r="M14" i="54"/>
  <c r="L14" i="54"/>
  <c r="K14" i="54" s="1"/>
  <c r="A14" i="54"/>
  <c r="S13" i="54"/>
  <c r="R13" i="54"/>
  <c r="Q13" i="54"/>
  <c r="P13" i="54"/>
  <c r="O13" i="54"/>
  <c r="N13" i="54"/>
  <c r="M13" i="54"/>
  <c r="K13" i="54" s="1"/>
  <c r="L13" i="54"/>
  <c r="A13" i="54"/>
  <c r="S12" i="54"/>
  <c r="R12" i="54"/>
  <c r="Q12" i="54"/>
  <c r="P12" i="54"/>
  <c r="O12" i="54"/>
  <c r="N12" i="54"/>
  <c r="M12" i="54"/>
  <c r="L12" i="54"/>
  <c r="K12" i="54" s="1"/>
  <c r="A12" i="54"/>
  <c r="A330" i="50" l="1"/>
  <c r="T330" i="50"/>
  <c r="S330" i="50"/>
  <c r="R330" i="50"/>
  <c r="Q330" i="50"/>
  <c r="P330" i="50"/>
  <c r="O330" i="50"/>
  <c r="N330" i="50"/>
  <c r="M330" i="50"/>
  <c r="M314" i="50"/>
  <c r="N314" i="50"/>
  <c r="O314" i="50"/>
  <c r="P314" i="50"/>
  <c r="Q314" i="50"/>
  <c r="R314" i="50"/>
  <c r="S314" i="50"/>
  <c r="T314" i="50"/>
  <c r="A327" i="50"/>
  <c r="M327" i="50"/>
  <c r="N327" i="50"/>
  <c r="O327" i="50"/>
  <c r="P327" i="50"/>
  <c r="Q327" i="50"/>
  <c r="R327" i="50"/>
  <c r="S327" i="50"/>
  <c r="T327" i="50"/>
  <c r="T221" i="50"/>
  <c r="S221" i="50"/>
  <c r="R221" i="50"/>
  <c r="Q221" i="50"/>
  <c r="P221" i="50"/>
  <c r="O221" i="50"/>
  <c r="N221" i="50"/>
  <c r="M221" i="50"/>
  <c r="A221" i="50"/>
  <c r="M115" i="50"/>
  <c r="N115" i="50"/>
  <c r="O115" i="50"/>
  <c r="P115" i="50"/>
  <c r="Q115" i="50"/>
  <c r="R115" i="50"/>
  <c r="S115" i="50"/>
  <c r="T115" i="50"/>
  <c r="A115" i="50"/>
  <c r="L314" i="50" l="1"/>
  <c r="L330" i="50"/>
  <c r="L327" i="50"/>
  <c r="L115" i="50"/>
  <c r="L221" i="50"/>
  <c r="A27" i="41"/>
  <c r="A26" i="41"/>
  <c r="S54" i="55" l="1"/>
  <c r="R54" i="55"/>
  <c r="Q54" i="55"/>
  <c r="P54" i="55"/>
  <c r="O54" i="55"/>
  <c r="N54" i="55"/>
  <c r="M54" i="55"/>
  <c r="L54" i="55"/>
  <c r="K54" i="55" s="1"/>
  <c r="S53" i="55"/>
  <c r="R53" i="55"/>
  <c r="Q53" i="55"/>
  <c r="P53" i="55"/>
  <c r="O53" i="55"/>
  <c r="N53" i="55"/>
  <c r="M53" i="55"/>
  <c r="L53" i="55"/>
  <c r="S52" i="55"/>
  <c r="R52" i="55"/>
  <c r="Q52" i="55"/>
  <c r="P52" i="55"/>
  <c r="O52" i="55"/>
  <c r="N52" i="55"/>
  <c r="M52" i="55"/>
  <c r="L52" i="55"/>
  <c r="S51" i="55"/>
  <c r="R51" i="55"/>
  <c r="Q51" i="55"/>
  <c r="P51" i="55"/>
  <c r="O51" i="55"/>
  <c r="N51" i="55"/>
  <c r="M51" i="55"/>
  <c r="L51" i="55"/>
  <c r="S50" i="55"/>
  <c r="R50" i="55"/>
  <c r="Q50" i="55"/>
  <c r="P50" i="55"/>
  <c r="O50" i="55"/>
  <c r="N50" i="55"/>
  <c r="M50" i="55"/>
  <c r="L50" i="55"/>
  <c r="S49" i="55"/>
  <c r="R49" i="55"/>
  <c r="Q49" i="55"/>
  <c r="P49" i="55"/>
  <c r="O49" i="55"/>
  <c r="N49" i="55"/>
  <c r="M49" i="55"/>
  <c r="L49" i="55"/>
  <c r="S48" i="55"/>
  <c r="R48" i="55"/>
  <c r="Q48" i="55"/>
  <c r="P48" i="55"/>
  <c r="O48" i="55"/>
  <c r="N48" i="55"/>
  <c r="M48" i="55"/>
  <c r="L48" i="55"/>
  <c r="S47" i="55"/>
  <c r="R47" i="55"/>
  <c r="Q47" i="55"/>
  <c r="P47" i="55"/>
  <c r="O47" i="55"/>
  <c r="N47" i="55"/>
  <c r="M47" i="55"/>
  <c r="L47" i="55"/>
  <c r="S46" i="55"/>
  <c r="R46" i="55"/>
  <c r="Q46" i="55"/>
  <c r="P46" i="55"/>
  <c r="O46" i="55"/>
  <c r="N46" i="55"/>
  <c r="M46" i="55"/>
  <c r="L46" i="55"/>
  <c r="S45" i="55"/>
  <c r="R45" i="55"/>
  <c r="Q45" i="55"/>
  <c r="P45" i="55"/>
  <c r="O45" i="55"/>
  <c r="N45" i="55"/>
  <c r="M45" i="55"/>
  <c r="L45" i="55"/>
  <c r="S44" i="55"/>
  <c r="R44" i="55"/>
  <c r="Q44" i="55"/>
  <c r="P44" i="55"/>
  <c r="O44" i="55"/>
  <c r="N44" i="55"/>
  <c r="M44" i="55"/>
  <c r="L44" i="55"/>
  <c r="S43" i="55"/>
  <c r="R43" i="55"/>
  <c r="Q43" i="55"/>
  <c r="P43" i="55"/>
  <c r="O43" i="55"/>
  <c r="N43" i="55"/>
  <c r="M43" i="55"/>
  <c r="L43" i="55"/>
  <c r="S86" i="55"/>
  <c r="R86" i="55"/>
  <c r="Q86" i="55"/>
  <c r="P86" i="55"/>
  <c r="O86" i="55"/>
  <c r="N86" i="55"/>
  <c r="M86" i="55"/>
  <c r="L86" i="55"/>
  <c r="S85" i="55"/>
  <c r="R85" i="55"/>
  <c r="Q85" i="55"/>
  <c r="P85" i="55"/>
  <c r="O85" i="55"/>
  <c r="N85" i="55"/>
  <c r="M85" i="55"/>
  <c r="L85" i="55"/>
  <c r="S84" i="55"/>
  <c r="R84" i="55"/>
  <c r="Q84" i="55"/>
  <c r="P84" i="55"/>
  <c r="O84" i="55"/>
  <c r="N84" i="55"/>
  <c r="M84" i="55"/>
  <c r="L84" i="55"/>
  <c r="S83" i="55"/>
  <c r="R83" i="55"/>
  <c r="Q83" i="55"/>
  <c r="P83" i="55"/>
  <c r="O83" i="55"/>
  <c r="N83" i="55"/>
  <c r="M83" i="55"/>
  <c r="L83" i="55"/>
  <c r="S82" i="55"/>
  <c r="R82" i="55"/>
  <c r="Q82" i="55"/>
  <c r="P82" i="55"/>
  <c r="O82" i="55"/>
  <c r="N82" i="55"/>
  <c r="M82" i="55"/>
  <c r="L82" i="55"/>
  <c r="S81" i="55"/>
  <c r="R81" i="55"/>
  <c r="Q81" i="55"/>
  <c r="P81" i="55"/>
  <c r="O81" i="55"/>
  <c r="N81" i="55"/>
  <c r="M81" i="55"/>
  <c r="L81" i="55"/>
  <c r="S80" i="55"/>
  <c r="R80" i="55"/>
  <c r="Q80" i="55"/>
  <c r="P80" i="55"/>
  <c r="O80" i="55"/>
  <c r="N80" i="55"/>
  <c r="M80" i="55"/>
  <c r="L80" i="55"/>
  <c r="S79" i="55"/>
  <c r="R79" i="55"/>
  <c r="Q79" i="55"/>
  <c r="P79" i="55"/>
  <c r="O79" i="55"/>
  <c r="N79" i="55"/>
  <c r="M79" i="55"/>
  <c r="L79" i="55"/>
  <c r="S78" i="55"/>
  <c r="R78" i="55"/>
  <c r="Q78" i="55"/>
  <c r="P78" i="55"/>
  <c r="O78" i="55"/>
  <c r="N78" i="55"/>
  <c r="M78" i="55"/>
  <c r="L78" i="55"/>
  <c r="S77" i="55"/>
  <c r="R77" i="55"/>
  <c r="Q77" i="55"/>
  <c r="P77" i="55"/>
  <c r="O77" i="55"/>
  <c r="N77" i="55"/>
  <c r="M77" i="55"/>
  <c r="L77" i="55"/>
  <c r="S76" i="55"/>
  <c r="R76" i="55"/>
  <c r="Q76" i="55"/>
  <c r="P76" i="55"/>
  <c r="O76" i="55"/>
  <c r="N76" i="55"/>
  <c r="M76" i="55"/>
  <c r="L76" i="55"/>
  <c r="S75" i="55"/>
  <c r="R75" i="55"/>
  <c r="Q75" i="55"/>
  <c r="P75" i="55"/>
  <c r="O75" i="55"/>
  <c r="N75" i="55"/>
  <c r="M75" i="55"/>
  <c r="L75" i="55"/>
  <c r="S118" i="55"/>
  <c r="R118" i="55"/>
  <c r="Q118" i="55"/>
  <c r="P118" i="55"/>
  <c r="O118" i="55"/>
  <c r="N118" i="55"/>
  <c r="M118" i="55"/>
  <c r="L118" i="55"/>
  <c r="S117" i="55"/>
  <c r="R117" i="55"/>
  <c r="Q117" i="55"/>
  <c r="P117" i="55"/>
  <c r="O117" i="55"/>
  <c r="N117" i="55"/>
  <c r="M117" i="55"/>
  <c r="L117" i="55"/>
  <c r="S116" i="55"/>
  <c r="R116" i="55"/>
  <c r="Q116" i="55"/>
  <c r="P116" i="55"/>
  <c r="O116" i="55"/>
  <c r="N116" i="55"/>
  <c r="M116" i="55"/>
  <c r="L116" i="55"/>
  <c r="S115" i="55"/>
  <c r="R115" i="55"/>
  <c r="Q115" i="55"/>
  <c r="P115" i="55"/>
  <c r="O115" i="55"/>
  <c r="N115" i="55"/>
  <c r="M115" i="55"/>
  <c r="L115" i="55"/>
  <c r="S114" i="55"/>
  <c r="R114" i="55"/>
  <c r="Q114" i="55"/>
  <c r="P114" i="55"/>
  <c r="O114" i="55"/>
  <c r="N114" i="55"/>
  <c r="M114" i="55"/>
  <c r="L114" i="55"/>
  <c r="S113" i="55"/>
  <c r="R113" i="55"/>
  <c r="Q113" i="55"/>
  <c r="P113" i="55"/>
  <c r="O113" i="55"/>
  <c r="N113" i="55"/>
  <c r="M113" i="55"/>
  <c r="L113" i="55"/>
  <c r="S112" i="55"/>
  <c r="R112" i="55"/>
  <c r="Q112" i="55"/>
  <c r="P112" i="55"/>
  <c r="O112" i="55"/>
  <c r="N112" i="55"/>
  <c r="M112" i="55"/>
  <c r="L112" i="55"/>
  <c r="S111" i="55"/>
  <c r="R111" i="55"/>
  <c r="Q111" i="55"/>
  <c r="P111" i="55"/>
  <c r="O111" i="55"/>
  <c r="N111" i="55"/>
  <c r="M111" i="55"/>
  <c r="L111" i="55"/>
  <c r="S110" i="55"/>
  <c r="R110" i="55"/>
  <c r="Q110" i="55"/>
  <c r="P110" i="55"/>
  <c r="O110" i="55"/>
  <c r="N110" i="55"/>
  <c r="M110" i="55"/>
  <c r="L110" i="55"/>
  <c r="S109" i="55"/>
  <c r="R109" i="55"/>
  <c r="Q109" i="55"/>
  <c r="P109" i="55"/>
  <c r="O109" i="55"/>
  <c r="N109" i="55"/>
  <c r="M109" i="55"/>
  <c r="L109" i="55"/>
  <c r="S108" i="55"/>
  <c r="R108" i="55"/>
  <c r="Q108" i="55"/>
  <c r="P108" i="55"/>
  <c r="O108" i="55"/>
  <c r="N108" i="55"/>
  <c r="M108" i="55"/>
  <c r="L108" i="55"/>
  <c r="S107" i="55"/>
  <c r="R107" i="55"/>
  <c r="Q107" i="55"/>
  <c r="P107" i="55"/>
  <c r="O107" i="55"/>
  <c r="N107" i="55"/>
  <c r="M107" i="55"/>
  <c r="L107" i="55"/>
  <c r="A118" i="55"/>
  <c r="A117" i="55"/>
  <c r="A116" i="55"/>
  <c r="A115" i="55"/>
  <c r="A114" i="55"/>
  <c r="A113" i="55"/>
  <c r="A112" i="55"/>
  <c r="A111" i="55"/>
  <c r="A110" i="55"/>
  <c r="A109" i="55"/>
  <c r="A108" i="55"/>
  <c r="A107" i="55"/>
  <c r="A86" i="55"/>
  <c r="A85" i="55"/>
  <c r="A84" i="55"/>
  <c r="A83" i="55"/>
  <c r="A82" i="55"/>
  <c r="A81" i="55"/>
  <c r="A80" i="55"/>
  <c r="A79" i="55"/>
  <c r="A78" i="55"/>
  <c r="A77" i="55"/>
  <c r="A76" i="55"/>
  <c r="A75" i="55"/>
  <c r="A54" i="55"/>
  <c r="A53" i="55"/>
  <c r="A52" i="55"/>
  <c r="A51" i="55"/>
  <c r="A50" i="55"/>
  <c r="A49" i="55"/>
  <c r="A48" i="55"/>
  <c r="A47" i="55"/>
  <c r="A46" i="55"/>
  <c r="A45" i="55"/>
  <c r="A44" i="55"/>
  <c r="A43" i="55"/>
  <c r="K86" i="55" l="1"/>
  <c r="K45" i="55"/>
  <c r="K51" i="55"/>
  <c r="K115" i="55"/>
  <c r="K116" i="55"/>
  <c r="K118" i="55"/>
  <c r="K83" i="55"/>
  <c r="K44" i="55"/>
  <c r="K50" i="55"/>
  <c r="K53" i="55"/>
  <c r="K43" i="55"/>
  <c r="K49" i="55"/>
  <c r="K52" i="55"/>
  <c r="K46" i="55"/>
  <c r="K48" i="55"/>
  <c r="K109" i="55"/>
  <c r="K80" i="55"/>
  <c r="K112" i="55"/>
  <c r="K47" i="55"/>
  <c r="K111" i="55"/>
  <c r="K79" i="55"/>
  <c r="K110" i="55"/>
  <c r="K113" i="55"/>
  <c r="K78" i="55"/>
  <c r="K81" i="55"/>
  <c r="K77" i="55"/>
  <c r="K114" i="55"/>
  <c r="K117" i="55"/>
  <c r="K82" i="55"/>
  <c r="K85" i="55"/>
  <c r="K107" i="55"/>
  <c r="K75" i="55"/>
  <c r="K84" i="55"/>
  <c r="K76" i="55"/>
  <c r="K108" i="55"/>
  <c r="K677" i="37" l="1"/>
  <c r="S236" i="31" l="1"/>
  <c r="R236" i="31"/>
  <c r="Q236" i="31"/>
  <c r="P236" i="31"/>
  <c r="O236" i="31"/>
  <c r="N236" i="31"/>
  <c r="M236" i="31"/>
  <c r="L236" i="31"/>
  <c r="A236" i="31"/>
  <c r="S247" i="31"/>
  <c r="R247" i="31"/>
  <c r="Q247" i="31"/>
  <c r="P247" i="31"/>
  <c r="O247" i="31"/>
  <c r="N247" i="31"/>
  <c r="M247" i="31"/>
  <c r="L247" i="31"/>
  <c r="K247" i="31" s="1"/>
  <c r="A247" i="31"/>
  <c r="K236" i="31" l="1"/>
  <c r="A23" i="41"/>
  <c r="A24" i="41" l="1"/>
  <c r="S59" i="37" l="1"/>
  <c r="R59" i="37"/>
  <c r="Q59" i="37"/>
  <c r="P59" i="37"/>
  <c r="O59" i="37"/>
  <c r="N59" i="37"/>
  <c r="M59" i="37"/>
  <c r="L59" i="37"/>
  <c r="A59" i="37"/>
  <c r="K59" i="37" l="1"/>
  <c r="A25" i="41"/>
  <c r="A28" i="41"/>
  <c r="A59" i="41"/>
  <c r="A72" i="39" l="1"/>
  <c r="A65" i="39" l="1"/>
  <c r="S130" i="37" l="1"/>
  <c r="R130" i="37"/>
  <c r="Q130" i="37"/>
  <c r="P130" i="37"/>
  <c r="O130" i="37"/>
  <c r="N130" i="37"/>
  <c r="M130" i="37"/>
  <c r="L130" i="37"/>
  <c r="A130" i="37"/>
  <c r="S129" i="37"/>
  <c r="R129" i="37"/>
  <c r="Q129" i="37"/>
  <c r="P129" i="37"/>
  <c r="O129" i="37"/>
  <c r="N129" i="37"/>
  <c r="M129" i="37"/>
  <c r="L129" i="37"/>
  <c r="A129" i="37"/>
  <c r="S128" i="37"/>
  <c r="R128" i="37"/>
  <c r="Q128" i="37"/>
  <c r="P128" i="37"/>
  <c r="O128" i="37"/>
  <c r="N128" i="37"/>
  <c r="M128" i="37"/>
  <c r="L128" i="37"/>
  <c r="A128" i="37"/>
  <c r="K130" i="37" l="1"/>
  <c r="K129" i="37"/>
  <c r="K128" i="37"/>
  <c r="A64" i="39"/>
  <c r="A63" i="39"/>
  <c r="S708" i="37" l="1"/>
  <c r="R708" i="37"/>
  <c r="Q708" i="37"/>
  <c r="P708" i="37"/>
  <c r="O708" i="37"/>
  <c r="N708" i="37"/>
  <c r="M708" i="37"/>
  <c r="L708" i="37"/>
  <c r="K708" i="37" l="1"/>
  <c r="S717" i="37"/>
  <c r="R717" i="37"/>
  <c r="Q717" i="37"/>
  <c r="P717" i="37"/>
  <c r="O717" i="37"/>
  <c r="N717" i="37"/>
  <c r="M717" i="37"/>
  <c r="L717" i="37"/>
  <c r="S716" i="37"/>
  <c r="R716" i="37"/>
  <c r="Q716" i="37"/>
  <c r="P716" i="37"/>
  <c r="O716" i="37"/>
  <c r="N716" i="37"/>
  <c r="M716" i="37"/>
  <c r="L716" i="37"/>
  <c r="S715" i="37"/>
  <c r="R715" i="37"/>
  <c r="Q715" i="37"/>
  <c r="P715" i="37"/>
  <c r="O715" i="37"/>
  <c r="N715" i="37"/>
  <c r="M715" i="37"/>
  <c r="L715" i="37"/>
  <c r="S714" i="37"/>
  <c r="R714" i="37"/>
  <c r="Q714" i="37"/>
  <c r="P714" i="37"/>
  <c r="O714" i="37"/>
  <c r="N714" i="37"/>
  <c r="M714" i="37"/>
  <c r="L714" i="37"/>
  <c r="S713" i="37"/>
  <c r="R713" i="37"/>
  <c r="Q713" i="37"/>
  <c r="P713" i="37"/>
  <c r="O713" i="37"/>
  <c r="N713" i="37"/>
  <c r="M713" i="37"/>
  <c r="L713" i="37"/>
  <c r="S712" i="37"/>
  <c r="R712" i="37"/>
  <c r="Q712" i="37"/>
  <c r="P712" i="37"/>
  <c r="O712" i="37"/>
  <c r="N712" i="37"/>
  <c r="M712" i="37"/>
  <c r="L712" i="37"/>
  <c r="S711" i="37"/>
  <c r="R711" i="37"/>
  <c r="Q711" i="37"/>
  <c r="P711" i="37"/>
  <c r="O711" i="37"/>
  <c r="N711" i="37"/>
  <c r="M711" i="37"/>
  <c r="L711" i="37"/>
  <c r="S710" i="37"/>
  <c r="R710" i="37"/>
  <c r="Q710" i="37"/>
  <c r="P710" i="37"/>
  <c r="O710" i="37"/>
  <c r="N710" i="37"/>
  <c r="M710" i="37"/>
  <c r="L710" i="37"/>
  <c r="S709" i="37"/>
  <c r="R709" i="37"/>
  <c r="Q709" i="37"/>
  <c r="P709" i="37"/>
  <c r="O709" i="37"/>
  <c r="N709" i="37"/>
  <c r="M709" i="37"/>
  <c r="L709" i="37"/>
  <c r="S707" i="37"/>
  <c r="R707" i="37"/>
  <c r="Q707" i="37"/>
  <c r="P707" i="37"/>
  <c r="O707" i="37"/>
  <c r="N707" i="37"/>
  <c r="M707" i="37"/>
  <c r="L707" i="37"/>
  <c r="S706" i="37"/>
  <c r="R706" i="37"/>
  <c r="Q706" i="37"/>
  <c r="P706" i="37"/>
  <c r="O706" i="37"/>
  <c r="N706" i="37"/>
  <c r="M706" i="37"/>
  <c r="L706" i="37"/>
  <c r="S705" i="37"/>
  <c r="R705" i="37"/>
  <c r="Q705" i="37"/>
  <c r="P705" i="37"/>
  <c r="O705" i="37"/>
  <c r="N705" i="37"/>
  <c r="M705" i="37"/>
  <c r="L705" i="37"/>
  <c r="S704" i="37"/>
  <c r="R704" i="37"/>
  <c r="Q704" i="37"/>
  <c r="P704" i="37"/>
  <c r="O704" i="37"/>
  <c r="N704" i="37"/>
  <c r="M704" i="37"/>
  <c r="L704" i="37"/>
  <c r="S703" i="37"/>
  <c r="R703" i="37"/>
  <c r="Q703" i="37"/>
  <c r="P703" i="37"/>
  <c r="O703" i="37"/>
  <c r="N703" i="37"/>
  <c r="M703" i="37"/>
  <c r="L703" i="37"/>
  <c r="S702" i="37"/>
  <c r="R702" i="37"/>
  <c r="Q702" i="37"/>
  <c r="P702" i="37"/>
  <c r="O702" i="37"/>
  <c r="N702" i="37"/>
  <c r="M702" i="37"/>
  <c r="L702" i="37"/>
  <c r="S701" i="37"/>
  <c r="R701" i="37"/>
  <c r="Q701" i="37"/>
  <c r="P701" i="37"/>
  <c r="O701" i="37"/>
  <c r="N701" i="37"/>
  <c r="M701" i="37"/>
  <c r="L701" i="37"/>
  <c r="S700" i="37"/>
  <c r="R700" i="37"/>
  <c r="Q700" i="37"/>
  <c r="P700" i="37"/>
  <c r="O700" i="37"/>
  <c r="N700" i="37"/>
  <c r="M700" i="37"/>
  <c r="L700" i="37"/>
  <c r="S699" i="37"/>
  <c r="R699" i="37"/>
  <c r="Q699" i="37"/>
  <c r="P699" i="37"/>
  <c r="O699" i="37"/>
  <c r="N699" i="37"/>
  <c r="M699" i="37"/>
  <c r="L699" i="37"/>
  <c r="S698" i="37"/>
  <c r="R698" i="37"/>
  <c r="Q698" i="37"/>
  <c r="P698" i="37"/>
  <c r="O698" i="37"/>
  <c r="N698" i="37"/>
  <c r="M698" i="37"/>
  <c r="L698" i="37"/>
  <c r="S697" i="37"/>
  <c r="R697" i="37"/>
  <c r="Q697" i="37"/>
  <c r="P697" i="37"/>
  <c r="O697" i="37"/>
  <c r="N697" i="37"/>
  <c r="M697" i="37"/>
  <c r="L697" i="37"/>
  <c r="S696" i="37"/>
  <c r="R696" i="37"/>
  <c r="Q696" i="37"/>
  <c r="P696" i="37"/>
  <c r="O696" i="37"/>
  <c r="N696" i="37"/>
  <c r="M696" i="37"/>
  <c r="L696" i="37"/>
  <c r="S695" i="37"/>
  <c r="R695" i="37"/>
  <c r="Q695" i="37"/>
  <c r="P695" i="37"/>
  <c r="O695" i="37"/>
  <c r="N695" i="37"/>
  <c r="M695" i="37"/>
  <c r="L695" i="37"/>
  <c r="S694" i="37"/>
  <c r="R694" i="37"/>
  <c r="Q694" i="37"/>
  <c r="P694" i="37"/>
  <c r="O694" i="37"/>
  <c r="N694" i="37"/>
  <c r="M694" i="37"/>
  <c r="L694" i="37"/>
  <c r="S693" i="37"/>
  <c r="R693" i="37"/>
  <c r="Q693" i="37"/>
  <c r="P693" i="37"/>
  <c r="O693" i="37"/>
  <c r="N693" i="37"/>
  <c r="M693" i="37"/>
  <c r="L693" i="37"/>
  <c r="S692" i="37"/>
  <c r="R692" i="37"/>
  <c r="Q692" i="37"/>
  <c r="P692" i="37"/>
  <c r="O692" i="37"/>
  <c r="N692" i="37"/>
  <c r="M692" i="37"/>
  <c r="L692" i="37"/>
  <c r="S691" i="37"/>
  <c r="R691" i="37"/>
  <c r="Q691" i="37"/>
  <c r="P691" i="37"/>
  <c r="O691" i="37"/>
  <c r="N691" i="37"/>
  <c r="M691" i="37"/>
  <c r="L691" i="37"/>
  <c r="S690" i="37"/>
  <c r="R690" i="37"/>
  <c r="Q690" i="37"/>
  <c r="P690" i="37"/>
  <c r="O690" i="37"/>
  <c r="N690" i="37"/>
  <c r="M690" i="37"/>
  <c r="L690" i="37"/>
  <c r="S689" i="37"/>
  <c r="R689" i="37"/>
  <c r="Q689" i="37"/>
  <c r="P689" i="37"/>
  <c r="O689" i="37"/>
  <c r="N689" i="37"/>
  <c r="M689" i="37"/>
  <c r="L689" i="37"/>
  <c r="S688" i="37"/>
  <c r="R688" i="37"/>
  <c r="Q688" i="37"/>
  <c r="P688" i="37"/>
  <c r="O688" i="37"/>
  <c r="N688" i="37"/>
  <c r="M688" i="37"/>
  <c r="L688" i="37"/>
  <c r="S687" i="37"/>
  <c r="R687" i="37"/>
  <c r="Q687" i="37"/>
  <c r="P687" i="37"/>
  <c r="O687" i="37"/>
  <c r="N687" i="37"/>
  <c r="M687" i="37"/>
  <c r="L687" i="37"/>
  <c r="S686" i="37"/>
  <c r="R686" i="37"/>
  <c r="Q686" i="37"/>
  <c r="P686" i="37"/>
  <c r="O686" i="37"/>
  <c r="N686" i="37"/>
  <c r="M686" i="37"/>
  <c r="L686" i="37"/>
  <c r="S685" i="37"/>
  <c r="R685" i="37"/>
  <c r="Q685" i="37"/>
  <c r="P685" i="37"/>
  <c r="O685" i="37"/>
  <c r="N685" i="37"/>
  <c r="M685" i="37"/>
  <c r="L685" i="37"/>
  <c r="S684" i="37"/>
  <c r="R684" i="37"/>
  <c r="Q684" i="37"/>
  <c r="P684" i="37"/>
  <c r="O684" i="37"/>
  <c r="N684" i="37"/>
  <c r="M684" i="37"/>
  <c r="L684" i="37"/>
  <c r="S683" i="37"/>
  <c r="R683" i="37"/>
  <c r="Q683" i="37"/>
  <c r="P683" i="37"/>
  <c r="O683" i="37"/>
  <c r="N683" i="37"/>
  <c r="M683" i="37"/>
  <c r="L683" i="37"/>
  <c r="S682" i="37"/>
  <c r="R682" i="37"/>
  <c r="Q682" i="37"/>
  <c r="P682" i="37"/>
  <c r="O682" i="37"/>
  <c r="N682" i="37"/>
  <c r="M682" i="37"/>
  <c r="L682" i="37"/>
  <c r="S681" i="37"/>
  <c r="R681" i="37"/>
  <c r="Q681" i="37"/>
  <c r="P681" i="37"/>
  <c r="O681" i="37"/>
  <c r="N681" i="37"/>
  <c r="M681" i="37"/>
  <c r="L681" i="37"/>
  <c r="S680" i="37"/>
  <c r="R680" i="37"/>
  <c r="Q680" i="37"/>
  <c r="P680" i="37"/>
  <c r="O680" i="37"/>
  <c r="N680" i="37"/>
  <c r="M680" i="37"/>
  <c r="L680" i="37"/>
  <c r="S679" i="37"/>
  <c r="R679" i="37"/>
  <c r="Q679" i="37"/>
  <c r="P679" i="37"/>
  <c r="O679" i="37"/>
  <c r="N679" i="37"/>
  <c r="M679" i="37"/>
  <c r="L679" i="37"/>
  <c r="S678" i="37"/>
  <c r="R678" i="37"/>
  <c r="Q678" i="37"/>
  <c r="P678" i="37"/>
  <c r="O678" i="37"/>
  <c r="N678" i="37"/>
  <c r="M678" i="37"/>
  <c r="L678" i="37"/>
  <c r="S677" i="37"/>
  <c r="R677" i="37"/>
  <c r="Q677" i="37"/>
  <c r="P677" i="37"/>
  <c r="O677" i="37"/>
  <c r="N677" i="37"/>
  <c r="M677" i="37"/>
  <c r="L677" i="37"/>
  <c r="S676" i="37"/>
  <c r="R676" i="37"/>
  <c r="Q676" i="37"/>
  <c r="P676" i="37"/>
  <c r="O676" i="37"/>
  <c r="N676" i="37"/>
  <c r="M676" i="37"/>
  <c r="L676" i="37"/>
  <c r="S675" i="37"/>
  <c r="R675" i="37"/>
  <c r="Q675" i="37"/>
  <c r="P675" i="37"/>
  <c r="O675" i="37"/>
  <c r="N675" i="37"/>
  <c r="M675" i="37"/>
  <c r="L675" i="37"/>
  <c r="S674" i="37"/>
  <c r="R674" i="37"/>
  <c r="Q674" i="37"/>
  <c r="P674" i="37"/>
  <c r="O674" i="37"/>
  <c r="N674" i="37"/>
  <c r="M674" i="37"/>
  <c r="L674" i="37"/>
  <c r="S673" i="37"/>
  <c r="R673" i="37"/>
  <c r="Q673" i="37"/>
  <c r="P673" i="37"/>
  <c r="O673" i="37"/>
  <c r="N673" i="37"/>
  <c r="M673" i="37"/>
  <c r="L673" i="37"/>
  <c r="S672" i="37"/>
  <c r="R672" i="37"/>
  <c r="Q672" i="37"/>
  <c r="P672" i="37"/>
  <c r="O672" i="37"/>
  <c r="N672" i="37"/>
  <c r="M672" i="37"/>
  <c r="L672" i="37"/>
  <c r="S671" i="37"/>
  <c r="R671" i="37"/>
  <c r="Q671" i="37"/>
  <c r="P671" i="37"/>
  <c r="O671" i="37"/>
  <c r="N671" i="37"/>
  <c r="M671" i="37"/>
  <c r="L671" i="37"/>
  <c r="S670" i="37"/>
  <c r="R670" i="37"/>
  <c r="Q670" i="37"/>
  <c r="P670" i="37"/>
  <c r="O670" i="37"/>
  <c r="N670" i="37"/>
  <c r="M670" i="37"/>
  <c r="L670" i="37"/>
  <c r="S669" i="37"/>
  <c r="R669" i="37"/>
  <c r="Q669" i="37"/>
  <c r="P669" i="37"/>
  <c r="O669" i="37"/>
  <c r="N669" i="37"/>
  <c r="M669" i="37"/>
  <c r="L669" i="37"/>
  <c r="S668" i="37"/>
  <c r="R668" i="37"/>
  <c r="Q668" i="37"/>
  <c r="P668" i="37"/>
  <c r="O668" i="37"/>
  <c r="N668" i="37"/>
  <c r="M668" i="37"/>
  <c r="L668" i="37"/>
  <c r="S667" i="37"/>
  <c r="R667" i="37"/>
  <c r="Q667" i="37"/>
  <c r="P667" i="37"/>
  <c r="O667" i="37"/>
  <c r="N667" i="37"/>
  <c r="M667" i="37"/>
  <c r="L667" i="37"/>
  <c r="S666" i="37"/>
  <c r="R666" i="37"/>
  <c r="Q666" i="37"/>
  <c r="P666" i="37"/>
  <c r="O666" i="37"/>
  <c r="N666" i="37"/>
  <c r="M666" i="37"/>
  <c r="L666" i="37"/>
  <c r="S665" i="37"/>
  <c r="R665" i="37"/>
  <c r="Q665" i="37"/>
  <c r="P665" i="37"/>
  <c r="O665" i="37"/>
  <c r="N665" i="37"/>
  <c r="M665" i="37"/>
  <c r="L665" i="37"/>
  <c r="S664" i="37"/>
  <c r="R664" i="37"/>
  <c r="Q664" i="37"/>
  <c r="P664" i="37"/>
  <c r="O664" i="37"/>
  <c r="N664" i="37"/>
  <c r="M664" i="37"/>
  <c r="L664" i="37"/>
  <c r="S663" i="37"/>
  <c r="R663" i="37"/>
  <c r="Q663" i="37"/>
  <c r="P663" i="37"/>
  <c r="O663" i="37"/>
  <c r="N663" i="37"/>
  <c r="M663" i="37"/>
  <c r="L663" i="37"/>
  <c r="S662" i="37"/>
  <c r="R662" i="37"/>
  <c r="Q662" i="37"/>
  <c r="P662" i="37"/>
  <c r="O662" i="37"/>
  <c r="N662" i="37"/>
  <c r="M662" i="37"/>
  <c r="L662" i="37"/>
  <c r="S661" i="37"/>
  <c r="R661" i="37"/>
  <c r="Q661" i="37"/>
  <c r="P661" i="37"/>
  <c r="O661" i="37"/>
  <c r="N661" i="37"/>
  <c r="M661" i="37"/>
  <c r="L661" i="37"/>
  <c r="S660" i="37"/>
  <c r="R660" i="37"/>
  <c r="Q660" i="37"/>
  <c r="P660" i="37"/>
  <c r="O660" i="37"/>
  <c r="N660" i="37"/>
  <c r="M660" i="37"/>
  <c r="L660" i="37"/>
  <c r="S659" i="37"/>
  <c r="R659" i="37"/>
  <c r="Q659" i="37"/>
  <c r="P659" i="37"/>
  <c r="O659" i="37"/>
  <c r="N659" i="37"/>
  <c r="M659" i="37"/>
  <c r="L659" i="37"/>
  <c r="S658" i="37"/>
  <c r="R658" i="37"/>
  <c r="Q658" i="37"/>
  <c r="P658" i="37"/>
  <c r="O658" i="37"/>
  <c r="N658" i="37"/>
  <c r="M658" i="37"/>
  <c r="L658" i="37"/>
  <c r="S657" i="37"/>
  <c r="R657" i="37"/>
  <c r="Q657" i="37"/>
  <c r="P657" i="37"/>
  <c r="O657" i="37"/>
  <c r="N657" i="37"/>
  <c r="M657" i="37"/>
  <c r="L657" i="37"/>
  <c r="S656" i="37"/>
  <c r="R656" i="37"/>
  <c r="Q656" i="37"/>
  <c r="P656" i="37"/>
  <c r="O656" i="37"/>
  <c r="N656" i="37"/>
  <c r="M656" i="37"/>
  <c r="L656" i="37"/>
  <c r="S655" i="37"/>
  <c r="R655" i="37"/>
  <c r="Q655" i="37"/>
  <c r="P655" i="37"/>
  <c r="O655" i="37"/>
  <c r="N655" i="37"/>
  <c r="M655" i="37"/>
  <c r="L655" i="37"/>
  <c r="S654" i="37"/>
  <c r="R654" i="37"/>
  <c r="Q654" i="37"/>
  <c r="P654" i="37"/>
  <c r="O654" i="37"/>
  <c r="N654" i="37"/>
  <c r="M654" i="37"/>
  <c r="L654" i="37"/>
  <c r="S653" i="37"/>
  <c r="R653" i="37"/>
  <c r="Q653" i="37"/>
  <c r="P653" i="37"/>
  <c r="O653" i="37"/>
  <c r="N653" i="37"/>
  <c r="M653" i="37"/>
  <c r="L653" i="37"/>
  <c r="S652" i="37"/>
  <c r="R652" i="37"/>
  <c r="Q652" i="37"/>
  <c r="P652" i="37"/>
  <c r="O652" i="37"/>
  <c r="N652" i="37"/>
  <c r="M652" i="37"/>
  <c r="L652" i="37"/>
  <c r="S651" i="37"/>
  <c r="R651" i="37"/>
  <c r="Q651" i="37"/>
  <c r="P651" i="37"/>
  <c r="O651" i="37"/>
  <c r="N651" i="37"/>
  <c r="M651" i="37"/>
  <c r="L651" i="37"/>
  <c r="S650" i="37"/>
  <c r="R650" i="37"/>
  <c r="Q650" i="37"/>
  <c r="P650" i="37"/>
  <c r="O650" i="37"/>
  <c r="N650" i="37"/>
  <c r="M650" i="37"/>
  <c r="L650" i="37"/>
  <c r="S649" i="37"/>
  <c r="R649" i="37"/>
  <c r="Q649" i="37"/>
  <c r="P649" i="37"/>
  <c r="O649" i="37"/>
  <c r="N649" i="37"/>
  <c r="M649" i="37"/>
  <c r="L649" i="37"/>
  <c r="S648" i="37"/>
  <c r="R648" i="37"/>
  <c r="Q648" i="37"/>
  <c r="P648" i="37"/>
  <c r="O648" i="37"/>
  <c r="N648" i="37"/>
  <c r="M648" i="37"/>
  <c r="L648" i="37"/>
  <c r="S647" i="37"/>
  <c r="R647" i="37"/>
  <c r="Q647" i="37"/>
  <c r="P647" i="37"/>
  <c r="O647" i="37"/>
  <c r="N647" i="37"/>
  <c r="M647" i="37"/>
  <c r="L647" i="37"/>
  <c r="S646" i="37"/>
  <c r="R646" i="37"/>
  <c r="Q646" i="37"/>
  <c r="P646" i="37"/>
  <c r="O646" i="37"/>
  <c r="N646" i="37"/>
  <c r="M646" i="37"/>
  <c r="L646" i="37"/>
  <c r="S645" i="37"/>
  <c r="R645" i="37"/>
  <c r="Q645" i="37"/>
  <c r="P645" i="37"/>
  <c r="O645" i="37"/>
  <c r="N645" i="37"/>
  <c r="M645" i="37"/>
  <c r="L645" i="37"/>
  <c r="S644" i="37"/>
  <c r="R644" i="37"/>
  <c r="Q644" i="37"/>
  <c r="P644" i="37"/>
  <c r="O644" i="37"/>
  <c r="N644" i="37"/>
  <c r="M644" i="37"/>
  <c r="L644" i="37"/>
  <c r="S643" i="37"/>
  <c r="R643" i="37"/>
  <c r="Q643" i="37"/>
  <c r="P643" i="37"/>
  <c r="O643" i="37"/>
  <c r="N643" i="37"/>
  <c r="M643" i="37"/>
  <c r="L643" i="37"/>
  <c r="S642" i="37"/>
  <c r="R642" i="37"/>
  <c r="Q642" i="37"/>
  <c r="P642" i="37"/>
  <c r="O642" i="37"/>
  <c r="N642" i="37"/>
  <c r="M642" i="37"/>
  <c r="L642" i="37"/>
  <c r="S641" i="37"/>
  <c r="R641" i="37"/>
  <c r="Q641" i="37"/>
  <c r="P641" i="37"/>
  <c r="O641" i="37"/>
  <c r="N641" i="37"/>
  <c r="M641" i="37"/>
  <c r="L641" i="37"/>
  <c r="S640" i="37"/>
  <c r="R640" i="37"/>
  <c r="Q640" i="37"/>
  <c r="P640" i="37"/>
  <c r="O640" i="37"/>
  <c r="N640" i="37"/>
  <c r="M640" i="37"/>
  <c r="L640" i="37"/>
  <c r="S639" i="37"/>
  <c r="R639" i="37"/>
  <c r="Q639" i="37"/>
  <c r="P639" i="37"/>
  <c r="O639" i="37"/>
  <c r="N639" i="37"/>
  <c r="M639" i="37"/>
  <c r="L639" i="37"/>
  <c r="S638" i="37"/>
  <c r="R638" i="37"/>
  <c r="Q638" i="37"/>
  <c r="P638" i="37"/>
  <c r="O638" i="37"/>
  <c r="N638" i="37"/>
  <c r="M638" i="37"/>
  <c r="L638" i="37"/>
  <c r="S637" i="37"/>
  <c r="R637" i="37"/>
  <c r="Q637" i="37"/>
  <c r="P637" i="37"/>
  <c r="O637" i="37"/>
  <c r="N637" i="37"/>
  <c r="M637" i="37"/>
  <c r="L637" i="37"/>
  <c r="S636" i="37"/>
  <c r="R636" i="37"/>
  <c r="Q636" i="37"/>
  <c r="P636" i="37"/>
  <c r="O636" i="37"/>
  <c r="N636" i="37"/>
  <c r="M636" i="37"/>
  <c r="L636" i="37"/>
  <c r="S635" i="37"/>
  <c r="R635" i="37"/>
  <c r="Q635" i="37"/>
  <c r="P635" i="37"/>
  <c r="O635" i="37"/>
  <c r="N635" i="37"/>
  <c r="M635" i="37"/>
  <c r="L635" i="37"/>
  <c r="S634" i="37"/>
  <c r="R634" i="37"/>
  <c r="Q634" i="37"/>
  <c r="P634" i="37"/>
  <c r="O634" i="37"/>
  <c r="N634" i="37"/>
  <c r="M634" i="37"/>
  <c r="L634" i="37"/>
  <c r="S633" i="37"/>
  <c r="R633" i="37"/>
  <c r="Q633" i="37"/>
  <c r="P633" i="37"/>
  <c r="O633" i="37"/>
  <c r="N633" i="37"/>
  <c r="M633" i="37"/>
  <c r="L633" i="37"/>
  <c r="S632" i="37"/>
  <c r="R632" i="37"/>
  <c r="Q632" i="37"/>
  <c r="P632" i="37"/>
  <c r="O632" i="37"/>
  <c r="N632" i="37"/>
  <c r="M632" i="37"/>
  <c r="L632" i="37"/>
  <c r="S631" i="37"/>
  <c r="R631" i="37"/>
  <c r="Q631" i="37"/>
  <c r="P631" i="37"/>
  <c r="O631" i="37"/>
  <c r="N631" i="37"/>
  <c r="M631" i="37"/>
  <c r="L631" i="37"/>
  <c r="S630" i="37"/>
  <c r="R630" i="37"/>
  <c r="Q630" i="37"/>
  <c r="P630" i="37"/>
  <c r="O630" i="37"/>
  <c r="N630" i="37"/>
  <c r="M630" i="37"/>
  <c r="L630" i="37"/>
  <c r="S629" i="37"/>
  <c r="R629" i="37"/>
  <c r="Q629" i="37"/>
  <c r="P629" i="37"/>
  <c r="O629" i="37"/>
  <c r="N629" i="37"/>
  <c r="M629" i="37"/>
  <c r="L629" i="37"/>
  <c r="S628" i="37"/>
  <c r="R628" i="37"/>
  <c r="Q628" i="37"/>
  <c r="P628" i="37"/>
  <c r="O628" i="37"/>
  <c r="N628" i="37"/>
  <c r="M628" i="37"/>
  <c r="L628" i="37"/>
  <c r="A672" i="37"/>
  <c r="A671" i="37"/>
  <c r="A670" i="37"/>
  <c r="A669" i="37"/>
  <c r="A668" i="37"/>
  <c r="A667" i="37"/>
  <c r="A666" i="37"/>
  <c r="A665" i="37"/>
  <c r="A664" i="37"/>
  <c r="A663" i="37"/>
  <c r="A662" i="37"/>
  <c r="A661" i="37"/>
  <c r="A660" i="37"/>
  <c r="A659" i="37"/>
  <c r="A658" i="37"/>
  <c r="A657" i="37"/>
  <c r="A656" i="37"/>
  <c r="A655" i="37"/>
  <c r="A654" i="37"/>
  <c r="A653" i="37"/>
  <c r="A652" i="37"/>
  <c r="A651" i="37"/>
  <c r="A650" i="37"/>
  <c r="A649" i="37"/>
  <c r="A648" i="37"/>
  <c r="A647" i="37"/>
  <c r="A646" i="37"/>
  <c r="A645" i="37"/>
  <c r="A644" i="37"/>
  <c r="A643" i="37"/>
  <c r="A642" i="37"/>
  <c r="A641" i="37"/>
  <c r="A640" i="37"/>
  <c r="A639" i="37"/>
  <c r="A638" i="37"/>
  <c r="A637" i="37"/>
  <c r="A636" i="37"/>
  <c r="A635" i="37"/>
  <c r="A634" i="37"/>
  <c r="A633" i="37"/>
  <c r="A632" i="37"/>
  <c r="A631" i="37"/>
  <c r="A630" i="37"/>
  <c r="A629" i="37"/>
  <c r="A628" i="37"/>
  <c r="A717" i="37"/>
  <c r="A716" i="37"/>
  <c r="A715" i="37"/>
  <c r="A714" i="37"/>
  <c r="A713" i="37"/>
  <c r="A712" i="37"/>
  <c r="A711" i="37"/>
  <c r="A710" i="37"/>
  <c r="A709" i="37"/>
  <c r="A708" i="37"/>
  <c r="A707" i="37"/>
  <c r="A706" i="37"/>
  <c r="A705" i="37"/>
  <c r="A704" i="37"/>
  <c r="A703" i="37"/>
  <c r="A702" i="37"/>
  <c r="A701" i="37"/>
  <c r="A700" i="37"/>
  <c r="A699" i="37"/>
  <c r="A698" i="37"/>
  <c r="A697" i="37"/>
  <c r="A696" i="37"/>
  <c r="A695" i="37"/>
  <c r="A694" i="37"/>
  <c r="A693" i="37"/>
  <c r="A692" i="37"/>
  <c r="A691" i="37"/>
  <c r="A690" i="37"/>
  <c r="A689" i="37"/>
  <c r="A688" i="37"/>
  <c r="A687" i="37"/>
  <c r="A686" i="37"/>
  <c r="A685" i="37"/>
  <c r="A684" i="37"/>
  <c r="A683" i="37"/>
  <c r="A682" i="37"/>
  <c r="A681" i="37"/>
  <c r="A680" i="37"/>
  <c r="A679" i="37"/>
  <c r="A678" i="37"/>
  <c r="A677" i="37"/>
  <c r="A676" i="37"/>
  <c r="A675" i="37"/>
  <c r="A674" i="37"/>
  <c r="A673" i="37"/>
  <c r="S127" i="37"/>
  <c r="R127" i="37"/>
  <c r="Q127" i="37"/>
  <c r="P127" i="37"/>
  <c r="O127" i="37"/>
  <c r="N127" i="37"/>
  <c r="M127" i="37"/>
  <c r="L127" i="37"/>
  <c r="S126" i="37"/>
  <c r="R126" i="37"/>
  <c r="Q126" i="37"/>
  <c r="P126" i="37"/>
  <c r="O126" i="37"/>
  <c r="N126" i="37"/>
  <c r="M126" i="37"/>
  <c r="L126" i="37"/>
  <c r="S125" i="37"/>
  <c r="R125" i="37"/>
  <c r="Q125" i="37"/>
  <c r="P125" i="37"/>
  <c r="O125" i="37"/>
  <c r="N125" i="37"/>
  <c r="M125" i="37"/>
  <c r="L125" i="37"/>
  <c r="A91" i="37"/>
  <c r="A90" i="37"/>
  <c r="A89" i="37"/>
  <c r="A127" i="37"/>
  <c r="A126" i="37"/>
  <c r="A125" i="37"/>
  <c r="L131" i="37"/>
  <c r="L91" i="37"/>
  <c r="M91" i="37"/>
  <c r="N91" i="37"/>
  <c r="O91" i="37"/>
  <c r="P91" i="37"/>
  <c r="Q91" i="37"/>
  <c r="R91" i="37"/>
  <c r="S91" i="37"/>
  <c r="L90" i="37"/>
  <c r="M90" i="37"/>
  <c r="N90" i="37"/>
  <c r="O90" i="37"/>
  <c r="P90" i="37"/>
  <c r="Q90" i="37"/>
  <c r="R90" i="37"/>
  <c r="S90" i="37"/>
  <c r="L89" i="37"/>
  <c r="M89" i="37"/>
  <c r="N89" i="37"/>
  <c r="O89" i="37"/>
  <c r="P89" i="37"/>
  <c r="Q89" i="37"/>
  <c r="R89" i="37"/>
  <c r="S89" i="37"/>
  <c r="S53" i="37"/>
  <c r="R53" i="37"/>
  <c r="Q53" i="37"/>
  <c r="P53" i="37"/>
  <c r="O53" i="37"/>
  <c r="N53" i="37"/>
  <c r="M53" i="37"/>
  <c r="L53" i="37"/>
  <c r="S52" i="37"/>
  <c r="R52" i="37"/>
  <c r="Q52" i="37"/>
  <c r="P52" i="37"/>
  <c r="O52" i="37"/>
  <c r="N52" i="37"/>
  <c r="M52" i="37"/>
  <c r="L52" i="37"/>
  <c r="S51" i="37"/>
  <c r="R51" i="37"/>
  <c r="Q51" i="37"/>
  <c r="P51" i="37"/>
  <c r="O51" i="37"/>
  <c r="N51" i="37"/>
  <c r="M51" i="37"/>
  <c r="L51" i="37"/>
  <c r="S50" i="37"/>
  <c r="R50" i="37"/>
  <c r="Q50" i="37"/>
  <c r="P50" i="37"/>
  <c r="O50" i="37"/>
  <c r="N50" i="37"/>
  <c r="M50" i="37"/>
  <c r="L50" i="37"/>
  <c r="A53" i="37"/>
  <c r="A52" i="37"/>
  <c r="A51" i="37"/>
  <c r="A50" i="37"/>
  <c r="S49" i="37"/>
  <c r="R49" i="37"/>
  <c r="Q49" i="37"/>
  <c r="P49" i="37"/>
  <c r="O49" i="37"/>
  <c r="N49" i="37"/>
  <c r="M49" i="37"/>
  <c r="L49" i="37"/>
  <c r="A49" i="37"/>
  <c r="L10" i="37"/>
  <c r="M10" i="37"/>
  <c r="N10" i="37"/>
  <c r="O10" i="37"/>
  <c r="P10" i="37"/>
  <c r="Q10" i="37"/>
  <c r="R10" i="37"/>
  <c r="S10" i="37"/>
  <c r="A10" i="37"/>
  <c r="K706" i="37" l="1"/>
  <c r="K682" i="37"/>
  <c r="K658" i="37"/>
  <c r="K670" i="37"/>
  <c r="K688" i="37"/>
  <c r="K700" i="37"/>
  <c r="K634" i="37"/>
  <c r="K633" i="37"/>
  <c r="K639" i="37"/>
  <c r="K645" i="37"/>
  <c r="K651" i="37"/>
  <c r="K657" i="37"/>
  <c r="K663" i="37"/>
  <c r="K669" i="37"/>
  <c r="K681" i="37"/>
  <c r="K694" i="37"/>
  <c r="K636" i="37"/>
  <c r="K648" i="37"/>
  <c r="K660" i="37"/>
  <c r="K672" i="37"/>
  <c r="K687" i="37"/>
  <c r="K693" i="37"/>
  <c r="K699" i="37"/>
  <c r="K705" i="37"/>
  <c r="K646" i="37"/>
  <c r="K684" i="37"/>
  <c r="K696" i="37"/>
  <c r="K711" i="37"/>
  <c r="K630" i="37"/>
  <c r="K642" i="37"/>
  <c r="K654" i="37"/>
  <c r="K666" i="37"/>
  <c r="K678" i="37"/>
  <c r="K629" i="37"/>
  <c r="K635" i="37"/>
  <c r="K641" i="37"/>
  <c r="K647" i="37"/>
  <c r="K653" i="37"/>
  <c r="K659" i="37"/>
  <c r="K665" i="37"/>
  <c r="K671" i="37"/>
  <c r="K690" i="37"/>
  <c r="K702" i="37"/>
  <c r="K632" i="37"/>
  <c r="K644" i="37"/>
  <c r="K656" i="37"/>
  <c r="K668" i="37"/>
  <c r="K680" i="37"/>
  <c r="K683" i="37"/>
  <c r="K689" i="37"/>
  <c r="K695" i="37"/>
  <c r="K701" i="37"/>
  <c r="K692" i="37"/>
  <c r="K704" i="37"/>
  <c r="K707" i="37"/>
  <c r="K638" i="37"/>
  <c r="K650" i="37"/>
  <c r="K662" i="37"/>
  <c r="K631" i="37"/>
  <c r="K637" i="37"/>
  <c r="K643" i="37"/>
  <c r="K649" i="37"/>
  <c r="K655" i="37"/>
  <c r="K661" i="37"/>
  <c r="K667" i="37"/>
  <c r="K679" i="37"/>
  <c r="K686" i="37"/>
  <c r="K698" i="37"/>
  <c r="K628" i="37"/>
  <c r="K640" i="37"/>
  <c r="K652" i="37"/>
  <c r="K664" i="37"/>
  <c r="K685" i="37"/>
  <c r="K691" i="37"/>
  <c r="K697" i="37"/>
  <c r="K703" i="37"/>
  <c r="K717" i="37"/>
  <c r="K710" i="37"/>
  <c r="K709" i="37"/>
  <c r="K712" i="37"/>
  <c r="K713" i="37"/>
  <c r="K714" i="37"/>
  <c r="K715" i="37"/>
  <c r="K716" i="37"/>
  <c r="K125" i="37"/>
  <c r="K127" i="37"/>
  <c r="K53" i="37"/>
  <c r="K89" i="37"/>
  <c r="K126" i="37"/>
  <c r="K10" i="37"/>
  <c r="K91" i="37"/>
  <c r="K90" i="37"/>
  <c r="K49" i="37"/>
  <c r="K52" i="37"/>
  <c r="K50" i="37"/>
  <c r="K51" i="37"/>
  <c r="T313" i="50"/>
  <c r="S313" i="50"/>
  <c r="R313" i="50"/>
  <c r="Q313" i="50"/>
  <c r="P313" i="50"/>
  <c r="O313" i="50"/>
  <c r="N313" i="50"/>
  <c r="M313" i="50"/>
  <c r="T312" i="50"/>
  <c r="S312" i="50"/>
  <c r="R312" i="50"/>
  <c r="Q312" i="50"/>
  <c r="P312" i="50"/>
  <c r="O312" i="50"/>
  <c r="N312" i="50"/>
  <c r="M312" i="50"/>
  <c r="T311" i="50"/>
  <c r="S311" i="50"/>
  <c r="R311" i="50"/>
  <c r="Q311" i="50"/>
  <c r="P311" i="50"/>
  <c r="O311" i="50"/>
  <c r="N311" i="50"/>
  <c r="M311" i="50"/>
  <c r="T310" i="50"/>
  <c r="S310" i="50"/>
  <c r="R310" i="50"/>
  <c r="Q310" i="50"/>
  <c r="P310" i="50"/>
  <c r="O310" i="50"/>
  <c r="N310" i="50"/>
  <c r="M310" i="50"/>
  <c r="T309" i="50"/>
  <c r="S309" i="50"/>
  <c r="R309" i="50"/>
  <c r="Q309" i="50"/>
  <c r="P309" i="50"/>
  <c r="O309" i="50"/>
  <c r="N309" i="50"/>
  <c r="M309" i="50"/>
  <c r="L312" i="50" l="1"/>
  <c r="L309" i="50"/>
  <c r="L310" i="50"/>
  <c r="L311" i="50"/>
  <c r="M249" i="50"/>
  <c r="M248" i="50"/>
  <c r="M247" i="50"/>
  <c r="M246" i="50"/>
  <c r="M4" i="50"/>
  <c r="M5" i="50"/>
  <c r="M6" i="50"/>
  <c r="M7" i="50"/>
  <c r="M8" i="50"/>
  <c r="M9" i="50"/>
  <c r="M10" i="50"/>
  <c r="M11" i="50"/>
  <c r="M12" i="50"/>
  <c r="M13" i="50"/>
  <c r="M14" i="50"/>
  <c r="M15" i="50"/>
  <c r="M16" i="50"/>
  <c r="M17" i="50"/>
  <c r="M18" i="50"/>
  <c r="M19" i="50"/>
  <c r="M20" i="50"/>
  <c r="M21" i="50"/>
  <c r="M22" i="50"/>
  <c r="M23" i="50"/>
  <c r="M24" i="50"/>
  <c r="M25" i="50"/>
  <c r="M26" i="50"/>
  <c r="M27" i="50"/>
  <c r="M28" i="50"/>
  <c r="M29" i="50"/>
  <c r="M30" i="50"/>
  <c r="M31" i="50"/>
  <c r="M32" i="50"/>
  <c r="M33" i="50"/>
  <c r="M34" i="50"/>
  <c r="M35" i="50"/>
  <c r="M36" i="50"/>
  <c r="M37" i="50"/>
  <c r="M38" i="50"/>
  <c r="M39" i="50"/>
  <c r="M40" i="50"/>
  <c r="M41" i="50"/>
  <c r="M42" i="50"/>
  <c r="M43" i="50"/>
  <c r="M44" i="50"/>
  <c r="M45" i="50"/>
  <c r="M46" i="50"/>
  <c r="M47" i="50"/>
  <c r="M48" i="50"/>
  <c r="M49" i="50"/>
  <c r="M50" i="50"/>
  <c r="M51" i="50"/>
  <c r="M52" i="50"/>
  <c r="M53" i="50"/>
  <c r="M54" i="50"/>
  <c r="M55" i="50"/>
  <c r="M56" i="50"/>
  <c r="M57" i="50"/>
  <c r="M58" i="50"/>
  <c r="M59" i="50"/>
  <c r="M60" i="50"/>
  <c r="M61" i="50"/>
  <c r="M62" i="50"/>
  <c r="M63" i="50"/>
  <c r="M64" i="50"/>
  <c r="M65" i="50"/>
  <c r="M66" i="50"/>
  <c r="M67" i="50"/>
  <c r="M68" i="50"/>
  <c r="M69" i="50"/>
  <c r="M70" i="50"/>
  <c r="M71" i="50"/>
  <c r="M72" i="50"/>
  <c r="M73" i="50"/>
  <c r="M74" i="50"/>
  <c r="M75" i="50"/>
  <c r="M76" i="50"/>
  <c r="M77" i="50"/>
  <c r="M78" i="50"/>
  <c r="M79" i="50"/>
  <c r="M80" i="50"/>
  <c r="M81" i="50"/>
  <c r="M82" i="50"/>
  <c r="M83" i="50"/>
  <c r="M84" i="50"/>
  <c r="M85" i="50"/>
  <c r="M86" i="50"/>
  <c r="M87" i="50"/>
  <c r="M88" i="50"/>
  <c r="M89" i="50"/>
  <c r="M90" i="50"/>
  <c r="M91" i="50"/>
  <c r="M92" i="50"/>
  <c r="M93" i="50"/>
  <c r="M94" i="50"/>
  <c r="M95" i="50"/>
  <c r="M96" i="50"/>
  <c r="M97" i="50"/>
  <c r="M98" i="50"/>
  <c r="M99" i="50"/>
  <c r="M100" i="50"/>
  <c r="M101" i="50"/>
  <c r="M116" i="50"/>
  <c r="M117" i="50"/>
  <c r="M118" i="50"/>
  <c r="M119" i="50"/>
  <c r="M120" i="50"/>
  <c r="M121" i="50"/>
  <c r="M122" i="50"/>
  <c r="M123" i="50"/>
  <c r="M124" i="50"/>
  <c r="M125" i="50"/>
  <c r="M126" i="50"/>
  <c r="M127" i="50"/>
  <c r="M128" i="50"/>
  <c r="M129" i="50"/>
  <c r="M130" i="50"/>
  <c r="M131" i="50"/>
  <c r="M132" i="50"/>
  <c r="M133" i="50"/>
  <c r="M134" i="50"/>
  <c r="M135" i="50"/>
  <c r="M136" i="50"/>
  <c r="M137" i="50"/>
  <c r="M138" i="50"/>
  <c r="M139" i="50"/>
  <c r="M140" i="50"/>
  <c r="M141" i="50"/>
  <c r="M142" i="50"/>
  <c r="M143" i="50"/>
  <c r="M144" i="50"/>
  <c r="M145" i="50"/>
  <c r="M146" i="50"/>
  <c r="M147" i="50"/>
  <c r="M148" i="50"/>
  <c r="M149" i="50"/>
  <c r="M150" i="50"/>
  <c r="M151" i="50"/>
  <c r="M152" i="50"/>
  <c r="M153" i="50"/>
  <c r="M154" i="50"/>
  <c r="M155" i="50"/>
  <c r="M156" i="50"/>
  <c r="M157" i="50"/>
  <c r="M158" i="50"/>
  <c r="M159" i="50"/>
  <c r="M160" i="50"/>
  <c r="M161" i="50"/>
  <c r="M162" i="50"/>
  <c r="M163" i="50"/>
  <c r="M164" i="50"/>
  <c r="M165" i="50"/>
  <c r="M166" i="50"/>
  <c r="M167" i="50"/>
  <c r="M168" i="50"/>
  <c r="M169" i="50"/>
  <c r="M170" i="50"/>
  <c r="M171" i="50"/>
  <c r="M172" i="50"/>
  <c r="M173" i="50"/>
  <c r="M174" i="50"/>
  <c r="M175" i="50"/>
  <c r="M176" i="50"/>
  <c r="M177" i="50"/>
  <c r="M178" i="50"/>
  <c r="M179" i="50"/>
  <c r="M180" i="50"/>
  <c r="M181" i="50"/>
  <c r="M182" i="50"/>
  <c r="M183" i="50"/>
  <c r="M184" i="50"/>
  <c r="M185" i="50"/>
  <c r="M186" i="50"/>
  <c r="M187" i="50"/>
  <c r="M188" i="50"/>
  <c r="M189" i="50"/>
  <c r="M190" i="50"/>
  <c r="M191" i="50"/>
  <c r="M192" i="50"/>
  <c r="M193" i="50"/>
  <c r="M194" i="50"/>
  <c r="M195" i="50"/>
  <c r="M196" i="50"/>
  <c r="M197" i="50"/>
  <c r="M198" i="50"/>
  <c r="M199" i="50"/>
  <c r="M200" i="50"/>
  <c r="M201" i="50"/>
  <c r="M202" i="50"/>
  <c r="M203" i="50"/>
  <c r="M204" i="50"/>
  <c r="M205" i="50"/>
  <c r="M206" i="50"/>
  <c r="M207" i="50"/>
  <c r="M208" i="50"/>
  <c r="M222" i="50"/>
  <c r="M223" i="50"/>
  <c r="M224" i="50"/>
  <c r="M225" i="50"/>
  <c r="M226" i="50"/>
  <c r="M227" i="50"/>
  <c r="M228" i="50"/>
  <c r="M229" i="50"/>
  <c r="M230" i="50"/>
  <c r="M231" i="50"/>
  <c r="M232" i="50"/>
  <c r="M233" i="50"/>
  <c r="M234" i="50"/>
  <c r="M235" i="50"/>
  <c r="M236" i="50"/>
  <c r="M237" i="50"/>
  <c r="M238" i="50"/>
  <c r="M239" i="50"/>
  <c r="M240" i="50"/>
  <c r="M241" i="50"/>
  <c r="M242" i="50"/>
  <c r="M243" i="50"/>
  <c r="M244" i="50"/>
  <c r="M245" i="50"/>
  <c r="M250" i="50"/>
  <c r="M251" i="50"/>
  <c r="M252" i="50"/>
  <c r="M253" i="50"/>
  <c r="M254" i="50"/>
  <c r="M255" i="50"/>
  <c r="M256" i="50"/>
  <c r="M257" i="50"/>
  <c r="M258" i="50"/>
  <c r="M259" i="50"/>
  <c r="M260" i="50"/>
  <c r="M261" i="50"/>
  <c r="M262" i="50"/>
  <c r="M263" i="50"/>
  <c r="M264" i="50"/>
  <c r="M265" i="50"/>
  <c r="M266" i="50"/>
  <c r="M267" i="50"/>
  <c r="M268" i="50"/>
  <c r="M269" i="50"/>
  <c r="M270" i="50"/>
  <c r="M271" i="50"/>
  <c r="M272" i="50"/>
  <c r="M273" i="50"/>
  <c r="M274" i="50"/>
  <c r="M275" i="50"/>
  <c r="M276" i="50"/>
  <c r="M277" i="50"/>
  <c r="M278" i="50"/>
  <c r="M279" i="50"/>
  <c r="M280" i="50"/>
  <c r="M281" i="50"/>
  <c r="M282" i="50"/>
  <c r="M283" i="50"/>
  <c r="M284" i="50"/>
  <c r="M285" i="50"/>
  <c r="M286" i="50"/>
  <c r="M287" i="50"/>
  <c r="M288" i="50"/>
  <c r="M289" i="50"/>
  <c r="M290" i="50"/>
  <c r="M291" i="50"/>
  <c r="M292" i="50"/>
  <c r="M293" i="50"/>
  <c r="M294" i="50"/>
  <c r="M295" i="50"/>
  <c r="M296" i="50"/>
  <c r="M297" i="50"/>
  <c r="M298" i="50"/>
  <c r="M299" i="50"/>
  <c r="M300" i="50"/>
  <c r="M301" i="50"/>
  <c r="M302" i="50"/>
  <c r="M303" i="50"/>
  <c r="M304" i="50"/>
  <c r="M305" i="50"/>
  <c r="M306" i="50"/>
  <c r="M307" i="50"/>
  <c r="M308" i="50"/>
  <c r="M328" i="50"/>
  <c r="M329" i="50"/>
  <c r="M331" i="50"/>
  <c r="M332" i="50"/>
  <c r="M333" i="50"/>
  <c r="M334" i="50"/>
  <c r="M335" i="50"/>
  <c r="M336" i="50"/>
  <c r="M337" i="50"/>
  <c r="M338" i="50"/>
  <c r="M339" i="50"/>
  <c r="M340" i="50"/>
  <c r="M341" i="50"/>
  <c r="M342" i="50"/>
  <c r="M343" i="50"/>
  <c r="M344" i="50"/>
  <c r="M345" i="50"/>
  <c r="M346" i="50"/>
  <c r="M347" i="50"/>
  <c r="M348" i="50"/>
  <c r="M349" i="50"/>
  <c r="M350" i="50"/>
  <c r="M351" i="50"/>
  <c r="M352" i="50"/>
  <c r="M353" i="50"/>
  <c r="M354" i="50"/>
  <c r="M355" i="50"/>
  <c r="M356" i="50"/>
  <c r="M357" i="50"/>
  <c r="M358" i="50"/>
  <c r="M359" i="50"/>
  <c r="M360" i="50"/>
  <c r="M361" i="50"/>
  <c r="M362" i="50"/>
  <c r="M363" i="50"/>
  <c r="M364" i="50"/>
  <c r="M365" i="50"/>
  <c r="M366" i="50"/>
  <c r="M367" i="50"/>
  <c r="M368" i="50"/>
  <c r="M369" i="50"/>
  <c r="M370" i="50"/>
  <c r="M371" i="50"/>
  <c r="M372" i="50"/>
  <c r="M373" i="50"/>
  <c r="M374" i="50"/>
  <c r="M375" i="50"/>
  <c r="M376" i="50"/>
  <c r="M377" i="50"/>
  <c r="M378" i="50"/>
  <c r="M379" i="50"/>
  <c r="M380" i="50"/>
  <c r="M381" i="50"/>
  <c r="M382" i="50"/>
  <c r="M383" i="50"/>
  <c r="M384" i="50"/>
  <c r="M385" i="50"/>
  <c r="M386" i="50"/>
  <c r="M387" i="50"/>
  <c r="M388" i="50"/>
  <c r="M389" i="50"/>
  <c r="M390" i="50"/>
  <c r="M391" i="50"/>
  <c r="M392" i="50"/>
  <c r="M393" i="50"/>
  <c r="M394" i="50"/>
  <c r="M395" i="50"/>
  <c r="M396" i="50"/>
  <c r="M397" i="50"/>
  <c r="M398" i="50"/>
  <c r="M399" i="50"/>
  <c r="M400" i="50"/>
  <c r="M401" i="50"/>
  <c r="M402" i="50"/>
  <c r="M403" i="50"/>
  <c r="M404" i="50"/>
  <c r="M405" i="50"/>
  <c r="M406" i="50"/>
  <c r="M407" i="50"/>
  <c r="M408" i="50"/>
  <c r="M409" i="50"/>
  <c r="M410" i="50"/>
  <c r="M411" i="50"/>
  <c r="M412" i="50"/>
  <c r="M413" i="50"/>
  <c r="M414" i="50"/>
  <c r="M415" i="50"/>
  <c r="M416" i="50"/>
  <c r="M417" i="50"/>
  <c r="M418" i="50"/>
  <c r="M419" i="50"/>
  <c r="M420" i="50"/>
  <c r="M421" i="50"/>
  <c r="M422" i="50"/>
  <c r="M423" i="50"/>
  <c r="M424" i="50"/>
  <c r="M425" i="50"/>
  <c r="M426" i="50"/>
  <c r="M427" i="50"/>
  <c r="M428" i="50"/>
  <c r="M429" i="50"/>
  <c r="M430" i="50"/>
  <c r="M431" i="50"/>
  <c r="M432" i="50"/>
  <c r="M433" i="50"/>
  <c r="M434" i="50"/>
  <c r="M435" i="50"/>
  <c r="M436" i="50"/>
  <c r="M437" i="50"/>
  <c r="M438" i="50"/>
  <c r="M439" i="50"/>
  <c r="M440" i="50"/>
  <c r="M441" i="50"/>
  <c r="M442" i="50"/>
  <c r="M443" i="50"/>
  <c r="M444" i="50"/>
  <c r="M445" i="50"/>
  <c r="M446" i="50"/>
  <c r="M447" i="50"/>
  <c r="M448" i="50"/>
  <c r="M449" i="50"/>
  <c r="M450" i="50"/>
  <c r="M451" i="50"/>
  <c r="M452" i="50"/>
  <c r="M453" i="50"/>
  <c r="M454" i="50"/>
  <c r="M455" i="50"/>
  <c r="M456" i="50"/>
  <c r="M457" i="50"/>
  <c r="M458" i="50"/>
  <c r="M459" i="50"/>
  <c r="M460" i="50"/>
  <c r="M461" i="50"/>
  <c r="M462" i="50"/>
  <c r="M463" i="50"/>
  <c r="M464" i="50"/>
  <c r="M465" i="50"/>
  <c r="M466" i="50"/>
  <c r="M467" i="50"/>
  <c r="M468" i="50"/>
  <c r="M469" i="50"/>
  <c r="M470" i="50"/>
  <c r="M471" i="50"/>
  <c r="M472" i="50"/>
  <c r="M473" i="50"/>
  <c r="M474" i="50"/>
  <c r="M475" i="50"/>
  <c r="M476" i="50"/>
  <c r="M477" i="50"/>
  <c r="M478" i="50"/>
  <c r="M479" i="50"/>
  <c r="M480" i="50"/>
  <c r="M481" i="50"/>
  <c r="M482" i="50"/>
  <c r="M483" i="50"/>
  <c r="M484" i="50"/>
  <c r="M485" i="50"/>
  <c r="M486" i="50"/>
  <c r="M487" i="50"/>
  <c r="M488" i="50"/>
  <c r="M489" i="50"/>
  <c r="M490" i="50"/>
  <c r="M491" i="50"/>
  <c r="M492" i="50"/>
  <c r="M493" i="50"/>
  <c r="M494" i="50"/>
  <c r="M495" i="50"/>
  <c r="M496" i="50"/>
  <c r="M497" i="50"/>
  <c r="M498" i="50"/>
  <c r="M499" i="50"/>
  <c r="M500" i="50"/>
  <c r="M501" i="50"/>
  <c r="M502" i="50"/>
  <c r="M503" i="50"/>
  <c r="M504" i="50"/>
  <c r="M505" i="50"/>
  <c r="M506" i="50"/>
  <c r="M507" i="50"/>
  <c r="M508" i="50"/>
  <c r="M509" i="50"/>
  <c r="M510" i="50"/>
  <c r="M511" i="50"/>
  <c r="M512" i="50"/>
  <c r="A314" i="50" l="1"/>
  <c r="A313" i="50"/>
  <c r="A312" i="50"/>
  <c r="A311" i="50"/>
  <c r="A310" i="50"/>
  <c r="A309" i="50"/>
  <c r="T308" i="50"/>
  <c r="S308" i="50"/>
  <c r="R308" i="50"/>
  <c r="Q308" i="50"/>
  <c r="P308" i="50"/>
  <c r="O308" i="50"/>
  <c r="N308" i="50"/>
  <c r="A308" i="50"/>
  <c r="T307" i="50"/>
  <c r="S307" i="50"/>
  <c r="R307" i="50"/>
  <c r="Q307" i="50"/>
  <c r="P307" i="50"/>
  <c r="O307" i="50"/>
  <c r="N307" i="50"/>
  <c r="A307" i="50"/>
  <c r="T306" i="50"/>
  <c r="S306" i="50"/>
  <c r="R306" i="50"/>
  <c r="Q306" i="50"/>
  <c r="P306" i="50"/>
  <c r="O306" i="50"/>
  <c r="N306" i="50"/>
  <c r="A306" i="50"/>
  <c r="T305" i="50"/>
  <c r="S305" i="50"/>
  <c r="R305" i="50"/>
  <c r="Q305" i="50"/>
  <c r="P305" i="50"/>
  <c r="O305" i="50"/>
  <c r="N305" i="50"/>
  <c r="A305" i="50"/>
  <c r="T304" i="50"/>
  <c r="S304" i="50"/>
  <c r="R304" i="50"/>
  <c r="Q304" i="50"/>
  <c r="P304" i="50"/>
  <c r="O304" i="50"/>
  <c r="N304" i="50"/>
  <c r="A304" i="50"/>
  <c r="T303" i="50"/>
  <c r="S303" i="50"/>
  <c r="R303" i="50"/>
  <c r="Q303" i="50"/>
  <c r="P303" i="50"/>
  <c r="O303" i="50"/>
  <c r="N303" i="50"/>
  <c r="A303" i="50"/>
  <c r="T302" i="50"/>
  <c r="S302" i="50"/>
  <c r="R302" i="50"/>
  <c r="Q302" i="50"/>
  <c r="P302" i="50"/>
  <c r="O302" i="50"/>
  <c r="N302" i="50"/>
  <c r="A302" i="50"/>
  <c r="T301" i="50"/>
  <c r="S301" i="50"/>
  <c r="R301" i="50"/>
  <c r="Q301" i="50"/>
  <c r="P301" i="50"/>
  <c r="O301" i="50"/>
  <c r="N301" i="50"/>
  <c r="A301" i="50"/>
  <c r="T300" i="50"/>
  <c r="S300" i="50"/>
  <c r="R300" i="50"/>
  <c r="Q300" i="50"/>
  <c r="P300" i="50"/>
  <c r="O300" i="50"/>
  <c r="N300" i="50"/>
  <c r="A300" i="50"/>
  <c r="T299" i="50"/>
  <c r="S299" i="50"/>
  <c r="R299" i="50"/>
  <c r="Q299" i="50"/>
  <c r="P299" i="50"/>
  <c r="O299" i="50"/>
  <c r="N299" i="50"/>
  <c r="A299" i="50"/>
  <c r="T298" i="50"/>
  <c r="S298" i="50"/>
  <c r="R298" i="50"/>
  <c r="Q298" i="50"/>
  <c r="P298" i="50"/>
  <c r="O298" i="50"/>
  <c r="N298" i="50"/>
  <c r="A298" i="50"/>
  <c r="T297" i="50"/>
  <c r="S297" i="50"/>
  <c r="R297" i="50"/>
  <c r="Q297" i="50"/>
  <c r="P297" i="50"/>
  <c r="O297" i="50"/>
  <c r="N297" i="50"/>
  <c r="A297" i="50"/>
  <c r="T296" i="50"/>
  <c r="S296" i="50"/>
  <c r="R296" i="50"/>
  <c r="Q296" i="50"/>
  <c r="P296" i="50"/>
  <c r="O296" i="50"/>
  <c r="N296" i="50"/>
  <c r="A296" i="50"/>
  <c r="T295" i="50"/>
  <c r="S295" i="50"/>
  <c r="R295" i="50"/>
  <c r="Q295" i="50"/>
  <c r="P295" i="50"/>
  <c r="O295" i="50"/>
  <c r="N295" i="50"/>
  <c r="A295" i="50"/>
  <c r="T294" i="50"/>
  <c r="S294" i="50"/>
  <c r="R294" i="50"/>
  <c r="Q294" i="50"/>
  <c r="P294" i="50"/>
  <c r="O294" i="50"/>
  <c r="N294" i="50"/>
  <c r="A294" i="50"/>
  <c r="T293" i="50"/>
  <c r="S293" i="50"/>
  <c r="R293" i="50"/>
  <c r="Q293" i="50"/>
  <c r="P293" i="50"/>
  <c r="O293" i="50"/>
  <c r="N293" i="50"/>
  <c r="A293" i="50"/>
  <c r="T292" i="50"/>
  <c r="S292" i="50"/>
  <c r="R292" i="50"/>
  <c r="Q292" i="50"/>
  <c r="P292" i="50"/>
  <c r="O292" i="50"/>
  <c r="N292" i="50"/>
  <c r="A292" i="50"/>
  <c r="T291" i="50"/>
  <c r="S291" i="50"/>
  <c r="R291" i="50"/>
  <c r="Q291" i="50"/>
  <c r="P291" i="50"/>
  <c r="O291" i="50"/>
  <c r="N291" i="50"/>
  <c r="A291" i="50"/>
  <c r="T290" i="50"/>
  <c r="S290" i="50"/>
  <c r="R290" i="50"/>
  <c r="Q290" i="50"/>
  <c r="P290" i="50"/>
  <c r="O290" i="50"/>
  <c r="N290" i="50"/>
  <c r="A290" i="50"/>
  <c r="T289" i="50"/>
  <c r="S289" i="50"/>
  <c r="R289" i="50"/>
  <c r="Q289" i="50"/>
  <c r="P289" i="50"/>
  <c r="O289" i="50"/>
  <c r="N289" i="50"/>
  <c r="A289" i="50"/>
  <c r="T288" i="50"/>
  <c r="S288" i="50"/>
  <c r="R288" i="50"/>
  <c r="Q288" i="50"/>
  <c r="P288" i="50"/>
  <c r="O288" i="50"/>
  <c r="N288" i="50"/>
  <c r="A288" i="50"/>
  <c r="T287" i="50"/>
  <c r="S287" i="50"/>
  <c r="R287" i="50"/>
  <c r="Q287" i="50"/>
  <c r="P287" i="50"/>
  <c r="O287" i="50"/>
  <c r="N287" i="50"/>
  <c r="A287" i="50"/>
  <c r="T286" i="50"/>
  <c r="S286" i="50"/>
  <c r="R286" i="50"/>
  <c r="Q286" i="50"/>
  <c r="P286" i="50"/>
  <c r="O286" i="50"/>
  <c r="N286" i="50"/>
  <c r="A286" i="50"/>
  <c r="T285" i="50"/>
  <c r="S285" i="50"/>
  <c r="R285" i="50"/>
  <c r="Q285" i="50"/>
  <c r="P285" i="50"/>
  <c r="O285" i="50"/>
  <c r="N285" i="50"/>
  <c r="A285" i="50"/>
  <c r="T284" i="50"/>
  <c r="S284" i="50"/>
  <c r="R284" i="50"/>
  <c r="Q284" i="50"/>
  <c r="P284" i="50"/>
  <c r="O284" i="50"/>
  <c r="N284" i="50"/>
  <c r="A284" i="50"/>
  <c r="T283" i="50"/>
  <c r="S283" i="50"/>
  <c r="R283" i="50"/>
  <c r="Q283" i="50"/>
  <c r="P283" i="50"/>
  <c r="O283" i="50"/>
  <c r="N283" i="50"/>
  <c r="A283" i="50"/>
  <c r="T282" i="50"/>
  <c r="S282" i="50"/>
  <c r="R282" i="50"/>
  <c r="Q282" i="50"/>
  <c r="P282" i="50"/>
  <c r="O282" i="50"/>
  <c r="N282" i="50"/>
  <c r="A282" i="50"/>
  <c r="T281" i="50"/>
  <c r="S281" i="50"/>
  <c r="R281" i="50"/>
  <c r="Q281" i="50"/>
  <c r="P281" i="50"/>
  <c r="O281" i="50"/>
  <c r="N281" i="50"/>
  <c r="A281" i="50"/>
  <c r="T280" i="50"/>
  <c r="S280" i="50"/>
  <c r="R280" i="50"/>
  <c r="Q280" i="50"/>
  <c r="P280" i="50"/>
  <c r="O280" i="50"/>
  <c r="N280" i="50"/>
  <c r="A280" i="50"/>
  <c r="T279" i="50"/>
  <c r="S279" i="50"/>
  <c r="R279" i="50"/>
  <c r="Q279" i="50"/>
  <c r="P279" i="50"/>
  <c r="O279" i="50"/>
  <c r="N279" i="50"/>
  <c r="A279" i="50"/>
  <c r="T278" i="50"/>
  <c r="S278" i="50"/>
  <c r="R278" i="50"/>
  <c r="Q278" i="50"/>
  <c r="P278" i="50"/>
  <c r="O278" i="50"/>
  <c r="N278" i="50"/>
  <c r="A278" i="50"/>
  <c r="T277" i="50"/>
  <c r="S277" i="50"/>
  <c r="R277" i="50"/>
  <c r="Q277" i="50"/>
  <c r="P277" i="50"/>
  <c r="O277" i="50"/>
  <c r="N277" i="50"/>
  <c r="A277" i="50"/>
  <c r="T276" i="50"/>
  <c r="S276" i="50"/>
  <c r="R276" i="50"/>
  <c r="Q276" i="50"/>
  <c r="P276" i="50"/>
  <c r="O276" i="50"/>
  <c r="N276" i="50"/>
  <c r="A276" i="50"/>
  <c r="T275" i="50"/>
  <c r="S275" i="50"/>
  <c r="R275" i="50"/>
  <c r="Q275" i="50"/>
  <c r="P275" i="50"/>
  <c r="O275" i="50"/>
  <c r="N275" i="50"/>
  <c r="A275" i="50"/>
  <c r="T274" i="50"/>
  <c r="S274" i="50"/>
  <c r="R274" i="50"/>
  <c r="Q274" i="50"/>
  <c r="P274" i="50"/>
  <c r="O274" i="50"/>
  <c r="N274" i="50"/>
  <c r="A274" i="50"/>
  <c r="T273" i="50"/>
  <c r="S273" i="50"/>
  <c r="R273" i="50"/>
  <c r="Q273" i="50"/>
  <c r="P273" i="50"/>
  <c r="O273" i="50"/>
  <c r="N273" i="50"/>
  <c r="A273" i="50"/>
  <c r="T272" i="50"/>
  <c r="S272" i="50"/>
  <c r="R272" i="50"/>
  <c r="Q272" i="50"/>
  <c r="P272" i="50"/>
  <c r="O272" i="50"/>
  <c r="N272" i="50"/>
  <c r="A272" i="50"/>
  <c r="T271" i="50"/>
  <c r="S271" i="50"/>
  <c r="R271" i="50"/>
  <c r="Q271" i="50"/>
  <c r="P271" i="50"/>
  <c r="O271" i="50"/>
  <c r="N271" i="50"/>
  <c r="A271" i="50"/>
  <c r="T270" i="50"/>
  <c r="S270" i="50"/>
  <c r="R270" i="50"/>
  <c r="Q270" i="50"/>
  <c r="P270" i="50"/>
  <c r="O270" i="50"/>
  <c r="N270" i="50"/>
  <c r="A270" i="50"/>
  <c r="T269" i="50"/>
  <c r="S269" i="50"/>
  <c r="R269" i="50"/>
  <c r="Q269" i="50"/>
  <c r="P269" i="50"/>
  <c r="O269" i="50"/>
  <c r="N269" i="50"/>
  <c r="A269" i="50"/>
  <c r="T268" i="50"/>
  <c r="S268" i="50"/>
  <c r="R268" i="50"/>
  <c r="Q268" i="50"/>
  <c r="P268" i="50"/>
  <c r="O268" i="50"/>
  <c r="N268" i="50"/>
  <c r="A268" i="50"/>
  <c r="T267" i="50"/>
  <c r="S267" i="50"/>
  <c r="R267" i="50"/>
  <c r="Q267" i="50"/>
  <c r="P267" i="50"/>
  <c r="O267" i="50"/>
  <c r="N267" i="50"/>
  <c r="A267" i="50"/>
  <c r="T266" i="50"/>
  <c r="S266" i="50"/>
  <c r="R266" i="50"/>
  <c r="Q266" i="50"/>
  <c r="P266" i="50"/>
  <c r="O266" i="50"/>
  <c r="N266" i="50"/>
  <c r="A266" i="50"/>
  <c r="T265" i="50"/>
  <c r="S265" i="50"/>
  <c r="R265" i="50"/>
  <c r="Q265" i="50"/>
  <c r="P265" i="50"/>
  <c r="O265" i="50"/>
  <c r="N265" i="50"/>
  <c r="A265" i="50"/>
  <c r="T264" i="50"/>
  <c r="S264" i="50"/>
  <c r="R264" i="50"/>
  <c r="Q264" i="50"/>
  <c r="P264" i="50"/>
  <c r="O264" i="50"/>
  <c r="N264" i="50"/>
  <c r="A264" i="50"/>
  <c r="T263" i="50"/>
  <c r="S263" i="50"/>
  <c r="R263" i="50"/>
  <c r="Q263" i="50"/>
  <c r="P263" i="50"/>
  <c r="O263" i="50"/>
  <c r="N263" i="50"/>
  <c r="A263" i="50"/>
  <c r="T262" i="50"/>
  <c r="S262" i="50"/>
  <c r="R262" i="50"/>
  <c r="Q262" i="50"/>
  <c r="P262" i="50"/>
  <c r="O262" i="50"/>
  <c r="N262" i="50"/>
  <c r="A262" i="50"/>
  <c r="T261" i="50"/>
  <c r="S261" i="50"/>
  <c r="R261" i="50"/>
  <c r="Q261" i="50"/>
  <c r="P261" i="50"/>
  <c r="O261" i="50"/>
  <c r="N261" i="50"/>
  <c r="A261" i="50"/>
  <c r="T260" i="50"/>
  <c r="S260" i="50"/>
  <c r="R260" i="50"/>
  <c r="Q260" i="50"/>
  <c r="P260" i="50"/>
  <c r="O260" i="50"/>
  <c r="N260" i="50"/>
  <c r="A260" i="50"/>
  <c r="T259" i="50"/>
  <c r="S259" i="50"/>
  <c r="R259" i="50"/>
  <c r="Q259" i="50"/>
  <c r="P259" i="50"/>
  <c r="O259" i="50"/>
  <c r="N259" i="50"/>
  <c r="A259" i="50"/>
  <c r="T258" i="50"/>
  <c r="S258" i="50"/>
  <c r="R258" i="50"/>
  <c r="Q258" i="50"/>
  <c r="P258" i="50"/>
  <c r="O258" i="50"/>
  <c r="N258" i="50"/>
  <c r="A258" i="50"/>
  <c r="T257" i="50"/>
  <c r="S257" i="50"/>
  <c r="R257" i="50"/>
  <c r="Q257" i="50"/>
  <c r="P257" i="50"/>
  <c r="O257" i="50"/>
  <c r="N257" i="50"/>
  <c r="A257" i="50"/>
  <c r="T256" i="50"/>
  <c r="S256" i="50"/>
  <c r="R256" i="50"/>
  <c r="Q256" i="50"/>
  <c r="P256" i="50"/>
  <c r="O256" i="50"/>
  <c r="N256" i="50"/>
  <c r="A256" i="50"/>
  <c r="T255" i="50"/>
  <c r="S255" i="50"/>
  <c r="R255" i="50"/>
  <c r="Q255" i="50"/>
  <c r="P255" i="50"/>
  <c r="O255" i="50"/>
  <c r="N255" i="50"/>
  <c r="A255" i="50"/>
  <c r="T254" i="50"/>
  <c r="S254" i="50"/>
  <c r="R254" i="50"/>
  <c r="Q254" i="50"/>
  <c r="P254" i="50"/>
  <c r="O254" i="50"/>
  <c r="N254" i="50"/>
  <c r="A254" i="50"/>
  <c r="T253" i="50"/>
  <c r="S253" i="50"/>
  <c r="R253" i="50"/>
  <c r="Q253" i="50"/>
  <c r="P253" i="50"/>
  <c r="O253" i="50"/>
  <c r="N253" i="50"/>
  <c r="A253" i="50"/>
  <c r="T252" i="50"/>
  <c r="S252" i="50"/>
  <c r="R252" i="50"/>
  <c r="Q252" i="50"/>
  <c r="P252" i="50"/>
  <c r="O252" i="50"/>
  <c r="N252" i="50"/>
  <c r="A252" i="50"/>
  <c r="T251" i="50"/>
  <c r="S251" i="50"/>
  <c r="R251" i="50"/>
  <c r="Q251" i="50"/>
  <c r="P251" i="50"/>
  <c r="O251" i="50"/>
  <c r="N251" i="50"/>
  <c r="A251" i="50"/>
  <c r="T250" i="50"/>
  <c r="S250" i="50"/>
  <c r="R250" i="50"/>
  <c r="Q250" i="50"/>
  <c r="P250" i="50"/>
  <c r="O250" i="50"/>
  <c r="N250" i="50"/>
  <c r="A250" i="50"/>
  <c r="T249" i="50"/>
  <c r="S249" i="50"/>
  <c r="R249" i="50"/>
  <c r="Q249" i="50"/>
  <c r="P249" i="50"/>
  <c r="O249" i="50"/>
  <c r="N249" i="50"/>
  <c r="A249" i="50"/>
  <c r="T248" i="50"/>
  <c r="S248" i="50"/>
  <c r="R248" i="50"/>
  <c r="Q248" i="50"/>
  <c r="P248" i="50"/>
  <c r="O248" i="50"/>
  <c r="N248" i="50"/>
  <c r="A248" i="50"/>
  <c r="T247" i="50"/>
  <c r="S247" i="50"/>
  <c r="R247" i="50"/>
  <c r="Q247" i="50"/>
  <c r="P247" i="50"/>
  <c r="O247" i="50"/>
  <c r="N247" i="50"/>
  <c r="A247" i="50"/>
  <c r="T246" i="50"/>
  <c r="S246" i="50"/>
  <c r="R246" i="50"/>
  <c r="Q246" i="50"/>
  <c r="P246" i="50"/>
  <c r="O246" i="50"/>
  <c r="N246" i="50"/>
  <c r="A246" i="50"/>
  <c r="T245" i="50"/>
  <c r="S245" i="50"/>
  <c r="R245" i="50"/>
  <c r="Q245" i="50"/>
  <c r="P245" i="50"/>
  <c r="O245" i="50"/>
  <c r="N245" i="50"/>
  <c r="A245" i="50"/>
  <c r="T244" i="50"/>
  <c r="S244" i="50"/>
  <c r="R244" i="50"/>
  <c r="Q244" i="50"/>
  <c r="P244" i="50"/>
  <c r="O244" i="50"/>
  <c r="N244" i="50"/>
  <c r="A244" i="50"/>
  <c r="T243" i="50"/>
  <c r="S243" i="50"/>
  <c r="R243" i="50"/>
  <c r="Q243" i="50"/>
  <c r="P243" i="50"/>
  <c r="O243" i="50"/>
  <c r="N243" i="50"/>
  <c r="A243" i="50"/>
  <c r="T242" i="50"/>
  <c r="S242" i="50"/>
  <c r="R242" i="50"/>
  <c r="Q242" i="50"/>
  <c r="P242" i="50"/>
  <c r="O242" i="50"/>
  <c r="N242" i="50"/>
  <c r="A242" i="50"/>
  <c r="T241" i="50"/>
  <c r="S241" i="50"/>
  <c r="R241" i="50"/>
  <c r="Q241" i="50"/>
  <c r="P241" i="50"/>
  <c r="O241" i="50"/>
  <c r="N241" i="50"/>
  <c r="A241" i="50"/>
  <c r="T240" i="50"/>
  <c r="S240" i="50"/>
  <c r="R240" i="50"/>
  <c r="Q240" i="50"/>
  <c r="P240" i="50"/>
  <c r="O240" i="50"/>
  <c r="N240" i="50"/>
  <c r="A240" i="50"/>
  <c r="T239" i="50"/>
  <c r="S239" i="50"/>
  <c r="R239" i="50"/>
  <c r="Q239" i="50"/>
  <c r="P239" i="50"/>
  <c r="O239" i="50"/>
  <c r="N239" i="50"/>
  <c r="A239" i="50"/>
  <c r="T238" i="50"/>
  <c r="S238" i="50"/>
  <c r="R238" i="50"/>
  <c r="Q238" i="50"/>
  <c r="P238" i="50"/>
  <c r="O238" i="50"/>
  <c r="N238" i="50"/>
  <c r="A238" i="50"/>
  <c r="T237" i="50"/>
  <c r="S237" i="50"/>
  <c r="R237" i="50"/>
  <c r="Q237" i="50"/>
  <c r="P237" i="50"/>
  <c r="O237" i="50"/>
  <c r="N237" i="50"/>
  <c r="A237" i="50"/>
  <c r="T236" i="50"/>
  <c r="S236" i="50"/>
  <c r="R236" i="50"/>
  <c r="Q236" i="50"/>
  <c r="P236" i="50"/>
  <c r="O236" i="50"/>
  <c r="N236" i="50"/>
  <c r="A236" i="50"/>
  <c r="T235" i="50"/>
  <c r="S235" i="50"/>
  <c r="R235" i="50"/>
  <c r="Q235" i="50"/>
  <c r="P235" i="50"/>
  <c r="O235" i="50"/>
  <c r="N235" i="50"/>
  <c r="A235" i="50"/>
  <c r="T234" i="50"/>
  <c r="S234" i="50"/>
  <c r="R234" i="50"/>
  <c r="Q234" i="50"/>
  <c r="P234" i="50"/>
  <c r="O234" i="50"/>
  <c r="N234" i="50"/>
  <c r="A234" i="50"/>
  <c r="T233" i="50"/>
  <c r="S233" i="50"/>
  <c r="R233" i="50"/>
  <c r="Q233" i="50"/>
  <c r="P233" i="50"/>
  <c r="O233" i="50"/>
  <c r="N233" i="50"/>
  <c r="A233" i="50"/>
  <c r="T232" i="50"/>
  <c r="S232" i="50"/>
  <c r="R232" i="50"/>
  <c r="Q232" i="50"/>
  <c r="P232" i="50"/>
  <c r="O232" i="50"/>
  <c r="N232" i="50"/>
  <c r="A232" i="50"/>
  <c r="T231" i="50"/>
  <c r="S231" i="50"/>
  <c r="R231" i="50"/>
  <c r="Q231" i="50"/>
  <c r="P231" i="50"/>
  <c r="O231" i="50"/>
  <c r="N231" i="50"/>
  <c r="A231" i="50"/>
  <c r="T230" i="50"/>
  <c r="S230" i="50"/>
  <c r="R230" i="50"/>
  <c r="Q230" i="50"/>
  <c r="P230" i="50"/>
  <c r="O230" i="50"/>
  <c r="N230" i="50"/>
  <c r="A230" i="50"/>
  <c r="T229" i="50"/>
  <c r="S229" i="50"/>
  <c r="R229" i="50"/>
  <c r="Q229" i="50"/>
  <c r="P229" i="50"/>
  <c r="O229" i="50"/>
  <c r="N229" i="50"/>
  <c r="A229" i="50"/>
  <c r="T228" i="50"/>
  <c r="S228" i="50"/>
  <c r="R228" i="50"/>
  <c r="Q228" i="50"/>
  <c r="P228" i="50"/>
  <c r="O228" i="50"/>
  <c r="N228" i="50"/>
  <c r="A228" i="50"/>
  <c r="T227" i="50"/>
  <c r="S227" i="50"/>
  <c r="R227" i="50"/>
  <c r="Q227" i="50"/>
  <c r="P227" i="50"/>
  <c r="O227" i="50"/>
  <c r="N227" i="50"/>
  <c r="A227" i="50"/>
  <c r="T226" i="50"/>
  <c r="S226" i="50"/>
  <c r="R226" i="50"/>
  <c r="Q226" i="50"/>
  <c r="P226" i="50"/>
  <c r="O226" i="50"/>
  <c r="N226" i="50"/>
  <c r="A226" i="50"/>
  <c r="T225" i="50"/>
  <c r="S225" i="50"/>
  <c r="R225" i="50"/>
  <c r="Q225" i="50"/>
  <c r="P225" i="50"/>
  <c r="O225" i="50"/>
  <c r="N225" i="50"/>
  <c r="A225" i="50"/>
  <c r="L286" i="50" l="1"/>
  <c r="L239" i="50"/>
  <c r="L259" i="50"/>
  <c r="L247" i="50"/>
  <c r="L279" i="50"/>
  <c r="L275" i="50"/>
  <c r="L263" i="50"/>
  <c r="L267" i="50"/>
  <c r="L243" i="50"/>
  <c r="L298" i="50"/>
  <c r="L304" i="50"/>
  <c r="L233" i="50"/>
  <c r="L299" i="50"/>
  <c r="L227" i="50"/>
  <c r="L226" i="50"/>
  <c r="L262" i="50"/>
  <c r="L282" i="50"/>
  <c r="L225" i="50"/>
  <c r="L292" i="50"/>
  <c r="L274" i="50"/>
  <c r="L290" i="50"/>
  <c r="L230" i="50"/>
  <c r="L237" i="50"/>
  <c r="L241" i="50"/>
  <c r="L245" i="50"/>
  <c r="L249" i="50"/>
  <c r="L253" i="50"/>
  <c r="L257" i="50"/>
  <c r="L261" i="50"/>
  <c r="L265" i="50"/>
  <c r="L269" i="50"/>
  <c r="L273" i="50"/>
  <c r="L277" i="50"/>
  <c r="L285" i="50"/>
  <c r="L294" i="50"/>
  <c r="L302" i="50"/>
  <c r="L232" i="50"/>
  <c r="L289" i="50"/>
  <c r="L297" i="50"/>
  <c r="L306" i="50"/>
  <c r="L248" i="50"/>
  <c r="L252" i="50"/>
  <c r="L260" i="50"/>
  <c r="L264" i="50"/>
  <c r="L272" i="50"/>
  <c r="L276" i="50"/>
  <c r="L293" i="50"/>
  <c r="L307" i="50"/>
  <c r="L240" i="50"/>
  <c r="L244" i="50"/>
  <c r="L256" i="50"/>
  <c r="L284" i="50"/>
  <c r="L305" i="50"/>
  <c r="L228" i="50"/>
  <c r="L231" i="50"/>
  <c r="L235" i="50"/>
  <c r="L268" i="50"/>
  <c r="L288" i="50"/>
  <c r="L296" i="50"/>
  <c r="L236" i="50"/>
  <c r="L283" i="50"/>
  <c r="L291" i="50"/>
  <c r="L300" i="50"/>
  <c r="L308" i="50"/>
  <c r="L238" i="50"/>
  <c r="L287" i="50"/>
  <c r="L301" i="50"/>
  <c r="L234" i="50"/>
  <c r="L250" i="50"/>
  <c r="L254" i="50"/>
  <c r="L258" i="50"/>
  <c r="L266" i="50"/>
  <c r="L270" i="50"/>
  <c r="L278" i="50"/>
  <c r="L295" i="50"/>
  <c r="L303" i="50"/>
  <c r="T512" i="50"/>
  <c r="S512" i="50"/>
  <c r="R512" i="50"/>
  <c r="Q512" i="50"/>
  <c r="P512" i="50"/>
  <c r="O512" i="50"/>
  <c r="N512" i="50"/>
  <c r="A512" i="50"/>
  <c r="T511" i="50"/>
  <c r="S511" i="50"/>
  <c r="R511" i="50"/>
  <c r="Q511" i="50"/>
  <c r="P511" i="50"/>
  <c r="O511" i="50"/>
  <c r="N511" i="50"/>
  <c r="A511" i="50"/>
  <c r="T510" i="50"/>
  <c r="S510" i="50"/>
  <c r="R510" i="50"/>
  <c r="Q510" i="50"/>
  <c r="P510" i="50"/>
  <c r="O510" i="50"/>
  <c r="N510" i="50"/>
  <c r="A510" i="50"/>
  <c r="T509" i="50"/>
  <c r="S509" i="50"/>
  <c r="R509" i="50"/>
  <c r="Q509" i="50"/>
  <c r="P509" i="50"/>
  <c r="O509" i="50"/>
  <c r="N509" i="50"/>
  <c r="A509" i="50"/>
  <c r="T508" i="50"/>
  <c r="S508" i="50"/>
  <c r="R508" i="50"/>
  <c r="Q508" i="50"/>
  <c r="P508" i="50"/>
  <c r="O508" i="50"/>
  <c r="N508" i="50"/>
  <c r="A508" i="50"/>
  <c r="T507" i="50"/>
  <c r="S507" i="50"/>
  <c r="R507" i="50"/>
  <c r="Q507" i="50"/>
  <c r="P507" i="50"/>
  <c r="O507" i="50"/>
  <c r="N507" i="50"/>
  <c r="A507" i="50"/>
  <c r="T506" i="50"/>
  <c r="S506" i="50"/>
  <c r="R506" i="50"/>
  <c r="Q506" i="50"/>
  <c r="P506" i="50"/>
  <c r="O506" i="50"/>
  <c r="N506" i="50"/>
  <c r="A506" i="50"/>
  <c r="T505" i="50"/>
  <c r="S505" i="50"/>
  <c r="R505" i="50"/>
  <c r="Q505" i="50"/>
  <c r="P505" i="50"/>
  <c r="O505" i="50"/>
  <c r="N505" i="50"/>
  <c r="A505" i="50"/>
  <c r="T504" i="50"/>
  <c r="S504" i="50"/>
  <c r="R504" i="50"/>
  <c r="Q504" i="50"/>
  <c r="P504" i="50"/>
  <c r="O504" i="50"/>
  <c r="N504" i="50"/>
  <c r="A504" i="50"/>
  <c r="T503" i="50"/>
  <c r="S503" i="50"/>
  <c r="R503" i="50"/>
  <c r="Q503" i="50"/>
  <c r="P503" i="50"/>
  <c r="O503" i="50"/>
  <c r="N503" i="50"/>
  <c r="A503" i="50"/>
  <c r="T502" i="50"/>
  <c r="S502" i="50"/>
  <c r="R502" i="50"/>
  <c r="Q502" i="50"/>
  <c r="P502" i="50"/>
  <c r="O502" i="50"/>
  <c r="N502" i="50"/>
  <c r="A502" i="50"/>
  <c r="T501" i="50"/>
  <c r="S501" i="50"/>
  <c r="R501" i="50"/>
  <c r="Q501" i="50"/>
  <c r="P501" i="50"/>
  <c r="O501" i="50"/>
  <c r="N501" i="50"/>
  <c r="A501" i="50"/>
  <c r="T500" i="50"/>
  <c r="S500" i="50"/>
  <c r="R500" i="50"/>
  <c r="Q500" i="50"/>
  <c r="P500" i="50"/>
  <c r="O500" i="50"/>
  <c r="N500" i="50"/>
  <c r="A500" i="50"/>
  <c r="T499" i="50"/>
  <c r="S499" i="50"/>
  <c r="R499" i="50"/>
  <c r="Q499" i="50"/>
  <c r="P499" i="50"/>
  <c r="O499" i="50"/>
  <c r="N499" i="50"/>
  <c r="A499" i="50"/>
  <c r="T498" i="50"/>
  <c r="S498" i="50"/>
  <c r="R498" i="50"/>
  <c r="Q498" i="50"/>
  <c r="P498" i="50"/>
  <c r="O498" i="50"/>
  <c r="N498" i="50"/>
  <c r="A498" i="50"/>
  <c r="T497" i="50"/>
  <c r="S497" i="50"/>
  <c r="R497" i="50"/>
  <c r="Q497" i="50"/>
  <c r="P497" i="50"/>
  <c r="O497" i="50"/>
  <c r="N497" i="50"/>
  <c r="A497" i="50"/>
  <c r="T496" i="50"/>
  <c r="S496" i="50"/>
  <c r="R496" i="50"/>
  <c r="Q496" i="50"/>
  <c r="P496" i="50"/>
  <c r="O496" i="50"/>
  <c r="N496" i="50"/>
  <c r="A496" i="50"/>
  <c r="T495" i="50"/>
  <c r="S495" i="50"/>
  <c r="R495" i="50"/>
  <c r="Q495" i="50"/>
  <c r="P495" i="50"/>
  <c r="O495" i="50"/>
  <c r="N495" i="50"/>
  <c r="A495" i="50"/>
  <c r="T494" i="50"/>
  <c r="S494" i="50"/>
  <c r="R494" i="50"/>
  <c r="Q494" i="50"/>
  <c r="P494" i="50"/>
  <c r="O494" i="50"/>
  <c r="N494" i="50"/>
  <c r="A494" i="50"/>
  <c r="T493" i="50"/>
  <c r="S493" i="50"/>
  <c r="R493" i="50"/>
  <c r="Q493" i="50"/>
  <c r="P493" i="50"/>
  <c r="O493" i="50"/>
  <c r="N493" i="50"/>
  <c r="A493" i="50"/>
  <c r="T492" i="50"/>
  <c r="S492" i="50"/>
  <c r="R492" i="50"/>
  <c r="Q492" i="50"/>
  <c r="P492" i="50"/>
  <c r="O492" i="50"/>
  <c r="N492" i="50"/>
  <c r="A492" i="50"/>
  <c r="T491" i="50"/>
  <c r="S491" i="50"/>
  <c r="R491" i="50"/>
  <c r="Q491" i="50"/>
  <c r="P491" i="50"/>
  <c r="O491" i="50"/>
  <c r="N491" i="50"/>
  <c r="A491" i="50"/>
  <c r="T490" i="50"/>
  <c r="S490" i="50"/>
  <c r="R490" i="50"/>
  <c r="Q490" i="50"/>
  <c r="P490" i="50"/>
  <c r="O490" i="50"/>
  <c r="N490" i="50"/>
  <c r="A490" i="50"/>
  <c r="T489" i="50"/>
  <c r="S489" i="50"/>
  <c r="R489" i="50"/>
  <c r="Q489" i="50"/>
  <c r="P489" i="50"/>
  <c r="O489" i="50"/>
  <c r="N489" i="50"/>
  <c r="A489" i="50"/>
  <c r="T488" i="50"/>
  <c r="S488" i="50"/>
  <c r="R488" i="50"/>
  <c r="Q488" i="50"/>
  <c r="P488" i="50"/>
  <c r="O488" i="50"/>
  <c r="N488" i="50"/>
  <c r="A488" i="50"/>
  <c r="T487" i="50"/>
  <c r="S487" i="50"/>
  <c r="R487" i="50"/>
  <c r="Q487" i="50"/>
  <c r="P487" i="50"/>
  <c r="O487" i="50"/>
  <c r="N487" i="50"/>
  <c r="A487" i="50"/>
  <c r="T486" i="50"/>
  <c r="S486" i="50"/>
  <c r="R486" i="50"/>
  <c r="Q486" i="50"/>
  <c r="P486" i="50"/>
  <c r="O486" i="50"/>
  <c r="N486" i="50"/>
  <c r="A486" i="50"/>
  <c r="T485" i="50"/>
  <c r="S485" i="50"/>
  <c r="R485" i="50"/>
  <c r="Q485" i="50"/>
  <c r="P485" i="50"/>
  <c r="O485" i="50"/>
  <c r="N485" i="50"/>
  <c r="A485" i="50"/>
  <c r="T484" i="50"/>
  <c r="S484" i="50"/>
  <c r="R484" i="50"/>
  <c r="Q484" i="50"/>
  <c r="P484" i="50"/>
  <c r="O484" i="50"/>
  <c r="N484" i="50"/>
  <c r="A484" i="50"/>
  <c r="T483" i="50"/>
  <c r="S483" i="50"/>
  <c r="R483" i="50"/>
  <c r="Q483" i="50"/>
  <c r="P483" i="50"/>
  <c r="O483" i="50"/>
  <c r="N483" i="50"/>
  <c r="A483" i="50"/>
  <c r="T482" i="50"/>
  <c r="S482" i="50"/>
  <c r="R482" i="50"/>
  <c r="Q482" i="50"/>
  <c r="P482" i="50"/>
  <c r="O482" i="50"/>
  <c r="N482" i="50"/>
  <c r="A482" i="50"/>
  <c r="T481" i="50"/>
  <c r="S481" i="50"/>
  <c r="R481" i="50"/>
  <c r="Q481" i="50"/>
  <c r="P481" i="50"/>
  <c r="O481" i="50"/>
  <c r="N481" i="50"/>
  <c r="A481" i="50"/>
  <c r="T480" i="50"/>
  <c r="S480" i="50"/>
  <c r="R480" i="50"/>
  <c r="Q480" i="50"/>
  <c r="P480" i="50"/>
  <c r="O480" i="50"/>
  <c r="N480" i="50"/>
  <c r="A480" i="50"/>
  <c r="T479" i="50"/>
  <c r="S479" i="50"/>
  <c r="R479" i="50"/>
  <c r="Q479" i="50"/>
  <c r="P479" i="50"/>
  <c r="O479" i="50"/>
  <c r="N479" i="50"/>
  <c r="A479" i="50"/>
  <c r="T478" i="50"/>
  <c r="S478" i="50"/>
  <c r="R478" i="50"/>
  <c r="Q478" i="50"/>
  <c r="P478" i="50"/>
  <c r="O478" i="50"/>
  <c r="N478" i="50"/>
  <c r="A478" i="50"/>
  <c r="T477" i="50"/>
  <c r="S477" i="50"/>
  <c r="R477" i="50"/>
  <c r="Q477" i="50"/>
  <c r="P477" i="50"/>
  <c r="O477" i="50"/>
  <c r="N477" i="50"/>
  <c r="A477" i="50"/>
  <c r="T476" i="50"/>
  <c r="S476" i="50"/>
  <c r="R476" i="50"/>
  <c r="Q476" i="50"/>
  <c r="P476" i="50"/>
  <c r="O476" i="50"/>
  <c r="N476" i="50"/>
  <c r="A476" i="50"/>
  <c r="T475" i="50"/>
  <c r="S475" i="50"/>
  <c r="R475" i="50"/>
  <c r="Q475" i="50"/>
  <c r="P475" i="50"/>
  <c r="O475" i="50"/>
  <c r="N475" i="50"/>
  <c r="A475" i="50"/>
  <c r="T474" i="50"/>
  <c r="S474" i="50"/>
  <c r="R474" i="50"/>
  <c r="Q474" i="50"/>
  <c r="P474" i="50"/>
  <c r="O474" i="50"/>
  <c r="N474" i="50"/>
  <c r="A474" i="50"/>
  <c r="T473" i="50"/>
  <c r="S473" i="50"/>
  <c r="R473" i="50"/>
  <c r="Q473" i="50"/>
  <c r="P473" i="50"/>
  <c r="O473" i="50"/>
  <c r="N473" i="50"/>
  <c r="A473" i="50"/>
  <c r="T472" i="50"/>
  <c r="S472" i="50"/>
  <c r="R472" i="50"/>
  <c r="Q472" i="50"/>
  <c r="P472" i="50"/>
  <c r="O472" i="50"/>
  <c r="N472" i="50"/>
  <c r="A472" i="50"/>
  <c r="T471" i="50"/>
  <c r="S471" i="50"/>
  <c r="R471" i="50"/>
  <c r="Q471" i="50"/>
  <c r="P471" i="50"/>
  <c r="O471" i="50"/>
  <c r="N471" i="50"/>
  <c r="A471" i="50"/>
  <c r="T470" i="50"/>
  <c r="S470" i="50"/>
  <c r="R470" i="50"/>
  <c r="Q470" i="50"/>
  <c r="P470" i="50"/>
  <c r="O470" i="50"/>
  <c r="N470" i="50"/>
  <c r="A470" i="50"/>
  <c r="T469" i="50"/>
  <c r="S469" i="50"/>
  <c r="R469" i="50"/>
  <c r="Q469" i="50"/>
  <c r="P469" i="50"/>
  <c r="O469" i="50"/>
  <c r="N469" i="50"/>
  <c r="A469" i="50"/>
  <c r="T468" i="50"/>
  <c r="S468" i="50"/>
  <c r="R468" i="50"/>
  <c r="Q468" i="50"/>
  <c r="P468" i="50"/>
  <c r="O468" i="50"/>
  <c r="N468" i="50"/>
  <c r="A468" i="50"/>
  <c r="T467" i="50"/>
  <c r="S467" i="50"/>
  <c r="R467" i="50"/>
  <c r="Q467" i="50"/>
  <c r="P467" i="50"/>
  <c r="O467" i="50"/>
  <c r="N467" i="50"/>
  <c r="A467" i="50"/>
  <c r="T466" i="50"/>
  <c r="S466" i="50"/>
  <c r="R466" i="50"/>
  <c r="Q466" i="50"/>
  <c r="P466" i="50"/>
  <c r="O466" i="50"/>
  <c r="N466" i="50"/>
  <c r="A466" i="50"/>
  <c r="T465" i="50"/>
  <c r="S465" i="50"/>
  <c r="R465" i="50"/>
  <c r="Q465" i="50"/>
  <c r="P465" i="50"/>
  <c r="O465" i="50"/>
  <c r="N465" i="50"/>
  <c r="A465" i="50"/>
  <c r="T464" i="50"/>
  <c r="S464" i="50"/>
  <c r="R464" i="50"/>
  <c r="Q464" i="50"/>
  <c r="P464" i="50"/>
  <c r="O464" i="50"/>
  <c r="N464" i="50"/>
  <c r="A464" i="50"/>
  <c r="T463" i="50"/>
  <c r="S463" i="50"/>
  <c r="R463" i="50"/>
  <c r="Q463" i="50"/>
  <c r="P463" i="50"/>
  <c r="O463" i="50"/>
  <c r="N463" i="50"/>
  <c r="A463" i="50"/>
  <c r="T462" i="50"/>
  <c r="S462" i="50"/>
  <c r="R462" i="50"/>
  <c r="Q462" i="50"/>
  <c r="P462" i="50"/>
  <c r="O462" i="50"/>
  <c r="N462" i="50"/>
  <c r="A462" i="50"/>
  <c r="T461" i="50"/>
  <c r="S461" i="50"/>
  <c r="R461" i="50"/>
  <c r="Q461" i="50"/>
  <c r="P461" i="50"/>
  <c r="O461" i="50"/>
  <c r="N461" i="50"/>
  <c r="A461" i="50"/>
  <c r="T460" i="50"/>
  <c r="S460" i="50"/>
  <c r="R460" i="50"/>
  <c r="Q460" i="50"/>
  <c r="P460" i="50"/>
  <c r="O460" i="50"/>
  <c r="N460" i="50"/>
  <c r="A460" i="50"/>
  <c r="T459" i="50"/>
  <c r="S459" i="50"/>
  <c r="R459" i="50"/>
  <c r="Q459" i="50"/>
  <c r="P459" i="50"/>
  <c r="O459" i="50"/>
  <c r="N459" i="50"/>
  <c r="A459" i="50"/>
  <c r="T458" i="50"/>
  <c r="S458" i="50"/>
  <c r="R458" i="50"/>
  <c r="Q458" i="50"/>
  <c r="P458" i="50"/>
  <c r="O458" i="50"/>
  <c r="N458" i="50"/>
  <c r="A458" i="50"/>
  <c r="T457" i="50"/>
  <c r="S457" i="50"/>
  <c r="R457" i="50"/>
  <c r="Q457" i="50"/>
  <c r="P457" i="50"/>
  <c r="O457" i="50"/>
  <c r="N457" i="50"/>
  <c r="A457" i="50"/>
  <c r="T456" i="50"/>
  <c r="S456" i="50"/>
  <c r="R456" i="50"/>
  <c r="Q456" i="50"/>
  <c r="P456" i="50"/>
  <c r="O456" i="50"/>
  <c r="N456" i="50"/>
  <c r="A456" i="50"/>
  <c r="T455" i="50"/>
  <c r="S455" i="50"/>
  <c r="R455" i="50"/>
  <c r="Q455" i="50"/>
  <c r="P455" i="50"/>
  <c r="O455" i="50"/>
  <c r="N455" i="50"/>
  <c r="A455" i="50"/>
  <c r="T454" i="50"/>
  <c r="S454" i="50"/>
  <c r="R454" i="50"/>
  <c r="Q454" i="50"/>
  <c r="P454" i="50"/>
  <c r="O454" i="50"/>
  <c r="N454" i="50"/>
  <c r="A454" i="50"/>
  <c r="T453" i="50"/>
  <c r="S453" i="50"/>
  <c r="R453" i="50"/>
  <c r="Q453" i="50"/>
  <c r="P453" i="50"/>
  <c r="O453" i="50"/>
  <c r="N453" i="50"/>
  <c r="A453" i="50"/>
  <c r="T452" i="50"/>
  <c r="S452" i="50"/>
  <c r="R452" i="50"/>
  <c r="Q452" i="50"/>
  <c r="P452" i="50"/>
  <c r="O452" i="50"/>
  <c r="N452" i="50"/>
  <c r="A452" i="50"/>
  <c r="T451" i="50"/>
  <c r="S451" i="50"/>
  <c r="R451" i="50"/>
  <c r="Q451" i="50"/>
  <c r="P451" i="50"/>
  <c r="O451" i="50"/>
  <c r="N451" i="50"/>
  <c r="A451" i="50"/>
  <c r="T450" i="50"/>
  <c r="S450" i="50"/>
  <c r="R450" i="50"/>
  <c r="Q450" i="50"/>
  <c r="P450" i="50"/>
  <c r="O450" i="50"/>
  <c r="N450" i="50"/>
  <c r="A450" i="50"/>
  <c r="T449" i="50"/>
  <c r="S449" i="50"/>
  <c r="R449" i="50"/>
  <c r="Q449" i="50"/>
  <c r="P449" i="50"/>
  <c r="O449" i="50"/>
  <c r="N449" i="50"/>
  <c r="A449" i="50"/>
  <c r="T448" i="50"/>
  <c r="S448" i="50"/>
  <c r="R448" i="50"/>
  <c r="Q448" i="50"/>
  <c r="P448" i="50"/>
  <c r="O448" i="50"/>
  <c r="N448" i="50"/>
  <c r="A448" i="50"/>
  <c r="T447" i="50"/>
  <c r="S447" i="50"/>
  <c r="R447" i="50"/>
  <c r="Q447" i="50"/>
  <c r="P447" i="50"/>
  <c r="O447" i="50"/>
  <c r="N447" i="50"/>
  <c r="A447" i="50"/>
  <c r="T446" i="50"/>
  <c r="S446" i="50"/>
  <c r="R446" i="50"/>
  <c r="Q446" i="50"/>
  <c r="P446" i="50"/>
  <c r="O446" i="50"/>
  <c r="N446" i="50"/>
  <c r="A446" i="50"/>
  <c r="T445" i="50"/>
  <c r="S445" i="50"/>
  <c r="R445" i="50"/>
  <c r="Q445" i="50"/>
  <c r="P445" i="50"/>
  <c r="O445" i="50"/>
  <c r="N445" i="50"/>
  <c r="A445" i="50"/>
  <c r="T444" i="50"/>
  <c r="S444" i="50"/>
  <c r="R444" i="50"/>
  <c r="Q444" i="50"/>
  <c r="P444" i="50"/>
  <c r="O444" i="50"/>
  <c r="N444" i="50"/>
  <c r="A444" i="50"/>
  <c r="T443" i="50"/>
  <c r="S443" i="50"/>
  <c r="R443" i="50"/>
  <c r="Q443" i="50"/>
  <c r="P443" i="50"/>
  <c r="O443" i="50"/>
  <c r="N443" i="50"/>
  <c r="A443" i="50"/>
  <c r="T442" i="50"/>
  <c r="S442" i="50"/>
  <c r="R442" i="50"/>
  <c r="Q442" i="50"/>
  <c r="P442" i="50"/>
  <c r="O442" i="50"/>
  <c r="N442" i="50"/>
  <c r="A442" i="50"/>
  <c r="T441" i="50"/>
  <c r="S441" i="50"/>
  <c r="R441" i="50"/>
  <c r="Q441" i="50"/>
  <c r="P441" i="50"/>
  <c r="O441" i="50"/>
  <c r="N441" i="50"/>
  <c r="A441" i="50"/>
  <c r="T440" i="50"/>
  <c r="S440" i="50"/>
  <c r="R440" i="50"/>
  <c r="Q440" i="50"/>
  <c r="P440" i="50"/>
  <c r="O440" i="50"/>
  <c r="N440" i="50"/>
  <c r="A440" i="50"/>
  <c r="T439" i="50"/>
  <c r="S439" i="50"/>
  <c r="R439" i="50"/>
  <c r="Q439" i="50"/>
  <c r="P439" i="50"/>
  <c r="O439" i="50"/>
  <c r="N439" i="50"/>
  <c r="A439" i="50"/>
  <c r="T438" i="50"/>
  <c r="S438" i="50"/>
  <c r="R438" i="50"/>
  <c r="Q438" i="50"/>
  <c r="P438" i="50"/>
  <c r="O438" i="50"/>
  <c r="N438" i="50"/>
  <c r="A438" i="50"/>
  <c r="T437" i="50"/>
  <c r="S437" i="50"/>
  <c r="R437" i="50"/>
  <c r="Q437" i="50"/>
  <c r="P437" i="50"/>
  <c r="O437" i="50"/>
  <c r="N437" i="50"/>
  <c r="A437" i="50"/>
  <c r="T436" i="50"/>
  <c r="S436" i="50"/>
  <c r="R436" i="50"/>
  <c r="Q436" i="50"/>
  <c r="P436" i="50"/>
  <c r="O436" i="50"/>
  <c r="N436" i="50"/>
  <c r="A436" i="50"/>
  <c r="T435" i="50"/>
  <c r="S435" i="50"/>
  <c r="R435" i="50"/>
  <c r="Q435" i="50"/>
  <c r="P435" i="50"/>
  <c r="O435" i="50"/>
  <c r="N435" i="50"/>
  <c r="A435" i="50"/>
  <c r="T434" i="50"/>
  <c r="S434" i="50"/>
  <c r="R434" i="50"/>
  <c r="Q434" i="50"/>
  <c r="P434" i="50"/>
  <c r="O434" i="50"/>
  <c r="N434" i="50"/>
  <c r="A434" i="50"/>
  <c r="T433" i="50"/>
  <c r="S433" i="50"/>
  <c r="R433" i="50"/>
  <c r="Q433" i="50"/>
  <c r="P433" i="50"/>
  <c r="O433" i="50"/>
  <c r="N433" i="50"/>
  <c r="A433" i="50"/>
  <c r="T432" i="50"/>
  <c r="S432" i="50"/>
  <c r="R432" i="50"/>
  <c r="Q432" i="50"/>
  <c r="P432" i="50"/>
  <c r="O432" i="50"/>
  <c r="N432" i="50"/>
  <c r="A432" i="50"/>
  <c r="T431" i="50"/>
  <c r="S431" i="50"/>
  <c r="R431" i="50"/>
  <c r="Q431" i="50"/>
  <c r="P431" i="50"/>
  <c r="O431" i="50"/>
  <c r="N431" i="50"/>
  <c r="A431" i="50"/>
  <c r="T430" i="50"/>
  <c r="S430" i="50"/>
  <c r="R430" i="50"/>
  <c r="Q430" i="50"/>
  <c r="P430" i="50"/>
  <c r="O430" i="50"/>
  <c r="N430" i="50"/>
  <c r="A430" i="50"/>
  <c r="T429" i="50"/>
  <c r="S429" i="50"/>
  <c r="R429" i="50"/>
  <c r="Q429" i="50"/>
  <c r="P429" i="50"/>
  <c r="O429" i="50"/>
  <c r="N429" i="50"/>
  <c r="A429" i="50"/>
  <c r="T428" i="50"/>
  <c r="S428" i="50"/>
  <c r="R428" i="50"/>
  <c r="Q428" i="50"/>
  <c r="P428" i="50"/>
  <c r="O428" i="50"/>
  <c r="N428" i="50"/>
  <c r="A428" i="50"/>
  <c r="T427" i="50"/>
  <c r="S427" i="50"/>
  <c r="R427" i="50"/>
  <c r="Q427" i="50"/>
  <c r="P427" i="50"/>
  <c r="O427" i="50"/>
  <c r="N427" i="50"/>
  <c r="A427" i="50"/>
  <c r="T426" i="50"/>
  <c r="S426" i="50"/>
  <c r="R426" i="50"/>
  <c r="Q426" i="50"/>
  <c r="P426" i="50"/>
  <c r="O426" i="50"/>
  <c r="N426" i="50"/>
  <c r="A426" i="50"/>
  <c r="T425" i="50"/>
  <c r="S425" i="50"/>
  <c r="R425" i="50"/>
  <c r="Q425" i="50"/>
  <c r="P425" i="50"/>
  <c r="O425" i="50"/>
  <c r="N425" i="50"/>
  <c r="A425" i="50"/>
  <c r="T424" i="50"/>
  <c r="S424" i="50"/>
  <c r="R424" i="50"/>
  <c r="Q424" i="50"/>
  <c r="P424" i="50"/>
  <c r="O424" i="50"/>
  <c r="N424" i="50"/>
  <c r="A424" i="50"/>
  <c r="T423" i="50"/>
  <c r="S423" i="50"/>
  <c r="R423" i="50"/>
  <c r="Q423" i="50"/>
  <c r="P423" i="50"/>
  <c r="O423" i="50"/>
  <c r="N423" i="50"/>
  <c r="A423" i="50"/>
  <c r="T422" i="50"/>
  <c r="S422" i="50"/>
  <c r="R422" i="50"/>
  <c r="Q422" i="50"/>
  <c r="P422" i="50"/>
  <c r="O422" i="50"/>
  <c r="N422" i="50"/>
  <c r="A422" i="50"/>
  <c r="T421" i="50"/>
  <c r="S421" i="50"/>
  <c r="R421" i="50"/>
  <c r="Q421" i="50"/>
  <c r="P421" i="50"/>
  <c r="O421" i="50"/>
  <c r="N421" i="50"/>
  <c r="A421" i="50"/>
  <c r="T420" i="50"/>
  <c r="S420" i="50"/>
  <c r="R420" i="50"/>
  <c r="Q420" i="50"/>
  <c r="P420" i="50"/>
  <c r="O420" i="50"/>
  <c r="N420" i="50"/>
  <c r="A420" i="50"/>
  <c r="T419" i="50"/>
  <c r="S419" i="50"/>
  <c r="R419" i="50"/>
  <c r="Q419" i="50"/>
  <c r="P419" i="50"/>
  <c r="O419" i="50"/>
  <c r="N419" i="50"/>
  <c r="A419" i="50"/>
  <c r="T418" i="50"/>
  <c r="S418" i="50"/>
  <c r="R418" i="50"/>
  <c r="Q418" i="50"/>
  <c r="P418" i="50"/>
  <c r="O418" i="50"/>
  <c r="N418" i="50"/>
  <c r="A418" i="50"/>
  <c r="T417" i="50"/>
  <c r="S417" i="50"/>
  <c r="R417" i="50"/>
  <c r="Q417" i="50"/>
  <c r="P417" i="50"/>
  <c r="O417" i="50"/>
  <c r="N417" i="50"/>
  <c r="A417" i="50"/>
  <c r="T416" i="50"/>
  <c r="S416" i="50"/>
  <c r="R416" i="50"/>
  <c r="Q416" i="50"/>
  <c r="P416" i="50"/>
  <c r="O416" i="50"/>
  <c r="N416" i="50"/>
  <c r="A416" i="50"/>
  <c r="T415" i="50"/>
  <c r="S415" i="50"/>
  <c r="R415" i="50"/>
  <c r="Q415" i="50"/>
  <c r="P415" i="50"/>
  <c r="O415" i="50"/>
  <c r="N415" i="50"/>
  <c r="A415" i="50"/>
  <c r="T414" i="50"/>
  <c r="S414" i="50"/>
  <c r="R414" i="50"/>
  <c r="Q414" i="50"/>
  <c r="P414" i="50"/>
  <c r="O414" i="50"/>
  <c r="N414" i="50"/>
  <c r="A414" i="50"/>
  <c r="T413" i="50"/>
  <c r="S413" i="50"/>
  <c r="R413" i="50"/>
  <c r="Q413" i="50"/>
  <c r="P413" i="50"/>
  <c r="O413" i="50"/>
  <c r="N413" i="50"/>
  <c r="A413" i="50"/>
  <c r="T412" i="50"/>
  <c r="S412" i="50"/>
  <c r="R412" i="50"/>
  <c r="Q412" i="50"/>
  <c r="P412" i="50"/>
  <c r="O412" i="50"/>
  <c r="N412" i="50"/>
  <c r="A412" i="50"/>
  <c r="T411" i="50"/>
  <c r="S411" i="50"/>
  <c r="R411" i="50"/>
  <c r="Q411" i="50"/>
  <c r="P411" i="50"/>
  <c r="O411" i="50"/>
  <c r="N411" i="50"/>
  <c r="A411" i="50"/>
  <c r="T410" i="50"/>
  <c r="S410" i="50"/>
  <c r="R410" i="50"/>
  <c r="Q410" i="50"/>
  <c r="P410" i="50"/>
  <c r="O410" i="50"/>
  <c r="N410" i="50"/>
  <c r="A410" i="50"/>
  <c r="T409" i="50"/>
  <c r="S409" i="50"/>
  <c r="R409" i="50"/>
  <c r="Q409" i="50"/>
  <c r="P409" i="50"/>
  <c r="O409" i="50"/>
  <c r="N409" i="50"/>
  <c r="A409" i="50"/>
  <c r="T408" i="50"/>
  <c r="S408" i="50"/>
  <c r="R408" i="50"/>
  <c r="Q408" i="50"/>
  <c r="P408" i="50"/>
  <c r="O408" i="50"/>
  <c r="N408" i="50"/>
  <c r="A408" i="50"/>
  <c r="T407" i="50"/>
  <c r="S407" i="50"/>
  <c r="R407" i="50"/>
  <c r="Q407" i="50"/>
  <c r="P407" i="50"/>
  <c r="O407" i="50"/>
  <c r="N407" i="50"/>
  <c r="A407" i="50"/>
  <c r="T406" i="50"/>
  <c r="S406" i="50"/>
  <c r="R406" i="50"/>
  <c r="Q406" i="50"/>
  <c r="P406" i="50"/>
  <c r="O406" i="50"/>
  <c r="N406" i="50"/>
  <c r="A406" i="50"/>
  <c r="T405" i="50"/>
  <c r="S405" i="50"/>
  <c r="R405" i="50"/>
  <c r="Q405" i="50"/>
  <c r="P405" i="50"/>
  <c r="O405" i="50"/>
  <c r="N405" i="50"/>
  <c r="A405" i="50"/>
  <c r="T404" i="50"/>
  <c r="S404" i="50"/>
  <c r="R404" i="50"/>
  <c r="Q404" i="50"/>
  <c r="P404" i="50"/>
  <c r="O404" i="50"/>
  <c r="N404" i="50"/>
  <c r="A404" i="50"/>
  <c r="T403" i="50"/>
  <c r="S403" i="50"/>
  <c r="R403" i="50"/>
  <c r="Q403" i="50"/>
  <c r="P403" i="50"/>
  <c r="O403" i="50"/>
  <c r="N403" i="50"/>
  <c r="A403" i="50"/>
  <c r="T402" i="50"/>
  <c r="S402" i="50"/>
  <c r="R402" i="50"/>
  <c r="Q402" i="50"/>
  <c r="P402" i="50"/>
  <c r="O402" i="50"/>
  <c r="N402" i="50"/>
  <c r="A402" i="50"/>
  <c r="T401" i="50"/>
  <c r="S401" i="50"/>
  <c r="R401" i="50"/>
  <c r="Q401" i="50"/>
  <c r="P401" i="50"/>
  <c r="O401" i="50"/>
  <c r="N401" i="50"/>
  <c r="A401" i="50"/>
  <c r="T400" i="50"/>
  <c r="S400" i="50"/>
  <c r="R400" i="50"/>
  <c r="Q400" i="50"/>
  <c r="P400" i="50"/>
  <c r="O400" i="50"/>
  <c r="N400" i="50"/>
  <c r="A400" i="50"/>
  <c r="T399" i="50"/>
  <c r="S399" i="50"/>
  <c r="R399" i="50"/>
  <c r="Q399" i="50"/>
  <c r="P399" i="50"/>
  <c r="O399" i="50"/>
  <c r="N399" i="50"/>
  <c r="A399" i="50"/>
  <c r="T398" i="50"/>
  <c r="S398" i="50"/>
  <c r="R398" i="50"/>
  <c r="Q398" i="50"/>
  <c r="P398" i="50"/>
  <c r="O398" i="50"/>
  <c r="N398" i="50"/>
  <c r="A398" i="50"/>
  <c r="T397" i="50"/>
  <c r="S397" i="50"/>
  <c r="R397" i="50"/>
  <c r="Q397" i="50"/>
  <c r="P397" i="50"/>
  <c r="O397" i="50"/>
  <c r="N397" i="50"/>
  <c r="A397" i="50"/>
  <c r="T396" i="50"/>
  <c r="S396" i="50"/>
  <c r="R396" i="50"/>
  <c r="Q396" i="50"/>
  <c r="P396" i="50"/>
  <c r="O396" i="50"/>
  <c r="N396" i="50"/>
  <c r="A396" i="50"/>
  <c r="T395" i="50"/>
  <c r="S395" i="50"/>
  <c r="R395" i="50"/>
  <c r="Q395" i="50"/>
  <c r="P395" i="50"/>
  <c r="O395" i="50"/>
  <c r="N395" i="50"/>
  <c r="A395" i="50"/>
  <c r="T394" i="50"/>
  <c r="S394" i="50"/>
  <c r="R394" i="50"/>
  <c r="Q394" i="50"/>
  <c r="P394" i="50"/>
  <c r="O394" i="50"/>
  <c r="N394" i="50"/>
  <c r="A394" i="50"/>
  <c r="T393" i="50"/>
  <c r="S393" i="50"/>
  <c r="R393" i="50"/>
  <c r="Q393" i="50"/>
  <c r="P393" i="50"/>
  <c r="O393" i="50"/>
  <c r="N393" i="50"/>
  <c r="A393" i="50"/>
  <c r="T392" i="50"/>
  <c r="S392" i="50"/>
  <c r="R392" i="50"/>
  <c r="Q392" i="50"/>
  <c r="P392" i="50"/>
  <c r="O392" i="50"/>
  <c r="N392" i="50"/>
  <c r="A392" i="50"/>
  <c r="T391" i="50"/>
  <c r="S391" i="50"/>
  <c r="R391" i="50"/>
  <c r="Q391" i="50"/>
  <c r="P391" i="50"/>
  <c r="O391" i="50"/>
  <c r="N391" i="50"/>
  <c r="A391" i="50"/>
  <c r="T390" i="50"/>
  <c r="S390" i="50"/>
  <c r="R390" i="50"/>
  <c r="Q390" i="50"/>
  <c r="P390" i="50"/>
  <c r="O390" i="50"/>
  <c r="N390" i="50"/>
  <c r="A390" i="50"/>
  <c r="T389" i="50"/>
  <c r="S389" i="50"/>
  <c r="R389" i="50"/>
  <c r="Q389" i="50"/>
  <c r="P389" i="50"/>
  <c r="O389" i="50"/>
  <c r="N389" i="50"/>
  <c r="A389" i="50"/>
  <c r="T388" i="50"/>
  <c r="S388" i="50"/>
  <c r="R388" i="50"/>
  <c r="Q388" i="50"/>
  <c r="P388" i="50"/>
  <c r="O388" i="50"/>
  <c r="N388" i="50"/>
  <c r="A388" i="50"/>
  <c r="T387" i="50"/>
  <c r="S387" i="50"/>
  <c r="R387" i="50"/>
  <c r="Q387" i="50"/>
  <c r="P387" i="50"/>
  <c r="O387" i="50"/>
  <c r="N387" i="50"/>
  <c r="A387" i="50"/>
  <c r="T386" i="50"/>
  <c r="S386" i="50"/>
  <c r="R386" i="50"/>
  <c r="Q386" i="50"/>
  <c r="P386" i="50"/>
  <c r="O386" i="50"/>
  <c r="N386" i="50"/>
  <c r="A386" i="50"/>
  <c r="T385" i="50"/>
  <c r="S385" i="50"/>
  <c r="R385" i="50"/>
  <c r="Q385" i="50"/>
  <c r="P385" i="50"/>
  <c r="O385" i="50"/>
  <c r="N385" i="50"/>
  <c r="A385" i="50"/>
  <c r="T384" i="50"/>
  <c r="S384" i="50"/>
  <c r="R384" i="50"/>
  <c r="Q384" i="50"/>
  <c r="P384" i="50"/>
  <c r="O384" i="50"/>
  <c r="N384" i="50"/>
  <c r="A384" i="50"/>
  <c r="T383" i="50"/>
  <c r="S383" i="50"/>
  <c r="R383" i="50"/>
  <c r="Q383" i="50"/>
  <c r="P383" i="50"/>
  <c r="O383" i="50"/>
  <c r="N383" i="50"/>
  <c r="A383" i="50"/>
  <c r="T382" i="50"/>
  <c r="S382" i="50"/>
  <c r="R382" i="50"/>
  <c r="Q382" i="50"/>
  <c r="P382" i="50"/>
  <c r="O382" i="50"/>
  <c r="N382" i="50"/>
  <c r="A382" i="50"/>
  <c r="T381" i="50"/>
  <c r="S381" i="50"/>
  <c r="R381" i="50"/>
  <c r="Q381" i="50"/>
  <c r="P381" i="50"/>
  <c r="O381" i="50"/>
  <c r="N381" i="50"/>
  <c r="A381" i="50"/>
  <c r="T380" i="50"/>
  <c r="S380" i="50"/>
  <c r="R380" i="50"/>
  <c r="Q380" i="50"/>
  <c r="P380" i="50"/>
  <c r="O380" i="50"/>
  <c r="N380" i="50"/>
  <c r="A380" i="50"/>
  <c r="T379" i="50"/>
  <c r="S379" i="50"/>
  <c r="R379" i="50"/>
  <c r="Q379" i="50"/>
  <c r="P379" i="50"/>
  <c r="O379" i="50"/>
  <c r="N379" i="50"/>
  <c r="A379" i="50"/>
  <c r="T378" i="50"/>
  <c r="S378" i="50"/>
  <c r="R378" i="50"/>
  <c r="Q378" i="50"/>
  <c r="P378" i="50"/>
  <c r="O378" i="50"/>
  <c r="N378" i="50"/>
  <c r="A378" i="50"/>
  <c r="T377" i="50"/>
  <c r="S377" i="50"/>
  <c r="R377" i="50"/>
  <c r="Q377" i="50"/>
  <c r="P377" i="50"/>
  <c r="O377" i="50"/>
  <c r="N377" i="50"/>
  <c r="A377" i="50"/>
  <c r="T376" i="50"/>
  <c r="S376" i="50"/>
  <c r="R376" i="50"/>
  <c r="Q376" i="50"/>
  <c r="P376" i="50"/>
  <c r="O376" i="50"/>
  <c r="N376" i="50"/>
  <c r="A376" i="50"/>
  <c r="T375" i="50"/>
  <c r="S375" i="50"/>
  <c r="R375" i="50"/>
  <c r="Q375" i="50"/>
  <c r="P375" i="50"/>
  <c r="O375" i="50"/>
  <c r="N375" i="50"/>
  <c r="A375" i="50"/>
  <c r="T374" i="50"/>
  <c r="S374" i="50"/>
  <c r="R374" i="50"/>
  <c r="Q374" i="50"/>
  <c r="P374" i="50"/>
  <c r="O374" i="50"/>
  <c r="N374" i="50"/>
  <c r="A374" i="50"/>
  <c r="T373" i="50"/>
  <c r="S373" i="50"/>
  <c r="R373" i="50"/>
  <c r="Q373" i="50"/>
  <c r="P373" i="50"/>
  <c r="O373" i="50"/>
  <c r="N373" i="50"/>
  <c r="A373" i="50"/>
  <c r="T372" i="50"/>
  <c r="S372" i="50"/>
  <c r="R372" i="50"/>
  <c r="Q372" i="50"/>
  <c r="P372" i="50"/>
  <c r="O372" i="50"/>
  <c r="N372" i="50"/>
  <c r="A372" i="50"/>
  <c r="T371" i="50"/>
  <c r="S371" i="50"/>
  <c r="R371" i="50"/>
  <c r="Q371" i="50"/>
  <c r="P371" i="50"/>
  <c r="O371" i="50"/>
  <c r="N371" i="50"/>
  <c r="A371" i="50"/>
  <c r="T370" i="50"/>
  <c r="S370" i="50"/>
  <c r="R370" i="50"/>
  <c r="Q370" i="50"/>
  <c r="P370" i="50"/>
  <c r="O370" i="50"/>
  <c r="N370" i="50"/>
  <c r="A370" i="50"/>
  <c r="T369" i="50"/>
  <c r="S369" i="50"/>
  <c r="R369" i="50"/>
  <c r="Q369" i="50"/>
  <c r="P369" i="50"/>
  <c r="O369" i="50"/>
  <c r="N369" i="50"/>
  <c r="A369" i="50"/>
  <c r="T368" i="50"/>
  <c r="S368" i="50"/>
  <c r="R368" i="50"/>
  <c r="Q368" i="50"/>
  <c r="P368" i="50"/>
  <c r="O368" i="50"/>
  <c r="N368" i="50"/>
  <c r="A368" i="50"/>
  <c r="T367" i="50"/>
  <c r="S367" i="50"/>
  <c r="R367" i="50"/>
  <c r="Q367" i="50"/>
  <c r="P367" i="50"/>
  <c r="O367" i="50"/>
  <c r="N367" i="50"/>
  <c r="A367" i="50"/>
  <c r="T366" i="50"/>
  <c r="S366" i="50"/>
  <c r="R366" i="50"/>
  <c r="Q366" i="50"/>
  <c r="P366" i="50"/>
  <c r="O366" i="50"/>
  <c r="N366" i="50"/>
  <c r="A366" i="50"/>
  <c r="T365" i="50"/>
  <c r="S365" i="50"/>
  <c r="R365" i="50"/>
  <c r="Q365" i="50"/>
  <c r="P365" i="50"/>
  <c r="O365" i="50"/>
  <c r="N365" i="50"/>
  <c r="A365" i="50"/>
  <c r="T364" i="50"/>
  <c r="S364" i="50"/>
  <c r="R364" i="50"/>
  <c r="Q364" i="50"/>
  <c r="P364" i="50"/>
  <c r="O364" i="50"/>
  <c r="N364" i="50"/>
  <c r="A364" i="50"/>
  <c r="T363" i="50"/>
  <c r="S363" i="50"/>
  <c r="R363" i="50"/>
  <c r="Q363" i="50"/>
  <c r="P363" i="50"/>
  <c r="O363" i="50"/>
  <c r="N363" i="50"/>
  <c r="A363" i="50"/>
  <c r="T362" i="50"/>
  <c r="S362" i="50"/>
  <c r="R362" i="50"/>
  <c r="Q362" i="50"/>
  <c r="P362" i="50"/>
  <c r="O362" i="50"/>
  <c r="N362" i="50"/>
  <c r="A362" i="50"/>
  <c r="T361" i="50"/>
  <c r="S361" i="50"/>
  <c r="R361" i="50"/>
  <c r="Q361" i="50"/>
  <c r="P361" i="50"/>
  <c r="O361" i="50"/>
  <c r="N361" i="50"/>
  <c r="A361" i="50"/>
  <c r="T360" i="50"/>
  <c r="S360" i="50"/>
  <c r="R360" i="50"/>
  <c r="Q360" i="50"/>
  <c r="P360" i="50"/>
  <c r="O360" i="50"/>
  <c r="N360" i="50"/>
  <c r="A360" i="50"/>
  <c r="T359" i="50"/>
  <c r="S359" i="50"/>
  <c r="R359" i="50"/>
  <c r="Q359" i="50"/>
  <c r="P359" i="50"/>
  <c r="O359" i="50"/>
  <c r="N359" i="50"/>
  <c r="A359" i="50"/>
  <c r="T358" i="50"/>
  <c r="S358" i="50"/>
  <c r="R358" i="50"/>
  <c r="Q358" i="50"/>
  <c r="P358" i="50"/>
  <c r="O358" i="50"/>
  <c r="N358" i="50"/>
  <c r="A358" i="50"/>
  <c r="T357" i="50"/>
  <c r="S357" i="50"/>
  <c r="R357" i="50"/>
  <c r="Q357" i="50"/>
  <c r="P357" i="50"/>
  <c r="O357" i="50"/>
  <c r="N357" i="50"/>
  <c r="A357" i="50"/>
  <c r="T356" i="50"/>
  <c r="S356" i="50"/>
  <c r="R356" i="50"/>
  <c r="Q356" i="50"/>
  <c r="P356" i="50"/>
  <c r="O356" i="50"/>
  <c r="N356" i="50"/>
  <c r="A356" i="50"/>
  <c r="T355" i="50"/>
  <c r="S355" i="50"/>
  <c r="R355" i="50"/>
  <c r="Q355" i="50"/>
  <c r="P355" i="50"/>
  <c r="O355" i="50"/>
  <c r="N355" i="50"/>
  <c r="A355" i="50"/>
  <c r="T354" i="50"/>
  <c r="S354" i="50"/>
  <c r="R354" i="50"/>
  <c r="Q354" i="50"/>
  <c r="P354" i="50"/>
  <c r="O354" i="50"/>
  <c r="N354" i="50"/>
  <c r="A354" i="50"/>
  <c r="T353" i="50"/>
  <c r="S353" i="50"/>
  <c r="R353" i="50"/>
  <c r="Q353" i="50"/>
  <c r="P353" i="50"/>
  <c r="O353" i="50"/>
  <c r="N353" i="50"/>
  <c r="A353" i="50"/>
  <c r="T352" i="50"/>
  <c r="S352" i="50"/>
  <c r="R352" i="50"/>
  <c r="Q352" i="50"/>
  <c r="P352" i="50"/>
  <c r="O352" i="50"/>
  <c r="N352" i="50"/>
  <c r="A352" i="50"/>
  <c r="T351" i="50"/>
  <c r="S351" i="50"/>
  <c r="R351" i="50"/>
  <c r="Q351" i="50"/>
  <c r="P351" i="50"/>
  <c r="O351" i="50"/>
  <c r="N351" i="50"/>
  <c r="A351" i="50"/>
  <c r="T350" i="50"/>
  <c r="S350" i="50"/>
  <c r="R350" i="50"/>
  <c r="Q350" i="50"/>
  <c r="P350" i="50"/>
  <c r="O350" i="50"/>
  <c r="N350" i="50"/>
  <c r="A350" i="50"/>
  <c r="T349" i="50"/>
  <c r="S349" i="50"/>
  <c r="R349" i="50"/>
  <c r="Q349" i="50"/>
  <c r="P349" i="50"/>
  <c r="O349" i="50"/>
  <c r="N349" i="50"/>
  <c r="A349" i="50"/>
  <c r="T348" i="50"/>
  <c r="S348" i="50"/>
  <c r="R348" i="50"/>
  <c r="Q348" i="50"/>
  <c r="P348" i="50"/>
  <c r="O348" i="50"/>
  <c r="N348" i="50"/>
  <c r="A348" i="50"/>
  <c r="T347" i="50"/>
  <c r="S347" i="50"/>
  <c r="R347" i="50"/>
  <c r="Q347" i="50"/>
  <c r="P347" i="50"/>
  <c r="O347" i="50"/>
  <c r="N347" i="50"/>
  <c r="A347" i="50"/>
  <c r="T346" i="50"/>
  <c r="S346" i="50"/>
  <c r="R346" i="50"/>
  <c r="Q346" i="50"/>
  <c r="P346" i="50"/>
  <c r="O346" i="50"/>
  <c r="N346" i="50"/>
  <c r="A346" i="50"/>
  <c r="T345" i="50"/>
  <c r="S345" i="50"/>
  <c r="R345" i="50"/>
  <c r="Q345" i="50"/>
  <c r="P345" i="50"/>
  <c r="O345" i="50"/>
  <c r="N345" i="50"/>
  <c r="A345" i="50"/>
  <c r="T344" i="50"/>
  <c r="S344" i="50"/>
  <c r="R344" i="50"/>
  <c r="Q344" i="50"/>
  <c r="P344" i="50"/>
  <c r="O344" i="50"/>
  <c r="N344" i="50"/>
  <c r="A344" i="50"/>
  <c r="T343" i="50"/>
  <c r="S343" i="50"/>
  <c r="R343" i="50"/>
  <c r="Q343" i="50"/>
  <c r="P343" i="50"/>
  <c r="O343" i="50"/>
  <c r="N343" i="50"/>
  <c r="A343" i="50"/>
  <c r="T342" i="50"/>
  <c r="S342" i="50"/>
  <c r="R342" i="50"/>
  <c r="Q342" i="50"/>
  <c r="P342" i="50"/>
  <c r="O342" i="50"/>
  <c r="N342" i="50"/>
  <c r="A342" i="50"/>
  <c r="T341" i="50"/>
  <c r="S341" i="50"/>
  <c r="R341" i="50"/>
  <c r="Q341" i="50"/>
  <c r="P341" i="50"/>
  <c r="O341" i="50"/>
  <c r="N341" i="50"/>
  <c r="A341" i="50"/>
  <c r="T340" i="50"/>
  <c r="S340" i="50"/>
  <c r="R340" i="50"/>
  <c r="Q340" i="50"/>
  <c r="P340" i="50"/>
  <c r="O340" i="50"/>
  <c r="N340" i="50"/>
  <c r="A340" i="50"/>
  <c r="T339" i="50"/>
  <c r="S339" i="50"/>
  <c r="R339" i="50"/>
  <c r="Q339" i="50"/>
  <c r="P339" i="50"/>
  <c r="O339" i="50"/>
  <c r="N339" i="50"/>
  <c r="A339" i="50"/>
  <c r="T338" i="50"/>
  <c r="S338" i="50"/>
  <c r="R338" i="50"/>
  <c r="Q338" i="50"/>
  <c r="P338" i="50"/>
  <c r="O338" i="50"/>
  <c r="N338" i="50"/>
  <c r="A338" i="50"/>
  <c r="T337" i="50"/>
  <c r="S337" i="50"/>
  <c r="R337" i="50"/>
  <c r="Q337" i="50"/>
  <c r="P337" i="50"/>
  <c r="O337" i="50"/>
  <c r="N337" i="50"/>
  <c r="A337" i="50"/>
  <c r="T336" i="50"/>
  <c r="S336" i="50"/>
  <c r="R336" i="50"/>
  <c r="Q336" i="50"/>
  <c r="P336" i="50"/>
  <c r="O336" i="50"/>
  <c r="N336" i="50"/>
  <c r="A336" i="50"/>
  <c r="T335" i="50"/>
  <c r="S335" i="50"/>
  <c r="R335" i="50"/>
  <c r="Q335" i="50"/>
  <c r="P335" i="50"/>
  <c r="O335" i="50"/>
  <c r="N335" i="50"/>
  <c r="A335" i="50"/>
  <c r="T334" i="50"/>
  <c r="S334" i="50"/>
  <c r="R334" i="50"/>
  <c r="Q334" i="50"/>
  <c r="P334" i="50"/>
  <c r="O334" i="50"/>
  <c r="N334" i="50"/>
  <c r="A334" i="50"/>
  <c r="T333" i="50"/>
  <c r="S333" i="50"/>
  <c r="R333" i="50"/>
  <c r="Q333" i="50"/>
  <c r="P333" i="50"/>
  <c r="O333" i="50"/>
  <c r="N333" i="50"/>
  <c r="A333" i="50"/>
  <c r="T332" i="50"/>
  <c r="S332" i="50"/>
  <c r="R332" i="50"/>
  <c r="Q332" i="50"/>
  <c r="P332" i="50"/>
  <c r="O332" i="50"/>
  <c r="N332" i="50"/>
  <c r="A332" i="50"/>
  <c r="T331" i="50"/>
  <c r="S331" i="50"/>
  <c r="R331" i="50"/>
  <c r="Q331" i="50"/>
  <c r="P331" i="50"/>
  <c r="O331" i="50"/>
  <c r="N331" i="50"/>
  <c r="A331" i="50"/>
  <c r="T208" i="50"/>
  <c r="S208" i="50"/>
  <c r="R208" i="50"/>
  <c r="Q208" i="50"/>
  <c r="P208" i="50"/>
  <c r="O208" i="50"/>
  <c r="N208" i="50"/>
  <c r="A208" i="50"/>
  <c r="T207" i="50"/>
  <c r="S207" i="50"/>
  <c r="R207" i="50"/>
  <c r="Q207" i="50"/>
  <c r="P207" i="50"/>
  <c r="O207" i="50"/>
  <c r="N207" i="50"/>
  <c r="A207" i="50"/>
  <c r="T206" i="50"/>
  <c r="S206" i="50"/>
  <c r="R206" i="50"/>
  <c r="Q206" i="50"/>
  <c r="P206" i="50"/>
  <c r="O206" i="50"/>
  <c r="N206" i="50"/>
  <c r="A206" i="50"/>
  <c r="T205" i="50"/>
  <c r="S205" i="50"/>
  <c r="R205" i="50"/>
  <c r="Q205" i="50"/>
  <c r="P205" i="50"/>
  <c r="O205" i="50"/>
  <c r="N205" i="50"/>
  <c r="A205" i="50"/>
  <c r="T204" i="50"/>
  <c r="S204" i="50"/>
  <c r="R204" i="50"/>
  <c r="Q204" i="50"/>
  <c r="P204" i="50"/>
  <c r="O204" i="50"/>
  <c r="N204" i="50"/>
  <c r="A204" i="50"/>
  <c r="T203" i="50"/>
  <c r="S203" i="50"/>
  <c r="R203" i="50"/>
  <c r="Q203" i="50"/>
  <c r="P203" i="50"/>
  <c r="O203" i="50"/>
  <c r="N203" i="50"/>
  <c r="A203" i="50"/>
  <c r="T202" i="50"/>
  <c r="S202" i="50"/>
  <c r="R202" i="50"/>
  <c r="Q202" i="50"/>
  <c r="P202" i="50"/>
  <c r="O202" i="50"/>
  <c r="N202" i="50"/>
  <c r="A202" i="50"/>
  <c r="T201" i="50"/>
  <c r="S201" i="50"/>
  <c r="R201" i="50"/>
  <c r="Q201" i="50"/>
  <c r="P201" i="50"/>
  <c r="O201" i="50"/>
  <c r="N201" i="50"/>
  <c r="A201" i="50"/>
  <c r="T200" i="50"/>
  <c r="S200" i="50"/>
  <c r="R200" i="50"/>
  <c r="Q200" i="50"/>
  <c r="P200" i="50"/>
  <c r="O200" i="50"/>
  <c r="N200" i="50"/>
  <c r="A200" i="50"/>
  <c r="T199" i="50"/>
  <c r="S199" i="50"/>
  <c r="R199" i="50"/>
  <c r="Q199" i="50"/>
  <c r="P199" i="50"/>
  <c r="O199" i="50"/>
  <c r="N199" i="50"/>
  <c r="A199" i="50"/>
  <c r="T198" i="50"/>
  <c r="S198" i="50"/>
  <c r="R198" i="50"/>
  <c r="Q198" i="50"/>
  <c r="P198" i="50"/>
  <c r="O198" i="50"/>
  <c r="N198" i="50"/>
  <c r="A198" i="50"/>
  <c r="T197" i="50"/>
  <c r="S197" i="50"/>
  <c r="R197" i="50"/>
  <c r="Q197" i="50"/>
  <c r="P197" i="50"/>
  <c r="O197" i="50"/>
  <c r="N197" i="50"/>
  <c r="A197" i="50"/>
  <c r="T196" i="50"/>
  <c r="S196" i="50"/>
  <c r="R196" i="50"/>
  <c r="Q196" i="50"/>
  <c r="P196" i="50"/>
  <c r="O196" i="50"/>
  <c r="N196" i="50"/>
  <c r="A196" i="50"/>
  <c r="T195" i="50"/>
  <c r="S195" i="50"/>
  <c r="R195" i="50"/>
  <c r="Q195" i="50"/>
  <c r="P195" i="50"/>
  <c r="O195" i="50"/>
  <c r="N195" i="50"/>
  <c r="A195" i="50"/>
  <c r="T194" i="50"/>
  <c r="S194" i="50"/>
  <c r="R194" i="50"/>
  <c r="Q194" i="50"/>
  <c r="P194" i="50"/>
  <c r="O194" i="50"/>
  <c r="N194" i="50"/>
  <c r="A194" i="50"/>
  <c r="T193" i="50"/>
  <c r="S193" i="50"/>
  <c r="R193" i="50"/>
  <c r="Q193" i="50"/>
  <c r="P193" i="50"/>
  <c r="O193" i="50"/>
  <c r="N193" i="50"/>
  <c r="A193" i="50"/>
  <c r="T192" i="50"/>
  <c r="S192" i="50"/>
  <c r="R192" i="50"/>
  <c r="Q192" i="50"/>
  <c r="P192" i="50"/>
  <c r="O192" i="50"/>
  <c r="N192" i="50"/>
  <c r="A192" i="50"/>
  <c r="T191" i="50"/>
  <c r="S191" i="50"/>
  <c r="R191" i="50"/>
  <c r="Q191" i="50"/>
  <c r="P191" i="50"/>
  <c r="O191" i="50"/>
  <c r="N191" i="50"/>
  <c r="A191" i="50"/>
  <c r="T190" i="50"/>
  <c r="S190" i="50"/>
  <c r="R190" i="50"/>
  <c r="Q190" i="50"/>
  <c r="P190" i="50"/>
  <c r="O190" i="50"/>
  <c r="N190" i="50"/>
  <c r="A190" i="50"/>
  <c r="T189" i="50"/>
  <c r="S189" i="50"/>
  <c r="R189" i="50"/>
  <c r="Q189" i="50"/>
  <c r="P189" i="50"/>
  <c r="O189" i="50"/>
  <c r="N189" i="50"/>
  <c r="A189" i="50"/>
  <c r="T188" i="50"/>
  <c r="S188" i="50"/>
  <c r="R188" i="50"/>
  <c r="Q188" i="50"/>
  <c r="P188" i="50"/>
  <c r="O188" i="50"/>
  <c r="N188" i="50"/>
  <c r="A188" i="50"/>
  <c r="T187" i="50"/>
  <c r="S187" i="50"/>
  <c r="R187" i="50"/>
  <c r="Q187" i="50"/>
  <c r="P187" i="50"/>
  <c r="O187" i="50"/>
  <c r="N187" i="50"/>
  <c r="A187" i="50"/>
  <c r="T186" i="50"/>
  <c r="S186" i="50"/>
  <c r="R186" i="50"/>
  <c r="Q186" i="50"/>
  <c r="P186" i="50"/>
  <c r="O186" i="50"/>
  <c r="N186" i="50"/>
  <c r="A186" i="50"/>
  <c r="T185" i="50"/>
  <c r="S185" i="50"/>
  <c r="R185" i="50"/>
  <c r="Q185" i="50"/>
  <c r="P185" i="50"/>
  <c r="O185" i="50"/>
  <c r="N185" i="50"/>
  <c r="A185" i="50"/>
  <c r="T184" i="50"/>
  <c r="S184" i="50"/>
  <c r="R184" i="50"/>
  <c r="Q184" i="50"/>
  <c r="P184" i="50"/>
  <c r="O184" i="50"/>
  <c r="N184" i="50"/>
  <c r="A184" i="50"/>
  <c r="T183" i="50"/>
  <c r="S183" i="50"/>
  <c r="R183" i="50"/>
  <c r="Q183" i="50"/>
  <c r="P183" i="50"/>
  <c r="O183" i="50"/>
  <c r="N183" i="50"/>
  <c r="A183" i="50"/>
  <c r="T182" i="50"/>
  <c r="S182" i="50"/>
  <c r="R182" i="50"/>
  <c r="Q182" i="50"/>
  <c r="P182" i="50"/>
  <c r="O182" i="50"/>
  <c r="N182" i="50"/>
  <c r="A182" i="50"/>
  <c r="T181" i="50"/>
  <c r="S181" i="50"/>
  <c r="R181" i="50"/>
  <c r="Q181" i="50"/>
  <c r="P181" i="50"/>
  <c r="O181" i="50"/>
  <c r="N181" i="50"/>
  <c r="A181" i="50"/>
  <c r="T180" i="50"/>
  <c r="S180" i="50"/>
  <c r="R180" i="50"/>
  <c r="Q180" i="50"/>
  <c r="P180" i="50"/>
  <c r="O180" i="50"/>
  <c r="N180" i="50"/>
  <c r="A180" i="50"/>
  <c r="T179" i="50"/>
  <c r="S179" i="50"/>
  <c r="R179" i="50"/>
  <c r="Q179" i="50"/>
  <c r="P179" i="50"/>
  <c r="O179" i="50"/>
  <c r="N179" i="50"/>
  <c r="A179" i="50"/>
  <c r="T178" i="50"/>
  <c r="S178" i="50"/>
  <c r="R178" i="50"/>
  <c r="Q178" i="50"/>
  <c r="P178" i="50"/>
  <c r="O178" i="50"/>
  <c r="N178" i="50"/>
  <c r="A178" i="50"/>
  <c r="T177" i="50"/>
  <c r="S177" i="50"/>
  <c r="R177" i="50"/>
  <c r="Q177" i="50"/>
  <c r="P177" i="50"/>
  <c r="O177" i="50"/>
  <c r="N177" i="50"/>
  <c r="A177" i="50"/>
  <c r="T176" i="50"/>
  <c r="S176" i="50"/>
  <c r="R176" i="50"/>
  <c r="Q176" i="50"/>
  <c r="P176" i="50"/>
  <c r="O176" i="50"/>
  <c r="N176" i="50"/>
  <c r="A176" i="50"/>
  <c r="T175" i="50"/>
  <c r="S175" i="50"/>
  <c r="R175" i="50"/>
  <c r="Q175" i="50"/>
  <c r="P175" i="50"/>
  <c r="O175" i="50"/>
  <c r="N175" i="50"/>
  <c r="A175" i="50"/>
  <c r="T174" i="50"/>
  <c r="S174" i="50"/>
  <c r="R174" i="50"/>
  <c r="Q174" i="50"/>
  <c r="P174" i="50"/>
  <c r="O174" i="50"/>
  <c r="N174" i="50"/>
  <c r="A174" i="50"/>
  <c r="T173" i="50"/>
  <c r="S173" i="50"/>
  <c r="R173" i="50"/>
  <c r="Q173" i="50"/>
  <c r="P173" i="50"/>
  <c r="O173" i="50"/>
  <c r="N173" i="50"/>
  <c r="A173" i="50"/>
  <c r="T172" i="50"/>
  <c r="S172" i="50"/>
  <c r="R172" i="50"/>
  <c r="Q172" i="50"/>
  <c r="P172" i="50"/>
  <c r="O172" i="50"/>
  <c r="N172" i="50"/>
  <c r="A172" i="50"/>
  <c r="T171" i="50"/>
  <c r="S171" i="50"/>
  <c r="R171" i="50"/>
  <c r="Q171" i="50"/>
  <c r="P171" i="50"/>
  <c r="O171" i="50"/>
  <c r="N171" i="50"/>
  <c r="A171" i="50"/>
  <c r="T170" i="50"/>
  <c r="S170" i="50"/>
  <c r="R170" i="50"/>
  <c r="Q170" i="50"/>
  <c r="P170" i="50"/>
  <c r="O170" i="50"/>
  <c r="N170" i="50"/>
  <c r="A170" i="50"/>
  <c r="T169" i="50"/>
  <c r="S169" i="50"/>
  <c r="R169" i="50"/>
  <c r="Q169" i="50"/>
  <c r="P169" i="50"/>
  <c r="O169" i="50"/>
  <c r="N169" i="50"/>
  <c r="A169" i="50"/>
  <c r="T168" i="50"/>
  <c r="S168" i="50"/>
  <c r="R168" i="50"/>
  <c r="Q168" i="50"/>
  <c r="P168" i="50"/>
  <c r="O168" i="50"/>
  <c r="N168" i="50"/>
  <c r="A168" i="50"/>
  <c r="T167" i="50"/>
  <c r="S167" i="50"/>
  <c r="R167" i="50"/>
  <c r="Q167" i="50"/>
  <c r="P167" i="50"/>
  <c r="O167" i="50"/>
  <c r="N167" i="50"/>
  <c r="A167" i="50"/>
  <c r="T166" i="50"/>
  <c r="S166" i="50"/>
  <c r="R166" i="50"/>
  <c r="Q166" i="50"/>
  <c r="P166" i="50"/>
  <c r="O166" i="50"/>
  <c r="N166" i="50"/>
  <c r="A166" i="50"/>
  <c r="T165" i="50"/>
  <c r="S165" i="50"/>
  <c r="R165" i="50"/>
  <c r="Q165" i="50"/>
  <c r="P165" i="50"/>
  <c r="O165" i="50"/>
  <c r="N165" i="50"/>
  <c r="A165" i="50"/>
  <c r="T164" i="50"/>
  <c r="S164" i="50"/>
  <c r="R164" i="50"/>
  <c r="Q164" i="50"/>
  <c r="P164" i="50"/>
  <c r="O164" i="50"/>
  <c r="N164" i="50"/>
  <c r="A164" i="50"/>
  <c r="T163" i="50"/>
  <c r="S163" i="50"/>
  <c r="R163" i="50"/>
  <c r="Q163" i="50"/>
  <c r="P163" i="50"/>
  <c r="O163" i="50"/>
  <c r="N163" i="50"/>
  <c r="A163" i="50"/>
  <c r="T162" i="50"/>
  <c r="S162" i="50"/>
  <c r="R162" i="50"/>
  <c r="Q162" i="50"/>
  <c r="P162" i="50"/>
  <c r="O162" i="50"/>
  <c r="N162" i="50"/>
  <c r="A162" i="50"/>
  <c r="T161" i="50"/>
  <c r="S161" i="50"/>
  <c r="R161" i="50"/>
  <c r="Q161" i="50"/>
  <c r="P161" i="50"/>
  <c r="O161" i="50"/>
  <c r="N161" i="50"/>
  <c r="A161" i="50"/>
  <c r="T160" i="50"/>
  <c r="S160" i="50"/>
  <c r="R160" i="50"/>
  <c r="Q160" i="50"/>
  <c r="P160" i="50"/>
  <c r="O160" i="50"/>
  <c r="N160" i="50"/>
  <c r="A160" i="50"/>
  <c r="T159" i="50"/>
  <c r="S159" i="50"/>
  <c r="R159" i="50"/>
  <c r="Q159" i="50"/>
  <c r="P159" i="50"/>
  <c r="O159" i="50"/>
  <c r="N159" i="50"/>
  <c r="A159" i="50"/>
  <c r="T158" i="50"/>
  <c r="S158" i="50"/>
  <c r="R158" i="50"/>
  <c r="Q158" i="50"/>
  <c r="P158" i="50"/>
  <c r="O158" i="50"/>
  <c r="N158" i="50"/>
  <c r="A158" i="50"/>
  <c r="T157" i="50"/>
  <c r="S157" i="50"/>
  <c r="R157" i="50"/>
  <c r="Q157" i="50"/>
  <c r="P157" i="50"/>
  <c r="O157" i="50"/>
  <c r="N157" i="50"/>
  <c r="A157" i="50"/>
  <c r="T156" i="50"/>
  <c r="S156" i="50"/>
  <c r="R156" i="50"/>
  <c r="Q156" i="50"/>
  <c r="P156" i="50"/>
  <c r="O156" i="50"/>
  <c r="N156" i="50"/>
  <c r="A156" i="50"/>
  <c r="T155" i="50"/>
  <c r="S155" i="50"/>
  <c r="R155" i="50"/>
  <c r="Q155" i="50"/>
  <c r="P155" i="50"/>
  <c r="O155" i="50"/>
  <c r="N155" i="50"/>
  <c r="A155" i="50"/>
  <c r="T154" i="50"/>
  <c r="S154" i="50"/>
  <c r="R154" i="50"/>
  <c r="Q154" i="50"/>
  <c r="P154" i="50"/>
  <c r="O154" i="50"/>
  <c r="N154" i="50"/>
  <c r="A154" i="50"/>
  <c r="T153" i="50"/>
  <c r="S153" i="50"/>
  <c r="R153" i="50"/>
  <c r="Q153" i="50"/>
  <c r="P153" i="50"/>
  <c r="O153" i="50"/>
  <c r="N153" i="50"/>
  <c r="A153" i="50"/>
  <c r="T152" i="50"/>
  <c r="S152" i="50"/>
  <c r="R152" i="50"/>
  <c r="Q152" i="50"/>
  <c r="P152" i="50"/>
  <c r="O152" i="50"/>
  <c r="N152" i="50"/>
  <c r="A152" i="50"/>
  <c r="T151" i="50"/>
  <c r="S151" i="50"/>
  <c r="R151" i="50"/>
  <c r="Q151" i="50"/>
  <c r="P151" i="50"/>
  <c r="O151" i="50"/>
  <c r="N151" i="50"/>
  <c r="A151" i="50"/>
  <c r="T150" i="50"/>
  <c r="S150" i="50"/>
  <c r="R150" i="50"/>
  <c r="Q150" i="50"/>
  <c r="P150" i="50"/>
  <c r="O150" i="50"/>
  <c r="N150" i="50"/>
  <c r="A150" i="50"/>
  <c r="T149" i="50"/>
  <c r="S149" i="50"/>
  <c r="R149" i="50"/>
  <c r="Q149" i="50"/>
  <c r="P149" i="50"/>
  <c r="O149" i="50"/>
  <c r="N149" i="50"/>
  <c r="A149" i="50"/>
  <c r="T148" i="50"/>
  <c r="S148" i="50"/>
  <c r="R148" i="50"/>
  <c r="Q148" i="50"/>
  <c r="P148" i="50"/>
  <c r="O148" i="50"/>
  <c r="N148" i="50"/>
  <c r="A148" i="50"/>
  <c r="T147" i="50"/>
  <c r="S147" i="50"/>
  <c r="R147" i="50"/>
  <c r="Q147" i="50"/>
  <c r="P147" i="50"/>
  <c r="O147" i="50"/>
  <c r="N147" i="50"/>
  <c r="A147" i="50"/>
  <c r="T146" i="50"/>
  <c r="S146" i="50"/>
  <c r="R146" i="50"/>
  <c r="Q146" i="50"/>
  <c r="P146" i="50"/>
  <c r="O146" i="50"/>
  <c r="N146" i="50"/>
  <c r="A146" i="50"/>
  <c r="T145" i="50"/>
  <c r="S145" i="50"/>
  <c r="R145" i="50"/>
  <c r="Q145" i="50"/>
  <c r="P145" i="50"/>
  <c r="O145" i="50"/>
  <c r="N145" i="50"/>
  <c r="A145" i="50"/>
  <c r="T144" i="50"/>
  <c r="S144" i="50"/>
  <c r="R144" i="50"/>
  <c r="Q144" i="50"/>
  <c r="P144" i="50"/>
  <c r="O144" i="50"/>
  <c r="N144" i="50"/>
  <c r="A144" i="50"/>
  <c r="T143" i="50"/>
  <c r="S143" i="50"/>
  <c r="R143" i="50"/>
  <c r="Q143" i="50"/>
  <c r="P143" i="50"/>
  <c r="O143" i="50"/>
  <c r="N143" i="50"/>
  <c r="A143" i="50"/>
  <c r="T142" i="50"/>
  <c r="S142" i="50"/>
  <c r="R142" i="50"/>
  <c r="Q142" i="50"/>
  <c r="P142" i="50"/>
  <c r="O142" i="50"/>
  <c r="N142" i="50"/>
  <c r="A142" i="50"/>
  <c r="T141" i="50"/>
  <c r="S141" i="50"/>
  <c r="R141" i="50"/>
  <c r="Q141" i="50"/>
  <c r="P141" i="50"/>
  <c r="O141" i="50"/>
  <c r="N141" i="50"/>
  <c r="A141" i="50"/>
  <c r="T140" i="50"/>
  <c r="S140" i="50"/>
  <c r="R140" i="50"/>
  <c r="Q140" i="50"/>
  <c r="P140" i="50"/>
  <c r="O140" i="50"/>
  <c r="N140" i="50"/>
  <c r="A140" i="50"/>
  <c r="T139" i="50"/>
  <c r="S139" i="50"/>
  <c r="R139" i="50"/>
  <c r="Q139" i="50"/>
  <c r="P139" i="50"/>
  <c r="O139" i="50"/>
  <c r="N139" i="50"/>
  <c r="A139" i="50"/>
  <c r="T138" i="50"/>
  <c r="S138" i="50"/>
  <c r="R138" i="50"/>
  <c r="Q138" i="50"/>
  <c r="P138" i="50"/>
  <c r="O138" i="50"/>
  <c r="N138" i="50"/>
  <c r="A138" i="50"/>
  <c r="T137" i="50"/>
  <c r="S137" i="50"/>
  <c r="R137" i="50"/>
  <c r="Q137" i="50"/>
  <c r="P137" i="50"/>
  <c r="O137" i="50"/>
  <c r="N137" i="50"/>
  <c r="A137" i="50"/>
  <c r="T136" i="50"/>
  <c r="S136" i="50"/>
  <c r="R136" i="50"/>
  <c r="Q136" i="50"/>
  <c r="P136" i="50"/>
  <c r="O136" i="50"/>
  <c r="N136" i="50"/>
  <c r="A136" i="50"/>
  <c r="T135" i="50"/>
  <c r="S135" i="50"/>
  <c r="R135" i="50"/>
  <c r="Q135" i="50"/>
  <c r="P135" i="50"/>
  <c r="O135" i="50"/>
  <c r="N135" i="50"/>
  <c r="A135" i="50"/>
  <c r="T134" i="50"/>
  <c r="S134" i="50"/>
  <c r="R134" i="50"/>
  <c r="Q134" i="50"/>
  <c r="P134" i="50"/>
  <c r="O134" i="50"/>
  <c r="N134" i="50"/>
  <c r="A134" i="50"/>
  <c r="T133" i="50"/>
  <c r="S133" i="50"/>
  <c r="R133" i="50"/>
  <c r="Q133" i="50"/>
  <c r="P133" i="50"/>
  <c r="O133" i="50"/>
  <c r="N133" i="50"/>
  <c r="A133" i="50"/>
  <c r="T132" i="50"/>
  <c r="S132" i="50"/>
  <c r="R132" i="50"/>
  <c r="Q132" i="50"/>
  <c r="P132" i="50"/>
  <c r="O132" i="50"/>
  <c r="N132" i="50"/>
  <c r="A132" i="50"/>
  <c r="T131" i="50"/>
  <c r="S131" i="50"/>
  <c r="R131" i="50"/>
  <c r="Q131" i="50"/>
  <c r="P131" i="50"/>
  <c r="O131" i="50"/>
  <c r="N131" i="50"/>
  <c r="A131" i="50"/>
  <c r="T130" i="50"/>
  <c r="S130" i="50"/>
  <c r="R130" i="50"/>
  <c r="Q130" i="50"/>
  <c r="P130" i="50"/>
  <c r="O130" i="50"/>
  <c r="N130" i="50"/>
  <c r="A130" i="50"/>
  <c r="T129" i="50"/>
  <c r="S129" i="50"/>
  <c r="R129" i="50"/>
  <c r="Q129" i="50"/>
  <c r="P129" i="50"/>
  <c r="O129" i="50"/>
  <c r="N129" i="50"/>
  <c r="A129" i="50"/>
  <c r="T128" i="50"/>
  <c r="S128" i="50"/>
  <c r="R128" i="50"/>
  <c r="Q128" i="50"/>
  <c r="P128" i="50"/>
  <c r="O128" i="50"/>
  <c r="N128" i="50"/>
  <c r="A128" i="50"/>
  <c r="T127" i="50"/>
  <c r="S127" i="50"/>
  <c r="R127" i="50"/>
  <c r="Q127" i="50"/>
  <c r="P127" i="50"/>
  <c r="O127" i="50"/>
  <c r="N127" i="50"/>
  <c r="A127" i="50"/>
  <c r="T126" i="50"/>
  <c r="S126" i="50"/>
  <c r="R126" i="50"/>
  <c r="Q126" i="50"/>
  <c r="P126" i="50"/>
  <c r="O126" i="50"/>
  <c r="N126" i="50"/>
  <c r="A126" i="50"/>
  <c r="T125" i="50"/>
  <c r="S125" i="50"/>
  <c r="R125" i="50"/>
  <c r="Q125" i="50"/>
  <c r="P125" i="50"/>
  <c r="O125" i="50"/>
  <c r="N125" i="50"/>
  <c r="A125" i="50"/>
  <c r="T124" i="50"/>
  <c r="S124" i="50"/>
  <c r="R124" i="50"/>
  <c r="Q124" i="50"/>
  <c r="P124" i="50"/>
  <c r="O124" i="50"/>
  <c r="N124" i="50"/>
  <c r="A124" i="50"/>
  <c r="T123" i="50"/>
  <c r="S123" i="50"/>
  <c r="R123" i="50"/>
  <c r="Q123" i="50"/>
  <c r="P123" i="50"/>
  <c r="O123" i="50"/>
  <c r="N123" i="50"/>
  <c r="A123" i="50"/>
  <c r="T122" i="50"/>
  <c r="S122" i="50"/>
  <c r="R122" i="50"/>
  <c r="Q122" i="50"/>
  <c r="P122" i="50"/>
  <c r="O122" i="50"/>
  <c r="N122" i="50"/>
  <c r="A122" i="50"/>
  <c r="T121" i="50"/>
  <c r="S121" i="50"/>
  <c r="R121" i="50"/>
  <c r="Q121" i="50"/>
  <c r="P121" i="50"/>
  <c r="O121" i="50"/>
  <c r="N121" i="50"/>
  <c r="A121" i="50"/>
  <c r="T120" i="50"/>
  <c r="S120" i="50"/>
  <c r="R120" i="50"/>
  <c r="Q120" i="50"/>
  <c r="P120" i="50"/>
  <c r="O120" i="50"/>
  <c r="N120" i="50"/>
  <c r="A120" i="50"/>
  <c r="T119" i="50"/>
  <c r="S119" i="50"/>
  <c r="R119" i="50"/>
  <c r="Q119" i="50"/>
  <c r="P119" i="50"/>
  <c r="O119" i="50"/>
  <c r="N119" i="50"/>
  <c r="A119" i="50"/>
  <c r="T329" i="50"/>
  <c r="S329" i="50"/>
  <c r="R329" i="50"/>
  <c r="Q329" i="50"/>
  <c r="P329" i="50"/>
  <c r="O329" i="50"/>
  <c r="N329" i="50"/>
  <c r="A329" i="50"/>
  <c r="T328" i="50"/>
  <c r="S328" i="50"/>
  <c r="R328" i="50"/>
  <c r="Q328" i="50"/>
  <c r="P328" i="50"/>
  <c r="O328" i="50"/>
  <c r="N328" i="50"/>
  <c r="A328" i="50"/>
  <c r="T224" i="50"/>
  <c r="S224" i="50"/>
  <c r="R224" i="50"/>
  <c r="Q224" i="50"/>
  <c r="P224" i="50"/>
  <c r="O224" i="50"/>
  <c r="N224" i="50"/>
  <c r="A224" i="50"/>
  <c r="T223" i="50"/>
  <c r="S223" i="50"/>
  <c r="R223" i="50"/>
  <c r="Q223" i="50"/>
  <c r="P223" i="50"/>
  <c r="O223" i="50"/>
  <c r="N223" i="50"/>
  <c r="A223" i="50"/>
  <c r="T222" i="50"/>
  <c r="S222" i="50"/>
  <c r="R222" i="50"/>
  <c r="Q222" i="50"/>
  <c r="P222" i="50"/>
  <c r="O222" i="50"/>
  <c r="N222" i="50"/>
  <c r="A222" i="50"/>
  <c r="T118" i="50"/>
  <c r="S118" i="50"/>
  <c r="R118" i="50"/>
  <c r="Q118" i="50"/>
  <c r="P118" i="50"/>
  <c r="O118" i="50"/>
  <c r="N118" i="50"/>
  <c r="A118" i="50"/>
  <c r="T117" i="50"/>
  <c r="S117" i="50"/>
  <c r="R117" i="50"/>
  <c r="Q117" i="50"/>
  <c r="P117" i="50"/>
  <c r="O117" i="50"/>
  <c r="N117" i="50"/>
  <c r="A117" i="50"/>
  <c r="T116" i="50"/>
  <c r="S116" i="50"/>
  <c r="R116" i="50"/>
  <c r="Q116" i="50"/>
  <c r="P116" i="50"/>
  <c r="O116" i="50"/>
  <c r="N116" i="50"/>
  <c r="A116" i="50"/>
  <c r="T101" i="50"/>
  <c r="S101" i="50"/>
  <c r="R101" i="50"/>
  <c r="Q101" i="50"/>
  <c r="P101" i="50"/>
  <c r="O101" i="50"/>
  <c r="N101" i="50"/>
  <c r="A101" i="50"/>
  <c r="T100" i="50"/>
  <c r="S100" i="50"/>
  <c r="R100" i="50"/>
  <c r="Q100" i="50"/>
  <c r="P100" i="50"/>
  <c r="O100" i="50"/>
  <c r="N100" i="50"/>
  <c r="A100" i="50"/>
  <c r="T99" i="50"/>
  <c r="S99" i="50"/>
  <c r="R99" i="50"/>
  <c r="Q99" i="50"/>
  <c r="P99" i="50"/>
  <c r="O99" i="50"/>
  <c r="N99" i="50"/>
  <c r="A99" i="50"/>
  <c r="T98" i="50"/>
  <c r="S98" i="50"/>
  <c r="R98" i="50"/>
  <c r="Q98" i="50"/>
  <c r="P98" i="50"/>
  <c r="O98" i="50"/>
  <c r="N98" i="50"/>
  <c r="A98" i="50"/>
  <c r="T97" i="50"/>
  <c r="S97" i="50"/>
  <c r="R97" i="50"/>
  <c r="Q97" i="50"/>
  <c r="P97" i="50"/>
  <c r="O97" i="50"/>
  <c r="N97" i="50"/>
  <c r="A97" i="50"/>
  <c r="T96" i="50"/>
  <c r="S96" i="50"/>
  <c r="R96" i="50"/>
  <c r="Q96" i="50"/>
  <c r="P96" i="50"/>
  <c r="O96" i="50"/>
  <c r="N96" i="50"/>
  <c r="A96" i="50"/>
  <c r="T95" i="50"/>
  <c r="S95" i="50"/>
  <c r="R95" i="50"/>
  <c r="Q95" i="50"/>
  <c r="P95" i="50"/>
  <c r="O95" i="50"/>
  <c r="N95" i="50"/>
  <c r="A95" i="50"/>
  <c r="T94" i="50"/>
  <c r="S94" i="50"/>
  <c r="R94" i="50"/>
  <c r="Q94" i="50"/>
  <c r="P94" i="50"/>
  <c r="O94" i="50"/>
  <c r="N94" i="50"/>
  <c r="A94" i="50"/>
  <c r="T93" i="50"/>
  <c r="S93" i="50"/>
  <c r="R93" i="50"/>
  <c r="Q93" i="50"/>
  <c r="P93" i="50"/>
  <c r="O93" i="50"/>
  <c r="N93" i="50"/>
  <c r="A93" i="50"/>
  <c r="T92" i="50"/>
  <c r="S92" i="50"/>
  <c r="R92" i="50"/>
  <c r="Q92" i="50"/>
  <c r="P92" i="50"/>
  <c r="O92" i="50"/>
  <c r="N92" i="50"/>
  <c r="A92" i="50"/>
  <c r="T91" i="50"/>
  <c r="S91" i="50"/>
  <c r="R91" i="50"/>
  <c r="Q91" i="50"/>
  <c r="P91" i="50"/>
  <c r="O91" i="50"/>
  <c r="N91" i="50"/>
  <c r="A91" i="50"/>
  <c r="T90" i="50"/>
  <c r="S90" i="50"/>
  <c r="R90" i="50"/>
  <c r="Q90" i="50"/>
  <c r="P90" i="50"/>
  <c r="O90" i="50"/>
  <c r="N90" i="50"/>
  <c r="A90" i="50"/>
  <c r="T89" i="50"/>
  <c r="S89" i="50"/>
  <c r="R89" i="50"/>
  <c r="Q89" i="50"/>
  <c r="P89" i="50"/>
  <c r="O89" i="50"/>
  <c r="N89" i="50"/>
  <c r="A89" i="50"/>
  <c r="T88" i="50"/>
  <c r="S88" i="50"/>
  <c r="R88" i="50"/>
  <c r="Q88" i="50"/>
  <c r="P88" i="50"/>
  <c r="O88" i="50"/>
  <c r="N88" i="50"/>
  <c r="A88" i="50"/>
  <c r="T87" i="50"/>
  <c r="S87" i="50"/>
  <c r="R87" i="50"/>
  <c r="Q87" i="50"/>
  <c r="P87" i="50"/>
  <c r="O87" i="50"/>
  <c r="N87" i="50"/>
  <c r="A87" i="50"/>
  <c r="T86" i="50"/>
  <c r="S86" i="50"/>
  <c r="R86" i="50"/>
  <c r="Q86" i="50"/>
  <c r="P86" i="50"/>
  <c r="O86" i="50"/>
  <c r="N86" i="50"/>
  <c r="A86" i="50"/>
  <c r="T85" i="50"/>
  <c r="S85" i="50"/>
  <c r="R85" i="50"/>
  <c r="Q85" i="50"/>
  <c r="P85" i="50"/>
  <c r="O85" i="50"/>
  <c r="N85" i="50"/>
  <c r="A85" i="50"/>
  <c r="T84" i="50"/>
  <c r="S84" i="50"/>
  <c r="R84" i="50"/>
  <c r="Q84" i="50"/>
  <c r="P84" i="50"/>
  <c r="O84" i="50"/>
  <c r="N84" i="50"/>
  <c r="A84" i="50"/>
  <c r="T83" i="50"/>
  <c r="S83" i="50"/>
  <c r="R83" i="50"/>
  <c r="Q83" i="50"/>
  <c r="P83" i="50"/>
  <c r="O83" i="50"/>
  <c r="N83" i="50"/>
  <c r="A83" i="50"/>
  <c r="T82" i="50"/>
  <c r="S82" i="50"/>
  <c r="R82" i="50"/>
  <c r="Q82" i="50"/>
  <c r="P82" i="50"/>
  <c r="O82" i="50"/>
  <c r="N82" i="50"/>
  <c r="A82" i="50"/>
  <c r="T81" i="50"/>
  <c r="S81" i="50"/>
  <c r="R81" i="50"/>
  <c r="Q81" i="50"/>
  <c r="P81" i="50"/>
  <c r="O81" i="50"/>
  <c r="N81" i="50"/>
  <c r="A81" i="50"/>
  <c r="T80" i="50"/>
  <c r="S80" i="50"/>
  <c r="R80" i="50"/>
  <c r="Q80" i="50"/>
  <c r="P80" i="50"/>
  <c r="O80" i="50"/>
  <c r="N80" i="50"/>
  <c r="A80" i="50"/>
  <c r="T79" i="50"/>
  <c r="S79" i="50"/>
  <c r="R79" i="50"/>
  <c r="Q79" i="50"/>
  <c r="P79" i="50"/>
  <c r="O79" i="50"/>
  <c r="N79" i="50"/>
  <c r="A79" i="50"/>
  <c r="T78" i="50"/>
  <c r="S78" i="50"/>
  <c r="R78" i="50"/>
  <c r="Q78" i="50"/>
  <c r="P78" i="50"/>
  <c r="O78" i="50"/>
  <c r="N78" i="50"/>
  <c r="A78" i="50"/>
  <c r="T77" i="50"/>
  <c r="S77" i="50"/>
  <c r="R77" i="50"/>
  <c r="Q77" i="50"/>
  <c r="P77" i="50"/>
  <c r="O77" i="50"/>
  <c r="N77" i="50"/>
  <c r="A77" i="50"/>
  <c r="T76" i="50"/>
  <c r="S76" i="50"/>
  <c r="R76" i="50"/>
  <c r="Q76" i="50"/>
  <c r="P76" i="50"/>
  <c r="O76" i="50"/>
  <c r="N76" i="50"/>
  <c r="A76" i="50"/>
  <c r="T75" i="50"/>
  <c r="S75" i="50"/>
  <c r="R75" i="50"/>
  <c r="Q75" i="50"/>
  <c r="P75" i="50"/>
  <c r="O75" i="50"/>
  <c r="N75" i="50"/>
  <c r="A75" i="50"/>
  <c r="T74" i="50"/>
  <c r="S74" i="50"/>
  <c r="R74" i="50"/>
  <c r="Q74" i="50"/>
  <c r="P74" i="50"/>
  <c r="O74" i="50"/>
  <c r="N74" i="50"/>
  <c r="A74" i="50"/>
  <c r="T73" i="50"/>
  <c r="S73" i="50"/>
  <c r="R73" i="50"/>
  <c r="Q73" i="50"/>
  <c r="P73" i="50"/>
  <c r="O73" i="50"/>
  <c r="N73" i="50"/>
  <c r="A73" i="50"/>
  <c r="T72" i="50"/>
  <c r="S72" i="50"/>
  <c r="R72" i="50"/>
  <c r="Q72" i="50"/>
  <c r="P72" i="50"/>
  <c r="O72" i="50"/>
  <c r="N72" i="50"/>
  <c r="A72" i="50"/>
  <c r="T71" i="50"/>
  <c r="S71" i="50"/>
  <c r="R71" i="50"/>
  <c r="Q71" i="50"/>
  <c r="P71" i="50"/>
  <c r="O71" i="50"/>
  <c r="N71" i="50"/>
  <c r="A71" i="50"/>
  <c r="T70" i="50"/>
  <c r="S70" i="50"/>
  <c r="R70" i="50"/>
  <c r="Q70" i="50"/>
  <c r="P70" i="50"/>
  <c r="O70" i="50"/>
  <c r="N70" i="50"/>
  <c r="A70" i="50"/>
  <c r="T69" i="50"/>
  <c r="S69" i="50"/>
  <c r="R69" i="50"/>
  <c r="Q69" i="50"/>
  <c r="P69" i="50"/>
  <c r="O69" i="50"/>
  <c r="N69" i="50"/>
  <c r="A69" i="50"/>
  <c r="T68" i="50"/>
  <c r="S68" i="50"/>
  <c r="R68" i="50"/>
  <c r="Q68" i="50"/>
  <c r="P68" i="50"/>
  <c r="O68" i="50"/>
  <c r="N68" i="50"/>
  <c r="A68" i="50"/>
  <c r="T67" i="50"/>
  <c r="S67" i="50"/>
  <c r="R67" i="50"/>
  <c r="Q67" i="50"/>
  <c r="P67" i="50"/>
  <c r="O67" i="50"/>
  <c r="N67" i="50"/>
  <c r="A67" i="50"/>
  <c r="T66" i="50"/>
  <c r="S66" i="50"/>
  <c r="R66" i="50"/>
  <c r="Q66" i="50"/>
  <c r="P66" i="50"/>
  <c r="O66" i="50"/>
  <c r="N66" i="50"/>
  <c r="A66" i="50"/>
  <c r="T65" i="50"/>
  <c r="S65" i="50"/>
  <c r="R65" i="50"/>
  <c r="Q65" i="50"/>
  <c r="P65" i="50"/>
  <c r="O65" i="50"/>
  <c r="N65" i="50"/>
  <c r="A65" i="50"/>
  <c r="T64" i="50"/>
  <c r="S64" i="50"/>
  <c r="R64" i="50"/>
  <c r="Q64" i="50"/>
  <c r="P64" i="50"/>
  <c r="O64" i="50"/>
  <c r="N64" i="50"/>
  <c r="A64" i="50"/>
  <c r="T63" i="50"/>
  <c r="S63" i="50"/>
  <c r="R63" i="50"/>
  <c r="Q63" i="50"/>
  <c r="P63" i="50"/>
  <c r="O63" i="50"/>
  <c r="N63" i="50"/>
  <c r="A63" i="50"/>
  <c r="T62" i="50"/>
  <c r="S62" i="50"/>
  <c r="R62" i="50"/>
  <c r="Q62" i="50"/>
  <c r="P62" i="50"/>
  <c r="O62" i="50"/>
  <c r="N62" i="50"/>
  <c r="A62" i="50"/>
  <c r="T61" i="50"/>
  <c r="S61" i="50"/>
  <c r="R61" i="50"/>
  <c r="Q61" i="50"/>
  <c r="P61" i="50"/>
  <c r="O61" i="50"/>
  <c r="N61" i="50"/>
  <c r="A61" i="50"/>
  <c r="T60" i="50"/>
  <c r="S60" i="50"/>
  <c r="R60" i="50"/>
  <c r="Q60" i="50"/>
  <c r="P60" i="50"/>
  <c r="O60" i="50"/>
  <c r="N60" i="50"/>
  <c r="A60" i="50"/>
  <c r="T59" i="50"/>
  <c r="S59" i="50"/>
  <c r="R59" i="50"/>
  <c r="Q59" i="50"/>
  <c r="P59" i="50"/>
  <c r="O59" i="50"/>
  <c r="N59" i="50"/>
  <c r="A59" i="50"/>
  <c r="T58" i="50"/>
  <c r="S58" i="50"/>
  <c r="R58" i="50"/>
  <c r="Q58" i="50"/>
  <c r="P58" i="50"/>
  <c r="O58" i="50"/>
  <c r="N58" i="50"/>
  <c r="A58" i="50"/>
  <c r="T57" i="50"/>
  <c r="S57" i="50"/>
  <c r="R57" i="50"/>
  <c r="Q57" i="50"/>
  <c r="P57" i="50"/>
  <c r="O57" i="50"/>
  <c r="N57" i="50"/>
  <c r="A57" i="50"/>
  <c r="T56" i="50"/>
  <c r="S56" i="50"/>
  <c r="R56" i="50"/>
  <c r="Q56" i="50"/>
  <c r="P56" i="50"/>
  <c r="O56" i="50"/>
  <c r="N56" i="50"/>
  <c r="A56" i="50"/>
  <c r="T55" i="50"/>
  <c r="S55" i="50"/>
  <c r="R55" i="50"/>
  <c r="Q55" i="50"/>
  <c r="P55" i="50"/>
  <c r="O55" i="50"/>
  <c r="N55" i="50"/>
  <c r="A55" i="50"/>
  <c r="T54" i="50"/>
  <c r="S54" i="50"/>
  <c r="R54" i="50"/>
  <c r="Q54" i="50"/>
  <c r="P54" i="50"/>
  <c r="O54" i="50"/>
  <c r="N54" i="50"/>
  <c r="A54" i="50"/>
  <c r="T53" i="50"/>
  <c r="S53" i="50"/>
  <c r="R53" i="50"/>
  <c r="Q53" i="50"/>
  <c r="P53" i="50"/>
  <c r="O53" i="50"/>
  <c r="N53" i="50"/>
  <c r="A53" i="50"/>
  <c r="T52" i="50"/>
  <c r="S52" i="50"/>
  <c r="R52" i="50"/>
  <c r="Q52" i="50"/>
  <c r="P52" i="50"/>
  <c r="O52" i="50"/>
  <c r="N52" i="50"/>
  <c r="A52" i="50"/>
  <c r="T51" i="50"/>
  <c r="S51" i="50"/>
  <c r="R51" i="50"/>
  <c r="Q51" i="50"/>
  <c r="P51" i="50"/>
  <c r="O51" i="50"/>
  <c r="N51" i="50"/>
  <c r="A51" i="50"/>
  <c r="T50" i="50"/>
  <c r="S50" i="50"/>
  <c r="R50" i="50"/>
  <c r="Q50" i="50"/>
  <c r="P50" i="50"/>
  <c r="O50" i="50"/>
  <c r="N50" i="50"/>
  <c r="A50" i="50"/>
  <c r="T49" i="50"/>
  <c r="S49" i="50"/>
  <c r="R49" i="50"/>
  <c r="Q49" i="50"/>
  <c r="P49" i="50"/>
  <c r="O49" i="50"/>
  <c r="N49" i="50"/>
  <c r="A49" i="50"/>
  <c r="T48" i="50"/>
  <c r="S48" i="50"/>
  <c r="R48" i="50"/>
  <c r="Q48" i="50"/>
  <c r="P48" i="50"/>
  <c r="O48" i="50"/>
  <c r="N48" i="50"/>
  <c r="A48" i="50"/>
  <c r="T47" i="50"/>
  <c r="S47" i="50"/>
  <c r="R47" i="50"/>
  <c r="Q47" i="50"/>
  <c r="P47" i="50"/>
  <c r="O47" i="50"/>
  <c r="N47" i="50"/>
  <c r="A47" i="50"/>
  <c r="T46" i="50"/>
  <c r="S46" i="50"/>
  <c r="R46" i="50"/>
  <c r="Q46" i="50"/>
  <c r="P46" i="50"/>
  <c r="O46" i="50"/>
  <c r="N46" i="50"/>
  <c r="A46" i="50"/>
  <c r="T45" i="50"/>
  <c r="S45" i="50"/>
  <c r="R45" i="50"/>
  <c r="Q45" i="50"/>
  <c r="P45" i="50"/>
  <c r="O45" i="50"/>
  <c r="N45" i="50"/>
  <c r="A45" i="50"/>
  <c r="T44" i="50"/>
  <c r="S44" i="50"/>
  <c r="R44" i="50"/>
  <c r="Q44" i="50"/>
  <c r="P44" i="50"/>
  <c r="O44" i="50"/>
  <c r="N44" i="50"/>
  <c r="A44" i="50"/>
  <c r="T43" i="50"/>
  <c r="S43" i="50"/>
  <c r="R43" i="50"/>
  <c r="Q43" i="50"/>
  <c r="P43" i="50"/>
  <c r="O43" i="50"/>
  <c r="N43" i="50"/>
  <c r="A43" i="50"/>
  <c r="T42" i="50"/>
  <c r="S42" i="50"/>
  <c r="R42" i="50"/>
  <c r="Q42" i="50"/>
  <c r="P42" i="50"/>
  <c r="O42" i="50"/>
  <c r="N42" i="50"/>
  <c r="A42" i="50"/>
  <c r="T41" i="50"/>
  <c r="S41" i="50"/>
  <c r="R41" i="50"/>
  <c r="Q41" i="50"/>
  <c r="P41" i="50"/>
  <c r="O41" i="50"/>
  <c r="N41" i="50"/>
  <c r="A41" i="50"/>
  <c r="T40" i="50"/>
  <c r="S40" i="50"/>
  <c r="R40" i="50"/>
  <c r="Q40" i="50"/>
  <c r="P40" i="50"/>
  <c r="O40" i="50"/>
  <c r="N40" i="50"/>
  <c r="A40" i="50"/>
  <c r="T39" i="50"/>
  <c r="S39" i="50"/>
  <c r="R39" i="50"/>
  <c r="Q39" i="50"/>
  <c r="P39" i="50"/>
  <c r="O39" i="50"/>
  <c r="N39" i="50"/>
  <c r="A39" i="50"/>
  <c r="T38" i="50"/>
  <c r="S38" i="50"/>
  <c r="R38" i="50"/>
  <c r="Q38" i="50"/>
  <c r="P38" i="50"/>
  <c r="O38" i="50"/>
  <c r="N38" i="50"/>
  <c r="A38" i="50"/>
  <c r="T37" i="50"/>
  <c r="S37" i="50"/>
  <c r="R37" i="50"/>
  <c r="Q37" i="50"/>
  <c r="P37" i="50"/>
  <c r="O37" i="50"/>
  <c r="N37" i="50"/>
  <c r="A37" i="50"/>
  <c r="T36" i="50"/>
  <c r="S36" i="50"/>
  <c r="R36" i="50"/>
  <c r="Q36" i="50"/>
  <c r="P36" i="50"/>
  <c r="O36" i="50"/>
  <c r="N36" i="50"/>
  <c r="A36" i="50"/>
  <c r="T35" i="50"/>
  <c r="S35" i="50"/>
  <c r="R35" i="50"/>
  <c r="Q35" i="50"/>
  <c r="P35" i="50"/>
  <c r="O35" i="50"/>
  <c r="N35" i="50"/>
  <c r="A35" i="50"/>
  <c r="T34" i="50"/>
  <c r="S34" i="50"/>
  <c r="R34" i="50"/>
  <c r="Q34" i="50"/>
  <c r="P34" i="50"/>
  <c r="O34" i="50"/>
  <c r="N34" i="50"/>
  <c r="A34" i="50"/>
  <c r="T33" i="50"/>
  <c r="S33" i="50"/>
  <c r="R33" i="50"/>
  <c r="Q33" i="50"/>
  <c r="P33" i="50"/>
  <c r="O33" i="50"/>
  <c r="N33" i="50"/>
  <c r="A33" i="50"/>
  <c r="T32" i="50"/>
  <c r="S32" i="50"/>
  <c r="R32" i="50"/>
  <c r="Q32" i="50"/>
  <c r="P32" i="50"/>
  <c r="O32" i="50"/>
  <c r="N32" i="50"/>
  <c r="A32" i="50"/>
  <c r="T31" i="50"/>
  <c r="S31" i="50"/>
  <c r="R31" i="50"/>
  <c r="Q31" i="50"/>
  <c r="P31" i="50"/>
  <c r="O31" i="50"/>
  <c r="N31" i="50"/>
  <c r="A31" i="50"/>
  <c r="T30" i="50"/>
  <c r="S30" i="50"/>
  <c r="R30" i="50"/>
  <c r="Q30" i="50"/>
  <c r="P30" i="50"/>
  <c r="O30" i="50"/>
  <c r="N30" i="50"/>
  <c r="A30" i="50"/>
  <c r="T29" i="50"/>
  <c r="S29" i="50"/>
  <c r="R29" i="50"/>
  <c r="Q29" i="50"/>
  <c r="P29" i="50"/>
  <c r="O29" i="50"/>
  <c r="N29" i="50"/>
  <c r="A29" i="50"/>
  <c r="T28" i="50"/>
  <c r="S28" i="50"/>
  <c r="R28" i="50"/>
  <c r="Q28" i="50"/>
  <c r="P28" i="50"/>
  <c r="O28" i="50"/>
  <c r="N28" i="50"/>
  <c r="A28" i="50"/>
  <c r="T27" i="50"/>
  <c r="S27" i="50"/>
  <c r="R27" i="50"/>
  <c r="Q27" i="50"/>
  <c r="P27" i="50"/>
  <c r="O27" i="50"/>
  <c r="N27" i="50"/>
  <c r="A27" i="50"/>
  <c r="T26" i="50"/>
  <c r="S26" i="50"/>
  <c r="R26" i="50"/>
  <c r="Q26" i="50"/>
  <c r="P26" i="50"/>
  <c r="O26" i="50"/>
  <c r="N26" i="50"/>
  <c r="A26" i="50"/>
  <c r="T25" i="50"/>
  <c r="S25" i="50"/>
  <c r="R25" i="50"/>
  <c r="Q25" i="50"/>
  <c r="P25" i="50"/>
  <c r="O25" i="50"/>
  <c r="N25" i="50"/>
  <c r="A25" i="50"/>
  <c r="T24" i="50"/>
  <c r="S24" i="50"/>
  <c r="R24" i="50"/>
  <c r="Q24" i="50"/>
  <c r="P24" i="50"/>
  <c r="O24" i="50"/>
  <c r="N24" i="50"/>
  <c r="A24" i="50"/>
  <c r="T23" i="50"/>
  <c r="S23" i="50"/>
  <c r="R23" i="50"/>
  <c r="Q23" i="50"/>
  <c r="P23" i="50"/>
  <c r="O23" i="50"/>
  <c r="N23" i="50"/>
  <c r="A23" i="50"/>
  <c r="T22" i="50"/>
  <c r="S22" i="50"/>
  <c r="R22" i="50"/>
  <c r="Q22" i="50"/>
  <c r="P22" i="50"/>
  <c r="O22" i="50"/>
  <c r="N22" i="50"/>
  <c r="A22" i="50"/>
  <c r="T21" i="50"/>
  <c r="S21" i="50"/>
  <c r="R21" i="50"/>
  <c r="Q21" i="50"/>
  <c r="P21" i="50"/>
  <c r="O21" i="50"/>
  <c r="N21" i="50"/>
  <c r="A21" i="50"/>
  <c r="T20" i="50"/>
  <c r="S20" i="50"/>
  <c r="R20" i="50"/>
  <c r="Q20" i="50"/>
  <c r="P20" i="50"/>
  <c r="O20" i="50"/>
  <c r="N20" i="50"/>
  <c r="A20" i="50"/>
  <c r="T19" i="50"/>
  <c r="S19" i="50"/>
  <c r="R19" i="50"/>
  <c r="Q19" i="50"/>
  <c r="P19" i="50"/>
  <c r="O19" i="50"/>
  <c r="N19" i="50"/>
  <c r="A19" i="50"/>
  <c r="T18" i="50"/>
  <c r="S18" i="50"/>
  <c r="R18" i="50"/>
  <c r="Q18" i="50"/>
  <c r="P18" i="50"/>
  <c r="O18" i="50"/>
  <c r="N18" i="50"/>
  <c r="A18" i="50"/>
  <c r="T17" i="50"/>
  <c r="S17" i="50"/>
  <c r="R17" i="50"/>
  <c r="Q17" i="50"/>
  <c r="P17" i="50"/>
  <c r="O17" i="50"/>
  <c r="N17" i="50"/>
  <c r="A17" i="50"/>
  <c r="T16" i="50"/>
  <c r="S16" i="50"/>
  <c r="R16" i="50"/>
  <c r="Q16" i="50"/>
  <c r="P16" i="50"/>
  <c r="O16" i="50"/>
  <c r="N16" i="50"/>
  <c r="A16" i="50"/>
  <c r="T15" i="50"/>
  <c r="S15" i="50"/>
  <c r="R15" i="50"/>
  <c r="Q15" i="50"/>
  <c r="P15" i="50"/>
  <c r="O15" i="50"/>
  <c r="N15" i="50"/>
  <c r="A15" i="50"/>
  <c r="T14" i="50"/>
  <c r="S14" i="50"/>
  <c r="R14" i="50"/>
  <c r="Q14" i="50"/>
  <c r="P14" i="50"/>
  <c r="O14" i="50"/>
  <c r="N14" i="50"/>
  <c r="A14" i="50"/>
  <c r="T13" i="50"/>
  <c r="S13" i="50"/>
  <c r="R13" i="50"/>
  <c r="Q13" i="50"/>
  <c r="P13" i="50"/>
  <c r="O13" i="50"/>
  <c r="N13" i="50"/>
  <c r="A13" i="50"/>
  <c r="T12" i="50"/>
  <c r="S12" i="50"/>
  <c r="R12" i="50"/>
  <c r="Q12" i="50"/>
  <c r="P12" i="50"/>
  <c r="O12" i="50"/>
  <c r="N12" i="50"/>
  <c r="A12" i="50"/>
  <c r="T11" i="50"/>
  <c r="S11" i="50"/>
  <c r="R11" i="50"/>
  <c r="Q11" i="50"/>
  <c r="P11" i="50"/>
  <c r="O11" i="50"/>
  <c r="N11" i="50"/>
  <c r="A11" i="50"/>
  <c r="T10" i="50"/>
  <c r="S10" i="50"/>
  <c r="R10" i="50"/>
  <c r="Q10" i="50"/>
  <c r="P10" i="50"/>
  <c r="O10" i="50"/>
  <c r="N10" i="50"/>
  <c r="A10" i="50"/>
  <c r="T9" i="50"/>
  <c r="S9" i="50"/>
  <c r="R9" i="50"/>
  <c r="Q9" i="50"/>
  <c r="P9" i="50"/>
  <c r="O9" i="50"/>
  <c r="N9" i="50"/>
  <c r="A9" i="50"/>
  <c r="T8" i="50"/>
  <c r="S8" i="50"/>
  <c r="R8" i="50"/>
  <c r="Q8" i="50"/>
  <c r="P8" i="50"/>
  <c r="O8" i="50"/>
  <c r="N8" i="50"/>
  <c r="A8" i="50"/>
  <c r="T7" i="50"/>
  <c r="S7" i="50"/>
  <c r="R7" i="50"/>
  <c r="Q7" i="50"/>
  <c r="P7" i="50"/>
  <c r="O7" i="50"/>
  <c r="N7" i="50"/>
  <c r="A7" i="50"/>
  <c r="T6" i="50"/>
  <c r="S6" i="50"/>
  <c r="R6" i="50"/>
  <c r="Q6" i="50"/>
  <c r="P6" i="50"/>
  <c r="O6" i="50"/>
  <c r="N6" i="50"/>
  <c r="A6" i="50"/>
  <c r="T5" i="50"/>
  <c r="S5" i="50"/>
  <c r="R5" i="50"/>
  <c r="Q5" i="50"/>
  <c r="P5" i="50"/>
  <c r="O5" i="50"/>
  <c r="N5" i="50"/>
  <c r="A5" i="50"/>
  <c r="T4" i="50"/>
  <c r="S4" i="50"/>
  <c r="R4" i="50"/>
  <c r="Q4" i="50"/>
  <c r="P4" i="50"/>
  <c r="O4" i="50"/>
  <c r="N4" i="50"/>
  <c r="A4" i="50"/>
  <c r="L447" i="50" l="1"/>
  <c r="L81" i="50"/>
  <c r="L59" i="50"/>
  <c r="L450" i="50"/>
  <c r="L39" i="50"/>
  <c r="L27" i="50"/>
  <c r="L375" i="50"/>
  <c r="L399" i="50"/>
  <c r="L411" i="50"/>
  <c r="L435" i="50"/>
  <c r="L465" i="50"/>
  <c r="L393" i="50"/>
  <c r="L427" i="50"/>
  <c r="L66" i="50"/>
  <c r="L423" i="50"/>
  <c r="L63" i="50"/>
  <c r="L196" i="50"/>
  <c r="L9" i="50"/>
  <c r="L178" i="50"/>
  <c r="L125" i="50"/>
  <c r="L387" i="50"/>
  <c r="L76" i="50"/>
  <c r="L80" i="50"/>
  <c r="L351" i="50"/>
  <c r="L355" i="50"/>
  <c r="L363" i="50"/>
  <c r="L371" i="50"/>
  <c r="L464" i="50"/>
  <c r="L45" i="50"/>
  <c r="L202" i="50"/>
  <c r="L192" i="50"/>
  <c r="L51" i="50"/>
  <c r="L75" i="50"/>
  <c r="L184" i="50"/>
  <c r="L188" i="50"/>
  <c r="L15" i="50"/>
  <c r="L99" i="50"/>
  <c r="L131" i="50"/>
  <c r="L143" i="50"/>
  <c r="L155" i="50"/>
  <c r="L159" i="50"/>
  <c r="L167" i="50"/>
  <c r="L171" i="50"/>
  <c r="L181" i="50"/>
  <c r="L459" i="50"/>
  <c r="L471" i="50"/>
  <c r="L483" i="50"/>
  <c r="L495" i="50"/>
  <c r="L507" i="50"/>
  <c r="L511" i="50"/>
  <c r="L22" i="50"/>
  <c r="L191" i="50"/>
  <c r="L195" i="50"/>
  <c r="L406" i="50"/>
  <c r="L410" i="50"/>
  <c r="L357" i="50"/>
  <c r="L5" i="50"/>
  <c r="L98" i="50"/>
  <c r="L138" i="50"/>
  <c r="L146" i="50"/>
  <c r="L150" i="50"/>
  <c r="L158" i="50"/>
  <c r="L162" i="50"/>
  <c r="L170" i="50"/>
  <c r="L369" i="50"/>
  <c r="L389" i="50"/>
  <c r="L482" i="50"/>
  <c r="L57" i="50"/>
  <c r="L126" i="50"/>
  <c r="L381" i="50"/>
  <c r="L405" i="50"/>
  <c r="L409" i="50"/>
  <c r="L417" i="50"/>
  <c r="L429" i="50"/>
  <c r="L490" i="50"/>
  <c r="L21" i="50"/>
  <c r="L87" i="50"/>
  <c r="L33" i="50"/>
  <c r="L77" i="50"/>
  <c r="L190" i="50"/>
  <c r="L378" i="50"/>
  <c r="L441" i="50"/>
  <c r="L26" i="50"/>
  <c r="L4" i="50"/>
  <c r="L8" i="50"/>
  <c r="L69" i="50"/>
  <c r="L73" i="50"/>
  <c r="L93" i="50"/>
  <c r="L388" i="50"/>
  <c r="L392" i="50"/>
  <c r="L453" i="50"/>
  <c r="L477" i="50"/>
  <c r="L489" i="50"/>
  <c r="L501" i="50"/>
  <c r="L61" i="50"/>
  <c r="L24" i="50"/>
  <c r="L31" i="50"/>
  <c r="L35" i="50"/>
  <c r="L52" i="50"/>
  <c r="L56" i="50"/>
  <c r="L96" i="50"/>
  <c r="L127" i="50"/>
  <c r="L364" i="50"/>
  <c r="L368" i="50"/>
  <c r="L385" i="50"/>
  <c r="L408" i="50"/>
  <c r="L419" i="50"/>
  <c r="L436" i="50"/>
  <c r="L440" i="50"/>
  <c r="L457" i="50"/>
  <c r="L466" i="50"/>
  <c r="L480" i="50"/>
  <c r="L487" i="50"/>
  <c r="L491" i="50"/>
  <c r="L508" i="50"/>
  <c r="L512" i="50"/>
  <c r="L36" i="50"/>
  <c r="L43" i="50"/>
  <c r="L47" i="50"/>
  <c r="L64" i="50"/>
  <c r="L68" i="50"/>
  <c r="L94" i="50"/>
  <c r="L128" i="50"/>
  <c r="L135" i="50"/>
  <c r="L148" i="50"/>
  <c r="L160" i="50"/>
  <c r="L172" i="50"/>
  <c r="L179" i="50"/>
  <c r="L183" i="50"/>
  <c r="L348" i="50"/>
  <c r="L359" i="50"/>
  <c r="L376" i="50"/>
  <c r="L380" i="50"/>
  <c r="L397" i="50"/>
  <c r="L420" i="50"/>
  <c r="L431" i="50"/>
  <c r="L449" i="50"/>
  <c r="L452" i="50"/>
  <c r="L469" i="50"/>
  <c r="L478" i="50"/>
  <c r="L492" i="50"/>
  <c r="L499" i="50"/>
  <c r="L503" i="50"/>
  <c r="L6" i="50"/>
  <c r="L13" i="50"/>
  <c r="L17" i="50"/>
  <c r="L34" i="50"/>
  <c r="L38" i="50"/>
  <c r="L78" i="50"/>
  <c r="L85" i="50"/>
  <c r="L89" i="50"/>
  <c r="L130" i="50"/>
  <c r="L139" i="50"/>
  <c r="L147" i="50"/>
  <c r="L151" i="50"/>
  <c r="L193" i="50"/>
  <c r="L200" i="50"/>
  <c r="L204" i="50"/>
  <c r="L208" i="50"/>
  <c r="L350" i="50"/>
  <c r="L367" i="50"/>
  <c r="L390" i="50"/>
  <c r="L401" i="50"/>
  <c r="L418" i="50"/>
  <c r="L422" i="50"/>
  <c r="L439" i="50"/>
  <c r="L448" i="50"/>
  <c r="L462" i="50"/>
  <c r="L360" i="50"/>
  <c r="L432" i="50"/>
  <c r="L461" i="50"/>
  <c r="L18" i="50"/>
  <c r="L25" i="50"/>
  <c r="L29" i="50"/>
  <c r="L46" i="50"/>
  <c r="L50" i="50"/>
  <c r="L90" i="50"/>
  <c r="L97" i="50"/>
  <c r="L222" i="50"/>
  <c r="L163" i="50"/>
  <c r="L205" i="50"/>
  <c r="L358" i="50"/>
  <c r="L362" i="50"/>
  <c r="L379" i="50"/>
  <c r="L402" i="50"/>
  <c r="L413" i="50"/>
  <c r="L430" i="50"/>
  <c r="L434" i="50"/>
  <c r="L451" i="50"/>
  <c r="L460" i="50"/>
  <c r="L474" i="50"/>
  <c r="L481" i="50"/>
  <c r="L485" i="50"/>
  <c r="L506" i="50"/>
  <c r="L48" i="50"/>
  <c r="L55" i="50"/>
  <c r="L16" i="50"/>
  <c r="L20" i="50"/>
  <c r="L60" i="50"/>
  <c r="L67" i="50"/>
  <c r="L71" i="50"/>
  <c r="L92" i="50"/>
  <c r="L175" i="50"/>
  <c r="L182" i="50"/>
  <c r="L186" i="50"/>
  <c r="L203" i="50"/>
  <c r="L349" i="50"/>
  <c r="L372" i="50"/>
  <c r="L383" i="50"/>
  <c r="L400" i="50"/>
  <c r="L404" i="50"/>
  <c r="L421" i="50"/>
  <c r="L444" i="50"/>
  <c r="L473" i="50"/>
  <c r="L476" i="50"/>
  <c r="L494" i="50"/>
  <c r="L502" i="50"/>
  <c r="L510" i="50"/>
  <c r="L30" i="50"/>
  <c r="L37" i="50"/>
  <c r="L58" i="50"/>
  <c r="L62" i="50"/>
  <c r="L88" i="50"/>
  <c r="L116" i="50"/>
  <c r="L129" i="50"/>
  <c r="L133" i="50"/>
  <c r="L137" i="50"/>
  <c r="L149" i="50"/>
  <c r="L161" i="50"/>
  <c r="L165" i="50"/>
  <c r="L173" i="50"/>
  <c r="L177" i="50"/>
  <c r="L353" i="50"/>
  <c r="L370" i="50"/>
  <c r="L374" i="50"/>
  <c r="L391" i="50"/>
  <c r="L414" i="50"/>
  <c r="L425" i="50"/>
  <c r="L443" i="50"/>
  <c r="L446" i="50"/>
  <c r="L463" i="50"/>
  <c r="L472" i="50"/>
  <c r="L486" i="50"/>
  <c r="L493" i="50"/>
  <c r="L79" i="50"/>
  <c r="L124" i="50"/>
  <c r="L142" i="50"/>
  <c r="L154" i="50"/>
  <c r="L166" i="50"/>
  <c r="L187" i="50"/>
  <c r="L194" i="50"/>
  <c r="L198" i="50"/>
  <c r="L361" i="50"/>
  <c r="L384" i="50"/>
  <c r="L395" i="50"/>
  <c r="L412" i="50"/>
  <c r="L416" i="50"/>
  <c r="L433" i="50"/>
  <c r="L442" i="50"/>
  <c r="L456" i="50"/>
  <c r="L488" i="50"/>
  <c r="L497" i="50"/>
  <c r="L505" i="50"/>
  <c r="L7" i="50"/>
  <c r="L11" i="50"/>
  <c r="L28" i="50"/>
  <c r="L32" i="50"/>
  <c r="L83" i="50"/>
  <c r="L42" i="50"/>
  <c r="L49" i="50"/>
  <c r="L53" i="50"/>
  <c r="L70" i="50"/>
  <c r="L74" i="50"/>
  <c r="L100" i="50"/>
  <c r="L134" i="50"/>
  <c r="L141" i="50"/>
  <c r="L145" i="50"/>
  <c r="L153" i="50"/>
  <c r="L185" i="50"/>
  <c r="L189" i="50"/>
  <c r="L354" i="50"/>
  <c r="L365" i="50"/>
  <c r="L382" i="50"/>
  <c r="L386" i="50"/>
  <c r="L403" i="50"/>
  <c r="L426" i="50"/>
  <c r="L437" i="50"/>
  <c r="L455" i="50"/>
  <c r="L458" i="50"/>
  <c r="L475" i="50"/>
  <c r="L484" i="50"/>
  <c r="L498" i="50"/>
  <c r="L509" i="50"/>
  <c r="L41" i="50"/>
  <c r="L72" i="50"/>
  <c r="L12" i="50"/>
  <c r="L19" i="50"/>
  <c r="L23" i="50"/>
  <c r="L40" i="50"/>
  <c r="L44" i="50"/>
  <c r="L84" i="50"/>
  <c r="L91" i="50"/>
  <c r="L95" i="50"/>
  <c r="L132" i="50"/>
  <c r="L140" i="50"/>
  <c r="L144" i="50"/>
  <c r="L152" i="50"/>
  <c r="L156" i="50"/>
  <c r="L164" i="50"/>
  <c r="L168" i="50"/>
  <c r="L199" i="50"/>
  <c r="L206" i="50"/>
  <c r="L352" i="50"/>
  <c r="L356" i="50"/>
  <c r="L373" i="50"/>
  <c r="L396" i="50"/>
  <c r="L407" i="50"/>
  <c r="L424" i="50"/>
  <c r="L428" i="50"/>
  <c r="L445" i="50"/>
  <c r="L454" i="50"/>
  <c r="L468" i="50"/>
  <c r="L10" i="50"/>
  <c r="L14" i="50"/>
  <c r="L54" i="50"/>
  <c r="L65" i="50"/>
  <c r="L82" i="50"/>
  <c r="L86" i="50"/>
  <c r="L119" i="50"/>
  <c r="L157" i="50"/>
  <c r="L169" i="50"/>
  <c r="L176" i="50"/>
  <c r="L180" i="50"/>
  <c r="L197" i="50"/>
  <c r="L201" i="50"/>
  <c r="L366" i="50"/>
  <c r="L377" i="50"/>
  <c r="L394" i="50"/>
  <c r="L398" i="50"/>
  <c r="L415" i="50"/>
  <c r="L438" i="50"/>
  <c r="L467" i="50"/>
  <c r="L470" i="50"/>
  <c r="L479" i="50"/>
  <c r="L496" i="50"/>
  <c r="L500" i="50"/>
  <c r="L504" i="50"/>
  <c r="L120" i="50"/>
  <c r="L117" i="50"/>
  <c r="L224" i="50"/>
  <c r="L123" i="50"/>
  <c r="L329" i="50"/>
  <c r="L223" i="50"/>
  <c r="L101" i="50"/>
  <c r="L328" i="50"/>
  <c r="L121" i="50"/>
  <c r="L118" i="50"/>
  <c r="L122" i="50"/>
  <c r="A15" i="45"/>
  <c r="A14" i="45"/>
  <c r="A80" i="41" l="1"/>
  <c r="A12" i="57" l="1"/>
  <c r="A11" i="57"/>
  <c r="A10" i="57"/>
  <c r="A9" i="57"/>
  <c r="A8" i="57"/>
  <c r="A7" i="57"/>
  <c r="A44" i="57" l="1"/>
  <c r="A43" i="57"/>
  <c r="A42" i="57"/>
  <c r="A41" i="57"/>
  <c r="A40" i="57"/>
  <c r="A39" i="57"/>
  <c r="A38" i="57"/>
  <c r="A37" i="57"/>
  <c r="A14" i="57" l="1"/>
  <c r="A15" i="57"/>
  <c r="A16" i="57"/>
  <c r="A17" i="57"/>
  <c r="A18" i="57"/>
  <c r="A19" i="57"/>
  <c r="A20" i="57"/>
  <c r="A22" i="57"/>
  <c r="A21" i="57"/>
  <c r="A13" i="57"/>
  <c r="A54" i="57" l="1"/>
  <c r="A53" i="57"/>
  <c r="A52" i="57"/>
  <c r="A51" i="57"/>
  <c r="A50" i="57"/>
  <c r="A49" i="57"/>
  <c r="A48" i="57"/>
  <c r="A47" i="57"/>
  <c r="A46" i="57"/>
  <c r="A45" i="57"/>
  <c r="A36" i="57"/>
  <c r="A35" i="57"/>
  <c r="A34" i="57"/>
  <c r="A33" i="57"/>
  <c r="A6" i="57"/>
  <c r="A32" i="57"/>
  <c r="A31" i="57"/>
  <c r="A30" i="57"/>
  <c r="A29" i="57"/>
  <c r="A28" i="57"/>
  <c r="A27" i="57"/>
  <c r="A26" i="57"/>
  <c r="A25" i="57"/>
  <c r="A5" i="57"/>
  <c r="A24" i="57"/>
  <c r="A23" i="57"/>
  <c r="A4" i="57"/>
  <c r="S283" i="31" l="1"/>
  <c r="R283" i="31"/>
  <c r="Q283" i="31"/>
  <c r="P283" i="31"/>
  <c r="O283" i="31"/>
  <c r="N283" i="31"/>
  <c r="M283" i="31"/>
  <c r="L283" i="31"/>
  <c r="S282" i="31"/>
  <c r="R282" i="31"/>
  <c r="Q282" i="31"/>
  <c r="P282" i="31"/>
  <c r="O282" i="31"/>
  <c r="N282" i="31"/>
  <c r="M282" i="31"/>
  <c r="L282" i="31"/>
  <c r="S281" i="31"/>
  <c r="R281" i="31"/>
  <c r="Q281" i="31"/>
  <c r="P281" i="31"/>
  <c r="O281" i="31"/>
  <c r="N281" i="31"/>
  <c r="M281" i="31"/>
  <c r="L281" i="31"/>
  <c r="S280" i="31"/>
  <c r="R280" i="31"/>
  <c r="Q280" i="31"/>
  <c r="P280" i="31"/>
  <c r="O280" i="31"/>
  <c r="N280" i="31"/>
  <c r="M280" i="31"/>
  <c r="L280" i="31"/>
  <c r="S279" i="31"/>
  <c r="R279" i="31"/>
  <c r="Q279" i="31"/>
  <c r="P279" i="31"/>
  <c r="O279" i="31"/>
  <c r="N279" i="31"/>
  <c r="M279" i="31"/>
  <c r="L279" i="31"/>
  <c r="K280" i="31" l="1"/>
  <c r="K283" i="31"/>
  <c r="K281" i="31"/>
  <c r="K279" i="31"/>
  <c r="K282" i="31"/>
  <c r="L40" i="31"/>
  <c r="M40" i="31"/>
  <c r="N40" i="31"/>
  <c r="O40" i="31"/>
  <c r="P40" i="31"/>
  <c r="Q40" i="31"/>
  <c r="R40" i="31"/>
  <c r="S40" i="31"/>
  <c r="A40" i="31"/>
  <c r="L27" i="35"/>
  <c r="M27" i="35"/>
  <c r="N27" i="35"/>
  <c r="O27" i="35"/>
  <c r="P27" i="35"/>
  <c r="Q27" i="35"/>
  <c r="R27" i="35"/>
  <c r="S27" i="35"/>
  <c r="A27" i="35"/>
  <c r="K27" i="35" l="1"/>
  <c r="K40" i="31"/>
  <c r="S36" i="56"/>
  <c r="R36" i="56"/>
  <c r="Q36" i="56"/>
  <c r="P36" i="56"/>
  <c r="O36" i="56"/>
  <c r="N36" i="56"/>
  <c r="M36" i="56"/>
  <c r="L36" i="56"/>
  <c r="A36" i="56"/>
  <c r="S35" i="56"/>
  <c r="R35" i="56"/>
  <c r="Q35" i="56"/>
  <c r="P35" i="56"/>
  <c r="O35" i="56"/>
  <c r="N35" i="56"/>
  <c r="M35" i="56"/>
  <c r="L35" i="56"/>
  <c r="A35" i="56"/>
  <c r="S34" i="56"/>
  <c r="R34" i="56"/>
  <c r="Q34" i="56"/>
  <c r="P34" i="56"/>
  <c r="O34" i="56"/>
  <c r="N34" i="56"/>
  <c r="M34" i="56"/>
  <c r="L34" i="56"/>
  <c r="A34" i="56"/>
  <c r="S33" i="56"/>
  <c r="R33" i="56"/>
  <c r="Q33" i="56"/>
  <c r="P33" i="56"/>
  <c r="O33" i="56"/>
  <c r="N33" i="56"/>
  <c r="M33" i="56"/>
  <c r="L33" i="56"/>
  <c r="A33" i="56"/>
  <c r="S32" i="56"/>
  <c r="R32" i="56"/>
  <c r="Q32" i="56"/>
  <c r="P32" i="56"/>
  <c r="O32" i="56"/>
  <c r="N32" i="56"/>
  <c r="M32" i="56"/>
  <c r="L32" i="56"/>
  <c r="A32" i="56"/>
  <c r="S31" i="56"/>
  <c r="R31" i="56"/>
  <c r="Q31" i="56"/>
  <c r="P31" i="56"/>
  <c r="O31" i="56"/>
  <c r="N31" i="56"/>
  <c r="M31" i="56"/>
  <c r="L31" i="56"/>
  <c r="K31" i="56" s="1"/>
  <c r="A31" i="56"/>
  <c r="S30" i="56"/>
  <c r="R30" i="56"/>
  <c r="Q30" i="56"/>
  <c r="P30" i="56"/>
  <c r="O30" i="56"/>
  <c r="N30" i="56"/>
  <c r="M30" i="56"/>
  <c r="L30" i="56"/>
  <c r="A30" i="56"/>
  <c r="S29" i="56"/>
  <c r="R29" i="56"/>
  <c r="Q29" i="56"/>
  <c r="P29" i="56"/>
  <c r="O29" i="56"/>
  <c r="N29" i="56"/>
  <c r="M29" i="56"/>
  <c r="L29" i="56"/>
  <c r="K29" i="56" s="1"/>
  <c r="A29" i="56"/>
  <c r="S28" i="56"/>
  <c r="R28" i="56"/>
  <c r="Q28" i="56"/>
  <c r="P28" i="56"/>
  <c r="O28" i="56"/>
  <c r="N28" i="56"/>
  <c r="M28" i="56"/>
  <c r="L28" i="56"/>
  <c r="A28" i="56"/>
  <c r="S27" i="56"/>
  <c r="R27" i="56"/>
  <c r="Q27" i="56"/>
  <c r="P27" i="56"/>
  <c r="O27" i="56"/>
  <c r="N27" i="56"/>
  <c r="M27" i="56"/>
  <c r="L27" i="56"/>
  <c r="A27" i="56"/>
  <c r="S26" i="56"/>
  <c r="R26" i="56"/>
  <c r="Q26" i="56"/>
  <c r="P26" i="56"/>
  <c r="O26" i="56"/>
  <c r="N26" i="56"/>
  <c r="M26" i="56"/>
  <c r="L26" i="56"/>
  <c r="A26" i="56"/>
  <c r="S25" i="56"/>
  <c r="R25" i="56"/>
  <c r="Q25" i="56"/>
  <c r="P25" i="56"/>
  <c r="O25" i="56"/>
  <c r="N25" i="56"/>
  <c r="M25" i="56"/>
  <c r="L25" i="56"/>
  <c r="K25" i="56" s="1"/>
  <c r="A25" i="56"/>
  <c r="S24" i="56"/>
  <c r="R24" i="56"/>
  <c r="Q24" i="56"/>
  <c r="P24" i="56"/>
  <c r="O24" i="56"/>
  <c r="N24" i="56"/>
  <c r="M24" i="56"/>
  <c r="L24" i="56"/>
  <c r="A24" i="56"/>
  <c r="S23" i="56"/>
  <c r="R23" i="56"/>
  <c r="Q23" i="56"/>
  <c r="P23" i="56"/>
  <c r="O23" i="56"/>
  <c r="N23" i="56"/>
  <c r="M23" i="56"/>
  <c r="L23" i="56"/>
  <c r="A23" i="56"/>
  <c r="S22" i="56"/>
  <c r="R22" i="56"/>
  <c r="Q22" i="56"/>
  <c r="P22" i="56"/>
  <c r="O22" i="56"/>
  <c r="N22" i="56"/>
  <c r="M22" i="56"/>
  <c r="L22" i="56"/>
  <c r="A22" i="56"/>
  <c r="S21" i="56"/>
  <c r="R21" i="56"/>
  <c r="Q21" i="56"/>
  <c r="P21" i="56"/>
  <c r="O21" i="56"/>
  <c r="N21" i="56"/>
  <c r="M21" i="56"/>
  <c r="L21" i="56"/>
  <c r="A21" i="56"/>
  <c r="S20" i="56"/>
  <c r="R20" i="56"/>
  <c r="Q20" i="56"/>
  <c r="P20" i="56"/>
  <c r="O20" i="56"/>
  <c r="N20" i="56"/>
  <c r="M20" i="56"/>
  <c r="L20" i="56"/>
  <c r="A20" i="56"/>
  <c r="S19" i="56"/>
  <c r="R19" i="56"/>
  <c r="Q19" i="56"/>
  <c r="P19" i="56"/>
  <c r="O19" i="56"/>
  <c r="N19" i="56"/>
  <c r="M19" i="56"/>
  <c r="L19" i="56"/>
  <c r="K19" i="56" s="1"/>
  <c r="A19" i="56"/>
  <c r="S18" i="56"/>
  <c r="R18" i="56"/>
  <c r="Q18" i="56"/>
  <c r="P18" i="56"/>
  <c r="O18" i="56"/>
  <c r="N18" i="56"/>
  <c r="M18" i="56"/>
  <c r="L18" i="56"/>
  <c r="A18" i="56"/>
  <c r="S17" i="56"/>
  <c r="R17" i="56"/>
  <c r="Q17" i="56"/>
  <c r="P17" i="56"/>
  <c r="O17" i="56"/>
  <c r="N17" i="56"/>
  <c r="M17" i="56"/>
  <c r="L17" i="56"/>
  <c r="A17" i="56"/>
  <c r="S16" i="56"/>
  <c r="R16" i="56"/>
  <c r="Q16" i="56"/>
  <c r="P16" i="56"/>
  <c r="O16" i="56"/>
  <c r="N16" i="56"/>
  <c r="M16" i="56"/>
  <c r="L16" i="56"/>
  <c r="A16" i="56"/>
  <c r="S15" i="56"/>
  <c r="R15" i="56"/>
  <c r="Q15" i="56"/>
  <c r="P15" i="56"/>
  <c r="O15" i="56"/>
  <c r="N15" i="56"/>
  <c r="M15" i="56"/>
  <c r="L15" i="56"/>
  <c r="A15" i="56"/>
  <c r="S14" i="56"/>
  <c r="R14" i="56"/>
  <c r="Q14" i="56"/>
  <c r="P14" i="56"/>
  <c r="O14" i="56"/>
  <c r="N14" i="56"/>
  <c r="M14" i="56"/>
  <c r="L14" i="56"/>
  <c r="A14" i="56"/>
  <c r="S13" i="56"/>
  <c r="R13" i="56"/>
  <c r="Q13" i="56"/>
  <c r="P13" i="56"/>
  <c r="O13" i="56"/>
  <c r="N13" i="56"/>
  <c r="M13" i="56"/>
  <c r="L13" i="56"/>
  <c r="K13" i="56" s="1"/>
  <c r="A13" i="56"/>
  <c r="S12" i="56"/>
  <c r="R12" i="56"/>
  <c r="Q12" i="56"/>
  <c r="P12" i="56"/>
  <c r="O12" i="56"/>
  <c r="N12" i="56"/>
  <c r="M12" i="56"/>
  <c r="L12" i="56"/>
  <c r="K12" i="56" s="1"/>
  <c r="A12" i="56"/>
  <c r="S11" i="56"/>
  <c r="R11" i="56"/>
  <c r="Q11" i="56"/>
  <c r="P11" i="56"/>
  <c r="K11" i="56" s="1"/>
  <c r="O11" i="56"/>
  <c r="N11" i="56"/>
  <c r="M11" i="56"/>
  <c r="L11" i="56"/>
  <c r="A11" i="56"/>
  <c r="S10" i="56"/>
  <c r="R10" i="56"/>
  <c r="Q10" i="56"/>
  <c r="P10" i="56"/>
  <c r="O10" i="56"/>
  <c r="N10" i="56"/>
  <c r="M10" i="56"/>
  <c r="L10" i="56"/>
  <c r="A10" i="56"/>
  <c r="S9" i="56"/>
  <c r="R9" i="56"/>
  <c r="Q9" i="56"/>
  <c r="P9" i="56"/>
  <c r="O9" i="56"/>
  <c r="N9" i="56"/>
  <c r="M9" i="56"/>
  <c r="L9" i="56"/>
  <c r="A9" i="56"/>
  <c r="S8" i="56"/>
  <c r="R8" i="56"/>
  <c r="Q8" i="56"/>
  <c r="P8" i="56"/>
  <c r="O8" i="56"/>
  <c r="N8" i="56"/>
  <c r="M8" i="56"/>
  <c r="L8" i="56"/>
  <c r="A8" i="56"/>
  <c r="S7" i="56"/>
  <c r="R7" i="56"/>
  <c r="Q7" i="56"/>
  <c r="P7" i="56"/>
  <c r="O7" i="56"/>
  <c r="N7" i="56"/>
  <c r="M7" i="56"/>
  <c r="L7" i="56"/>
  <c r="K7" i="56" s="1"/>
  <c r="A7" i="56"/>
  <c r="S6" i="56"/>
  <c r="R6" i="56"/>
  <c r="Q6" i="56"/>
  <c r="P6" i="56"/>
  <c r="O6" i="56"/>
  <c r="N6" i="56"/>
  <c r="M6" i="56"/>
  <c r="L6" i="56"/>
  <c r="A6" i="56"/>
  <c r="S5" i="56"/>
  <c r="R5" i="56"/>
  <c r="Q5" i="56"/>
  <c r="P5" i="56"/>
  <c r="K5" i="56" s="1"/>
  <c r="O5" i="56"/>
  <c r="N5" i="56"/>
  <c r="M5" i="56"/>
  <c r="L5" i="56"/>
  <c r="A5" i="56"/>
  <c r="S4" i="56"/>
  <c r="R4" i="56"/>
  <c r="Q4" i="56"/>
  <c r="P4" i="56"/>
  <c r="O4" i="56"/>
  <c r="N4" i="56"/>
  <c r="M4" i="56"/>
  <c r="L4" i="56"/>
  <c r="S21" i="55"/>
  <c r="R21" i="55"/>
  <c r="Q21" i="55"/>
  <c r="P21" i="55"/>
  <c r="O21" i="55"/>
  <c r="N21" i="55"/>
  <c r="M21" i="55"/>
  <c r="L21" i="55"/>
  <c r="S20" i="55"/>
  <c r="R20" i="55"/>
  <c r="Q20" i="55"/>
  <c r="P20" i="55"/>
  <c r="O20" i="55"/>
  <c r="N20" i="55"/>
  <c r="M20" i="55"/>
  <c r="L20" i="55"/>
  <c r="S19" i="55"/>
  <c r="R19" i="55"/>
  <c r="Q19" i="55"/>
  <c r="P19" i="55"/>
  <c r="O19" i="55"/>
  <c r="N19" i="55"/>
  <c r="M19" i="55"/>
  <c r="L19" i="55"/>
  <c r="S18" i="55"/>
  <c r="R18" i="55"/>
  <c r="Q18" i="55"/>
  <c r="P18" i="55"/>
  <c r="O18" i="55"/>
  <c r="N18" i="55"/>
  <c r="M18" i="55"/>
  <c r="L18" i="55"/>
  <c r="S17" i="55"/>
  <c r="R17" i="55"/>
  <c r="Q17" i="55"/>
  <c r="P17" i="55"/>
  <c r="O17" i="55"/>
  <c r="N17" i="55"/>
  <c r="M17" i="55"/>
  <c r="L17" i="55"/>
  <c r="S16" i="55"/>
  <c r="R16" i="55"/>
  <c r="Q16" i="55"/>
  <c r="P16" i="55"/>
  <c r="O16" i="55"/>
  <c r="N16" i="55"/>
  <c r="M16" i="55"/>
  <c r="L16" i="55"/>
  <c r="S15" i="55"/>
  <c r="R15" i="55"/>
  <c r="Q15" i="55"/>
  <c r="P15" i="55"/>
  <c r="O15" i="55"/>
  <c r="N15" i="55"/>
  <c r="M15" i="55"/>
  <c r="L15" i="55"/>
  <c r="S14" i="55"/>
  <c r="R14" i="55"/>
  <c r="Q14" i="55"/>
  <c r="P14" i="55"/>
  <c r="O14" i="55"/>
  <c r="N14" i="55"/>
  <c r="M14" i="55"/>
  <c r="L14" i="55"/>
  <c r="S13" i="55"/>
  <c r="R13" i="55"/>
  <c r="Q13" i="55"/>
  <c r="P13" i="55"/>
  <c r="O13" i="55"/>
  <c r="N13" i="55"/>
  <c r="M13" i="55"/>
  <c r="L13" i="55"/>
  <c r="S12" i="55"/>
  <c r="R12" i="55"/>
  <c r="Q12" i="55"/>
  <c r="P12" i="55"/>
  <c r="O12" i="55"/>
  <c r="N12" i="55"/>
  <c r="M12" i="55"/>
  <c r="L12" i="55"/>
  <c r="S11" i="55"/>
  <c r="R11" i="55"/>
  <c r="Q11" i="55"/>
  <c r="P11" i="55"/>
  <c r="O11" i="55"/>
  <c r="N11" i="55"/>
  <c r="M11" i="55"/>
  <c r="L11" i="55"/>
  <c r="S10" i="55"/>
  <c r="R10" i="55"/>
  <c r="Q10" i="55"/>
  <c r="P10" i="55"/>
  <c r="O10" i="55"/>
  <c r="N10" i="55"/>
  <c r="M10" i="55"/>
  <c r="L10" i="55"/>
  <c r="S9" i="55"/>
  <c r="R9" i="55"/>
  <c r="Q9" i="55"/>
  <c r="P9" i="55"/>
  <c r="O9" i="55"/>
  <c r="N9" i="55"/>
  <c r="M9" i="55"/>
  <c r="L9" i="55"/>
  <c r="S8" i="55"/>
  <c r="R8" i="55"/>
  <c r="Q8" i="55"/>
  <c r="P8" i="55"/>
  <c r="O8" i="55"/>
  <c r="N8" i="55"/>
  <c r="M8" i="55"/>
  <c r="L8" i="55"/>
  <c r="S7" i="55"/>
  <c r="R7" i="55"/>
  <c r="Q7" i="55"/>
  <c r="P7" i="55"/>
  <c r="O7" i="55"/>
  <c r="N7" i="55"/>
  <c r="M7" i="55"/>
  <c r="L7" i="55"/>
  <c r="A20" i="55"/>
  <c r="A19" i="55"/>
  <c r="A18" i="55"/>
  <c r="A17" i="55"/>
  <c r="A16" i="55"/>
  <c r="A15" i="55"/>
  <c r="A14" i="55"/>
  <c r="A13" i="55"/>
  <c r="A12" i="55"/>
  <c r="A11" i="55"/>
  <c r="A10" i="55"/>
  <c r="A9" i="55"/>
  <c r="A8" i="55"/>
  <c r="A7" i="55"/>
  <c r="S106" i="55"/>
  <c r="R106" i="55"/>
  <c r="Q106" i="55"/>
  <c r="P106" i="55"/>
  <c r="O106" i="55"/>
  <c r="N106" i="55"/>
  <c r="M106" i="55"/>
  <c r="L106" i="55"/>
  <c r="A106" i="55"/>
  <c r="S105" i="55"/>
  <c r="R105" i="55"/>
  <c r="Q105" i="55"/>
  <c r="P105" i="55"/>
  <c r="O105" i="55"/>
  <c r="N105" i="55"/>
  <c r="M105" i="55"/>
  <c r="L105" i="55"/>
  <c r="A105" i="55"/>
  <c r="S104" i="55"/>
  <c r="R104" i="55"/>
  <c r="Q104" i="55"/>
  <c r="P104" i="55"/>
  <c r="O104" i="55"/>
  <c r="N104" i="55"/>
  <c r="M104" i="55"/>
  <c r="L104" i="55"/>
  <c r="A104" i="55"/>
  <c r="S103" i="55"/>
  <c r="R103" i="55"/>
  <c r="Q103" i="55"/>
  <c r="P103" i="55"/>
  <c r="O103" i="55"/>
  <c r="N103" i="55"/>
  <c r="M103" i="55"/>
  <c r="L103" i="55"/>
  <c r="A103" i="55"/>
  <c r="S102" i="55"/>
  <c r="R102" i="55"/>
  <c r="Q102" i="55"/>
  <c r="P102" i="55"/>
  <c r="O102" i="55"/>
  <c r="N102" i="55"/>
  <c r="M102" i="55"/>
  <c r="L102" i="55"/>
  <c r="A102" i="55"/>
  <c r="S101" i="55"/>
  <c r="R101" i="55"/>
  <c r="Q101" i="55"/>
  <c r="P101" i="55"/>
  <c r="O101" i="55"/>
  <c r="N101" i="55"/>
  <c r="M101" i="55"/>
  <c r="L101" i="55"/>
  <c r="A101" i="55"/>
  <c r="S100" i="55"/>
  <c r="R100" i="55"/>
  <c r="Q100" i="55"/>
  <c r="P100" i="55"/>
  <c r="O100" i="55"/>
  <c r="N100" i="55"/>
  <c r="M100" i="55"/>
  <c r="L100" i="55"/>
  <c r="A100" i="55"/>
  <c r="S99" i="55"/>
  <c r="R99" i="55"/>
  <c r="Q99" i="55"/>
  <c r="P99" i="55"/>
  <c r="O99" i="55"/>
  <c r="N99" i="55"/>
  <c r="M99" i="55"/>
  <c r="L99" i="55"/>
  <c r="A99" i="55"/>
  <c r="S98" i="55"/>
  <c r="R98" i="55"/>
  <c r="Q98" i="55"/>
  <c r="P98" i="55"/>
  <c r="O98" i="55"/>
  <c r="N98" i="55"/>
  <c r="M98" i="55"/>
  <c r="L98" i="55"/>
  <c r="A98" i="55"/>
  <c r="S97" i="55"/>
  <c r="R97" i="55"/>
  <c r="Q97" i="55"/>
  <c r="P97" i="55"/>
  <c r="O97" i="55"/>
  <c r="N97" i="55"/>
  <c r="M97" i="55"/>
  <c r="L97" i="55"/>
  <c r="A97" i="55"/>
  <c r="S96" i="55"/>
  <c r="R96" i="55"/>
  <c r="Q96" i="55"/>
  <c r="P96" i="55"/>
  <c r="O96" i="55"/>
  <c r="N96" i="55"/>
  <c r="M96" i="55"/>
  <c r="L96" i="55"/>
  <c r="A96" i="55"/>
  <c r="S95" i="55"/>
  <c r="R95" i="55"/>
  <c r="Q95" i="55"/>
  <c r="P95" i="55"/>
  <c r="O95" i="55"/>
  <c r="N95" i="55"/>
  <c r="M95" i="55"/>
  <c r="L95" i="55"/>
  <c r="A95" i="55"/>
  <c r="S94" i="55"/>
  <c r="R94" i="55"/>
  <c r="Q94" i="55"/>
  <c r="P94" i="55"/>
  <c r="O94" i="55"/>
  <c r="N94" i="55"/>
  <c r="M94" i="55"/>
  <c r="L94" i="55"/>
  <c r="A94" i="55"/>
  <c r="S93" i="55"/>
  <c r="R93" i="55"/>
  <c r="Q93" i="55"/>
  <c r="P93" i="55"/>
  <c r="O93" i="55"/>
  <c r="N93" i="55"/>
  <c r="M93" i="55"/>
  <c r="L93" i="55"/>
  <c r="A93" i="55"/>
  <c r="S92" i="55"/>
  <c r="R92" i="55"/>
  <c r="Q92" i="55"/>
  <c r="P92" i="55"/>
  <c r="O92" i="55"/>
  <c r="N92" i="55"/>
  <c r="M92" i="55"/>
  <c r="L92" i="55"/>
  <c r="A92" i="55"/>
  <c r="S91" i="55"/>
  <c r="R91" i="55"/>
  <c r="Q91" i="55"/>
  <c r="P91" i="55"/>
  <c r="O91" i="55"/>
  <c r="N91" i="55"/>
  <c r="M91" i="55"/>
  <c r="L91" i="55"/>
  <c r="A91" i="55"/>
  <c r="S90" i="55"/>
  <c r="R90" i="55"/>
  <c r="Q90" i="55"/>
  <c r="P90" i="55"/>
  <c r="O90" i="55"/>
  <c r="N90" i="55"/>
  <c r="M90" i="55"/>
  <c r="L90" i="55"/>
  <c r="A90" i="55"/>
  <c r="S89" i="55"/>
  <c r="R89" i="55"/>
  <c r="Q89" i="55"/>
  <c r="P89" i="55"/>
  <c r="O89" i="55"/>
  <c r="N89" i="55"/>
  <c r="M89" i="55"/>
  <c r="L89" i="55"/>
  <c r="A89" i="55"/>
  <c r="S88" i="55"/>
  <c r="R88" i="55"/>
  <c r="Q88" i="55"/>
  <c r="P88" i="55"/>
  <c r="O88" i="55"/>
  <c r="N88" i="55"/>
  <c r="M88" i="55"/>
  <c r="L88" i="55"/>
  <c r="A88" i="55"/>
  <c r="S87" i="55"/>
  <c r="R87" i="55"/>
  <c r="Q87" i="55"/>
  <c r="P87" i="55"/>
  <c r="O87" i="55"/>
  <c r="N87" i="55"/>
  <c r="M87" i="55"/>
  <c r="L87" i="55"/>
  <c r="A87" i="55"/>
  <c r="S74" i="55"/>
  <c r="R74" i="55"/>
  <c r="Q74" i="55"/>
  <c r="P74" i="55"/>
  <c r="O74" i="55"/>
  <c r="N74" i="55"/>
  <c r="M74" i="55"/>
  <c r="L74" i="55"/>
  <c r="A74" i="55"/>
  <c r="S73" i="55"/>
  <c r="R73" i="55"/>
  <c r="Q73" i="55"/>
  <c r="P73" i="55"/>
  <c r="O73" i="55"/>
  <c r="N73" i="55"/>
  <c r="M73" i="55"/>
  <c r="L73" i="55"/>
  <c r="A73" i="55"/>
  <c r="S72" i="55"/>
  <c r="R72" i="55"/>
  <c r="Q72" i="55"/>
  <c r="P72" i="55"/>
  <c r="O72" i="55"/>
  <c r="N72" i="55"/>
  <c r="M72" i="55"/>
  <c r="L72" i="55"/>
  <c r="A72" i="55"/>
  <c r="S71" i="55"/>
  <c r="R71" i="55"/>
  <c r="Q71" i="55"/>
  <c r="P71" i="55"/>
  <c r="O71" i="55"/>
  <c r="N71" i="55"/>
  <c r="M71" i="55"/>
  <c r="L71" i="55"/>
  <c r="A71" i="55"/>
  <c r="S70" i="55"/>
  <c r="R70" i="55"/>
  <c r="Q70" i="55"/>
  <c r="P70" i="55"/>
  <c r="O70" i="55"/>
  <c r="N70" i="55"/>
  <c r="M70" i="55"/>
  <c r="L70" i="55"/>
  <c r="A70" i="55"/>
  <c r="S69" i="55"/>
  <c r="R69" i="55"/>
  <c r="Q69" i="55"/>
  <c r="P69" i="55"/>
  <c r="O69" i="55"/>
  <c r="N69" i="55"/>
  <c r="M69" i="55"/>
  <c r="L69" i="55"/>
  <c r="A69" i="55"/>
  <c r="S68" i="55"/>
  <c r="R68" i="55"/>
  <c r="Q68" i="55"/>
  <c r="P68" i="55"/>
  <c r="O68" i="55"/>
  <c r="N68" i="55"/>
  <c r="M68" i="55"/>
  <c r="L68" i="55"/>
  <c r="A68" i="55"/>
  <c r="S67" i="55"/>
  <c r="R67" i="55"/>
  <c r="Q67" i="55"/>
  <c r="P67" i="55"/>
  <c r="O67" i="55"/>
  <c r="N67" i="55"/>
  <c r="M67" i="55"/>
  <c r="L67" i="55"/>
  <c r="A67" i="55"/>
  <c r="S66" i="55"/>
  <c r="R66" i="55"/>
  <c r="Q66" i="55"/>
  <c r="P66" i="55"/>
  <c r="O66" i="55"/>
  <c r="N66" i="55"/>
  <c r="M66" i="55"/>
  <c r="L66" i="55"/>
  <c r="A66" i="55"/>
  <c r="S65" i="55"/>
  <c r="R65" i="55"/>
  <c r="Q65" i="55"/>
  <c r="P65" i="55"/>
  <c r="O65" i="55"/>
  <c r="N65" i="55"/>
  <c r="M65" i="55"/>
  <c r="L65" i="55"/>
  <c r="A65" i="55"/>
  <c r="S64" i="55"/>
  <c r="R64" i="55"/>
  <c r="Q64" i="55"/>
  <c r="P64" i="55"/>
  <c r="O64" i="55"/>
  <c r="N64" i="55"/>
  <c r="M64" i="55"/>
  <c r="L64" i="55"/>
  <c r="A64" i="55"/>
  <c r="S63" i="55"/>
  <c r="R63" i="55"/>
  <c r="Q63" i="55"/>
  <c r="P63" i="55"/>
  <c r="O63" i="55"/>
  <c r="N63" i="55"/>
  <c r="M63" i="55"/>
  <c r="L63" i="55"/>
  <c r="A63" i="55"/>
  <c r="S62" i="55"/>
  <c r="R62" i="55"/>
  <c r="Q62" i="55"/>
  <c r="P62" i="55"/>
  <c r="O62" i="55"/>
  <c r="N62" i="55"/>
  <c r="M62" i="55"/>
  <c r="L62" i="55"/>
  <c r="A62" i="55"/>
  <c r="S61" i="55"/>
  <c r="R61" i="55"/>
  <c r="Q61" i="55"/>
  <c r="P61" i="55"/>
  <c r="O61" i="55"/>
  <c r="N61" i="55"/>
  <c r="M61" i="55"/>
  <c r="L61" i="55"/>
  <c r="A61" i="55"/>
  <c r="S60" i="55"/>
  <c r="R60" i="55"/>
  <c r="Q60" i="55"/>
  <c r="P60" i="55"/>
  <c r="O60" i="55"/>
  <c r="N60" i="55"/>
  <c r="M60" i="55"/>
  <c r="L60" i="55"/>
  <c r="A60" i="55"/>
  <c r="S59" i="55"/>
  <c r="R59" i="55"/>
  <c r="Q59" i="55"/>
  <c r="P59" i="55"/>
  <c r="O59" i="55"/>
  <c r="N59" i="55"/>
  <c r="M59" i="55"/>
  <c r="L59" i="55"/>
  <c r="A59" i="55"/>
  <c r="S58" i="55"/>
  <c r="R58" i="55"/>
  <c r="Q58" i="55"/>
  <c r="P58" i="55"/>
  <c r="O58" i="55"/>
  <c r="N58" i="55"/>
  <c r="M58" i="55"/>
  <c r="L58" i="55"/>
  <c r="A58" i="55"/>
  <c r="S57" i="55"/>
  <c r="R57" i="55"/>
  <c r="Q57" i="55"/>
  <c r="P57" i="55"/>
  <c r="O57" i="55"/>
  <c r="N57" i="55"/>
  <c r="M57" i="55"/>
  <c r="L57" i="55"/>
  <c r="A57" i="55"/>
  <c r="S56" i="55"/>
  <c r="R56" i="55"/>
  <c r="Q56" i="55"/>
  <c r="P56" i="55"/>
  <c r="O56" i="55"/>
  <c r="N56" i="55"/>
  <c r="M56" i="55"/>
  <c r="L56" i="55"/>
  <c r="A56" i="55"/>
  <c r="S55" i="55"/>
  <c r="R55" i="55"/>
  <c r="Q55" i="55"/>
  <c r="P55" i="55"/>
  <c r="O55" i="55"/>
  <c r="N55" i="55"/>
  <c r="M55" i="55"/>
  <c r="L55" i="55"/>
  <c r="A55" i="55"/>
  <c r="S42" i="55"/>
  <c r="R42" i="55"/>
  <c r="Q42" i="55"/>
  <c r="P42" i="55"/>
  <c r="O42" i="55"/>
  <c r="N42" i="55"/>
  <c r="M42" i="55"/>
  <c r="L42" i="55"/>
  <c r="A42" i="55"/>
  <c r="S41" i="55"/>
  <c r="R41" i="55"/>
  <c r="Q41" i="55"/>
  <c r="P41" i="55"/>
  <c r="O41" i="55"/>
  <c r="N41" i="55"/>
  <c r="M41" i="55"/>
  <c r="L41" i="55"/>
  <c r="A41" i="55"/>
  <c r="S40" i="55"/>
  <c r="R40" i="55"/>
  <c r="Q40" i="55"/>
  <c r="P40" i="55"/>
  <c r="O40" i="55"/>
  <c r="N40" i="55"/>
  <c r="M40" i="55"/>
  <c r="L40" i="55"/>
  <c r="A40" i="55"/>
  <c r="S39" i="55"/>
  <c r="R39" i="55"/>
  <c r="Q39" i="55"/>
  <c r="P39" i="55"/>
  <c r="O39" i="55"/>
  <c r="N39" i="55"/>
  <c r="M39" i="55"/>
  <c r="L39" i="55"/>
  <c r="A39" i="55"/>
  <c r="S38" i="55"/>
  <c r="R38" i="55"/>
  <c r="Q38" i="55"/>
  <c r="P38" i="55"/>
  <c r="O38" i="55"/>
  <c r="N38" i="55"/>
  <c r="M38" i="55"/>
  <c r="L38" i="55"/>
  <c r="A38" i="55"/>
  <c r="S37" i="55"/>
  <c r="R37" i="55"/>
  <c r="Q37" i="55"/>
  <c r="P37" i="55"/>
  <c r="O37" i="55"/>
  <c r="N37" i="55"/>
  <c r="M37" i="55"/>
  <c r="L37" i="55"/>
  <c r="A37" i="55"/>
  <c r="S36" i="55"/>
  <c r="R36" i="55"/>
  <c r="Q36" i="55"/>
  <c r="P36" i="55"/>
  <c r="O36" i="55"/>
  <c r="N36" i="55"/>
  <c r="M36" i="55"/>
  <c r="L36" i="55"/>
  <c r="A36" i="55"/>
  <c r="S35" i="55"/>
  <c r="R35" i="55"/>
  <c r="Q35" i="55"/>
  <c r="P35" i="55"/>
  <c r="O35" i="55"/>
  <c r="N35" i="55"/>
  <c r="M35" i="55"/>
  <c r="L35" i="55"/>
  <c r="A35" i="55"/>
  <c r="S34" i="55"/>
  <c r="R34" i="55"/>
  <c r="Q34" i="55"/>
  <c r="P34" i="55"/>
  <c r="O34" i="55"/>
  <c r="N34" i="55"/>
  <c r="M34" i="55"/>
  <c r="L34" i="55"/>
  <c r="A34" i="55"/>
  <c r="S33" i="55"/>
  <c r="R33" i="55"/>
  <c r="Q33" i="55"/>
  <c r="P33" i="55"/>
  <c r="O33" i="55"/>
  <c r="N33" i="55"/>
  <c r="M33" i="55"/>
  <c r="L33" i="55"/>
  <c r="A33" i="55"/>
  <c r="S32" i="55"/>
  <c r="R32" i="55"/>
  <c r="Q32" i="55"/>
  <c r="P32" i="55"/>
  <c r="O32" i="55"/>
  <c r="N32" i="55"/>
  <c r="M32" i="55"/>
  <c r="L32" i="55"/>
  <c r="A32" i="55"/>
  <c r="S31" i="55"/>
  <c r="R31" i="55"/>
  <c r="Q31" i="55"/>
  <c r="P31" i="55"/>
  <c r="O31" i="55"/>
  <c r="N31" i="55"/>
  <c r="M31" i="55"/>
  <c r="L31" i="55"/>
  <c r="A31" i="55"/>
  <c r="S30" i="55"/>
  <c r="R30" i="55"/>
  <c r="Q30" i="55"/>
  <c r="P30" i="55"/>
  <c r="O30" i="55"/>
  <c r="N30" i="55"/>
  <c r="M30" i="55"/>
  <c r="L30" i="55"/>
  <c r="A30" i="55"/>
  <c r="S29" i="55"/>
  <c r="R29" i="55"/>
  <c r="Q29" i="55"/>
  <c r="P29" i="55"/>
  <c r="O29" i="55"/>
  <c r="N29" i="55"/>
  <c r="M29" i="55"/>
  <c r="L29" i="55"/>
  <c r="A29" i="55"/>
  <c r="S28" i="55"/>
  <c r="R28" i="55"/>
  <c r="Q28" i="55"/>
  <c r="P28" i="55"/>
  <c r="O28" i="55"/>
  <c r="N28" i="55"/>
  <c r="M28" i="55"/>
  <c r="L28" i="55"/>
  <c r="A28" i="55"/>
  <c r="S27" i="55"/>
  <c r="R27" i="55"/>
  <c r="Q27" i="55"/>
  <c r="P27" i="55"/>
  <c r="O27" i="55"/>
  <c r="N27" i="55"/>
  <c r="M27" i="55"/>
  <c r="L27" i="55"/>
  <c r="A27" i="55"/>
  <c r="S26" i="55"/>
  <c r="R26" i="55"/>
  <c r="Q26" i="55"/>
  <c r="P26" i="55"/>
  <c r="O26" i="55"/>
  <c r="N26" i="55"/>
  <c r="M26" i="55"/>
  <c r="L26" i="55"/>
  <c r="A26" i="55"/>
  <c r="S25" i="55"/>
  <c r="R25" i="55"/>
  <c r="Q25" i="55"/>
  <c r="P25" i="55"/>
  <c r="O25" i="55"/>
  <c r="N25" i="55"/>
  <c r="M25" i="55"/>
  <c r="L25" i="55"/>
  <c r="A25" i="55"/>
  <c r="S24" i="55"/>
  <c r="R24" i="55"/>
  <c r="Q24" i="55"/>
  <c r="P24" i="55"/>
  <c r="O24" i="55"/>
  <c r="N24" i="55"/>
  <c r="M24" i="55"/>
  <c r="L24" i="55"/>
  <c r="A24" i="55"/>
  <c r="S23" i="55"/>
  <c r="R23" i="55"/>
  <c r="Q23" i="55"/>
  <c r="P23" i="55"/>
  <c r="O23" i="55"/>
  <c r="N23" i="55"/>
  <c r="M23" i="55"/>
  <c r="L23" i="55"/>
  <c r="A23" i="55"/>
  <c r="S22" i="55"/>
  <c r="R22" i="55"/>
  <c r="Q22" i="55"/>
  <c r="P22" i="55"/>
  <c r="O22" i="55"/>
  <c r="N22" i="55"/>
  <c r="M22" i="55"/>
  <c r="L22" i="55"/>
  <c r="A22" i="55"/>
  <c r="A21" i="55"/>
  <c r="S6" i="55"/>
  <c r="R6" i="55"/>
  <c r="Q6" i="55"/>
  <c r="P6" i="55"/>
  <c r="O6" i="55"/>
  <c r="N6" i="55"/>
  <c r="M6" i="55"/>
  <c r="L6" i="55"/>
  <c r="A6" i="55"/>
  <c r="S5" i="55"/>
  <c r="R5" i="55"/>
  <c r="Q5" i="55"/>
  <c r="P5" i="55"/>
  <c r="O5" i="55"/>
  <c r="N5" i="55"/>
  <c r="M5" i="55"/>
  <c r="L5" i="55"/>
  <c r="A5" i="55"/>
  <c r="S4" i="55"/>
  <c r="R4" i="55"/>
  <c r="Q4" i="55"/>
  <c r="P4" i="55"/>
  <c r="O4" i="55"/>
  <c r="N4" i="55"/>
  <c r="M4" i="55"/>
  <c r="L4" i="55"/>
  <c r="A4" i="55"/>
  <c r="K10" i="55" l="1"/>
  <c r="K12" i="55"/>
  <c r="K14" i="55"/>
  <c r="K16" i="55"/>
  <c r="K18" i="55"/>
  <c r="K20" i="55"/>
  <c r="K106" i="55"/>
  <c r="K7" i="55"/>
  <c r="K9" i="55"/>
  <c r="K11" i="55"/>
  <c r="K13" i="55"/>
  <c r="K17" i="55"/>
  <c r="K19" i="55"/>
  <c r="K21" i="55"/>
  <c r="K40" i="55"/>
  <c r="K15" i="55"/>
  <c r="K8" i="55"/>
  <c r="K8" i="56"/>
  <c r="K16" i="56"/>
  <c r="K33" i="56"/>
  <c r="K17" i="56"/>
  <c r="K24" i="56"/>
  <c r="K20" i="56"/>
  <c r="K28" i="56"/>
  <c r="K15" i="56"/>
  <c r="K36" i="56"/>
  <c r="K6" i="56"/>
  <c r="K32" i="56"/>
  <c r="K10" i="56"/>
  <c r="K27" i="56"/>
  <c r="K18" i="56"/>
  <c r="K35" i="56"/>
  <c r="K14" i="56"/>
  <c r="K22" i="56"/>
  <c r="K9" i="56"/>
  <c r="K23" i="56"/>
  <c r="K30" i="56"/>
  <c r="K26" i="56"/>
  <c r="K34" i="56"/>
  <c r="K21" i="56"/>
  <c r="K4" i="56"/>
  <c r="K94" i="55"/>
  <c r="K98" i="55"/>
  <c r="K70" i="55"/>
  <c r="K65" i="55"/>
  <c r="K69" i="55"/>
  <c r="K73" i="55"/>
  <c r="K101" i="55"/>
  <c r="K58" i="55"/>
  <c r="K6" i="55"/>
  <c r="K24" i="55"/>
  <c r="K32" i="55"/>
  <c r="K36" i="55"/>
  <c r="K56" i="55"/>
  <c r="K64" i="55"/>
  <c r="K100" i="55"/>
  <c r="K88" i="55"/>
  <c r="K29" i="55"/>
  <c r="K34" i="55"/>
  <c r="K57" i="55"/>
  <c r="K61" i="55"/>
  <c r="K90" i="55"/>
  <c r="K60" i="55"/>
  <c r="K89" i="55"/>
  <c r="K93" i="55"/>
  <c r="K35" i="55"/>
  <c r="K68" i="55"/>
  <c r="K97" i="55"/>
  <c r="K27" i="55"/>
  <c r="K39" i="55"/>
  <c r="K55" i="55"/>
  <c r="K72" i="55"/>
  <c r="K105" i="55"/>
  <c r="K5" i="55"/>
  <c r="K23" i="55"/>
  <c r="K31" i="55"/>
  <c r="K59" i="55"/>
  <c r="K63" i="55"/>
  <c r="K92" i="55"/>
  <c r="K28" i="55"/>
  <c r="K4" i="55"/>
  <c r="K26" i="55"/>
  <c r="K30" i="55"/>
  <c r="K38" i="55"/>
  <c r="K67" i="55"/>
  <c r="K96" i="55"/>
  <c r="K42" i="55"/>
  <c r="K71" i="55"/>
  <c r="K87" i="55"/>
  <c r="K104" i="55"/>
  <c r="K62" i="55"/>
  <c r="K91" i="55"/>
  <c r="K37" i="55"/>
  <c r="K66" i="55"/>
  <c r="K95" i="55"/>
  <c r="K99" i="55"/>
  <c r="K25" i="55"/>
  <c r="K22" i="55"/>
  <c r="K33" i="55"/>
  <c r="K41" i="55"/>
  <c r="K74" i="55"/>
  <c r="K103" i="55"/>
  <c r="A145" i="31"/>
  <c r="S479" i="35" l="1"/>
  <c r="R479" i="35"/>
  <c r="Q479" i="35"/>
  <c r="P479" i="35"/>
  <c r="O479" i="35"/>
  <c r="N479" i="35"/>
  <c r="M479" i="35"/>
  <c r="L479" i="35"/>
  <c r="A479" i="35"/>
  <c r="A220" i="39" l="1"/>
  <c r="A219" i="39"/>
  <c r="S262" i="31" l="1"/>
  <c r="R262" i="31"/>
  <c r="Q262" i="31"/>
  <c r="P262" i="31"/>
  <c r="O262" i="31"/>
  <c r="N262" i="31"/>
  <c r="M262" i="31"/>
  <c r="L262" i="31"/>
  <c r="A262" i="31"/>
  <c r="S269" i="31"/>
  <c r="R269" i="31"/>
  <c r="Q269" i="31"/>
  <c r="P269" i="31"/>
  <c r="O269" i="31"/>
  <c r="N269" i="31"/>
  <c r="M269" i="31"/>
  <c r="L269" i="31"/>
  <c r="A269" i="31"/>
  <c r="K269" i="31" l="1"/>
  <c r="K262" i="31"/>
  <c r="A221" i="54"/>
  <c r="S221" i="54"/>
  <c r="R221" i="54"/>
  <c r="Q221" i="54"/>
  <c r="P221" i="54"/>
  <c r="O221" i="54"/>
  <c r="N221" i="54"/>
  <c r="M221" i="54"/>
  <c r="L221" i="54"/>
  <c r="K221" i="54" s="1"/>
  <c r="A116" i="39" l="1"/>
  <c r="A115" i="39"/>
  <c r="S268" i="31" l="1"/>
  <c r="R268" i="31"/>
  <c r="Q268" i="31"/>
  <c r="P268" i="31"/>
  <c r="O268" i="31"/>
  <c r="N268" i="31"/>
  <c r="M268" i="31"/>
  <c r="L268" i="31"/>
  <c r="A268" i="31"/>
  <c r="S267" i="31"/>
  <c r="R267" i="31"/>
  <c r="Q267" i="31"/>
  <c r="P267" i="31"/>
  <c r="O267" i="31"/>
  <c r="N267" i="31"/>
  <c r="M267" i="31"/>
  <c r="L267" i="31"/>
  <c r="A267" i="31"/>
  <c r="S266" i="31"/>
  <c r="R266" i="31"/>
  <c r="Q266" i="31"/>
  <c r="P266" i="31"/>
  <c r="O266" i="31"/>
  <c r="N266" i="31"/>
  <c r="M266" i="31"/>
  <c r="L266" i="31"/>
  <c r="A266" i="31"/>
  <c r="S265" i="31"/>
  <c r="R265" i="31"/>
  <c r="Q265" i="31"/>
  <c r="P265" i="31"/>
  <c r="O265" i="31"/>
  <c r="N265" i="31"/>
  <c r="M265" i="31"/>
  <c r="L265" i="31"/>
  <c r="A265" i="31"/>
  <c r="S264" i="31"/>
  <c r="R264" i="31"/>
  <c r="Q264" i="31"/>
  <c r="P264" i="31"/>
  <c r="O264" i="31"/>
  <c r="N264" i="31"/>
  <c r="M264" i="31"/>
  <c r="L264" i="31"/>
  <c r="A264" i="31"/>
  <c r="S263" i="31"/>
  <c r="R263" i="31"/>
  <c r="Q263" i="31"/>
  <c r="P263" i="31"/>
  <c r="O263" i="31"/>
  <c r="N263" i="31"/>
  <c r="M263" i="31"/>
  <c r="L263" i="31"/>
  <c r="A263" i="31"/>
  <c r="K268" i="31" l="1"/>
  <c r="K264" i="31"/>
  <c r="K267" i="31"/>
  <c r="K266" i="31"/>
  <c r="K263" i="31"/>
  <c r="K265" i="31"/>
  <c r="A240" i="54" l="1"/>
  <c r="A238" i="54"/>
  <c r="A239" i="54"/>
  <c r="A237" i="54"/>
  <c r="A236" i="54"/>
  <c r="A235" i="54"/>
  <c r="A234" i="54"/>
  <c r="A233" i="54"/>
  <c r="A232" i="54"/>
  <c r="S240" i="54"/>
  <c r="R240" i="54"/>
  <c r="Q240" i="54"/>
  <c r="P240" i="54"/>
  <c r="O240" i="54"/>
  <c r="N240" i="54"/>
  <c r="M240" i="54"/>
  <c r="L240" i="54"/>
  <c r="S238" i="54"/>
  <c r="R238" i="54"/>
  <c r="Q238" i="54"/>
  <c r="P238" i="54"/>
  <c r="O238" i="54"/>
  <c r="N238" i="54"/>
  <c r="M238" i="54"/>
  <c r="L238" i="54"/>
  <c r="S239" i="54"/>
  <c r="R239" i="54"/>
  <c r="Q239" i="54"/>
  <c r="P239" i="54"/>
  <c r="O239" i="54"/>
  <c r="N239" i="54"/>
  <c r="M239" i="54"/>
  <c r="L239" i="54"/>
  <c r="S237" i="54"/>
  <c r="R237" i="54"/>
  <c r="Q237" i="54"/>
  <c r="P237" i="54"/>
  <c r="O237" i="54"/>
  <c r="N237" i="54"/>
  <c r="M237" i="54"/>
  <c r="L237" i="54"/>
  <c r="S236" i="54"/>
  <c r="R236" i="54"/>
  <c r="Q236" i="54"/>
  <c r="P236" i="54"/>
  <c r="O236" i="54"/>
  <c r="N236" i="54"/>
  <c r="M236" i="54"/>
  <c r="L236" i="54"/>
  <c r="S235" i="54"/>
  <c r="R235" i="54"/>
  <c r="Q235" i="54"/>
  <c r="P235" i="54"/>
  <c r="O235" i="54"/>
  <c r="N235" i="54"/>
  <c r="M235" i="54"/>
  <c r="L235" i="54"/>
  <c r="S234" i="54"/>
  <c r="R234" i="54"/>
  <c r="Q234" i="54"/>
  <c r="P234" i="54"/>
  <c r="O234" i="54"/>
  <c r="N234" i="54"/>
  <c r="M234" i="54"/>
  <c r="L234" i="54"/>
  <c r="S233" i="54"/>
  <c r="R233" i="54"/>
  <c r="Q233" i="54"/>
  <c r="P233" i="54"/>
  <c r="O233" i="54"/>
  <c r="N233" i="54"/>
  <c r="M233" i="54"/>
  <c r="L233" i="54"/>
  <c r="S232" i="54"/>
  <c r="R232" i="54"/>
  <c r="Q232" i="54"/>
  <c r="P232" i="54"/>
  <c r="O232" i="54"/>
  <c r="N232" i="54"/>
  <c r="M232" i="54"/>
  <c r="L232" i="54"/>
  <c r="S222" i="54"/>
  <c r="R222" i="54"/>
  <c r="Q222" i="54"/>
  <c r="P222" i="54"/>
  <c r="O222" i="54"/>
  <c r="N222" i="54"/>
  <c r="M222" i="54"/>
  <c r="L222" i="54"/>
  <c r="S220" i="54"/>
  <c r="R220" i="54"/>
  <c r="Q220" i="54"/>
  <c r="P220" i="54"/>
  <c r="O220" i="54"/>
  <c r="N220" i="54"/>
  <c r="M220" i="54"/>
  <c r="L220" i="54"/>
  <c r="S219" i="54"/>
  <c r="R219" i="54"/>
  <c r="Q219" i="54"/>
  <c r="P219" i="54"/>
  <c r="O219" i="54"/>
  <c r="N219" i="54"/>
  <c r="M219" i="54"/>
  <c r="L219" i="54"/>
  <c r="S218" i="54"/>
  <c r="R218" i="54"/>
  <c r="Q218" i="54"/>
  <c r="P218" i="54"/>
  <c r="O218" i="54"/>
  <c r="N218" i="54"/>
  <c r="M218" i="54"/>
  <c r="L218" i="54"/>
  <c r="S217" i="54"/>
  <c r="R217" i="54"/>
  <c r="Q217" i="54"/>
  <c r="P217" i="54"/>
  <c r="O217" i="54"/>
  <c r="N217" i="54"/>
  <c r="M217" i="54"/>
  <c r="L217" i="54"/>
  <c r="S216" i="54"/>
  <c r="R216" i="54"/>
  <c r="Q216" i="54"/>
  <c r="P216" i="54"/>
  <c r="O216" i="54"/>
  <c r="N216" i="54"/>
  <c r="M216" i="54"/>
  <c r="L216" i="54"/>
  <c r="S215" i="54"/>
  <c r="R215" i="54"/>
  <c r="Q215" i="54"/>
  <c r="P215" i="54"/>
  <c r="O215" i="54"/>
  <c r="N215" i="54"/>
  <c r="M215" i="54"/>
  <c r="L215" i="54"/>
  <c r="S214" i="54"/>
  <c r="R214" i="54"/>
  <c r="Q214" i="54"/>
  <c r="P214" i="54"/>
  <c r="O214" i="54"/>
  <c r="N214" i="54"/>
  <c r="M214" i="54"/>
  <c r="L214" i="54"/>
  <c r="S231" i="54"/>
  <c r="R231" i="54"/>
  <c r="Q231" i="54"/>
  <c r="P231" i="54"/>
  <c r="O231" i="54"/>
  <c r="N231" i="54"/>
  <c r="M231" i="54"/>
  <c r="L231" i="54"/>
  <c r="S229" i="54"/>
  <c r="R229" i="54"/>
  <c r="Q229" i="54"/>
  <c r="P229" i="54"/>
  <c r="O229" i="54"/>
  <c r="N229" i="54"/>
  <c r="M229" i="54"/>
  <c r="L229" i="54"/>
  <c r="S230" i="54"/>
  <c r="R230" i="54"/>
  <c r="Q230" i="54"/>
  <c r="P230" i="54"/>
  <c r="O230" i="54"/>
  <c r="N230" i="54"/>
  <c r="M230" i="54"/>
  <c r="L230" i="54"/>
  <c r="S228" i="54"/>
  <c r="R228" i="54"/>
  <c r="Q228" i="54"/>
  <c r="P228" i="54"/>
  <c r="O228" i="54"/>
  <c r="N228" i="54"/>
  <c r="M228" i="54"/>
  <c r="L228" i="54"/>
  <c r="S227" i="54"/>
  <c r="R227" i="54"/>
  <c r="Q227" i="54"/>
  <c r="P227" i="54"/>
  <c r="O227" i="54"/>
  <c r="N227" i="54"/>
  <c r="M227" i="54"/>
  <c r="L227" i="54"/>
  <c r="S226" i="54"/>
  <c r="R226" i="54"/>
  <c r="Q226" i="54"/>
  <c r="P226" i="54"/>
  <c r="O226" i="54"/>
  <c r="N226" i="54"/>
  <c r="M226" i="54"/>
  <c r="L226" i="54"/>
  <c r="S225" i="54"/>
  <c r="R225" i="54"/>
  <c r="Q225" i="54"/>
  <c r="P225" i="54"/>
  <c r="O225" i="54"/>
  <c r="N225" i="54"/>
  <c r="M225" i="54"/>
  <c r="L225" i="54"/>
  <c r="S224" i="54"/>
  <c r="R224" i="54"/>
  <c r="Q224" i="54"/>
  <c r="P224" i="54"/>
  <c r="O224" i="54"/>
  <c r="N224" i="54"/>
  <c r="M224" i="54"/>
  <c r="L224" i="54"/>
  <c r="K226" i="54" l="1"/>
  <c r="K220" i="54"/>
  <c r="K235" i="54"/>
  <c r="K236" i="54"/>
  <c r="K237" i="54"/>
  <c r="K219" i="54"/>
  <c r="K222" i="54"/>
  <c r="K228" i="54"/>
  <c r="K227" i="54"/>
  <c r="K233" i="54"/>
  <c r="K224" i="54"/>
  <c r="K230" i="54"/>
  <c r="K239" i="54"/>
  <c r="K225" i="54"/>
  <c r="K231" i="54"/>
  <c r="K232" i="54"/>
  <c r="K234" i="54"/>
  <c r="K229" i="54"/>
  <c r="K238" i="54"/>
  <c r="K240" i="54"/>
  <c r="K218" i="54"/>
  <c r="K217" i="54"/>
  <c r="K216" i="54"/>
  <c r="K215" i="54"/>
  <c r="K214" i="54"/>
  <c r="S223" i="54" l="1"/>
  <c r="R223" i="54"/>
  <c r="Q223" i="54"/>
  <c r="P223" i="54"/>
  <c r="O223" i="54"/>
  <c r="N223" i="54"/>
  <c r="M223" i="54"/>
  <c r="L223" i="54"/>
  <c r="A231" i="54"/>
  <c r="A229" i="54"/>
  <c r="A230" i="54"/>
  <c r="A228" i="54"/>
  <c r="A227" i="54"/>
  <c r="A226" i="54"/>
  <c r="A225" i="54"/>
  <c r="A224" i="54"/>
  <c r="A223" i="54"/>
  <c r="A222" i="54"/>
  <c r="A220" i="54"/>
  <c r="A219" i="54"/>
  <c r="A218" i="54"/>
  <c r="A217" i="54"/>
  <c r="A216" i="54"/>
  <c r="A215" i="54"/>
  <c r="A214" i="54"/>
  <c r="K223" i="54" l="1"/>
  <c r="S272" i="35"/>
  <c r="R272" i="35"/>
  <c r="Q272" i="35"/>
  <c r="P272" i="35"/>
  <c r="O272" i="35"/>
  <c r="N272" i="35"/>
  <c r="M272" i="35"/>
  <c r="L272" i="35"/>
  <c r="A272" i="35"/>
  <c r="S222" i="35"/>
  <c r="R222" i="35"/>
  <c r="Q222" i="35"/>
  <c r="P222" i="35"/>
  <c r="O222" i="35"/>
  <c r="N222" i="35"/>
  <c r="M222" i="35"/>
  <c r="L222" i="35"/>
  <c r="K272" i="35" l="1"/>
  <c r="K222" i="35"/>
  <c r="S39" i="31"/>
  <c r="R39" i="31"/>
  <c r="Q39" i="31"/>
  <c r="P39" i="31"/>
  <c r="O39" i="31"/>
  <c r="N39" i="31"/>
  <c r="M39" i="31"/>
  <c r="L39" i="31"/>
  <c r="S38" i="31"/>
  <c r="R38" i="31"/>
  <c r="Q38" i="31"/>
  <c r="P38" i="31"/>
  <c r="O38" i="31"/>
  <c r="N38" i="31"/>
  <c r="M38" i="31"/>
  <c r="L38" i="31"/>
  <c r="K39" i="31" l="1"/>
  <c r="K38" i="31"/>
  <c r="S428" i="35"/>
  <c r="R428" i="35"/>
  <c r="Q428" i="35"/>
  <c r="P428" i="35"/>
  <c r="O428" i="35"/>
  <c r="N428" i="35"/>
  <c r="M428" i="35"/>
  <c r="L428" i="35"/>
  <c r="A428" i="35"/>
  <c r="S427" i="35"/>
  <c r="R427" i="35"/>
  <c r="Q427" i="35"/>
  <c r="P427" i="35"/>
  <c r="O427" i="35"/>
  <c r="N427" i="35"/>
  <c r="M427" i="35"/>
  <c r="L427" i="35"/>
  <c r="A427" i="35"/>
  <c r="S426" i="35"/>
  <c r="R426" i="35"/>
  <c r="Q426" i="35"/>
  <c r="P426" i="35"/>
  <c r="O426" i="35"/>
  <c r="N426" i="35"/>
  <c r="M426" i="35"/>
  <c r="L426" i="35"/>
  <c r="A426" i="35"/>
  <c r="S425" i="35"/>
  <c r="R425" i="35"/>
  <c r="Q425" i="35"/>
  <c r="P425" i="35"/>
  <c r="O425" i="35"/>
  <c r="N425" i="35"/>
  <c r="M425" i="35"/>
  <c r="L425" i="35"/>
  <c r="A425" i="35"/>
  <c r="S451" i="35"/>
  <c r="R451" i="35"/>
  <c r="Q451" i="35"/>
  <c r="P451" i="35"/>
  <c r="O451" i="35"/>
  <c r="N451" i="35"/>
  <c r="M451" i="35"/>
  <c r="L451" i="35"/>
  <c r="A451" i="35"/>
  <c r="S450" i="35"/>
  <c r="R450" i="35"/>
  <c r="Q450" i="35"/>
  <c r="P450" i="35"/>
  <c r="O450" i="35"/>
  <c r="N450" i="35"/>
  <c r="M450" i="35"/>
  <c r="L450" i="35"/>
  <c r="A450" i="35"/>
  <c r="S449" i="35"/>
  <c r="R449" i="35"/>
  <c r="Q449" i="35"/>
  <c r="P449" i="35"/>
  <c r="O449" i="35"/>
  <c r="N449" i="35"/>
  <c r="M449" i="35"/>
  <c r="L449" i="35"/>
  <c r="A449" i="35"/>
  <c r="S448" i="35"/>
  <c r="R448" i="35"/>
  <c r="Q448" i="35"/>
  <c r="P448" i="35"/>
  <c r="O448" i="35"/>
  <c r="N448" i="35"/>
  <c r="M448" i="35"/>
  <c r="L448" i="35"/>
  <c r="A448" i="35"/>
  <c r="S489" i="35"/>
  <c r="R489" i="35"/>
  <c r="Q489" i="35"/>
  <c r="P489" i="35"/>
  <c r="O489" i="35"/>
  <c r="N489" i="35"/>
  <c r="M489" i="35"/>
  <c r="L489" i="35"/>
  <c r="A489" i="35"/>
  <c r="S488" i="35"/>
  <c r="R488" i="35"/>
  <c r="Q488" i="35"/>
  <c r="P488" i="35"/>
  <c r="O488" i="35"/>
  <c r="N488" i="35"/>
  <c r="M488" i="35"/>
  <c r="L488" i="35"/>
  <c r="A488" i="35"/>
  <c r="S487" i="35"/>
  <c r="R487" i="35"/>
  <c r="Q487" i="35"/>
  <c r="P487" i="35"/>
  <c r="O487" i="35"/>
  <c r="N487" i="35"/>
  <c r="M487" i="35"/>
  <c r="L487" i="35"/>
  <c r="A487" i="35"/>
  <c r="S486" i="35"/>
  <c r="R486" i="35"/>
  <c r="Q486" i="35"/>
  <c r="P486" i="35"/>
  <c r="O486" i="35"/>
  <c r="N486" i="35"/>
  <c r="M486" i="35"/>
  <c r="L486" i="35"/>
  <c r="A486" i="35"/>
  <c r="K486" i="35" l="1"/>
  <c r="K489" i="35"/>
  <c r="K488" i="35"/>
  <c r="K487" i="35"/>
  <c r="K451" i="35"/>
  <c r="K448" i="35"/>
  <c r="K450" i="35"/>
  <c r="K449" i="35"/>
  <c r="K425" i="35"/>
  <c r="K428" i="35"/>
  <c r="K427" i="35"/>
  <c r="K426" i="35"/>
  <c r="S336" i="35"/>
  <c r="R336" i="35"/>
  <c r="Q336" i="35"/>
  <c r="P336" i="35"/>
  <c r="O336" i="35"/>
  <c r="N336" i="35"/>
  <c r="M336" i="35"/>
  <c r="L336" i="35"/>
  <c r="S335" i="35"/>
  <c r="R335" i="35"/>
  <c r="Q335" i="35"/>
  <c r="P335" i="35"/>
  <c r="O335" i="35"/>
  <c r="N335" i="35"/>
  <c r="M335" i="35"/>
  <c r="L335" i="35"/>
  <c r="S334" i="35"/>
  <c r="R334" i="35"/>
  <c r="Q334" i="35"/>
  <c r="P334" i="35"/>
  <c r="O334" i="35"/>
  <c r="N334" i="35"/>
  <c r="M334" i="35"/>
  <c r="L334" i="35"/>
  <c r="S333" i="35"/>
  <c r="R333" i="35"/>
  <c r="Q333" i="35"/>
  <c r="P333" i="35"/>
  <c r="O333" i="35"/>
  <c r="N333" i="35"/>
  <c r="M333" i="35"/>
  <c r="L333" i="35"/>
  <c r="A336" i="35"/>
  <c r="A335" i="35"/>
  <c r="A334" i="35"/>
  <c r="A333" i="35"/>
  <c r="S360" i="35"/>
  <c r="R360" i="35"/>
  <c r="Q360" i="35"/>
  <c r="P360" i="35"/>
  <c r="O360" i="35"/>
  <c r="N360" i="35"/>
  <c r="M360" i="35"/>
  <c r="L360" i="35"/>
  <c r="S359" i="35"/>
  <c r="R359" i="35"/>
  <c r="Q359" i="35"/>
  <c r="P359" i="35"/>
  <c r="O359" i="35"/>
  <c r="N359" i="35"/>
  <c r="M359" i="35"/>
  <c r="L359" i="35"/>
  <c r="S358" i="35"/>
  <c r="R358" i="35"/>
  <c r="Q358" i="35"/>
  <c r="P358" i="35"/>
  <c r="O358" i="35"/>
  <c r="N358" i="35"/>
  <c r="M358" i="35"/>
  <c r="L358" i="35"/>
  <c r="S357" i="35"/>
  <c r="R357" i="35"/>
  <c r="Q357" i="35"/>
  <c r="P357" i="35"/>
  <c r="O357" i="35"/>
  <c r="N357" i="35"/>
  <c r="M357" i="35"/>
  <c r="L357" i="35"/>
  <c r="A360" i="35"/>
  <c r="A359" i="35"/>
  <c r="A358" i="35"/>
  <c r="A357" i="35"/>
  <c r="S397" i="35"/>
  <c r="R397" i="35"/>
  <c r="Q397" i="35"/>
  <c r="P397" i="35"/>
  <c r="O397" i="35"/>
  <c r="N397" i="35"/>
  <c r="M397" i="35"/>
  <c r="L397" i="35"/>
  <c r="S396" i="35"/>
  <c r="R396" i="35"/>
  <c r="Q396" i="35"/>
  <c r="P396" i="35"/>
  <c r="O396" i="35"/>
  <c r="N396" i="35"/>
  <c r="M396" i="35"/>
  <c r="L396" i="35"/>
  <c r="S395" i="35"/>
  <c r="R395" i="35"/>
  <c r="Q395" i="35"/>
  <c r="P395" i="35"/>
  <c r="O395" i="35"/>
  <c r="N395" i="35"/>
  <c r="M395" i="35"/>
  <c r="L395" i="35"/>
  <c r="S398" i="35"/>
  <c r="R398" i="35"/>
  <c r="Q398" i="35"/>
  <c r="P398" i="35"/>
  <c r="O398" i="35"/>
  <c r="N398" i="35"/>
  <c r="M398" i="35"/>
  <c r="L398" i="35"/>
  <c r="A398" i="35"/>
  <c r="A397" i="35"/>
  <c r="A396" i="35"/>
  <c r="A395" i="35"/>
  <c r="K358" i="35" l="1"/>
  <c r="K334" i="35"/>
  <c r="K357" i="35"/>
  <c r="K360" i="35"/>
  <c r="K333" i="35"/>
  <c r="K336" i="35"/>
  <c r="K359" i="35"/>
  <c r="K335" i="35"/>
  <c r="K397" i="35"/>
  <c r="K396" i="35"/>
  <c r="K395" i="35"/>
  <c r="K398" i="35"/>
  <c r="L54" i="31"/>
  <c r="M54" i="31"/>
  <c r="N54" i="31"/>
  <c r="O54" i="31"/>
  <c r="P54" i="31"/>
  <c r="Q54" i="31"/>
  <c r="R54" i="31"/>
  <c r="S54" i="31"/>
  <c r="K54" i="31" l="1"/>
  <c r="S210" i="35"/>
  <c r="R210" i="35"/>
  <c r="Q210" i="35"/>
  <c r="P210" i="35"/>
  <c r="O210" i="35"/>
  <c r="N210" i="35"/>
  <c r="M210" i="35"/>
  <c r="L210" i="35"/>
  <c r="S209" i="35"/>
  <c r="R209" i="35"/>
  <c r="Q209" i="35"/>
  <c r="P209" i="35"/>
  <c r="O209" i="35"/>
  <c r="N209" i="35"/>
  <c r="M209" i="35"/>
  <c r="L209" i="35"/>
  <c r="A210" i="35"/>
  <c r="A209" i="35"/>
  <c r="K210" i="35" l="1"/>
  <c r="K209" i="35"/>
  <c r="S126" i="35"/>
  <c r="R126" i="35"/>
  <c r="Q126" i="35"/>
  <c r="P126" i="35"/>
  <c r="O126" i="35"/>
  <c r="N126" i="35"/>
  <c r="M126" i="35"/>
  <c r="L126" i="35"/>
  <c r="A126" i="35"/>
  <c r="S125" i="35"/>
  <c r="R125" i="35"/>
  <c r="Q125" i="35"/>
  <c r="P125" i="35"/>
  <c r="O125" i="35"/>
  <c r="N125" i="35"/>
  <c r="M125" i="35"/>
  <c r="L125" i="35"/>
  <c r="A125" i="35"/>
  <c r="S77" i="35"/>
  <c r="R77" i="35"/>
  <c r="Q77" i="35"/>
  <c r="P77" i="35"/>
  <c r="O77" i="35"/>
  <c r="N77" i="35"/>
  <c r="M77" i="35"/>
  <c r="L77" i="35"/>
  <c r="A77" i="35"/>
  <c r="S76" i="35"/>
  <c r="R76" i="35"/>
  <c r="Q76" i="35"/>
  <c r="P76" i="35"/>
  <c r="O76" i="35"/>
  <c r="N76" i="35"/>
  <c r="M76" i="35"/>
  <c r="L76" i="35"/>
  <c r="A76" i="35"/>
  <c r="S38" i="35"/>
  <c r="R38" i="35"/>
  <c r="Q38" i="35"/>
  <c r="P38" i="35"/>
  <c r="O38" i="35"/>
  <c r="N38" i="35"/>
  <c r="M38" i="35"/>
  <c r="L38" i="35"/>
  <c r="L37" i="35"/>
  <c r="M37" i="35"/>
  <c r="N37" i="35"/>
  <c r="O37" i="35"/>
  <c r="P37" i="35"/>
  <c r="Q37" i="35"/>
  <c r="R37" i="35"/>
  <c r="S37" i="35"/>
  <c r="A38" i="35"/>
  <c r="A37" i="35"/>
  <c r="K38" i="35" l="1"/>
  <c r="K37" i="35"/>
  <c r="K76" i="35"/>
  <c r="K126" i="35"/>
  <c r="K125" i="35"/>
  <c r="K77" i="35"/>
  <c r="S26" i="35" l="1"/>
  <c r="R26" i="35"/>
  <c r="Q26" i="35"/>
  <c r="P26" i="35"/>
  <c r="O26" i="35"/>
  <c r="N26" i="35"/>
  <c r="M26" i="35"/>
  <c r="L26" i="35"/>
  <c r="S23" i="35"/>
  <c r="R23" i="35"/>
  <c r="Q23" i="35"/>
  <c r="P23" i="35"/>
  <c r="O23" i="35"/>
  <c r="N23" i="35"/>
  <c r="M23" i="35"/>
  <c r="L23" i="35"/>
  <c r="A26" i="35"/>
  <c r="K23" i="35" l="1"/>
  <c r="K26" i="35"/>
  <c r="S225" i="35"/>
  <c r="R225" i="35"/>
  <c r="Q225" i="35"/>
  <c r="P225" i="35"/>
  <c r="O225" i="35"/>
  <c r="N225" i="35"/>
  <c r="M225" i="35"/>
  <c r="L225" i="35"/>
  <c r="S224" i="35"/>
  <c r="R224" i="35"/>
  <c r="Q224" i="35"/>
  <c r="P224" i="35"/>
  <c r="O224" i="35"/>
  <c r="N224" i="35"/>
  <c r="M224" i="35"/>
  <c r="L224" i="35"/>
  <c r="A186" i="35"/>
  <c r="A185" i="35"/>
  <c r="A225" i="35"/>
  <c r="A224" i="35"/>
  <c r="A275" i="35"/>
  <c r="A274" i="35"/>
  <c r="K225" i="35" l="1"/>
  <c r="K224" i="35"/>
  <c r="S266" i="35"/>
  <c r="R266" i="35"/>
  <c r="Q266" i="35"/>
  <c r="P266" i="35"/>
  <c r="O266" i="35"/>
  <c r="N266" i="35"/>
  <c r="M266" i="35"/>
  <c r="L266" i="35"/>
  <c r="A266" i="35"/>
  <c r="S265" i="35"/>
  <c r="R265" i="35"/>
  <c r="Q265" i="35"/>
  <c r="P265" i="35"/>
  <c r="O265" i="35"/>
  <c r="N265" i="35"/>
  <c r="M265" i="35"/>
  <c r="L265" i="35"/>
  <c r="A265" i="35"/>
  <c r="S217" i="35"/>
  <c r="R217" i="35"/>
  <c r="Q217" i="35"/>
  <c r="P217" i="35"/>
  <c r="O217" i="35"/>
  <c r="N217" i="35"/>
  <c r="M217" i="35"/>
  <c r="L217" i="35"/>
  <c r="A217" i="35"/>
  <c r="S216" i="35"/>
  <c r="R216" i="35"/>
  <c r="Q216" i="35"/>
  <c r="P216" i="35"/>
  <c r="O216" i="35"/>
  <c r="N216" i="35"/>
  <c r="M216" i="35"/>
  <c r="L216" i="35"/>
  <c r="A216" i="35"/>
  <c r="S178" i="35"/>
  <c r="R178" i="35"/>
  <c r="Q178" i="35"/>
  <c r="P178" i="35"/>
  <c r="O178" i="35"/>
  <c r="N178" i="35"/>
  <c r="M178" i="35"/>
  <c r="L178" i="35"/>
  <c r="A178" i="35"/>
  <c r="S177" i="35"/>
  <c r="R177" i="35"/>
  <c r="Q177" i="35"/>
  <c r="P177" i="35"/>
  <c r="O177" i="35"/>
  <c r="N177" i="35"/>
  <c r="M177" i="35"/>
  <c r="L177" i="35"/>
  <c r="A177" i="35"/>
  <c r="K266" i="35" l="1"/>
  <c r="K216" i="35"/>
  <c r="K217" i="35"/>
  <c r="K178" i="35"/>
  <c r="K177" i="35"/>
  <c r="K265" i="35"/>
  <c r="S122" i="35"/>
  <c r="R122" i="35"/>
  <c r="Q122" i="35"/>
  <c r="P122" i="35"/>
  <c r="O122" i="35"/>
  <c r="N122" i="35"/>
  <c r="M122" i="35"/>
  <c r="L122" i="35"/>
  <c r="A122" i="35"/>
  <c r="S119" i="35"/>
  <c r="R119" i="35"/>
  <c r="Q119" i="35"/>
  <c r="P119" i="35"/>
  <c r="O119" i="35"/>
  <c r="N119" i="35"/>
  <c r="M119" i="35"/>
  <c r="L119" i="35"/>
  <c r="A119" i="35"/>
  <c r="S73" i="35"/>
  <c r="R73" i="35"/>
  <c r="Q73" i="35"/>
  <c r="P73" i="35"/>
  <c r="O73" i="35"/>
  <c r="N73" i="35"/>
  <c r="M73" i="35"/>
  <c r="L73" i="35"/>
  <c r="A73" i="35"/>
  <c r="S70" i="35"/>
  <c r="R70" i="35"/>
  <c r="Q70" i="35"/>
  <c r="P70" i="35"/>
  <c r="O70" i="35"/>
  <c r="N70" i="35"/>
  <c r="M70" i="35"/>
  <c r="L70" i="35"/>
  <c r="A70" i="35"/>
  <c r="S34" i="35"/>
  <c r="R34" i="35"/>
  <c r="Q34" i="35"/>
  <c r="P34" i="35"/>
  <c r="O34" i="35"/>
  <c r="N34" i="35"/>
  <c r="M34" i="35"/>
  <c r="L34" i="35"/>
  <c r="A34" i="35"/>
  <c r="S31" i="35"/>
  <c r="R31" i="35"/>
  <c r="Q31" i="35"/>
  <c r="P31" i="35"/>
  <c r="O31" i="35"/>
  <c r="N31" i="35"/>
  <c r="M31" i="35"/>
  <c r="L31" i="35"/>
  <c r="A31" i="35"/>
  <c r="K31" i="35" l="1"/>
  <c r="K70" i="35"/>
  <c r="K34" i="35"/>
  <c r="K73" i="35"/>
  <c r="K122" i="35"/>
  <c r="K119" i="35"/>
  <c r="A39" i="31" l="1"/>
  <c r="A38" i="31"/>
  <c r="S292" i="35" l="1"/>
  <c r="R292" i="35"/>
  <c r="Q292" i="35"/>
  <c r="P292" i="35"/>
  <c r="O292" i="35"/>
  <c r="N292" i="35"/>
  <c r="M292" i="35"/>
  <c r="L292" i="35"/>
  <c r="K292" i="35" l="1"/>
  <c r="L388" i="35"/>
  <c r="M388" i="35"/>
  <c r="N388" i="35"/>
  <c r="O388" i="35"/>
  <c r="P388" i="35"/>
  <c r="Q388" i="35"/>
  <c r="R388" i="35"/>
  <c r="S388" i="35"/>
  <c r="A388" i="35"/>
  <c r="S157" i="35" l="1"/>
  <c r="R157" i="35"/>
  <c r="Q157" i="35"/>
  <c r="P157" i="35"/>
  <c r="O157" i="35"/>
  <c r="N157" i="35"/>
  <c r="M157" i="35"/>
  <c r="L157" i="35"/>
  <c r="K157" i="35" l="1"/>
  <c r="L4" i="35"/>
  <c r="L5" i="35"/>
  <c r="L6" i="35"/>
  <c r="L7" i="35"/>
  <c r="L8" i="35"/>
  <c r="L9" i="35"/>
  <c r="L10" i="35"/>
  <c r="M10" i="35"/>
  <c r="N10" i="35"/>
  <c r="O10" i="35"/>
  <c r="P10" i="35"/>
  <c r="Q10" i="35"/>
  <c r="R10" i="35"/>
  <c r="S10" i="35"/>
  <c r="L11" i="35"/>
  <c r="L12" i="35"/>
  <c r="L13" i="35"/>
  <c r="L14" i="35"/>
  <c r="L15" i="35"/>
  <c r="L16" i="35"/>
  <c r="L17" i="35"/>
  <c r="L18" i="35"/>
  <c r="L19" i="35"/>
  <c r="L20" i="35"/>
  <c r="M20" i="35"/>
  <c r="N20" i="35"/>
  <c r="O20" i="35"/>
  <c r="P20" i="35"/>
  <c r="Q20" i="35"/>
  <c r="R20" i="35"/>
  <c r="S20" i="35"/>
  <c r="L21" i="35"/>
  <c r="L22" i="35"/>
  <c r="L24" i="35"/>
  <c r="L25" i="35"/>
  <c r="L28" i="35"/>
  <c r="L39" i="35"/>
  <c r="L40" i="35"/>
  <c r="L41" i="35"/>
  <c r="L42" i="35"/>
  <c r="M42" i="35"/>
  <c r="N42" i="35"/>
  <c r="O42" i="35"/>
  <c r="P42" i="35"/>
  <c r="Q42" i="35"/>
  <c r="R42" i="35"/>
  <c r="S42" i="35"/>
  <c r="L43" i="35"/>
  <c r="L44" i="35"/>
  <c r="L45" i="35"/>
  <c r="L46" i="35"/>
  <c r="L47" i="35"/>
  <c r="L48" i="35"/>
  <c r="L49" i="35"/>
  <c r="L50" i="35"/>
  <c r="L51" i="35"/>
  <c r="L52" i="35"/>
  <c r="M52" i="35"/>
  <c r="N52" i="35"/>
  <c r="O52" i="35"/>
  <c r="P52" i="35"/>
  <c r="Q52" i="35"/>
  <c r="R52" i="35"/>
  <c r="S52" i="35"/>
  <c r="L53" i="35"/>
  <c r="L54" i="35"/>
  <c r="L55" i="35"/>
  <c r="L56" i="35"/>
  <c r="L57" i="35"/>
  <c r="L58" i="35"/>
  <c r="L29" i="35"/>
  <c r="L30" i="35"/>
  <c r="L32" i="35"/>
  <c r="L33" i="35"/>
  <c r="M33" i="35"/>
  <c r="N33" i="35"/>
  <c r="O33" i="35"/>
  <c r="P33" i="35"/>
  <c r="Q33" i="35"/>
  <c r="R33" i="35"/>
  <c r="S33" i="35"/>
  <c r="L35" i="35"/>
  <c r="L36" i="35"/>
  <c r="L59" i="35"/>
  <c r="L60" i="35"/>
  <c r="L61" i="35"/>
  <c r="L62" i="35"/>
  <c r="L63" i="35"/>
  <c r="L64" i="35"/>
  <c r="L65" i="35"/>
  <c r="L66" i="35"/>
  <c r="L67" i="35"/>
  <c r="M67" i="35"/>
  <c r="N67" i="35"/>
  <c r="O67" i="35"/>
  <c r="P67" i="35"/>
  <c r="Q67" i="35"/>
  <c r="R67" i="35"/>
  <c r="S67" i="35"/>
  <c r="L78" i="35"/>
  <c r="L79" i="35"/>
  <c r="L80" i="35"/>
  <c r="L81" i="35"/>
  <c r="L82" i="35"/>
  <c r="L83" i="35"/>
  <c r="L84" i="35"/>
  <c r="L85" i="35"/>
  <c r="L86" i="35"/>
  <c r="L87" i="35"/>
  <c r="M87" i="35"/>
  <c r="N87" i="35"/>
  <c r="O87" i="35"/>
  <c r="P87" i="35"/>
  <c r="Q87" i="35"/>
  <c r="R87" i="35"/>
  <c r="S87" i="35"/>
  <c r="L88" i="35"/>
  <c r="L89" i="35"/>
  <c r="L90" i="35"/>
  <c r="L91" i="35"/>
  <c r="L92" i="35"/>
  <c r="L93" i="35"/>
  <c r="L94" i="35"/>
  <c r="L95" i="35"/>
  <c r="L96" i="35"/>
  <c r="L68" i="35"/>
  <c r="M68" i="35"/>
  <c r="N68" i="35"/>
  <c r="O68" i="35"/>
  <c r="P68" i="35"/>
  <c r="Q68" i="35"/>
  <c r="R68" i="35"/>
  <c r="S68" i="35"/>
  <c r="L69" i="35"/>
  <c r="L71" i="35"/>
  <c r="L72" i="35"/>
  <c r="L74" i="35"/>
  <c r="L75" i="35"/>
  <c r="L97" i="35"/>
  <c r="L98" i="35"/>
  <c r="L99" i="35"/>
  <c r="M99" i="35"/>
  <c r="N99" i="35"/>
  <c r="O99" i="35"/>
  <c r="P99" i="35"/>
  <c r="Q99" i="35"/>
  <c r="R99" i="35"/>
  <c r="S99" i="35"/>
  <c r="L100" i="35"/>
  <c r="M100" i="35"/>
  <c r="N100" i="35"/>
  <c r="O100" i="35"/>
  <c r="P100" i="35"/>
  <c r="Q100" i="35"/>
  <c r="R100" i="35"/>
  <c r="S100" i="35"/>
  <c r="L101" i="35"/>
  <c r="M101" i="35"/>
  <c r="N101" i="35"/>
  <c r="O101" i="35"/>
  <c r="P101" i="35"/>
  <c r="Q101" i="35"/>
  <c r="R101" i="35"/>
  <c r="S101" i="35"/>
  <c r="L102" i="35"/>
  <c r="M102" i="35"/>
  <c r="N102" i="35"/>
  <c r="O102" i="35"/>
  <c r="P102" i="35"/>
  <c r="Q102" i="35"/>
  <c r="R102" i="35"/>
  <c r="S102" i="35"/>
  <c r="L103" i="35"/>
  <c r="M103" i="35"/>
  <c r="N103" i="35"/>
  <c r="O103" i="35"/>
  <c r="P103" i="35"/>
  <c r="Q103" i="35"/>
  <c r="R103" i="35"/>
  <c r="S103" i="35"/>
  <c r="L104" i="35"/>
  <c r="M104" i="35"/>
  <c r="N104" i="35"/>
  <c r="O104" i="35"/>
  <c r="P104" i="35"/>
  <c r="Q104" i="35"/>
  <c r="R104" i="35"/>
  <c r="S104" i="35"/>
  <c r="L105" i="35"/>
  <c r="L106" i="35"/>
  <c r="L107" i="35"/>
  <c r="L108" i="35"/>
  <c r="L109" i="35"/>
  <c r="L110" i="35"/>
  <c r="L111" i="35"/>
  <c r="L112" i="35"/>
  <c r="L113" i="35"/>
  <c r="M113" i="35"/>
  <c r="N113" i="35"/>
  <c r="O113" i="35"/>
  <c r="P113" i="35"/>
  <c r="Q113" i="35"/>
  <c r="R113" i="35"/>
  <c r="S113" i="35"/>
  <c r="L114" i="35"/>
  <c r="L115" i="35"/>
  <c r="L116" i="35"/>
  <c r="L127" i="35"/>
  <c r="L128" i="35"/>
  <c r="L129" i="35"/>
  <c r="L130" i="35"/>
  <c r="L131" i="35"/>
  <c r="L132" i="35"/>
  <c r="L133" i="35"/>
  <c r="M133" i="35"/>
  <c r="N133" i="35"/>
  <c r="O133" i="35"/>
  <c r="P133" i="35"/>
  <c r="Q133" i="35"/>
  <c r="R133" i="35"/>
  <c r="S133" i="35"/>
  <c r="L134" i="35"/>
  <c r="L135" i="35"/>
  <c r="L136" i="35"/>
  <c r="L137" i="35"/>
  <c r="L138" i="35"/>
  <c r="L139" i="35"/>
  <c r="L140" i="35"/>
  <c r="L141" i="35"/>
  <c r="L142" i="35"/>
  <c r="L143" i="35"/>
  <c r="M143" i="35"/>
  <c r="N143" i="35"/>
  <c r="O143" i="35"/>
  <c r="P143" i="35"/>
  <c r="Q143" i="35"/>
  <c r="R143" i="35"/>
  <c r="S143" i="35"/>
  <c r="L144" i="35"/>
  <c r="L145" i="35"/>
  <c r="L146" i="35"/>
  <c r="L147" i="35"/>
  <c r="L148" i="35"/>
  <c r="L149" i="35"/>
  <c r="L117" i="35"/>
  <c r="L118" i="35"/>
  <c r="L120" i="35"/>
  <c r="L121" i="35"/>
  <c r="M121" i="35"/>
  <c r="N121" i="35"/>
  <c r="O121" i="35"/>
  <c r="P121" i="35"/>
  <c r="Q121" i="35"/>
  <c r="R121" i="35"/>
  <c r="S121" i="35"/>
  <c r="L123" i="35"/>
  <c r="L124" i="35"/>
  <c r="L150" i="35"/>
  <c r="L151" i="35"/>
  <c r="M151" i="35"/>
  <c r="N151" i="35"/>
  <c r="O151" i="35"/>
  <c r="P151" i="35"/>
  <c r="Q151" i="35"/>
  <c r="R151" i="35"/>
  <c r="S151" i="35"/>
  <c r="L152" i="35"/>
  <c r="L153" i="35"/>
  <c r="L154" i="35"/>
  <c r="L155" i="35"/>
  <c r="L156" i="35"/>
  <c r="L159" i="35"/>
  <c r="L160" i="35"/>
  <c r="M160" i="35"/>
  <c r="N160" i="35"/>
  <c r="O160" i="35"/>
  <c r="P160" i="35"/>
  <c r="Q160" i="35"/>
  <c r="R160" i="35"/>
  <c r="S160" i="35"/>
  <c r="L161" i="35"/>
  <c r="L162" i="35"/>
  <c r="L163" i="35"/>
  <c r="L164" i="35"/>
  <c r="L165" i="35"/>
  <c r="L166" i="35"/>
  <c r="L167" i="35"/>
  <c r="L168" i="35"/>
  <c r="L169" i="35"/>
  <c r="L170" i="35"/>
  <c r="M170" i="35"/>
  <c r="N170" i="35"/>
  <c r="O170" i="35"/>
  <c r="P170" i="35"/>
  <c r="Q170" i="35"/>
  <c r="R170" i="35"/>
  <c r="S170" i="35"/>
  <c r="L171" i="35"/>
  <c r="L172" i="35"/>
  <c r="L173" i="35"/>
  <c r="L174" i="35"/>
  <c r="L175" i="35"/>
  <c r="L176" i="35"/>
  <c r="L187" i="35"/>
  <c r="L188" i="35"/>
  <c r="L189" i="35"/>
  <c r="L190" i="35"/>
  <c r="M190" i="35"/>
  <c r="N190" i="35"/>
  <c r="O190" i="35"/>
  <c r="P190" i="35"/>
  <c r="Q190" i="35"/>
  <c r="R190" i="35"/>
  <c r="S190" i="35"/>
  <c r="L191" i="35"/>
  <c r="L192" i="35"/>
  <c r="L193" i="35"/>
  <c r="L194" i="35"/>
  <c r="L195" i="35"/>
  <c r="L196" i="35"/>
  <c r="L197" i="35"/>
  <c r="L198" i="35"/>
  <c r="L199" i="35"/>
  <c r="L200" i="35"/>
  <c r="M200" i="35"/>
  <c r="N200" i="35"/>
  <c r="O200" i="35"/>
  <c r="P200" i="35"/>
  <c r="Q200" i="35"/>
  <c r="R200" i="35"/>
  <c r="S200" i="35"/>
  <c r="L201" i="35"/>
  <c r="M201" i="35"/>
  <c r="N201" i="35"/>
  <c r="O201" i="35"/>
  <c r="P201" i="35"/>
  <c r="Q201" i="35"/>
  <c r="R201" i="35"/>
  <c r="S201" i="35"/>
  <c r="L202" i="35"/>
  <c r="M202" i="35"/>
  <c r="N202" i="35"/>
  <c r="O202" i="35"/>
  <c r="P202" i="35"/>
  <c r="Q202" i="35"/>
  <c r="R202" i="35"/>
  <c r="S202" i="35"/>
  <c r="L203" i="35"/>
  <c r="M203" i="35"/>
  <c r="N203" i="35"/>
  <c r="O203" i="35"/>
  <c r="P203" i="35"/>
  <c r="Q203" i="35"/>
  <c r="R203" i="35"/>
  <c r="S203" i="35"/>
  <c r="L204" i="35"/>
  <c r="M204" i="35"/>
  <c r="N204" i="35"/>
  <c r="O204" i="35"/>
  <c r="P204" i="35"/>
  <c r="Q204" i="35"/>
  <c r="R204" i="35"/>
  <c r="S204" i="35"/>
  <c r="L205" i="35"/>
  <c r="M205" i="35"/>
  <c r="N205" i="35"/>
  <c r="O205" i="35"/>
  <c r="P205" i="35"/>
  <c r="Q205" i="35"/>
  <c r="R205" i="35"/>
  <c r="S205" i="35"/>
  <c r="L206" i="35"/>
  <c r="M206" i="35"/>
  <c r="N206" i="35"/>
  <c r="O206" i="35"/>
  <c r="P206" i="35"/>
  <c r="Q206" i="35"/>
  <c r="R206" i="35"/>
  <c r="S206" i="35"/>
  <c r="L179" i="35"/>
  <c r="M179" i="35"/>
  <c r="N179" i="35"/>
  <c r="O179" i="35"/>
  <c r="P179" i="35"/>
  <c r="Q179" i="35"/>
  <c r="R179" i="35"/>
  <c r="S179" i="35"/>
  <c r="L180" i="35"/>
  <c r="M180" i="35"/>
  <c r="N180" i="35"/>
  <c r="O180" i="35"/>
  <c r="P180" i="35"/>
  <c r="Q180" i="35"/>
  <c r="R180" i="35"/>
  <c r="S180" i="35"/>
  <c r="L181" i="35"/>
  <c r="M181" i="35"/>
  <c r="N181" i="35"/>
  <c r="O181" i="35"/>
  <c r="P181" i="35"/>
  <c r="Q181" i="35"/>
  <c r="R181" i="35"/>
  <c r="S181" i="35"/>
  <c r="L182" i="35"/>
  <c r="M182" i="35"/>
  <c r="N182" i="35"/>
  <c r="O182" i="35"/>
  <c r="P182" i="35"/>
  <c r="Q182" i="35"/>
  <c r="R182" i="35"/>
  <c r="S182" i="35"/>
  <c r="L183" i="35"/>
  <c r="L184" i="35"/>
  <c r="L207" i="35"/>
  <c r="L208" i="35"/>
  <c r="L211" i="35"/>
  <c r="L212" i="35"/>
  <c r="L213" i="35"/>
  <c r="L214" i="35"/>
  <c r="L215" i="35"/>
  <c r="L226" i="35"/>
  <c r="M226" i="35"/>
  <c r="N226" i="35"/>
  <c r="O226" i="35"/>
  <c r="P226" i="35"/>
  <c r="Q226" i="35"/>
  <c r="R226" i="35"/>
  <c r="S226" i="35"/>
  <c r="L227" i="35"/>
  <c r="L228" i="35"/>
  <c r="L229" i="35"/>
  <c r="L230" i="35"/>
  <c r="L231" i="35"/>
  <c r="L232" i="35"/>
  <c r="L233" i="35"/>
  <c r="L234" i="35"/>
  <c r="L235" i="35"/>
  <c r="L236" i="35"/>
  <c r="M236" i="35"/>
  <c r="N236" i="35"/>
  <c r="O236" i="35"/>
  <c r="P236" i="35"/>
  <c r="Q236" i="35"/>
  <c r="R236" i="35"/>
  <c r="S236" i="35"/>
  <c r="L237" i="35"/>
  <c r="L238" i="35"/>
  <c r="L239" i="35"/>
  <c r="L240" i="35"/>
  <c r="L241" i="35"/>
  <c r="L242" i="35"/>
  <c r="L243" i="35"/>
  <c r="L244" i="35"/>
  <c r="L218" i="35"/>
  <c r="L219" i="35"/>
  <c r="M219" i="35"/>
  <c r="N219" i="35"/>
  <c r="O219" i="35"/>
  <c r="P219" i="35"/>
  <c r="Q219" i="35"/>
  <c r="R219" i="35"/>
  <c r="S219" i="35"/>
  <c r="L220" i="35"/>
  <c r="L221" i="35"/>
  <c r="L223" i="35"/>
  <c r="L245" i="35"/>
  <c r="L246" i="35"/>
  <c r="L247" i="35"/>
  <c r="L248" i="35"/>
  <c r="M248" i="35"/>
  <c r="N248" i="35"/>
  <c r="O248" i="35"/>
  <c r="P248" i="35"/>
  <c r="Q248" i="35"/>
  <c r="R248" i="35"/>
  <c r="S248" i="35"/>
  <c r="L249" i="35"/>
  <c r="L250" i="35"/>
  <c r="L251" i="35"/>
  <c r="L252" i="35"/>
  <c r="L253" i="35"/>
  <c r="L254" i="35"/>
  <c r="L255" i="35"/>
  <c r="L256" i="35"/>
  <c r="L257" i="35"/>
  <c r="L258" i="35"/>
  <c r="L259" i="35"/>
  <c r="L260" i="35"/>
  <c r="L261" i="35"/>
  <c r="L262" i="35"/>
  <c r="M262" i="35"/>
  <c r="N262" i="35"/>
  <c r="O262" i="35"/>
  <c r="P262" i="35"/>
  <c r="Q262" i="35"/>
  <c r="R262" i="35"/>
  <c r="S262" i="35"/>
  <c r="L263" i="35"/>
  <c r="L264" i="35"/>
  <c r="L276" i="35"/>
  <c r="L277" i="35"/>
  <c r="L278" i="35"/>
  <c r="L279" i="35"/>
  <c r="L280" i="35"/>
  <c r="L281" i="35"/>
  <c r="L282" i="35"/>
  <c r="L283" i="35"/>
  <c r="M283" i="35"/>
  <c r="N283" i="35"/>
  <c r="O283" i="35"/>
  <c r="P283" i="35"/>
  <c r="Q283" i="35"/>
  <c r="R283" i="35"/>
  <c r="S283" i="35"/>
  <c r="L284" i="35"/>
  <c r="L285" i="35"/>
  <c r="L286" i="35"/>
  <c r="L287" i="35"/>
  <c r="L288" i="35"/>
  <c r="L289" i="35"/>
  <c r="L290" i="35"/>
  <c r="L291" i="35"/>
  <c r="L293" i="35"/>
  <c r="M293" i="35"/>
  <c r="N293" i="35"/>
  <c r="O293" i="35"/>
  <c r="P293" i="35"/>
  <c r="Q293" i="35"/>
  <c r="R293" i="35"/>
  <c r="S293" i="35"/>
  <c r="L294" i="35"/>
  <c r="M294" i="35"/>
  <c r="N294" i="35"/>
  <c r="O294" i="35"/>
  <c r="P294" i="35"/>
  <c r="Q294" i="35"/>
  <c r="R294" i="35"/>
  <c r="S294" i="35"/>
  <c r="L295" i="35"/>
  <c r="M295" i="35"/>
  <c r="N295" i="35"/>
  <c r="O295" i="35"/>
  <c r="P295" i="35"/>
  <c r="Q295" i="35"/>
  <c r="R295" i="35"/>
  <c r="S295" i="35"/>
  <c r="L296" i="35"/>
  <c r="M296" i="35"/>
  <c r="N296" i="35"/>
  <c r="O296" i="35"/>
  <c r="P296" i="35"/>
  <c r="Q296" i="35"/>
  <c r="R296" i="35"/>
  <c r="S296" i="35"/>
  <c r="L297" i="35"/>
  <c r="M297" i="35"/>
  <c r="N297" i="35"/>
  <c r="O297" i="35"/>
  <c r="P297" i="35"/>
  <c r="Q297" i="35"/>
  <c r="R297" i="35"/>
  <c r="S297" i="35"/>
  <c r="L298" i="35"/>
  <c r="M298" i="35"/>
  <c r="N298" i="35"/>
  <c r="O298" i="35"/>
  <c r="P298" i="35"/>
  <c r="Q298" i="35"/>
  <c r="R298" i="35"/>
  <c r="S298" i="35"/>
  <c r="L267" i="35"/>
  <c r="M267" i="35"/>
  <c r="N267" i="35"/>
  <c r="O267" i="35"/>
  <c r="P267" i="35"/>
  <c r="Q267" i="35"/>
  <c r="R267" i="35"/>
  <c r="S267" i="35"/>
  <c r="L268" i="35"/>
  <c r="M268" i="35"/>
  <c r="N268" i="35"/>
  <c r="O268" i="35"/>
  <c r="P268" i="35"/>
  <c r="Q268" i="35"/>
  <c r="R268" i="35"/>
  <c r="S268" i="35"/>
  <c r="L269" i="35"/>
  <c r="M269" i="35"/>
  <c r="N269" i="35"/>
  <c r="O269" i="35"/>
  <c r="P269" i="35"/>
  <c r="Q269" i="35"/>
  <c r="R269" i="35"/>
  <c r="S269" i="35"/>
  <c r="L270" i="35"/>
  <c r="M270" i="35"/>
  <c r="N270" i="35"/>
  <c r="O270" i="35"/>
  <c r="P270" i="35"/>
  <c r="Q270" i="35"/>
  <c r="R270" i="35"/>
  <c r="S270" i="35"/>
  <c r="L271" i="35"/>
  <c r="M271" i="35"/>
  <c r="N271" i="35"/>
  <c r="O271" i="35"/>
  <c r="P271" i="35"/>
  <c r="Q271" i="35"/>
  <c r="R271" i="35"/>
  <c r="S271" i="35"/>
  <c r="L273" i="35"/>
  <c r="L299" i="35"/>
  <c r="L300" i="35"/>
  <c r="L301" i="35"/>
  <c r="M301" i="35"/>
  <c r="N301" i="35"/>
  <c r="O301" i="35"/>
  <c r="P301" i="35"/>
  <c r="Q301" i="35"/>
  <c r="R301" i="35"/>
  <c r="S301" i="35"/>
  <c r="L302" i="35"/>
  <c r="L303" i="35"/>
  <c r="L304" i="35"/>
  <c r="L305" i="35"/>
  <c r="L306" i="35"/>
  <c r="L307" i="35"/>
  <c r="L308" i="35"/>
  <c r="L309" i="35"/>
  <c r="M309" i="35"/>
  <c r="N309" i="35"/>
  <c r="O309" i="35"/>
  <c r="P309" i="35"/>
  <c r="Q309" i="35"/>
  <c r="R309" i="35"/>
  <c r="S309" i="35"/>
  <c r="L310" i="35"/>
  <c r="L311" i="35"/>
  <c r="L312" i="35"/>
  <c r="L313" i="35"/>
  <c r="L314" i="35"/>
  <c r="L315" i="35"/>
  <c r="L316" i="35"/>
  <c r="L317" i="35"/>
  <c r="L318" i="35"/>
  <c r="L319" i="35"/>
  <c r="M319" i="35"/>
  <c r="N319" i="35"/>
  <c r="O319" i="35"/>
  <c r="P319" i="35"/>
  <c r="Q319" i="35"/>
  <c r="R319" i="35"/>
  <c r="S319" i="35"/>
  <c r="L320" i="35"/>
  <c r="L321" i="35"/>
  <c r="L322" i="35"/>
  <c r="L323" i="35"/>
  <c r="L324" i="35"/>
  <c r="L325" i="35"/>
  <c r="L326" i="35"/>
  <c r="L327" i="35"/>
  <c r="L328" i="35"/>
  <c r="L329" i="35"/>
  <c r="M329" i="35"/>
  <c r="N329" i="35"/>
  <c r="O329" i="35"/>
  <c r="P329" i="35"/>
  <c r="Q329" i="35"/>
  <c r="R329" i="35"/>
  <c r="S329" i="35"/>
  <c r="L330" i="35"/>
  <c r="L331" i="35"/>
  <c r="L332" i="35"/>
  <c r="L337" i="35"/>
  <c r="L338" i="35"/>
  <c r="L339" i="35"/>
  <c r="L340" i="35"/>
  <c r="L341" i="35"/>
  <c r="L342" i="35"/>
  <c r="L343" i="35"/>
  <c r="M343" i="35"/>
  <c r="N343" i="35"/>
  <c r="O343" i="35"/>
  <c r="P343" i="35"/>
  <c r="Q343" i="35"/>
  <c r="R343" i="35"/>
  <c r="S343" i="35"/>
  <c r="L344" i="35"/>
  <c r="L345" i="35"/>
  <c r="L346" i="35"/>
  <c r="L347" i="35"/>
  <c r="L348" i="35"/>
  <c r="L349" i="35"/>
  <c r="L350" i="35"/>
  <c r="L351" i="35"/>
  <c r="L352" i="35"/>
  <c r="L353" i="35"/>
  <c r="M353" i="35"/>
  <c r="N353" i="35"/>
  <c r="O353" i="35"/>
  <c r="P353" i="35"/>
  <c r="Q353" i="35"/>
  <c r="R353" i="35"/>
  <c r="S353" i="35"/>
  <c r="L354" i="35"/>
  <c r="L355" i="35"/>
  <c r="L356" i="35"/>
  <c r="L361" i="35"/>
  <c r="L362" i="35"/>
  <c r="L363" i="35"/>
  <c r="L364" i="35"/>
  <c r="L365" i="35"/>
  <c r="L366" i="35"/>
  <c r="L367" i="35"/>
  <c r="M367" i="35"/>
  <c r="N367" i="35"/>
  <c r="O367" i="35"/>
  <c r="P367" i="35"/>
  <c r="Q367" i="35"/>
  <c r="R367" i="35"/>
  <c r="S367" i="35"/>
  <c r="L368" i="35"/>
  <c r="L369" i="35"/>
  <c r="L370" i="35"/>
  <c r="L371" i="35"/>
  <c r="L372" i="35"/>
  <c r="L373" i="35"/>
  <c r="L374" i="35"/>
  <c r="L375" i="35"/>
  <c r="L376" i="35"/>
  <c r="L377" i="35"/>
  <c r="M377" i="35"/>
  <c r="N377" i="35"/>
  <c r="O377" i="35"/>
  <c r="P377" i="35"/>
  <c r="Q377" i="35"/>
  <c r="R377" i="35"/>
  <c r="S377" i="35"/>
  <c r="L378" i="35"/>
  <c r="L379" i="35"/>
  <c r="L380" i="35"/>
  <c r="L381" i="35"/>
  <c r="L382" i="35"/>
  <c r="L383" i="35"/>
  <c r="L384" i="35"/>
  <c r="L385" i="35"/>
  <c r="L386" i="35"/>
  <c r="L387" i="35"/>
  <c r="M387" i="35"/>
  <c r="N387" i="35"/>
  <c r="O387" i="35"/>
  <c r="P387" i="35"/>
  <c r="Q387" i="35"/>
  <c r="R387" i="35"/>
  <c r="S387" i="35"/>
  <c r="L389" i="35"/>
  <c r="M389" i="35"/>
  <c r="N389" i="35"/>
  <c r="O389" i="35"/>
  <c r="P389" i="35"/>
  <c r="Q389" i="35"/>
  <c r="R389" i="35"/>
  <c r="S389" i="35"/>
  <c r="L390" i="35"/>
  <c r="M390" i="35"/>
  <c r="N390" i="35"/>
  <c r="O390" i="35"/>
  <c r="P390" i="35"/>
  <c r="Q390" i="35"/>
  <c r="R390" i="35"/>
  <c r="S390" i="35"/>
  <c r="L391" i="35"/>
  <c r="M391" i="35"/>
  <c r="N391" i="35"/>
  <c r="O391" i="35"/>
  <c r="P391" i="35"/>
  <c r="Q391" i="35"/>
  <c r="R391" i="35"/>
  <c r="S391" i="35"/>
  <c r="L392" i="35"/>
  <c r="M392" i="35"/>
  <c r="N392" i="35"/>
  <c r="O392" i="35"/>
  <c r="P392" i="35"/>
  <c r="Q392" i="35"/>
  <c r="R392" i="35"/>
  <c r="S392" i="35"/>
  <c r="L393" i="35"/>
  <c r="M393" i="35"/>
  <c r="N393" i="35"/>
  <c r="O393" i="35"/>
  <c r="P393" i="35"/>
  <c r="Q393" i="35"/>
  <c r="R393" i="35"/>
  <c r="S393" i="35"/>
  <c r="L394" i="35"/>
  <c r="M394" i="35"/>
  <c r="N394" i="35"/>
  <c r="O394" i="35"/>
  <c r="P394" i="35"/>
  <c r="Q394" i="35"/>
  <c r="R394" i="35"/>
  <c r="S394" i="35"/>
  <c r="L399" i="35"/>
  <c r="M399" i="35"/>
  <c r="N399" i="35"/>
  <c r="O399" i="35"/>
  <c r="P399" i="35"/>
  <c r="Q399" i="35"/>
  <c r="R399" i="35"/>
  <c r="S399" i="35"/>
  <c r="L400" i="35"/>
  <c r="M400" i="35"/>
  <c r="N400" i="35"/>
  <c r="O400" i="35"/>
  <c r="P400" i="35"/>
  <c r="Q400" i="35"/>
  <c r="R400" i="35"/>
  <c r="S400" i="35"/>
  <c r="L401" i="35"/>
  <c r="M401" i="35"/>
  <c r="N401" i="35"/>
  <c r="O401" i="35"/>
  <c r="P401" i="35"/>
  <c r="Q401" i="35"/>
  <c r="R401" i="35"/>
  <c r="S401" i="35"/>
  <c r="L402" i="35"/>
  <c r="M402" i="35"/>
  <c r="N402" i="35"/>
  <c r="O402" i="35"/>
  <c r="P402" i="35"/>
  <c r="Q402" i="35"/>
  <c r="R402" i="35"/>
  <c r="S402" i="35"/>
  <c r="L403" i="35"/>
  <c r="L404" i="35"/>
  <c r="L405" i="35"/>
  <c r="L406" i="35"/>
  <c r="L407" i="35"/>
  <c r="L408" i="35"/>
  <c r="L409" i="35"/>
  <c r="L410" i="35"/>
  <c r="L411" i="35"/>
  <c r="L412" i="35"/>
  <c r="M412" i="35"/>
  <c r="N412" i="35"/>
  <c r="O412" i="35"/>
  <c r="P412" i="35"/>
  <c r="Q412" i="35"/>
  <c r="R412" i="35"/>
  <c r="S412" i="35"/>
  <c r="L413" i="35"/>
  <c r="L414" i="35"/>
  <c r="L415" i="35"/>
  <c r="L416" i="35"/>
  <c r="L417" i="35"/>
  <c r="L418" i="35"/>
  <c r="L419" i="35"/>
  <c r="L420" i="35"/>
  <c r="L421" i="35"/>
  <c r="L422" i="35"/>
  <c r="M422" i="35"/>
  <c r="N422" i="35"/>
  <c r="O422" i="35"/>
  <c r="P422" i="35"/>
  <c r="Q422" i="35"/>
  <c r="R422" i="35"/>
  <c r="S422" i="35"/>
  <c r="L423" i="35"/>
  <c r="L424" i="35"/>
  <c r="L429" i="35"/>
  <c r="L430" i="35"/>
  <c r="L431" i="35"/>
  <c r="L432" i="35"/>
  <c r="L433" i="35"/>
  <c r="M433" i="35"/>
  <c r="N433" i="35"/>
  <c r="O433" i="35"/>
  <c r="P433" i="35"/>
  <c r="Q433" i="35"/>
  <c r="R433" i="35"/>
  <c r="S433" i="35"/>
  <c r="L434" i="35"/>
  <c r="L435" i="35"/>
  <c r="L436" i="35"/>
  <c r="L437" i="35"/>
  <c r="L438" i="35"/>
  <c r="L439" i="35"/>
  <c r="L440" i="35"/>
  <c r="L441" i="35"/>
  <c r="L442" i="35"/>
  <c r="L443" i="35"/>
  <c r="M443" i="35"/>
  <c r="N443" i="35"/>
  <c r="O443" i="35"/>
  <c r="P443" i="35"/>
  <c r="Q443" i="35"/>
  <c r="R443" i="35"/>
  <c r="S443" i="35"/>
  <c r="L444" i="35"/>
  <c r="L445" i="35"/>
  <c r="L446" i="35"/>
  <c r="L447" i="35"/>
  <c r="L452" i="35"/>
  <c r="L453" i="35"/>
  <c r="L454" i="35"/>
  <c r="L455" i="35"/>
  <c r="L456" i="35"/>
  <c r="L457" i="35"/>
  <c r="M457" i="35"/>
  <c r="N457" i="35"/>
  <c r="O457" i="35"/>
  <c r="P457" i="35"/>
  <c r="Q457" i="35"/>
  <c r="R457" i="35"/>
  <c r="S457" i="35"/>
  <c r="L458" i="35"/>
  <c r="L459" i="35"/>
  <c r="L460" i="35"/>
  <c r="L461" i="35"/>
  <c r="L462" i="35"/>
  <c r="L463" i="35"/>
  <c r="L464" i="35"/>
  <c r="L465" i="35"/>
  <c r="L466" i="35"/>
  <c r="L467" i="35"/>
  <c r="M467" i="35"/>
  <c r="N467" i="35"/>
  <c r="O467" i="35"/>
  <c r="P467" i="35"/>
  <c r="Q467" i="35"/>
  <c r="R467" i="35"/>
  <c r="S467" i="35"/>
  <c r="L468" i="35"/>
  <c r="L469" i="35"/>
  <c r="L470" i="35"/>
  <c r="L471" i="35"/>
  <c r="L472" i="35"/>
  <c r="L473" i="35"/>
  <c r="L474" i="35"/>
  <c r="L475" i="35"/>
  <c r="L476" i="35"/>
  <c r="L477" i="35"/>
  <c r="M477" i="35"/>
  <c r="N477" i="35"/>
  <c r="O477" i="35"/>
  <c r="P477" i="35"/>
  <c r="Q477" i="35"/>
  <c r="R477" i="35"/>
  <c r="S477" i="35"/>
  <c r="L478" i="35"/>
  <c r="L480" i="35"/>
  <c r="L481" i="35"/>
  <c r="L482" i="35"/>
  <c r="L483" i="35"/>
  <c r="L484" i="35"/>
  <c r="L485" i="35"/>
  <c r="L490" i="35"/>
  <c r="L491" i="35"/>
  <c r="L492" i="35"/>
  <c r="M492" i="35"/>
  <c r="N492" i="35"/>
  <c r="O492" i="35"/>
  <c r="P492" i="35"/>
  <c r="Q492" i="35"/>
  <c r="R492" i="35"/>
  <c r="S492" i="35"/>
  <c r="L493" i="35"/>
  <c r="L494" i="35"/>
  <c r="L495" i="35"/>
  <c r="S495" i="35"/>
  <c r="R495" i="35"/>
  <c r="Q495" i="35"/>
  <c r="P495" i="35"/>
  <c r="O495" i="35"/>
  <c r="N495" i="35"/>
  <c r="M495" i="35"/>
  <c r="S494" i="35"/>
  <c r="R494" i="35"/>
  <c r="Q494" i="35"/>
  <c r="P494" i="35"/>
  <c r="O494" i="35"/>
  <c r="N494" i="35"/>
  <c r="M494" i="35"/>
  <c r="S493" i="35"/>
  <c r="R493" i="35"/>
  <c r="Q493" i="35"/>
  <c r="P493" i="35"/>
  <c r="O493" i="35"/>
  <c r="N493" i="35"/>
  <c r="M493" i="35"/>
  <c r="S491" i="35"/>
  <c r="R491" i="35"/>
  <c r="Q491" i="35"/>
  <c r="P491" i="35"/>
  <c r="O491" i="35"/>
  <c r="N491" i="35"/>
  <c r="M491" i="35"/>
  <c r="S490" i="35"/>
  <c r="R490" i="35"/>
  <c r="Q490" i="35"/>
  <c r="P490" i="35"/>
  <c r="O490" i="35"/>
  <c r="N490" i="35"/>
  <c r="M490" i="35"/>
  <c r="S485" i="35"/>
  <c r="R485" i="35"/>
  <c r="Q485" i="35"/>
  <c r="P485" i="35"/>
  <c r="O485" i="35"/>
  <c r="N485" i="35"/>
  <c r="M485" i="35"/>
  <c r="S484" i="35"/>
  <c r="R484" i="35"/>
  <c r="Q484" i="35"/>
  <c r="P484" i="35"/>
  <c r="O484" i="35"/>
  <c r="N484" i="35"/>
  <c r="M484" i="35"/>
  <c r="S483" i="35"/>
  <c r="R483" i="35"/>
  <c r="Q483" i="35"/>
  <c r="P483" i="35"/>
  <c r="O483" i="35"/>
  <c r="N483" i="35"/>
  <c r="M483" i="35"/>
  <c r="S482" i="35"/>
  <c r="R482" i="35"/>
  <c r="Q482" i="35"/>
  <c r="P482" i="35"/>
  <c r="O482" i="35"/>
  <c r="N482" i="35"/>
  <c r="M482" i="35"/>
  <c r="S481" i="35"/>
  <c r="R481" i="35"/>
  <c r="Q481" i="35"/>
  <c r="P481" i="35"/>
  <c r="O481" i="35"/>
  <c r="N481" i="35"/>
  <c r="M481" i="35"/>
  <c r="S480" i="35"/>
  <c r="R480" i="35"/>
  <c r="Q480" i="35"/>
  <c r="P480" i="35"/>
  <c r="O480" i="35"/>
  <c r="N480" i="35"/>
  <c r="M480" i="35"/>
  <c r="S478" i="35"/>
  <c r="R478" i="35"/>
  <c r="Q478" i="35"/>
  <c r="P478" i="35"/>
  <c r="O478" i="35"/>
  <c r="N478" i="35"/>
  <c r="M478" i="35"/>
  <c r="S476" i="35"/>
  <c r="R476" i="35"/>
  <c r="Q476" i="35"/>
  <c r="P476" i="35"/>
  <c r="O476" i="35"/>
  <c r="N476" i="35"/>
  <c r="M476" i="35"/>
  <c r="S475" i="35"/>
  <c r="R475" i="35"/>
  <c r="Q475" i="35"/>
  <c r="P475" i="35"/>
  <c r="O475" i="35"/>
  <c r="N475" i="35"/>
  <c r="M475" i="35"/>
  <c r="S474" i="35"/>
  <c r="R474" i="35"/>
  <c r="Q474" i="35"/>
  <c r="P474" i="35"/>
  <c r="O474" i="35"/>
  <c r="N474" i="35"/>
  <c r="M474" i="35"/>
  <c r="S473" i="35"/>
  <c r="R473" i="35"/>
  <c r="Q473" i="35"/>
  <c r="P473" i="35"/>
  <c r="O473" i="35"/>
  <c r="N473" i="35"/>
  <c r="M473" i="35"/>
  <c r="S472" i="35"/>
  <c r="R472" i="35"/>
  <c r="Q472" i="35"/>
  <c r="P472" i="35"/>
  <c r="O472" i="35"/>
  <c r="N472" i="35"/>
  <c r="M472" i="35"/>
  <c r="S471" i="35"/>
  <c r="R471" i="35"/>
  <c r="Q471" i="35"/>
  <c r="P471" i="35"/>
  <c r="O471" i="35"/>
  <c r="N471" i="35"/>
  <c r="M471" i="35"/>
  <c r="S470" i="35"/>
  <c r="R470" i="35"/>
  <c r="Q470" i="35"/>
  <c r="P470" i="35"/>
  <c r="O470" i="35"/>
  <c r="N470" i="35"/>
  <c r="M470" i="35"/>
  <c r="S469" i="35"/>
  <c r="R469" i="35"/>
  <c r="Q469" i="35"/>
  <c r="P469" i="35"/>
  <c r="O469" i="35"/>
  <c r="N469" i="35"/>
  <c r="M469" i="35"/>
  <c r="S468" i="35"/>
  <c r="R468" i="35"/>
  <c r="Q468" i="35"/>
  <c r="P468" i="35"/>
  <c r="O468" i="35"/>
  <c r="N468" i="35"/>
  <c r="M468" i="35"/>
  <c r="S466" i="35"/>
  <c r="R466" i="35"/>
  <c r="Q466" i="35"/>
  <c r="P466" i="35"/>
  <c r="O466" i="35"/>
  <c r="N466" i="35"/>
  <c r="M466" i="35"/>
  <c r="S465" i="35"/>
  <c r="R465" i="35"/>
  <c r="Q465" i="35"/>
  <c r="P465" i="35"/>
  <c r="O465" i="35"/>
  <c r="N465" i="35"/>
  <c r="M465" i="35"/>
  <c r="S464" i="35"/>
  <c r="R464" i="35"/>
  <c r="Q464" i="35"/>
  <c r="P464" i="35"/>
  <c r="O464" i="35"/>
  <c r="N464" i="35"/>
  <c r="M464" i="35"/>
  <c r="S463" i="35"/>
  <c r="R463" i="35"/>
  <c r="Q463" i="35"/>
  <c r="P463" i="35"/>
  <c r="O463" i="35"/>
  <c r="N463" i="35"/>
  <c r="M463" i="35"/>
  <c r="S462" i="35"/>
  <c r="R462" i="35"/>
  <c r="Q462" i="35"/>
  <c r="P462" i="35"/>
  <c r="O462" i="35"/>
  <c r="N462" i="35"/>
  <c r="M462" i="35"/>
  <c r="S461" i="35"/>
  <c r="R461" i="35"/>
  <c r="Q461" i="35"/>
  <c r="P461" i="35"/>
  <c r="O461" i="35"/>
  <c r="N461" i="35"/>
  <c r="M461" i="35"/>
  <c r="S460" i="35"/>
  <c r="R460" i="35"/>
  <c r="Q460" i="35"/>
  <c r="P460" i="35"/>
  <c r="O460" i="35"/>
  <c r="N460" i="35"/>
  <c r="M460" i="35"/>
  <c r="S459" i="35"/>
  <c r="R459" i="35"/>
  <c r="Q459" i="35"/>
  <c r="P459" i="35"/>
  <c r="O459" i="35"/>
  <c r="N459" i="35"/>
  <c r="M459" i="35"/>
  <c r="S458" i="35"/>
  <c r="R458" i="35"/>
  <c r="Q458" i="35"/>
  <c r="P458" i="35"/>
  <c r="O458" i="35"/>
  <c r="N458" i="35"/>
  <c r="M458" i="35"/>
  <c r="S456" i="35"/>
  <c r="R456" i="35"/>
  <c r="Q456" i="35"/>
  <c r="P456" i="35"/>
  <c r="O456" i="35"/>
  <c r="N456" i="35"/>
  <c r="M456" i="35"/>
  <c r="S455" i="35"/>
  <c r="R455" i="35"/>
  <c r="Q455" i="35"/>
  <c r="P455" i="35"/>
  <c r="O455" i="35"/>
  <c r="N455" i="35"/>
  <c r="M455" i="35"/>
  <c r="S454" i="35"/>
  <c r="R454" i="35"/>
  <c r="Q454" i="35"/>
  <c r="P454" i="35"/>
  <c r="O454" i="35"/>
  <c r="N454" i="35"/>
  <c r="M454" i="35"/>
  <c r="S453" i="35"/>
  <c r="R453" i="35"/>
  <c r="Q453" i="35"/>
  <c r="P453" i="35"/>
  <c r="O453" i="35"/>
  <c r="N453" i="35"/>
  <c r="M453" i="35"/>
  <c r="S452" i="35"/>
  <c r="R452" i="35"/>
  <c r="Q452" i="35"/>
  <c r="P452" i="35"/>
  <c r="O452" i="35"/>
  <c r="N452" i="35"/>
  <c r="M452" i="35"/>
  <c r="S447" i="35"/>
  <c r="R447" i="35"/>
  <c r="Q447" i="35"/>
  <c r="P447" i="35"/>
  <c r="O447" i="35"/>
  <c r="N447" i="35"/>
  <c r="M447" i="35"/>
  <c r="S446" i="35"/>
  <c r="R446" i="35"/>
  <c r="Q446" i="35"/>
  <c r="P446" i="35"/>
  <c r="O446" i="35"/>
  <c r="N446" i="35"/>
  <c r="M446" i="35"/>
  <c r="S445" i="35"/>
  <c r="R445" i="35"/>
  <c r="Q445" i="35"/>
  <c r="P445" i="35"/>
  <c r="O445" i="35"/>
  <c r="N445" i="35"/>
  <c r="M445" i="35"/>
  <c r="S444" i="35"/>
  <c r="R444" i="35"/>
  <c r="Q444" i="35"/>
  <c r="P444" i="35"/>
  <c r="O444" i="35"/>
  <c r="N444" i="35"/>
  <c r="M444" i="35"/>
  <c r="S442" i="35"/>
  <c r="R442" i="35"/>
  <c r="Q442" i="35"/>
  <c r="P442" i="35"/>
  <c r="O442" i="35"/>
  <c r="N442" i="35"/>
  <c r="M442" i="35"/>
  <c r="S441" i="35"/>
  <c r="R441" i="35"/>
  <c r="Q441" i="35"/>
  <c r="P441" i="35"/>
  <c r="O441" i="35"/>
  <c r="N441" i="35"/>
  <c r="M441" i="35"/>
  <c r="S440" i="35"/>
  <c r="R440" i="35"/>
  <c r="Q440" i="35"/>
  <c r="P440" i="35"/>
  <c r="O440" i="35"/>
  <c r="N440" i="35"/>
  <c r="M440" i="35"/>
  <c r="S439" i="35"/>
  <c r="R439" i="35"/>
  <c r="Q439" i="35"/>
  <c r="P439" i="35"/>
  <c r="O439" i="35"/>
  <c r="N439" i="35"/>
  <c r="M439" i="35"/>
  <c r="S438" i="35"/>
  <c r="R438" i="35"/>
  <c r="Q438" i="35"/>
  <c r="P438" i="35"/>
  <c r="O438" i="35"/>
  <c r="N438" i="35"/>
  <c r="M438" i="35"/>
  <c r="S437" i="35"/>
  <c r="R437" i="35"/>
  <c r="Q437" i="35"/>
  <c r="P437" i="35"/>
  <c r="O437" i="35"/>
  <c r="N437" i="35"/>
  <c r="M437" i="35"/>
  <c r="S436" i="35"/>
  <c r="R436" i="35"/>
  <c r="Q436" i="35"/>
  <c r="P436" i="35"/>
  <c r="O436" i="35"/>
  <c r="N436" i="35"/>
  <c r="M436" i="35"/>
  <c r="S435" i="35"/>
  <c r="R435" i="35"/>
  <c r="Q435" i="35"/>
  <c r="P435" i="35"/>
  <c r="O435" i="35"/>
  <c r="N435" i="35"/>
  <c r="M435" i="35"/>
  <c r="S434" i="35"/>
  <c r="R434" i="35"/>
  <c r="Q434" i="35"/>
  <c r="P434" i="35"/>
  <c r="O434" i="35"/>
  <c r="N434" i="35"/>
  <c r="M434" i="35"/>
  <c r="S432" i="35"/>
  <c r="R432" i="35"/>
  <c r="Q432" i="35"/>
  <c r="P432" i="35"/>
  <c r="O432" i="35"/>
  <c r="N432" i="35"/>
  <c r="M432" i="35"/>
  <c r="S431" i="35"/>
  <c r="R431" i="35"/>
  <c r="Q431" i="35"/>
  <c r="P431" i="35"/>
  <c r="O431" i="35"/>
  <c r="N431" i="35"/>
  <c r="M431" i="35"/>
  <c r="S430" i="35"/>
  <c r="R430" i="35"/>
  <c r="Q430" i="35"/>
  <c r="P430" i="35"/>
  <c r="O430" i="35"/>
  <c r="N430" i="35"/>
  <c r="M430" i="35"/>
  <c r="S429" i="35"/>
  <c r="R429" i="35"/>
  <c r="Q429" i="35"/>
  <c r="P429" i="35"/>
  <c r="O429" i="35"/>
  <c r="N429" i="35"/>
  <c r="M429" i="35"/>
  <c r="S424" i="35"/>
  <c r="R424" i="35"/>
  <c r="Q424" i="35"/>
  <c r="P424" i="35"/>
  <c r="O424" i="35"/>
  <c r="N424" i="35"/>
  <c r="M424" i="35"/>
  <c r="S423" i="35"/>
  <c r="R423" i="35"/>
  <c r="Q423" i="35"/>
  <c r="P423" i="35"/>
  <c r="O423" i="35"/>
  <c r="N423" i="35"/>
  <c r="M423" i="35"/>
  <c r="S421" i="35"/>
  <c r="R421" i="35"/>
  <c r="Q421" i="35"/>
  <c r="P421" i="35"/>
  <c r="O421" i="35"/>
  <c r="N421" i="35"/>
  <c r="M421" i="35"/>
  <c r="S420" i="35"/>
  <c r="R420" i="35"/>
  <c r="Q420" i="35"/>
  <c r="P420" i="35"/>
  <c r="O420" i="35"/>
  <c r="N420" i="35"/>
  <c r="M420" i="35"/>
  <c r="S419" i="35"/>
  <c r="R419" i="35"/>
  <c r="Q419" i="35"/>
  <c r="P419" i="35"/>
  <c r="O419" i="35"/>
  <c r="N419" i="35"/>
  <c r="M419" i="35"/>
  <c r="S418" i="35"/>
  <c r="R418" i="35"/>
  <c r="Q418" i="35"/>
  <c r="P418" i="35"/>
  <c r="O418" i="35"/>
  <c r="N418" i="35"/>
  <c r="M418" i="35"/>
  <c r="S417" i="35"/>
  <c r="R417" i="35"/>
  <c r="Q417" i="35"/>
  <c r="P417" i="35"/>
  <c r="O417" i="35"/>
  <c r="N417" i="35"/>
  <c r="M417" i="35"/>
  <c r="S416" i="35"/>
  <c r="R416" i="35"/>
  <c r="Q416" i="35"/>
  <c r="P416" i="35"/>
  <c r="O416" i="35"/>
  <c r="N416" i="35"/>
  <c r="M416" i="35"/>
  <c r="S415" i="35"/>
  <c r="R415" i="35"/>
  <c r="Q415" i="35"/>
  <c r="P415" i="35"/>
  <c r="O415" i="35"/>
  <c r="N415" i="35"/>
  <c r="M415" i="35"/>
  <c r="S414" i="35"/>
  <c r="R414" i="35"/>
  <c r="Q414" i="35"/>
  <c r="P414" i="35"/>
  <c r="O414" i="35"/>
  <c r="N414" i="35"/>
  <c r="M414" i="35"/>
  <c r="S413" i="35"/>
  <c r="R413" i="35"/>
  <c r="Q413" i="35"/>
  <c r="P413" i="35"/>
  <c r="O413" i="35"/>
  <c r="N413" i="35"/>
  <c r="M413" i="35"/>
  <c r="S411" i="35"/>
  <c r="R411" i="35"/>
  <c r="Q411" i="35"/>
  <c r="P411" i="35"/>
  <c r="O411" i="35"/>
  <c r="N411" i="35"/>
  <c r="M411" i="35"/>
  <c r="S410" i="35"/>
  <c r="R410" i="35"/>
  <c r="Q410" i="35"/>
  <c r="P410" i="35"/>
  <c r="O410" i="35"/>
  <c r="N410" i="35"/>
  <c r="M410" i="35"/>
  <c r="S409" i="35"/>
  <c r="R409" i="35"/>
  <c r="Q409" i="35"/>
  <c r="P409" i="35"/>
  <c r="O409" i="35"/>
  <c r="N409" i="35"/>
  <c r="M409" i="35"/>
  <c r="S408" i="35"/>
  <c r="R408" i="35"/>
  <c r="Q408" i="35"/>
  <c r="P408" i="35"/>
  <c r="O408" i="35"/>
  <c r="N408" i="35"/>
  <c r="M408" i="35"/>
  <c r="S407" i="35"/>
  <c r="R407" i="35"/>
  <c r="Q407" i="35"/>
  <c r="P407" i="35"/>
  <c r="O407" i="35"/>
  <c r="N407" i="35"/>
  <c r="M407" i="35"/>
  <c r="S406" i="35"/>
  <c r="R406" i="35"/>
  <c r="Q406" i="35"/>
  <c r="P406" i="35"/>
  <c r="O406" i="35"/>
  <c r="N406" i="35"/>
  <c r="M406" i="35"/>
  <c r="S405" i="35"/>
  <c r="R405" i="35"/>
  <c r="Q405" i="35"/>
  <c r="P405" i="35"/>
  <c r="O405" i="35"/>
  <c r="N405" i="35"/>
  <c r="M405" i="35"/>
  <c r="S404" i="35"/>
  <c r="R404" i="35"/>
  <c r="Q404" i="35"/>
  <c r="P404" i="35"/>
  <c r="O404" i="35"/>
  <c r="N404" i="35"/>
  <c r="M404" i="35"/>
  <c r="S403" i="35"/>
  <c r="R403" i="35"/>
  <c r="Q403" i="35"/>
  <c r="P403" i="35"/>
  <c r="O403" i="35"/>
  <c r="N403" i="35"/>
  <c r="M403" i="35"/>
  <c r="S386" i="35"/>
  <c r="R386" i="35"/>
  <c r="Q386" i="35"/>
  <c r="P386" i="35"/>
  <c r="O386" i="35"/>
  <c r="N386" i="35"/>
  <c r="M386" i="35"/>
  <c r="S385" i="35"/>
  <c r="R385" i="35"/>
  <c r="Q385" i="35"/>
  <c r="P385" i="35"/>
  <c r="O385" i="35"/>
  <c r="N385" i="35"/>
  <c r="M385" i="35"/>
  <c r="S384" i="35"/>
  <c r="R384" i="35"/>
  <c r="Q384" i="35"/>
  <c r="P384" i="35"/>
  <c r="O384" i="35"/>
  <c r="N384" i="35"/>
  <c r="M384" i="35"/>
  <c r="S383" i="35"/>
  <c r="R383" i="35"/>
  <c r="Q383" i="35"/>
  <c r="P383" i="35"/>
  <c r="O383" i="35"/>
  <c r="N383" i="35"/>
  <c r="M383" i="35"/>
  <c r="S382" i="35"/>
  <c r="R382" i="35"/>
  <c r="Q382" i="35"/>
  <c r="P382" i="35"/>
  <c r="O382" i="35"/>
  <c r="N382" i="35"/>
  <c r="M382" i="35"/>
  <c r="S381" i="35"/>
  <c r="R381" i="35"/>
  <c r="Q381" i="35"/>
  <c r="P381" i="35"/>
  <c r="O381" i="35"/>
  <c r="N381" i="35"/>
  <c r="M381" i="35"/>
  <c r="S380" i="35"/>
  <c r="R380" i="35"/>
  <c r="Q380" i="35"/>
  <c r="P380" i="35"/>
  <c r="O380" i="35"/>
  <c r="N380" i="35"/>
  <c r="M380" i="35"/>
  <c r="S379" i="35"/>
  <c r="R379" i="35"/>
  <c r="Q379" i="35"/>
  <c r="P379" i="35"/>
  <c r="O379" i="35"/>
  <c r="N379" i="35"/>
  <c r="M379" i="35"/>
  <c r="S378" i="35"/>
  <c r="R378" i="35"/>
  <c r="Q378" i="35"/>
  <c r="P378" i="35"/>
  <c r="O378" i="35"/>
  <c r="N378" i="35"/>
  <c r="M378" i="35"/>
  <c r="S376" i="35"/>
  <c r="R376" i="35"/>
  <c r="Q376" i="35"/>
  <c r="P376" i="35"/>
  <c r="O376" i="35"/>
  <c r="N376" i="35"/>
  <c r="M376" i="35"/>
  <c r="S375" i="35"/>
  <c r="R375" i="35"/>
  <c r="Q375" i="35"/>
  <c r="P375" i="35"/>
  <c r="O375" i="35"/>
  <c r="N375" i="35"/>
  <c r="M375" i="35"/>
  <c r="S374" i="35"/>
  <c r="R374" i="35"/>
  <c r="Q374" i="35"/>
  <c r="P374" i="35"/>
  <c r="O374" i="35"/>
  <c r="N374" i="35"/>
  <c r="M374" i="35"/>
  <c r="S373" i="35"/>
  <c r="R373" i="35"/>
  <c r="Q373" i="35"/>
  <c r="P373" i="35"/>
  <c r="O373" i="35"/>
  <c r="N373" i="35"/>
  <c r="M373" i="35"/>
  <c r="S372" i="35"/>
  <c r="R372" i="35"/>
  <c r="Q372" i="35"/>
  <c r="P372" i="35"/>
  <c r="O372" i="35"/>
  <c r="N372" i="35"/>
  <c r="M372" i="35"/>
  <c r="S371" i="35"/>
  <c r="R371" i="35"/>
  <c r="Q371" i="35"/>
  <c r="P371" i="35"/>
  <c r="O371" i="35"/>
  <c r="N371" i="35"/>
  <c r="M371" i="35"/>
  <c r="S370" i="35"/>
  <c r="R370" i="35"/>
  <c r="Q370" i="35"/>
  <c r="P370" i="35"/>
  <c r="O370" i="35"/>
  <c r="N370" i="35"/>
  <c r="M370" i="35"/>
  <c r="S369" i="35"/>
  <c r="R369" i="35"/>
  <c r="Q369" i="35"/>
  <c r="P369" i="35"/>
  <c r="O369" i="35"/>
  <c r="N369" i="35"/>
  <c r="M369" i="35"/>
  <c r="S368" i="35"/>
  <c r="R368" i="35"/>
  <c r="Q368" i="35"/>
  <c r="P368" i="35"/>
  <c r="O368" i="35"/>
  <c r="N368" i="35"/>
  <c r="M368" i="35"/>
  <c r="S366" i="35"/>
  <c r="R366" i="35"/>
  <c r="Q366" i="35"/>
  <c r="P366" i="35"/>
  <c r="O366" i="35"/>
  <c r="N366" i="35"/>
  <c r="M366" i="35"/>
  <c r="S365" i="35"/>
  <c r="R365" i="35"/>
  <c r="Q365" i="35"/>
  <c r="P365" i="35"/>
  <c r="O365" i="35"/>
  <c r="N365" i="35"/>
  <c r="M365" i="35"/>
  <c r="S364" i="35"/>
  <c r="R364" i="35"/>
  <c r="Q364" i="35"/>
  <c r="P364" i="35"/>
  <c r="O364" i="35"/>
  <c r="N364" i="35"/>
  <c r="M364" i="35"/>
  <c r="S363" i="35"/>
  <c r="R363" i="35"/>
  <c r="Q363" i="35"/>
  <c r="P363" i="35"/>
  <c r="O363" i="35"/>
  <c r="N363" i="35"/>
  <c r="M363" i="35"/>
  <c r="S362" i="35"/>
  <c r="R362" i="35"/>
  <c r="Q362" i="35"/>
  <c r="P362" i="35"/>
  <c r="O362" i="35"/>
  <c r="N362" i="35"/>
  <c r="M362" i="35"/>
  <c r="S361" i="35"/>
  <c r="R361" i="35"/>
  <c r="Q361" i="35"/>
  <c r="P361" i="35"/>
  <c r="O361" i="35"/>
  <c r="N361" i="35"/>
  <c r="M361" i="35"/>
  <c r="S356" i="35"/>
  <c r="R356" i="35"/>
  <c r="Q356" i="35"/>
  <c r="P356" i="35"/>
  <c r="O356" i="35"/>
  <c r="N356" i="35"/>
  <c r="M356" i="35"/>
  <c r="S355" i="35"/>
  <c r="R355" i="35"/>
  <c r="Q355" i="35"/>
  <c r="P355" i="35"/>
  <c r="O355" i="35"/>
  <c r="N355" i="35"/>
  <c r="M355" i="35"/>
  <c r="S354" i="35"/>
  <c r="R354" i="35"/>
  <c r="Q354" i="35"/>
  <c r="P354" i="35"/>
  <c r="O354" i="35"/>
  <c r="N354" i="35"/>
  <c r="M354" i="35"/>
  <c r="S352" i="35"/>
  <c r="R352" i="35"/>
  <c r="Q352" i="35"/>
  <c r="P352" i="35"/>
  <c r="O352" i="35"/>
  <c r="N352" i="35"/>
  <c r="M352" i="35"/>
  <c r="S351" i="35"/>
  <c r="R351" i="35"/>
  <c r="Q351" i="35"/>
  <c r="P351" i="35"/>
  <c r="O351" i="35"/>
  <c r="N351" i="35"/>
  <c r="M351" i="35"/>
  <c r="S350" i="35"/>
  <c r="R350" i="35"/>
  <c r="Q350" i="35"/>
  <c r="P350" i="35"/>
  <c r="O350" i="35"/>
  <c r="N350" i="35"/>
  <c r="M350" i="35"/>
  <c r="S349" i="35"/>
  <c r="R349" i="35"/>
  <c r="Q349" i="35"/>
  <c r="P349" i="35"/>
  <c r="O349" i="35"/>
  <c r="N349" i="35"/>
  <c r="M349" i="35"/>
  <c r="S348" i="35"/>
  <c r="R348" i="35"/>
  <c r="Q348" i="35"/>
  <c r="P348" i="35"/>
  <c r="O348" i="35"/>
  <c r="N348" i="35"/>
  <c r="M348" i="35"/>
  <c r="S347" i="35"/>
  <c r="R347" i="35"/>
  <c r="Q347" i="35"/>
  <c r="P347" i="35"/>
  <c r="O347" i="35"/>
  <c r="N347" i="35"/>
  <c r="M347" i="35"/>
  <c r="S346" i="35"/>
  <c r="R346" i="35"/>
  <c r="Q346" i="35"/>
  <c r="P346" i="35"/>
  <c r="O346" i="35"/>
  <c r="N346" i="35"/>
  <c r="M346" i="35"/>
  <c r="S345" i="35"/>
  <c r="R345" i="35"/>
  <c r="Q345" i="35"/>
  <c r="P345" i="35"/>
  <c r="O345" i="35"/>
  <c r="N345" i="35"/>
  <c r="M345" i="35"/>
  <c r="S344" i="35"/>
  <c r="R344" i="35"/>
  <c r="Q344" i="35"/>
  <c r="P344" i="35"/>
  <c r="O344" i="35"/>
  <c r="N344" i="35"/>
  <c r="M344" i="35"/>
  <c r="S342" i="35"/>
  <c r="R342" i="35"/>
  <c r="Q342" i="35"/>
  <c r="P342" i="35"/>
  <c r="O342" i="35"/>
  <c r="N342" i="35"/>
  <c r="M342" i="35"/>
  <c r="S341" i="35"/>
  <c r="R341" i="35"/>
  <c r="Q341" i="35"/>
  <c r="P341" i="35"/>
  <c r="O341" i="35"/>
  <c r="N341" i="35"/>
  <c r="M341" i="35"/>
  <c r="S340" i="35"/>
  <c r="R340" i="35"/>
  <c r="Q340" i="35"/>
  <c r="P340" i="35"/>
  <c r="O340" i="35"/>
  <c r="N340" i="35"/>
  <c r="M340" i="35"/>
  <c r="S339" i="35"/>
  <c r="R339" i="35"/>
  <c r="Q339" i="35"/>
  <c r="P339" i="35"/>
  <c r="O339" i="35"/>
  <c r="N339" i="35"/>
  <c r="M339" i="35"/>
  <c r="S338" i="35"/>
  <c r="R338" i="35"/>
  <c r="Q338" i="35"/>
  <c r="P338" i="35"/>
  <c r="O338" i="35"/>
  <c r="N338" i="35"/>
  <c r="M338" i="35"/>
  <c r="S337" i="35"/>
  <c r="R337" i="35"/>
  <c r="Q337" i="35"/>
  <c r="P337" i="35"/>
  <c r="O337" i="35"/>
  <c r="N337" i="35"/>
  <c r="M337" i="35"/>
  <c r="S332" i="35"/>
  <c r="R332" i="35"/>
  <c r="Q332" i="35"/>
  <c r="P332" i="35"/>
  <c r="O332" i="35"/>
  <c r="N332" i="35"/>
  <c r="M332" i="35"/>
  <c r="S331" i="35"/>
  <c r="R331" i="35"/>
  <c r="Q331" i="35"/>
  <c r="P331" i="35"/>
  <c r="O331" i="35"/>
  <c r="N331" i="35"/>
  <c r="M331" i="35"/>
  <c r="S330" i="35"/>
  <c r="R330" i="35"/>
  <c r="Q330" i="35"/>
  <c r="P330" i="35"/>
  <c r="O330" i="35"/>
  <c r="N330" i="35"/>
  <c r="M330" i="35"/>
  <c r="S328" i="35"/>
  <c r="R328" i="35"/>
  <c r="Q328" i="35"/>
  <c r="P328" i="35"/>
  <c r="O328" i="35"/>
  <c r="N328" i="35"/>
  <c r="M328" i="35"/>
  <c r="S327" i="35"/>
  <c r="R327" i="35"/>
  <c r="Q327" i="35"/>
  <c r="P327" i="35"/>
  <c r="O327" i="35"/>
  <c r="N327" i="35"/>
  <c r="M327" i="35"/>
  <c r="S326" i="35"/>
  <c r="R326" i="35"/>
  <c r="Q326" i="35"/>
  <c r="P326" i="35"/>
  <c r="O326" i="35"/>
  <c r="N326" i="35"/>
  <c r="M326" i="35"/>
  <c r="S325" i="35"/>
  <c r="R325" i="35"/>
  <c r="Q325" i="35"/>
  <c r="P325" i="35"/>
  <c r="O325" i="35"/>
  <c r="N325" i="35"/>
  <c r="M325" i="35"/>
  <c r="S324" i="35"/>
  <c r="R324" i="35"/>
  <c r="Q324" i="35"/>
  <c r="P324" i="35"/>
  <c r="O324" i="35"/>
  <c r="N324" i="35"/>
  <c r="M324" i="35"/>
  <c r="S323" i="35"/>
  <c r="R323" i="35"/>
  <c r="Q323" i="35"/>
  <c r="P323" i="35"/>
  <c r="O323" i="35"/>
  <c r="N323" i="35"/>
  <c r="M323" i="35"/>
  <c r="S322" i="35"/>
  <c r="R322" i="35"/>
  <c r="Q322" i="35"/>
  <c r="P322" i="35"/>
  <c r="O322" i="35"/>
  <c r="N322" i="35"/>
  <c r="M322" i="35"/>
  <c r="S321" i="35"/>
  <c r="R321" i="35"/>
  <c r="Q321" i="35"/>
  <c r="P321" i="35"/>
  <c r="O321" i="35"/>
  <c r="N321" i="35"/>
  <c r="M321" i="35"/>
  <c r="S320" i="35"/>
  <c r="R320" i="35"/>
  <c r="Q320" i="35"/>
  <c r="P320" i="35"/>
  <c r="O320" i="35"/>
  <c r="N320" i="35"/>
  <c r="M320" i="35"/>
  <c r="S318" i="35"/>
  <c r="R318" i="35"/>
  <c r="Q318" i="35"/>
  <c r="P318" i="35"/>
  <c r="O318" i="35"/>
  <c r="N318" i="35"/>
  <c r="M318" i="35"/>
  <c r="S317" i="35"/>
  <c r="R317" i="35"/>
  <c r="Q317" i="35"/>
  <c r="P317" i="35"/>
  <c r="O317" i="35"/>
  <c r="N317" i="35"/>
  <c r="M317" i="35"/>
  <c r="S316" i="35"/>
  <c r="R316" i="35"/>
  <c r="Q316" i="35"/>
  <c r="P316" i="35"/>
  <c r="O316" i="35"/>
  <c r="N316" i="35"/>
  <c r="M316" i="35"/>
  <c r="S315" i="35"/>
  <c r="R315" i="35"/>
  <c r="Q315" i="35"/>
  <c r="P315" i="35"/>
  <c r="O315" i="35"/>
  <c r="N315" i="35"/>
  <c r="M315" i="35"/>
  <c r="S314" i="35"/>
  <c r="R314" i="35"/>
  <c r="Q314" i="35"/>
  <c r="P314" i="35"/>
  <c r="O314" i="35"/>
  <c r="N314" i="35"/>
  <c r="M314" i="35"/>
  <c r="S313" i="35"/>
  <c r="R313" i="35"/>
  <c r="Q313" i="35"/>
  <c r="P313" i="35"/>
  <c r="O313" i="35"/>
  <c r="N313" i="35"/>
  <c r="M313" i="35"/>
  <c r="S312" i="35"/>
  <c r="R312" i="35"/>
  <c r="Q312" i="35"/>
  <c r="P312" i="35"/>
  <c r="O312" i="35"/>
  <c r="N312" i="35"/>
  <c r="M312" i="35"/>
  <c r="S311" i="35"/>
  <c r="R311" i="35"/>
  <c r="Q311" i="35"/>
  <c r="P311" i="35"/>
  <c r="O311" i="35"/>
  <c r="N311" i="35"/>
  <c r="M311" i="35"/>
  <c r="S310" i="35"/>
  <c r="R310" i="35"/>
  <c r="Q310" i="35"/>
  <c r="P310" i="35"/>
  <c r="O310" i="35"/>
  <c r="N310" i="35"/>
  <c r="M310" i="35"/>
  <c r="S308" i="35"/>
  <c r="R308" i="35"/>
  <c r="Q308" i="35"/>
  <c r="P308" i="35"/>
  <c r="O308" i="35"/>
  <c r="N308" i="35"/>
  <c r="M308" i="35"/>
  <c r="S307" i="35"/>
  <c r="R307" i="35"/>
  <c r="Q307" i="35"/>
  <c r="P307" i="35"/>
  <c r="O307" i="35"/>
  <c r="N307" i="35"/>
  <c r="M307" i="35"/>
  <c r="S306" i="35"/>
  <c r="R306" i="35"/>
  <c r="Q306" i="35"/>
  <c r="P306" i="35"/>
  <c r="O306" i="35"/>
  <c r="N306" i="35"/>
  <c r="M306" i="35"/>
  <c r="S305" i="35"/>
  <c r="R305" i="35"/>
  <c r="Q305" i="35"/>
  <c r="P305" i="35"/>
  <c r="O305" i="35"/>
  <c r="N305" i="35"/>
  <c r="M305" i="35"/>
  <c r="S304" i="35"/>
  <c r="R304" i="35"/>
  <c r="Q304" i="35"/>
  <c r="P304" i="35"/>
  <c r="O304" i="35"/>
  <c r="N304" i="35"/>
  <c r="M304" i="35"/>
  <c r="S303" i="35"/>
  <c r="R303" i="35"/>
  <c r="Q303" i="35"/>
  <c r="P303" i="35"/>
  <c r="O303" i="35"/>
  <c r="N303" i="35"/>
  <c r="M303" i="35"/>
  <c r="S302" i="35"/>
  <c r="R302" i="35"/>
  <c r="Q302" i="35"/>
  <c r="P302" i="35"/>
  <c r="O302" i="35"/>
  <c r="N302" i="35"/>
  <c r="M302" i="35"/>
  <c r="S300" i="35"/>
  <c r="R300" i="35"/>
  <c r="Q300" i="35"/>
  <c r="P300" i="35"/>
  <c r="O300" i="35"/>
  <c r="N300" i="35"/>
  <c r="M300" i="35"/>
  <c r="S299" i="35"/>
  <c r="R299" i="35"/>
  <c r="Q299" i="35"/>
  <c r="P299" i="35"/>
  <c r="O299" i="35"/>
  <c r="N299" i="35"/>
  <c r="M299" i="35"/>
  <c r="S273" i="35"/>
  <c r="R273" i="35"/>
  <c r="Q273" i="35"/>
  <c r="P273" i="35"/>
  <c r="O273" i="35"/>
  <c r="N273" i="35"/>
  <c r="M273" i="35"/>
  <c r="S291" i="35"/>
  <c r="R291" i="35"/>
  <c r="Q291" i="35"/>
  <c r="P291" i="35"/>
  <c r="O291" i="35"/>
  <c r="N291" i="35"/>
  <c r="M291" i="35"/>
  <c r="S290" i="35"/>
  <c r="R290" i="35"/>
  <c r="Q290" i="35"/>
  <c r="P290" i="35"/>
  <c r="O290" i="35"/>
  <c r="N290" i="35"/>
  <c r="M290" i="35"/>
  <c r="S289" i="35"/>
  <c r="R289" i="35"/>
  <c r="Q289" i="35"/>
  <c r="P289" i="35"/>
  <c r="O289" i="35"/>
  <c r="N289" i="35"/>
  <c r="M289" i="35"/>
  <c r="S288" i="35"/>
  <c r="R288" i="35"/>
  <c r="Q288" i="35"/>
  <c r="P288" i="35"/>
  <c r="O288" i="35"/>
  <c r="N288" i="35"/>
  <c r="M288" i="35"/>
  <c r="S287" i="35"/>
  <c r="R287" i="35"/>
  <c r="Q287" i="35"/>
  <c r="P287" i="35"/>
  <c r="O287" i="35"/>
  <c r="N287" i="35"/>
  <c r="M287" i="35"/>
  <c r="S286" i="35"/>
  <c r="R286" i="35"/>
  <c r="Q286" i="35"/>
  <c r="P286" i="35"/>
  <c r="O286" i="35"/>
  <c r="N286" i="35"/>
  <c r="M286" i="35"/>
  <c r="S285" i="35"/>
  <c r="R285" i="35"/>
  <c r="Q285" i="35"/>
  <c r="P285" i="35"/>
  <c r="O285" i="35"/>
  <c r="N285" i="35"/>
  <c r="M285" i="35"/>
  <c r="S284" i="35"/>
  <c r="R284" i="35"/>
  <c r="Q284" i="35"/>
  <c r="P284" i="35"/>
  <c r="O284" i="35"/>
  <c r="N284" i="35"/>
  <c r="M284" i="35"/>
  <c r="S282" i="35"/>
  <c r="R282" i="35"/>
  <c r="Q282" i="35"/>
  <c r="P282" i="35"/>
  <c r="O282" i="35"/>
  <c r="N282" i="35"/>
  <c r="M282" i="35"/>
  <c r="S281" i="35"/>
  <c r="R281" i="35"/>
  <c r="Q281" i="35"/>
  <c r="P281" i="35"/>
  <c r="O281" i="35"/>
  <c r="N281" i="35"/>
  <c r="M281" i="35"/>
  <c r="S280" i="35"/>
  <c r="R280" i="35"/>
  <c r="Q280" i="35"/>
  <c r="P280" i="35"/>
  <c r="O280" i="35"/>
  <c r="N280" i="35"/>
  <c r="M280" i="35"/>
  <c r="S279" i="35"/>
  <c r="R279" i="35"/>
  <c r="Q279" i="35"/>
  <c r="P279" i="35"/>
  <c r="O279" i="35"/>
  <c r="N279" i="35"/>
  <c r="M279" i="35"/>
  <c r="S278" i="35"/>
  <c r="R278" i="35"/>
  <c r="Q278" i="35"/>
  <c r="P278" i="35"/>
  <c r="O278" i="35"/>
  <c r="N278" i="35"/>
  <c r="M278" i="35"/>
  <c r="S277" i="35"/>
  <c r="R277" i="35"/>
  <c r="Q277" i="35"/>
  <c r="P277" i="35"/>
  <c r="O277" i="35"/>
  <c r="N277" i="35"/>
  <c r="M277" i="35"/>
  <c r="S276" i="35"/>
  <c r="R276" i="35"/>
  <c r="Q276" i="35"/>
  <c r="P276" i="35"/>
  <c r="O276" i="35"/>
  <c r="N276" i="35"/>
  <c r="M276" i="35"/>
  <c r="S264" i="35"/>
  <c r="R264" i="35"/>
  <c r="Q264" i="35"/>
  <c r="P264" i="35"/>
  <c r="O264" i="35"/>
  <c r="N264" i="35"/>
  <c r="M264" i="35"/>
  <c r="S263" i="35"/>
  <c r="R263" i="35"/>
  <c r="Q263" i="35"/>
  <c r="P263" i="35"/>
  <c r="O263" i="35"/>
  <c r="N263" i="35"/>
  <c r="M263" i="35"/>
  <c r="S261" i="35"/>
  <c r="R261" i="35"/>
  <c r="Q261" i="35"/>
  <c r="P261" i="35"/>
  <c r="O261" i="35"/>
  <c r="N261" i="35"/>
  <c r="M261" i="35"/>
  <c r="S260" i="35"/>
  <c r="R260" i="35"/>
  <c r="Q260" i="35"/>
  <c r="P260" i="35"/>
  <c r="O260" i="35"/>
  <c r="N260" i="35"/>
  <c r="M260" i="35"/>
  <c r="S259" i="35"/>
  <c r="R259" i="35"/>
  <c r="Q259" i="35"/>
  <c r="P259" i="35"/>
  <c r="O259" i="35"/>
  <c r="N259" i="35"/>
  <c r="M259" i="35"/>
  <c r="S258" i="35"/>
  <c r="R258" i="35"/>
  <c r="Q258" i="35"/>
  <c r="P258" i="35"/>
  <c r="O258" i="35"/>
  <c r="N258" i="35"/>
  <c r="M258" i="35"/>
  <c r="S257" i="35"/>
  <c r="R257" i="35"/>
  <c r="Q257" i="35"/>
  <c r="P257" i="35"/>
  <c r="O257" i="35"/>
  <c r="N257" i="35"/>
  <c r="M257" i="35"/>
  <c r="S256" i="35"/>
  <c r="R256" i="35"/>
  <c r="Q256" i="35"/>
  <c r="P256" i="35"/>
  <c r="O256" i="35"/>
  <c r="N256" i="35"/>
  <c r="M256" i="35"/>
  <c r="S255" i="35"/>
  <c r="R255" i="35"/>
  <c r="Q255" i="35"/>
  <c r="P255" i="35"/>
  <c r="O255" i="35"/>
  <c r="N255" i="35"/>
  <c r="M255" i="35"/>
  <c r="S254" i="35"/>
  <c r="R254" i="35"/>
  <c r="Q254" i="35"/>
  <c r="P254" i="35"/>
  <c r="O254" i="35"/>
  <c r="N254" i="35"/>
  <c r="M254" i="35"/>
  <c r="S253" i="35"/>
  <c r="R253" i="35"/>
  <c r="Q253" i="35"/>
  <c r="P253" i="35"/>
  <c r="O253" i="35"/>
  <c r="N253" i="35"/>
  <c r="M253" i="35"/>
  <c r="S252" i="35"/>
  <c r="R252" i="35"/>
  <c r="Q252" i="35"/>
  <c r="P252" i="35"/>
  <c r="O252" i="35"/>
  <c r="N252" i="35"/>
  <c r="M252" i="35"/>
  <c r="S251" i="35"/>
  <c r="R251" i="35"/>
  <c r="Q251" i="35"/>
  <c r="P251" i="35"/>
  <c r="O251" i="35"/>
  <c r="N251" i="35"/>
  <c r="M251" i="35"/>
  <c r="S250" i="35"/>
  <c r="R250" i="35"/>
  <c r="Q250" i="35"/>
  <c r="P250" i="35"/>
  <c r="O250" i="35"/>
  <c r="N250" i="35"/>
  <c r="M250" i="35"/>
  <c r="S249" i="35"/>
  <c r="R249" i="35"/>
  <c r="Q249" i="35"/>
  <c r="P249" i="35"/>
  <c r="O249" i="35"/>
  <c r="N249" i="35"/>
  <c r="M249" i="35"/>
  <c r="S247" i="35"/>
  <c r="R247" i="35"/>
  <c r="Q247" i="35"/>
  <c r="P247" i="35"/>
  <c r="O247" i="35"/>
  <c r="N247" i="35"/>
  <c r="M247" i="35"/>
  <c r="S246" i="35"/>
  <c r="R246" i="35"/>
  <c r="Q246" i="35"/>
  <c r="P246" i="35"/>
  <c r="O246" i="35"/>
  <c r="N246" i="35"/>
  <c r="M246" i="35"/>
  <c r="S245" i="35"/>
  <c r="R245" i="35"/>
  <c r="Q245" i="35"/>
  <c r="P245" i="35"/>
  <c r="O245" i="35"/>
  <c r="N245" i="35"/>
  <c r="M245" i="35"/>
  <c r="S223" i="35"/>
  <c r="R223" i="35"/>
  <c r="Q223" i="35"/>
  <c r="P223" i="35"/>
  <c r="O223" i="35"/>
  <c r="N223" i="35"/>
  <c r="M223" i="35"/>
  <c r="S221" i="35"/>
  <c r="R221" i="35"/>
  <c r="Q221" i="35"/>
  <c r="P221" i="35"/>
  <c r="O221" i="35"/>
  <c r="N221" i="35"/>
  <c r="M221" i="35"/>
  <c r="S220" i="35"/>
  <c r="R220" i="35"/>
  <c r="Q220" i="35"/>
  <c r="P220" i="35"/>
  <c r="O220" i="35"/>
  <c r="N220" i="35"/>
  <c r="M220" i="35"/>
  <c r="S218" i="35"/>
  <c r="R218" i="35"/>
  <c r="Q218" i="35"/>
  <c r="P218" i="35"/>
  <c r="O218" i="35"/>
  <c r="N218" i="35"/>
  <c r="M218" i="35"/>
  <c r="S244" i="35"/>
  <c r="R244" i="35"/>
  <c r="Q244" i="35"/>
  <c r="P244" i="35"/>
  <c r="O244" i="35"/>
  <c r="N244" i="35"/>
  <c r="M244" i="35"/>
  <c r="S243" i="35"/>
  <c r="R243" i="35"/>
  <c r="Q243" i="35"/>
  <c r="P243" i="35"/>
  <c r="O243" i="35"/>
  <c r="N243" i="35"/>
  <c r="M243" i="35"/>
  <c r="S242" i="35"/>
  <c r="R242" i="35"/>
  <c r="Q242" i="35"/>
  <c r="P242" i="35"/>
  <c r="O242" i="35"/>
  <c r="N242" i="35"/>
  <c r="M242" i="35"/>
  <c r="S241" i="35"/>
  <c r="R241" i="35"/>
  <c r="Q241" i="35"/>
  <c r="P241" i="35"/>
  <c r="O241" i="35"/>
  <c r="N241" i="35"/>
  <c r="M241" i="35"/>
  <c r="S240" i="35"/>
  <c r="R240" i="35"/>
  <c r="Q240" i="35"/>
  <c r="P240" i="35"/>
  <c r="O240" i="35"/>
  <c r="N240" i="35"/>
  <c r="M240" i="35"/>
  <c r="S239" i="35"/>
  <c r="R239" i="35"/>
  <c r="Q239" i="35"/>
  <c r="P239" i="35"/>
  <c r="O239" i="35"/>
  <c r="N239" i="35"/>
  <c r="M239" i="35"/>
  <c r="S238" i="35"/>
  <c r="R238" i="35"/>
  <c r="Q238" i="35"/>
  <c r="P238" i="35"/>
  <c r="O238" i="35"/>
  <c r="N238" i="35"/>
  <c r="M238" i="35"/>
  <c r="S237" i="35"/>
  <c r="R237" i="35"/>
  <c r="Q237" i="35"/>
  <c r="P237" i="35"/>
  <c r="O237" i="35"/>
  <c r="N237" i="35"/>
  <c r="M237" i="35"/>
  <c r="S235" i="35"/>
  <c r="R235" i="35"/>
  <c r="Q235" i="35"/>
  <c r="P235" i="35"/>
  <c r="O235" i="35"/>
  <c r="N235" i="35"/>
  <c r="M235" i="35"/>
  <c r="S234" i="35"/>
  <c r="R234" i="35"/>
  <c r="Q234" i="35"/>
  <c r="P234" i="35"/>
  <c r="O234" i="35"/>
  <c r="N234" i="35"/>
  <c r="M234" i="35"/>
  <c r="S233" i="35"/>
  <c r="R233" i="35"/>
  <c r="Q233" i="35"/>
  <c r="P233" i="35"/>
  <c r="O233" i="35"/>
  <c r="N233" i="35"/>
  <c r="M233" i="35"/>
  <c r="S232" i="35"/>
  <c r="R232" i="35"/>
  <c r="Q232" i="35"/>
  <c r="P232" i="35"/>
  <c r="O232" i="35"/>
  <c r="N232" i="35"/>
  <c r="M232" i="35"/>
  <c r="S231" i="35"/>
  <c r="R231" i="35"/>
  <c r="Q231" i="35"/>
  <c r="P231" i="35"/>
  <c r="O231" i="35"/>
  <c r="N231" i="35"/>
  <c r="M231" i="35"/>
  <c r="S230" i="35"/>
  <c r="R230" i="35"/>
  <c r="Q230" i="35"/>
  <c r="P230" i="35"/>
  <c r="O230" i="35"/>
  <c r="N230" i="35"/>
  <c r="M230" i="35"/>
  <c r="S229" i="35"/>
  <c r="R229" i="35"/>
  <c r="Q229" i="35"/>
  <c r="P229" i="35"/>
  <c r="O229" i="35"/>
  <c r="N229" i="35"/>
  <c r="M229" i="35"/>
  <c r="S228" i="35"/>
  <c r="R228" i="35"/>
  <c r="Q228" i="35"/>
  <c r="P228" i="35"/>
  <c r="O228" i="35"/>
  <c r="N228" i="35"/>
  <c r="M228" i="35"/>
  <c r="S227" i="35"/>
  <c r="R227" i="35"/>
  <c r="Q227" i="35"/>
  <c r="P227" i="35"/>
  <c r="O227" i="35"/>
  <c r="N227" i="35"/>
  <c r="M227" i="35"/>
  <c r="S215" i="35"/>
  <c r="R215" i="35"/>
  <c r="Q215" i="35"/>
  <c r="P215" i="35"/>
  <c r="O215" i="35"/>
  <c r="N215" i="35"/>
  <c r="M215" i="35"/>
  <c r="S214" i="35"/>
  <c r="R214" i="35"/>
  <c r="Q214" i="35"/>
  <c r="P214" i="35"/>
  <c r="O214" i="35"/>
  <c r="N214" i="35"/>
  <c r="M214" i="35"/>
  <c r="S213" i="35"/>
  <c r="R213" i="35"/>
  <c r="Q213" i="35"/>
  <c r="P213" i="35"/>
  <c r="O213" i="35"/>
  <c r="N213" i="35"/>
  <c r="M213" i="35"/>
  <c r="S212" i="35"/>
  <c r="R212" i="35"/>
  <c r="Q212" i="35"/>
  <c r="P212" i="35"/>
  <c r="O212" i="35"/>
  <c r="N212" i="35"/>
  <c r="M212" i="35"/>
  <c r="S211" i="35"/>
  <c r="R211" i="35"/>
  <c r="Q211" i="35"/>
  <c r="P211" i="35"/>
  <c r="O211" i="35"/>
  <c r="N211" i="35"/>
  <c r="M211" i="35"/>
  <c r="S208" i="35"/>
  <c r="R208" i="35"/>
  <c r="Q208" i="35"/>
  <c r="P208" i="35"/>
  <c r="O208" i="35"/>
  <c r="N208" i="35"/>
  <c r="M208" i="35"/>
  <c r="S207" i="35"/>
  <c r="R207" i="35"/>
  <c r="Q207" i="35"/>
  <c r="P207" i="35"/>
  <c r="O207" i="35"/>
  <c r="N207" i="35"/>
  <c r="M207" i="35"/>
  <c r="S184" i="35"/>
  <c r="R184" i="35"/>
  <c r="Q184" i="35"/>
  <c r="P184" i="35"/>
  <c r="O184" i="35"/>
  <c r="N184" i="35"/>
  <c r="M184" i="35"/>
  <c r="S183" i="35"/>
  <c r="R183" i="35"/>
  <c r="Q183" i="35"/>
  <c r="P183" i="35"/>
  <c r="O183" i="35"/>
  <c r="N183" i="35"/>
  <c r="M183" i="35"/>
  <c r="K413" i="35" l="1"/>
  <c r="K67" i="35"/>
  <c r="K180" i="35"/>
  <c r="K181" i="35"/>
  <c r="K182" i="35"/>
  <c r="K214" i="35"/>
  <c r="K215" i="35"/>
  <c r="K183" i="35"/>
  <c r="K184" i="35"/>
  <c r="K207" i="35"/>
  <c r="K208" i="35"/>
  <c r="K211" i="35"/>
  <c r="K213" i="35"/>
  <c r="K212" i="35"/>
  <c r="A306" i="35"/>
  <c r="A305" i="35"/>
  <c r="A304" i="35"/>
  <c r="A303" i="35"/>
  <c r="A302" i="35"/>
  <c r="A301" i="35"/>
  <c r="A300" i="35"/>
  <c r="A299" i="35"/>
  <c r="A273" i="35"/>
  <c r="A271" i="35"/>
  <c r="A270" i="35"/>
  <c r="A269" i="35"/>
  <c r="A268" i="35"/>
  <c r="A267" i="35"/>
  <c r="A252" i="35"/>
  <c r="A251" i="35"/>
  <c r="A250" i="35"/>
  <c r="A249" i="35"/>
  <c r="A248" i="35"/>
  <c r="A247" i="35"/>
  <c r="A246" i="35"/>
  <c r="A245" i="35"/>
  <c r="A223" i="35"/>
  <c r="A222" i="35"/>
  <c r="A221" i="35"/>
  <c r="A220" i="35"/>
  <c r="A219" i="35"/>
  <c r="A218" i="35"/>
  <c r="A214" i="35"/>
  <c r="A213" i="35"/>
  <c r="A212" i="35"/>
  <c r="A211" i="35"/>
  <c r="A208" i="35"/>
  <c r="A207" i="35"/>
  <c r="A184" i="35"/>
  <c r="A183" i="35"/>
  <c r="A182" i="35"/>
  <c r="A180" i="35"/>
  <c r="S156" i="35"/>
  <c r="R156" i="35"/>
  <c r="Q156" i="35"/>
  <c r="P156" i="35"/>
  <c r="O156" i="35"/>
  <c r="N156" i="35"/>
  <c r="M156" i="35"/>
  <c r="S155" i="35"/>
  <c r="R155" i="35"/>
  <c r="Q155" i="35"/>
  <c r="P155" i="35"/>
  <c r="O155" i="35"/>
  <c r="N155" i="35"/>
  <c r="M155" i="35"/>
  <c r="S154" i="35"/>
  <c r="R154" i="35"/>
  <c r="Q154" i="35"/>
  <c r="P154" i="35"/>
  <c r="O154" i="35"/>
  <c r="N154" i="35"/>
  <c r="M154" i="35"/>
  <c r="S153" i="35"/>
  <c r="R153" i="35"/>
  <c r="Q153" i="35"/>
  <c r="P153" i="35"/>
  <c r="O153" i="35"/>
  <c r="N153" i="35"/>
  <c r="M153" i="35"/>
  <c r="S152" i="35"/>
  <c r="R152" i="35"/>
  <c r="Q152" i="35"/>
  <c r="P152" i="35"/>
  <c r="O152" i="35"/>
  <c r="N152" i="35"/>
  <c r="M152" i="35"/>
  <c r="S150" i="35"/>
  <c r="R150" i="35"/>
  <c r="Q150" i="35"/>
  <c r="P150" i="35"/>
  <c r="O150" i="35"/>
  <c r="N150" i="35"/>
  <c r="M150" i="35"/>
  <c r="S124" i="35"/>
  <c r="R124" i="35"/>
  <c r="Q124" i="35"/>
  <c r="P124" i="35"/>
  <c r="O124" i="35"/>
  <c r="N124" i="35"/>
  <c r="M124" i="35"/>
  <c r="S123" i="35"/>
  <c r="R123" i="35"/>
  <c r="Q123" i="35"/>
  <c r="P123" i="35"/>
  <c r="O123" i="35"/>
  <c r="N123" i="35"/>
  <c r="M123" i="35"/>
  <c r="S120" i="35"/>
  <c r="R120" i="35"/>
  <c r="Q120" i="35"/>
  <c r="P120" i="35"/>
  <c r="O120" i="35"/>
  <c r="N120" i="35"/>
  <c r="M120" i="35"/>
  <c r="S118" i="35"/>
  <c r="R118" i="35"/>
  <c r="Q118" i="35"/>
  <c r="P118" i="35"/>
  <c r="O118" i="35"/>
  <c r="N118" i="35"/>
  <c r="M118" i="35"/>
  <c r="S117" i="35"/>
  <c r="R117" i="35"/>
  <c r="Q117" i="35"/>
  <c r="P117" i="35"/>
  <c r="O117" i="35"/>
  <c r="N117" i="35"/>
  <c r="M117" i="35"/>
  <c r="A156" i="35"/>
  <c r="A155" i="35"/>
  <c r="A154" i="35"/>
  <c r="A153" i="35"/>
  <c r="A152" i="35"/>
  <c r="A151" i="35"/>
  <c r="A150" i="35"/>
  <c r="A124" i="35"/>
  <c r="A123" i="35"/>
  <c r="A121" i="35"/>
  <c r="A120" i="35"/>
  <c r="A118" i="35"/>
  <c r="A117" i="35"/>
  <c r="S98" i="35"/>
  <c r="R98" i="35"/>
  <c r="Q98" i="35"/>
  <c r="P98" i="35"/>
  <c r="O98" i="35"/>
  <c r="N98" i="35"/>
  <c r="M98" i="35"/>
  <c r="S97" i="35"/>
  <c r="R97" i="35"/>
  <c r="Q97" i="35"/>
  <c r="P97" i="35"/>
  <c r="O97" i="35"/>
  <c r="N97" i="35"/>
  <c r="M97" i="35"/>
  <c r="S75" i="35"/>
  <c r="R75" i="35"/>
  <c r="Q75" i="35"/>
  <c r="P75" i="35"/>
  <c r="O75" i="35"/>
  <c r="N75" i="35"/>
  <c r="M75" i="35"/>
  <c r="S74" i="35"/>
  <c r="R74" i="35"/>
  <c r="Q74" i="35"/>
  <c r="P74" i="35"/>
  <c r="O74" i="35"/>
  <c r="N74" i="35"/>
  <c r="M74" i="35"/>
  <c r="S72" i="35"/>
  <c r="R72" i="35"/>
  <c r="Q72" i="35"/>
  <c r="P72" i="35"/>
  <c r="O72" i="35"/>
  <c r="N72" i="35"/>
  <c r="M72" i="35"/>
  <c r="S71" i="35"/>
  <c r="R71" i="35"/>
  <c r="Q71" i="35"/>
  <c r="P71" i="35"/>
  <c r="O71" i="35"/>
  <c r="N71" i="35"/>
  <c r="M71" i="35"/>
  <c r="S69" i="35"/>
  <c r="R69" i="35"/>
  <c r="Q69" i="35"/>
  <c r="P69" i="35"/>
  <c r="O69" i="35"/>
  <c r="N69" i="35"/>
  <c r="M69" i="35"/>
  <c r="A104" i="35"/>
  <c r="A103" i="35"/>
  <c r="A102" i="35"/>
  <c r="A101" i="35"/>
  <c r="A100" i="35"/>
  <c r="A99" i="35"/>
  <c r="A98" i="35"/>
  <c r="A97" i="35"/>
  <c r="A75" i="35"/>
  <c r="A74" i="35"/>
  <c r="A72" i="35"/>
  <c r="A71" i="35"/>
  <c r="A69" i="35"/>
  <c r="A68" i="35"/>
  <c r="S66" i="35"/>
  <c r="R66" i="35"/>
  <c r="Q66" i="35"/>
  <c r="P66" i="35"/>
  <c r="O66" i="35"/>
  <c r="N66" i="35"/>
  <c r="M66" i="35"/>
  <c r="S65" i="35"/>
  <c r="R65" i="35"/>
  <c r="Q65" i="35"/>
  <c r="P65" i="35"/>
  <c r="O65" i="35"/>
  <c r="N65" i="35"/>
  <c r="M65" i="35"/>
  <c r="S64" i="35"/>
  <c r="R64" i="35"/>
  <c r="Q64" i="35"/>
  <c r="P64" i="35"/>
  <c r="O64" i="35"/>
  <c r="N64" i="35"/>
  <c r="M64" i="35"/>
  <c r="S63" i="35"/>
  <c r="R63" i="35"/>
  <c r="Q63" i="35"/>
  <c r="P63" i="35"/>
  <c r="O63" i="35"/>
  <c r="N63" i="35"/>
  <c r="M63" i="35"/>
  <c r="S62" i="35"/>
  <c r="R62" i="35"/>
  <c r="Q62" i="35"/>
  <c r="P62" i="35"/>
  <c r="O62" i="35"/>
  <c r="N62" i="35"/>
  <c r="M62" i="35"/>
  <c r="S61" i="35"/>
  <c r="R61" i="35"/>
  <c r="Q61" i="35"/>
  <c r="P61" i="35"/>
  <c r="O61" i="35"/>
  <c r="N61" i="35"/>
  <c r="M61" i="35"/>
  <c r="S60" i="35"/>
  <c r="R60" i="35"/>
  <c r="Q60" i="35"/>
  <c r="P60" i="35"/>
  <c r="O60" i="35"/>
  <c r="N60" i="35"/>
  <c r="M60" i="35"/>
  <c r="S59" i="35"/>
  <c r="R59" i="35"/>
  <c r="Q59" i="35"/>
  <c r="P59" i="35"/>
  <c r="O59" i="35"/>
  <c r="N59" i="35"/>
  <c r="M59" i="35"/>
  <c r="S36" i="35"/>
  <c r="R36" i="35"/>
  <c r="Q36" i="35"/>
  <c r="P36" i="35"/>
  <c r="O36" i="35"/>
  <c r="N36" i="35"/>
  <c r="M36" i="35"/>
  <c r="S35" i="35"/>
  <c r="R35" i="35"/>
  <c r="Q35" i="35"/>
  <c r="P35" i="35"/>
  <c r="O35" i="35"/>
  <c r="N35" i="35"/>
  <c r="M35" i="35"/>
  <c r="S32" i="35"/>
  <c r="R32" i="35"/>
  <c r="Q32" i="35"/>
  <c r="P32" i="35"/>
  <c r="O32" i="35"/>
  <c r="N32" i="35"/>
  <c r="M32" i="35"/>
  <c r="S30" i="35"/>
  <c r="R30" i="35"/>
  <c r="Q30" i="35"/>
  <c r="P30" i="35"/>
  <c r="O30" i="35"/>
  <c r="N30" i="35"/>
  <c r="M30" i="35"/>
  <c r="K30" i="35" s="1"/>
  <c r="A66" i="35"/>
  <c r="A65" i="35"/>
  <c r="A64" i="35"/>
  <c r="A63" i="35"/>
  <c r="A62" i="35"/>
  <c r="A61" i="35"/>
  <c r="A60" i="35"/>
  <c r="A59" i="35"/>
  <c r="A36" i="35"/>
  <c r="A35" i="35"/>
  <c r="A33" i="35"/>
  <c r="A32" i="35"/>
  <c r="A30" i="35"/>
  <c r="K245" i="35" l="1"/>
  <c r="K219" i="35"/>
  <c r="K223" i="35"/>
  <c r="K268" i="35"/>
  <c r="K300" i="35"/>
  <c r="K302" i="35"/>
  <c r="K304" i="35"/>
  <c r="K306" i="35"/>
  <c r="K218" i="35"/>
  <c r="K247" i="35"/>
  <c r="K251" i="35"/>
  <c r="K221" i="35"/>
  <c r="K250" i="35"/>
  <c r="K220" i="35"/>
  <c r="K246" i="35"/>
  <c r="K248" i="35"/>
  <c r="K252" i="35"/>
  <c r="K273" i="35"/>
  <c r="K305" i="35"/>
  <c r="K267" i="35"/>
  <c r="K271" i="35"/>
  <c r="K299" i="35"/>
  <c r="K270" i="35"/>
  <c r="K269" i="35"/>
  <c r="K301" i="35"/>
  <c r="K303" i="35"/>
  <c r="K68" i="35"/>
  <c r="K74" i="35"/>
  <c r="K101" i="35"/>
  <c r="K117" i="35"/>
  <c r="K120" i="35"/>
  <c r="K123" i="35"/>
  <c r="K150" i="35"/>
  <c r="K152" i="35"/>
  <c r="K154" i="35"/>
  <c r="K156" i="35"/>
  <c r="K64" i="35"/>
  <c r="K65" i="35"/>
  <c r="K66" i="35"/>
  <c r="K98" i="35"/>
  <c r="K100" i="35"/>
  <c r="K121" i="35"/>
  <c r="K153" i="35"/>
  <c r="K155" i="35"/>
  <c r="K32" i="35"/>
  <c r="K71" i="35"/>
  <c r="K97" i="35"/>
  <c r="K99" i="35"/>
  <c r="K103" i="35"/>
  <c r="K69" i="35"/>
  <c r="K72" i="35"/>
  <c r="K75" i="35"/>
  <c r="K102" i="35"/>
  <c r="K104" i="35"/>
  <c r="K118" i="35"/>
  <c r="K124" i="35"/>
  <c r="K151" i="35"/>
  <c r="K36" i="35"/>
  <c r="K35" i="35"/>
  <c r="K60" i="35"/>
  <c r="K62" i="35"/>
  <c r="K33" i="35"/>
  <c r="K59" i="35"/>
  <c r="K61" i="35"/>
  <c r="K63" i="35"/>
  <c r="A181" i="35" l="1"/>
  <c r="A179" i="35"/>
  <c r="S29" i="35"/>
  <c r="R29" i="35"/>
  <c r="Q29" i="35"/>
  <c r="P29" i="35"/>
  <c r="O29" i="35"/>
  <c r="N29" i="35"/>
  <c r="M29" i="35"/>
  <c r="A29" i="35"/>
  <c r="K29" i="35" l="1"/>
  <c r="K179" i="35"/>
  <c r="A46" i="43"/>
  <c r="A45" i="43"/>
  <c r="A43" i="43"/>
  <c r="A44" i="43"/>
  <c r="A42" i="43"/>
  <c r="A41" i="43"/>
  <c r="A40" i="43"/>
  <c r="A39" i="43"/>
  <c r="L44" i="43"/>
  <c r="M44" i="43"/>
  <c r="N44" i="43"/>
  <c r="O44" i="43"/>
  <c r="P44" i="43"/>
  <c r="Q44" i="43"/>
  <c r="R44" i="43"/>
  <c r="S44" i="43"/>
  <c r="L42" i="43"/>
  <c r="M42" i="43"/>
  <c r="N42" i="43"/>
  <c r="O42" i="43"/>
  <c r="P42" i="43"/>
  <c r="Q42" i="43"/>
  <c r="R42" i="43"/>
  <c r="S42" i="43"/>
  <c r="K44" i="43" l="1"/>
  <c r="K42" i="43"/>
  <c r="A77" i="41" l="1"/>
  <c r="A76" i="41"/>
  <c r="A22" i="41" l="1"/>
  <c r="A21" i="41"/>
  <c r="A20" i="41"/>
  <c r="A19" i="41"/>
  <c r="A18" i="41"/>
  <c r="A17" i="41"/>
  <c r="A16" i="41"/>
  <c r="A15" i="41"/>
  <c r="A14" i="41"/>
  <c r="A13" i="41"/>
  <c r="A12" i="41"/>
  <c r="A11" i="41"/>
  <c r="A10" i="41"/>
  <c r="A9" i="41"/>
  <c r="A8" i="41"/>
  <c r="A7" i="41"/>
  <c r="A6" i="41"/>
  <c r="A5" i="41"/>
  <c r="A4" i="41"/>
  <c r="A40" i="41" l="1"/>
  <c r="K48" i="37" l="1"/>
  <c r="S46" i="37"/>
  <c r="R46" i="37"/>
  <c r="Q46" i="37"/>
  <c r="P46" i="37"/>
  <c r="O46" i="37"/>
  <c r="N46" i="37"/>
  <c r="M46" i="37"/>
  <c r="L46" i="37"/>
  <c r="S45" i="37"/>
  <c r="R45" i="37"/>
  <c r="Q45" i="37"/>
  <c r="P45" i="37"/>
  <c r="O45" i="37"/>
  <c r="N45" i="37"/>
  <c r="M45" i="37"/>
  <c r="L45" i="37"/>
  <c r="S43" i="37"/>
  <c r="R43" i="37"/>
  <c r="Q43" i="37"/>
  <c r="P43" i="37"/>
  <c r="O43" i="37"/>
  <c r="N43" i="37"/>
  <c r="M43" i="37"/>
  <c r="L43" i="37"/>
  <c r="S42" i="37"/>
  <c r="R42" i="37"/>
  <c r="Q42" i="37"/>
  <c r="P42" i="37"/>
  <c r="O42" i="37"/>
  <c r="N42" i="37"/>
  <c r="M42" i="37"/>
  <c r="L42" i="37"/>
  <c r="S41" i="37"/>
  <c r="R41" i="37"/>
  <c r="Q41" i="37"/>
  <c r="P41" i="37"/>
  <c r="O41" i="37"/>
  <c r="N41" i="37"/>
  <c r="M41" i="37"/>
  <c r="L41" i="37"/>
  <c r="S40" i="37"/>
  <c r="R40" i="37"/>
  <c r="Q40" i="37"/>
  <c r="P40" i="37"/>
  <c r="O40" i="37"/>
  <c r="N40" i="37"/>
  <c r="M40" i="37"/>
  <c r="L40" i="37"/>
  <c r="S38" i="37"/>
  <c r="R38" i="37"/>
  <c r="Q38" i="37"/>
  <c r="P38" i="37"/>
  <c r="O38" i="37"/>
  <c r="N38" i="37"/>
  <c r="M38" i="37"/>
  <c r="L38" i="37"/>
  <c r="S37" i="37"/>
  <c r="R37" i="37"/>
  <c r="Q37" i="37"/>
  <c r="P37" i="37"/>
  <c r="O37" i="37"/>
  <c r="N37" i="37"/>
  <c r="M37" i="37"/>
  <c r="L37" i="37"/>
  <c r="S36" i="37"/>
  <c r="R36" i="37"/>
  <c r="Q36" i="37"/>
  <c r="P36" i="37"/>
  <c r="O36" i="37"/>
  <c r="N36" i="37"/>
  <c r="M36" i="37"/>
  <c r="L36" i="37"/>
  <c r="S35" i="37"/>
  <c r="R35" i="37"/>
  <c r="Q35" i="37"/>
  <c r="P35" i="37"/>
  <c r="O35" i="37"/>
  <c r="N35" i="37"/>
  <c r="M35" i="37"/>
  <c r="L35" i="37"/>
  <c r="S34" i="37"/>
  <c r="R34" i="37"/>
  <c r="Q34" i="37"/>
  <c r="P34" i="37"/>
  <c r="O34" i="37"/>
  <c r="N34" i="37"/>
  <c r="M34" i="37"/>
  <c r="L34" i="37"/>
  <c r="S33" i="37"/>
  <c r="R33" i="37"/>
  <c r="Q33" i="37"/>
  <c r="P33" i="37"/>
  <c r="O33" i="37"/>
  <c r="N33" i="37"/>
  <c r="M33" i="37"/>
  <c r="L33" i="37"/>
  <c r="S32" i="37"/>
  <c r="R32" i="37"/>
  <c r="Q32" i="37"/>
  <c r="P32" i="37"/>
  <c r="O32" i="37"/>
  <c r="N32" i="37"/>
  <c r="M32" i="37"/>
  <c r="L32" i="37"/>
  <c r="S31" i="37"/>
  <c r="R31" i="37"/>
  <c r="Q31" i="37"/>
  <c r="P31" i="37"/>
  <c r="O31" i="37"/>
  <c r="N31" i="37"/>
  <c r="M31" i="37"/>
  <c r="L31" i="37"/>
  <c r="S30" i="37"/>
  <c r="R30" i="37"/>
  <c r="Q30" i="37"/>
  <c r="P30" i="37"/>
  <c r="O30" i="37"/>
  <c r="N30" i="37"/>
  <c r="M30" i="37"/>
  <c r="L30" i="37"/>
  <c r="S29" i="37"/>
  <c r="R29" i="37"/>
  <c r="Q29" i="37"/>
  <c r="P29" i="37"/>
  <c r="O29" i="37"/>
  <c r="N29" i="37"/>
  <c r="M29" i="37"/>
  <c r="L29" i="37"/>
  <c r="S28" i="37"/>
  <c r="R28" i="37"/>
  <c r="Q28" i="37"/>
  <c r="P28" i="37"/>
  <c r="O28" i="37"/>
  <c r="N28" i="37"/>
  <c r="M28" i="37"/>
  <c r="L28" i="37"/>
  <c r="S27" i="37"/>
  <c r="R27" i="37"/>
  <c r="Q27" i="37"/>
  <c r="P27" i="37"/>
  <c r="O27" i="37"/>
  <c r="N27" i="37"/>
  <c r="M27" i="37"/>
  <c r="L27" i="37"/>
  <c r="S26" i="37"/>
  <c r="R26" i="37"/>
  <c r="Q26" i="37"/>
  <c r="P26" i="37"/>
  <c r="O26" i="37"/>
  <c r="N26" i="37"/>
  <c r="M26" i="37"/>
  <c r="L26" i="37"/>
  <c r="S25" i="37"/>
  <c r="R25" i="37"/>
  <c r="Q25" i="37"/>
  <c r="P25" i="37"/>
  <c r="O25" i="37"/>
  <c r="N25" i="37"/>
  <c r="M25" i="37"/>
  <c r="L25" i="37"/>
  <c r="A48" i="37"/>
  <c r="A38" i="37"/>
  <c r="A34" i="37"/>
  <c r="A30" i="37"/>
  <c r="A26" i="37"/>
  <c r="K31" i="37" l="1"/>
  <c r="K37" i="37"/>
  <c r="K25" i="37"/>
  <c r="K41" i="37"/>
  <c r="K28" i="37"/>
  <c r="K34" i="37"/>
  <c r="K45" i="37"/>
  <c r="K26" i="37"/>
  <c r="K29" i="37"/>
  <c r="K32" i="37"/>
  <c r="K35" i="37"/>
  <c r="K38" i="37"/>
  <c r="K42" i="37"/>
  <c r="K46" i="37"/>
  <c r="K27" i="37"/>
  <c r="K30" i="37"/>
  <c r="K33" i="37"/>
  <c r="K36" i="37"/>
  <c r="K40" i="37"/>
  <c r="K43" i="37"/>
  <c r="L132" i="31"/>
  <c r="M132" i="31"/>
  <c r="N132" i="31"/>
  <c r="O132" i="31"/>
  <c r="P132" i="31"/>
  <c r="Q132" i="31"/>
  <c r="R132" i="31"/>
  <c r="S132" i="31"/>
  <c r="A132" i="31"/>
  <c r="K132" i="31" l="1"/>
  <c r="A37" i="37"/>
  <c r="A36" i="37"/>
  <c r="A35" i="37"/>
  <c r="S115" i="31" l="1"/>
  <c r="R115" i="31"/>
  <c r="Q115" i="31"/>
  <c r="P115" i="31"/>
  <c r="O115" i="31"/>
  <c r="N115" i="31"/>
  <c r="M115" i="31"/>
  <c r="L115" i="31"/>
  <c r="A115" i="31"/>
  <c r="K115" i="31" l="1"/>
  <c r="S23" i="37"/>
  <c r="R23" i="37"/>
  <c r="Q23" i="37"/>
  <c r="P23" i="37"/>
  <c r="O23" i="37"/>
  <c r="N23" i="37"/>
  <c r="M23" i="37"/>
  <c r="L23" i="37"/>
  <c r="S44" i="37"/>
  <c r="R44" i="37"/>
  <c r="Q44" i="37"/>
  <c r="P44" i="37"/>
  <c r="O44" i="37"/>
  <c r="N44" i="37"/>
  <c r="M44" i="37"/>
  <c r="L44" i="37"/>
  <c r="S39" i="37"/>
  <c r="R39" i="37"/>
  <c r="Q39" i="37"/>
  <c r="P39" i="37"/>
  <c r="O39" i="37"/>
  <c r="N39" i="37"/>
  <c r="M39" i="37"/>
  <c r="L39" i="37"/>
  <c r="L22" i="37"/>
  <c r="M22" i="37"/>
  <c r="N22" i="37"/>
  <c r="O22" i="37"/>
  <c r="P22" i="37"/>
  <c r="Q22" i="37"/>
  <c r="R22" i="37"/>
  <c r="S22" i="37"/>
  <c r="A44" i="37"/>
  <c r="A39" i="37"/>
  <c r="A22" i="37"/>
  <c r="L47" i="37"/>
  <c r="M47" i="37"/>
  <c r="N47" i="37"/>
  <c r="O47" i="37"/>
  <c r="P47" i="37"/>
  <c r="Q47" i="37"/>
  <c r="R47" i="37"/>
  <c r="S47" i="37"/>
  <c r="A47" i="37"/>
  <c r="A46" i="37"/>
  <c r="A45" i="37"/>
  <c r="S21" i="37"/>
  <c r="R21" i="37"/>
  <c r="Q21" i="37"/>
  <c r="P21" i="37"/>
  <c r="O21" i="37"/>
  <c r="N21" i="37"/>
  <c r="M21" i="37"/>
  <c r="L21" i="37"/>
  <c r="A23" i="37"/>
  <c r="A21" i="37"/>
  <c r="K23" i="37" l="1"/>
  <c r="K44" i="37"/>
  <c r="K39" i="37"/>
  <c r="K47" i="37"/>
  <c r="K22" i="37"/>
  <c r="K21" i="37"/>
  <c r="A57" i="41"/>
  <c r="A31" i="41" l="1"/>
  <c r="A29" i="41"/>
  <c r="A79" i="41" l="1"/>
  <c r="A78" i="41"/>
  <c r="A81" i="41"/>
  <c r="A13" i="45" l="1"/>
  <c r="A12" i="45" l="1"/>
  <c r="A58" i="41" l="1"/>
  <c r="A36" i="41" l="1"/>
  <c r="A272" i="31" l="1"/>
  <c r="A271" i="31"/>
  <c r="A270" i="31"/>
  <c r="S270" i="31"/>
  <c r="R270" i="31"/>
  <c r="Q270" i="31"/>
  <c r="P270" i="31"/>
  <c r="O270" i="31"/>
  <c r="N270" i="31"/>
  <c r="M270" i="31"/>
  <c r="L270" i="31"/>
  <c r="A261" i="31"/>
  <c r="A260" i="31"/>
  <c r="A259" i="31"/>
  <c r="A258" i="31"/>
  <c r="A257" i="31"/>
  <c r="A256" i="31"/>
  <c r="K270" i="31" l="1"/>
  <c r="A187" i="54" l="1"/>
  <c r="S187" i="54"/>
  <c r="R187" i="54"/>
  <c r="Q187" i="54"/>
  <c r="P187" i="54"/>
  <c r="O187" i="54"/>
  <c r="N187" i="54"/>
  <c r="M187" i="54"/>
  <c r="L187" i="54"/>
  <c r="K187" i="54" l="1"/>
  <c r="A9" i="37"/>
  <c r="S250" i="31" l="1"/>
  <c r="R250" i="31"/>
  <c r="Q250" i="31"/>
  <c r="P250" i="31"/>
  <c r="O250" i="31"/>
  <c r="N250" i="31"/>
  <c r="M250" i="31"/>
  <c r="L250" i="31"/>
  <c r="S249" i="31"/>
  <c r="R249" i="31"/>
  <c r="Q249" i="31"/>
  <c r="P249" i="31"/>
  <c r="O249" i="31"/>
  <c r="N249" i="31"/>
  <c r="M249" i="31"/>
  <c r="L249" i="31"/>
  <c r="S248" i="31"/>
  <c r="R248" i="31"/>
  <c r="Q248" i="31"/>
  <c r="P248" i="31"/>
  <c r="O248" i="31"/>
  <c r="N248" i="31"/>
  <c r="M248" i="31"/>
  <c r="L248" i="31"/>
  <c r="S246" i="31"/>
  <c r="R246" i="31"/>
  <c r="Q246" i="31"/>
  <c r="P246" i="31"/>
  <c r="O246" i="31"/>
  <c r="N246" i="31"/>
  <c r="M246" i="31"/>
  <c r="L246" i="31"/>
  <c r="S245" i="31"/>
  <c r="R245" i="31"/>
  <c r="Q245" i="31"/>
  <c r="P245" i="31"/>
  <c r="O245" i="31"/>
  <c r="N245" i="31"/>
  <c r="M245" i="31"/>
  <c r="L245" i="31"/>
  <c r="S244" i="31"/>
  <c r="R244" i="31"/>
  <c r="Q244" i="31"/>
  <c r="P244" i="31"/>
  <c r="O244" i="31"/>
  <c r="N244" i="31"/>
  <c r="M244" i="31"/>
  <c r="L244" i="31"/>
  <c r="S243" i="31"/>
  <c r="R243" i="31"/>
  <c r="Q243" i="31"/>
  <c r="P243" i="31"/>
  <c r="O243" i="31"/>
  <c r="N243" i="31"/>
  <c r="M243" i="31"/>
  <c r="L243" i="31"/>
  <c r="S242" i="31"/>
  <c r="R242" i="31"/>
  <c r="Q242" i="31"/>
  <c r="P242" i="31"/>
  <c r="O242" i="31"/>
  <c r="N242" i="31"/>
  <c r="M242" i="31"/>
  <c r="L242" i="31"/>
  <c r="S241" i="31"/>
  <c r="R241" i="31"/>
  <c r="Q241" i="31"/>
  <c r="P241" i="31"/>
  <c r="O241" i="31"/>
  <c r="N241" i="31"/>
  <c r="M241" i="31"/>
  <c r="L241" i="31"/>
  <c r="S240" i="31"/>
  <c r="R240" i="31"/>
  <c r="Q240" i="31"/>
  <c r="P240" i="31"/>
  <c r="O240" i="31"/>
  <c r="N240" i="31"/>
  <c r="M240" i="31"/>
  <c r="L240" i="31"/>
  <c r="S239" i="31"/>
  <c r="R239" i="31"/>
  <c r="Q239" i="31"/>
  <c r="P239" i="31"/>
  <c r="O239" i="31"/>
  <c r="N239" i="31"/>
  <c r="M239" i="31"/>
  <c r="L239" i="31"/>
  <c r="S238" i="31"/>
  <c r="R238" i="31"/>
  <c r="Q238" i="31"/>
  <c r="P238" i="31"/>
  <c r="O238" i="31"/>
  <c r="N238" i="31"/>
  <c r="M238" i="31"/>
  <c r="L238" i="31"/>
  <c r="S237" i="31"/>
  <c r="R237" i="31"/>
  <c r="Q237" i="31"/>
  <c r="P237" i="31"/>
  <c r="O237" i="31"/>
  <c r="N237" i="31"/>
  <c r="M237" i="31"/>
  <c r="L237" i="31"/>
  <c r="S235" i="31"/>
  <c r="R235" i="31"/>
  <c r="Q235" i="31"/>
  <c r="P235" i="31"/>
  <c r="O235" i="31"/>
  <c r="N235" i="31"/>
  <c r="M235" i="31"/>
  <c r="L235" i="31"/>
  <c r="A235" i="31"/>
  <c r="A246" i="31"/>
  <c r="K248" i="31" l="1"/>
  <c r="K246" i="31"/>
  <c r="K249" i="31"/>
  <c r="K250" i="31"/>
  <c r="K239" i="31"/>
  <c r="K243" i="31"/>
  <c r="K237" i="31"/>
  <c r="K240" i="31"/>
  <c r="K241" i="31"/>
  <c r="K244" i="31"/>
  <c r="K245" i="31"/>
  <c r="K238" i="31"/>
  <c r="K242" i="31"/>
  <c r="K235" i="31"/>
  <c r="A5" i="52"/>
  <c r="L58" i="37"/>
  <c r="M58" i="37"/>
  <c r="N58" i="37"/>
  <c r="O58" i="37"/>
  <c r="P58" i="37"/>
  <c r="Q58" i="37"/>
  <c r="R58" i="37"/>
  <c r="S58" i="37"/>
  <c r="A58" i="37"/>
  <c r="A11" i="45"/>
  <c r="K58" i="37" l="1"/>
  <c r="A170" i="39" l="1"/>
  <c r="A230" i="39"/>
  <c r="A627" i="37" l="1"/>
  <c r="L9" i="37" l="1"/>
  <c r="M9" i="37"/>
  <c r="N9" i="37"/>
  <c r="O9" i="37"/>
  <c r="P9" i="37"/>
  <c r="Q9" i="37"/>
  <c r="R9" i="37"/>
  <c r="S9" i="37"/>
  <c r="K9" i="37" l="1"/>
  <c r="S124" i="37"/>
  <c r="R124" i="37"/>
  <c r="Q124" i="37"/>
  <c r="P124" i="37"/>
  <c r="O124" i="37"/>
  <c r="N124" i="37"/>
  <c r="M124" i="37"/>
  <c r="L124" i="37"/>
  <c r="A124" i="37"/>
  <c r="S123" i="37"/>
  <c r="R123" i="37"/>
  <c r="Q123" i="37"/>
  <c r="P123" i="37"/>
  <c r="O123" i="37"/>
  <c r="N123" i="37"/>
  <c r="M123" i="37"/>
  <c r="L123" i="37"/>
  <c r="A123" i="37"/>
  <c r="S122" i="37"/>
  <c r="R122" i="37"/>
  <c r="Q122" i="37"/>
  <c r="P122" i="37"/>
  <c r="O122" i="37"/>
  <c r="N122" i="37"/>
  <c r="M122" i="37"/>
  <c r="L122" i="37"/>
  <c r="A122" i="37"/>
  <c r="S121" i="37"/>
  <c r="R121" i="37"/>
  <c r="Q121" i="37"/>
  <c r="P121" i="37"/>
  <c r="O121" i="37"/>
  <c r="N121" i="37"/>
  <c r="M121" i="37"/>
  <c r="L121" i="37"/>
  <c r="S120" i="37"/>
  <c r="R120" i="37"/>
  <c r="Q120" i="37"/>
  <c r="P120" i="37"/>
  <c r="O120" i="37"/>
  <c r="N120" i="37"/>
  <c r="M120" i="37"/>
  <c r="L120" i="37"/>
  <c r="S119" i="37"/>
  <c r="R119" i="37"/>
  <c r="Q119" i="37"/>
  <c r="P119" i="37"/>
  <c r="O119" i="37"/>
  <c r="N119" i="37"/>
  <c r="M119" i="37"/>
  <c r="L119" i="37"/>
  <c r="A121" i="37"/>
  <c r="A120" i="37"/>
  <c r="A119" i="37"/>
  <c r="S88" i="37"/>
  <c r="R88" i="37"/>
  <c r="Q88" i="37"/>
  <c r="P88" i="37"/>
  <c r="O88" i="37"/>
  <c r="N88" i="37"/>
  <c r="M88" i="37"/>
  <c r="L88" i="37"/>
  <c r="S87" i="37"/>
  <c r="R87" i="37"/>
  <c r="Q87" i="37"/>
  <c r="P87" i="37"/>
  <c r="O87" i="37"/>
  <c r="N87" i="37"/>
  <c r="M87" i="37"/>
  <c r="L87" i="37"/>
  <c r="S86" i="37"/>
  <c r="R86" i="37"/>
  <c r="Q86" i="37"/>
  <c r="P86" i="37"/>
  <c r="O86" i="37"/>
  <c r="N86" i="37"/>
  <c r="M86" i="37"/>
  <c r="L86" i="37"/>
  <c r="A88" i="37"/>
  <c r="A87" i="37"/>
  <c r="A86" i="37"/>
  <c r="K87" i="37" l="1"/>
  <c r="K88" i="37"/>
  <c r="K86" i="37"/>
  <c r="K121" i="37"/>
  <c r="K120" i="37"/>
  <c r="K119" i="37"/>
  <c r="K124" i="37"/>
  <c r="K123" i="37"/>
  <c r="K122" i="37"/>
  <c r="A231" i="39" l="1"/>
  <c r="A229" i="39" l="1"/>
  <c r="A228" i="39"/>
  <c r="A227" i="39"/>
  <c r="A226" i="39"/>
  <c r="A225" i="39"/>
  <c r="A224" i="39"/>
  <c r="A223" i="39"/>
  <c r="A222" i="39"/>
  <c r="A221" i="39"/>
  <c r="A42" i="41" l="1"/>
  <c r="A56" i="41" l="1"/>
  <c r="S627" i="37" l="1"/>
  <c r="R627" i="37"/>
  <c r="Q627" i="37"/>
  <c r="P627" i="37"/>
  <c r="O627" i="37"/>
  <c r="N627" i="37"/>
  <c r="M627" i="37"/>
  <c r="L627" i="37"/>
  <c r="S626" i="37"/>
  <c r="R626" i="37"/>
  <c r="Q626" i="37"/>
  <c r="P626" i="37"/>
  <c r="O626" i="37"/>
  <c r="N626" i="37"/>
  <c r="M626" i="37"/>
  <c r="L626" i="37"/>
  <c r="S625" i="37"/>
  <c r="R625" i="37"/>
  <c r="Q625" i="37"/>
  <c r="P625" i="37"/>
  <c r="O625" i="37"/>
  <c r="N625" i="37"/>
  <c r="M625" i="37"/>
  <c r="L625" i="37"/>
  <c r="S624" i="37"/>
  <c r="R624" i="37"/>
  <c r="Q624" i="37"/>
  <c r="P624" i="37"/>
  <c r="O624" i="37"/>
  <c r="N624" i="37"/>
  <c r="M624" i="37"/>
  <c r="L624" i="37"/>
  <c r="S623" i="37"/>
  <c r="R623" i="37"/>
  <c r="Q623" i="37"/>
  <c r="P623" i="37"/>
  <c r="O623" i="37"/>
  <c r="N623" i="37"/>
  <c r="M623" i="37"/>
  <c r="L623" i="37"/>
  <c r="S622" i="37"/>
  <c r="R622" i="37"/>
  <c r="Q622" i="37"/>
  <c r="P622" i="37"/>
  <c r="O622" i="37"/>
  <c r="N622" i="37"/>
  <c r="M622" i="37"/>
  <c r="L622" i="37"/>
  <c r="S621" i="37"/>
  <c r="R621" i="37"/>
  <c r="Q621" i="37"/>
  <c r="P621" i="37"/>
  <c r="O621" i="37"/>
  <c r="N621" i="37"/>
  <c r="M621" i="37"/>
  <c r="L621" i="37"/>
  <c r="S620" i="37"/>
  <c r="R620" i="37"/>
  <c r="Q620" i="37"/>
  <c r="P620" i="37"/>
  <c r="O620" i="37"/>
  <c r="N620" i="37"/>
  <c r="M620" i="37"/>
  <c r="L620" i="37"/>
  <c r="S619" i="37"/>
  <c r="R619" i="37"/>
  <c r="Q619" i="37"/>
  <c r="P619" i="37"/>
  <c r="O619" i="37"/>
  <c r="N619" i="37"/>
  <c r="M619" i="37"/>
  <c r="L619" i="37"/>
  <c r="S618" i="37"/>
  <c r="R618" i="37"/>
  <c r="Q618" i="37"/>
  <c r="P618" i="37"/>
  <c r="O618" i="37"/>
  <c r="N618" i="37"/>
  <c r="M618" i="37"/>
  <c r="L618" i="37"/>
  <c r="S617" i="37"/>
  <c r="R617" i="37"/>
  <c r="Q617" i="37"/>
  <c r="P617" i="37"/>
  <c r="O617" i="37"/>
  <c r="N617" i="37"/>
  <c r="M617" i="37"/>
  <c r="L617" i="37"/>
  <c r="S616" i="37"/>
  <c r="R616" i="37"/>
  <c r="Q616" i="37"/>
  <c r="P616" i="37"/>
  <c r="O616" i="37"/>
  <c r="N616" i="37"/>
  <c r="M616" i="37"/>
  <c r="L616" i="37"/>
  <c r="S615" i="37"/>
  <c r="R615" i="37"/>
  <c r="Q615" i="37"/>
  <c r="P615" i="37"/>
  <c r="O615" i="37"/>
  <c r="N615" i="37"/>
  <c r="M615" i="37"/>
  <c r="L615" i="37"/>
  <c r="S614" i="37"/>
  <c r="R614" i="37"/>
  <c r="Q614" i="37"/>
  <c r="P614" i="37"/>
  <c r="O614" i="37"/>
  <c r="N614" i="37"/>
  <c r="M614" i="37"/>
  <c r="L614" i="37"/>
  <c r="S613" i="37"/>
  <c r="R613" i="37"/>
  <c r="Q613" i="37"/>
  <c r="P613" i="37"/>
  <c r="O613" i="37"/>
  <c r="N613" i="37"/>
  <c r="M613" i="37"/>
  <c r="L613" i="37"/>
  <c r="S612" i="37"/>
  <c r="R612" i="37"/>
  <c r="Q612" i="37"/>
  <c r="P612" i="37"/>
  <c r="O612" i="37"/>
  <c r="N612" i="37"/>
  <c r="M612" i="37"/>
  <c r="L612" i="37"/>
  <c r="S611" i="37"/>
  <c r="R611" i="37"/>
  <c r="Q611" i="37"/>
  <c r="P611" i="37"/>
  <c r="O611" i="37"/>
  <c r="N611" i="37"/>
  <c r="M611" i="37"/>
  <c r="L611" i="37"/>
  <c r="S610" i="37"/>
  <c r="R610" i="37"/>
  <c r="Q610" i="37"/>
  <c r="P610" i="37"/>
  <c r="O610" i="37"/>
  <c r="N610" i="37"/>
  <c r="M610" i="37"/>
  <c r="L610" i="37"/>
  <c r="S609" i="37"/>
  <c r="R609" i="37"/>
  <c r="Q609" i="37"/>
  <c r="P609" i="37"/>
  <c r="O609" i="37"/>
  <c r="N609" i="37"/>
  <c r="M609" i="37"/>
  <c r="L609" i="37"/>
  <c r="S608" i="37"/>
  <c r="R608" i="37"/>
  <c r="Q608" i="37"/>
  <c r="P608" i="37"/>
  <c r="O608" i="37"/>
  <c r="N608" i="37"/>
  <c r="M608" i="37"/>
  <c r="L608" i="37"/>
  <c r="S607" i="37"/>
  <c r="R607" i="37"/>
  <c r="Q607" i="37"/>
  <c r="P607" i="37"/>
  <c r="O607" i="37"/>
  <c r="N607" i="37"/>
  <c r="M607" i="37"/>
  <c r="L607" i="37"/>
  <c r="S606" i="37"/>
  <c r="R606" i="37"/>
  <c r="Q606" i="37"/>
  <c r="P606" i="37"/>
  <c r="O606" i="37"/>
  <c r="N606" i="37"/>
  <c r="M606" i="37"/>
  <c r="L606" i="37"/>
  <c r="S605" i="37"/>
  <c r="R605" i="37"/>
  <c r="Q605" i="37"/>
  <c r="P605" i="37"/>
  <c r="O605" i="37"/>
  <c r="N605" i="37"/>
  <c r="M605" i="37"/>
  <c r="L605" i="37"/>
  <c r="S604" i="37"/>
  <c r="R604" i="37"/>
  <c r="Q604" i="37"/>
  <c r="P604" i="37"/>
  <c r="O604" i="37"/>
  <c r="N604" i="37"/>
  <c r="M604" i="37"/>
  <c r="L604" i="37"/>
  <c r="S603" i="37"/>
  <c r="R603" i="37"/>
  <c r="Q603" i="37"/>
  <c r="P603" i="37"/>
  <c r="O603" i="37"/>
  <c r="N603" i="37"/>
  <c r="M603" i="37"/>
  <c r="L603" i="37"/>
  <c r="S602" i="37"/>
  <c r="R602" i="37"/>
  <c r="Q602" i="37"/>
  <c r="P602" i="37"/>
  <c r="O602" i="37"/>
  <c r="N602" i="37"/>
  <c r="M602" i="37"/>
  <c r="L602" i="37"/>
  <c r="S601" i="37"/>
  <c r="R601" i="37"/>
  <c r="Q601" i="37"/>
  <c r="P601" i="37"/>
  <c r="O601" i="37"/>
  <c r="N601" i="37"/>
  <c r="M601" i="37"/>
  <c r="L601" i="37"/>
  <c r="S600" i="37"/>
  <c r="R600" i="37"/>
  <c r="Q600" i="37"/>
  <c r="P600" i="37"/>
  <c r="O600" i="37"/>
  <c r="N600" i="37"/>
  <c r="M600" i="37"/>
  <c r="L600" i="37"/>
  <c r="S599" i="37"/>
  <c r="R599" i="37"/>
  <c r="Q599" i="37"/>
  <c r="P599" i="37"/>
  <c r="O599" i="37"/>
  <c r="N599" i="37"/>
  <c r="M599" i="37"/>
  <c r="L599" i="37"/>
  <c r="S598" i="37"/>
  <c r="R598" i="37"/>
  <c r="Q598" i="37"/>
  <c r="P598" i="37"/>
  <c r="O598" i="37"/>
  <c r="N598" i="37"/>
  <c r="M598" i="37"/>
  <c r="L598" i="37"/>
  <c r="S597" i="37"/>
  <c r="R597" i="37"/>
  <c r="Q597" i="37"/>
  <c r="P597" i="37"/>
  <c r="O597" i="37"/>
  <c r="N597" i="37"/>
  <c r="M597" i="37"/>
  <c r="L597" i="37"/>
  <c r="S596" i="37"/>
  <c r="R596" i="37"/>
  <c r="Q596" i="37"/>
  <c r="P596" i="37"/>
  <c r="O596" i="37"/>
  <c r="N596" i="37"/>
  <c r="M596" i="37"/>
  <c r="L596" i="37"/>
  <c r="S595" i="37"/>
  <c r="R595" i="37"/>
  <c r="Q595" i="37"/>
  <c r="P595" i="37"/>
  <c r="O595" i="37"/>
  <c r="N595" i="37"/>
  <c r="M595" i="37"/>
  <c r="L595" i="37"/>
  <c r="S594" i="37"/>
  <c r="R594" i="37"/>
  <c r="Q594" i="37"/>
  <c r="P594" i="37"/>
  <c r="O594" i="37"/>
  <c r="N594" i="37"/>
  <c r="M594" i="37"/>
  <c r="L594" i="37"/>
  <c r="S593" i="37"/>
  <c r="R593" i="37"/>
  <c r="Q593" i="37"/>
  <c r="P593" i="37"/>
  <c r="O593" i="37"/>
  <c r="N593" i="37"/>
  <c r="M593" i="37"/>
  <c r="L593" i="37"/>
  <c r="S592" i="37"/>
  <c r="R592" i="37"/>
  <c r="Q592" i="37"/>
  <c r="P592" i="37"/>
  <c r="O592" i="37"/>
  <c r="N592" i="37"/>
  <c r="M592" i="37"/>
  <c r="L592" i="37"/>
  <c r="S591" i="37"/>
  <c r="R591" i="37"/>
  <c r="Q591" i="37"/>
  <c r="P591" i="37"/>
  <c r="O591" i="37"/>
  <c r="N591" i="37"/>
  <c r="M591" i="37"/>
  <c r="L591" i="37"/>
  <c r="S590" i="37"/>
  <c r="R590" i="37"/>
  <c r="Q590" i="37"/>
  <c r="P590" i="37"/>
  <c r="O590" i="37"/>
  <c r="N590" i="37"/>
  <c r="M590" i="37"/>
  <c r="L590" i="37"/>
  <c r="S589" i="37"/>
  <c r="R589" i="37"/>
  <c r="Q589" i="37"/>
  <c r="P589" i="37"/>
  <c r="O589" i="37"/>
  <c r="N589" i="37"/>
  <c r="M589" i="37"/>
  <c r="L589" i="37"/>
  <c r="S588" i="37"/>
  <c r="R588" i="37"/>
  <c r="Q588" i="37"/>
  <c r="P588" i="37"/>
  <c r="O588" i="37"/>
  <c r="N588" i="37"/>
  <c r="M588" i="37"/>
  <c r="L588" i="37"/>
  <c r="S587" i="37"/>
  <c r="R587" i="37"/>
  <c r="Q587" i="37"/>
  <c r="P587" i="37"/>
  <c r="O587" i="37"/>
  <c r="N587" i="37"/>
  <c r="M587" i="37"/>
  <c r="L587" i="37"/>
  <c r="S586" i="37"/>
  <c r="R586" i="37"/>
  <c r="Q586" i="37"/>
  <c r="P586" i="37"/>
  <c r="O586" i="37"/>
  <c r="N586" i="37"/>
  <c r="M586" i="37"/>
  <c r="L586" i="37"/>
  <c r="S585" i="37"/>
  <c r="R585" i="37"/>
  <c r="Q585" i="37"/>
  <c r="P585" i="37"/>
  <c r="O585" i="37"/>
  <c r="N585" i="37"/>
  <c r="M585" i="37"/>
  <c r="L585" i="37"/>
  <c r="S584" i="37"/>
  <c r="R584" i="37"/>
  <c r="Q584" i="37"/>
  <c r="P584" i="37"/>
  <c r="O584" i="37"/>
  <c r="N584" i="37"/>
  <c r="M584" i="37"/>
  <c r="L584" i="37"/>
  <c r="S583" i="37"/>
  <c r="R583" i="37"/>
  <c r="Q583" i="37"/>
  <c r="P583" i="37"/>
  <c r="O583" i="37"/>
  <c r="N583" i="37"/>
  <c r="M583" i="37"/>
  <c r="L583" i="37"/>
  <c r="S582" i="37"/>
  <c r="R582" i="37"/>
  <c r="Q582" i="37"/>
  <c r="P582" i="37"/>
  <c r="O582" i="37"/>
  <c r="N582" i="37"/>
  <c r="M582" i="37"/>
  <c r="L582" i="37"/>
  <c r="S581" i="37"/>
  <c r="R581" i="37"/>
  <c r="Q581" i="37"/>
  <c r="P581" i="37"/>
  <c r="O581" i="37"/>
  <c r="N581" i="37"/>
  <c r="M581" i="37"/>
  <c r="L581" i="37"/>
  <c r="S580" i="37"/>
  <c r="R580" i="37"/>
  <c r="Q580" i="37"/>
  <c r="P580" i="37"/>
  <c r="O580" i="37"/>
  <c r="N580" i="37"/>
  <c r="M580" i="37"/>
  <c r="L580" i="37"/>
  <c r="S579" i="37"/>
  <c r="R579" i="37"/>
  <c r="Q579" i="37"/>
  <c r="P579" i="37"/>
  <c r="O579" i="37"/>
  <c r="N579" i="37"/>
  <c r="M579" i="37"/>
  <c r="L579" i="37"/>
  <c r="S578" i="37"/>
  <c r="R578" i="37"/>
  <c r="Q578" i="37"/>
  <c r="P578" i="37"/>
  <c r="O578" i="37"/>
  <c r="N578" i="37"/>
  <c r="M578" i="37"/>
  <c r="L578" i="37"/>
  <c r="S577" i="37"/>
  <c r="R577" i="37"/>
  <c r="Q577" i="37"/>
  <c r="P577" i="37"/>
  <c r="O577" i="37"/>
  <c r="N577" i="37"/>
  <c r="M577" i="37"/>
  <c r="L577" i="37"/>
  <c r="S576" i="37"/>
  <c r="R576" i="37"/>
  <c r="Q576" i="37"/>
  <c r="P576" i="37"/>
  <c r="O576" i="37"/>
  <c r="N576" i="37"/>
  <c r="M576" i="37"/>
  <c r="L576" i="37"/>
  <c r="S575" i="37"/>
  <c r="R575" i="37"/>
  <c r="Q575" i="37"/>
  <c r="P575" i="37"/>
  <c r="O575" i="37"/>
  <c r="N575" i="37"/>
  <c r="M575" i="37"/>
  <c r="L575" i="37"/>
  <c r="S574" i="37"/>
  <c r="R574" i="37"/>
  <c r="Q574" i="37"/>
  <c r="P574" i="37"/>
  <c r="O574" i="37"/>
  <c r="N574" i="37"/>
  <c r="M574" i="37"/>
  <c r="L574" i="37"/>
  <c r="S573" i="37"/>
  <c r="R573" i="37"/>
  <c r="Q573" i="37"/>
  <c r="P573" i="37"/>
  <c r="O573" i="37"/>
  <c r="N573" i="37"/>
  <c r="M573" i="37"/>
  <c r="L573" i="37"/>
  <c r="S572" i="37"/>
  <c r="R572" i="37"/>
  <c r="Q572" i="37"/>
  <c r="P572" i="37"/>
  <c r="O572" i="37"/>
  <c r="N572" i="37"/>
  <c r="M572" i="37"/>
  <c r="L572" i="37"/>
  <c r="S571" i="37"/>
  <c r="R571" i="37"/>
  <c r="Q571" i="37"/>
  <c r="P571" i="37"/>
  <c r="O571" i="37"/>
  <c r="N571" i="37"/>
  <c r="M571" i="37"/>
  <c r="L571" i="37"/>
  <c r="S570" i="37"/>
  <c r="R570" i="37"/>
  <c r="Q570" i="37"/>
  <c r="P570" i="37"/>
  <c r="O570" i="37"/>
  <c r="N570" i="37"/>
  <c r="M570" i="37"/>
  <c r="L570" i="37"/>
  <c r="S569" i="37"/>
  <c r="R569" i="37"/>
  <c r="Q569" i="37"/>
  <c r="P569" i="37"/>
  <c r="O569" i="37"/>
  <c r="N569" i="37"/>
  <c r="M569" i="37"/>
  <c r="L569" i="37"/>
  <c r="S568" i="37"/>
  <c r="R568" i="37"/>
  <c r="Q568" i="37"/>
  <c r="P568" i="37"/>
  <c r="O568" i="37"/>
  <c r="N568" i="37"/>
  <c r="M568" i="37"/>
  <c r="L568" i="37"/>
  <c r="S567" i="37"/>
  <c r="R567" i="37"/>
  <c r="Q567" i="37"/>
  <c r="P567" i="37"/>
  <c r="O567" i="37"/>
  <c r="N567" i="37"/>
  <c r="M567" i="37"/>
  <c r="L567" i="37"/>
  <c r="S566" i="37"/>
  <c r="R566" i="37"/>
  <c r="Q566" i="37"/>
  <c r="P566" i="37"/>
  <c r="O566" i="37"/>
  <c r="N566" i="37"/>
  <c r="M566" i="37"/>
  <c r="L566" i="37"/>
  <c r="S565" i="37"/>
  <c r="R565" i="37"/>
  <c r="Q565" i="37"/>
  <c r="P565" i="37"/>
  <c r="O565" i="37"/>
  <c r="N565" i="37"/>
  <c r="M565" i="37"/>
  <c r="L565" i="37"/>
  <c r="S564" i="37"/>
  <c r="R564" i="37"/>
  <c r="Q564" i="37"/>
  <c r="P564" i="37"/>
  <c r="O564" i="37"/>
  <c r="N564" i="37"/>
  <c r="M564" i="37"/>
  <c r="L564" i="37"/>
  <c r="S563" i="37"/>
  <c r="R563" i="37"/>
  <c r="Q563" i="37"/>
  <c r="P563" i="37"/>
  <c r="O563" i="37"/>
  <c r="N563" i="37"/>
  <c r="M563" i="37"/>
  <c r="L563" i="37"/>
  <c r="S562" i="37"/>
  <c r="R562" i="37"/>
  <c r="Q562" i="37"/>
  <c r="P562" i="37"/>
  <c r="O562" i="37"/>
  <c r="N562" i="37"/>
  <c r="M562" i="37"/>
  <c r="L562" i="37"/>
  <c r="S561" i="37"/>
  <c r="R561" i="37"/>
  <c r="Q561" i="37"/>
  <c r="P561" i="37"/>
  <c r="O561" i="37"/>
  <c r="N561" i="37"/>
  <c r="M561" i="37"/>
  <c r="L561" i="37"/>
  <c r="S560" i="37"/>
  <c r="R560" i="37"/>
  <c r="Q560" i="37"/>
  <c r="P560" i="37"/>
  <c r="O560" i="37"/>
  <c r="N560" i="37"/>
  <c r="M560" i="37"/>
  <c r="L560" i="37"/>
  <c r="S559" i="37"/>
  <c r="R559" i="37"/>
  <c r="Q559" i="37"/>
  <c r="P559" i="37"/>
  <c r="O559" i="37"/>
  <c r="N559" i="37"/>
  <c r="M559" i="37"/>
  <c r="L559" i="37"/>
  <c r="S558" i="37"/>
  <c r="R558" i="37"/>
  <c r="Q558" i="37"/>
  <c r="P558" i="37"/>
  <c r="O558" i="37"/>
  <c r="N558" i="37"/>
  <c r="M558" i="37"/>
  <c r="L558" i="37"/>
  <c r="S557" i="37"/>
  <c r="R557" i="37"/>
  <c r="Q557" i="37"/>
  <c r="P557" i="37"/>
  <c r="O557" i="37"/>
  <c r="N557" i="37"/>
  <c r="M557" i="37"/>
  <c r="L557" i="37"/>
  <c r="S556" i="37"/>
  <c r="R556" i="37"/>
  <c r="Q556" i="37"/>
  <c r="P556" i="37"/>
  <c r="O556" i="37"/>
  <c r="N556" i="37"/>
  <c r="M556" i="37"/>
  <c r="L556" i="37"/>
  <c r="S555" i="37"/>
  <c r="R555" i="37"/>
  <c r="Q555" i="37"/>
  <c r="P555" i="37"/>
  <c r="O555" i="37"/>
  <c r="N555" i="37"/>
  <c r="M555" i="37"/>
  <c r="L555" i="37"/>
  <c r="S554" i="37"/>
  <c r="R554" i="37"/>
  <c r="Q554" i="37"/>
  <c r="P554" i="37"/>
  <c r="O554" i="37"/>
  <c r="N554" i="37"/>
  <c r="M554" i="37"/>
  <c r="L554" i="37"/>
  <c r="S553" i="37"/>
  <c r="R553" i="37"/>
  <c r="Q553" i="37"/>
  <c r="P553" i="37"/>
  <c r="O553" i="37"/>
  <c r="N553" i="37"/>
  <c r="M553" i="37"/>
  <c r="L553" i="37"/>
  <c r="S552" i="37"/>
  <c r="R552" i="37"/>
  <c r="Q552" i="37"/>
  <c r="P552" i="37"/>
  <c r="O552" i="37"/>
  <c r="N552" i="37"/>
  <c r="M552" i="37"/>
  <c r="L552" i="37"/>
  <c r="S551" i="37"/>
  <c r="R551" i="37"/>
  <c r="Q551" i="37"/>
  <c r="P551" i="37"/>
  <c r="O551" i="37"/>
  <c r="N551" i="37"/>
  <c r="M551" i="37"/>
  <c r="L551" i="37"/>
  <c r="S550" i="37"/>
  <c r="R550" i="37"/>
  <c r="Q550" i="37"/>
  <c r="P550" i="37"/>
  <c r="O550" i="37"/>
  <c r="N550" i="37"/>
  <c r="M550" i="37"/>
  <c r="L550" i="37"/>
  <c r="S549" i="37"/>
  <c r="R549" i="37"/>
  <c r="Q549" i="37"/>
  <c r="P549" i="37"/>
  <c r="O549" i="37"/>
  <c r="N549" i="37"/>
  <c r="M549" i="37"/>
  <c r="L549" i="37"/>
  <c r="S548" i="37"/>
  <c r="R548" i="37"/>
  <c r="Q548" i="37"/>
  <c r="P548" i="37"/>
  <c r="O548" i="37"/>
  <c r="N548" i="37"/>
  <c r="M548" i="37"/>
  <c r="L548" i="37"/>
  <c r="S547" i="37"/>
  <c r="R547" i="37"/>
  <c r="Q547" i="37"/>
  <c r="P547" i="37"/>
  <c r="O547" i="37"/>
  <c r="N547" i="37"/>
  <c r="M547" i="37"/>
  <c r="L547" i="37"/>
  <c r="S546" i="37"/>
  <c r="R546" i="37"/>
  <c r="Q546" i="37"/>
  <c r="P546" i="37"/>
  <c r="O546" i="37"/>
  <c r="N546" i="37"/>
  <c r="M546" i="37"/>
  <c r="L546" i="37"/>
  <c r="S545" i="37"/>
  <c r="R545" i="37"/>
  <c r="Q545" i="37"/>
  <c r="P545" i="37"/>
  <c r="O545" i="37"/>
  <c r="N545" i="37"/>
  <c r="M545" i="37"/>
  <c r="L545" i="37"/>
  <c r="S544" i="37"/>
  <c r="R544" i="37"/>
  <c r="Q544" i="37"/>
  <c r="P544" i="37"/>
  <c r="O544" i="37"/>
  <c r="N544" i="37"/>
  <c r="M544" i="37"/>
  <c r="L544" i="37"/>
  <c r="S543" i="37"/>
  <c r="R543" i="37"/>
  <c r="Q543" i="37"/>
  <c r="P543" i="37"/>
  <c r="O543" i="37"/>
  <c r="N543" i="37"/>
  <c r="M543" i="37"/>
  <c r="L543" i="37"/>
  <c r="S542" i="37"/>
  <c r="R542" i="37"/>
  <c r="Q542" i="37"/>
  <c r="P542" i="37"/>
  <c r="O542" i="37"/>
  <c r="N542" i="37"/>
  <c r="M542" i="37"/>
  <c r="L542" i="37"/>
  <c r="S541" i="37"/>
  <c r="R541" i="37"/>
  <c r="Q541" i="37"/>
  <c r="P541" i="37"/>
  <c r="O541" i="37"/>
  <c r="N541" i="37"/>
  <c r="M541" i="37"/>
  <c r="L541" i="37"/>
  <c r="S540" i="37"/>
  <c r="R540" i="37"/>
  <c r="Q540" i="37"/>
  <c r="P540" i="37"/>
  <c r="O540" i="37"/>
  <c r="N540" i="37"/>
  <c r="M540" i="37"/>
  <c r="L540" i="37"/>
  <c r="S539" i="37"/>
  <c r="R539" i="37"/>
  <c r="Q539" i="37"/>
  <c r="P539" i="37"/>
  <c r="O539" i="37"/>
  <c r="N539" i="37"/>
  <c r="M539" i="37"/>
  <c r="L539" i="37"/>
  <c r="S538" i="37"/>
  <c r="R538" i="37"/>
  <c r="Q538" i="37"/>
  <c r="P538" i="37"/>
  <c r="O538" i="37"/>
  <c r="N538" i="37"/>
  <c r="M538" i="37"/>
  <c r="L538" i="37"/>
  <c r="S537" i="37"/>
  <c r="R537" i="37"/>
  <c r="Q537" i="37"/>
  <c r="P537" i="37"/>
  <c r="O537" i="37"/>
  <c r="N537" i="37"/>
  <c r="M537" i="37"/>
  <c r="L537" i="37"/>
  <c r="S536" i="37"/>
  <c r="R536" i="37"/>
  <c r="Q536" i="37"/>
  <c r="P536" i="37"/>
  <c r="O536" i="37"/>
  <c r="N536" i="37"/>
  <c r="M536" i="37"/>
  <c r="L536" i="37"/>
  <c r="S535" i="37"/>
  <c r="R535" i="37"/>
  <c r="Q535" i="37"/>
  <c r="P535" i="37"/>
  <c r="O535" i="37"/>
  <c r="N535" i="37"/>
  <c r="M535" i="37"/>
  <c r="L535" i="37"/>
  <c r="S534" i="37"/>
  <c r="R534" i="37"/>
  <c r="Q534" i="37"/>
  <c r="P534" i="37"/>
  <c r="O534" i="37"/>
  <c r="N534" i="37"/>
  <c r="M534" i="37"/>
  <c r="L534" i="37"/>
  <c r="S533" i="37"/>
  <c r="R533" i="37"/>
  <c r="Q533" i="37"/>
  <c r="P533" i="37"/>
  <c r="O533" i="37"/>
  <c r="N533" i="37"/>
  <c r="M533" i="37"/>
  <c r="L533" i="37"/>
  <c r="S532" i="37"/>
  <c r="R532" i="37"/>
  <c r="Q532" i="37"/>
  <c r="P532" i="37"/>
  <c r="O532" i="37"/>
  <c r="N532" i="37"/>
  <c r="M532" i="37"/>
  <c r="L532" i="37"/>
  <c r="S531" i="37"/>
  <c r="R531" i="37"/>
  <c r="Q531" i="37"/>
  <c r="P531" i="37"/>
  <c r="O531" i="37"/>
  <c r="N531" i="37"/>
  <c r="M531" i="37"/>
  <c r="L531" i="37"/>
  <c r="S530" i="37"/>
  <c r="R530" i="37"/>
  <c r="Q530" i="37"/>
  <c r="P530" i="37"/>
  <c r="O530" i="37"/>
  <c r="N530" i="37"/>
  <c r="M530" i="37"/>
  <c r="L530" i="37"/>
  <c r="S529" i="37"/>
  <c r="R529" i="37"/>
  <c r="Q529" i="37"/>
  <c r="P529" i="37"/>
  <c r="O529" i="37"/>
  <c r="N529" i="37"/>
  <c r="M529" i="37"/>
  <c r="L529" i="37"/>
  <c r="S528" i="37"/>
  <c r="R528" i="37"/>
  <c r="Q528" i="37"/>
  <c r="P528" i="37"/>
  <c r="O528" i="37"/>
  <c r="N528" i="37"/>
  <c r="M528" i="37"/>
  <c r="L528" i="37"/>
  <c r="S527" i="37"/>
  <c r="R527" i="37"/>
  <c r="Q527" i="37"/>
  <c r="P527" i="37"/>
  <c r="O527" i="37"/>
  <c r="N527" i="37"/>
  <c r="M527" i="37"/>
  <c r="L527" i="37"/>
  <c r="S526" i="37"/>
  <c r="R526" i="37"/>
  <c r="Q526" i="37"/>
  <c r="P526" i="37"/>
  <c r="O526" i="37"/>
  <c r="N526" i="37"/>
  <c r="M526" i="37"/>
  <c r="L526" i="37"/>
  <c r="S525" i="37"/>
  <c r="R525" i="37"/>
  <c r="Q525" i="37"/>
  <c r="P525" i="37"/>
  <c r="O525" i="37"/>
  <c r="N525" i="37"/>
  <c r="M525" i="37"/>
  <c r="L525" i="37"/>
  <c r="S524" i="37"/>
  <c r="R524" i="37"/>
  <c r="Q524" i="37"/>
  <c r="P524" i="37"/>
  <c r="O524" i="37"/>
  <c r="N524" i="37"/>
  <c r="M524" i="37"/>
  <c r="L524" i="37"/>
  <c r="S523" i="37"/>
  <c r="R523" i="37"/>
  <c r="Q523" i="37"/>
  <c r="P523" i="37"/>
  <c r="O523" i="37"/>
  <c r="N523" i="37"/>
  <c r="M523" i="37"/>
  <c r="L523" i="37"/>
  <c r="S522" i="37"/>
  <c r="R522" i="37"/>
  <c r="Q522" i="37"/>
  <c r="P522" i="37"/>
  <c r="O522" i="37"/>
  <c r="N522" i="37"/>
  <c r="M522" i="37"/>
  <c r="L522" i="37"/>
  <c r="S521" i="37"/>
  <c r="R521" i="37"/>
  <c r="Q521" i="37"/>
  <c r="P521" i="37"/>
  <c r="O521" i="37"/>
  <c r="N521" i="37"/>
  <c r="M521" i="37"/>
  <c r="L521" i="37"/>
  <c r="S520" i="37"/>
  <c r="R520" i="37"/>
  <c r="Q520" i="37"/>
  <c r="P520" i="37"/>
  <c r="O520" i="37"/>
  <c r="N520" i="37"/>
  <c r="M520" i="37"/>
  <c r="L520" i="37"/>
  <c r="S519" i="37"/>
  <c r="R519" i="37"/>
  <c r="Q519" i="37"/>
  <c r="P519" i="37"/>
  <c r="O519" i="37"/>
  <c r="N519" i="37"/>
  <c r="M519" i="37"/>
  <c r="L519" i="37"/>
  <c r="S518" i="37"/>
  <c r="R518" i="37"/>
  <c r="Q518" i="37"/>
  <c r="P518" i="37"/>
  <c r="O518" i="37"/>
  <c r="N518" i="37"/>
  <c r="M518" i="37"/>
  <c r="L518" i="37"/>
  <c r="S517" i="37"/>
  <c r="R517" i="37"/>
  <c r="Q517" i="37"/>
  <c r="P517" i="37"/>
  <c r="O517" i="37"/>
  <c r="N517" i="37"/>
  <c r="M517" i="37"/>
  <c r="L517" i="37"/>
  <c r="S516" i="37"/>
  <c r="R516" i="37"/>
  <c r="Q516" i="37"/>
  <c r="P516" i="37"/>
  <c r="O516" i="37"/>
  <c r="N516" i="37"/>
  <c r="M516" i="37"/>
  <c r="L516" i="37"/>
  <c r="S515" i="37"/>
  <c r="R515" i="37"/>
  <c r="Q515" i="37"/>
  <c r="P515" i="37"/>
  <c r="O515" i="37"/>
  <c r="N515" i="37"/>
  <c r="M515" i="37"/>
  <c r="L515" i="37"/>
  <c r="S514" i="37"/>
  <c r="R514" i="37"/>
  <c r="Q514" i="37"/>
  <c r="P514" i="37"/>
  <c r="O514" i="37"/>
  <c r="N514" i="37"/>
  <c r="M514" i="37"/>
  <c r="L514" i="37"/>
  <c r="S513" i="37"/>
  <c r="R513" i="37"/>
  <c r="Q513" i="37"/>
  <c r="P513" i="37"/>
  <c r="O513" i="37"/>
  <c r="N513" i="37"/>
  <c r="M513" i="37"/>
  <c r="L513" i="37"/>
  <c r="S512" i="37"/>
  <c r="R512" i="37"/>
  <c r="Q512" i="37"/>
  <c r="P512" i="37"/>
  <c r="O512" i="37"/>
  <c r="N512" i="37"/>
  <c r="M512" i="37"/>
  <c r="L512" i="37"/>
  <c r="S511" i="37"/>
  <c r="R511" i="37"/>
  <c r="Q511" i="37"/>
  <c r="P511" i="37"/>
  <c r="O511" i="37"/>
  <c r="N511" i="37"/>
  <c r="M511" i="37"/>
  <c r="L511" i="37"/>
  <c r="S510" i="37"/>
  <c r="R510" i="37"/>
  <c r="Q510" i="37"/>
  <c r="P510" i="37"/>
  <c r="O510" i="37"/>
  <c r="N510" i="37"/>
  <c r="M510" i="37"/>
  <c r="L510" i="37"/>
  <c r="S509" i="37"/>
  <c r="R509" i="37"/>
  <c r="Q509" i="37"/>
  <c r="P509" i="37"/>
  <c r="O509" i="37"/>
  <c r="N509" i="37"/>
  <c r="M509" i="37"/>
  <c r="L509" i="37"/>
  <c r="S508" i="37"/>
  <c r="R508" i="37"/>
  <c r="Q508" i="37"/>
  <c r="P508" i="37"/>
  <c r="O508" i="37"/>
  <c r="N508" i="37"/>
  <c r="M508" i="37"/>
  <c r="L508" i="37"/>
  <c r="S507" i="37"/>
  <c r="R507" i="37"/>
  <c r="Q507" i="37"/>
  <c r="P507" i="37"/>
  <c r="O507" i="37"/>
  <c r="N507" i="37"/>
  <c r="M507" i="37"/>
  <c r="L507" i="37"/>
  <c r="S506" i="37"/>
  <c r="R506" i="37"/>
  <c r="Q506" i="37"/>
  <c r="P506" i="37"/>
  <c r="O506" i="37"/>
  <c r="N506" i="37"/>
  <c r="M506" i="37"/>
  <c r="L506" i="37"/>
  <c r="S505" i="37"/>
  <c r="R505" i="37"/>
  <c r="Q505" i="37"/>
  <c r="P505" i="37"/>
  <c r="O505" i="37"/>
  <c r="N505" i="37"/>
  <c r="M505" i="37"/>
  <c r="L505" i="37"/>
  <c r="S504" i="37"/>
  <c r="R504" i="37"/>
  <c r="Q504" i="37"/>
  <c r="P504" i="37"/>
  <c r="O504" i="37"/>
  <c r="N504" i="37"/>
  <c r="M504" i="37"/>
  <c r="L504" i="37"/>
  <c r="S503" i="37"/>
  <c r="R503" i="37"/>
  <c r="Q503" i="37"/>
  <c r="P503" i="37"/>
  <c r="O503" i="37"/>
  <c r="N503" i="37"/>
  <c r="M503" i="37"/>
  <c r="L503" i="37"/>
  <c r="S502" i="37"/>
  <c r="R502" i="37"/>
  <c r="Q502" i="37"/>
  <c r="P502" i="37"/>
  <c r="O502" i="37"/>
  <c r="N502" i="37"/>
  <c r="M502" i="37"/>
  <c r="L502" i="37"/>
  <c r="S501" i="37"/>
  <c r="R501" i="37"/>
  <c r="Q501" i="37"/>
  <c r="P501" i="37"/>
  <c r="O501" i="37"/>
  <c r="N501" i="37"/>
  <c r="M501" i="37"/>
  <c r="L501" i="37"/>
  <c r="S500" i="37"/>
  <c r="R500" i="37"/>
  <c r="Q500" i="37"/>
  <c r="P500" i="37"/>
  <c r="O500" i="37"/>
  <c r="N500" i="37"/>
  <c r="M500" i="37"/>
  <c r="L500" i="37"/>
  <c r="S499" i="37"/>
  <c r="R499" i="37"/>
  <c r="Q499" i="37"/>
  <c r="P499" i="37"/>
  <c r="O499" i="37"/>
  <c r="N499" i="37"/>
  <c r="M499" i="37"/>
  <c r="L499" i="37"/>
  <c r="S498" i="37"/>
  <c r="R498" i="37"/>
  <c r="Q498" i="37"/>
  <c r="P498" i="37"/>
  <c r="O498" i="37"/>
  <c r="N498" i="37"/>
  <c r="M498" i="37"/>
  <c r="L498" i="37"/>
  <c r="S497" i="37"/>
  <c r="R497" i="37"/>
  <c r="Q497" i="37"/>
  <c r="P497" i="37"/>
  <c r="O497" i="37"/>
  <c r="N497" i="37"/>
  <c r="M497" i="37"/>
  <c r="L497" i="37"/>
  <c r="S496" i="37"/>
  <c r="R496" i="37"/>
  <c r="Q496" i="37"/>
  <c r="P496" i="37"/>
  <c r="O496" i="37"/>
  <c r="N496" i="37"/>
  <c r="M496" i="37"/>
  <c r="L496" i="37"/>
  <c r="S495" i="37"/>
  <c r="R495" i="37"/>
  <c r="Q495" i="37"/>
  <c r="P495" i="37"/>
  <c r="O495" i="37"/>
  <c r="N495" i="37"/>
  <c r="M495" i="37"/>
  <c r="L495" i="37"/>
  <c r="S494" i="37"/>
  <c r="R494" i="37"/>
  <c r="Q494" i="37"/>
  <c r="P494" i="37"/>
  <c r="O494" i="37"/>
  <c r="N494" i="37"/>
  <c r="M494" i="37"/>
  <c r="L494" i="37"/>
  <c r="S493" i="37"/>
  <c r="R493" i="37"/>
  <c r="Q493" i="37"/>
  <c r="P493" i="37"/>
  <c r="O493" i="37"/>
  <c r="N493" i="37"/>
  <c r="M493" i="37"/>
  <c r="L493" i="37"/>
  <c r="S492" i="37"/>
  <c r="R492" i="37"/>
  <c r="Q492" i="37"/>
  <c r="P492" i="37"/>
  <c r="O492" i="37"/>
  <c r="N492" i="37"/>
  <c r="M492" i="37"/>
  <c r="L492" i="37"/>
  <c r="S491" i="37"/>
  <c r="R491" i="37"/>
  <c r="Q491" i="37"/>
  <c r="P491" i="37"/>
  <c r="O491" i="37"/>
  <c r="N491" i="37"/>
  <c r="M491" i="37"/>
  <c r="L491" i="37"/>
  <c r="S490" i="37"/>
  <c r="R490" i="37"/>
  <c r="Q490" i="37"/>
  <c r="P490" i="37"/>
  <c r="O490" i="37"/>
  <c r="N490" i="37"/>
  <c r="M490" i="37"/>
  <c r="L490" i="37"/>
  <c r="S489" i="37"/>
  <c r="R489" i="37"/>
  <c r="Q489" i="37"/>
  <c r="P489" i="37"/>
  <c r="O489" i="37"/>
  <c r="N489" i="37"/>
  <c r="M489" i="37"/>
  <c r="L489" i="37"/>
  <c r="S488" i="37"/>
  <c r="R488" i="37"/>
  <c r="Q488" i="37"/>
  <c r="P488" i="37"/>
  <c r="O488" i="37"/>
  <c r="N488" i="37"/>
  <c r="M488" i="37"/>
  <c r="L488" i="37"/>
  <c r="S487" i="37"/>
  <c r="R487" i="37"/>
  <c r="Q487" i="37"/>
  <c r="P487" i="37"/>
  <c r="O487" i="37"/>
  <c r="N487" i="37"/>
  <c r="M487" i="37"/>
  <c r="L487" i="37"/>
  <c r="S486" i="37"/>
  <c r="R486" i="37"/>
  <c r="Q486" i="37"/>
  <c r="P486" i="37"/>
  <c r="O486" i="37"/>
  <c r="N486" i="37"/>
  <c r="M486" i="37"/>
  <c r="L486" i="37"/>
  <c r="S485" i="37"/>
  <c r="R485" i="37"/>
  <c r="Q485" i="37"/>
  <c r="P485" i="37"/>
  <c r="O485" i="37"/>
  <c r="N485" i="37"/>
  <c r="M485" i="37"/>
  <c r="L485" i="37"/>
  <c r="S484" i="37"/>
  <c r="R484" i="37"/>
  <c r="Q484" i="37"/>
  <c r="P484" i="37"/>
  <c r="O484" i="37"/>
  <c r="N484" i="37"/>
  <c r="M484" i="37"/>
  <c r="L484" i="37"/>
  <c r="S483" i="37"/>
  <c r="R483" i="37"/>
  <c r="Q483" i="37"/>
  <c r="P483" i="37"/>
  <c r="O483" i="37"/>
  <c r="N483" i="37"/>
  <c r="M483" i="37"/>
  <c r="L483" i="37"/>
  <c r="S482" i="37"/>
  <c r="R482" i="37"/>
  <c r="Q482" i="37"/>
  <c r="P482" i="37"/>
  <c r="O482" i="37"/>
  <c r="N482" i="37"/>
  <c r="M482" i="37"/>
  <c r="L482" i="37"/>
  <c r="S481" i="37"/>
  <c r="R481" i="37"/>
  <c r="Q481" i="37"/>
  <c r="P481" i="37"/>
  <c r="O481" i="37"/>
  <c r="N481" i="37"/>
  <c r="M481" i="37"/>
  <c r="L481" i="37"/>
  <c r="S480" i="37"/>
  <c r="R480" i="37"/>
  <c r="Q480" i="37"/>
  <c r="P480" i="37"/>
  <c r="O480" i="37"/>
  <c r="N480" i="37"/>
  <c r="M480" i="37"/>
  <c r="L480" i="37"/>
  <c r="S479" i="37"/>
  <c r="R479" i="37"/>
  <c r="Q479" i="37"/>
  <c r="P479" i="37"/>
  <c r="O479" i="37"/>
  <c r="N479" i="37"/>
  <c r="M479" i="37"/>
  <c r="L479" i="37"/>
  <c r="S478" i="37"/>
  <c r="R478" i="37"/>
  <c r="Q478" i="37"/>
  <c r="P478" i="37"/>
  <c r="O478" i="37"/>
  <c r="N478" i="37"/>
  <c r="M478" i="37"/>
  <c r="L478" i="37"/>
  <c r="S477" i="37"/>
  <c r="R477" i="37"/>
  <c r="Q477" i="37"/>
  <c r="P477" i="37"/>
  <c r="O477" i="37"/>
  <c r="N477" i="37"/>
  <c r="M477" i="37"/>
  <c r="L477" i="37"/>
  <c r="S476" i="37"/>
  <c r="R476" i="37"/>
  <c r="Q476" i="37"/>
  <c r="P476" i="37"/>
  <c r="O476" i="37"/>
  <c r="N476" i="37"/>
  <c r="M476" i="37"/>
  <c r="L476" i="37"/>
  <c r="S475" i="37"/>
  <c r="R475" i="37"/>
  <c r="Q475" i="37"/>
  <c r="P475" i="37"/>
  <c r="O475" i="37"/>
  <c r="N475" i="37"/>
  <c r="M475" i="37"/>
  <c r="L475" i="37"/>
  <c r="S474" i="37"/>
  <c r="R474" i="37"/>
  <c r="Q474" i="37"/>
  <c r="P474" i="37"/>
  <c r="O474" i="37"/>
  <c r="N474" i="37"/>
  <c r="M474" i="37"/>
  <c r="L474" i="37"/>
  <c r="S473" i="37"/>
  <c r="R473" i="37"/>
  <c r="Q473" i="37"/>
  <c r="P473" i="37"/>
  <c r="O473" i="37"/>
  <c r="N473" i="37"/>
  <c r="M473" i="37"/>
  <c r="L473" i="37"/>
  <c r="S472" i="37"/>
  <c r="R472" i="37"/>
  <c r="Q472" i="37"/>
  <c r="P472" i="37"/>
  <c r="O472" i="37"/>
  <c r="N472" i="37"/>
  <c r="M472" i="37"/>
  <c r="L472" i="37"/>
  <c r="S471" i="37"/>
  <c r="R471" i="37"/>
  <c r="Q471" i="37"/>
  <c r="P471" i="37"/>
  <c r="O471" i="37"/>
  <c r="N471" i="37"/>
  <c r="M471" i="37"/>
  <c r="L471" i="37"/>
  <c r="S470" i="37"/>
  <c r="R470" i="37"/>
  <c r="Q470" i="37"/>
  <c r="P470" i="37"/>
  <c r="O470" i="37"/>
  <c r="N470" i="37"/>
  <c r="M470" i="37"/>
  <c r="L470" i="37"/>
  <c r="S469" i="37"/>
  <c r="R469" i="37"/>
  <c r="Q469" i="37"/>
  <c r="P469" i="37"/>
  <c r="O469" i="37"/>
  <c r="N469" i="37"/>
  <c r="M469" i="37"/>
  <c r="L469" i="37"/>
  <c r="S468" i="37"/>
  <c r="R468" i="37"/>
  <c r="Q468" i="37"/>
  <c r="P468" i="37"/>
  <c r="O468" i="37"/>
  <c r="N468" i="37"/>
  <c r="M468" i="37"/>
  <c r="L468" i="37"/>
  <c r="S467" i="37"/>
  <c r="R467" i="37"/>
  <c r="Q467" i="37"/>
  <c r="P467" i="37"/>
  <c r="O467" i="37"/>
  <c r="N467" i="37"/>
  <c r="M467" i="37"/>
  <c r="L467" i="37"/>
  <c r="S466" i="37"/>
  <c r="R466" i="37"/>
  <c r="Q466" i="37"/>
  <c r="P466" i="37"/>
  <c r="O466" i="37"/>
  <c r="N466" i="37"/>
  <c r="M466" i="37"/>
  <c r="L466" i="37"/>
  <c r="S465" i="37"/>
  <c r="R465" i="37"/>
  <c r="Q465" i="37"/>
  <c r="P465" i="37"/>
  <c r="O465" i="37"/>
  <c r="N465" i="37"/>
  <c r="M465" i="37"/>
  <c r="L465" i="37"/>
  <c r="S464" i="37"/>
  <c r="R464" i="37"/>
  <c r="Q464" i="37"/>
  <c r="P464" i="37"/>
  <c r="O464" i="37"/>
  <c r="N464" i="37"/>
  <c r="M464" i="37"/>
  <c r="L464" i="37"/>
  <c r="S463" i="37"/>
  <c r="R463" i="37"/>
  <c r="Q463" i="37"/>
  <c r="P463" i="37"/>
  <c r="O463" i="37"/>
  <c r="N463" i="37"/>
  <c r="M463" i="37"/>
  <c r="L463" i="37"/>
  <c r="S462" i="37"/>
  <c r="R462" i="37"/>
  <c r="Q462" i="37"/>
  <c r="P462" i="37"/>
  <c r="O462" i="37"/>
  <c r="N462" i="37"/>
  <c r="M462" i="37"/>
  <c r="L462" i="37"/>
  <c r="S461" i="37"/>
  <c r="R461" i="37"/>
  <c r="Q461" i="37"/>
  <c r="P461" i="37"/>
  <c r="O461" i="37"/>
  <c r="N461" i="37"/>
  <c r="M461" i="37"/>
  <c r="L461" i="37"/>
  <c r="S460" i="37"/>
  <c r="R460" i="37"/>
  <c r="Q460" i="37"/>
  <c r="P460" i="37"/>
  <c r="O460" i="37"/>
  <c r="N460" i="37"/>
  <c r="M460" i="37"/>
  <c r="L460" i="37"/>
  <c r="S459" i="37"/>
  <c r="R459" i="37"/>
  <c r="Q459" i="37"/>
  <c r="P459" i="37"/>
  <c r="O459" i="37"/>
  <c r="N459" i="37"/>
  <c r="M459" i="37"/>
  <c r="L459" i="37"/>
  <c r="S458" i="37"/>
  <c r="R458" i="37"/>
  <c r="Q458" i="37"/>
  <c r="P458" i="37"/>
  <c r="O458" i="37"/>
  <c r="N458" i="37"/>
  <c r="M458" i="37"/>
  <c r="L458" i="37"/>
  <c r="S457" i="37"/>
  <c r="R457" i="37"/>
  <c r="Q457" i="37"/>
  <c r="P457" i="37"/>
  <c r="O457" i="37"/>
  <c r="N457" i="37"/>
  <c r="M457" i="37"/>
  <c r="L457" i="37"/>
  <c r="S456" i="37"/>
  <c r="R456" i="37"/>
  <c r="Q456" i="37"/>
  <c r="P456" i="37"/>
  <c r="O456" i="37"/>
  <c r="N456" i="37"/>
  <c r="M456" i="37"/>
  <c r="L456" i="37"/>
  <c r="S455" i="37"/>
  <c r="R455" i="37"/>
  <c r="Q455" i="37"/>
  <c r="P455" i="37"/>
  <c r="O455" i="37"/>
  <c r="N455" i="37"/>
  <c r="M455" i="37"/>
  <c r="L455" i="37"/>
  <c r="S454" i="37"/>
  <c r="R454" i="37"/>
  <c r="Q454" i="37"/>
  <c r="P454" i="37"/>
  <c r="O454" i="37"/>
  <c r="N454" i="37"/>
  <c r="M454" i="37"/>
  <c r="L454" i="37"/>
  <c r="S453" i="37"/>
  <c r="R453" i="37"/>
  <c r="Q453" i="37"/>
  <c r="P453" i="37"/>
  <c r="O453" i="37"/>
  <c r="N453" i="37"/>
  <c r="M453" i="37"/>
  <c r="L453" i="37"/>
  <c r="S452" i="37"/>
  <c r="R452" i="37"/>
  <c r="Q452" i="37"/>
  <c r="P452" i="37"/>
  <c r="O452" i="37"/>
  <c r="N452" i="37"/>
  <c r="M452" i="37"/>
  <c r="L452" i="37"/>
  <c r="S451" i="37"/>
  <c r="R451" i="37"/>
  <c r="Q451" i="37"/>
  <c r="P451" i="37"/>
  <c r="O451" i="37"/>
  <c r="N451" i="37"/>
  <c r="M451" i="37"/>
  <c r="L451" i="37"/>
  <c r="S450" i="37"/>
  <c r="R450" i="37"/>
  <c r="Q450" i="37"/>
  <c r="P450" i="37"/>
  <c r="O450" i="37"/>
  <c r="N450" i="37"/>
  <c r="M450" i="37"/>
  <c r="L450" i="37"/>
  <c r="S449" i="37"/>
  <c r="R449" i="37"/>
  <c r="Q449" i="37"/>
  <c r="P449" i="37"/>
  <c r="O449" i="37"/>
  <c r="N449" i="37"/>
  <c r="M449" i="37"/>
  <c r="L449" i="37"/>
  <c r="S448" i="37"/>
  <c r="R448" i="37"/>
  <c r="Q448" i="37"/>
  <c r="P448" i="37"/>
  <c r="O448" i="37"/>
  <c r="N448" i="37"/>
  <c r="M448" i="37"/>
  <c r="L448" i="37"/>
  <c r="S447" i="37"/>
  <c r="R447" i="37"/>
  <c r="Q447" i="37"/>
  <c r="P447" i="37"/>
  <c r="O447" i="37"/>
  <c r="N447" i="37"/>
  <c r="M447" i="37"/>
  <c r="L447" i="37"/>
  <c r="S446" i="37"/>
  <c r="R446" i="37"/>
  <c r="Q446" i="37"/>
  <c r="P446" i="37"/>
  <c r="O446" i="37"/>
  <c r="N446" i="37"/>
  <c r="M446" i="37"/>
  <c r="L446" i="37"/>
  <c r="S445" i="37"/>
  <c r="R445" i="37"/>
  <c r="Q445" i="37"/>
  <c r="P445" i="37"/>
  <c r="O445" i="37"/>
  <c r="N445" i="37"/>
  <c r="M445" i="37"/>
  <c r="L445" i="37"/>
  <c r="S444" i="37"/>
  <c r="R444" i="37"/>
  <c r="Q444" i="37"/>
  <c r="P444" i="37"/>
  <c r="O444" i="37"/>
  <c r="N444" i="37"/>
  <c r="M444" i="37"/>
  <c r="L444" i="37"/>
  <c r="S443" i="37"/>
  <c r="R443" i="37"/>
  <c r="Q443" i="37"/>
  <c r="P443" i="37"/>
  <c r="O443" i="37"/>
  <c r="N443" i="37"/>
  <c r="M443" i="37"/>
  <c r="L443" i="37"/>
  <c r="S442" i="37"/>
  <c r="R442" i="37"/>
  <c r="Q442" i="37"/>
  <c r="P442" i="37"/>
  <c r="O442" i="37"/>
  <c r="N442" i="37"/>
  <c r="M442" i="37"/>
  <c r="L442" i="37"/>
  <c r="S441" i="37"/>
  <c r="R441" i="37"/>
  <c r="Q441" i="37"/>
  <c r="P441" i="37"/>
  <c r="O441" i="37"/>
  <c r="N441" i="37"/>
  <c r="M441" i="37"/>
  <c r="L441" i="37"/>
  <c r="S440" i="37"/>
  <c r="R440" i="37"/>
  <c r="Q440" i="37"/>
  <c r="P440" i="37"/>
  <c r="O440" i="37"/>
  <c r="N440" i="37"/>
  <c r="M440" i="37"/>
  <c r="L440" i="37"/>
  <c r="S439" i="37"/>
  <c r="R439" i="37"/>
  <c r="Q439" i="37"/>
  <c r="P439" i="37"/>
  <c r="O439" i="37"/>
  <c r="N439" i="37"/>
  <c r="M439" i="37"/>
  <c r="L439" i="37"/>
  <c r="S438" i="37"/>
  <c r="R438" i="37"/>
  <c r="Q438" i="37"/>
  <c r="P438" i="37"/>
  <c r="O438" i="37"/>
  <c r="N438" i="37"/>
  <c r="M438" i="37"/>
  <c r="L438" i="37"/>
  <c r="S437" i="37"/>
  <c r="R437" i="37"/>
  <c r="Q437" i="37"/>
  <c r="P437" i="37"/>
  <c r="O437" i="37"/>
  <c r="N437" i="37"/>
  <c r="M437" i="37"/>
  <c r="L437" i="37"/>
  <c r="S436" i="37"/>
  <c r="R436" i="37"/>
  <c r="Q436" i="37"/>
  <c r="P436" i="37"/>
  <c r="O436" i="37"/>
  <c r="N436" i="37"/>
  <c r="M436" i="37"/>
  <c r="L436" i="37"/>
  <c r="S435" i="37"/>
  <c r="R435" i="37"/>
  <c r="Q435" i="37"/>
  <c r="P435" i="37"/>
  <c r="O435" i="37"/>
  <c r="N435" i="37"/>
  <c r="M435" i="37"/>
  <c r="L435" i="37"/>
  <c r="S434" i="37"/>
  <c r="R434" i="37"/>
  <c r="Q434" i="37"/>
  <c r="P434" i="37"/>
  <c r="O434" i="37"/>
  <c r="N434" i="37"/>
  <c r="M434" i="37"/>
  <c r="L434" i="37"/>
  <c r="S433" i="37"/>
  <c r="R433" i="37"/>
  <c r="Q433" i="37"/>
  <c r="P433" i="37"/>
  <c r="O433" i="37"/>
  <c r="N433" i="37"/>
  <c r="M433" i="37"/>
  <c r="L433" i="37"/>
  <c r="S432" i="37"/>
  <c r="R432" i="37"/>
  <c r="Q432" i="37"/>
  <c r="P432" i="37"/>
  <c r="O432" i="37"/>
  <c r="N432" i="37"/>
  <c r="M432" i="37"/>
  <c r="L432" i="37"/>
  <c r="S431" i="37"/>
  <c r="R431" i="37"/>
  <c r="Q431" i="37"/>
  <c r="P431" i="37"/>
  <c r="O431" i="37"/>
  <c r="N431" i="37"/>
  <c r="M431" i="37"/>
  <c r="L431" i="37"/>
  <c r="S430" i="37"/>
  <c r="R430" i="37"/>
  <c r="Q430" i="37"/>
  <c r="P430" i="37"/>
  <c r="O430" i="37"/>
  <c r="N430" i="37"/>
  <c r="M430" i="37"/>
  <c r="L430" i="37"/>
  <c r="S429" i="37"/>
  <c r="R429" i="37"/>
  <c r="Q429" i="37"/>
  <c r="P429" i="37"/>
  <c r="O429" i="37"/>
  <c r="N429" i="37"/>
  <c r="M429" i="37"/>
  <c r="L429" i="37"/>
  <c r="S428" i="37"/>
  <c r="R428" i="37"/>
  <c r="Q428" i="37"/>
  <c r="P428" i="37"/>
  <c r="O428" i="37"/>
  <c r="N428" i="37"/>
  <c r="M428" i="37"/>
  <c r="L428" i="37"/>
  <c r="S427" i="37"/>
  <c r="R427" i="37"/>
  <c r="Q427" i="37"/>
  <c r="P427" i="37"/>
  <c r="O427" i="37"/>
  <c r="N427" i="37"/>
  <c r="M427" i="37"/>
  <c r="L427" i="37"/>
  <c r="S426" i="37"/>
  <c r="R426" i="37"/>
  <c r="Q426" i="37"/>
  <c r="P426" i="37"/>
  <c r="O426" i="37"/>
  <c r="N426" i="37"/>
  <c r="M426" i="37"/>
  <c r="L426" i="37"/>
  <c r="S425" i="37"/>
  <c r="R425" i="37"/>
  <c r="Q425" i="37"/>
  <c r="P425" i="37"/>
  <c r="O425" i="37"/>
  <c r="N425" i="37"/>
  <c r="M425" i="37"/>
  <c r="L425" i="37"/>
  <c r="S424" i="37"/>
  <c r="R424" i="37"/>
  <c r="Q424" i="37"/>
  <c r="P424" i="37"/>
  <c r="O424" i="37"/>
  <c r="N424" i="37"/>
  <c r="M424" i="37"/>
  <c r="L424" i="37"/>
  <c r="S423" i="37"/>
  <c r="R423" i="37"/>
  <c r="Q423" i="37"/>
  <c r="P423" i="37"/>
  <c r="O423" i="37"/>
  <c r="N423" i="37"/>
  <c r="M423" i="37"/>
  <c r="L423" i="37"/>
  <c r="S422" i="37"/>
  <c r="R422" i="37"/>
  <c r="Q422" i="37"/>
  <c r="P422" i="37"/>
  <c r="O422" i="37"/>
  <c r="N422" i="37"/>
  <c r="M422" i="37"/>
  <c r="L422" i="37"/>
  <c r="S421" i="37"/>
  <c r="R421" i="37"/>
  <c r="Q421" i="37"/>
  <c r="P421" i="37"/>
  <c r="O421" i="37"/>
  <c r="N421" i="37"/>
  <c r="M421" i="37"/>
  <c r="L421" i="37"/>
  <c r="S420" i="37"/>
  <c r="R420" i="37"/>
  <c r="Q420" i="37"/>
  <c r="P420" i="37"/>
  <c r="O420" i="37"/>
  <c r="N420" i="37"/>
  <c r="M420" i="37"/>
  <c r="L420" i="37"/>
  <c r="S419" i="37"/>
  <c r="R419" i="37"/>
  <c r="Q419" i="37"/>
  <c r="P419" i="37"/>
  <c r="O419" i="37"/>
  <c r="N419" i="37"/>
  <c r="M419" i="37"/>
  <c r="L419" i="37"/>
  <c r="S418" i="37"/>
  <c r="R418" i="37"/>
  <c r="Q418" i="37"/>
  <c r="P418" i="37"/>
  <c r="O418" i="37"/>
  <c r="N418" i="37"/>
  <c r="M418" i="37"/>
  <c r="L418" i="37"/>
  <c r="S417" i="37"/>
  <c r="R417" i="37"/>
  <c r="Q417" i="37"/>
  <c r="P417" i="37"/>
  <c r="O417" i="37"/>
  <c r="N417" i="37"/>
  <c r="M417" i="37"/>
  <c r="L417" i="37"/>
  <c r="S416" i="37"/>
  <c r="R416" i="37"/>
  <c r="Q416" i="37"/>
  <c r="P416" i="37"/>
  <c r="O416" i="37"/>
  <c r="N416" i="37"/>
  <c r="M416" i="37"/>
  <c r="L416" i="37"/>
  <c r="S415" i="37"/>
  <c r="R415" i="37"/>
  <c r="Q415" i="37"/>
  <c r="P415" i="37"/>
  <c r="O415" i="37"/>
  <c r="N415" i="37"/>
  <c r="M415" i="37"/>
  <c r="L415" i="37"/>
  <c r="S414" i="37"/>
  <c r="R414" i="37"/>
  <c r="Q414" i="37"/>
  <c r="P414" i="37"/>
  <c r="O414" i="37"/>
  <c r="N414" i="37"/>
  <c r="M414" i="37"/>
  <c r="L414" i="37"/>
  <c r="S413" i="37"/>
  <c r="R413" i="37"/>
  <c r="Q413" i="37"/>
  <c r="P413" i="37"/>
  <c r="O413" i="37"/>
  <c r="N413" i="37"/>
  <c r="M413" i="37"/>
  <c r="L413" i="37"/>
  <c r="S412" i="37"/>
  <c r="R412" i="37"/>
  <c r="Q412" i="37"/>
  <c r="P412" i="37"/>
  <c r="O412" i="37"/>
  <c r="N412" i="37"/>
  <c r="M412" i="37"/>
  <c r="L412" i="37"/>
  <c r="S411" i="37"/>
  <c r="R411" i="37"/>
  <c r="Q411" i="37"/>
  <c r="P411" i="37"/>
  <c r="O411" i="37"/>
  <c r="N411" i="37"/>
  <c r="M411" i="37"/>
  <c r="L411" i="37"/>
  <c r="S410" i="37"/>
  <c r="R410" i="37"/>
  <c r="Q410" i="37"/>
  <c r="P410" i="37"/>
  <c r="O410" i="37"/>
  <c r="N410" i="37"/>
  <c r="M410" i="37"/>
  <c r="L410" i="37"/>
  <c r="S409" i="37"/>
  <c r="R409" i="37"/>
  <c r="Q409" i="37"/>
  <c r="P409" i="37"/>
  <c r="O409" i="37"/>
  <c r="N409" i="37"/>
  <c r="M409" i="37"/>
  <c r="L409" i="37"/>
  <c r="S408" i="37"/>
  <c r="R408" i="37"/>
  <c r="Q408" i="37"/>
  <c r="P408" i="37"/>
  <c r="O408" i="37"/>
  <c r="N408" i="37"/>
  <c r="M408" i="37"/>
  <c r="L408" i="37"/>
  <c r="S407" i="37"/>
  <c r="R407" i="37"/>
  <c r="Q407" i="37"/>
  <c r="P407" i="37"/>
  <c r="O407" i="37"/>
  <c r="N407" i="37"/>
  <c r="M407" i="37"/>
  <c r="L407" i="37"/>
  <c r="S406" i="37"/>
  <c r="R406" i="37"/>
  <c r="Q406" i="37"/>
  <c r="P406" i="37"/>
  <c r="O406" i="37"/>
  <c r="N406" i="37"/>
  <c r="M406" i="37"/>
  <c r="L406" i="37"/>
  <c r="S405" i="37"/>
  <c r="R405" i="37"/>
  <c r="Q405" i="37"/>
  <c r="P405" i="37"/>
  <c r="O405" i="37"/>
  <c r="N405" i="37"/>
  <c r="M405" i="37"/>
  <c r="L405" i="37"/>
  <c r="S404" i="37"/>
  <c r="R404" i="37"/>
  <c r="Q404" i="37"/>
  <c r="P404" i="37"/>
  <c r="O404" i="37"/>
  <c r="N404" i="37"/>
  <c r="M404" i="37"/>
  <c r="L404" i="37"/>
  <c r="S403" i="37"/>
  <c r="R403" i="37"/>
  <c r="Q403" i="37"/>
  <c r="P403" i="37"/>
  <c r="O403" i="37"/>
  <c r="N403" i="37"/>
  <c r="M403" i="37"/>
  <c r="L403" i="37"/>
  <c r="S402" i="37"/>
  <c r="R402" i="37"/>
  <c r="Q402" i="37"/>
  <c r="P402" i="37"/>
  <c r="O402" i="37"/>
  <c r="N402" i="37"/>
  <c r="M402" i="37"/>
  <c r="L402" i="37"/>
  <c r="S401" i="37"/>
  <c r="R401" i="37"/>
  <c r="Q401" i="37"/>
  <c r="P401" i="37"/>
  <c r="O401" i="37"/>
  <c r="N401" i="37"/>
  <c r="M401" i="37"/>
  <c r="L401" i="37"/>
  <c r="S400" i="37"/>
  <c r="R400" i="37"/>
  <c r="Q400" i="37"/>
  <c r="P400" i="37"/>
  <c r="O400" i="37"/>
  <c r="N400" i="37"/>
  <c r="M400" i="37"/>
  <c r="L400" i="37"/>
  <c r="S399" i="37"/>
  <c r="R399" i="37"/>
  <c r="Q399" i="37"/>
  <c r="P399" i="37"/>
  <c r="O399" i="37"/>
  <c r="N399" i="37"/>
  <c r="M399" i="37"/>
  <c r="L399" i="37"/>
  <c r="S398" i="37"/>
  <c r="R398" i="37"/>
  <c r="Q398" i="37"/>
  <c r="P398" i="37"/>
  <c r="O398" i="37"/>
  <c r="N398" i="37"/>
  <c r="M398" i="37"/>
  <c r="L398" i="37"/>
  <c r="S397" i="37"/>
  <c r="R397" i="37"/>
  <c r="Q397" i="37"/>
  <c r="P397" i="37"/>
  <c r="O397" i="37"/>
  <c r="N397" i="37"/>
  <c r="M397" i="37"/>
  <c r="L397" i="37"/>
  <c r="S396" i="37"/>
  <c r="R396" i="37"/>
  <c r="Q396" i="37"/>
  <c r="P396" i="37"/>
  <c r="O396" i="37"/>
  <c r="N396" i="37"/>
  <c r="M396" i="37"/>
  <c r="L396" i="37"/>
  <c r="S395" i="37"/>
  <c r="R395" i="37"/>
  <c r="Q395" i="37"/>
  <c r="P395" i="37"/>
  <c r="O395" i="37"/>
  <c r="N395" i="37"/>
  <c r="M395" i="37"/>
  <c r="L395" i="37"/>
  <c r="S394" i="37"/>
  <c r="R394" i="37"/>
  <c r="Q394" i="37"/>
  <c r="P394" i="37"/>
  <c r="O394" i="37"/>
  <c r="N394" i="37"/>
  <c r="M394" i="37"/>
  <c r="L394" i="37"/>
  <c r="S393" i="37"/>
  <c r="R393" i="37"/>
  <c r="Q393" i="37"/>
  <c r="P393" i="37"/>
  <c r="O393" i="37"/>
  <c r="N393" i="37"/>
  <c r="M393" i="37"/>
  <c r="L393" i="37"/>
  <c r="S392" i="37"/>
  <c r="R392" i="37"/>
  <c r="Q392" i="37"/>
  <c r="P392" i="37"/>
  <c r="O392" i="37"/>
  <c r="N392" i="37"/>
  <c r="M392" i="37"/>
  <c r="L392" i="37"/>
  <c r="S391" i="37"/>
  <c r="R391" i="37"/>
  <c r="Q391" i="37"/>
  <c r="P391" i="37"/>
  <c r="O391" i="37"/>
  <c r="N391" i="37"/>
  <c r="M391" i="37"/>
  <c r="L391" i="37"/>
  <c r="S390" i="37"/>
  <c r="R390" i="37"/>
  <c r="Q390" i="37"/>
  <c r="P390" i="37"/>
  <c r="O390" i="37"/>
  <c r="N390" i="37"/>
  <c r="M390" i="37"/>
  <c r="L390" i="37"/>
  <c r="S389" i="37"/>
  <c r="R389" i="37"/>
  <c r="Q389" i="37"/>
  <c r="P389" i="37"/>
  <c r="O389" i="37"/>
  <c r="N389" i="37"/>
  <c r="M389" i="37"/>
  <c r="L389" i="37"/>
  <c r="S388" i="37"/>
  <c r="R388" i="37"/>
  <c r="Q388" i="37"/>
  <c r="P388" i="37"/>
  <c r="O388" i="37"/>
  <c r="N388" i="37"/>
  <c r="M388" i="37"/>
  <c r="L388" i="37"/>
  <c r="S387" i="37"/>
  <c r="R387" i="37"/>
  <c r="Q387" i="37"/>
  <c r="P387" i="37"/>
  <c r="O387" i="37"/>
  <c r="N387" i="37"/>
  <c r="M387" i="37"/>
  <c r="L387" i="37"/>
  <c r="S386" i="37"/>
  <c r="R386" i="37"/>
  <c r="Q386" i="37"/>
  <c r="P386" i="37"/>
  <c r="O386" i="37"/>
  <c r="N386" i="37"/>
  <c r="M386" i="37"/>
  <c r="L386" i="37"/>
  <c r="S385" i="37"/>
  <c r="R385" i="37"/>
  <c r="Q385" i="37"/>
  <c r="P385" i="37"/>
  <c r="O385" i="37"/>
  <c r="N385" i="37"/>
  <c r="M385" i="37"/>
  <c r="L385" i="37"/>
  <c r="S384" i="37"/>
  <c r="R384" i="37"/>
  <c r="Q384" i="37"/>
  <c r="P384" i="37"/>
  <c r="O384" i="37"/>
  <c r="N384" i="37"/>
  <c r="M384" i="37"/>
  <c r="L384" i="37"/>
  <c r="S383" i="37"/>
  <c r="R383" i="37"/>
  <c r="Q383" i="37"/>
  <c r="P383" i="37"/>
  <c r="O383" i="37"/>
  <c r="N383" i="37"/>
  <c r="M383" i="37"/>
  <c r="L383" i="37"/>
  <c r="S382" i="37"/>
  <c r="R382" i="37"/>
  <c r="Q382" i="37"/>
  <c r="P382" i="37"/>
  <c r="O382" i="37"/>
  <c r="N382" i="37"/>
  <c r="M382" i="37"/>
  <c r="L382" i="37"/>
  <c r="S381" i="37"/>
  <c r="R381" i="37"/>
  <c r="Q381" i="37"/>
  <c r="P381" i="37"/>
  <c r="O381" i="37"/>
  <c r="N381" i="37"/>
  <c r="M381" i="37"/>
  <c r="L381" i="37"/>
  <c r="S380" i="37"/>
  <c r="R380" i="37"/>
  <c r="Q380" i="37"/>
  <c r="P380" i="37"/>
  <c r="O380" i="37"/>
  <c r="N380" i="37"/>
  <c r="M380" i="37"/>
  <c r="L380" i="37"/>
  <c r="S379" i="37"/>
  <c r="R379" i="37"/>
  <c r="Q379" i="37"/>
  <c r="P379" i="37"/>
  <c r="O379" i="37"/>
  <c r="N379" i="37"/>
  <c r="M379" i="37"/>
  <c r="L379" i="37"/>
  <c r="S378" i="37"/>
  <c r="R378" i="37"/>
  <c r="Q378" i="37"/>
  <c r="P378" i="37"/>
  <c r="O378" i="37"/>
  <c r="N378" i="37"/>
  <c r="M378" i="37"/>
  <c r="L378" i="37"/>
  <c r="S377" i="37"/>
  <c r="R377" i="37"/>
  <c r="Q377" i="37"/>
  <c r="P377" i="37"/>
  <c r="O377" i="37"/>
  <c r="N377" i="37"/>
  <c r="M377" i="37"/>
  <c r="L377" i="37"/>
  <c r="S376" i="37"/>
  <c r="R376" i="37"/>
  <c r="Q376" i="37"/>
  <c r="P376" i="37"/>
  <c r="O376" i="37"/>
  <c r="N376" i="37"/>
  <c r="M376" i="37"/>
  <c r="L376" i="37"/>
  <c r="S375" i="37"/>
  <c r="R375" i="37"/>
  <c r="Q375" i="37"/>
  <c r="P375" i="37"/>
  <c r="O375" i="37"/>
  <c r="N375" i="37"/>
  <c r="M375" i="37"/>
  <c r="L375" i="37"/>
  <c r="S374" i="37"/>
  <c r="R374" i="37"/>
  <c r="Q374" i="37"/>
  <c r="P374" i="37"/>
  <c r="O374" i="37"/>
  <c r="N374" i="37"/>
  <c r="M374" i="37"/>
  <c r="L374" i="37"/>
  <c r="S373" i="37"/>
  <c r="R373" i="37"/>
  <c r="Q373" i="37"/>
  <c r="P373" i="37"/>
  <c r="O373" i="37"/>
  <c r="N373" i="37"/>
  <c r="M373" i="37"/>
  <c r="L373" i="37"/>
  <c r="S372" i="37"/>
  <c r="R372" i="37"/>
  <c r="Q372" i="37"/>
  <c r="P372" i="37"/>
  <c r="O372" i="37"/>
  <c r="N372" i="37"/>
  <c r="M372" i="37"/>
  <c r="L372" i="37"/>
  <c r="S371" i="37"/>
  <c r="R371" i="37"/>
  <c r="Q371" i="37"/>
  <c r="P371" i="37"/>
  <c r="O371" i="37"/>
  <c r="N371" i="37"/>
  <c r="M371" i="37"/>
  <c r="L371" i="37"/>
  <c r="S370" i="37"/>
  <c r="R370" i="37"/>
  <c r="Q370" i="37"/>
  <c r="P370" i="37"/>
  <c r="O370" i="37"/>
  <c r="N370" i="37"/>
  <c r="M370" i="37"/>
  <c r="L370" i="37"/>
  <c r="S369" i="37"/>
  <c r="R369" i="37"/>
  <c r="Q369" i="37"/>
  <c r="P369" i="37"/>
  <c r="O369" i="37"/>
  <c r="N369" i="37"/>
  <c r="M369" i="37"/>
  <c r="L369" i="37"/>
  <c r="S368" i="37"/>
  <c r="R368" i="37"/>
  <c r="Q368" i="37"/>
  <c r="P368" i="37"/>
  <c r="O368" i="37"/>
  <c r="N368" i="37"/>
  <c r="M368" i="37"/>
  <c r="L368" i="37"/>
  <c r="S367" i="37"/>
  <c r="R367" i="37"/>
  <c r="Q367" i="37"/>
  <c r="P367" i="37"/>
  <c r="O367" i="37"/>
  <c r="N367" i="37"/>
  <c r="M367" i="37"/>
  <c r="L367" i="37"/>
  <c r="S366" i="37"/>
  <c r="R366" i="37"/>
  <c r="Q366" i="37"/>
  <c r="P366" i="37"/>
  <c r="O366" i="37"/>
  <c r="N366" i="37"/>
  <c r="M366" i="37"/>
  <c r="L366" i="37"/>
  <c r="S365" i="37"/>
  <c r="R365" i="37"/>
  <c r="Q365" i="37"/>
  <c r="P365" i="37"/>
  <c r="O365" i="37"/>
  <c r="N365" i="37"/>
  <c r="M365" i="37"/>
  <c r="L365" i="37"/>
  <c r="S364" i="37"/>
  <c r="R364" i="37"/>
  <c r="Q364" i="37"/>
  <c r="P364" i="37"/>
  <c r="O364" i="37"/>
  <c r="N364" i="37"/>
  <c r="M364" i="37"/>
  <c r="L364" i="37"/>
  <c r="S363" i="37"/>
  <c r="R363" i="37"/>
  <c r="Q363" i="37"/>
  <c r="P363" i="37"/>
  <c r="O363" i="37"/>
  <c r="N363" i="37"/>
  <c r="M363" i="37"/>
  <c r="L363" i="37"/>
  <c r="S362" i="37"/>
  <c r="R362" i="37"/>
  <c r="Q362" i="37"/>
  <c r="P362" i="37"/>
  <c r="O362" i="37"/>
  <c r="N362" i="37"/>
  <c r="M362" i="37"/>
  <c r="L362" i="37"/>
  <c r="S361" i="37"/>
  <c r="R361" i="37"/>
  <c r="Q361" i="37"/>
  <c r="P361" i="37"/>
  <c r="O361" i="37"/>
  <c r="N361" i="37"/>
  <c r="M361" i="37"/>
  <c r="L361" i="37"/>
  <c r="S360" i="37"/>
  <c r="R360" i="37"/>
  <c r="Q360" i="37"/>
  <c r="P360" i="37"/>
  <c r="O360" i="37"/>
  <c r="N360" i="37"/>
  <c r="M360" i="37"/>
  <c r="L360" i="37"/>
  <c r="S359" i="37"/>
  <c r="R359" i="37"/>
  <c r="Q359" i="37"/>
  <c r="P359" i="37"/>
  <c r="O359" i="37"/>
  <c r="N359" i="37"/>
  <c r="M359" i="37"/>
  <c r="L359" i="37"/>
  <c r="S358" i="37"/>
  <c r="R358" i="37"/>
  <c r="Q358" i="37"/>
  <c r="P358" i="37"/>
  <c r="O358" i="37"/>
  <c r="N358" i="37"/>
  <c r="M358" i="37"/>
  <c r="L358" i="37"/>
  <c r="S357" i="37"/>
  <c r="R357" i="37"/>
  <c r="Q357" i="37"/>
  <c r="P357" i="37"/>
  <c r="O357" i="37"/>
  <c r="N357" i="37"/>
  <c r="M357" i="37"/>
  <c r="L357" i="37"/>
  <c r="S356" i="37"/>
  <c r="R356" i="37"/>
  <c r="Q356" i="37"/>
  <c r="P356" i="37"/>
  <c r="O356" i="37"/>
  <c r="N356" i="37"/>
  <c r="M356" i="37"/>
  <c r="L356" i="37"/>
  <c r="S355" i="37"/>
  <c r="R355" i="37"/>
  <c r="Q355" i="37"/>
  <c r="P355" i="37"/>
  <c r="O355" i="37"/>
  <c r="N355" i="37"/>
  <c r="M355" i="37"/>
  <c r="L355" i="37"/>
  <c r="S354" i="37"/>
  <c r="R354" i="37"/>
  <c r="Q354" i="37"/>
  <c r="P354" i="37"/>
  <c r="O354" i="37"/>
  <c r="N354" i="37"/>
  <c r="M354" i="37"/>
  <c r="L354" i="37"/>
  <c r="S353" i="37"/>
  <c r="R353" i="37"/>
  <c r="Q353" i="37"/>
  <c r="P353" i="37"/>
  <c r="O353" i="37"/>
  <c r="N353" i="37"/>
  <c r="M353" i="37"/>
  <c r="L353" i="37"/>
  <c r="S352" i="37"/>
  <c r="R352" i="37"/>
  <c r="Q352" i="37"/>
  <c r="P352" i="37"/>
  <c r="O352" i="37"/>
  <c r="N352" i="37"/>
  <c r="M352" i="37"/>
  <c r="L352" i="37"/>
  <c r="S351" i="37"/>
  <c r="R351" i="37"/>
  <c r="Q351" i="37"/>
  <c r="P351" i="37"/>
  <c r="O351" i="37"/>
  <c r="N351" i="37"/>
  <c r="M351" i="37"/>
  <c r="L351" i="37"/>
  <c r="S350" i="37"/>
  <c r="R350" i="37"/>
  <c r="Q350" i="37"/>
  <c r="P350" i="37"/>
  <c r="O350" i="37"/>
  <c r="N350" i="37"/>
  <c r="M350" i="37"/>
  <c r="L350" i="37"/>
  <c r="S349" i="37"/>
  <c r="R349" i="37"/>
  <c r="Q349" i="37"/>
  <c r="P349" i="37"/>
  <c r="O349" i="37"/>
  <c r="N349" i="37"/>
  <c r="M349" i="37"/>
  <c r="L349" i="37"/>
  <c r="S348" i="37"/>
  <c r="R348" i="37"/>
  <c r="Q348" i="37"/>
  <c r="P348" i="37"/>
  <c r="O348" i="37"/>
  <c r="N348" i="37"/>
  <c r="M348" i="37"/>
  <c r="L348" i="37"/>
  <c r="S347" i="37"/>
  <c r="R347" i="37"/>
  <c r="Q347" i="37"/>
  <c r="P347" i="37"/>
  <c r="O347" i="37"/>
  <c r="N347" i="37"/>
  <c r="M347" i="37"/>
  <c r="L347" i="37"/>
  <c r="S346" i="37"/>
  <c r="R346" i="37"/>
  <c r="Q346" i="37"/>
  <c r="P346" i="37"/>
  <c r="O346" i="37"/>
  <c r="N346" i="37"/>
  <c r="M346" i="37"/>
  <c r="L346" i="37"/>
  <c r="S345" i="37"/>
  <c r="R345" i="37"/>
  <c r="Q345" i="37"/>
  <c r="P345" i="37"/>
  <c r="O345" i="37"/>
  <c r="N345" i="37"/>
  <c r="M345" i="37"/>
  <c r="L345" i="37"/>
  <c r="S344" i="37"/>
  <c r="R344" i="37"/>
  <c r="Q344" i="37"/>
  <c r="P344" i="37"/>
  <c r="O344" i="37"/>
  <c r="N344" i="37"/>
  <c r="M344" i="37"/>
  <c r="L344" i="37"/>
  <c r="S343" i="37"/>
  <c r="R343" i="37"/>
  <c r="Q343" i="37"/>
  <c r="P343" i="37"/>
  <c r="O343" i="37"/>
  <c r="N343" i="37"/>
  <c r="M343" i="37"/>
  <c r="L343" i="37"/>
  <c r="S342" i="37"/>
  <c r="R342" i="37"/>
  <c r="Q342" i="37"/>
  <c r="P342" i="37"/>
  <c r="O342" i="37"/>
  <c r="N342" i="37"/>
  <c r="M342" i="37"/>
  <c r="L342" i="37"/>
  <c r="S341" i="37"/>
  <c r="R341" i="37"/>
  <c r="Q341" i="37"/>
  <c r="P341" i="37"/>
  <c r="O341" i="37"/>
  <c r="N341" i="37"/>
  <c r="M341" i="37"/>
  <c r="L341" i="37"/>
  <c r="S340" i="37"/>
  <c r="R340" i="37"/>
  <c r="Q340" i="37"/>
  <c r="P340" i="37"/>
  <c r="O340" i="37"/>
  <c r="N340" i="37"/>
  <c r="M340" i="37"/>
  <c r="L340" i="37"/>
  <c r="S339" i="37"/>
  <c r="R339" i="37"/>
  <c r="Q339" i="37"/>
  <c r="P339" i="37"/>
  <c r="O339" i="37"/>
  <c r="N339" i="37"/>
  <c r="M339" i="37"/>
  <c r="L339" i="37"/>
  <c r="S338" i="37"/>
  <c r="R338" i="37"/>
  <c r="Q338" i="37"/>
  <c r="P338" i="37"/>
  <c r="O338" i="37"/>
  <c r="N338" i="37"/>
  <c r="M338" i="37"/>
  <c r="L338" i="37"/>
  <c r="S337" i="37"/>
  <c r="R337" i="37"/>
  <c r="Q337" i="37"/>
  <c r="P337" i="37"/>
  <c r="O337" i="37"/>
  <c r="N337" i="37"/>
  <c r="M337" i="37"/>
  <c r="L337" i="37"/>
  <c r="S336" i="37"/>
  <c r="R336" i="37"/>
  <c r="Q336" i="37"/>
  <c r="P336" i="37"/>
  <c r="O336" i="37"/>
  <c r="N336" i="37"/>
  <c r="M336" i="37"/>
  <c r="L336" i="37"/>
  <c r="S335" i="37"/>
  <c r="R335" i="37"/>
  <c r="Q335" i="37"/>
  <c r="P335" i="37"/>
  <c r="O335" i="37"/>
  <c r="N335" i="37"/>
  <c r="M335" i="37"/>
  <c r="L335" i="37"/>
  <c r="S334" i="37"/>
  <c r="R334" i="37"/>
  <c r="Q334" i="37"/>
  <c r="P334" i="37"/>
  <c r="O334" i="37"/>
  <c r="N334" i="37"/>
  <c r="M334" i="37"/>
  <c r="L334" i="37"/>
  <c r="S333" i="37"/>
  <c r="R333" i="37"/>
  <c r="Q333" i="37"/>
  <c r="P333" i="37"/>
  <c r="O333" i="37"/>
  <c r="N333" i="37"/>
  <c r="M333" i="37"/>
  <c r="L333" i="37"/>
  <c r="S332" i="37"/>
  <c r="R332" i="37"/>
  <c r="Q332" i="37"/>
  <c r="P332" i="37"/>
  <c r="O332" i="37"/>
  <c r="N332" i="37"/>
  <c r="M332" i="37"/>
  <c r="L332" i="37"/>
  <c r="S331" i="37"/>
  <c r="R331" i="37"/>
  <c r="Q331" i="37"/>
  <c r="P331" i="37"/>
  <c r="O331" i="37"/>
  <c r="N331" i="37"/>
  <c r="M331" i="37"/>
  <c r="L331" i="37"/>
  <c r="S330" i="37"/>
  <c r="R330" i="37"/>
  <c r="Q330" i="37"/>
  <c r="P330" i="37"/>
  <c r="O330" i="37"/>
  <c r="N330" i="37"/>
  <c r="M330" i="37"/>
  <c r="L330" i="37"/>
  <c r="S329" i="37"/>
  <c r="R329" i="37"/>
  <c r="Q329" i="37"/>
  <c r="P329" i="37"/>
  <c r="O329" i="37"/>
  <c r="N329" i="37"/>
  <c r="M329" i="37"/>
  <c r="L329" i="37"/>
  <c r="S328" i="37"/>
  <c r="R328" i="37"/>
  <c r="Q328" i="37"/>
  <c r="P328" i="37"/>
  <c r="O328" i="37"/>
  <c r="N328" i="37"/>
  <c r="M328" i="37"/>
  <c r="L328" i="37"/>
  <c r="S327" i="37"/>
  <c r="R327" i="37"/>
  <c r="Q327" i="37"/>
  <c r="P327" i="37"/>
  <c r="O327" i="37"/>
  <c r="N327" i="37"/>
  <c r="M327" i="37"/>
  <c r="L327" i="37"/>
  <c r="S326" i="37"/>
  <c r="R326" i="37"/>
  <c r="Q326" i="37"/>
  <c r="P326" i="37"/>
  <c r="O326" i="37"/>
  <c r="N326" i="37"/>
  <c r="M326" i="37"/>
  <c r="L326" i="37"/>
  <c r="S325" i="37"/>
  <c r="R325" i="37"/>
  <c r="Q325" i="37"/>
  <c r="P325" i="37"/>
  <c r="O325" i="37"/>
  <c r="N325" i="37"/>
  <c r="M325" i="37"/>
  <c r="L325" i="37"/>
  <c r="S324" i="37"/>
  <c r="R324" i="37"/>
  <c r="Q324" i="37"/>
  <c r="P324" i="37"/>
  <c r="O324" i="37"/>
  <c r="N324" i="37"/>
  <c r="M324" i="37"/>
  <c r="L324" i="37"/>
  <c r="S323" i="37"/>
  <c r="R323" i="37"/>
  <c r="Q323" i="37"/>
  <c r="P323" i="37"/>
  <c r="O323" i="37"/>
  <c r="N323" i="37"/>
  <c r="M323" i="37"/>
  <c r="L323" i="37"/>
  <c r="S322" i="37"/>
  <c r="R322" i="37"/>
  <c r="Q322" i="37"/>
  <c r="P322" i="37"/>
  <c r="O322" i="37"/>
  <c r="N322" i="37"/>
  <c r="M322" i="37"/>
  <c r="L322" i="37"/>
  <c r="S321" i="37"/>
  <c r="R321" i="37"/>
  <c r="Q321" i="37"/>
  <c r="P321" i="37"/>
  <c r="O321" i="37"/>
  <c r="N321" i="37"/>
  <c r="M321" i="37"/>
  <c r="L321" i="37"/>
  <c r="S320" i="37"/>
  <c r="R320" i="37"/>
  <c r="Q320" i="37"/>
  <c r="P320" i="37"/>
  <c r="O320" i="37"/>
  <c r="N320" i="37"/>
  <c r="M320" i="37"/>
  <c r="L320" i="37"/>
  <c r="S319" i="37"/>
  <c r="R319" i="37"/>
  <c r="Q319" i="37"/>
  <c r="P319" i="37"/>
  <c r="O319" i="37"/>
  <c r="N319" i="37"/>
  <c r="M319" i="37"/>
  <c r="L319" i="37"/>
  <c r="S318" i="37"/>
  <c r="R318" i="37"/>
  <c r="Q318" i="37"/>
  <c r="P318" i="37"/>
  <c r="O318" i="37"/>
  <c r="N318" i="37"/>
  <c r="M318" i="37"/>
  <c r="L318" i="37"/>
  <c r="S317" i="37"/>
  <c r="R317" i="37"/>
  <c r="Q317" i="37"/>
  <c r="P317" i="37"/>
  <c r="O317" i="37"/>
  <c r="N317" i="37"/>
  <c r="M317" i="37"/>
  <c r="L317" i="37"/>
  <c r="S316" i="37"/>
  <c r="R316" i="37"/>
  <c r="Q316" i="37"/>
  <c r="P316" i="37"/>
  <c r="O316" i="37"/>
  <c r="N316" i="37"/>
  <c r="M316" i="37"/>
  <c r="L316" i="37"/>
  <c r="S315" i="37"/>
  <c r="R315" i="37"/>
  <c r="Q315" i="37"/>
  <c r="P315" i="37"/>
  <c r="O315" i="37"/>
  <c r="N315" i="37"/>
  <c r="M315" i="37"/>
  <c r="L315" i="37"/>
  <c r="S314" i="37"/>
  <c r="R314" i="37"/>
  <c r="Q314" i="37"/>
  <c r="P314" i="37"/>
  <c r="O314" i="37"/>
  <c r="N314" i="37"/>
  <c r="M314" i="37"/>
  <c r="L314" i="37"/>
  <c r="S313" i="37"/>
  <c r="R313" i="37"/>
  <c r="Q313" i="37"/>
  <c r="P313" i="37"/>
  <c r="O313" i="37"/>
  <c r="N313" i="37"/>
  <c r="M313" i="37"/>
  <c r="L313" i="37"/>
  <c r="S312" i="37"/>
  <c r="R312" i="37"/>
  <c r="Q312" i="37"/>
  <c r="P312" i="37"/>
  <c r="O312" i="37"/>
  <c r="N312" i="37"/>
  <c r="M312" i="37"/>
  <c r="L312" i="37"/>
  <c r="S311" i="37"/>
  <c r="R311" i="37"/>
  <c r="Q311" i="37"/>
  <c r="P311" i="37"/>
  <c r="O311" i="37"/>
  <c r="N311" i="37"/>
  <c r="M311" i="37"/>
  <c r="L311" i="37"/>
  <c r="S310" i="37"/>
  <c r="R310" i="37"/>
  <c r="Q310" i="37"/>
  <c r="P310" i="37"/>
  <c r="O310" i="37"/>
  <c r="N310" i="37"/>
  <c r="M310" i="37"/>
  <c r="L310" i="37"/>
  <c r="S309" i="37"/>
  <c r="R309" i="37"/>
  <c r="Q309" i="37"/>
  <c r="P309" i="37"/>
  <c r="O309" i="37"/>
  <c r="N309" i="37"/>
  <c r="M309" i="37"/>
  <c r="L309" i="37"/>
  <c r="S308" i="37"/>
  <c r="R308" i="37"/>
  <c r="Q308" i="37"/>
  <c r="P308" i="37"/>
  <c r="O308" i="37"/>
  <c r="N308" i="37"/>
  <c r="M308" i="37"/>
  <c r="L308" i="37"/>
  <c r="S307" i="37"/>
  <c r="R307" i="37"/>
  <c r="Q307" i="37"/>
  <c r="P307" i="37"/>
  <c r="O307" i="37"/>
  <c r="N307" i="37"/>
  <c r="M307" i="37"/>
  <c r="L307" i="37"/>
  <c r="S306" i="37"/>
  <c r="R306" i="37"/>
  <c r="Q306" i="37"/>
  <c r="P306" i="37"/>
  <c r="O306" i="37"/>
  <c r="N306" i="37"/>
  <c r="M306" i="37"/>
  <c r="L306" i="37"/>
  <c r="S305" i="37"/>
  <c r="R305" i="37"/>
  <c r="Q305" i="37"/>
  <c r="P305" i="37"/>
  <c r="O305" i="37"/>
  <c r="N305" i="37"/>
  <c r="M305" i="37"/>
  <c r="L305" i="37"/>
  <c r="S304" i="37"/>
  <c r="R304" i="37"/>
  <c r="Q304" i="37"/>
  <c r="P304" i="37"/>
  <c r="O304" i="37"/>
  <c r="N304" i="37"/>
  <c r="M304" i="37"/>
  <c r="L304" i="37"/>
  <c r="S303" i="37"/>
  <c r="R303" i="37"/>
  <c r="Q303" i="37"/>
  <c r="P303" i="37"/>
  <c r="O303" i="37"/>
  <c r="N303" i="37"/>
  <c r="M303" i="37"/>
  <c r="L303" i="37"/>
  <c r="S302" i="37"/>
  <c r="R302" i="37"/>
  <c r="Q302" i="37"/>
  <c r="P302" i="37"/>
  <c r="O302" i="37"/>
  <c r="N302" i="37"/>
  <c r="M302" i="37"/>
  <c r="L302" i="37"/>
  <c r="S301" i="37"/>
  <c r="R301" i="37"/>
  <c r="Q301" i="37"/>
  <c r="P301" i="37"/>
  <c r="O301" i="37"/>
  <c r="N301" i="37"/>
  <c r="M301" i="37"/>
  <c r="L301" i="37"/>
  <c r="S300" i="37"/>
  <c r="R300" i="37"/>
  <c r="Q300" i="37"/>
  <c r="P300" i="37"/>
  <c r="O300" i="37"/>
  <c r="N300" i="37"/>
  <c r="M300" i="37"/>
  <c r="L300" i="37"/>
  <c r="S299" i="37"/>
  <c r="R299" i="37"/>
  <c r="Q299" i="37"/>
  <c r="P299" i="37"/>
  <c r="O299" i="37"/>
  <c r="N299" i="37"/>
  <c r="M299" i="37"/>
  <c r="L299" i="37"/>
  <c r="S298" i="37"/>
  <c r="R298" i="37"/>
  <c r="Q298" i="37"/>
  <c r="P298" i="37"/>
  <c r="O298" i="37"/>
  <c r="N298" i="37"/>
  <c r="M298" i="37"/>
  <c r="L298" i="37"/>
  <c r="S297" i="37"/>
  <c r="R297" i="37"/>
  <c r="Q297" i="37"/>
  <c r="P297" i="37"/>
  <c r="O297" i="37"/>
  <c r="N297" i="37"/>
  <c r="M297" i="37"/>
  <c r="L297" i="37"/>
  <c r="S296" i="37"/>
  <c r="R296" i="37"/>
  <c r="Q296" i="37"/>
  <c r="P296" i="37"/>
  <c r="O296" i="37"/>
  <c r="N296" i="37"/>
  <c r="M296" i="37"/>
  <c r="L296" i="37"/>
  <c r="S295" i="37"/>
  <c r="R295" i="37"/>
  <c r="Q295" i="37"/>
  <c r="P295" i="37"/>
  <c r="O295" i="37"/>
  <c r="N295" i="37"/>
  <c r="M295" i="37"/>
  <c r="L295" i="37"/>
  <c r="S294" i="37"/>
  <c r="R294" i="37"/>
  <c r="Q294" i="37"/>
  <c r="P294" i="37"/>
  <c r="O294" i="37"/>
  <c r="N294" i="37"/>
  <c r="M294" i="37"/>
  <c r="L294" i="37"/>
  <c r="S293" i="37"/>
  <c r="R293" i="37"/>
  <c r="Q293" i="37"/>
  <c r="P293" i="37"/>
  <c r="O293" i="37"/>
  <c r="N293" i="37"/>
  <c r="M293" i="37"/>
  <c r="L293" i="37"/>
  <c r="S292" i="37"/>
  <c r="R292" i="37"/>
  <c r="Q292" i="37"/>
  <c r="P292" i="37"/>
  <c r="O292" i="37"/>
  <c r="N292" i="37"/>
  <c r="M292" i="37"/>
  <c r="L292" i="37"/>
  <c r="S291" i="37"/>
  <c r="R291" i="37"/>
  <c r="Q291" i="37"/>
  <c r="P291" i="37"/>
  <c r="O291" i="37"/>
  <c r="N291" i="37"/>
  <c r="M291" i="37"/>
  <c r="L291" i="37"/>
  <c r="S290" i="37"/>
  <c r="R290" i="37"/>
  <c r="Q290" i="37"/>
  <c r="P290" i="37"/>
  <c r="O290" i="37"/>
  <c r="N290" i="37"/>
  <c r="M290" i="37"/>
  <c r="L290" i="37"/>
  <c r="S289" i="37"/>
  <c r="R289" i="37"/>
  <c r="Q289" i="37"/>
  <c r="P289" i="37"/>
  <c r="O289" i="37"/>
  <c r="N289" i="37"/>
  <c r="M289" i="37"/>
  <c r="L289" i="37"/>
  <c r="S288" i="37"/>
  <c r="R288" i="37"/>
  <c r="Q288" i="37"/>
  <c r="P288" i="37"/>
  <c r="O288" i="37"/>
  <c r="N288" i="37"/>
  <c r="M288" i="37"/>
  <c r="L288" i="37"/>
  <c r="S287" i="37"/>
  <c r="R287" i="37"/>
  <c r="Q287" i="37"/>
  <c r="P287" i="37"/>
  <c r="O287" i="37"/>
  <c r="N287" i="37"/>
  <c r="M287" i="37"/>
  <c r="L287" i="37"/>
  <c r="S286" i="37"/>
  <c r="R286" i="37"/>
  <c r="Q286" i="37"/>
  <c r="P286" i="37"/>
  <c r="O286" i="37"/>
  <c r="N286" i="37"/>
  <c r="M286" i="37"/>
  <c r="L286" i="37"/>
  <c r="S285" i="37"/>
  <c r="R285" i="37"/>
  <c r="Q285" i="37"/>
  <c r="P285" i="37"/>
  <c r="O285" i="37"/>
  <c r="N285" i="37"/>
  <c r="M285" i="37"/>
  <c r="L285" i="37"/>
  <c r="S284" i="37"/>
  <c r="R284" i="37"/>
  <c r="Q284" i="37"/>
  <c r="P284" i="37"/>
  <c r="O284" i="37"/>
  <c r="N284" i="37"/>
  <c r="M284" i="37"/>
  <c r="L284" i="37"/>
  <c r="S283" i="37"/>
  <c r="R283" i="37"/>
  <c r="Q283" i="37"/>
  <c r="P283" i="37"/>
  <c r="O283" i="37"/>
  <c r="N283" i="37"/>
  <c r="M283" i="37"/>
  <c r="L283" i="37"/>
  <c r="S282" i="37"/>
  <c r="R282" i="37"/>
  <c r="Q282" i="37"/>
  <c r="P282" i="37"/>
  <c r="O282" i="37"/>
  <c r="N282" i="37"/>
  <c r="M282" i="37"/>
  <c r="L282" i="37"/>
  <c r="S281" i="37"/>
  <c r="R281" i="37"/>
  <c r="Q281" i="37"/>
  <c r="P281" i="37"/>
  <c r="O281" i="37"/>
  <c r="N281" i="37"/>
  <c r="M281" i="37"/>
  <c r="L281" i="37"/>
  <c r="S280" i="37"/>
  <c r="R280" i="37"/>
  <c r="Q280" i="37"/>
  <c r="P280" i="37"/>
  <c r="O280" i="37"/>
  <c r="N280" i="37"/>
  <c r="M280" i="37"/>
  <c r="L280" i="37"/>
  <c r="S279" i="37"/>
  <c r="R279" i="37"/>
  <c r="Q279" i="37"/>
  <c r="P279" i="37"/>
  <c r="O279" i="37"/>
  <c r="N279" i="37"/>
  <c r="M279" i="37"/>
  <c r="L279" i="37"/>
  <c r="S278" i="37"/>
  <c r="R278" i="37"/>
  <c r="Q278" i="37"/>
  <c r="P278" i="37"/>
  <c r="O278" i="37"/>
  <c r="N278" i="37"/>
  <c r="M278" i="37"/>
  <c r="L278" i="37"/>
  <c r="S277" i="37"/>
  <c r="R277" i="37"/>
  <c r="Q277" i="37"/>
  <c r="P277" i="37"/>
  <c r="O277" i="37"/>
  <c r="N277" i="37"/>
  <c r="M277" i="37"/>
  <c r="L277" i="37"/>
  <c r="S276" i="37"/>
  <c r="R276" i="37"/>
  <c r="Q276" i="37"/>
  <c r="P276" i="37"/>
  <c r="O276" i="37"/>
  <c r="N276" i="37"/>
  <c r="M276" i="37"/>
  <c r="L276" i="37"/>
  <c r="S275" i="37"/>
  <c r="R275" i="37"/>
  <c r="Q275" i="37"/>
  <c r="P275" i="37"/>
  <c r="O275" i="37"/>
  <c r="N275" i="37"/>
  <c r="M275" i="37"/>
  <c r="L275" i="37"/>
  <c r="S274" i="37"/>
  <c r="R274" i="37"/>
  <c r="Q274" i="37"/>
  <c r="P274" i="37"/>
  <c r="O274" i="37"/>
  <c r="N274" i="37"/>
  <c r="M274" i="37"/>
  <c r="L274" i="37"/>
  <c r="S273" i="37"/>
  <c r="R273" i="37"/>
  <c r="Q273" i="37"/>
  <c r="P273" i="37"/>
  <c r="O273" i="37"/>
  <c r="N273" i="37"/>
  <c r="M273" i="37"/>
  <c r="L273" i="37"/>
  <c r="S272" i="37"/>
  <c r="R272" i="37"/>
  <c r="Q272" i="37"/>
  <c r="P272" i="37"/>
  <c r="O272" i="37"/>
  <c r="N272" i="37"/>
  <c r="M272" i="37"/>
  <c r="L272" i="37"/>
  <c r="S271" i="37"/>
  <c r="R271" i="37"/>
  <c r="Q271" i="37"/>
  <c r="P271" i="37"/>
  <c r="O271" i="37"/>
  <c r="N271" i="37"/>
  <c r="M271" i="37"/>
  <c r="L271" i="37"/>
  <c r="S270" i="37"/>
  <c r="R270" i="37"/>
  <c r="Q270" i="37"/>
  <c r="P270" i="37"/>
  <c r="O270" i="37"/>
  <c r="N270" i="37"/>
  <c r="M270" i="37"/>
  <c r="L270" i="37"/>
  <c r="S269" i="37"/>
  <c r="R269" i="37"/>
  <c r="Q269" i="37"/>
  <c r="P269" i="37"/>
  <c r="O269" i="37"/>
  <c r="N269" i="37"/>
  <c r="M269" i="37"/>
  <c r="L269" i="37"/>
  <c r="S268" i="37"/>
  <c r="R268" i="37"/>
  <c r="Q268" i="37"/>
  <c r="P268" i="37"/>
  <c r="O268" i="37"/>
  <c r="N268" i="37"/>
  <c r="M268" i="37"/>
  <c r="L268" i="37"/>
  <c r="S267" i="37"/>
  <c r="R267" i="37"/>
  <c r="Q267" i="37"/>
  <c r="P267" i="37"/>
  <c r="O267" i="37"/>
  <c r="N267" i="37"/>
  <c r="M267" i="37"/>
  <c r="L267" i="37"/>
  <c r="S266" i="37"/>
  <c r="R266" i="37"/>
  <c r="Q266" i="37"/>
  <c r="P266" i="37"/>
  <c r="O266" i="37"/>
  <c r="N266" i="37"/>
  <c r="M266" i="37"/>
  <c r="L266" i="37"/>
  <c r="S265" i="37"/>
  <c r="R265" i="37"/>
  <c r="Q265" i="37"/>
  <c r="P265" i="37"/>
  <c r="O265" i="37"/>
  <c r="N265" i="37"/>
  <c r="M265" i="37"/>
  <c r="L265" i="37"/>
  <c r="S264" i="37"/>
  <c r="R264" i="37"/>
  <c r="Q264" i="37"/>
  <c r="P264" i="37"/>
  <c r="O264" i="37"/>
  <c r="N264" i="37"/>
  <c r="M264" i="37"/>
  <c r="L264" i="37"/>
  <c r="S263" i="37"/>
  <c r="R263" i="37"/>
  <c r="Q263" i="37"/>
  <c r="P263" i="37"/>
  <c r="O263" i="37"/>
  <c r="N263" i="37"/>
  <c r="M263" i="37"/>
  <c r="L263" i="37"/>
  <c r="S262" i="37"/>
  <c r="R262" i="37"/>
  <c r="Q262" i="37"/>
  <c r="P262" i="37"/>
  <c r="O262" i="37"/>
  <c r="N262" i="37"/>
  <c r="M262" i="37"/>
  <c r="L262" i="37"/>
  <c r="S261" i="37"/>
  <c r="R261" i="37"/>
  <c r="Q261" i="37"/>
  <c r="P261" i="37"/>
  <c r="O261" i="37"/>
  <c r="N261" i="37"/>
  <c r="M261" i="37"/>
  <c r="L261" i="37"/>
  <c r="S260" i="37"/>
  <c r="R260" i="37"/>
  <c r="Q260" i="37"/>
  <c r="P260" i="37"/>
  <c r="O260" i="37"/>
  <c r="N260" i="37"/>
  <c r="M260" i="37"/>
  <c r="L260" i="37"/>
  <c r="S259" i="37"/>
  <c r="R259" i="37"/>
  <c r="Q259" i="37"/>
  <c r="P259" i="37"/>
  <c r="O259" i="37"/>
  <c r="N259" i="37"/>
  <c r="M259" i="37"/>
  <c r="L259" i="37"/>
  <c r="S258" i="37"/>
  <c r="R258" i="37"/>
  <c r="Q258" i="37"/>
  <c r="P258" i="37"/>
  <c r="O258" i="37"/>
  <c r="N258" i="37"/>
  <c r="M258" i="37"/>
  <c r="L258" i="37"/>
  <c r="S257" i="37"/>
  <c r="R257" i="37"/>
  <c r="Q257" i="37"/>
  <c r="P257" i="37"/>
  <c r="O257" i="37"/>
  <c r="N257" i="37"/>
  <c r="M257" i="37"/>
  <c r="L257" i="37"/>
  <c r="S256" i="37"/>
  <c r="R256" i="37"/>
  <c r="Q256" i="37"/>
  <c r="P256" i="37"/>
  <c r="O256" i="37"/>
  <c r="N256" i="37"/>
  <c r="M256" i="37"/>
  <c r="L256" i="37"/>
  <c r="S255" i="37"/>
  <c r="R255" i="37"/>
  <c r="Q255" i="37"/>
  <c r="P255" i="37"/>
  <c r="O255" i="37"/>
  <c r="N255" i="37"/>
  <c r="M255" i="37"/>
  <c r="L255" i="37"/>
  <c r="S254" i="37"/>
  <c r="R254" i="37"/>
  <c r="Q254" i="37"/>
  <c r="P254" i="37"/>
  <c r="O254" i="37"/>
  <c r="N254" i="37"/>
  <c r="M254" i="37"/>
  <c r="L254" i="37"/>
  <c r="S253" i="37"/>
  <c r="R253" i="37"/>
  <c r="Q253" i="37"/>
  <c r="P253" i="37"/>
  <c r="O253" i="37"/>
  <c r="N253" i="37"/>
  <c r="M253" i="37"/>
  <c r="L253" i="37"/>
  <c r="S252" i="37"/>
  <c r="R252" i="37"/>
  <c r="Q252" i="37"/>
  <c r="P252" i="37"/>
  <c r="O252" i="37"/>
  <c r="N252" i="37"/>
  <c r="M252" i="37"/>
  <c r="L252" i="37"/>
  <c r="S251" i="37"/>
  <c r="R251" i="37"/>
  <c r="Q251" i="37"/>
  <c r="P251" i="37"/>
  <c r="O251" i="37"/>
  <c r="N251" i="37"/>
  <c r="M251" i="37"/>
  <c r="L251" i="37"/>
  <c r="S250" i="37"/>
  <c r="R250" i="37"/>
  <c r="Q250" i="37"/>
  <c r="P250" i="37"/>
  <c r="O250" i="37"/>
  <c r="N250" i="37"/>
  <c r="M250" i="37"/>
  <c r="L250" i="37"/>
  <c r="S249" i="37"/>
  <c r="R249" i="37"/>
  <c r="Q249" i="37"/>
  <c r="P249" i="37"/>
  <c r="O249" i="37"/>
  <c r="N249" i="37"/>
  <c r="M249" i="37"/>
  <c r="L249" i="37"/>
  <c r="S248" i="37"/>
  <c r="R248" i="37"/>
  <c r="Q248" i="37"/>
  <c r="P248" i="37"/>
  <c r="O248" i="37"/>
  <c r="N248" i="37"/>
  <c r="M248" i="37"/>
  <c r="L248" i="37"/>
  <c r="S247" i="37"/>
  <c r="R247" i="37"/>
  <c r="Q247" i="37"/>
  <c r="P247" i="37"/>
  <c r="O247" i="37"/>
  <c r="N247" i="37"/>
  <c r="M247" i="37"/>
  <c r="L247" i="37"/>
  <c r="S246" i="37"/>
  <c r="R246" i="37"/>
  <c r="Q246" i="37"/>
  <c r="P246" i="37"/>
  <c r="O246" i="37"/>
  <c r="N246" i="37"/>
  <c r="M246" i="37"/>
  <c r="L246" i="37"/>
  <c r="S245" i="37"/>
  <c r="R245" i="37"/>
  <c r="Q245" i="37"/>
  <c r="P245" i="37"/>
  <c r="O245" i="37"/>
  <c r="N245" i="37"/>
  <c r="M245" i="37"/>
  <c r="L245" i="37"/>
  <c r="S244" i="37"/>
  <c r="R244" i="37"/>
  <c r="Q244" i="37"/>
  <c r="P244" i="37"/>
  <c r="O244" i="37"/>
  <c r="N244" i="37"/>
  <c r="M244" i="37"/>
  <c r="L244" i="37"/>
  <c r="S243" i="37"/>
  <c r="R243" i="37"/>
  <c r="Q243" i="37"/>
  <c r="P243" i="37"/>
  <c r="O243" i="37"/>
  <c r="N243" i="37"/>
  <c r="M243" i="37"/>
  <c r="L243" i="37"/>
  <c r="S242" i="37"/>
  <c r="R242" i="37"/>
  <c r="Q242" i="37"/>
  <c r="P242" i="37"/>
  <c r="O242" i="37"/>
  <c r="N242" i="37"/>
  <c r="M242" i="37"/>
  <c r="L242" i="37"/>
  <c r="S241" i="37"/>
  <c r="R241" i="37"/>
  <c r="Q241" i="37"/>
  <c r="P241" i="37"/>
  <c r="O241" i="37"/>
  <c r="N241" i="37"/>
  <c r="M241" i="37"/>
  <c r="L241" i="37"/>
  <c r="S240" i="37"/>
  <c r="R240" i="37"/>
  <c r="Q240" i="37"/>
  <c r="P240" i="37"/>
  <c r="O240" i="37"/>
  <c r="N240" i="37"/>
  <c r="M240" i="37"/>
  <c r="L240" i="37"/>
  <c r="S239" i="37"/>
  <c r="R239" i="37"/>
  <c r="Q239" i="37"/>
  <c r="P239" i="37"/>
  <c r="O239" i="37"/>
  <c r="N239" i="37"/>
  <c r="M239" i="37"/>
  <c r="L239" i="37"/>
  <c r="S238" i="37"/>
  <c r="R238" i="37"/>
  <c r="Q238" i="37"/>
  <c r="P238" i="37"/>
  <c r="O238" i="37"/>
  <c r="N238" i="37"/>
  <c r="M238" i="37"/>
  <c r="L238" i="37"/>
  <c r="S237" i="37"/>
  <c r="R237" i="37"/>
  <c r="Q237" i="37"/>
  <c r="P237" i="37"/>
  <c r="O237" i="37"/>
  <c r="N237" i="37"/>
  <c r="M237" i="37"/>
  <c r="L237" i="37"/>
  <c r="S236" i="37"/>
  <c r="R236" i="37"/>
  <c r="Q236" i="37"/>
  <c r="P236" i="37"/>
  <c r="O236" i="37"/>
  <c r="N236" i="37"/>
  <c r="M236" i="37"/>
  <c r="L236" i="37"/>
  <c r="S235" i="37"/>
  <c r="R235" i="37"/>
  <c r="Q235" i="37"/>
  <c r="P235" i="37"/>
  <c r="O235" i="37"/>
  <c r="N235" i="37"/>
  <c r="M235" i="37"/>
  <c r="L235" i="37"/>
  <c r="S234" i="37"/>
  <c r="R234" i="37"/>
  <c r="Q234" i="37"/>
  <c r="P234" i="37"/>
  <c r="O234" i="37"/>
  <c r="N234" i="37"/>
  <c r="M234" i="37"/>
  <c r="L234" i="37"/>
  <c r="S233" i="37"/>
  <c r="R233" i="37"/>
  <c r="Q233" i="37"/>
  <c r="P233" i="37"/>
  <c r="O233" i="37"/>
  <c r="N233" i="37"/>
  <c r="M233" i="37"/>
  <c r="L233" i="37"/>
  <c r="S232" i="37"/>
  <c r="R232" i="37"/>
  <c r="Q232" i="37"/>
  <c r="P232" i="37"/>
  <c r="O232" i="37"/>
  <c r="N232" i="37"/>
  <c r="M232" i="37"/>
  <c r="L232" i="37"/>
  <c r="S231" i="37"/>
  <c r="R231" i="37"/>
  <c r="Q231" i="37"/>
  <c r="P231" i="37"/>
  <c r="O231" i="37"/>
  <c r="N231" i="37"/>
  <c r="M231" i="37"/>
  <c r="L231" i="37"/>
  <c r="S230" i="37"/>
  <c r="R230" i="37"/>
  <c r="Q230" i="37"/>
  <c r="P230" i="37"/>
  <c r="O230" i="37"/>
  <c r="N230" i="37"/>
  <c r="M230" i="37"/>
  <c r="L230" i="37"/>
  <c r="S229" i="37"/>
  <c r="R229" i="37"/>
  <c r="Q229" i="37"/>
  <c r="P229" i="37"/>
  <c r="O229" i="37"/>
  <c r="N229" i="37"/>
  <c r="M229" i="37"/>
  <c r="L229" i="37"/>
  <c r="S228" i="37"/>
  <c r="R228" i="37"/>
  <c r="Q228" i="37"/>
  <c r="P228" i="37"/>
  <c r="O228" i="37"/>
  <c r="N228" i="37"/>
  <c r="M228" i="37"/>
  <c r="L228" i="37"/>
  <c r="S227" i="37"/>
  <c r="R227" i="37"/>
  <c r="Q227" i="37"/>
  <c r="P227" i="37"/>
  <c r="O227" i="37"/>
  <c r="N227" i="37"/>
  <c r="M227" i="37"/>
  <c r="L227" i="37"/>
  <c r="S226" i="37"/>
  <c r="R226" i="37"/>
  <c r="Q226" i="37"/>
  <c r="P226" i="37"/>
  <c r="O226" i="37"/>
  <c r="N226" i="37"/>
  <c r="M226" i="37"/>
  <c r="L226" i="37"/>
  <c r="S225" i="37"/>
  <c r="R225" i="37"/>
  <c r="Q225" i="37"/>
  <c r="P225" i="37"/>
  <c r="O225" i="37"/>
  <c r="N225" i="37"/>
  <c r="M225" i="37"/>
  <c r="L225" i="37"/>
  <c r="S224" i="37"/>
  <c r="R224" i="37"/>
  <c r="Q224" i="37"/>
  <c r="P224" i="37"/>
  <c r="O224" i="37"/>
  <c r="N224" i="37"/>
  <c r="M224" i="37"/>
  <c r="L224" i="37"/>
  <c r="S223" i="37"/>
  <c r="R223" i="37"/>
  <c r="Q223" i="37"/>
  <c r="P223" i="37"/>
  <c r="O223" i="37"/>
  <c r="N223" i="37"/>
  <c r="M223" i="37"/>
  <c r="L223" i="37"/>
  <c r="S222" i="37"/>
  <c r="R222" i="37"/>
  <c r="Q222" i="37"/>
  <c r="P222" i="37"/>
  <c r="O222" i="37"/>
  <c r="N222" i="37"/>
  <c r="M222" i="37"/>
  <c r="L222" i="37"/>
  <c r="S221" i="37"/>
  <c r="R221" i="37"/>
  <c r="Q221" i="37"/>
  <c r="P221" i="37"/>
  <c r="O221" i="37"/>
  <c r="N221" i="37"/>
  <c r="M221" i="37"/>
  <c r="L221" i="37"/>
  <c r="S220" i="37"/>
  <c r="R220" i="37"/>
  <c r="Q220" i="37"/>
  <c r="P220" i="37"/>
  <c r="O220" i="37"/>
  <c r="N220" i="37"/>
  <c r="M220" i="37"/>
  <c r="L220" i="37"/>
  <c r="S219" i="37"/>
  <c r="R219" i="37"/>
  <c r="Q219" i="37"/>
  <c r="P219" i="37"/>
  <c r="O219" i="37"/>
  <c r="N219" i="37"/>
  <c r="M219" i="37"/>
  <c r="L219" i="37"/>
  <c r="S218" i="37"/>
  <c r="R218" i="37"/>
  <c r="Q218" i="37"/>
  <c r="P218" i="37"/>
  <c r="O218" i="37"/>
  <c r="N218" i="37"/>
  <c r="M218" i="37"/>
  <c r="L218" i="37"/>
  <c r="S217" i="37"/>
  <c r="R217" i="37"/>
  <c r="Q217" i="37"/>
  <c r="P217" i="37"/>
  <c r="O217" i="37"/>
  <c r="N217" i="37"/>
  <c r="M217" i="37"/>
  <c r="L217" i="37"/>
  <c r="S216" i="37"/>
  <c r="R216" i="37"/>
  <c r="Q216" i="37"/>
  <c r="P216" i="37"/>
  <c r="O216" i="37"/>
  <c r="N216" i="37"/>
  <c r="M216" i="37"/>
  <c r="L216" i="37"/>
  <c r="S215" i="37"/>
  <c r="R215" i="37"/>
  <c r="Q215" i="37"/>
  <c r="P215" i="37"/>
  <c r="O215" i="37"/>
  <c r="N215" i="37"/>
  <c r="M215" i="37"/>
  <c r="L215" i="37"/>
  <c r="S214" i="37"/>
  <c r="R214" i="37"/>
  <c r="Q214" i="37"/>
  <c r="P214" i="37"/>
  <c r="O214" i="37"/>
  <c r="N214" i="37"/>
  <c r="M214" i="37"/>
  <c r="L214" i="37"/>
  <c r="S213" i="37"/>
  <c r="R213" i="37"/>
  <c r="Q213" i="37"/>
  <c r="P213" i="37"/>
  <c r="O213" i="37"/>
  <c r="N213" i="37"/>
  <c r="M213" i="37"/>
  <c r="L213" i="37"/>
  <c r="S212" i="37"/>
  <c r="R212" i="37"/>
  <c r="Q212" i="37"/>
  <c r="P212" i="37"/>
  <c r="O212" i="37"/>
  <c r="N212" i="37"/>
  <c r="M212" i="37"/>
  <c r="L212" i="37"/>
  <c r="S211" i="37"/>
  <c r="R211" i="37"/>
  <c r="Q211" i="37"/>
  <c r="P211" i="37"/>
  <c r="O211" i="37"/>
  <c r="N211" i="37"/>
  <c r="M211" i="37"/>
  <c r="L211" i="37"/>
  <c r="S210" i="37"/>
  <c r="R210" i="37"/>
  <c r="Q210" i="37"/>
  <c r="P210" i="37"/>
  <c r="O210" i="37"/>
  <c r="N210" i="37"/>
  <c r="M210" i="37"/>
  <c r="L210" i="37"/>
  <c r="S209" i="37"/>
  <c r="R209" i="37"/>
  <c r="Q209" i="37"/>
  <c r="P209" i="37"/>
  <c r="O209" i="37"/>
  <c r="N209" i="37"/>
  <c r="M209" i="37"/>
  <c r="L209" i="37"/>
  <c r="S208" i="37"/>
  <c r="R208" i="37"/>
  <c r="Q208" i="37"/>
  <c r="P208" i="37"/>
  <c r="O208" i="37"/>
  <c r="N208" i="37"/>
  <c r="M208" i="37"/>
  <c r="L208" i="37"/>
  <c r="S207" i="37"/>
  <c r="R207" i="37"/>
  <c r="Q207" i="37"/>
  <c r="P207" i="37"/>
  <c r="O207" i="37"/>
  <c r="N207" i="37"/>
  <c r="M207" i="37"/>
  <c r="L207" i="37"/>
  <c r="S206" i="37"/>
  <c r="R206" i="37"/>
  <c r="Q206" i="37"/>
  <c r="P206" i="37"/>
  <c r="O206" i="37"/>
  <c r="N206" i="37"/>
  <c r="M206" i="37"/>
  <c r="L206" i="37"/>
  <c r="S205" i="37"/>
  <c r="R205" i="37"/>
  <c r="Q205" i="37"/>
  <c r="P205" i="37"/>
  <c r="O205" i="37"/>
  <c r="N205" i="37"/>
  <c r="M205" i="37"/>
  <c r="L205" i="37"/>
  <c r="S204" i="37"/>
  <c r="R204" i="37"/>
  <c r="Q204" i="37"/>
  <c r="P204" i="37"/>
  <c r="O204" i="37"/>
  <c r="N204" i="37"/>
  <c r="M204" i="37"/>
  <c r="L204" i="37"/>
  <c r="S203" i="37"/>
  <c r="R203" i="37"/>
  <c r="Q203" i="37"/>
  <c r="P203" i="37"/>
  <c r="O203" i="37"/>
  <c r="N203" i="37"/>
  <c r="M203" i="37"/>
  <c r="L203" i="37"/>
  <c r="S202" i="37"/>
  <c r="R202" i="37"/>
  <c r="Q202" i="37"/>
  <c r="P202" i="37"/>
  <c r="O202" i="37"/>
  <c r="N202" i="37"/>
  <c r="M202" i="37"/>
  <c r="L202" i="37"/>
  <c r="S201" i="37"/>
  <c r="R201" i="37"/>
  <c r="Q201" i="37"/>
  <c r="P201" i="37"/>
  <c r="O201" i="37"/>
  <c r="N201" i="37"/>
  <c r="M201" i="37"/>
  <c r="L201" i="37"/>
  <c r="S200" i="37"/>
  <c r="R200" i="37"/>
  <c r="Q200" i="37"/>
  <c r="P200" i="37"/>
  <c r="O200" i="37"/>
  <c r="N200" i="37"/>
  <c r="M200" i="37"/>
  <c r="L200" i="37"/>
  <c r="S199" i="37"/>
  <c r="R199" i="37"/>
  <c r="Q199" i="37"/>
  <c r="P199" i="37"/>
  <c r="O199" i="37"/>
  <c r="N199" i="37"/>
  <c r="M199" i="37"/>
  <c r="L199" i="37"/>
  <c r="S198" i="37"/>
  <c r="R198" i="37"/>
  <c r="Q198" i="37"/>
  <c r="P198" i="37"/>
  <c r="O198" i="37"/>
  <c r="N198" i="37"/>
  <c r="M198" i="37"/>
  <c r="L198" i="37"/>
  <c r="S197" i="37"/>
  <c r="R197" i="37"/>
  <c r="Q197" i="37"/>
  <c r="P197" i="37"/>
  <c r="O197" i="37"/>
  <c r="N197" i="37"/>
  <c r="M197" i="37"/>
  <c r="L197" i="37"/>
  <c r="S196" i="37"/>
  <c r="R196" i="37"/>
  <c r="Q196" i="37"/>
  <c r="P196" i="37"/>
  <c r="O196" i="37"/>
  <c r="N196" i="37"/>
  <c r="M196" i="37"/>
  <c r="L196" i="37"/>
  <c r="S195" i="37"/>
  <c r="R195" i="37"/>
  <c r="Q195" i="37"/>
  <c r="P195" i="37"/>
  <c r="O195" i="37"/>
  <c r="N195" i="37"/>
  <c r="M195" i="37"/>
  <c r="L195" i="37"/>
  <c r="S194" i="37"/>
  <c r="R194" i="37"/>
  <c r="Q194" i="37"/>
  <c r="P194" i="37"/>
  <c r="O194" i="37"/>
  <c r="N194" i="37"/>
  <c r="M194" i="37"/>
  <c r="L194" i="37"/>
  <c r="S193" i="37"/>
  <c r="R193" i="37"/>
  <c r="Q193" i="37"/>
  <c r="P193" i="37"/>
  <c r="O193" i="37"/>
  <c r="N193" i="37"/>
  <c r="M193" i="37"/>
  <c r="L193" i="37"/>
  <c r="S192" i="37"/>
  <c r="R192" i="37"/>
  <c r="Q192" i="37"/>
  <c r="P192" i="37"/>
  <c r="O192" i="37"/>
  <c r="N192" i="37"/>
  <c r="M192" i="37"/>
  <c r="L192" i="37"/>
  <c r="S191" i="37"/>
  <c r="R191" i="37"/>
  <c r="Q191" i="37"/>
  <c r="P191" i="37"/>
  <c r="O191" i="37"/>
  <c r="N191" i="37"/>
  <c r="M191" i="37"/>
  <c r="L191" i="37"/>
  <c r="S190" i="37"/>
  <c r="R190" i="37"/>
  <c r="Q190" i="37"/>
  <c r="P190" i="37"/>
  <c r="O190" i="37"/>
  <c r="N190" i="37"/>
  <c r="M190" i="37"/>
  <c r="L190" i="37"/>
  <c r="S189" i="37"/>
  <c r="R189" i="37"/>
  <c r="Q189" i="37"/>
  <c r="P189" i="37"/>
  <c r="O189" i="37"/>
  <c r="N189" i="37"/>
  <c r="M189" i="37"/>
  <c r="L189" i="37"/>
  <c r="S188" i="37"/>
  <c r="R188" i="37"/>
  <c r="Q188" i="37"/>
  <c r="P188" i="37"/>
  <c r="O188" i="37"/>
  <c r="N188" i="37"/>
  <c r="M188" i="37"/>
  <c r="L188" i="37"/>
  <c r="S187" i="37"/>
  <c r="R187" i="37"/>
  <c r="Q187" i="37"/>
  <c r="P187" i="37"/>
  <c r="O187" i="37"/>
  <c r="N187" i="37"/>
  <c r="M187" i="37"/>
  <c r="L187" i="37"/>
  <c r="S186" i="37"/>
  <c r="R186" i="37"/>
  <c r="Q186" i="37"/>
  <c r="P186" i="37"/>
  <c r="O186" i="37"/>
  <c r="N186" i="37"/>
  <c r="M186" i="37"/>
  <c r="L186" i="37"/>
  <c r="S185" i="37"/>
  <c r="R185" i="37"/>
  <c r="Q185" i="37"/>
  <c r="P185" i="37"/>
  <c r="O185" i="37"/>
  <c r="N185" i="37"/>
  <c r="M185" i="37"/>
  <c r="L185" i="37"/>
  <c r="S184" i="37"/>
  <c r="R184" i="37"/>
  <c r="Q184" i="37"/>
  <c r="P184" i="37"/>
  <c r="O184" i="37"/>
  <c r="N184" i="37"/>
  <c r="M184" i="37"/>
  <c r="L184" i="37"/>
  <c r="S183" i="37"/>
  <c r="R183" i="37"/>
  <c r="Q183" i="37"/>
  <c r="P183" i="37"/>
  <c r="O183" i="37"/>
  <c r="N183" i="37"/>
  <c r="M183" i="37"/>
  <c r="L183" i="37"/>
  <c r="S182" i="37"/>
  <c r="R182" i="37"/>
  <c r="Q182" i="37"/>
  <c r="P182" i="37"/>
  <c r="O182" i="37"/>
  <c r="N182" i="37"/>
  <c r="M182" i="37"/>
  <c r="L182" i="37"/>
  <c r="S181" i="37"/>
  <c r="R181" i="37"/>
  <c r="Q181" i="37"/>
  <c r="P181" i="37"/>
  <c r="O181" i="37"/>
  <c r="N181" i="37"/>
  <c r="M181" i="37"/>
  <c r="L181" i="37"/>
  <c r="S180" i="37"/>
  <c r="R180" i="37"/>
  <c r="Q180" i="37"/>
  <c r="P180" i="37"/>
  <c r="O180" i="37"/>
  <c r="N180" i="37"/>
  <c r="M180" i="37"/>
  <c r="L180" i="37"/>
  <c r="S179" i="37"/>
  <c r="R179" i="37"/>
  <c r="Q179" i="37"/>
  <c r="P179" i="37"/>
  <c r="O179" i="37"/>
  <c r="N179" i="37"/>
  <c r="M179" i="37"/>
  <c r="L179" i="37"/>
  <c r="S178" i="37"/>
  <c r="R178" i="37"/>
  <c r="Q178" i="37"/>
  <c r="P178" i="37"/>
  <c r="O178" i="37"/>
  <c r="N178" i="37"/>
  <c r="M178" i="37"/>
  <c r="L178" i="37"/>
  <c r="S177" i="37"/>
  <c r="R177" i="37"/>
  <c r="Q177" i="37"/>
  <c r="P177" i="37"/>
  <c r="O177" i="37"/>
  <c r="N177" i="37"/>
  <c r="M177" i="37"/>
  <c r="L177" i="37"/>
  <c r="S176" i="37"/>
  <c r="R176" i="37"/>
  <c r="Q176" i="37"/>
  <c r="P176" i="37"/>
  <c r="O176" i="37"/>
  <c r="N176" i="37"/>
  <c r="M176" i="37"/>
  <c r="L176" i="37"/>
  <c r="S175" i="37"/>
  <c r="R175" i="37"/>
  <c r="Q175" i="37"/>
  <c r="P175" i="37"/>
  <c r="O175" i="37"/>
  <c r="N175" i="37"/>
  <c r="M175" i="37"/>
  <c r="L175" i="37"/>
  <c r="S174" i="37"/>
  <c r="R174" i="37"/>
  <c r="Q174" i="37"/>
  <c r="P174" i="37"/>
  <c r="O174" i="37"/>
  <c r="N174" i="37"/>
  <c r="M174" i="37"/>
  <c r="L174" i="37"/>
  <c r="S173" i="37"/>
  <c r="R173" i="37"/>
  <c r="Q173" i="37"/>
  <c r="P173" i="37"/>
  <c r="O173" i="37"/>
  <c r="N173" i="37"/>
  <c r="M173" i="37"/>
  <c r="L173" i="37"/>
  <c r="S172" i="37"/>
  <c r="R172" i="37"/>
  <c r="Q172" i="37"/>
  <c r="P172" i="37"/>
  <c r="O172" i="37"/>
  <c r="N172" i="37"/>
  <c r="M172" i="37"/>
  <c r="L172" i="37"/>
  <c r="S171" i="37"/>
  <c r="R171" i="37"/>
  <c r="Q171" i="37"/>
  <c r="P171" i="37"/>
  <c r="O171" i="37"/>
  <c r="N171" i="37"/>
  <c r="M171" i="37"/>
  <c r="L171" i="37"/>
  <c r="S170" i="37"/>
  <c r="R170" i="37"/>
  <c r="Q170" i="37"/>
  <c r="P170" i="37"/>
  <c r="O170" i="37"/>
  <c r="N170" i="37"/>
  <c r="M170" i="37"/>
  <c r="L170" i="37"/>
  <c r="S169" i="37"/>
  <c r="R169" i="37"/>
  <c r="Q169" i="37"/>
  <c r="P169" i="37"/>
  <c r="O169" i="37"/>
  <c r="N169" i="37"/>
  <c r="M169" i="37"/>
  <c r="L169" i="37"/>
  <c r="S168" i="37"/>
  <c r="R168" i="37"/>
  <c r="Q168" i="37"/>
  <c r="P168" i="37"/>
  <c r="O168" i="37"/>
  <c r="N168" i="37"/>
  <c r="M168" i="37"/>
  <c r="L168" i="37"/>
  <c r="S167" i="37"/>
  <c r="R167" i="37"/>
  <c r="Q167" i="37"/>
  <c r="P167" i="37"/>
  <c r="O167" i="37"/>
  <c r="N167" i="37"/>
  <c r="M167" i="37"/>
  <c r="L167" i="37"/>
  <c r="S166" i="37"/>
  <c r="R166" i="37"/>
  <c r="Q166" i="37"/>
  <c r="P166" i="37"/>
  <c r="O166" i="37"/>
  <c r="N166" i="37"/>
  <c r="M166" i="37"/>
  <c r="L166" i="37"/>
  <c r="S165" i="37"/>
  <c r="R165" i="37"/>
  <c r="Q165" i="37"/>
  <c r="P165" i="37"/>
  <c r="O165" i="37"/>
  <c r="N165" i="37"/>
  <c r="M165" i="37"/>
  <c r="L165" i="37"/>
  <c r="S164" i="37"/>
  <c r="R164" i="37"/>
  <c r="Q164" i="37"/>
  <c r="P164" i="37"/>
  <c r="O164" i="37"/>
  <c r="N164" i="37"/>
  <c r="M164" i="37"/>
  <c r="L164" i="37"/>
  <c r="S163" i="37"/>
  <c r="R163" i="37"/>
  <c r="Q163" i="37"/>
  <c r="P163" i="37"/>
  <c r="O163" i="37"/>
  <c r="N163" i="37"/>
  <c r="M163" i="37"/>
  <c r="L163" i="37"/>
  <c r="S162" i="37"/>
  <c r="R162" i="37"/>
  <c r="Q162" i="37"/>
  <c r="P162" i="37"/>
  <c r="O162" i="37"/>
  <c r="N162" i="37"/>
  <c r="M162" i="37"/>
  <c r="L162" i="37"/>
  <c r="S161" i="37"/>
  <c r="R161" i="37"/>
  <c r="Q161" i="37"/>
  <c r="P161" i="37"/>
  <c r="O161" i="37"/>
  <c r="N161" i="37"/>
  <c r="M161" i="37"/>
  <c r="L161" i="37"/>
  <c r="S160" i="37"/>
  <c r="R160" i="37"/>
  <c r="Q160" i="37"/>
  <c r="P160" i="37"/>
  <c r="O160" i="37"/>
  <c r="N160" i="37"/>
  <c r="M160" i="37"/>
  <c r="L160" i="37"/>
  <c r="S159" i="37"/>
  <c r="R159" i="37"/>
  <c r="Q159" i="37"/>
  <c r="P159" i="37"/>
  <c r="O159" i="37"/>
  <c r="N159" i="37"/>
  <c r="M159" i="37"/>
  <c r="L159" i="37"/>
  <c r="S158" i="37"/>
  <c r="R158" i="37"/>
  <c r="Q158" i="37"/>
  <c r="P158" i="37"/>
  <c r="O158" i="37"/>
  <c r="N158" i="37"/>
  <c r="M158" i="37"/>
  <c r="L158" i="37"/>
  <c r="S157" i="37"/>
  <c r="R157" i="37"/>
  <c r="Q157" i="37"/>
  <c r="P157" i="37"/>
  <c r="O157" i="37"/>
  <c r="N157" i="37"/>
  <c r="M157" i="37"/>
  <c r="L157" i="37"/>
  <c r="S156" i="37"/>
  <c r="R156" i="37"/>
  <c r="Q156" i="37"/>
  <c r="P156" i="37"/>
  <c r="O156" i="37"/>
  <c r="N156" i="37"/>
  <c r="M156" i="37"/>
  <c r="L156" i="37"/>
  <c r="S155" i="37"/>
  <c r="R155" i="37"/>
  <c r="Q155" i="37"/>
  <c r="P155" i="37"/>
  <c r="O155" i="37"/>
  <c r="N155" i="37"/>
  <c r="M155" i="37"/>
  <c r="L155" i="37"/>
  <c r="S154" i="37"/>
  <c r="R154" i="37"/>
  <c r="Q154" i="37"/>
  <c r="P154" i="37"/>
  <c r="O154" i="37"/>
  <c r="N154" i="37"/>
  <c r="M154" i="37"/>
  <c r="L154" i="37"/>
  <c r="S153" i="37"/>
  <c r="R153" i="37"/>
  <c r="Q153" i="37"/>
  <c r="P153" i="37"/>
  <c r="O153" i="37"/>
  <c r="N153" i="37"/>
  <c r="M153" i="37"/>
  <c r="L153" i="37"/>
  <c r="S152" i="37"/>
  <c r="R152" i="37"/>
  <c r="Q152" i="37"/>
  <c r="P152" i="37"/>
  <c r="O152" i="37"/>
  <c r="N152" i="37"/>
  <c r="M152" i="37"/>
  <c r="L152" i="37"/>
  <c r="S151" i="37"/>
  <c r="R151" i="37"/>
  <c r="Q151" i="37"/>
  <c r="P151" i="37"/>
  <c r="O151" i="37"/>
  <c r="N151" i="37"/>
  <c r="M151" i="37"/>
  <c r="L151" i="37"/>
  <c r="S150" i="37"/>
  <c r="R150" i="37"/>
  <c r="Q150" i="37"/>
  <c r="P150" i="37"/>
  <c r="O150" i="37"/>
  <c r="N150" i="37"/>
  <c r="M150" i="37"/>
  <c r="L150" i="37"/>
  <c r="S149" i="37"/>
  <c r="R149" i="37"/>
  <c r="Q149" i="37"/>
  <c r="P149" i="37"/>
  <c r="O149" i="37"/>
  <c r="N149" i="37"/>
  <c r="M149" i="37"/>
  <c r="L149" i="37"/>
  <c r="S148" i="37"/>
  <c r="R148" i="37"/>
  <c r="Q148" i="37"/>
  <c r="P148" i="37"/>
  <c r="O148" i="37"/>
  <c r="N148" i="37"/>
  <c r="M148" i="37"/>
  <c r="L148" i="37"/>
  <c r="S147" i="37"/>
  <c r="R147" i="37"/>
  <c r="Q147" i="37"/>
  <c r="P147" i="37"/>
  <c r="O147" i="37"/>
  <c r="N147" i="37"/>
  <c r="M147" i="37"/>
  <c r="L147" i="37"/>
  <c r="S146" i="37"/>
  <c r="R146" i="37"/>
  <c r="Q146" i="37"/>
  <c r="P146" i="37"/>
  <c r="O146" i="37"/>
  <c r="N146" i="37"/>
  <c r="M146" i="37"/>
  <c r="L146" i="37"/>
  <c r="S145" i="37"/>
  <c r="R145" i="37"/>
  <c r="Q145" i="37"/>
  <c r="P145" i="37"/>
  <c r="O145" i="37"/>
  <c r="N145" i="37"/>
  <c r="M145" i="37"/>
  <c r="L145" i="37"/>
  <c r="S144" i="37"/>
  <c r="R144" i="37"/>
  <c r="Q144" i="37"/>
  <c r="P144" i="37"/>
  <c r="O144" i="37"/>
  <c r="N144" i="37"/>
  <c r="M144" i="37"/>
  <c r="L144" i="37"/>
  <c r="S143" i="37"/>
  <c r="R143" i="37"/>
  <c r="Q143" i="37"/>
  <c r="P143" i="37"/>
  <c r="O143" i="37"/>
  <c r="N143" i="37"/>
  <c r="M143" i="37"/>
  <c r="L143" i="37"/>
  <c r="S142" i="37"/>
  <c r="R142" i="37"/>
  <c r="Q142" i="37"/>
  <c r="P142" i="37"/>
  <c r="O142" i="37"/>
  <c r="N142" i="37"/>
  <c r="M142" i="37"/>
  <c r="L142" i="37"/>
  <c r="S141" i="37"/>
  <c r="R141" i="37"/>
  <c r="Q141" i="37"/>
  <c r="P141" i="37"/>
  <c r="O141" i="37"/>
  <c r="N141" i="37"/>
  <c r="M141" i="37"/>
  <c r="L141" i="37"/>
  <c r="S140" i="37"/>
  <c r="R140" i="37"/>
  <c r="Q140" i="37"/>
  <c r="P140" i="37"/>
  <c r="O140" i="37"/>
  <c r="N140" i="37"/>
  <c r="M140" i="37"/>
  <c r="L140" i="37"/>
  <c r="S139" i="37"/>
  <c r="R139" i="37"/>
  <c r="Q139" i="37"/>
  <c r="P139" i="37"/>
  <c r="O139" i="37"/>
  <c r="N139" i="37"/>
  <c r="M139" i="37"/>
  <c r="L139" i="37"/>
  <c r="S138" i="37"/>
  <c r="R138" i="37"/>
  <c r="Q138" i="37"/>
  <c r="P138" i="37"/>
  <c r="O138" i="37"/>
  <c r="N138" i="37"/>
  <c r="M138" i="37"/>
  <c r="L138" i="37"/>
  <c r="S137" i="37"/>
  <c r="R137" i="37"/>
  <c r="Q137" i="37"/>
  <c r="P137" i="37"/>
  <c r="O137" i="37"/>
  <c r="N137" i="37"/>
  <c r="M137" i="37"/>
  <c r="L137" i="37"/>
  <c r="S136" i="37"/>
  <c r="R136" i="37"/>
  <c r="Q136" i="37"/>
  <c r="P136" i="37"/>
  <c r="O136" i="37"/>
  <c r="N136" i="37"/>
  <c r="M136" i="37"/>
  <c r="L136" i="37"/>
  <c r="S135" i="37"/>
  <c r="R135" i="37"/>
  <c r="Q135" i="37"/>
  <c r="P135" i="37"/>
  <c r="O135" i="37"/>
  <c r="N135" i="37"/>
  <c r="M135" i="37"/>
  <c r="L135" i="37"/>
  <c r="S134" i="37"/>
  <c r="R134" i="37"/>
  <c r="Q134" i="37"/>
  <c r="P134" i="37"/>
  <c r="O134" i="37"/>
  <c r="N134" i="37"/>
  <c r="M134" i="37"/>
  <c r="L134" i="37"/>
  <c r="S133" i="37"/>
  <c r="R133" i="37"/>
  <c r="Q133" i="37"/>
  <c r="P133" i="37"/>
  <c r="O133" i="37"/>
  <c r="N133" i="37"/>
  <c r="M133" i="37"/>
  <c r="L133" i="37"/>
  <c r="S132" i="37"/>
  <c r="R132" i="37"/>
  <c r="Q132" i="37"/>
  <c r="P132" i="37"/>
  <c r="O132" i="37"/>
  <c r="N132" i="37"/>
  <c r="M132" i="37"/>
  <c r="L132" i="37"/>
  <c r="S131" i="37"/>
  <c r="R131" i="37"/>
  <c r="Q131" i="37"/>
  <c r="P131" i="37"/>
  <c r="O131" i="37"/>
  <c r="N131" i="37"/>
  <c r="M131" i="37"/>
  <c r="S115" i="37"/>
  <c r="R115" i="37"/>
  <c r="Q115" i="37"/>
  <c r="P115" i="37"/>
  <c r="O115" i="37"/>
  <c r="N115" i="37"/>
  <c r="M115" i="37"/>
  <c r="L115" i="37"/>
  <c r="S114" i="37"/>
  <c r="R114" i="37"/>
  <c r="Q114" i="37"/>
  <c r="P114" i="37"/>
  <c r="O114" i="37"/>
  <c r="N114" i="37"/>
  <c r="M114" i="37"/>
  <c r="L114" i="37"/>
  <c r="S113" i="37"/>
  <c r="R113" i="37"/>
  <c r="Q113" i="37"/>
  <c r="P113" i="37"/>
  <c r="O113" i="37"/>
  <c r="N113" i="37"/>
  <c r="M113" i="37"/>
  <c r="L113" i="37"/>
  <c r="S108" i="37"/>
  <c r="R108" i="37"/>
  <c r="Q108" i="37"/>
  <c r="P108" i="37"/>
  <c r="O108" i="37"/>
  <c r="N108" i="37"/>
  <c r="M108" i="37"/>
  <c r="L108" i="37"/>
  <c r="S107" i="37"/>
  <c r="R107" i="37"/>
  <c r="Q107" i="37"/>
  <c r="P107" i="37"/>
  <c r="O107" i="37"/>
  <c r="N107" i="37"/>
  <c r="M107" i="37"/>
  <c r="L107" i="37"/>
  <c r="S106" i="37"/>
  <c r="R106" i="37"/>
  <c r="Q106" i="37"/>
  <c r="P106" i="37"/>
  <c r="O106" i="37"/>
  <c r="N106" i="37"/>
  <c r="M106" i="37"/>
  <c r="L106" i="37"/>
  <c r="S101" i="37"/>
  <c r="R101" i="37"/>
  <c r="Q101" i="37"/>
  <c r="P101" i="37"/>
  <c r="O101" i="37"/>
  <c r="N101" i="37"/>
  <c r="M101" i="37"/>
  <c r="L101" i="37"/>
  <c r="S100" i="37"/>
  <c r="R100" i="37"/>
  <c r="Q100" i="37"/>
  <c r="P100" i="37"/>
  <c r="O100" i="37"/>
  <c r="N100" i="37"/>
  <c r="M100" i="37"/>
  <c r="L100" i="37"/>
  <c r="S99" i="37"/>
  <c r="R99" i="37"/>
  <c r="Q99" i="37"/>
  <c r="P99" i="37"/>
  <c r="O99" i="37"/>
  <c r="N99" i="37"/>
  <c r="M99" i="37"/>
  <c r="L99" i="37"/>
  <c r="S98" i="37"/>
  <c r="R98" i="37"/>
  <c r="Q98" i="37"/>
  <c r="P98" i="37"/>
  <c r="O98" i="37"/>
  <c r="N98" i="37"/>
  <c r="M98" i="37"/>
  <c r="L98" i="37"/>
  <c r="S94" i="37"/>
  <c r="R94" i="37"/>
  <c r="Q94" i="37"/>
  <c r="P94" i="37"/>
  <c r="O94" i="37"/>
  <c r="N94" i="37"/>
  <c r="M94" i="37"/>
  <c r="L94" i="37"/>
  <c r="S93" i="37"/>
  <c r="R93" i="37"/>
  <c r="Q93" i="37"/>
  <c r="P93" i="37"/>
  <c r="O93" i="37"/>
  <c r="N93" i="37"/>
  <c r="M93" i="37"/>
  <c r="L93" i="37"/>
  <c r="S92" i="37"/>
  <c r="R92" i="37"/>
  <c r="Q92" i="37"/>
  <c r="P92" i="37"/>
  <c r="O92" i="37"/>
  <c r="N92" i="37"/>
  <c r="M92" i="37"/>
  <c r="L92" i="37"/>
  <c r="S118" i="37"/>
  <c r="R118" i="37"/>
  <c r="Q118" i="37"/>
  <c r="P118" i="37"/>
  <c r="O118" i="37"/>
  <c r="N118" i="37"/>
  <c r="M118" i="37"/>
  <c r="L118" i="37"/>
  <c r="S117" i="37"/>
  <c r="R117" i="37"/>
  <c r="Q117" i="37"/>
  <c r="P117" i="37"/>
  <c r="O117" i="37"/>
  <c r="N117" i="37"/>
  <c r="M117" i="37"/>
  <c r="L117" i="37"/>
  <c r="S116" i="37"/>
  <c r="R116" i="37"/>
  <c r="Q116" i="37"/>
  <c r="P116" i="37"/>
  <c r="O116" i="37"/>
  <c r="N116" i="37"/>
  <c r="M116" i="37"/>
  <c r="L116" i="37"/>
  <c r="S112" i="37"/>
  <c r="R112" i="37"/>
  <c r="Q112" i="37"/>
  <c r="P112" i="37"/>
  <c r="O112" i="37"/>
  <c r="N112" i="37"/>
  <c r="M112" i="37"/>
  <c r="L112" i="37"/>
  <c r="S111" i="37"/>
  <c r="R111" i="37"/>
  <c r="Q111" i="37"/>
  <c r="P111" i="37"/>
  <c r="O111" i="37"/>
  <c r="N111" i="37"/>
  <c r="M111" i="37"/>
  <c r="L111" i="37"/>
  <c r="S110" i="37"/>
  <c r="R110" i="37"/>
  <c r="Q110" i="37"/>
  <c r="P110" i="37"/>
  <c r="O110" i="37"/>
  <c r="N110" i="37"/>
  <c r="M110" i="37"/>
  <c r="L110" i="37"/>
  <c r="S109" i="37"/>
  <c r="R109" i="37"/>
  <c r="Q109" i="37"/>
  <c r="P109" i="37"/>
  <c r="O109" i="37"/>
  <c r="N109" i="37"/>
  <c r="M109" i="37"/>
  <c r="L109" i="37"/>
  <c r="S105" i="37"/>
  <c r="R105" i="37"/>
  <c r="Q105" i="37"/>
  <c r="P105" i="37"/>
  <c r="O105" i="37"/>
  <c r="N105" i="37"/>
  <c r="M105" i="37"/>
  <c r="L105" i="37"/>
  <c r="S104" i="37"/>
  <c r="R104" i="37"/>
  <c r="Q104" i="37"/>
  <c r="P104" i="37"/>
  <c r="O104" i="37"/>
  <c r="N104" i="37"/>
  <c r="M104" i="37"/>
  <c r="L104" i="37"/>
  <c r="S103" i="37"/>
  <c r="R103" i="37"/>
  <c r="Q103" i="37"/>
  <c r="P103" i="37"/>
  <c r="O103" i="37"/>
  <c r="N103" i="37"/>
  <c r="M103" i="37"/>
  <c r="L103" i="37"/>
  <c r="S102" i="37"/>
  <c r="R102" i="37"/>
  <c r="Q102" i="37"/>
  <c r="P102" i="37"/>
  <c r="O102" i="37"/>
  <c r="N102" i="37"/>
  <c r="M102" i="37"/>
  <c r="L102" i="37"/>
  <c r="S97" i="37"/>
  <c r="R97" i="37"/>
  <c r="Q97" i="37"/>
  <c r="P97" i="37"/>
  <c r="O97" i="37"/>
  <c r="N97" i="37"/>
  <c r="M97" i="37"/>
  <c r="L97" i="37"/>
  <c r="S96" i="37"/>
  <c r="R96" i="37"/>
  <c r="Q96" i="37"/>
  <c r="P96" i="37"/>
  <c r="O96" i="37"/>
  <c r="N96" i="37"/>
  <c r="M96" i="37"/>
  <c r="L96" i="37"/>
  <c r="S95" i="37"/>
  <c r="R95" i="37"/>
  <c r="Q95" i="37"/>
  <c r="P95" i="37"/>
  <c r="O95" i="37"/>
  <c r="N95" i="37"/>
  <c r="M95" i="37"/>
  <c r="L95" i="37"/>
  <c r="S85" i="37"/>
  <c r="R85" i="37"/>
  <c r="Q85" i="37"/>
  <c r="P85" i="37"/>
  <c r="O85" i="37"/>
  <c r="N85" i="37"/>
  <c r="M85" i="37"/>
  <c r="L85" i="37"/>
  <c r="S84" i="37"/>
  <c r="R84" i="37"/>
  <c r="Q84" i="37"/>
  <c r="P84" i="37"/>
  <c r="O84" i="37"/>
  <c r="N84" i="37"/>
  <c r="M84" i="37"/>
  <c r="L84" i="37"/>
  <c r="S83" i="37"/>
  <c r="R83" i="37"/>
  <c r="Q83" i="37"/>
  <c r="P83" i="37"/>
  <c r="O83" i="37"/>
  <c r="N83" i="37"/>
  <c r="M83" i="37"/>
  <c r="L83" i="37"/>
  <c r="S82" i="37"/>
  <c r="R82" i="37"/>
  <c r="Q82" i="37"/>
  <c r="P82" i="37"/>
  <c r="O82" i="37"/>
  <c r="N82" i="37"/>
  <c r="M82" i="37"/>
  <c r="L82" i="37"/>
  <c r="S81" i="37"/>
  <c r="R81" i="37"/>
  <c r="Q81" i="37"/>
  <c r="P81" i="37"/>
  <c r="O81" i="37"/>
  <c r="N81" i="37"/>
  <c r="M81" i="37"/>
  <c r="L81" i="37"/>
  <c r="S80" i="37"/>
  <c r="R80" i="37"/>
  <c r="Q80" i="37"/>
  <c r="P80" i="37"/>
  <c r="O80" i="37"/>
  <c r="N80" i="37"/>
  <c r="M80" i="37"/>
  <c r="L80" i="37"/>
  <c r="S79" i="37"/>
  <c r="R79" i="37"/>
  <c r="Q79" i="37"/>
  <c r="P79" i="37"/>
  <c r="O79" i="37"/>
  <c r="N79" i="37"/>
  <c r="M79" i="37"/>
  <c r="L79" i="37"/>
  <c r="S78" i="37"/>
  <c r="R78" i="37"/>
  <c r="Q78" i="37"/>
  <c r="P78" i="37"/>
  <c r="O78" i="37"/>
  <c r="N78" i="37"/>
  <c r="M78" i="37"/>
  <c r="L78" i="37"/>
  <c r="S77" i="37"/>
  <c r="R77" i="37"/>
  <c r="Q77" i="37"/>
  <c r="P77" i="37"/>
  <c r="O77" i="37"/>
  <c r="N77" i="37"/>
  <c r="M77" i="37"/>
  <c r="L77" i="37"/>
  <c r="S76" i="37"/>
  <c r="R76" i="37"/>
  <c r="Q76" i="37"/>
  <c r="P76" i="37"/>
  <c r="O76" i="37"/>
  <c r="N76" i="37"/>
  <c r="M76" i="37"/>
  <c r="L76" i="37"/>
  <c r="S75" i="37"/>
  <c r="R75" i="37"/>
  <c r="Q75" i="37"/>
  <c r="P75" i="37"/>
  <c r="O75" i="37"/>
  <c r="N75" i="37"/>
  <c r="M75" i="37"/>
  <c r="L75" i="37"/>
  <c r="S74" i="37"/>
  <c r="R74" i="37"/>
  <c r="Q74" i="37"/>
  <c r="P74" i="37"/>
  <c r="O74" i="37"/>
  <c r="N74" i="37"/>
  <c r="M74" i="37"/>
  <c r="L74" i="37"/>
  <c r="S73" i="37"/>
  <c r="R73" i="37"/>
  <c r="Q73" i="37"/>
  <c r="P73" i="37"/>
  <c r="O73" i="37"/>
  <c r="N73" i="37"/>
  <c r="M73" i="37"/>
  <c r="L73" i="37"/>
  <c r="S72" i="37"/>
  <c r="R72" i="37"/>
  <c r="Q72" i="37"/>
  <c r="P72" i="37"/>
  <c r="O72" i="37"/>
  <c r="N72" i="37"/>
  <c r="M72" i="37"/>
  <c r="L72" i="37"/>
  <c r="S71" i="37"/>
  <c r="R71" i="37"/>
  <c r="Q71" i="37"/>
  <c r="P71" i="37"/>
  <c r="O71" i="37"/>
  <c r="N71" i="37"/>
  <c r="M71" i="37"/>
  <c r="L71" i="37"/>
  <c r="S70" i="37"/>
  <c r="R70" i="37"/>
  <c r="Q70" i="37"/>
  <c r="P70" i="37"/>
  <c r="O70" i="37"/>
  <c r="N70" i="37"/>
  <c r="M70" i="37"/>
  <c r="L70" i="37"/>
  <c r="S69" i="37"/>
  <c r="R69" i="37"/>
  <c r="Q69" i="37"/>
  <c r="P69" i="37"/>
  <c r="O69" i="37"/>
  <c r="N69" i="37"/>
  <c r="M69" i="37"/>
  <c r="L69" i="37"/>
  <c r="S68" i="37"/>
  <c r="R68" i="37"/>
  <c r="Q68" i="37"/>
  <c r="P68" i="37"/>
  <c r="O68" i="37"/>
  <c r="N68" i="37"/>
  <c r="M68" i="37"/>
  <c r="L68" i="37"/>
  <c r="S67" i="37"/>
  <c r="R67" i="37"/>
  <c r="Q67" i="37"/>
  <c r="P67" i="37"/>
  <c r="O67" i="37"/>
  <c r="N67" i="37"/>
  <c r="M67" i="37"/>
  <c r="L67" i="37"/>
  <c r="S66" i="37"/>
  <c r="R66" i="37"/>
  <c r="Q66" i="37"/>
  <c r="P66" i="37"/>
  <c r="O66" i="37"/>
  <c r="N66" i="37"/>
  <c r="M66" i="37"/>
  <c r="L66" i="37"/>
  <c r="S65" i="37"/>
  <c r="R65" i="37"/>
  <c r="Q65" i="37"/>
  <c r="P65" i="37"/>
  <c r="O65" i="37"/>
  <c r="N65" i="37"/>
  <c r="M65" i="37"/>
  <c r="L65" i="37"/>
  <c r="S64" i="37"/>
  <c r="R64" i="37"/>
  <c r="Q64" i="37"/>
  <c r="P64" i="37"/>
  <c r="O64" i="37"/>
  <c r="N64" i="37"/>
  <c r="M64" i="37"/>
  <c r="L64" i="37"/>
  <c r="S63" i="37"/>
  <c r="R63" i="37"/>
  <c r="Q63" i="37"/>
  <c r="P63" i="37"/>
  <c r="O63" i="37"/>
  <c r="N63" i="37"/>
  <c r="M63" i="37"/>
  <c r="L63" i="37"/>
  <c r="S62" i="37"/>
  <c r="R62" i="37"/>
  <c r="Q62" i="37"/>
  <c r="P62" i="37"/>
  <c r="O62" i="37"/>
  <c r="N62" i="37"/>
  <c r="M62" i="37"/>
  <c r="L62" i="37"/>
  <c r="S61" i="37"/>
  <c r="R61" i="37"/>
  <c r="Q61" i="37"/>
  <c r="P61" i="37"/>
  <c r="O61" i="37"/>
  <c r="N61" i="37"/>
  <c r="M61" i="37"/>
  <c r="L61" i="37"/>
  <c r="S60" i="37"/>
  <c r="R60" i="37"/>
  <c r="Q60" i="37"/>
  <c r="P60" i="37"/>
  <c r="O60" i="37"/>
  <c r="N60" i="37"/>
  <c r="M60" i="37"/>
  <c r="L60" i="37"/>
  <c r="S57" i="37"/>
  <c r="R57" i="37"/>
  <c r="Q57" i="37"/>
  <c r="P57" i="37"/>
  <c r="O57" i="37"/>
  <c r="N57" i="37"/>
  <c r="M57" i="37"/>
  <c r="L57" i="37"/>
  <c r="S56" i="37"/>
  <c r="R56" i="37"/>
  <c r="Q56" i="37"/>
  <c r="P56" i="37"/>
  <c r="O56" i="37"/>
  <c r="N56" i="37"/>
  <c r="M56" i="37"/>
  <c r="L56" i="37"/>
  <c r="S55" i="37"/>
  <c r="R55" i="37"/>
  <c r="Q55" i="37"/>
  <c r="P55" i="37"/>
  <c r="O55" i="37"/>
  <c r="N55" i="37"/>
  <c r="M55" i="37"/>
  <c r="L55" i="37"/>
  <c r="S54" i="37"/>
  <c r="R54" i="37"/>
  <c r="Q54" i="37"/>
  <c r="P54" i="37"/>
  <c r="O54" i="37"/>
  <c r="N54" i="37"/>
  <c r="M54" i="37"/>
  <c r="L54" i="37"/>
  <c r="S24" i="37"/>
  <c r="R24" i="37"/>
  <c r="Q24" i="37"/>
  <c r="P24" i="37"/>
  <c r="O24" i="37"/>
  <c r="N24" i="37"/>
  <c r="M24" i="37"/>
  <c r="L24" i="37"/>
  <c r="S20" i="37"/>
  <c r="R20" i="37"/>
  <c r="Q20" i="37"/>
  <c r="P20" i="37"/>
  <c r="O20" i="37"/>
  <c r="N20" i="37"/>
  <c r="M20" i="37"/>
  <c r="L20" i="37"/>
  <c r="S19" i="37"/>
  <c r="R19" i="37"/>
  <c r="Q19" i="37"/>
  <c r="P19" i="37"/>
  <c r="O19" i="37"/>
  <c r="N19" i="37"/>
  <c r="M19" i="37"/>
  <c r="L19" i="37"/>
  <c r="S18" i="37"/>
  <c r="R18" i="37"/>
  <c r="Q18" i="37"/>
  <c r="P18" i="37"/>
  <c r="O18" i="37"/>
  <c r="N18" i="37"/>
  <c r="M18" i="37"/>
  <c r="L18" i="37"/>
  <c r="S17" i="37"/>
  <c r="R17" i="37"/>
  <c r="Q17" i="37"/>
  <c r="P17" i="37"/>
  <c r="O17" i="37"/>
  <c r="N17" i="37"/>
  <c r="M17" i="37"/>
  <c r="L17" i="37"/>
  <c r="S16" i="37"/>
  <c r="R16" i="37"/>
  <c r="Q16" i="37"/>
  <c r="P16" i="37"/>
  <c r="O16" i="37"/>
  <c r="N16" i="37"/>
  <c r="M16" i="37"/>
  <c r="L16" i="37"/>
  <c r="S15" i="37"/>
  <c r="R15" i="37"/>
  <c r="Q15" i="37"/>
  <c r="P15" i="37"/>
  <c r="O15" i="37"/>
  <c r="N15" i="37"/>
  <c r="M15" i="37"/>
  <c r="L15" i="37"/>
  <c r="S14" i="37"/>
  <c r="R14" i="37"/>
  <c r="Q14" i="37"/>
  <c r="P14" i="37"/>
  <c r="O14" i="37"/>
  <c r="N14" i="37"/>
  <c r="M14" i="37"/>
  <c r="L14" i="37"/>
  <c r="S13" i="37"/>
  <c r="R13" i="37"/>
  <c r="Q13" i="37"/>
  <c r="P13" i="37"/>
  <c r="O13" i="37"/>
  <c r="N13" i="37"/>
  <c r="M13" i="37"/>
  <c r="L13" i="37"/>
  <c r="S12" i="37"/>
  <c r="R12" i="37"/>
  <c r="Q12" i="37"/>
  <c r="P12" i="37"/>
  <c r="O12" i="37"/>
  <c r="N12" i="37"/>
  <c r="M12" i="37"/>
  <c r="L12" i="37"/>
  <c r="S11" i="37"/>
  <c r="R11" i="37"/>
  <c r="Q11" i="37"/>
  <c r="P11" i="37"/>
  <c r="O11" i="37"/>
  <c r="N11" i="37"/>
  <c r="M11" i="37"/>
  <c r="L11" i="37"/>
  <c r="S8" i="37"/>
  <c r="R8" i="37"/>
  <c r="Q8" i="37"/>
  <c r="P8" i="37"/>
  <c r="O8" i="37"/>
  <c r="N8" i="37"/>
  <c r="M8" i="37"/>
  <c r="L8" i="37"/>
  <c r="S7" i="37"/>
  <c r="R7" i="37"/>
  <c r="Q7" i="37"/>
  <c r="P7" i="37"/>
  <c r="O7" i="37"/>
  <c r="N7" i="37"/>
  <c r="M7" i="37"/>
  <c r="L7" i="37"/>
  <c r="S6" i="37"/>
  <c r="R6" i="37"/>
  <c r="Q6" i="37"/>
  <c r="P6" i="37"/>
  <c r="O6" i="37"/>
  <c r="N6" i="37"/>
  <c r="M6" i="37"/>
  <c r="L6" i="37"/>
  <c r="S5" i="37"/>
  <c r="R5" i="37"/>
  <c r="Q5" i="37"/>
  <c r="P5" i="37"/>
  <c r="O5" i="37"/>
  <c r="N5" i="37"/>
  <c r="M5" i="37"/>
  <c r="L5" i="37"/>
  <c r="K131" i="37" l="1"/>
  <c r="K24" i="37"/>
  <c r="K54" i="37"/>
  <c r="K112" i="37"/>
  <c r="K115" i="37"/>
  <c r="K489" i="37"/>
  <c r="K614" i="37"/>
  <c r="K622" i="37"/>
  <c r="K388" i="37"/>
  <c r="K389" i="37"/>
  <c r="K390" i="37"/>
  <c r="K391" i="37"/>
  <c r="K392" i="37"/>
  <c r="K393" i="37"/>
  <c r="K394" i="37"/>
  <c r="K395" i="37"/>
  <c r="K396" i="37"/>
  <c r="K397" i="37"/>
  <c r="K398" i="37"/>
  <c r="K399" i="37"/>
  <c r="K401" i="37"/>
  <c r="K402" i="37"/>
  <c r="K403" i="37"/>
  <c r="K404" i="37"/>
  <c r="K405" i="37"/>
  <c r="K406" i="37"/>
  <c r="K408" i="37"/>
  <c r="K409" i="37"/>
  <c r="K410" i="37"/>
  <c r="K411" i="37"/>
  <c r="K412" i="37"/>
  <c r="K413" i="37"/>
  <c r="K415" i="37"/>
  <c r="K416" i="37"/>
  <c r="K417" i="37"/>
  <c r="K418" i="37"/>
  <c r="K419" i="37"/>
  <c r="K420" i="37"/>
  <c r="K421" i="37"/>
  <c r="K422" i="37"/>
  <c r="K423" i="37"/>
  <c r="K424" i="37"/>
  <c r="K425" i="37"/>
  <c r="K426" i="37"/>
  <c r="K427" i="37"/>
  <c r="K428" i="37"/>
  <c r="K429" i="37"/>
  <c r="K430" i="37"/>
  <c r="K431" i="37"/>
  <c r="K433" i="37"/>
  <c r="K434" i="37"/>
  <c r="K435" i="37"/>
  <c r="K436" i="37"/>
  <c r="K438" i="37"/>
  <c r="K439" i="37"/>
  <c r="K440" i="37"/>
  <c r="K441" i="37"/>
  <c r="K442" i="37"/>
  <c r="K443" i="37"/>
  <c r="K444" i="37"/>
  <c r="K445" i="37"/>
  <c r="K447" i="37"/>
  <c r="K448" i="37"/>
  <c r="K449" i="37"/>
  <c r="K450" i="37"/>
  <c r="K451" i="37"/>
  <c r="K452" i="37"/>
  <c r="K453" i="37"/>
  <c r="K454" i="37"/>
  <c r="K455" i="37"/>
  <c r="K456" i="37"/>
  <c r="K457" i="37"/>
  <c r="K458" i="37"/>
  <c r="K459" i="37"/>
  <c r="K460" i="37"/>
  <c r="K461" i="37"/>
  <c r="K462" i="37"/>
  <c r="K463" i="37"/>
  <c r="K464" i="37"/>
  <c r="K465" i="37"/>
  <c r="K466" i="37"/>
  <c r="K467" i="37"/>
  <c r="K468" i="37"/>
  <c r="K469" i="37"/>
  <c r="K470" i="37"/>
  <c r="K471" i="37"/>
  <c r="K472" i="37"/>
  <c r="K473" i="37"/>
  <c r="K474" i="37"/>
  <c r="K475" i="37"/>
  <c r="K476" i="37"/>
  <c r="K477" i="37"/>
  <c r="K478" i="37"/>
  <c r="K479" i="37"/>
  <c r="K480" i="37"/>
  <c r="K481" i="37"/>
  <c r="K482" i="37"/>
  <c r="K483" i="37"/>
  <c r="K484" i="37"/>
  <c r="K485" i="37"/>
  <c r="K486" i="37"/>
  <c r="K487" i="37"/>
  <c r="K488" i="37"/>
  <c r="K490" i="37"/>
  <c r="K492" i="37"/>
  <c r="K493" i="37"/>
  <c r="K494" i="37"/>
  <c r="K495" i="37"/>
  <c r="K496" i="37"/>
  <c r="K497" i="37"/>
  <c r="K498" i="37"/>
  <c r="K499" i="37"/>
  <c r="K500" i="37"/>
  <c r="K501" i="37"/>
  <c r="K502" i="37"/>
  <c r="K503" i="37"/>
  <c r="K504" i="37"/>
  <c r="K505" i="37"/>
  <c r="K506" i="37"/>
  <c r="K507" i="37"/>
  <c r="K508" i="37"/>
  <c r="K509" i="37"/>
  <c r="K510" i="37"/>
  <c r="K511" i="37"/>
  <c r="K512" i="37"/>
  <c r="K513" i="37"/>
  <c r="K514" i="37"/>
  <c r="K515" i="37"/>
  <c r="K516" i="37"/>
  <c r="K517" i="37"/>
  <c r="K518" i="37"/>
  <c r="K519" i="37"/>
  <c r="K520" i="37"/>
  <c r="K521" i="37"/>
  <c r="K522" i="37"/>
  <c r="K523" i="37"/>
  <c r="K524" i="37"/>
  <c r="K525" i="37"/>
  <c r="K526" i="37"/>
  <c r="K527" i="37"/>
  <c r="K528" i="37"/>
  <c r="K529" i="37"/>
  <c r="K530" i="37"/>
  <c r="K531" i="37"/>
  <c r="K532" i="37"/>
  <c r="K533" i="37"/>
  <c r="K534" i="37"/>
  <c r="K535" i="37"/>
  <c r="K536" i="37"/>
  <c r="K537" i="37"/>
  <c r="K540" i="37"/>
  <c r="K541" i="37"/>
  <c r="K542" i="37"/>
  <c r="K543" i="37"/>
  <c r="K544" i="37"/>
  <c r="K545" i="37"/>
  <c r="K546" i="37"/>
  <c r="K547" i="37"/>
  <c r="K550" i="37"/>
  <c r="K553" i="37"/>
  <c r="K554" i="37"/>
  <c r="K555" i="37"/>
  <c r="K556" i="37"/>
  <c r="K557" i="37"/>
  <c r="K559" i="37"/>
  <c r="K560" i="37"/>
  <c r="K561" i="37"/>
  <c r="K562" i="37"/>
  <c r="K563" i="37"/>
  <c r="K564" i="37"/>
  <c r="K565" i="37"/>
  <c r="K566" i="37"/>
  <c r="K567" i="37"/>
  <c r="K568" i="37"/>
  <c r="K569" i="37"/>
  <c r="K570" i="37"/>
  <c r="K571" i="37"/>
  <c r="K572" i="37"/>
  <c r="K573" i="37"/>
  <c r="K577" i="37"/>
  <c r="K578" i="37"/>
  <c r="K579" i="37"/>
  <c r="K580" i="37"/>
  <c r="K581" i="37"/>
  <c r="K582" i="37"/>
  <c r="K594" i="37"/>
  <c r="K595" i="37"/>
  <c r="K596" i="37"/>
  <c r="K597" i="37"/>
  <c r="K598" i="37"/>
  <c r="K604" i="37"/>
  <c r="K586" i="37"/>
  <c r="K575" i="37"/>
  <c r="K613" i="37"/>
  <c r="K621" i="37"/>
  <c r="K616" i="37"/>
  <c r="K626" i="37"/>
  <c r="K625" i="37"/>
  <c r="K618" i="37"/>
  <c r="K619" i="37"/>
  <c r="K620" i="37"/>
  <c r="K623" i="37"/>
  <c r="K400" i="37"/>
  <c r="K414" i="37"/>
  <c r="K432" i="37"/>
  <c r="K437" i="37"/>
  <c r="K446" i="37"/>
  <c r="K491" i="37"/>
  <c r="K574" i="37"/>
  <c r="K617" i="37"/>
  <c r="K355" i="37"/>
  <c r="K358" i="37"/>
  <c r="K364" i="37"/>
  <c r="K367" i="37"/>
  <c r="K379" i="37"/>
  <c r="K382" i="37"/>
  <c r="K548" i="37"/>
  <c r="K551" i="37"/>
  <c r="K593" i="37"/>
  <c r="K605" i="37"/>
  <c r="K348" i="37"/>
  <c r="K357" i="37"/>
  <c r="K363" i="37"/>
  <c r="K375" i="37"/>
  <c r="K378" i="37"/>
  <c r="K381" i="37"/>
  <c r="K601" i="37"/>
  <c r="K607" i="37"/>
  <c r="K353" i="37"/>
  <c r="K356" i="37"/>
  <c r="K359" i="37"/>
  <c r="K362" i="37"/>
  <c r="K549" i="37"/>
  <c r="K552" i="37"/>
  <c r="K600" i="37"/>
  <c r="K606" i="37"/>
  <c r="K387" i="37"/>
  <c r="K386" i="37"/>
  <c r="K385" i="37"/>
  <c r="K384" i="37"/>
  <c r="K383" i="37"/>
  <c r="K366" i="37"/>
  <c r="K365" i="37"/>
  <c r="K352" i="37"/>
  <c r="K351" i="37"/>
  <c r="K350" i="37"/>
  <c r="K349" i="37"/>
  <c r="K347" i="37"/>
  <c r="K346" i="37"/>
  <c r="K361" i="37"/>
  <c r="K360" i="37"/>
  <c r="K354" i="37"/>
  <c r="K380" i="37"/>
  <c r="K377" i="37"/>
  <c r="K376" i="37"/>
  <c r="K374" i="37"/>
  <c r="K373" i="37"/>
  <c r="K369" i="37"/>
  <c r="K372" i="37"/>
  <c r="K612" i="37"/>
  <c r="K368" i="37"/>
  <c r="K371" i="37"/>
  <c r="K370" i="37"/>
  <c r="K615" i="37"/>
  <c r="K587" i="37"/>
  <c r="K584" i="37"/>
  <c r="K609" i="37"/>
  <c r="K611" i="37"/>
  <c r="K610" i="37"/>
  <c r="K592" i="37"/>
  <c r="K590" i="37"/>
  <c r="K591" i="37"/>
  <c r="K589" i="37"/>
  <c r="K603" i="37"/>
  <c r="K588" i="37"/>
  <c r="K602" i="37"/>
  <c r="K599" i="37"/>
  <c r="A626" i="37"/>
  <c r="A625" i="37"/>
  <c r="A624" i="37"/>
  <c r="A623" i="37"/>
  <c r="A622" i="37"/>
  <c r="A621" i="37"/>
  <c r="A620" i="37"/>
  <c r="A619" i="37"/>
  <c r="A618" i="37"/>
  <c r="A617" i="37"/>
  <c r="A616" i="37"/>
  <c r="A615" i="37"/>
  <c r="A614" i="37"/>
  <c r="A613" i="37"/>
  <c r="A612" i="37"/>
  <c r="A611" i="37"/>
  <c r="A610" i="37"/>
  <c r="A609" i="37"/>
  <c r="A608" i="37"/>
  <c r="A607" i="37"/>
  <c r="A606" i="37"/>
  <c r="A605" i="37"/>
  <c r="A604" i="37"/>
  <c r="A603" i="37"/>
  <c r="A602" i="37"/>
  <c r="A601" i="37"/>
  <c r="A600" i="37"/>
  <c r="A599" i="37"/>
  <c r="A598" i="37"/>
  <c r="A597" i="37"/>
  <c r="A596" i="37"/>
  <c r="A595" i="37"/>
  <c r="A594" i="37"/>
  <c r="A593" i="37"/>
  <c r="A592" i="37"/>
  <c r="A591" i="37"/>
  <c r="A590" i="37"/>
  <c r="A589" i="37"/>
  <c r="A588" i="37"/>
  <c r="A587" i="37"/>
  <c r="A586" i="37"/>
  <c r="A585" i="37"/>
  <c r="A584" i="37"/>
  <c r="A583" i="37"/>
  <c r="A582" i="37"/>
  <c r="A581" i="37"/>
  <c r="A580" i="37"/>
  <c r="A579" i="37"/>
  <c r="A578" i="37"/>
  <c r="A577" i="37"/>
  <c r="A576" i="37"/>
  <c r="A575" i="37"/>
  <c r="A574" i="37"/>
  <c r="A573" i="37"/>
  <c r="A572" i="37"/>
  <c r="A571" i="37"/>
  <c r="A570" i="37"/>
  <c r="A569" i="37"/>
  <c r="A568" i="37"/>
  <c r="A567" i="37"/>
  <c r="A566" i="37"/>
  <c r="A565" i="37"/>
  <c r="A564" i="37"/>
  <c r="A563" i="37"/>
  <c r="A562" i="37"/>
  <c r="A561" i="37"/>
  <c r="A560" i="37"/>
  <c r="A559" i="37"/>
  <c r="A558" i="37"/>
  <c r="A557" i="37"/>
  <c r="A556" i="37"/>
  <c r="A555" i="37"/>
  <c r="A554" i="37"/>
  <c r="A553" i="37"/>
  <c r="A552" i="37"/>
  <c r="A551" i="37"/>
  <c r="A550" i="37"/>
  <c r="A549" i="37"/>
  <c r="A548" i="37"/>
  <c r="A547" i="37"/>
  <c r="A546" i="37"/>
  <c r="A545" i="37"/>
  <c r="A544" i="37"/>
  <c r="A543" i="37"/>
  <c r="A542" i="37"/>
  <c r="A541" i="37"/>
  <c r="A540" i="37"/>
  <c r="A539" i="37"/>
  <c r="A538" i="37"/>
  <c r="A537" i="37"/>
  <c r="A536" i="37"/>
  <c r="A535" i="37"/>
  <c r="A534" i="37"/>
  <c r="A533" i="37"/>
  <c r="A532" i="37"/>
  <c r="A531" i="37"/>
  <c r="A530" i="37"/>
  <c r="A529" i="37"/>
  <c r="A528" i="37"/>
  <c r="A527" i="37"/>
  <c r="A526" i="37"/>
  <c r="A525" i="37"/>
  <c r="A524" i="37"/>
  <c r="A523" i="37"/>
  <c r="A522" i="37"/>
  <c r="A521" i="37"/>
  <c r="A520" i="37"/>
  <c r="A519" i="37"/>
  <c r="A518" i="37"/>
  <c r="A517" i="37"/>
  <c r="A516" i="37"/>
  <c r="A515" i="37"/>
  <c r="A514" i="37"/>
  <c r="A513" i="37"/>
  <c r="A512" i="37"/>
  <c r="A511" i="37"/>
  <c r="A510" i="37"/>
  <c r="A509" i="37"/>
  <c r="A508" i="37"/>
  <c r="A507" i="37"/>
  <c r="A506" i="37"/>
  <c r="A505" i="37"/>
  <c r="A504" i="37"/>
  <c r="A503" i="37"/>
  <c r="A502" i="37"/>
  <c r="A501" i="37"/>
  <c r="A500" i="37"/>
  <c r="A499" i="37"/>
  <c r="A498" i="37"/>
  <c r="A497" i="37"/>
  <c r="A496" i="37"/>
  <c r="A495" i="37"/>
  <c r="A494" i="37"/>
  <c r="A493" i="37"/>
  <c r="A492" i="37"/>
  <c r="A491" i="37"/>
  <c r="A490" i="37"/>
  <c r="A489" i="37"/>
  <c r="A488" i="37"/>
  <c r="A487" i="37"/>
  <c r="A486" i="37"/>
  <c r="A485" i="37"/>
  <c r="A484" i="37"/>
  <c r="A483" i="37"/>
  <c r="A482" i="37"/>
  <c r="A481" i="37"/>
  <c r="A480" i="37"/>
  <c r="A479" i="37"/>
  <c r="A478" i="37"/>
  <c r="A477" i="37"/>
  <c r="A476" i="37"/>
  <c r="A475" i="37"/>
  <c r="A474" i="37"/>
  <c r="A473" i="37"/>
  <c r="A472" i="37"/>
  <c r="A471" i="37"/>
  <c r="A470" i="37"/>
  <c r="A469" i="37"/>
  <c r="A468" i="37"/>
  <c r="A467" i="37"/>
  <c r="A466" i="37"/>
  <c r="A465" i="37"/>
  <c r="A464" i="37"/>
  <c r="A463" i="37"/>
  <c r="A462" i="37"/>
  <c r="A461" i="37"/>
  <c r="A460" i="37"/>
  <c r="A459" i="37"/>
  <c r="A458" i="37"/>
  <c r="A457" i="37"/>
  <c r="A456" i="37"/>
  <c r="A455" i="37"/>
  <c r="A454" i="37"/>
  <c r="A453" i="37"/>
  <c r="A452" i="37"/>
  <c r="A451" i="37"/>
  <c r="A450" i="37"/>
  <c r="A449" i="37"/>
  <c r="A448" i="37"/>
  <c r="A447" i="37"/>
  <c r="A446" i="37"/>
  <c r="A445" i="37"/>
  <c r="A444" i="37"/>
  <c r="A443" i="37"/>
  <c r="A442" i="37"/>
  <c r="A441" i="37"/>
  <c r="A440" i="37"/>
  <c r="A439" i="37"/>
  <c r="A438" i="37"/>
  <c r="A437" i="37"/>
  <c r="A436" i="37"/>
  <c r="A435" i="37"/>
  <c r="A434" i="37"/>
  <c r="A433" i="37"/>
  <c r="A432" i="37"/>
  <c r="A431" i="37"/>
  <c r="A430" i="37"/>
  <c r="A429" i="37"/>
  <c r="A428" i="37"/>
  <c r="A427" i="37"/>
  <c r="A426" i="37"/>
  <c r="A425" i="37"/>
  <c r="A424" i="37"/>
  <c r="A423" i="37"/>
  <c r="A422" i="37"/>
  <c r="A421" i="37"/>
  <c r="A420" i="37"/>
  <c r="A419" i="37"/>
  <c r="A418" i="37"/>
  <c r="A417" i="37"/>
  <c r="A416" i="37"/>
  <c r="A415" i="37"/>
  <c r="A414" i="37"/>
  <c r="A413" i="37"/>
  <c r="A412" i="37"/>
  <c r="A411" i="37"/>
  <c r="A410" i="37"/>
  <c r="A409" i="37"/>
  <c r="A408" i="37"/>
  <c r="A407" i="37"/>
  <c r="A406" i="37"/>
  <c r="A405" i="37"/>
  <c r="A404" i="37"/>
  <c r="A403" i="37"/>
  <c r="A402" i="37"/>
  <c r="A401" i="37"/>
  <c r="A400" i="37"/>
  <c r="A399" i="37"/>
  <c r="A398" i="37"/>
  <c r="A397" i="37"/>
  <c r="A396" i="37"/>
  <c r="A395" i="37"/>
  <c r="A394" i="37"/>
  <c r="A393" i="37"/>
  <c r="A392" i="37"/>
  <c r="A391" i="37"/>
  <c r="A390" i="37"/>
  <c r="A389" i="37"/>
  <c r="A388" i="37"/>
  <c r="A387" i="37"/>
  <c r="A386" i="37"/>
  <c r="A385" i="37"/>
  <c r="A384" i="37"/>
  <c r="A383" i="37"/>
  <c r="A382" i="37"/>
  <c r="A381" i="37"/>
  <c r="A380" i="37"/>
  <c r="A379" i="37"/>
  <c r="A378" i="37"/>
  <c r="A377" i="37"/>
  <c r="A376" i="37"/>
  <c r="A375" i="37"/>
  <c r="A374" i="37"/>
  <c r="A373" i="37"/>
  <c r="A372" i="37"/>
  <c r="A371" i="37"/>
  <c r="A370" i="37"/>
  <c r="A369" i="37"/>
  <c r="A368" i="37"/>
  <c r="A367" i="37"/>
  <c r="A366" i="37"/>
  <c r="A365" i="37"/>
  <c r="A364" i="37"/>
  <c r="A363" i="37"/>
  <c r="A362" i="37"/>
  <c r="A361" i="37"/>
  <c r="A360" i="37"/>
  <c r="A359" i="37"/>
  <c r="A358" i="37"/>
  <c r="A357" i="37"/>
  <c r="A356" i="37"/>
  <c r="A355" i="37"/>
  <c r="A354" i="37"/>
  <c r="A353" i="37"/>
  <c r="A352" i="37"/>
  <c r="A351" i="37"/>
  <c r="A350" i="37"/>
  <c r="A349" i="37"/>
  <c r="A348" i="37"/>
  <c r="A347" i="37"/>
  <c r="A346" i="37"/>
  <c r="A345" i="37"/>
  <c r="A344" i="37"/>
  <c r="A343" i="37"/>
  <c r="A342" i="37"/>
  <c r="A341" i="37"/>
  <c r="A340" i="37"/>
  <c r="A339" i="37"/>
  <c r="A338" i="37"/>
  <c r="A337" i="37"/>
  <c r="A336" i="37"/>
  <c r="A335" i="37"/>
  <c r="A334" i="37"/>
  <c r="A333" i="37"/>
  <c r="A332" i="37"/>
  <c r="A331" i="37"/>
  <c r="A330" i="37"/>
  <c r="A329" i="37"/>
  <c r="A328" i="37"/>
  <c r="A327" i="37"/>
  <c r="A326" i="37"/>
  <c r="A325" i="37"/>
  <c r="A324" i="37"/>
  <c r="A323" i="37"/>
  <c r="A322" i="37"/>
  <c r="A321" i="37"/>
  <c r="A320" i="37"/>
  <c r="A319" i="37"/>
  <c r="A318" i="37"/>
  <c r="A317" i="37"/>
  <c r="A316" i="37"/>
  <c r="A315" i="37"/>
  <c r="A314" i="37"/>
  <c r="A313" i="37"/>
  <c r="A312" i="37"/>
  <c r="A311" i="37"/>
  <c r="A310" i="37"/>
  <c r="A309" i="37"/>
  <c r="A308" i="37"/>
  <c r="A307" i="37"/>
  <c r="A306" i="37"/>
  <c r="A305" i="37"/>
  <c r="A304" i="37"/>
  <c r="A303" i="37"/>
  <c r="A302" i="37"/>
  <c r="A301" i="37"/>
  <c r="A300" i="37"/>
  <c r="A299" i="37"/>
  <c r="A298" i="37"/>
  <c r="A297" i="37"/>
  <c r="A296" i="37"/>
  <c r="A295" i="37"/>
  <c r="A294" i="37"/>
  <c r="A293" i="37"/>
  <c r="A292" i="37"/>
  <c r="A291" i="37"/>
  <c r="A290" i="37"/>
  <c r="A289" i="37"/>
  <c r="A288" i="37"/>
  <c r="A287" i="37"/>
  <c r="A286" i="37"/>
  <c r="A285" i="37"/>
  <c r="A284" i="37"/>
  <c r="A283" i="37"/>
  <c r="A282" i="37"/>
  <c r="A281" i="37"/>
  <c r="A280" i="37"/>
  <c r="A279" i="37"/>
  <c r="A278" i="37"/>
  <c r="A277" i="37"/>
  <c r="A276" i="37"/>
  <c r="A275" i="37"/>
  <c r="A274" i="37"/>
  <c r="A273" i="37"/>
  <c r="A272" i="37"/>
  <c r="A271" i="37"/>
  <c r="A270" i="37"/>
  <c r="A269" i="37"/>
  <c r="A268" i="37"/>
  <c r="A267" i="37"/>
  <c r="A266" i="37"/>
  <c r="A265" i="37"/>
  <c r="A264" i="37"/>
  <c r="A263" i="37"/>
  <c r="A262" i="37"/>
  <c r="A261" i="37"/>
  <c r="A260" i="37"/>
  <c r="A259" i="37"/>
  <c r="A258" i="37"/>
  <c r="A257" i="37"/>
  <c r="A256" i="37"/>
  <c r="A255" i="37"/>
  <c r="A254" i="37"/>
  <c r="A253" i="37"/>
  <c r="A252" i="37"/>
  <c r="A251" i="37"/>
  <c r="A250" i="37"/>
  <c r="A249" i="37"/>
  <c r="A248" i="37"/>
  <c r="A247" i="37"/>
  <c r="A246" i="37"/>
  <c r="A245" i="37"/>
  <c r="A244" i="37"/>
  <c r="A243" i="37"/>
  <c r="A242" i="37"/>
  <c r="A241" i="37"/>
  <c r="A240" i="37"/>
  <c r="A239" i="37"/>
  <c r="A238" i="37"/>
  <c r="A237" i="37"/>
  <c r="A236" i="37"/>
  <c r="A235" i="37"/>
  <c r="A234" i="37"/>
  <c r="A233" i="37"/>
  <c r="A232" i="37"/>
  <c r="A231" i="37"/>
  <c r="A230" i="37"/>
  <c r="A229" i="37"/>
  <c r="A228" i="37"/>
  <c r="A227" i="37"/>
  <c r="A226" i="37"/>
  <c r="A225" i="37"/>
  <c r="A224" i="37"/>
  <c r="A223" i="37"/>
  <c r="A222" i="37"/>
  <c r="A221" i="37"/>
  <c r="A220" i="37"/>
  <c r="A219" i="37"/>
  <c r="A218" i="37"/>
  <c r="A217" i="37"/>
  <c r="A216" i="37"/>
  <c r="A215" i="37"/>
  <c r="A214" i="37"/>
  <c r="A213" i="37"/>
  <c r="A212" i="37"/>
  <c r="A211" i="37"/>
  <c r="A210" i="37"/>
  <c r="A209" i="37"/>
  <c r="A208" i="37"/>
  <c r="A207" i="37"/>
  <c r="A206" i="37"/>
  <c r="A205" i="37"/>
  <c r="A204" i="37"/>
  <c r="A203" i="37"/>
  <c r="A202" i="37"/>
  <c r="A201" i="37"/>
  <c r="A200" i="37"/>
  <c r="A199" i="37"/>
  <c r="A198" i="37"/>
  <c r="A197" i="37"/>
  <c r="A196" i="37"/>
  <c r="A195" i="37"/>
  <c r="A194" i="37"/>
  <c r="A193" i="37"/>
  <c r="A192" i="37"/>
  <c r="A191" i="37"/>
  <c r="A190" i="37"/>
  <c r="A189" i="37"/>
  <c r="A188" i="37"/>
  <c r="A187" i="37"/>
  <c r="A186" i="37"/>
  <c r="A185" i="37"/>
  <c r="A184" i="37"/>
  <c r="A183" i="37"/>
  <c r="A182" i="37"/>
  <c r="A181" i="37"/>
  <c r="A180" i="37"/>
  <c r="A179" i="37"/>
  <c r="A178" i="37"/>
  <c r="A177" i="37"/>
  <c r="A176" i="37"/>
  <c r="A175" i="37"/>
  <c r="A174" i="37"/>
  <c r="A173" i="37"/>
  <c r="A172" i="37"/>
  <c r="A171" i="37"/>
  <c r="A170" i="37"/>
  <c r="A169" i="37"/>
  <c r="A168" i="37"/>
  <c r="A167" i="37"/>
  <c r="A166" i="37"/>
  <c r="A165" i="37"/>
  <c r="A164" i="37"/>
  <c r="A163" i="37"/>
  <c r="A162" i="37"/>
  <c r="A161" i="37"/>
  <c r="A160" i="37"/>
  <c r="A159" i="37"/>
  <c r="A158" i="37"/>
  <c r="A157" i="37"/>
  <c r="A156" i="37"/>
  <c r="A155" i="37"/>
  <c r="A154" i="37"/>
  <c r="A153" i="37"/>
  <c r="A152" i="37"/>
  <c r="A151" i="37"/>
  <c r="A150" i="37"/>
  <c r="A149" i="37"/>
  <c r="A148" i="37"/>
  <c r="A147" i="37"/>
  <c r="A146" i="37"/>
  <c r="A145" i="37"/>
  <c r="A144" i="37"/>
  <c r="A143" i="37"/>
  <c r="A142" i="37"/>
  <c r="A141" i="37"/>
  <c r="A140" i="37"/>
  <c r="A139" i="37"/>
  <c r="A138" i="37"/>
  <c r="A137" i="37"/>
  <c r="A136" i="37"/>
  <c r="A135" i="37"/>
  <c r="A134" i="37"/>
  <c r="A133" i="37"/>
  <c r="A132" i="37"/>
  <c r="A131" i="37"/>
  <c r="A115" i="37"/>
  <c r="A114" i="37"/>
  <c r="A113" i="37"/>
  <c r="A108" i="37"/>
  <c r="A107" i="37"/>
  <c r="A106" i="37"/>
  <c r="A101" i="37"/>
  <c r="A100" i="37"/>
  <c r="A99" i="37"/>
  <c r="A98" i="37"/>
  <c r="A94" i="37"/>
  <c r="A93" i="37"/>
  <c r="A92" i="37"/>
  <c r="A118" i="37"/>
  <c r="A117" i="37"/>
  <c r="A116" i="37"/>
  <c r="A112" i="37"/>
  <c r="A111" i="37"/>
  <c r="A110" i="37"/>
  <c r="A109" i="37"/>
  <c r="A105" i="37"/>
  <c r="A104" i="37"/>
  <c r="A103" i="37"/>
  <c r="A102" i="37"/>
  <c r="A97" i="37"/>
  <c r="A96" i="37"/>
  <c r="A95" i="37"/>
  <c r="A85" i="37"/>
  <c r="A84" i="37"/>
  <c r="A83" i="37"/>
  <c r="A82" i="37"/>
  <c r="A81" i="37"/>
  <c r="A80" i="37"/>
  <c r="A79" i="37"/>
  <c r="A78" i="37"/>
  <c r="A77" i="37"/>
  <c r="A76" i="37"/>
  <c r="A75" i="37"/>
  <c r="A74" i="37"/>
  <c r="A73" i="37"/>
  <c r="A72" i="37"/>
  <c r="A71" i="37"/>
  <c r="A70" i="37"/>
  <c r="A69" i="37"/>
  <c r="A68" i="37"/>
  <c r="A67" i="37"/>
  <c r="A66" i="37"/>
  <c r="A65" i="37"/>
  <c r="A64" i="37"/>
  <c r="A63" i="37"/>
  <c r="A62" i="37"/>
  <c r="A61" i="37"/>
  <c r="A60" i="37"/>
  <c r="A57" i="37"/>
  <c r="A56" i="37"/>
  <c r="A55" i="37"/>
  <c r="A54" i="37"/>
  <c r="A43" i="37"/>
  <c r="A41" i="37"/>
  <c r="A42" i="37"/>
  <c r="A40" i="37"/>
  <c r="A33" i="37"/>
  <c r="A32" i="37"/>
  <c r="A31" i="37"/>
  <c r="A29" i="37"/>
  <c r="A28" i="37"/>
  <c r="A27" i="37"/>
  <c r="A25" i="37"/>
  <c r="A24" i="37"/>
  <c r="A20" i="37"/>
  <c r="A19" i="37"/>
  <c r="A18" i="37"/>
  <c r="A17" i="37"/>
  <c r="A16" i="37"/>
  <c r="A15" i="37"/>
  <c r="A14" i="37"/>
  <c r="A13" i="37"/>
  <c r="A12" i="37"/>
  <c r="A11" i="37"/>
  <c r="A8" i="37"/>
  <c r="A7" i="37"/>
  <c r="A6" i="37"/>
  <c r="A5" i="37"/>
  <c r="K344" i="37" l="1"/>
  <c r="K627" i="37" l="1"/>
  <c r="S278" i="31" l="1"/>
  <c r="R278" i="31"/>
  <c r="Q278" i="31"/>
  <c r="P278" i="31"/>
  <c r="O278" i="31"/>
  <c r="N278" i="31"/>
  <c r="M278" i="31"/>
  <c r="L278" i="31"/>
  <c r="K278" i="31" l="1"/>
  <c r="S199" i="35"/>
  <c r="R199" i="35"/>
  <c r="Q199" i="35"/>
  <c r="P199" i="35"/>
  <c r="O199" i="35"/>
  <c r="N199" i="35"/>
  <c r="M199" i="35"/>
  <c r="S198" i="35"/>
  <c r="R198" i="35"/>
  <c r="Q198" i="35"/>
  <c r="P198" i="35"/>
  <c r="O198" i="35"/>
  <c r="N198" i="35"/>
  <c r="M198" i="35"/>
  <c r="S197" i="35"/>
  <c r="R197" i="35"/>
  <c r="Q197" i="35"/>
  <c r="P197" i="35"/>
  <c r="O197" i="35"/>
  <c r="N197" i="35"/>
  <c r="M197" i="35"/>
  <c r="S196" i="35"/>
  <c r="R196" i="35"/>
  <c r="Q196" i="35"/>
  <c r="P196" i="35"/>
  <c r="O196" i="35"/>
  <c r="N196" i="35"/>
  <c r="M196" i="35"/>
  <c r="S195" i="35"/>
  <c r="R195" i="35"/>
  <c r="Q195" i="35"/>
  <c r="P195" i="35"/>
  <c r="O195" i="35"/>
  <c r="N195" i="35"/>
  <c r="M195" i="35"/>
  <c r="S194" i="35"/>
  <c r="R194" i="35"/>
  <c r="Q194" i="35"/>
  <c r="P194" i="35"/>
  <c r="O194" i="35"/>
  <c r="N194" i="35"/>
  <c r="M194" i="35"/>
  <c r="S193" i="35"/>
  <c r="R193" i="35"/>
  <c r="Q193" i="35"/>
  <c r="P193" i="35"/>
  <c r="O193" i="35"/>
  <c r="N193" i="35"/>
  <c r="M193" i="35"/>
  <c r="S192" i="35"/>
  <c r="R192" i="35"/>
  <c r="Q192" i="35"/>
  <c r="P192" i="35"/>
  <c r="O192" i="35"/>
  <c r="N192" i="35"/>
  <c r="M192" i="35"/>
  <c r="S191" i="35"/>
  <c r="R191" i="35"/>
  <c r="Q191" i="35"/>
  <c r="P191" i="35"/>
  <c r="O191" i="35"/>
  <c r="N191" i="35"/>
  <c r="M191" i="35"/>
  <c r="S189" i="35"/>
  <c r="R189" i="35"/>
  <c r="Q189" i="35"/>
  <c r="P189" i="35"/>
  <c r="O189" i="35"/>
  <c r="N189" i="35"/>
  <c r="M189" i="35"/>
  <c r="S188" i="35"/>
  <c r="R188" i="35"/>
  <c r="Q188" i="35"/>
  <c r="P188" i="35"/>
  <c r="O188" i="35"/>
  <c r="N188" i="35"/>
  <c r="M188" i="35"/>
  <c r="S187" i="35"/>
  <c r="R187" i="35"/>
  <c r="Q187" i="35"/>
  <c r="P187" i="35"/>
  <c r="O187" i="35"/>
  <c r="N187" i="35"/>
  <c r="M187" i="35"/>
  <c r="S176" i="35"/>
  <c r="R176" i="35"/>
  <c r="Q176" i="35"/>
  <c r="P176" i="35"/>
  <c r="O176" i="35"/>
  <c r="N176" i="35"/>
  <c r="M176" i="35"/>
  <c r="S175" i="35"/>
  <c r="R175" i="35"/>
  <c r="Q175" i="35"/>
  <c r="P175" i="35"/>
  <c r="O175" i="35"/>
  <c r="N175" i="35"/>
  <c r="M175" i="35"/>
  <c r="S174" i="35"/>
  <c r="R174" i="35"/>
  <c r="Q174" i="35"/>
  <c r="P174" i="35"/>
  <c r="O174" i="35"/>
  <c r="N174" i="35"/>
  <c r="M174" i="35"/>
  <c r="S173" i="35"/>
  <c r="R173" i="35"/>
  <c r="Q173" i="35"/>
  <c r="P173" i="35"/>
  <c r="O173" i="35"/>
  <c r="N173" i="35"/>
  <c r="M173" i="35"/>
  <c r="S172" i="35"/>
  <c r="R172" i="35"/>
  <c r="Q172" i="35"/>
  <c r="P172" i="35"/>
  <c r="O172" i="35"/>
  <c r="N172" i="35"/>
  <c r="M172" i="35"/>
  <c r="S171" i="35"/>
  <c r="R171" i="35"/>
  <c r="Q171" i="35"/>
  <c r="P171" i="35"/>
  <c r="O171" i="35"/>
  <c r="N171" i="35"/>
  <c r="M171" i="35"/>
  <c r="S169" i="35"/>
  <c r="R169" i="35"/>
  <c r="Q169" i="35"/>
  <c r="P169" i="35"/>
  <c r="O169" i="35"/>
  <c r="N169" i="35"/>
  <c r="M169" i="35"/>
  <c r="S168" i="35"/>
  <c r="R168" i="35"/>
  <c r="Q168" i="35"/>
  <c r="P168" i="35"/>
  <c r="O168" i="35"/>
  <c r="N168" i="35"/>
  <c r="M168" i="35"/>
  <c r="S167" i="35"/>
  <c r="R167" i="35"/>
  <c r="Q167" i="35"/>
  <c r="P167" i="35"/>
  <c r="O167" i="35"/>
  <c r="N167" i="35"/>
  <c r="M167" i="35"/>
  <c r="S166" i="35"/>
  <c r="R166" i="35"/>
  <c r="Q166" i="35"/>
  <c r="P166" i="35"/>
  <c r="O166" i="35"/>
  <c r="N166" i="35"/>
  <c r="M166" i="35"/>
  <c r="S165" i="35"/>
  <c r="R165" i="35"/>
  <c r="Q165" i="35"/>
  <c r="P165" i="35"/>
  <c r="O165" i="35"/>
  <c r="N165" i="35"/>
  <c r="M165" i="35"/>
  <c r="S164" i="35"/>
  <c r="R164" i="35"/>
  <c r="Q164" i="35"/>
  <c r="P164" i="35"/>
  <c r="O164" i="35"/>
  <c r="N164" i="35"/>
  <c r="M164" i="35"/>
  <c r="S163" i="35"/>
  <c r="R163" i="35"/>
  <c r="Q163" i="35"/>
  <c r="P163" i="35"/>
  <c r="O163" i="35"/>
  <c r="N163" i="35"/>
  <c r="M163" i="35"/>
  <c r="S162" i="35"/>
  <c r="R162" i="35"/>
  <c r="Q162" i="35"/>
  <c r="P162" i="35"/>
  <c r="O162" i="35"/>
  <c r="N162" i="35"/>
  <c r="M162" i="35"/>
  <c r="S161" i="35"/>
  <c r="R161" i="35"/>
  <c r="Q161" i="35"/>
  <c r="P161" i="35"/>
  <c r="O161" i="35"/>
  <c r="N161" i="35"/>
  <c r="M161" i="35"/>
  <c r="S159" i="35"/>
  <c r="R159" i="35"/>
  <c r="Q159" i="35"/>
  <c r="P159" i="35"/>
  <c r="O159" i="35"/>
  <c r="N159" i="35"/>
  <c r="M159" i="35"/>
  <c r="S149" i="35"/>
  <c r="R149" i="35"/>
  <c r="Q149" i="35"/>
  <c r="P149" i="35"/>
  <c r="O149" i="35"/>
  <c r="N149" i="35"/>
  <c r="M149" i="35"/>
  <c r="S148" i="35"/>
  <c r="R148" i="35"/>
  <c r="Q148" i="35"/>
  <c r="P148" i="35"/>
  <c r="O148" i="35"/>
  <c r="N148" i="35"/>
  <c r="M148" i="35"/>
  <c r="S147" i="35"/>
  <c r="R147" i="35"/>
  <c r="Q147" i="35"/>
  <c r="P147" i="35"/>
  <c r="O147" i="35"/>
  <c r="N147" i="35"/>
  <c r="M147" i="35"/>
  <c r="S146" i="35"/>
  <c r="R146" i="35"/>
  <c r="Q146" i="35"/>
  <c r="P146" i="35"/>
  <c r="O146" i="35"/>
  <c r="N146" i="35"/>
  <c r="M146" i="35"/>
  <c r="S145" i="35"/>
  <c r="R145" i="35"/>
  <c r="Q145" i="35"/>
  <c r="P145" i="35"/>
  <c r="O145" i="35"/>
  <c r="N145" i="35"/>
  <c r="M145" i="35"/>
  <c r="S144" i="35"/>
  <c r="R144" i="35"/>
  <c r="Q144" i="35"/>
  <c r="P144" i="35"/>
  <c r="O144" i="35"/>
  <c r="N144" i="35"/>
  <c r="M144" i="35"/>
  <c r="S142" i="35"/>
  <c r="R142" i="35"/>
  <c r="Q142" i="35"/>
  <c r="P142" i="35"/>
  <c r="O142" i="35"/>
  <c r="N142" i="35"/>
  <c r="M142" i="35"/>
  <c r="S141" i="35"/>
  <c r="R141" i="35"/>
  <c r="Q141" i="35"/>
  <c r="P141" i="35"/>
  <c r="O141" i="35"/>
  <c r="N141" i="35"/>
  <c r="M141" i="35"/>
  <c r="S140" i="35"/>
  <c r="R140" i="35"/>
  <c r="Q140" i="35"/>
  <c r="P140" i="35"/>
  <c r="O140" i="35"/>
  <c r="N140" i="35"/>
  <c r="M140" i="35"/>
  <c r="S139" i="35"/>
  <c r="R139" i="35"/>
  <c r="Q139" i="35"/>
  <c r="P139" i="35"/>
  <c r="O139" i="35"/>
  <c r="N139" i="35"/>
  <c r="M139" i="35"/>
  <c r="S138" i="35"/>
  <c r="R138" i="35"/>
  <c r="Q138" i="35"/>
  <c r="P138" i="35"/>
  <c r="O138" i="35"/>
  <c r="N138" i="35"/>
  <c r="M138" i="35"/>
  <c r="S137" i="35"/>
  <c r="R137" i="35"/>
  <c r="Q137" i="35"/>
  <c r="P137" i="35"/>
  <c r="O137" i="35"/>
  <c r="N137" i="35"/>
  <c r="M137" i="35"/>
  <c r="S136" i="35"/>
  <c r="R136" i="35"/>
  <c r="Q136" i="35"/>
  <c r="P136" i="35"/>
  <c r="O136" i="35"/>
  <c r="N136" i="35"/>
  <c r="M136" i="35"/>
  <c r="S135" i="35"/>
  <c r="R135" i="35"/>
  <c r="Q135" i="35"/>
  <c r="P135" i="35"/>
  <c r="O135" i="35"/>
  <c r="N135" i="35"/>
  <c r="M135" i="35"/>
  <c r="S134" i="35"/>
  <c r="R134" i="35"/>
  <c r="Q134" i="35"/>
  <c r="P134" i="35"/>
  <c r="O134" i="35"/>
  <c r="N134" i="35"/>
  <c r="M134" i="35"/>
  <c r="S132" i="35"/>
  <c r="R132" i="35"/>
  <c r="Q132" i="35"/>
  <c r="P132" i="35"/>
  <c r="O132" i="35"/>
  <c r="N132" i="35"/>
  <c r="M132" i="35"/>
  <c r="S131" i="35"/>
  <c r="R131" i="35"/>
  <c r="Q131" i="35"/>
  <c r="P131" i="35"/>
  <c r="O131" i="35"/>
  <c r="N131" i="35"/>
  <c r="M131" i="35"/>
  <c r="S130" i="35"/>
  <c r="R130" i="35"/>
  <c r="Q130" i="35"/>
  <c r="P130" i="35"/>
  <c r="O130" i="35"/>
  <c r="N130" i="35"/>
  <c r="M130" i="35"/>
  <c r="S129" i="35"/>
  <c r="R129" i="35"/>
  <c r="Q129" i="35"/>
  <c r="P129" i="35"/>
  <c r="O129" i="35"/>
  <c r="N129" i="35"/>
  <c r="M129" i="35"/>
  <c r="S128" i="35"/>
  <c r="R128" i="35"/>
  <c r="Q128" i="35"/>
  <c r="P128" i="35"/>
  <c r="O128" i="35"/>
  <c r="N128" i="35"/>
  <c r="M128" i="35"/>
  <c r="S127" i="35"/>
  <c r="R127" i="35"/>
  <c r="Q127" i="35"/>
  <c r="P127" i="35"/>
  <c r="O127" i="35"/>
  <c r="N127" i="35"/>
  <c r="M127" i="35"/>
  <c r="S116" i="35"/>
  <c r="R116" i="35"/>
  <c r="Q116" i="35"/>
  <c r="P116" i="35"/>
  <c r="O116" i="35"/>
  <c r="N116" i="35"/>
  <c r="M116" i="35"/>
  <c r="S115" i="35"/>
  <c r="R115" i="35"/>
  <c r="Q115" i="35"/>
  <c r="P115" i="35"/>
  <c r="O115" i="35"/>
  <c r="N115" i="35"/>
  <c r="M115" i="35"/>
  <c r="S114" i="35"/>
  <c r="R114" i="35"/>
  <c r="Q114" i="35"/>
  <c r="P114" i="35"/>
  <c r="O114" i="35"/>
  <c r="N114" i="35"/>
  <c r="M114" i="35"/>
  <c r="S112" i="35"/>
  <c r="R112" i="35"/>
  <c r="Q112" i="35"/>
  <c r="P112" i="35"/>
  <c r="O112" i="35"/>
  <c r="N112" i="35"/>
  <c r="M112" i="35"/>
  <c r="S111" i="35"/>
  <c r="R111" i="35"/>
  <c r="Q111" i="35"/>
  <c r="P111" i="35"/>
  <c r="O111" i="35"/>
  <c r="N111" i="35"/>
  <c r="M111" i="35"/>
  <c r="S110" i="35"/>
  <c r="R110" i="35"/>
  <c r="Q110" i="35"/>
  <c r="P110" i="35"/>
  <c r="O110" i="35"/>
  <c r="N110" i="35"/>
  <c r="M110" i="35"/>
  <c r="S109" i="35"/>
  <c r="R109" i="35"/>
  <c r="Q109" i="35"/>
  <c r="P109" i="35"/>
  <c r="O109" i="35"/>
  <c r="N109" i="35"/>
  <c r="M109" i="35"/>
  <c r="S108" i="35"/>
  <c r="R108" i="35"/>
  <c r="Q108" i="35"/>
  <c r="P108" i="35"/>
  <c r="O108" i="35"/>
  <c r="N108" i="35"/>
  <c r="M108" i="35"/>
  <c r="S107" i="35"/>
  <c r="R107" i="35"/>
  <c r="Q107" i="35"/>
  <c r="P107" i="35"/>
  <c r="O107" i="35"/>
  <c r="N107" i="35"/>
  <c r="M107" i="35"/>
  <c r="S106" i="35"/>
  <c r="R106" i="35"/>
  <c r="Q106" i="35"/>
  <c r="P106" i="35"/>
  <c r="O106" i="35"/>
  <c r="N106" i="35"/>
  <c r="M106" i="35"/>
  <c r="S105" i="35"/>
  <c r="R105" i="35"/>
  <c r="Q105" i="35"/>
  <c r="P105" i="35"/>
  <c r="O105" i="35"/>
  <c r="N105" i="35"/>
  <c r="M105" i="35"/>
  <c r="S96" i="35"/>
  <c r="R96" i="35"/>
  <c r="Q96" i="35"/>
  <c r="P96" i="35"/>
  <c r="O96" i="35"/>
  <c r="N96" i="35"/>
  <c r="M96" i="35"/>
  <c r="S95" i="35"/>
  <c r="R95" i="35"/>
  <c r="Q95" i="35"/>
  <c r="P95" i="35"/>
  <c r="O95" i="35"/>
  <c r="N95" i="35"/>
  <c r="M95" i="35"/>
  <c r="S94" i="35"/>
  <c r="R94" i="35"/>
  <c r="Q94" i="35"/>
  <c r="P94" i="35"/>
  <c r="O94" i="35"/>
  <c r="N94" i="35"/>
  <c r="M94" i="35"/>
  <c r="S93" i="35"/>
  <c r="R93" i="35"/>
  <c r="Q93" i="35"/>
  <c r="P93" i="35"/>
  <c r="O93" i="35"/>
  <c r="N93" i="35"/>
  <c r="M93" i="35"/>
  <c r="S92" i="35"/>
  <c r="R92" i="35"/>
  <c r="Q92" i="35"/>
  <c r="P92" i="35"/>
  <c r="O92" i="35"/>
  <c r="N92" i="35"/>
  <c r="M92" i="35"/>
  <c r="S91" i="35"/>
  <c r="R91" i="35"/>
  <c r="Q91" i="35"/>
  <c r="P91" i="35"/>
  <c r="O91" i="35"/>
  <c r="N91" i="35"/>
  <c r="M91" i="35"/>
  <c r="S90" i="35"/>
  <c r="R90" i="35"/>
  <c r="Q90" i="35"/>
  <c r="P90" i="35"/>
  <c r="O90" i="35"/>
  <c r="N90" i="35"/>
  <c r="M90" i="35"/>
  <c r="S89" i="35"/>
  <c r="R89" i="35"/>
  <c r="Q89" i="35"/>
  <c r="P89" i="35"/>
  <c r="O89" i="35"/>
  <c r="N89" i="35"/>
  <c r="M89" i="35"/>
  <c r="S88" i="35"/>
  <c r="R88" i="35"/>
  <c r="Q88" i="35"/>
  <c r="P88" i="35"/>
  <c r="O88" i="35"/>
  <c r="N88" i="35"/>
  <c r="M88" i="35"/>
  <c r="S86" i="35"/>
  <c r="R86" i="35"/>
  <c r="Q86" i="35"/>
  <c r="P86" i="35"/>
  <c r="O86" i="35"/>
  <c r="N86" i="35"/>
  <c r="M86" i="35"/>
  <c r="S85" i="35"/>
  <c r="R85" i="35"/>
  <c r="Q85" i="35"/>
  <c r="P85" i="35"/>
  <c r="O85" i="35"/>
  <c r="N85" i="35"/>
  <c r="M85" i="35"/>
  <c r="S84" i="35"/>
  <c r="R84" i="35"/>
  <c r="Q84" i="35"/>
  <c r="P84" i="35"/>
  <c r="O84" i="35"/>
  <c r="N84" i="35"/>
  <c r="M84" i="35"/>
  <c r="S83" i="35"/>
  <c r="R83" i="35"/>
  <c r="Q83" i="35"/>
  <c r="P83" i="35"/>
  <c r="O83" i="35"/>
  <c r="N83" i="35"/>
  <c r="M83" i="35"/>
  <c r="S82" i="35"/>
  <c r="R82" i="35"/>
  <c r="Q82" i="35"/>
  <c r="P82" i="35"/>
  <c r="O82" i="35"/>
  <c r="N82" i="35"/>
  <c r="M82" i="35"/>
  <c r="S81" i="35"/>
  <c r="R81" i="35"/>
  <c r="Q81" i="35"/>
  <c r="P81" i="35"/>
  <c r="O81" i="35"/>
  <c r="N81" i="35"/>
  <c r="M81" i="35"/>
  <c r="S80" i="35"/>
  <c r="R80" i="35"/>
  <c r="Q80" i="35"/>
  <c r="P80" i="35"/>
  <c r="O80" i="35"/>
  <c r="N80" i="35"/>
  <c r="M80" i="35"/>
  <c r="S79" i="35"/>
  <c r="R79" i="35"/>
  <c r="Q79" i="35"/>
  <c r="P79" i="35"/>
  <c r="O79" i="35"/>
  <c r="N79" i="35"/>
  <c r="M79" i="35"/>
  <c r="S78" i="35"/>
  <c r="R78" i="35"/>
  <c r="Q78" i="35"/>
  <c r="P78" i="35"/>
  <c r="O78" i="35"/>
  <c r="N78" i="35"/>
  <c r="M78" i="35"/>
  <c r="S58" i="35"/>
  <c r="R58" i="35"/>
  <c r="Q58" i="35"/>
  <c r="P58" i="35"/>
  <c r="O58" i="35"/>
  <c r="N58" i="35"/>
  <c r="M58" i="35"/>
  <c r="S57" i="35"/>
  <c r="R57" i="35"/>
  <c r="Q57" i="35"/>
  <c r="P57" i="35"/>
  <c r="O57" i="35"/>
  <c r="N57" i="35"/>
  <c r="M57" i="35"/>
  <c r="S56" i="35"/>
  <c r="R56" i="35"/>
  <c r="Q56" i="35"/>
  <c r="P56" i="35"/>
  <c r="O56" i="35"/>
  <c r="N56" i="35"/>
  <c r="M56" i="35"/>
  <c r="S55" i="35"/>
  <c r="R55" i="35"/>
  <c r="Q55" i="35"/>
  <c r="P55" i="35"/>
  <c r="O55" i="35"/>
  <c r="N55" i="35"/>
  <c r="M55" i="35"/>
  <c r="S54" i="35"/>
  <c r="R54" i="35"/>
  <c r="Q54" i="35"/>
  <c r="P54" i="35"/>
  <c r="O54" i="35"/>
  <c r="N54" i="35"/>
  <c r="M54" i="35"/>
  <c r="S53" i="35"/>
  <c r="R53" i="35"/>
  <c r="Q53" i="35"/>
  <c r="P53" i="35"/>
  <c r="O53" i="35"/>
  <c r="N53" i="35"/>
  <c r="M53" i="35"/>
  <c r="S51" i="35"/>
  <c r="R51" i="35"/>
  <c r="Q51" i="35"/>
  <c r="P51" i="35"/>
  <c r="O51" i="35"/>
  <c r="N51" i="35"/>
  <c r="M51" i="35"/>
  <c r="S50" i="35"/>
  <c r="R50" i="35"/>
  <c r="Q50" i="35"/>
  <c r="P50" i="35"/>
  <c r="O50" i="35"/>
  <c r="N50" i="35"/>
  <c r="M50" i="35"/>
  <c r="S49" i="35"/>
  <c r="R49" i="35"/>
  <c r="Q49" i="35"/>
  <c r="P49" i="35"/>
  <c r="O49" i="35"/>
  <c r="N49" i="35"/>
  <c r="M49" i="35"/>
  <c r="S48" i="35"/>
  <c r="R48" i="35"/>
  <c r="Q48" i="35"/>
  <c r="P48" i="35"/>
  <c r="O48" i="35"/>
  <c r="N48" i="35"/>
  <c r="M48" i="35"/>
  <c r="S47" i="35"/>
  <c r="R47" i="35"/>
  <c r="Q47" i="35"/>
  <c r="P47" i="35"/>
  <c r="O47" i="35"/>
  <c r="N47" i="35"/>
  <c r="M47" i="35"/>
  <c r="S46" i="35"/>
  <c r="R46" i="35"/>
  <c r="Q46" i="35"/>
  <c r="P46" i="35"/>
  <c r="O46" i="35"/>
  <c r="N46" i="35"/>
  <c r="M46" i="35"/>
  <c r="S45" i="35"/>
  <c r="R45" i="35"/>
  <c r="Q45" i="35"/>
  <c r="P45" i="35"/>
  <c r="O45" i="35"/>
  <c r="N45" i="35"/>
  <c r="M45" i="35"/>
  <c r="S44" i="35"/>
  <c r="R44" i="35"/>
  <c r="Q44" i="35"/>
  <c r="P44" i="35"/>
  <c r="O44" i="35"/>
  <c r="N44" i="35"/>
  <c r="M44" i="35"/>
  <c r="S43" i="35"/>
  <c r="R43" i="35"/>
  <c r="Q43" i="35"/>
  <c r="P43" i="35"/>
  <c r="O43" i="35"/>
  <c r="N43" i="35"/>
  <c r="M43" i="35"/>
  <c r="S41" i="35"/>
  <c r="R41" i="35"/>
  <c r="Q41" i="35"/>
  <c r="P41" i="35"/>
  <c r="O41" i="35"/>
  <c r="N41" i="35"/>
  <c r="M41" i="35"/>
  <c r="S40" i="35"/>
  <c r="R40" i="35"/>
  <c r="Q40" i="35"/>
  <c r="P40" i="35"/>
  <c r="O40" i="35"/>
  <c r="N40" i="35"/>
  <c r="M40" i="35"/>
  <c r="S39" i="35"/>
  <c r="R39" i="35"/>
  <c r="Q39" i="35"/>
  <c r="P39" i="35"/>
  <c r="O39" i="35"/>
  <c r="N39" i="35"/>
  <c r="M39" i="35"/>
  <c r="S28" i="35"/>
  <c r="R28" i="35"/>
  <c r="Q28" i="35"/>
  <c r="P28" i="35"/>
  <c r="O28" i="35"/>
  <c r="N28" i="35"/>
  <c r="M28" i="35"/>
  <c r="S25" i="35"/>
  <c r="R25" i="35"/>
  <c r="Q25" i="35"/>
  <c r="P25" i="35"/>
  <c r="O25" i="35"/>
  <c r="N25" i="35"/>
  <c r="M25" i="35"/>
  <c r="S24" i="35"/>
  <c r="R24" i="35"/>
  <c r="Q24" i="35"/>
  <c r="P24" i="35"/>
  <c r="O24" i="35"/>
  <c r="N24" i="35"/>
  <c r="M24" i="35"/>
  <c r="S22" i="35"/>
  <c r="R22" i="35"/>
  <c r="Q22" i="35"/>
  <c r="P22" i="35"/>
  <c r="O22" i="35"/>
  <c r="N22" i="35"/>
  <c r="M22" i="35"/>
  <c r="S21" i="35"/>
  <c r="R21" i="35"/>
  <c r="Q21" i="35"/>
  <c r="P21" i="35"/>
  <c r="O21" i="35"/>
  <c r="N21" i="35"/>
  <c r="M21" i="35"/>
  <c r="S19" i="35"/>
  <c r="R19" i="35"/>
  <c r="Q19" i="35"/>
  <c r="P19" i="35"/>
  <c r="O19" i="35"/>
  <c r="N19" i="35"/>
  <c r="M19" i="35"/>
  <c r="S18" i="35"/>
  <c r="R18" i="35"/>
  <c r="Q18" i="35"/>
  <c r="P18" i="35"/>
  <c r="O18" i="35"/>
  <c r="N18" i="35"/>
  <c r="M18" i="35"/>
  <c r="S17" i="35"/>
  <c r="R17" i="35"/>
  <c r="Q17" i="35"/>
  <c r="P17" i="35"/>
  <c r="O17" i="35"/>
  <c r="N17" i="35"/>
  <c r="M17" i="35"/>
  <c r="S16" i="35"/>
  <c r="R16" i="35"/>
  <c r="Q16" i="35"/>
  <c r="P16" i="35"/>
  <c r="O16" i="35"/>
  <c r="N16" i="35"/>
  <c r="M16" i="35"/>
  <c r="S15" i="35"/>
  <c r="R15" i="35"/>
  <c r="Q15" i="35"/>
  <c r="P15" i="35"/>
  <c r="O15" i="35"/>
  <c r="N15" i="35"/>
  <c r="M15" i="35"/>
  <c r="S14" i="35"/>
  <c r="R14" i="35"/>
  <c r="Q14" i="35"/>
  <c r="P14" i="35"/>
  <c r="O14" i="35"/>
  <c r="N14" i="35"/>
  <c r="M14" i="35"/>
  <c r="S13" i="35"/>
  <c r="R13" i="35"/>
  <c r="Q13" i="35"/>
  <c r="P13" i="35"/>
  <c r="O13" i="35"/>
  <c r="N13" i="35"/>
  <c r="M13" i="35"/>
  <c r="S12" i="35"/>
  <c r="R12" i="35"/>
  <c r="Q12" i="35"/>
  <c r="P12" i="35"/>
  <c r="O12" i="35"/>
  <c r="N12" i="35"/>
  <c r="M12" i="35"/>
  <c r="S11" i="35"/>
  <c r="R11" i="35"/>
  <c r="Q11" i="35"/>
  <c r="P11" i="35"/>
  <c r="O11" i="35"/>
  <c r="N11" i="35"/>
  <c r="M11" i="35"/>
  <c r="S9" i="35"/>
  <c r="R9" i="35"/>
  <c r="Q9" i="35"/>
  <c r="P9" i="35"/>
  <c r="O9" i="35"/>
  <c r="N9" i="35"/>
  <c r="M9" i="35"/>
  <c r="S8" i="35"/>
  <c r="R8" i="35"/>
  <c r="Q8" i="35"/>
  <c r="P8" i="35"/>
  <c r="O8" i="35"/>
  <c r="N8" i="35"/>
  <c r="M8" i="35"/>
  <c r="S7" i="35"/>
  <c r="R7" i="35"/>
  <c r="Q7" i="35"/>
  <c r="P7" i="35"/>
  <c r="O7" i="35"/>
  <c r="N7" i="35"/>
  <c r="M7" i="35"/>
  <c r="S6" i="35"/>
  <c r="R6" i="35"/>
  <c r="Q6" i="35"/>
  <c r="P6" i="35"/>
  <c r="O6" i="35"/>
  <c r="N6" i="35"/>
  <c r="M6" i="35"/>
  <c r="S5" i="35"/>
  <c r="R5" i="35"/>
  <c r="Q5" i="35"/>
  <c r="P5" i="35"/>
  <c r="O5" i="35"/>
  <c r="N5" i="35"/>
  <c r="M5" i="35"/>
  <c r="S4" i="35"/>
  <c r="R4" i="35"/>
  <c r="Q4" i="35"/>
  <c r="P4" i="35"/>
  <c r="O4" i="35"/>
  <c r="N4" i="35"/>
  <c r="M4" i="35"/>
  <c r="K24" i="35" l="1"/>
  <c r="K28" i="35"/>
  <c r="K22" i="35"/>
  <c r="K25" i="35"/>
  <c r="S94" i="31"/>
  <c r="R94" i="31"/>
  <c r="Q94" i="31"/>
  <c r="P94" i="31"/>
  <c r="O94" i="31"/>
  <c r="N94" i="31"/>
  <c r="M94" i="31"/>
  <c r="L94" i="31"/>
  <c r="S93" i="31"/>
  <c r="R93" i="31"/>
  <c r="Q93" i="31"/>
  <c r="P93" i="31"/>
  <c r="O93" i="31"/>
  <c r="N93" i="31"/>
  <c r="M93" i="31"/>
  <c r="L93" i="31"/>
  <c r="A94" i="31"/>
  <c r="A93" i="31"/>
  <c r="K94" i="31" l="1"/>
  <c r="K93" i="31"/>
  <c r="S4" i="37"/>
  <c r="R4" i="37"/>
  <c r="Q4" i="37"/>
  <c r="P4" i="37"/>
  <c r="O4" i="37"/>
  <c r="N4" i="37"/>
  <c r="M4" i="37"/>
  <c r="L4" i="37"/>
  <c r="K60" i="37" l="1"/>
  <c r="K56" i="37" l="1"/>
  <c r="K55" i="37"/>
  <c r="K57" i="37"/>
  <c r="S234" i="31" l="1"/>
  <c r="R234" i="31"/>
  <c r="Q234" i="31"/>
  <c r="P234" i="31"/>
  <c r="O234" i="31"/>
  <c r="N234" i="31"/>
  <c r="M234" i="31"/>
  <c r="L234" i="31"/>
  <c r="A245" i="31"/>
  <c r="A234" i="31"/>
  <c r="K234" i="31" l="1"/>
  <c r="K114" i="37" l="1"/>
  <c r="K11" i="37"/>
  <c r="K187" i="37"/>
  <c r="K69" i="37"/>
  <c r="K219" i="37"/>
  <c r="K99" i="37"/>
  <c r="K155" i="37"/>
  <c r="K203" i="37"/>
  <c r="K179" i="37"/>
  <c r="K185" i="37"/>
  <c r="K92" i="37"/>
  <c r="K65" i="37"/>
  <c r="K95" i="37"/>
  <c r="K139" i="37"/>
  <c r="K175" i="37"/>
  <c r="K15" i="37"/>
  <c r="K108" i="37"/>
  <c r="K171" i="37"/>
  <c r="K85" i="37"/>
  <c r="K102" i="37"/>
  <c r="K215" i="37"/>
  <c r="K230" i="37"/>
  <c r="K257" i="37"/>
  <c r="K269" i="37"/>
  <c r="K278" i="37"/>
  <c r="K290" i="37"/>
  <c r="K302" i="37"/>
  <c r="K314" i="37"/>
  <c r="K320" i="37"/>
  <c r="K326" i="37"/>
  <c r="K338" i="37"/>
  <c r="K151" i="37"/>
  <c r="K163" i="37"/>
  <c r="K169" i="37"/>
  <c r="K245" i="37"/>
  <c r="K73" i="37"/>
  <c r="K199" i="37"/>
  <c r="K61" i="37"/>
  <c r="K70" i="37"/>
  <c r="K79" i="37"/>
  <c r="K135" i="37"/>
  <c r="K159" i="37"/>
  <c r="K235" i="37"/>
  <c r="K238" i="37"/>
  <c r="K241" i="37"/>
  <c r="K110" i="37"/>
  <c r="K147" i="37"/>
  <c r="K153" i="37"/>
  <c r="K211" i="37"/>
  <c r="K217" i="37"/>
  <c r="K106" i="37"/>
  <c r="K183" i="37"/>
  <c r="K19" i="37"/>
  <c r="K63" i="37"/>
  <c r="K143" i="37"/>
  <c r="K207" i="37"/>
  <c r="K7" i="37"/>
  <c r="K81" i="37"/>
  <c r="K137" i="37"/>
  <c r="K195" i="37"/>
  <c r="K201" i="37"/>
  <c r="K258" i="37"/>
  <c r="K77" i="37"/>
  <c r="K5" i="37"/>
  <c r="K167" i="37"/>
  <c r="K191" i="37"/>
  <c r="K71" i="37"/>
  <c r="K16" i="37"/>
  <c r="K74" i="37"/>
  <c r="K103" i="37"/>
  <c r="K93" i="37"/>
  <c r="K116" i="37"/>
  <c r="K141" i="37"/>
  <c r="K157" i="37"/>
  <c r="K173" i="37"/>
  <c r="K189" i="37"/>
  <c r="K205" i="37"/>
  <c r="K254" i="37"/>
  <c r="K13" i="37"/>
  <c r="K64" i="37"/>
  <c r="K80" i="37"/>
  <c r="K134" i="37"/>
  <c r="K144" i="37"/>
  <c r="K150" i="37"/>
  <c r="K160" i="37"/>
  <c r="K166" i="37"/>
  <c r="K176" i="37"/>
  <c r="K182" i="37"/>
  <c r="K192" i="37"/>
  <c r="K208" i="37"/>
  <c r="K270" i="37"/>
  <c r="K67" i="37"/>
  <c r="K83" i="37"/>
  <c r="K198" i="37"/>
  <c r="K214" i="37"/>
  <c r="K223" i="37"/>
  <c r="K226" i="37"/>
  <c r="K266" i="37"/>
  <c r="K18" i="37"/>
  <c r="K76" i="37"/>
  <c r="K105" i="37"/>
  <c r="K98" i="37"/>
  <c r="K140" i="37"/>
  <c r="K146" i="37"/>
  <c r="K156" i="37"/>
  <c r="K162" i="37"/>
  <c r="K172" i="37"/>
  <c r="K178" i="37"/>
  <c r="K188" i="37"/>
  <c r="K204" i="37"/>
  <c r="K250" i="37"/>
  <c r="K253" i="37"/>
  <c r="K194" i="37"/>
  <c r="K210" i="37"/>
  <c r="K66" i="37"/>
  <c r="K82" i="37"/>
  <c r="K101" i="37"/>
  <c r="K133" i="37"/>
  <c r="K149" i="37"/>
  <c r="K165" i="37"/>
  <c r="K181" i="37"/>
  <c r="K197" i="37"/>
  <c r="K213" i="37"/>
  <c r="K222" i="37"/>
  <c r="K225" i="37"/>
  <c r="K262" i="37"/>
  <c r="K265" i="37"/>
  <c r="K14" i="37"/>
  <c r="K72" i="37"/>
  <c r="K97" i="37"/>
  <c r="K107" i="37"/>
  <c r="K117" i="37"/>
  <c r="K136" i="37"/>
  <c r="K142" i="37"/>
  <c r="K152" i="37"/>
  <c r="K158" i="37"/>
  <c r="K168" i="37"/>
  <c r="K174" i="37"/>
  <c r="K184" i="37"/>
  <c r="K190" i="37"/>
  <c r="K200" i="37"/>
  <c r="K216" i="37"/>
  <c r="K229" i="37"/>
  <c r="K234" i="37"/>
  <c r="K237" i="37"/>
  <c r="K274" i="37"/>
  <c r="K286" i="37"/>
  <c r="K298" i="37"/>
  <c r="K304" i="37"/>
  <c r="K310" i="37"/>
  <c r="K322" i="37"/>
  <c r="K334" i="37"/>
  <c r="K75" i="37"/>
  <c r="K104" i="37"/>
  <c r="K94" i="37"/>
  <c r="K206" i="37"/>
  <c r="K249" i="37"/>
  <c r="K6" i="37"/>
  <c r="K17" i="37"/>
  <c r="K20" i="37"/>
  <c r="K62" i="37"/>
  <c r="K78" i="37"/>
  <c r="K109" i="37"/>
  <c r="K145" i="37"/>
  <c r="K161" i="37"/>
  <c r="K177" i="37"/>
  <c r="K193" i="37"/>
  <c r="K209" i="37"/>
  <c r="K231" i="37"/>
  <c r="K12" i="37"/>
  <c r="K8" i="37"/>
  <c r="K68" i="37"/>
  <c r="K84" i="37"/>
  <c r="K100" i="37"/>
  <c r="K113" i="37"/>
  <c r="K132" i="37"/>
  <c r="K138" i="37"/>
  <c r="K148" i="37"/>
  <c r="K154" i="37"/>
  <c r="K164" i="37"/>
  <c r="K170" i="37"/>
  <c r="K180" i="37"/>
  <c r="K186" i="37"/>
  <c r="K196" i="37"/>
  <c r="K212" i="37"/>
  <c r="K221" i="37"/>
  <c r="K227" i="37"/>
  <c r="K246" i="37"/>
  <c r="K261" i="37"/>
  <c r="K202" i="37"/>
  <c r="K218" i="37"/>
  <c r="K233" i="37"/>
  <c r="K242" i="37"/>
  <c r="K273" i="37"/>
  <c r="K282" i="37"/>
  <c r="K288" i="37"/>
  <c r="K294" i="37"/>
  <c r="K306" i="37"/>
  <c r="K318" i="37"/>
  <c r="K330" i="37"/>
  <c r="K336" i="37"/>
  <c r="K342" i="37"/>
  <c r="K244" i="37"/>
  <c r="K251" i="37"/>
  <c r="K268" i="37"/>
  <c r="K275" i="37"/>
  <c r="K291" i="37"/>
  <c r="K307" i="37"/>
  <c r="K323" i="37"/>
  <c r="K339" i="37"/>
  <c r="K281" i="37"/>
  <c r="K297" i="37"/>
  <c r="K313" i="37"/>
  <c r="K329" i="37"/>
  <c r="K240" i="37"/>
  <c r="K247" i="37"/>
  <c r="K264" i="37"/>
  <c r="K271" i="37"/>
  <c r="K284" i="37"/>
  <c r="K300" i="37"/>
  <c r="K316" i="37"/>
  <c r="K332" i="37"/>
  <c r="K287" i="37"/>
  <c r="K303" i="37"/>
  <c r="K319" i="37"/>
  <c r="K335" i="37"/>
  <c r="K236" i="37"/>
  <c r="K243" i="37"/>
  <c r="K260" i="37"/>
  <c r="K267" i="37"/>
  <c r="K277" i="37"/>
  <c r="K293" i="37"/>
  <c r="K309" i="37"/>
  <c r="K325" i="37"/>
  <c r="K341" i="37"/>
  <c r="K232" i="37"/>
  <c r="K280" i="37"/>
  <c r="K296" i="37"/>
  <c r="K312" i="37"/>
  <c r="K328" i="37"/>
  <c r="K228" i="37"/>
  <c r="K239" i="37"/>
  <c r="K256" i="37"/>
  <c r="K263" i="37"/>
  <c r="K283" i="37"/>
  <c r="K299" i="37"/>
  <c r="K315" i="37"/>
  <c r="K331" i="37"/>
  <c r="K224" i="37"/>
  <c r="K289" i="37"/>
  <c r="K305" i="37"/>
  <c r="K321" i="37"/>
  <c r="K337" i="37"/>
  <c r="K220" i="37"/>
  <c r="K252" i="37"/>
  <c r="K259" i="37"/>
  <c r="K276" i="37"/>
  <c r="K292" i="37"/>
  <c r="K308" i="37"/>
  <c r="K324" i="37"/>
  <c r="K340" i="37"/>
  <c r="K279" i="37"/>
  <c r="K295" i="37"/>
  <c r="K311" i="37"/>
  <c r="K327" i="37"/>
  <c r="K248" i="37"/>
  <c r="K255" i="37"/>
  <c r="K272" i="37"/>
  <c r="K285" i="37"/>
  <c r="K301" i="37"/>
  <c r="K317" i="37"/>
  <c r="K333" i="37"/>
  <c r="A52" i="41" l="1"/>
  <c r="A202" i="39" l="1"/>
  <c r="A201" i="39"/>
  <c r="L160" i="31" l="1"/>
  <c r="M160" i="31"/>
  <c r="N160" i="31"/>
  <c r="O160" i="31"/>
  <c r="P160" i="31"/>
  <c r="Q160" i="31"/>
  <c r="R160" i="31"/>
  <c r="S160" i="31"/>
  <c r="L159" i="31"/>
  <c r="M159" i="31"/>
  <c r="N159" i="31"/>
  <c r="O159" i="31"/>
  <c r="P159" i="31"/>
  <c r="Q159" i="31"/>
  <c r="R159" i="31"/>
  <c r="S159" i="31"/>
  <c r="L158" i="31"/>
  <c r="M158" i="31"/>
  <c r="N158" i="31"/>
  <c r="O158" i="31"/>
  <c r="P158" i="31"/>
  <c r="Q158" i="31"/>
  <c r="R158" i="31"/>
  <c r="S158" i="31"/>
  <c r="K160" i="31" l="1"/>
  <c r="K159" i="31"/>
  <c r="K158" i="31"/>
  <c r="A160" i="31"/>
  <c r="A159" i="31"/>
  <c r="A158" i="31"/>
  <c r="S169" i="31" l="1"/>
  <c r="R169" i="31"/>
  <c r="Q169" i="31"/>
  <c r="P169" i="31"/>
  <c r="O169" i="31"/>
  <c r="N169" i="31"/>
  <c r="M169" i="31"/>
  <c r="L169" i="31"/>
  <c r="S168" i="31"/>
  <c r="R168" i="31"/>
  <c r="Q168" i="31"/>
  <c r="P168" i="31"/>
  <c r="O168" i="31"/>
  <c r="N168" i="31"/>
  <c r="M168" i="31"/>
  <c r="L168" i="31"/>
  <c r="S167" i="31"/>
  <c r="R167" i="31"/>
  <c r="Q167" i="31"/>
  <c r="P167" i="31"/>
  <c r="O167" i="31"/>
  <c r="N167" i="31"/>
  <c r="M167" i="31"/>
  <c r="L167" i="31"/>
  <c r="S166" i="31"/>
  <c r="R166" i="31"/>
  <c r="Q166" i="31"/>
  <c r="P166" i="31"/>
  <c r="O166" i="31"/>
  <c r="N166" i="31"/>
  <c r="M166" i="31"/>
  <c r="L166" i="31"/>
  <c r="S165" i="31"/>
  <c r="R165" i="31"/>
  <c r="Q165" i="31"/>
  <c r="P165" i="31"/>
  <c r="O165" i="31"/>
  <c r="N165" i="31"/>
  <c r="M165" i="31"/>
  <c r="L165" i="31"/>
  <c r="S164" i="31"/>
  <c r="R164" i="31"/>
  <c r="Q164" i="31"/>
  <c r="P164" i="31"/>
  <c r="O164" i="31"/>
  <c r="N164" i="31"/>
  <c r="M164" i="31"/>
  <c r="L164" i="31"/>
  <c r="S163" i="31"/>
  <c r="R163" i="31"/>
  <c r="Q163" i="31"/>
  <c r="P163" i="31"/>
  <c r="O163" i="31"/>
  <c r="N163" i="31"/>
  <c r="M163" i="31"/>
  <c r="L163" i="31"/>
  <c r="S162" i="31"/>
  <c r="R162" i="31"/>
  <c r="Q162" i="31"/>
  <c r="P162" i="31"/>
  <c r="O162" i="31"/>
  <c r="N162" i="31"/>
  <c r="M162" i="31"/>
  <c r="L162" i="31"/>
  <c r="S161" i="31"/>
  <c r="R161" i="31"/>
  <c r="Q161" i="31"/>
  <c r="P161" i="31"/>
  <c r="O161" i="31"/>
  <c r="N161" i="31"/>
  <c r="M161" i="31"/>
  <c r="L161" i="31"/>
  <c r="K161" i="31" l="1"/>
  <c r="K164" i="31"/>
  <c r="K162" i="31"/>
  <c r="K165" i="31"/>
  <c r="K166" i="31"/>
  <c r="K167" i="31"/>
  <c r="K163" i="31"/>
  <c r="K169" i="31"/>
  <c r="K168" i="31"/>
  <c r="A167" i="31"/>
  <c r="A166" i="31"/>
  <c r="A165" i="31"/>
  <c r="A164" i="31"/>
  <c r="A163" i="31"/>
  <c r="A162" i="31"/>
  <c r="A161" i="31"/>
  <c r="A157" i="31"/>
  <c r="L66" i="43"/>
  <c r="S65" i="43"/>
  <c r="R65" i="43"/>
  <c r="Q65" i="43"/>
  <c r="P65" i="43"/>
  <c r="O65" i="43"/>
  <c r="N65" i="43"/>
  <c r="M65" i="43"/>
  <c r="L65" i="43"/>
  <c r="S64" i="43"/>
  <c r="R64" i="43"/>
  <c r="Q64" i="43"/>
  <c r="P64" i="43"/>
  <c r="O64" i="43"/>
  <c r="N64" i="43"/>
  <c r="M64" i="43"/>
  <c r="L64" i="43"/>
  <c r="S63" i="43"/>
  <c r="R63" i="43"/>
  <c r="Q63" i="43"/>
  <c r="P63" i="43"/>
  <c r="O63" i="43"/>
  <c r="N63" i="43"/>
  <c r="M63" i="43"/>
  <c r="L63" i="43"/>
  <c r="S62" i="43"/>
  <c r="R62" i="43"/>
  <c r="Q62" i="43"/>
  <c r="P62" i="43"/>
  <c r="O62" i="43"/>
  <c r="N62" i="43"/>
  <c r="M62" i="43"/>
  <c r="L62" i="43"/>
  <c r="S61" i="43"/>
  <c r="R61" i="43"/>
  <c r="Q61" i="43"/>
  <c r="P61" i="43"/>
  <c r="O61" i="43"/>
  <c r="N61" i="43"/>
  <c r="M61" i="43"/>
  <c r="L61" i="43"/>
  <c r="S60" i="43"/>
  <c r="R60" i="43"/>
  <c r="Q60" i="43"/>
  <c r="P60" i="43"/>
  <c r="O60" i="43"/>
  <c r="N60" i="43"/>
  <c r="M60" i="43"/>
  <c r="L60" i="43"/>
  <c r="S59" i="43"/>
  <c r="R59" i="43"/>
  <c r="Q59" i="43"/>
  <c r="P59" i="43"/>
  <c r="O59" i="43"/>
  <c r="N59" i="43"/>
  <c r="M59" i="43"/>
  <c r="L59" i="43"/>
  <c r="S58" i="43"/>
  <c r="R58" i="43"/>
  <c r="Q58" i="43"/>
  <c r="P58" i="43"/>
  <c r="O58" i="43"/>
  <c r="N58" i="43"/>
  <c r="M58" i="43"/>
  <c r="L58" i="43"/>
  <c r="S57" i="43"/>
  <c r="R57" i="43"/>
  <c r="Q57" i="43"/>
  <c r="P57" i="43"/>
  <c r="O57" i="43"/>
  <c r="N57" i="43"/>
  <c r="M57" i="43"/>
  <c r="L57" i="43"/>
  <c r="S56" i="43"/>
  <c r="R56" i="43"/>
  <c r="Q56" i="43"/>
  <c r="P56" i="43"/>
  <c r="O56" i="43"/>
  <c r="N56" i="43"/>
  <c r="M56" i="43"/>
  <c r="L56" i="43"/>
  <c r="S55" i="43"/>
  <c r="R55" i="43"/>
  <c r="Q55" i="43"/>
  <c r="P55" i="43"/>
  <c r="O55" i="43"/>
  <c r="N55" i="43"/>
  <c r="M55" i="43"/>
  <c r="L55" i="43"/>
  <c r="S54" i="43"/>
  <c r="R54" i="43"/>
  <c r="Q54" i="43"/>
  <c r="P54" i="43"/>
  <c r="O54" i="43"/>
  <c r="N54" i="43"/>
  <c r="M54" i="43"/>
  <c r="L54" i="43"/>
  <c r="S53" i="43"/>
  <c r="R53" i="43"/>
  <c r="Q53" i="43"/>
  <c r="P53" i="43"/>
  <c r="O53" i="43"/>
  <c r="N53" i="43"/>
  <c r="M53" i="43"/>
  <c r="L53" i="43"/>
  <c r="S52" i="43"/>
  <c r="R52" i="43"/>
  <c r="Q52" i="43"/>
  <c r="P52" i="43"/>
  <c r="O52" i="43"/>
  <c r="N52" i="43"/>
  <c r="M52" i="43"/>
  <c r="L52" i="43"/>
  <c r="S51" i="43"/>
  <c r="R51" i="43"/>
  <c r="Q51" i="43"/>
  <c r="P51" i="43"/>
  <c r="O51" i="43"/>
  <c r="N51" i="43"/>
  <c r="M51" i="43"/>
  <c r="L51" i="43"/>
  <c r="S50" i="43"/>
  <c r="R50" i="43"/>
  <c r="Q50" i="43"/>
  <c r="P50" i="43"/>
  <c r="O50" i="43"/>
  <c r="N50" i="43"/>
  <c r="M50" i="43"/>
  <c r="L50" i="43"/>
  <c r="S49" i="43"/>
  <c r="R49" i="43"/>
  <c r="Q49" i="43"/>
  <c r="P49" i="43"/>
  <c r="O49" i="43"/>
  <c r="N49" i="43"/>
  <c r="M49" i="43"/>
  <c r="L49" i="43"/>
  <c r="S48" i="43"/>
  <c r="R48" i="43"/>
  <c r="Q48" i="43"/>
  <c r="P48" i="43"/>
  <c r="O48" i="43"/>
  <c r="N48" i="43"/>
  <c r="M48" i="43"/>
  <c r="L48" i="43"/>
  <c r="S47" i="43"/>
  <c r="R47" i="43"/>
  <c r="Q47" i="43"/>
  <c r="P47" i="43"/>
  <c r="O47" i="43"/>
  <c r="N47" i="43"/>
  <c r="M47" i="43"/>
  <c r="L47" i="43"/>
  <c r="S46" i="43"/>
  <c r="R46" i="43"/>
  <c r="Q46" i="43"/>
  <c r="P46" i="43"/>
  <c r="O46" i="43"/>
  <c r="N46" i="43"/>
  <c r="M46" i="43"/>
  <c r="L46" i="43"/>
  <c r="S45" i="43"/>
  <c r="R45" i="43"/>
  <c r="Q45" i="43"/>
  <c r="P45" i="43"/>
  <c r="O45" i="43"/>
  <c r="N45" i="43"/>
  <c r="M45" i="43"/>
  <c r="L45" i="43"/>
  <c r="S43" i="43"/>
  <c r="R43" i="43"/>
  <c r="Q43" i="43"/>
  <c r="P43" i="43"/>
  <c r="O43" i="43"/>
  <c r="N43" i="43"/>
  <c r="M43" i="43"/>
  <c r="L43" i="43"/>
  <c r="S41" i="43"/>
  <c r="R41" i="43"/>
  <c r="Q41" i="43"/>
  <c r="P41" i="43"/>
  <c r="O41" i="43"/>
  <c r="N41" i="43"/>
  <c r="M41" i="43"/>
  <c r="L41" i="43"/>
  <c r="S40" i="43"/>
  <c r="R40" i="43"/>
  <c r="Q40" i="43"/>
  <c r="P40" i="43"/>
  <c r="O40" i="43"/>
  <c r="N40" i="43"/>
  <c r="M40" i="43"/>
  <c r="L40" i="43"/>
  <c r="S39" i="43"/>
  <c r="R39" i="43"/>
  <c r="Q39" i="43"/>
  <c r="P39" i="43"/>
  <c r="O39" i="43"/>
  <c r="N39" i="43"/>
  <c r="M39" i="43"/>
  <c r="L39" i="43"/>
  <c r="S38" i="43"/>
  <c r="R38" i="43"/>
  <c r="Q38" i="43"/>
  <c r="P38" i="43"/>
  <c r="O38" i="43"/>
  <c r="N38" i="43"/>
  <c r="M38" i="43"/>
  <c r="L38" i="43"/>
  <c r="S37" i="43"/>
  <c r="R37" i="43"/>
  <c r="Q37" i="43"/>
  <c r="P37" i="43"/>
  <c r="O37" i="43"/>
  <c r="N37" i="43"/>
  <c r="M37" i="43"/>
  <c r="L37" i="43"/>
  <c r="S36" i="43"/>
  <c r="R36" i="43"/>
  <c r="Q36" i="43"/>
  <c r="P36" i="43"/>
  <c r="O36" i="43"/>
  <c r="N36" i="43"/>
  <c r="M36" i="43"/>
  <c r="L36" i="43"/>
  <c r="S35" i="43"/>
  <c r="R35" i="43"/>
  <c r="Q35" i="43"/>
  <c r="P35" i="43"/>
  <c r="O35" i="43"/>
  <c r="N35" i="43"/>
  <c r="M35" i="43"/>
  <c r="L35" i="43"/>
  <c r="S34" i="43"/>
  <c r="R34" i="43"/>
  <c r="Q34" i="43"/>
  <c r="P34" i="43"/>
  <c r="O34" i="43"/>
  <c r="N34" i="43"/>
  <c r="M34" i="43"/>
  <c r="L34" i="43"/>
  <c r="S33" i="43"/>
  <c r="R33" i="43"/>
  <c r="Q33" i="43"/>
  <c r="P33" i="43"/>
  <c r="O33" i="43"/>
  <c r="N33" i="43"/>
  <c r="M33" i="43"/>
  <c r="L33" i="43"/>
  <c r="S32" i="43"/>
  <c r="R32" i="43"/>
  <c r="Q32" i="43"/>
  <c r="P32" i="43"/>
  <c r="O32" i="43"/>
  <c r="N32" i="43"/>
  <c r="M32" i="43"/>
  <c r="L32" i="43"/>
  <c r="S31" i="43"/>
  <c r="R31" i="43"/>
  <c r="Q31" i="43"/>
  <c r="P31" i="43"/>
  <c r="O31" i="43"/>
  <c r="N31" i="43"/>
  <c r="M31" i="43"/>
  <c r="L31" i="43"/>
  <c r="S30" i="43"/>
  <c r="R30" i="43"/>
  <c r="Q30" i="43"/>
  <c r="P30" i="43"/>
  <c r="O30" i="43"/>
  <c r="N30" i="43"/>
  <c r="M30" i="43"/>
  <c r="L30" i="43"/>
  <c r="S29" i="43"/>
  <c r="R29" i="43"/>
  <c r="Q29" i="43"/>
  <c r="P29" i="43"/>
  <c r="O29" i="43"/>
  <c r="N29" i="43"/>
  <c r="M29" i="43"/>
  <c r="L29" i="43"/>
  <c r="S28" i="43"/>
  <c r="R28" i="43"/>
  <c r="Q28" i="43"/>
  <c r="P28" i="43"/>
  <c r="O28" i="43"/>
  <c r="N28" i="43"/>
  <c r="M28" i="43"/>
  <c r="L28" i="43"/>
  <c r="S27" i="43"/>
  <c r="R27" i="43"/>
  <c r="Q27" i="43"/>
  <c r="P27" i="43"/>
  <c r="O27" i="43"/>
  <c r="N27" i="43"/>
  <c r="M27" i="43"/>
  <c r="L27" i="43"/>
  <c r="S26" i="43"/>
  <c r="R26" i="43"/>
  <c r="Q26" i="43"/>
  <c r="P26" i="43"/>
  <c r="O26" i="43"/>
  <c r="N26" i="43"/>
  <c r="M26" i="43"/>
  <c r="L26" i="43"/>
  <c r="S25" i="43"/>
  <c r="R25" i="43"/>
  <c r="Q25" i="43"/>
  <c r="P25" i="43"/>
  <c r="O25" i="43"/>
  <c r="N25" i="43"/>
  <c r="M25" i="43"/>
  <c r="L25" i="43"/>
  <c r="S24" i="43"/>
  <c r="R24" i="43"/>
  <c r="Q24" i="43"/>
  <c r="P24" i="43"/>
  <c r="O24" i="43"/>
  <c r="N24" i="43"/>
  <c r="M24" i="43"/>
  <c r="L24" i="43"/>
  <c r="S23" i="43"/>
  <c r="R23" i="43"/>
  <c r="Q23" i="43"/>
  <c r="P23" i="43"/>
  <c r="O23" i="43"/>
  <c r="N23" i="43"/>
  <c r="M23" i="43"/>
  <c r="L23" i="43"/>
  <c r="S22" i="43"/>
  <c r="R22" i="43"/>
  <c r="Q22" i="43"/>
  <c r="P22" i="43"/>
  <c r="O22" i="43"/>
  <c r="N22" i="43"/>
  <c r="M22" i="43"/>
  <c r="L22" i="43"/>
  <c r="S21" i="43"/>
  <c r="R21" i="43"/>
  <c r="Q21" i="43"/>
  <c r="P21" i="43"/>
  <c r="O21" i="43"/>
  <c r="N21" i="43"/>
  <c r="M21" i="43"/>
  <c r="L21" i="43"/>
  <c r="S20" i="43"/>
  <c r="R20" i="43"/>
  <c r="Q20" i="43"/>
  <c r="P20" i="43"/>
  <c r="O20" i="43"/>
  <c r="N20" i="43"/>
  <c r="M20" i="43"/>
  <c r="L20" i="43"/>
  <c r="S19" i="43"/>
  <c r="R19" i="43"/>
  <c r="Q19" i="43"/>
  <c r="P19" i="43"/>
  <c r="O19" i="43"/>
  <c r="N19" i="43"/>
  <c r="M19" i="43"/>
  <c r="L19" i="43"/>
  <c r="S18" i="43"/>
  <c r="R18" i="43"/>
  <c r="Q18" i="43"/>
  <c r="P18" i="43"/>
  <c r="O18" i="43"/>
  <c r="N18" i="43"/>
  <c r="M18" i="43"/>
  <c r="L18" i="43"/>
  <c r="S17" i="43"/>
  <c r="R17" i="43"/>
  <c r="Q17" i="43"/>
  <c r="P17" i="43"/>
  <c r="O17" i="43"/>
  <c r="N17" i="43"/>
  <c r="M17" i="43"/>
  <c r="L17" i="43"/>
  <c r="S16" i="43"/>
  <c r="R16" i="43"/>
  <c r="Q16" i="43"/>
  <c r="P16" i="43"/>
  <c r="O16" i="43"/>
  <c r="N16" i="43"/>
  <c r="M16" i="43"/>
  <c r="L16" i="43"/>
  <c r="S15" i="43"/>
  <c r="R15" i="43"/>
  <c r="Q15" i="43"/>
  <c r="P15" i="43"/>
  <c r="O15" i="43"/>
  <c r="N15" i="43"/>
  <c r="M15" i="43"/>
  <c r="L15" i="43"/>
  <c r="S14" i="43"/>
  <c r="R14" i="43"/>
  <c r="Q14" i="43"/>
  <c r="P14" i="43"/>
  <c r="O14" i="43"/>
  <c r="N14" i="43"/>
  <c r="M14" i="43"/>
  <c r="L14" i="43"/>
  <c r="S13" i="43"/>
  <c r="R13" i="43"/>
  <c r="Q13" i="43"/>
  <c r="P13" i="43"/>
  <c r="O13" i="43"/>
  <c r="N13" i="43"/>
  <c r="M13" i="43"/>
  <c r="L13" i="43"/>
  <c r="S12" i="43"/>
  <c r="R12" i="43"/>
  <c r="Q12" i="43"/>
  <c r="P12" i="43"/>
  <c r="O12" i="43"/>
  <c r="N12" i="43"/>
  <c r="M12" i="43"/>
  <c r="L12" i="43"/>
  <c r="S11" i="43"/>
  <c r="R11" i="43"/>
  <c r="Q11" i="43"/>
  <c r="P11" i="43"/>
  <c r="O11" i="43"/>
  <c r="N11" i="43"/>
  <c r="M11" i="43"/>
  <c r="L11" i="43"/>
  <c r="S10" i="43"/>
  <c r="R10" i="43"/>
  <c r="Q10" i="43"/>
  <c r="P10" i="43"/>
  <c r="O10" i="43"/>
  <c r="N10" i="43"/>
  <c r="M10" i="43"/>
  <c r="L10" i="43"/>
  <c r="S9" i="43"/>
  <c r="R9" i="43"/>
  <c r="Q9" i="43"/>
  <c r="P9" i="43"/>
  <c r="O9" i="43"/>
  <c r="N9" i="43"/>
  <c r="M9" i="43"/>
  <c r="L9" i="43"/>
  <c r="S8" i="43"/>
  <c r="R8" i="43"/>
  <c r="Q8" i="43"/>
  <c r="P8" i="43"/>
  <c r="O8" i="43"/>
  <c r="N8" i="43"/>
  <c r="M8" i="43"/>
  <c r="L8" i="43"/>
  <c r="S7" i="43"/>
  <c r="R7" i="43"/>
  <c r="Q7" i="43"/>
  <c r="P7" i="43"/>
  <c r="O7" i="43"/>
  <c r="N7" i="43"/>
  <c r="M7" i="43"/>
  <c r="L7" i="43"/>
  <c r="S6" i="43"/>
  <c r="R6" i="43"/>
  <c r="Q6" i="43"/>
  <c r="P6" i="43"/>
  <c r="O6" i="43"/>
  <c r="N6" i="43"/>
  <c r="M6" i="43"/>
  <c r="L6" i="43"/>
  <c r="S5" i="43"/>
  <c r="R5" i="43"/>
  <c r="Q5" i="43"/>
  <c r="P5" i="43"/>
  <c r="O5" i="43"/>
  <c r="N5" i="43"/>
  <c r="M5" i="43"/>
  <c r="L5" i="43"/>
  <c r="S4" i="43"/>
  <c r="R4" i="43"/>
  <c r="Q4" i="43"/>
  <c r="P4" i="43"/>
  <c r="O4" i="43"/>
  <c r="N4" i="43"/>
  <c r="M4" i="43"/>
  <c r="L4" i="43"/>
  <c r="P26" i="48"/>
  <c r="O26" i="48"/>
  <c r="N26" i="48"/>
  <c r="M26" i="48"/>
  <c r="L26" i="48"/>
  <c r="S25" i="48"/>
  <c r="R25" i="48"/>
  <c r="Q25" i="48"/>
  <c r="P25" i="48"/>
  <c r="O25" i="48"/>
  <c r="N25" i="48"/>
  <c r="M25" i="48"/>
  <c r="L25" i="48"/>
  <c r="S24" i="48"/>
  <c r="R24" i="48"/>
  <c r="Q24" i="48"/>
  <c r="P24" i="48"/>
  <c r="O24" i="48"/>
  <c r="N24" i="48"/>
  <c r="M24" i="48"/>
  <c r="L24" i="48"/>
  <c r="S23" i="48"/>
  <c r="R23" i="48"/>
  <c r="Q23" i="48"/>
  <c r="P23" i="48"/>
  <c r="O23" i="48"/>
  <c r="N23" i="48"/>
  <c r="M23" i="48"/>
  <c r="L23" i="48"/>
  <c r="S22" i="48"/>
  <c r="R22" i="48"/>
  <c r="Q22" i="48"/>
  <c r="P22" i="48"/>
  <c r="O22" i="48"/>
  <c r="N22" i="48"/>
  <c r="M22" i="48"/>
  <c r="L22" i="48"/>
  <c r="S21" i="48"/>
  <c r="R21" i="48"/>
  <c r="Q21" i="48"/>
  <c r="P21" i="48"/>
  <c r="O21" i="48"/>
  <c r="N21" i="48"/>
  <c r="M21" i="48"/>
  <c r="L21" i="48"/>
  <c r="S20" i="48"/>
  <c r="R20" i="48"/>
  <c r="Q20" i="48"/>
  <c r="P20" i="48"/>
  <c r="O20" i="48"/>
  <c r="N20" i="48"/>
  <c r="M20" i="48"/>
  <c r="L20" i="48"/>
  <c r="S19" i="48"/>
  <c r="R19" i="48"/>
  <c r="Q19" i="48"/>
  <c r="P19" i="48"/>
  <c r="O19" i="48"/>
  <c r="N19" i="48"/>
  <c r="M19" i="48"/>
  <c r="L19" i="48"/>
  <c r="S18" i="48"/>
  <c r="R18" i="48"/>
  <c r="Q18" i="48"/>
  <c r="P18" i="48"/>
  <c r="O18" i="48"/>
  <c r="N18" i="48"/>
  <c r="M18" i="48"/>
  <c r="L18" i="48"/>
  <c r="S17" i="48"/>
  <c r="R17" i="48"/>
  <c r="Q17" i="48"/>
  <c r="P17" i="48"/>
  <c r="O17" i="48"/>
  <c r="N17" i="48"/>
  <c r="M17" i="48"/>
  <c r="L17" i="48"/>
  <c r="S16" i="48"/>
  <c r="R16" i="48"/>
  <c r="Q16" i="48"/>
  <c r="P16" i="48"/>
  <c r="O16" i="48"/>
  <c r="N16" i="48"/>
  <c r="M16" i="48"/>
  <c r="L16" i="48"/>
  <c r="S15" i="48"/>
  <c r="R15" i="48"/>
  <c r="Q15" i="48"/>
  <c r="P15" i="48"/>
  <c r="O15" i="48"/>
  <c r="N15" i="48"/>
  <c r="M15" i="48"/>
  <c r="L15" i="48"/>
  <c r="S14" i="48"/>
  <c r="R14" i="48"/>
  <c r="Q14" i="48"/>
  <c r="P14" i="48"/>
  <c r="O14" i="48"/>
  <c r="N14" i="48"/>
  <c r="M14" i="48"/>
  <c r="L14" i="48"/>
  <c r="S13" i="48"/>
  <c r="R13" i="48"/>
  <c r="Q13" i="48"/>
  <c r="P13" i="48"/>
  <c r="O13" i="48"/>
  <c r="N13" i="48"/>
  <c r="M13" i="48"/>
  <c r="L13" i="48"/>
  <c r="S12" i="48"/>
  <c r="R12" i="48"/>
  <c r="Q12" i="48"/>
  <c r="P12" i="48"/>
  <c r="O12" i="48"/>
  <c r="N12" i="48"/>
  <c r="M12" i="48"/>
  <c r="L12" i="48"/>
  <c r="S11" i="48"/>
  <c r="R11" i="48"/>
  <c r="Q11" i="48"/>
  <c r="P11" i="48"/>
  <c r="O11" i="48"/>
  <c r="N11" i="48"/>
  <c r="M11" i="48"/>
  <c r="L11" i="48"/>
  <c r="S10" i="48"/>
  <c r="R10" i="48"/>
  <c r="Q10" i="48"/>
  <c r="P10" i="48"/>
  <c r="O10" i="48"/>
  <c r="N10" i="48"/>
  <c r="M10" i="48"/>
  <c r="L10" i="48"/>
  <c r="S9" i="48"/>
  <c r="R9" i="48"/>
  <c r="Q9" i="48"/>
  <c r="P9" i="48"/>
  <c r="O9" i="48"/>
  <c r="N9" i="48"/>
  <c r="M9" i="48"/>
  <c r="L9" i="48"/>
  <c r="S8" i="48"/>
  <c r="R8" i="48"/>
  <c r="Q8" i="48"/>
  <c r="P8" i="48"/>
  <c r="O8" i="48"/>
  <c r="N8" i="48"/>
  <c r="M8" i="48"/>
  <c r="L8" i="48"/>
  <c r="S7" i="48"/>
  <c r="R7" i="48"/>
  <c r="Q7" i="48"/>
  <c r="P7" i="48"/>
  <c r="O7" i="48"/>
  <c r="N7" i="48"/>
  <c r="M7" i="48"/>
  <c r="L7" i="48"/>
  <c r="S6" i="48"/>
  <c r="R6" i="48"/>
  <c r="Q6" i="48"/>
  <c r="P6" i="48"/>
  <c r="O6" i="48"/>
  <c r="N6" i="48"/>
  <c r="M6" i="48"/>
  <c r="L6" i="48"/>
  <c r="S5" i="48"/>
  <c r="R5" i="48"/>
  <c r="Q5" i="48"/>
  <c r="P5" i="48"/>
  <c r="O5" i="48"/>
  <c r="N5" i="48"/>
  <c r="M5" i="48"/>
  <c r="L5" i="48"/>
  <c r="S4" i="48"/>
  <c r="R4" i="48"/>
  <c r="Q4" i="48"/>
  <c r="P4" i="48"/>
  <c r="O4" i="48"/>
  <c r="N4" i="48"/>
  <c r="M4" i="48"/>
  <c r="L4" i="48"/>
  <c r="P213" i="54"/>
  <c r="O213" i="54"/>
  <c r="N213" i="54"/>
  <c r="M213" i="54"/>
  <c r="L213" i="54"/>
  <c r="S212" i="54"/>
  <c r="R212" i="54"/>
  <c r="Q212" i="54"/>
  <c r="P212" i="54"/>
  <c r="O212" i="54"/>
  <c r="N212" i="54"/>
  <c r="M212" i="54"/>
  <c r="L212" i="54"/>
  <c r="S211" i="54"/>
  <c r="R211" i="54"/>
  <c r="Q211" i="54"/>
  <c r="P211" i="54"/>
  <c r="O211" i="54"/>
  <c r="N211" i="54"/>
  <c r="M211" i="54"/>
  <c r="L211" i="54"/>
  <c r="S210" i="54"/>
  <c r="R210" i="54"/>
  <c r="Q210" i="54"/>
  <c r="P210" i="54"/>
  <c r="O210" i="54"/>
  <c r="N210" i="54"/>
  <c r="M210" i="54"/>
  <c r="L210" i="54"/>
  <c r="S209" i="54"/>
  <c r="R209" i="54"/>
  <c r="Q209" i="54"/>
  <c r="P209" i="54"/>
  <c r="O209" i="54"/>
  <c r="N209" i="54"/>
  <c r="M209" i="54"/>
  <c r="L209" i="54"/>
  <c r="S208" i="54"/>
  <c r="R208" i="54"/>
  <c r="Q208" i="54"/>
  <c r="P208" i="54"/>
  <c r="O208" i="54"/>
  <c r="N208" i="54"/>
  <c r="M208" i="54"/>
  <c r="L208" i="54"/>
  <c r="S207" i="54"/>
  <c r="R207" i="54"/>
  <c r="Q207" i="54"/>
  <c r="P207" i="54"/>
  <c r="O207" i="54"/>
  <c r="N207" i="54"/>
  <c r="M207" i="54"/>
  <c r="L207" i="54"/>
  <c r="S206" i="54"/>
  <c r="R206" i="54"/>
  <c r="Q206" i="54"/>
  <c r="P206" i="54"/>
  <c r="O206" i="54"/>
  <c r="N206" i="54"/>
  <c r="M206" i="54"/>
  <c r="L206" i="54"/>
  <c r="S205" i="54"/>
  <c r="R205" i="54"/>
  <c r="Q205" i="54"/>
  <c r="P205" i="54"/>
  <c r="O205" i="54"/>
  <c r="N205" i="54"/>
  <c r="M205" i="54"/>
  <c r="L205" i="54"/>
  <c r="S204" i="54"/>
  <c r="R204" i="54"/>
  <c r="Q204" i="54"/>
  <c r="P204" i="54"/>
  <c r="O204" i="54"/>
  <c r="N204" i="54"/>
  <c r="M204" i="54"/>
  <c r="L204" i="54"/>
  <c r="S203" i="54"/>
  <c r="R203" i="54"/>
  <c r="Q203" i="54"/>
  <c r="P203" i="54"/>
  <c r="O203" i="54"/>
  <c r="N203" i="54"/>
  <c r="M203" i="54"/>
  <c r="L203" i="54"/>
  <c r="S202" i="54"/>
  <c r="R202" i="54"/>
  <c r="Q202" i="54"/>
  <c r="P202" i="54"/>
  <c r="O202" i="54"/>
  <c r="N202" i="54"/>
  <c r="M202" i="54"/>
  <c r="L202" i="54"/>
  <c r="S201" i="54"/>
  <c r="R201" i="54"/>
  <c r="Q201" i="54"/>
  <c r="P201" i="54"/>
  <c r="O201" i="54"/>
  <c r="N201" i="54"/>
  <c r="M201" i="54"/>
  <c r="L201" i="54"/>
  <c r="S200" i="54"/>
  <c r="R200" i="54"/>
  <c r="Q200" i="54"/>
  <c r="P200" i="54"/>
  <c r="O200" i="54"/>
  <c r="N200" i="54"/>
  <c r="M200" i="54"/>
  <c r="L200" i="54"/>
  <c r="S199" i="54"/>
  <c r="R199" i="54"/>
  <c r="Q199" i="54"/>
  <c r="P199" i="54"/>
  <c r="O199" i="54"/>
  <c r="N199" i="54"/>
  <c r="M199" i="54"/>
  <c r="L199" i="54"/>
  <c r="S198" i="54"/>
  <c r="R198" i="54"/>
  <c r="Q198" i="54"/>
  <c r="P198" i="54"/>
  <c r="O198" i="54"/>
  <c r="N198" i="54"/>
  <c r="M198" i="54"/>
  <c r="L198" i="54"/>
  <c r="S197" i="54"/>
  <c r="R197" i="54"/>
  <c r="Q197" i="54"/>
  <c r="P197" i="54"/>
  <c r="O197" i="54"/>
  <c r="N197" i="54"/>
  <c r="M197" i="54"/>
  <c r="L197" i="54"/>
  <c r="S196" i="54"/>
  <c r="R196" i="54"/>
  <c r="Q196" i="54"/>
  <c r="P196" i="54"/>
  <c r="O196" i="54"/>
  <c r="N196" i="54"/>
  <c r="M196" i="54"/>
  <c r="L196" i="54"/>
  <c r="S195" i="54"/>
  <c r="R195" i="54"/>
  <c r="Q195" i="54"/>
  <c r="P195" i="54"/>
  <c r="O195" i="54"/>
  <c r="N195" i="54"/>
  <c r="M195" i="54"/>
  <c r="L195" i="54"/>
  <c r="S194" i="54"/>
  <c r="R194" i="54"/>
  <c r="Q194" i="54"/>
  <c r="P194" i="54"/>
  <c r="O194" i="54"/>
  <c r="N194" i="54"/>
  <c r="M194" i="54"/>
  <c r="L194" i="54"/>
  <c r="S193" i="54"/>
  <c r="R193" i="54"/>
  <c r="Q193" i="54"/>
  <c r="P193" i="54"/>
  <c r="O193" i="54"/>
  <c r="N193" i="54"/>
  <c r="M193" i="54"/>
  <c r="L193" i="54"/>
  <c r="S192" i="54"/>
  <c r="R192" i="54"/>
  <c r="Q192" i="54"/>
  <c r="P192" i="54"/>
  <c r="O192" i="54"/>
  <c r="N192" i="54"/>
  <c r="M192" i="54"/>
  <c r="L192" i="54"/>
  <c r="S191" i="54"/>
  <c r="R191" i="54"/>
  <c r="Q191" i="54"/>
  <c r="P191" i="54"/>
  <c r="O191" i="54"/>
  <c r="N191" i="54"/>
  <c r="M191" i="54"/>
  <c r="L191" i="54"/>
  <c r="S190" i="54"/>
  <c r="R190" i="54"/>
  <c r="Q190" i="54"/>
  <c r="P190" i="54"/>
  <c r="O190" i="54"/>
  <c r="N190" i="54"/>
  <c r="M190" i="54"/>
  <c r="L190" i="54"/>
  <c r="S189" i="54"/>
  <c r="R189" i="54"/>
  <c r="Q189" i="54"/>
  <c r="P189" i="54"/>
  <c r="O189" i="54"/>
  <c r="N189" i="54"/>
  <c r="M189" i="54"/>
  <c r="L189" i="54"/>
  <c r="S188" i="54"/>
  <c r="R188" i="54"/>
  <c r="Q188" i="54"/>
  <c r="P188" i="54"/>
  <c r="O188" i="54"/>
  <c r="N188" i="54"/>
  <c r="M188" i="54"/>
  <c r="L188" i="54"/>
  <c r="S186" i="54"/>
  <c r="R186" i="54"/>
  <c r="Q186" i="54"/>
  <c r="P186" i="54"/>
  <c r="O186" i="54"/>
  <c r="N186" i="54"/>
  <c r="M186" i="54"/>
  <c r="L186" i="54"/>
  <c r="S185" i="54"/>
  <c r="R185" i="54"/>
  <c r="Q185" i="54"/>
  <c r="P185" i="54"/>
  <c r="O185" i="54"/>
  <c r="N185" i="54"/>
  <c r="M185" i="54"/>
  <c r="L185" i="54"/>
  <c r="S184" i="54"/>
  <c r="R184" i="54"/>
  <c r="Q184" i="54"/>
  <c r="P184" i="54"/>
  <c r="O184" i="54"/>
  <c r="N184" i="54"/>
  <c r="M184" i="54"/>
  <c r="L184" i="54"/>
  <c r="S183" i="54"/>
  <c r="R183" i="54"/>
  <c r="Q183" i="54"/>
  <c r="P183" i="54"/>
  <c r="O183" i="54"/>
  <c r="N183" i="54"/>
  <c r="M183" i="54"/>
  <c r="L183" i="54"/>
  <c r="S182" i="54"/>
  <c r="R182" i="54"/>
  <c r="Q182" i="54"/>
  <c r="P182" i="54"/>
  <c r="O182" i="54"/>
  <c r="N182" i="54"/>
  <c r="M182" i="54"/>
  <c r="L182" i="54"/>
  <c r="S181" i="54"/>
  <c r="R181" i="54"/>
  <c r="Q181" i="54"/>
  <c r="P181" i="54"/>
  <c r="O181" i="54"/>
  <c r="N181" i="54"/>
  <c r="M181" i="54"/>
  <c r="L181" i="54"/>
  <c r="S180" i="54"/>
  <c r="R180" i="54"/>
  <c r="Q180" i="54"/>
  <c r="P180" i="54"/>
  <c r="O180" i="54"/>
  <c r="N180" i="54"/>
  <c r="M180" i="54"/>
  <c r="L180" i="54"/>
  <c r="S179" i="54"/>
  <c r="R179" i="54"/>
  <c r="Q179" i="54"/>
  <c r="P179" i="54"/>
  <c r="O179" i="54"/>
  <c r="N179" i="54"/>
  <c r="M179" i="54"/>
  <c r="L179" i="54"/>
  <c r="S178" i="54"/>
  <c r="R178" i="54"/>
  <c r="Q178" i="54"/>
  <c r="P178" i="54"/>
  <c r="O178" i="54"/>
  <c r="N178" i="54"/>
  <c r="M178" i="54"/>
  <c r="L178" i="54"/>
  <c r="S177" i="54"/>
  <c r="R177" i="54"/>
  <c r="Q177" i="54"/>
  <c r="P177" i="54"/>
  <c r="O177" i="54"/>
  <c r="N177" i="54"/>
  <c r="M177" i="54"/>
  <c r="L177" i="54"/>
  <c r="S176" i="54"/>
  <c r="R176" i="54"/>
  <c r="Q176" i="54"/>
  <c r="P176" i="54"/>
  <c r="O176" i="54"/>
  <c r="N176" i="54"/>
  <c r="M176" i="54"/>
  <c r="L176" i="54"/>
  <c r="S175" i="54"/>
  <c r="R175" i="54"/>
  <c r="Q175" i="54"/>
  <c r="P175" i="54"/>
  <c r="O175" i="54"/>
  <c r="N175" i="54"/>
  <c r="M175" i="54"/>
  <c r="L175" i="54"/>
  <c r="S174" i="54"/>
  <c r="R174" i="54"/>
  <c r="Q174" i="54"/>
  <c r="P174" i="54"/>
  <c r="O174" i="54"/>
  <c r="N174" i="54"/>
  <c r="M174" i="54"/>
  <c r="L174" i="54"/>
  <c r="S173" i="54"/>
  <c r="R173" i="54"/>
  <c r="Q173" i="54"/>
  <c r="P173" i="54"/>
  <c r="O173" i="54"/>
  <c r="N173" i="54"/>
  <c r="M173" i="54"/>
  <c r="L173" i="54"/>
  <c r="S172" i="54"/>
  <c r="R172" i="54"/>
  <c r="Q172" i="54"/>
  <c r="P172" i="54"/>
  <c r="O172" i="54"/>
  <c r="N172" i="54"/>
  <c r="M172" i="54"/>
  <c r="L172" i="54"/>
  <c r="S171" i="54"/>
  <c r="R171" i="54"/>
  <c r="Q171" i="54"/>
  <c r="P171" i="54"/>
  <c r="O171" i="54"/>
  <c r="N171" i="54"/>
  <c r="M171" i="54"/>
  <c r="L171" i="54"/>
  <c r="S170" i="54"/>
  <c r="R170" i="54"/>
  <c r="Q170" i="54"/>
  <c r="P170" i="54"/>
  <c r="O170" i="54"/>
  <c r="N170" i="54"/>
  <c r="M170" i="54"/>
  <c r="L170" i="54"/>
  <c r="S169" i="54"/>
  <c r="R169" i="54"/>
  <c r="Q169" i="54"/>
  <c r="P169" i="54"/>
  <c r="O169" i="54"/>
  <c r="N169" i="54"/>
  <c r="M169" i="54"/>
  <c r="L169" i="54"/>
  <c r="S168" i="54"/>
  <c r="R168" i="54"/>
  <c r="Q168" i="54"/>
  <c r="P168" i="54"/>
  <c r="O168" i="54"/>
  <c r="N168" i="54"/>
  <c r="M168" i="54"/>
  <c r="L168" i="54"/>
  <c r="S167" i="54"/>
  <c r="R167" i="54"/>
  <c r="Q167" i="54"/>
  <c r="P167" i="54"/>
  <c r="O167" i="54"/>
  <c r="N167" i="54"/>
  <c r="M167" i="54"/>
  <c r="L167" i="54"/>
  <c r="S166" i="54"/>
  <c r="R166" i="54"/>
  <c r="Q166" i="54"/>
  <c r="P166" i="54"/>
  <c r="O166" i="54"/>
  <c r="N166" i="54"/>
  <c r="M166" i="54"/>
  <c r="L166" i="54"/>
  <c r="S165" i="54"/>
  <c r="R165" i="54"/>
  <c r="Q165" i="54"/>
  <c r="P165" i="54"/>
  <c r="O165" i="54"/>
  <c r="N165" i="54"/>
  <c r="M165" i="54"/>
  <c r="L165" i="54"/>
  <c r="S164" i="54"/>
  <c r="R164" i="54"/>
  <c r="Q164" i="54"/>
  <c r="P164" i="54"/>
  <c r="O164" i="54"/>
  <c r="N164" i="54"/>
  <c r="M164" i="54"/>
  <c r="L164" i="54"/>
  <c r="S163" i="54"/>
  <c r="R163" i="54"/>
  <c r="Q163" i="54"/>
  <c r="P163" i="54"/>
  <c r="O163" i="54"/>
  <c r="N163" i="54"/>
  <c r="M163" i="54"/>
  <c r="L163" i="54"/>
  <c r="S162" i="54"/>
  <c r="R162" i="54"/>
  <c r="Q162" i="54"/>
  <c r="P162" i="54"/>
  <c r="O162" i="54"/>
  <c r="N162" i="54"/>
  <c r="M162" i="54"/>
  <c r="L162" i="54"/>
  <c r="S161" i="54"/>
  <c r="R161" i="54"/>
  <c r="Q161" i="54"/>
  <c r="P161" i="54"/>
  <c r="O161" i="54"/>
  <c r="N161" i="54"/>
  <c r="M161" i="54"/>
  <c r="L161" i="54"/>
  <c r="S160" i="54"/>
  <c r="R160" i="54"/>
  <c r="Q160" i="54"/>
  <c r="P160" i="54"/>
  <c r="O160" i="54"/>
  <c r="N160" i="54"/>
  <c r="M160" i="54"/>
  <c r="L160" i="54"/>
  <c r="S159" i="54"/>
  <c r="R159" i="54"/>
  <c r="Q159" i="54"/>
  <c r="P159" i="54"/>
  <c r="O159" i="54"/>
  <c r="N159" i="54"/>
  <c r="M159" i="54"/>
  <c r="L159" i="54"/>
  <c r="S158" i="54"/>
  <c r="R158" i="54"/>
  <c r="Q158" i="54"/>
  <c r="P158" i="54"/>
  <c r="O158" i="54"/>
  <c r="N158" i="54"/>
  <c r="M158" i="54"/>
  <c r="L158" i="54"/>
  <c r="S157" i="54"/>
  <c r="R157" i="54"/>
  <c r="Q157" i="54"/>
  <c r="P157" i="54"/>
  <c r="O157" i="54"/>
  <c r="N157" i="54"/>
  <c r="M157" i="54"/>
  <c r="L157" i="54"/>
  <c r="S156" i="54"/>
  <c r="R156" i="54"/>
  <c r="Q156" i="54"/>
  <c r="P156" i="54"/>
  <c r="O156" i="54"/>
  <c r="N156" i="54"/>
  <c r="M156" i="54"/>
  <c r="L156" i="54"/>
  <c r="S155" i="54"/>
  <c r="R155" i="54"/>
  <c r="Q155" i="54"/>
  <c r="P155" i="54"/>
  <c r="O155" i="54"/>
  <c r="N155" i="54"/>
  <c r="M155" i="54"/>
  <c r="L155" i="54"/>
  <c r="S154" i="54"/>
  <c r="R154" i="54"/>
  <c r="Q154" i="54"/>
  <c r="P154" i="54"/>
  <c r="O154" i="54"/>
  <c r="N154" i="54"/>
  <c r="M154" i="54"/>
  <c r="L154" i="54"/>
  <c r="S153" i="54"/>
  <c r="R153" i="54"/>
  <c r="Q153" i="54"/>
  <c r="P153" i="54"/>
  <c r="O153" i="54"/>
  <c r="N153" i="54"/>
  <c r="M153" i="54"/>
  <c r="L153" i="54"/>
  <c r="S152" i="54"/>
  <c r="R152" i="54"/>
  <c r="Q152" i="54"/>
  <c r="P152" i="54"/>
  <c r="O152" i="54"/>
  <c r="N152" i="54"/>
  <c r="M152" i="54"/>
  <c r="L152" i="54"/>
  <c r="S151" i="54"/>
  <c r="R151" i="54"/>
  <c r="Q151" i="54"/>
  <c r="P151" i="54"/>
  <c r="O151" i="54"/>
  <c r="N151" i="54"/>
  <c r="M151" i="54"/>
  <c r="L151" i="54"/>
  <c r="S150" i="54"/>
  <c r="R150" i="54"/>
  <c r="Q150" i="54"/>
  <c r="P150" i="54"/>
  <c r="O150" i="54"/>
  <c r="N150" i="54"/>
  <c r="M150" i="54"/>
  <c r="L150" i="54"/>
  <c r="S149" i="54"/>
  <c r="R149" i="54"/>
  <c r="Q149" i="54"/>
  <c r="P149" i="54"/>
  <c r="O149" i="54"/>
  <c r="N149" i="54"/>
  <c r="M149" i="54"/>
  <c r="L149" i="54"/>
  <c r="S148" i="54"/>
  <c r="R148" i="54"/>
  <c r="Q148" i="54"/>
  <c r="P148" i="54"/>
  <c r="O148" i="54"/>
  <c r="N148" i="54"/>
  <c r="M148" i="54"/>
  <c r="L148" i="54"/>
  <c r="S147" i="54"/>
  <c r="R147" i="54"/>
  <c r="Q147" i="54"/>
  <c r="P147" i="54"/>
  <c r="O147" i="54"/>
  <c r="N147" i="54"/>
  <c r="M147" i="54"/>
  <c r="L147" i="54"/>
  <c r="S146" i="54"/>
  <c r="R146" i="54"/>
  <c r="Q146" i="54"/>
  <c r="P146" i="54"/>
  <c r="O146" i="54"/>
  <c r="N146" i="54"/>
  <c r="M146" i="54"/>
  <c r="L146" i="54"/>
  <c r="S145" i="54"/>
  <c r="R145" i="54"/>
  <c r="Q145" i="54"/>
  <c r="P145" i="54"/>
  <c r="O145" i="54"/>
  <c r="N145" i="54"/>
  <c r="M145" i="54"/>
  <c r="L145" i="54"/>
  <c r="S144" i="54"/>
  <c r="R144" i="54"/>
  <c r="Q144" i="54"/>
  <c r="P144" i="54"/>
  <c r="O144" i="54"/>
  <c r="N144" i="54"/>
  <c r="M144" i="54"/>
  <c r="L144" i="54"/>
  <c r="S143" i="54"/>
  <c r="R143" i="54"/>
  <c r="Q143" i="54"/>
  <c r="P143" i="54"/>
  <c r="O143" i="54"/>
  <c r="N143" i="54"/>
  <c r="M143" i="54"/>
  <c r="L143" i="54"/>
  <c r="S142" i="54"/>
  <c r="R142" i="54"/>
  <c r="Q142" i="54"/>
  <c r="P142" i="54"/>
  <c r="O142" i="54"/>
  <c r="N142" i="54"/>
  <c r="M142" i="54"/>
  <c r="L142" i="54"/>
  <c r="S141" i="54"/>
  <c r="R141" i="54"/>
  <c r="Q141" i="54"/>
  <c r="P141" i="54"/>
  <c r="O141" i="54"/>
  <c r="N141" i="54"/>
  <c r="M141" i="54"/>
  <c r="L141" i="54"/>
  <c r="S140" i="54"/>
  <c r="R140" i="54"/>
  <c r="Q140" i="54"/>
  <c r="P140" i="54"/>
  <c r="O140" i="54"/>
  <c r="N140" i="54"/>
  <c r="M140" i="54"/>
  <c r="L140" i="54"/>
  <c r="S139" i="54"/>
  <c r="R139" i="54"/>
  <c r="Q139" i="54"/>
  <c r="P139" i="54"/>
  <c r="O139" i="54"/>
  <c r="N139" i="54"/>
  <c r="M139" i="54"/>
  <c r="L139" i="54"/>
  <c r="S138" i="54"/>
  <c r="R138" i="54"/>
  <c r="Q138" i="54"/>
  <c r="P138" i="54"/>
  <c r="O138" i="54"/>
  <c r="N138" i="54"/>
  <c r="M138" i="54"/>
  <c r="L138" i="54"/>
  <c r="S137" i="54"/>
  <c r="R137" i="54"/>
  <c r="Q137" i="54"/>
  <c r="P137" i="54"/>
  <c r="O137" i="54"/>
  <c r="N137" i="54"/>
  <c r="M137" i="54"/>
  <c r="L137" i="54"/>
  <c r="S136" i="54"/>
  <c r="R136" i="54"/>
  <c r="Q136" i="54"/>
  <c r="P136" i="54"/>
  <c r="O136" i="54"/>
  <c r="N136" i="54"/>
  <c r="M136" i="54"/>
  <c r="L136" i="54"/>
  <c r="S135" i="54"/>
  <c r="R135" i="54"/>
  <c r="Q135" i="54"/>
  <c r="P135" i="54"/>
  <c r="O135" i="54"/>
  <c r="N135" i="54"/>
  <c r="M135" i="54"/>
  <c r="L135" i="54"/>
  <c r="S134" i="54"/>
  <c r="R134" i="54"/>
  <c r="Q134" i="54"/>
  <c r="P134" i="54"/>
  <c r="O134" i="54"/>
  <c r="N134" i="54"/>
  <c r="M134" i="54"/>
  <c r="L134" i="54"/>
  <c r="S133" i="54"/>
  <c r="R133" i="54"/>
  <c r="Q133" i="54"/>
  <c r="P133" i="54"/>
  <c r="O133" i="54"/>
  <c r="N133" i="54"/>
  <c r="M133" i="54"/>
  <c r="L133" i="54"/>
  <c r="S132" i="54"/>
  <c r="R132" i="54"/>
  <c r="Q132" i="54"/>
  <c r="P132" i="54"/>
  <c r="O132" i="54"/>
  <c r="N132" i="54"/>
  <c r="M132" i="54"/>
  <c r="L132" i="54"/>
  <c r="S131" i="54"/>
  <c r="R131" i="54"/>
  <c r="Q131" i="54"/>
  <c r="P131" i="54"/>
  <c r="O131" i="54"/>
  <c r="N131" i="54"/>
  <c r="M131" i="54"/>
  <c r="L131" i="54"/>
  <c r="S130" i="54"/>
  <c r="R130" i="54"/>
  <c r="Q130" i="54"/>
  <c r="P130" i="54"/>
  <c r="O130" i="54"/>
  <c r="N130" i="54"/>
  <c r="M130" i="54"/>
  <c r="L130" i="54"/>
  <c r="S129" i="54"/>
  <c r="R129" i="54"/>
  <c r="Q129" i="54"/>
  <c r="P129" i="54"/>
  <c r="O129" i="54"/>
  <c r="N129" i="54"/>
  <c r="M129" i="54"/>
  <c r="L129" i="54"/>
  <c r="S128" i="54"/>
  <c r="R128" i="54"/>
  <c r="Q128" i="54"/>
  <c r="P128" i="54"/>
  <c r="O128" i="54"/>
  <c r="N128" i="54"/>
  <c r="M128" i="54"/>
  <c r="L128" i="54"/>
  <c r="S127" i="54"/>
  <c r="R127" i="54"/>
  <c r="Q127" i="54"/>
  <c r="P127" i="54"/>
  <c r="O127" i="54"/>
  <c r="N127" i="54"/>
  <c r="M127" i="54"/>
  <c r="L127" i="54"/>
  <c r="S126" i="54"/>
  <c r="R126" i="54"/>
  <c r="Q126" i="54"/>
  <c r="P126" i="54"/>
  <c r="O126" i="54"/>
  <c r="N126" i="54"/>
  <c r="M126" i="54"/>
  <c r="L126" i="54"/>
  <c r="S125" i="54"/>
  <c r="R125" i="54"/>
  <c r="Q125" i="54"/>
  <c r="P125" i="54"/>
  <c r="O125" i="54"/>
  <c r="N125" i="54"/>
  <c r="M125" i="54"/>
  <c r="L125" i="54"/>
  <c r="S124" i="54"/>
  <c r="R124" i="54"/>
  <c r="Q124" i="54"/>
  <c r="P124" i="54"/>
  <c r="O124" i="54"/>
  <c r="N124" i="54"/>
  <c r="M124" i="54"/>
  <c r="L124" i="54"/>
  <c r="S123" i="54"/>
  <c r="R123" i="54"/>
  <c r="Q123" i="54"/>
  <c r="P123" i="54"/>
  <c r="O123" i="54"/>
  <c r="N123" i="54"/>
  <c r="M123" i="54"/>
  <c r="L123" i="54"/>
  <c r="S122" i="54"/>
  <c r="R122" i="54"/>
  <c r="Q122" i="54"/>
  <c r="P122" i="54"/>
  <c r="O122" i="54"/>
  <c r="N122" i="54"/>
  <c r="M122" i="54"/>
  <c r="L122" i="54"/>
  <c r="S121" i="54"/>
  <c r="R121" i="54"/>
  <c r="Q121" i="54"/>
  <c r="P121" i="54"/>
  <c r="O121" i="54"/>
  <c r="N121" i="54"/>
  <c r="M121" i="54"/>
  <c r="L121" i="54"/>
  <c r="S120" i="54"/>
  <c r="R120" i="54"/>
  <c r="Q120" i="54"/>
  <c r="P120" i="54"/>
  <c r="O120" i="54"/>
  <c r="N120" i="54"/>
  <c r="M120" i="54"/>
  <c r="L120" i="54"/>
  <c r="S119" i="54"/>
  <c r="R119" i="54"/>
  <c r="Q119" i="54"/>
  <c r="P119" i="54"/>
  <c r="O119" i="54"/>
  <c r="N119" i="54"/>
  <c r="M119" i="54"/>
  <c r="L119" i="54"/>
  <c r="S118" i="54"/>
  <c r="R118" i="54"/>
  <c r="Q118" i="54"/>
  <c r="P118" i="54"/>
  <c r="O118" i="54"/>
  <c r="N118" i="54"/>
  <c r="M118" i="54"/>
  <c r="L118" i="54"/>
  <c r="S117" i="54"/>
  <c r="R117" i="54"/>
  <c r="Q117" i="54"/>
  <c r="P117" i="54"/>
  <c r="O117" i="54"/>
  <c r="N117" i="54"/>
  <c r="M117" i="54"/>
  <c r="L117" i="54"/>
  <c r="S116" i="54"/>
  <c r="R116" i="54"/>
  <c r="Q116" i="54"/>
  <c r="P116" i="54"/>
  <c r="O116" i="54"/>
  <c r="N116" i="54"/>
  <c r="M116" i="54"/>
  <c r="L116" i="54"/>
  <c r="S115" i="54"/>
  <c r="R115" i="54"/>
  <c r="Q115" i="54"/>
  <c r="P115" i="54"/>
  <c r="O115" i="54"/>
  <c r="N115" i="54"/>
  <c r="M115" i="54"/>
  <c r="L115" i="54"/>
  <c r="S114" i="54"/>
  <c r="R114" i="54"/>
  <c r="Q114" i="54"/>
  <c r="P114" i="54"/>
  <c r="O114" i="54"/>
  <c r="N114" i="54"/>
  <c r="M114" i="54"/>
  <c r="L114" i="54"/>
  <c r="S113" i="54"/>
  <c r="R113" i="54"/>
  <c r="Q113" i="54"/>
  <c r="P113" i="54"/>
  <c r="O113" i="54"/>
  <c r="N113" i="54"/>
  <c r="M113" i="54"/>
  <c r="L113" i="54"/>
  <c r="S112" i="54"/>
  <c r="R112" i="54"/>
  <c r="Q112" i="54"/>
  <c r="P112" i="54"/>
  <c r="O112" i="54"/>
  <c r="N112" i="54"/>
  <c r="M112" i="54"/>
  <c r="L112" i="54"/>
  <c r="S111" i="54"/>
  <c r="R111" i="54"/>
  <c r="Q111" i="54"/>
  <c r="P111" i="54"/>
  <c r="O111" i="54"/>
  <c r="N111" i="54"/>
  <c r="M111" i="54"/>
  <c r="L111" i="54"/>
  <c r="S110" i="54"/>
  <c r="R110" i="54"/>
  <c r="Q110" i="54"/>
  <c r="P110" i="54"/>
  <c r="O110" i="54"/>
  <c r="N110" i="54"/>
  <c r="M110" i="54"/>
  <c r="L110" i="54"/>
  <c r="S109" i="54"/>
  <c r="R109" i="54"/>
  <c r="Q109" i="54"/>
  <c r="P109" i="54"/>
  <c r="O109" i="54"/>
  <c r="N109" i="54"/>
  <c r="M109" i="54"/>
  <c r="L109" i="54"/>
  <c r="S108" i="54"/>
  <c r="R108" i="54"/>
  <c r="Q108" i="54"/>
  <c r="P108" i="54"/>
  <c r="O108" i="54"/>
  <c r="N108" i="54"/>
  <c r="M108" i="54"/>
  <c r="L108" i="54"/>
  <c r="S107" i="54"/>
  <c r="R107" i="54"/>
  <c r="Q107" i="54"/>
  <c r="P107" i="54"/>
  <c r="O107" i="54"/>
  <c r="N107" i="54"/>
  <c r="M107" i="54"/>
  <c r="L107" i="54"/>
  <c r="S106" i="54"/>
  <c r="R106" i="54"/>
  <c r="Q106" i="54"/>
  <c r="P106" i="54"/>
  <c r="O106" i="54"/>
  <c r="N106" i="54"/>
  <c r="M106" i="54"/>
  <c r="L106" i="54"/>
  <c r="S105" i="54"/>
  <c r="R105" i="54"/>
  <c r="Q105" i="54"/>
  <c r="P105" i="54"/>
  <c r="O105" i="54"/>
  <c r="N105" i="54"/>
  <c r="M105" i="54"/>
  <c r="L105" i="54"/>
  <c r="S104" i="54"/>
  <c r="R104" i="54"/>
  <c r="Q104" i="54"/>
  <c r="P104" i="54"/>
  <c r="O104" i="54"/>
  <c r="N104" i="54"/>
  <c r="M104" i="54"/>
  <c r="L104" i="54"/>
  <c r="S103" i="54"/>
  <c r="R103" i="54"/>
  <c r="Q103" i="54"/>
  <c r="P103" i="54"/>
  <c r="O103" i="54"/>
  <c r="N103" i="54"/>
  <c r="M103" i="54"/>
  <c r="L103" i="54"/>
  <c r="S102" i="54"/>
  <c r="R102" i="54"/>
  <c r="Q102" i="54"/>
  <c r="P102" i="54"/>
  <c r="O102" i="54"/>
  <c r="N102" i="54"/>
  <c r="M102" i="54"/>
  <c r="L102" i="54"/>
  <c r="S101" i="54"/>
  <c r="R101" i="54"/>
  <c r="Q101" i="54"/>
  <c r="P101" i="54"/>
  <c r="O101" i="54"/>
  <c r="N101" i="54"/>
  <c r="M101" i="54"/>
  <c r="L101" i="54"/>
  <c r="S100" i="54"/>
  <c r="R100" i="54"/>
  <c r="Q100" i="54"/>
  <c r="P100" i="54"/>
  <c r="O100" i="54"/>
  <c r="N100" i="54"/>
  <c r="M100" i="54"/>
  <c r="L100" i="54"/>
  <c r="S99" i="54"/>
  <c r="R99" i="54"/>
  <c r="Q99" i="54"/>
  <c r="P99" i="54"/>
  <c r="O99" i="54"/>
  <c r="N99" i="54"/>
  <c r="M99" i="54"/>
  <c r="L99" i="54"/>
  <c r="S98" i="54"/>
  <c r="R98" i="54"/>
  <c r="Q98" i="54"/>
  <c r="P98" i="54"/>
  <c r="O98" i="54"/>
  <c r="N98" i="54"/>
  <c r="M98" i="54"/>
  <c r="L98" i="54"/>
  <c r="S97" i="54"/>
  <c r="R97" i="54"/>
  <c r="Q97" i="54"/>
  <c r="P97" i="54"/>
  <c r="O97" i="54"/>
  <c r="N97" i="54"/>
  <c r="M97" i="54"/>
  <c r="L97" i="54"/>
  <c r="S96" i="54"/>
  <c r="R96" i="54"/>
  <c r="Q96" i="54"/>
  <c r="P96" i="54"/>
  <c r="O96" i="54"/>
  <c r="N96" i="54"/>
  <c r="M96" i="54"/>
  <c r="L96" i="54"/>
  <c r="S95" i="54"/>
  <c r="R95" i="54"/>
  <c r="Q95" i="54"/>
  <c r="P95" i="54"/>
  <c r="O95" i="54"/>
  <c r="N95" i="54"/>
  <c r="M95" i="54"/>
  <c r="L95" i="54"/>
  <c r="S94" i="54"/>
  <c r="R94" i="54"/>
  <c r="Q94" i="54"/>
  <c r="P94" i="54"/>
  <c r="O94" i="54"/>
  <c r="N94" i="54"/>
  <c r="M94" i="54"/>
  <c r="L94" i="54"/>
  <c r="S93" i="54"/>
  <c r="R93" i="54"/>
  <c r="Q93" i="54"/>
  <c r="P93" i="54"/>
  <c r="O93" i="54"/>
  <c r="N93" i="54"/>
  <c r="M93" i="54"/>
  <c r="L93" i="54"/>
  <c r="S92" i="54"/>
  <c r="R92" i="54"/>
  <c r="Q92" i="54"/>
  <c r="P92" i="54"/>
  <c r="O92" i="54"/>
  <c r="N92" i="54"/>
  <c r="M92" i="54"/>
  <c r="L92" i="54"/>
  <c r="S91" i="54"/>
  <c r="R91" i="54"/>
  <c r="Q91" i="54"/>
  <c r="P91" i="54"/>
  <c r="O91" i="54"/>
  <c r="N91" i="54"/>
  <c r="M91" i="54"/>
  <c r="L91" i="54"/>
  <c r="S90" i="54"/>
  <c r="R90" i="54"/>
  <c r="Q90" i="54"/>
  <c r="P90" i="54"/>
  <c r="O90" i="54"/>
  <c r="N90" i="54"/>
  <c r="M90" i="54"/>
  <c r="L90" i="54"/>
  <c r="S89" i="54"/>
  <c r="R89" i="54"/>
  <c r="Q89" i="54"/>
  <c r="P89" i="54"/>
  <c r="O89" i="54"/>
  <c r="N89" i="54"/>
  <c r="M89" i="54"/>
  <c r="L89" i="54"/>
  <c r="S88" i="54"/>
  <c r="R88" i="54"/>
  <c r="Q88" i="54"/>
  <c r="P88" i="54"/>
  <c r="O88" i="54"/>
  <c r="N88" i="54"/>
  <c r="M88" i="54"/>
  <c r="L88" i="54"/>
  <c r="S87" i="54"/>
  <c r="R87" i="54"/>
  <c r="Q87" i="54"/>
  <c r="P87" i="54"/>
  <c r="O87" i="54"/>
  <c r="N87" i="54"/>
  <c r="M87" i="54"/>
  <c r="L87" i="54"/>
  <c r="S86" i="54"/>
  <c r="R86" i="54"/>
  <c r="Q86" i="54"/>
  <c r="P86" i="54"/>
  <c r="O86" i="54"/>
  <c r="N86" i="54"/>
  <c r="M86" i="54"/>
  <c r="L86" i="54"/>
  <c r="S85" i="54"/>
  <c r="R85" i="54"/>
  <c r="Q85" i="54"/>
  <c r="P85" i="54"/>
  <c r="O85" i="54"/>
  <c r="N85" i="54"/>
  <c r="M85" i="54"/>
  <c r="L85" i="54"/>
  <c r="S84" i="54"/>
  <c r="R84" i="54"/>
  <c r="Q84" i="54"/>
  <c r="P84" i="54"/>
  <c r="O84" i="54"/>
  <c r="N84" i="54"/>
  <c r="M84" i="54"/>
  <c r="L84" i="54"/>
  <c r="S83" i="54"/>
  <c r="R83" i="54"/>
  <c r="Q83" i="54"/>
  <c r="P83" i="54"/>
  <c r="O83" i="54"/>
  <c r="N83" i="54"/>
  <c r="M83" i="54"/>
  <c r="L83" i="54"/>
  <c r="S82" i="54"/>
  <c r="R82" i="54"/>
  <c r="Q82" i="54"/>
  <c r="P82" i="54"/>
  <c r="O82" i="54"/>
  <c r="N82" i="54"/>
  <c r="M82" i="54"/>
  <c r="L82" i="54"/>
  <c r="S81" i="54"/>
  <c r="R81" i="54"/>
  <c r="Q81" i="54"/>
  <c r="P81" i="54"/>
  <c r="O81" i="54"/>
  <c r="N81" i="54"/>
  <c r="M81" i="54"/>
  <c r="L81" i="54"/>
  <c r="S80" i="54"/>
  <c r="R80" i="54"/>
  <c r="Q80" i="54"/>
  <c r="P80" i="54"/>
  <c r="O80" i="54"/>
  <c r="N80" i="54"/>
  <c r="M80" i="54"/>
  <c r="L80" i="54"/>
  <c r="S79" i="54"/>
  <c r="R79" i="54"/>
  <c r="Q79" i="54"/>
  <c r="P79" i="54"/>
  <c r="O79" i="54"/>
  <c r="N79" i="54"/>
  <c r="M79" i="54"/>
  <c r="L79" i="54"/>
  <c r="S78" i="54"/>
  <c r="R78" i="54"/>
  <c r="Q78" i="54"/>
  <c r="P78" i="54"/>
  <c r="O78" i="54"/>
  <c r="N78" i="54"/>
  <c r="M78" i="54"/>
  <c r="L78" i="54"/>
  <c r="S77" i="54"/>
  <c r="R77" i="54"/>
  <c r="Q77" i="54"/>
  <c r="P77" i="54"/>
  <c r="O77" i="54"/>
  <c r="N77" i="54"/>
  <c r="M77" i="54"/>
  <c r="L77" i="54"/>
  <c r="S76" i="54"/>
  <c r="R76" i="54"/>
  <c r="Q76" i="54"/>
  <c r="P76" i="54"/>
  <c r="O76" i="54"/>
  <c r="N76" i="54"/>
  <c r="M76" i="54"/>
  <c r="L76" i="54"/>
  <c r="S75" i="54"/>
  <c r="R75" i="54"/>
  <c r="Q75" i="54"/>
  <c r="P75" i="54"/>
  <c r="O75" i="54"/>
  <c r="N75" i="54"/>
  <c r="M75" i="54"/>
  <c r="L75" i="54"/>
  <c r="S74" i="54"/>
  <c r="R74" i="54"/>
  <c r="Q74" i="54"/>
  <c r="P74" i="54"/>
  <c r="O74" i="54"/>
  <c r="N74" i="54"/>
  <c r="M74" i="54"/>
  <c r="L74" i="54"/>
  <c r="S73" i="54"/>
  <c r="R73" i="54"/>
  <c r="Q73" i="54"/>
  <c r="P73" i="54"/>
  <c r="O73" i="54"/>
  <c r="N73" i="54"/>
  <c r="M73" i="54"/>
  <c r="L73" i="54"/>
  <c r="S72" i="54"/>
  <c r="R72" i="54"/>
  <c r="Q72" i="54"/>
  <c r="P72" i="54"/>
  <c r="O72" i="54"/>
  <c r="N72" i="54"/>
  <c r="M72" i="54"/>
  <c r="L72" i="54"/>
  <c r="S71" i="54"/>
  <c r="R71" i="54"/>
  <c r="Q71" i="54"/>
  <c r="P71" i="54"/>
  <c r="O71" i="54"/>
  <c r="N71" i="54"/>
  <c r="M71" i="54"/>
  <c r="L71" i="54"/>
  <c r="S70" i="54"/>
  <c r="R70" i="54"/>
  <c r="Q70" i="54"/>
  <c r="P70" i="54"/>
  <c r="O70" i="54"/>
  <c r="N70" i="54"/>
  <c r="M70" i="54"/>
  <c r="L70" i="54"/>
  <c r="S69" i="54"/>
  <c r="R69" i="54"/>
  <c r="Q69" i="54"/>
  <c r="P69" i="54"/>
  <c r="O69" i="54"/>
  <c r="N69" i="54"/>
  <c r="M69" i="54"/>
  <c r="L69" i="54"/>
  <c r="S68" i="54"/>
  <c r="R68" i="54"/>
  <c r="Q68" i="54"/>
  <c r="P68" i="54"/>
  <c r="O68" i="54"/>
  <c r="N68" i="54"/>
  <c r="M68" i="54"/>
  <c r="L68" i="54"/>
  <c r="S67" i="54"/>
  <c r="R67" i="54"/>
  <c r="Q67" i="54"/>
  <c r="P67" i="54"/>
  <c r="O67" i="54"/>
  <c r="N67" i="54"/>
  <c r="M67" i="54"/>
  <c r="L67" i="54"/>
  <c r="S66" i="54"/>
  <c r="R66" i="54"/>
  <c r="Q66" i="54"/>
  <c r="P66" i="54"/>
  <c r="O66" i="54"/>
  <c r="N66" i="54"/>
  <c r="M66" i="54"/>
  <c r="L66" i="54"/>
  <c r="S65" i="54"/>
  <c r="R65" i="54"/>
  <c r="Q65" i="54"/>
  <c r="P65" i="54"/>
  <c r="O65" i="54"/>
  <c r="N65" i="54"/>
  <c r="M65" i="54"/>
  <c r="L65" i="54"/>
  <c r="S64" i="54"/>
  <c r="R64" i="54"/>
  <c r="Q64" i="54"/>
  <c r="P64" i="54"/>
  <c r="O64" i="54"/>
  <c r="N64" i="54"/>
  <c r="M64" i="54"/>
  <c r="L64" i="54"/>
  <c r="S63" i="54"/>
  <c r="R63" i="54"/>
  <c r="Q63" i="54"/>
  <c r="P63" i="54"/>
  <c r="O63" i="54"/>
  <c r="N63" i="54"/>
  <c r="M63" i="54"/>
  <c r="L63" i="54"/>
  <c r="S62" i="54"/>
  <c r="R62" i="54"/>
  <c r="Q62" i="54"/>
  <c r="P62" i="54"/>
  <c r="O62" i="54"/>
  <c r="N62" i="54"/>
  <c r="M62" i="54"/>
  <c r="L62" i="54"/>
  <c r="S61" i="54"/>
  <c r="R61" i="54"/>
  <c r="Q61" i="54"/>
  <c r="P61" i="54"/>
  <c r="O61" i="54"/>
  <c r="N61" i="54"/>
  <c r="M61" i="54"/>
  <c r="L61" i="54"/>
  <c r="S60" i="54"/>
  <c r="R60" i="54"/>
  <c r="Q60" i="54"/>
  <c r="P60" i="54"/>
  <c r="O60" i="54"/>
  <c r="N60" i="54"/>
  <c r="M60" i="54"/>
  <c r="L60" i="54"/>
  <c r="S59" i="54"/>
  <c r="R59" i="54"/>
  <c r="Q59" i="54"/>
  <c r="P59" i="54"/>
  <c r="O59" i="54"/>
  <c r="N59" i="54"/>
  <c r="M59" i="54"/>
  <c r="L59" i="54"/>
  <c r="S58" i="54"/>
  <c r="R58" i="54"/>
  <c r="Q58" i="54"/>
  <c r="P58" i="54"/>
  <c r="O58" i="54"/>
  <c r="N58" i="54"/>
  <c r="M58" i="54"/>
  <c r="L58" i="54"/>
  <c r="S57" i="54"/>
  <c r="R57" i="54"/>
  <c r="Q57" i="54"/>
  <c r="P57" i="54"/>
  <c r="O57" i="54"/>
  <c r="N57" i="54"/>
  <c r="M57" i="54"/>
  <c r="L57" i="54"/>
  <c r="S56" i="54"/>
  <c r="R56" i="54"/>
  <c r="Q56" i="54"/>
  <c r="P56" i="54"/>
  <c r="O56" i="54"/>
  <c r="N56" i="54"/>
  <c r="M56" i="54"/>
  <c r="L56" i="54"/>
  <c r="S55" i="54"/>
  <c r="R55" i="54"/>
  <c r="Q55" i="54"/>
  <c r="P55" i="54"/>
  <c r="O55" i="54"/>
  <c r="N55" i="54"/>
  <c r="M55" i="54"/>
  <c r="L55" i="54"/>
  <c r="S54" i="54"/>
  <c r="R54" i="54"/>
  <c r="Q54" i="54"/>
  <c r="P54" i="54"/>
  <c r="O54" i="54"/>
  <c r="N54" i="54"/>
  <c r="M54" i="54"/>
  <c r="L54" i="54"/>
  <c r="S53" i="54"/>
  <c r="R53" i="54"/>
  <c r="Q53" i="54"/>
  <c r="P53" i="54"/>
  <c r="O53" i="54"/>
  <c r="N53" i="54"/>
  <c r="M53" i="54"/>
  <c r="L53" i="54"/>
  <c r="S52" i="54"/>
  <c r="R52" i="54"/>
  <c r="Q52" i="54"/>
  <c r="P52" i="54"/>
  <c r="O52" i="54"/>
  <c r="N52" i="54"/>
  <c r="M52" i="54"/>
  <c r="L52" i="54"/>
  <c r="S51" i="54"/>
  <c r="R51" i="54"/>
  <c r="Q51" i="54"/>
  <c r="P51" i="54"/>
  <c r="O51" i="54"/>
  <c r="N51" i="54"/>
  <c r="M51" i="54"/>
  <c r="L51" i="54"/>
  <c r="S50" i="54"/>
  <c r="R50" i="54"/>
  <c r="Q50" i="54"/>
  <c r="P50" i="54"/>
  <c r="O50" i="54"/>
  <c r="N50" i="54"/>
  <c r="M50" i="54"/>
  <c r="L50" i="54"/>
  <c r="S49" i="54"/>
  <c r="R49" i="54"/>
  <c r="Q49" i="54"/>
  <c r="P49" i="54"/>
  <c r="O49" i="54"/>
  <c r="N49" i="54"/>
  <c r="M49" i="54"/>
  <c r="L49" i="54"/>
  <c r="S48" i="54"/>
  <c r="R48" i="54"/>
  <c r="Q48" i="54"/>
  <c r="P48" i="54"/>
  <c r="O48" i="54"/>
  <c r="N48" i="54"/>
  <c r="M48" i="54"/>
  <c r="L48" i="54"/>
  <c r="S47" i="54"/>
  <c r="R47" i="54"/>
  <c r="Q47" i="54"/>
  <c r="P47" i="54"/>
  <c r="O47" i="54"/>
  <c r="N47" i="54"/>
  <c r="M47" i="54"/>
  <c r="L47" i="54"/>
  <c r="S46" i="54"/>
  <c r="R46" i="54"/>
  <c r="Q46" i="54"/>
  <c r="P46" i="54"/>
  <c r="O46" i="54"/>
  <c r="N46" i="54"/>
  <c r="M46" i="54"/>
  <c r="L46" i="54"/>
  <c r="S45" i="54"/>
  <c r="R45" i="54"/>
  <c r="Q45" i="54"/>
  <c r="P45" i="54"/>
  <c r="O45" i="54"/>
  <c r="N45" i="54"/>
  <c r="M45" i="54"/>
  <c r="L45" i="54"/>
  <c r="S44" i="54"/>
  <c r="R44" i="54"/>
  <c r="Q44" i="54"/>
  <c r="P44" i="54"/>
  <c r="O44" i="54"/>
  <c r="N44" i="54"/>
  <c r="M44" i="54"/>
  <c r="L44" i="54"/>
  <c r="S43" i="54"/>
  <c r="R43" i="54"/>
  <c r="Q43" i="54"/>
  <c r="P43" i="54"/>
  <c r="O43" i="54"/>
  <c r="N43" i="54"/>
  <c r="M43" i="54"/>
  <c r="L43" i="54"/>
  <c r="S42" i="54"/>
  <c r="R42" i="54"/>
  <c r="Q42" i="54"/>
  <c r="P42" i="54"/>
  <c r="O42" i="54"/>
  <c r="N42" i="54"/>
  <c r="M42" i="54"/>
  <c r="L42" i="54"/>
  <c r="S41" i="54"/>
  <c r="R41" i="54"/>
  <c r="Q41" i="54"/>
  <c r="P41" i="54"/>
  <c r="O41" i="54"/>
  <c r="N41" i="54"/>
  <c r="M41" i="54"/>
  <c r="L41" i="54"/>
  <c r="S11" i="54"/>
  <c r="R11" i="54"/>
  <c r="Q11" i="54"/>
  <c r="P11" i="54"/>
  <c r="O11" i="54"/>
  <c r="N11" i="54"/>
  <c r="M11" i="54"/>
  <c r="L11" i="54"/>
  <c r="S10" i="54"/>
  <c r="R10" i="54"/>
  <c r="Q10" i="54"/>
  <c r="P10" i="54"/>
  <c r="O10" i="54"/>
  <c r="N10" i="54"/>
  <c r="M10" i="54"/>
  <c r="L10" i="54"/>
  <c r="S9" i="54"/>
  <c r="R9" i="54"/>
  <c r="Q9" i="54"/>
  <c r="P9" i="54"/>
  <c r="O9" i="54"/>
  <c r="N9" i="54"/>
  <c r="M9" i="54"/>
  <c r="L9" i="54"/>
  <c r="S8" i="54"/>
  <c r="R8" i="54"/>
  <c r="Q8" i="54"/>
  <c r="P8" i="54"/>
  <c r="O8" i="54"/>
  <c r="N8" i="54"/>
  <c r="M8" i="54"/>
  <c r="L8" i="54"/>
  <c r="S7" i="54"/>
  <c r="R7" i="54"/>
  <c r="Q7" i="54"/>
  <c r="P7" i="54"/>
  <c r="O7" i="54"/>
  <c r="N7" i="54"/>
  <c r="M7" i="54"/>
  <c r="L7" i="54"/>
  <c r="S6" i="54"/>
  <c r="R6" i="54"/>
  <c r="Q6" i="54"/>
  <c r="P6" i="54"/>
  <c r="O6" i="54"/>
  <c r="N6" i="54"/>
  <c r="M6" i="54"/>
  <c r="L6" i="54"/>
  <c r="S5" i="54"/>
  <c r="R5" i="54"/>
  <c r="Q5" i="54"/>
  <c r="P5" i="54"/>
  <c r="O5" i="54"/>
  <c r="N5" i="54"/>
  <c r="M5" i="54"/>
  <c r="L5" i="54"/>
  <c r="S4" i="54"/>
  <c r="R4" i="54"/>
  <c r="Q4" i="54"/>
  <c r="P4" i="54"/>
  <c r="O4" i="54"/>
  <c r="N4" i="54"/>
  <c r="M4" i="54"/>
  <c r="L4" i="54"/>
  <c r="S276" i="31"/>
  <c r="R276" i="31"/>
  <c r="Q276" i="31"/>
  <c r="P276" i="31"/>
  <c r="O276" i="31"/>
  <c r="N276" i="31"/>
  <c r="M276" i="31"/>
  <c r="L276" i="31"/>
  <c r="S275" i="31"/>
  <c r="R275" i="31"/>
  <c r="Q275" i="31"/>
  <c r="P275" i="31"/>
  <c r="O275" i="31"/>
  <c r="N275" i="31"/>
  <c r="M275" i="31"/>
  <c r="L275" i="31"/>
  <c r="S274" i="31"/>
  <c r="R274" i="31"/>
  <c r="Q274" i="31"/>
  <c r="P274" i="31"/>
  <c r="O274" i="31"/>
  <c r="N274" i="31"/>
  <c r="M274" i="31"/>
  <c r="L274" i="31"/>
  <c r="S273" i="31"/>
  <c r="R273" i="31"/>
  <c r="Q273" i="31"/>
  <c r="P273" i="31"/>
  <c r="O273" i="31"/>
  <c r="N273" i="31"/>
  <c r="M273" i="31"/>
  <c r="L273" i="31"/>
  <c r="S272" i="31"/>
  <c r="R272" i="31"/>
  <c r="Q272" i="31"/>
  <c r="P272" i="31"/>
  <c r="O272" i="31"/>
  <c r="N272" i="31"/>
  <c r="M272" i="31"/>
  <c r="L272" i="31"/>
  <c r="S271" i="31"/>
  <c r="R271" i="31"/>
  <c r="Q271" i="31"/>
  <c r="P271" i="31"/>
  <c r="O271" i="31"/>
  <c r="N271" i="31"/>
  <c r="M271" i="31"/>
  <c r="L271" i="31"/>
  <c r="S261" i="31"/>
  <c r="R261" i="31"/>
  <c r="Q261" i="31"/>
  <c r="P261" i="31"/>
  <c r="O261" i="31"/>
  <c r="N261" i="31"/>
  <c r="M261" i="31"/>
  <c r="L261" i="31"/>
  <c r="S260" i="31"/>
  <c r="R260" i="31"/>
  <c r="Q260" i="31"/>
  <c r="P260" i="31"/>
  <c r="O260" i="31"/>
  <c r="N260" i="31"/>
  <c r="M260" i="31"/>
  <c r="L260" i="31"/>
  <c r="S259" i="31"/>
  <c r="R259" i="31"/>
  <c r="Q259" i="31"/>
  <c r="P259" i="31"/>
  <c r="O259" i="31"/>
  <c r="N259" i="31"/>
  <c r="M259" i="31"/>
  <c r="L259" i="31"/>
  <c r="S258" i="31"/>
  <c r="R258" i="31"/>
  <c r="Q258" i="31"/>
  <c r="P258" i="31"/>
  <c r="O258" i="31"/>
  <c r="N258" i="31"/>
  <c r="M258" i="31"/>
  <c r="L258" i="31"/>
  <c r="S257" i="31"/>
  <c r="R257" i="31"/>
  <c r="Q257" i="31"/>
  <c r="P257" i="31"/>
  <c r="O257" i="31"/>
  <c r="N257" i="31"/>
  <c r="M257" i="31"/>
  <c r="L257" i="31"/>
  <c r="S256" i="31"/>
  <c r="R256" i="31"/>
  <c r="Q256" i="31"/>
  <c r="P256" i="31"/>
  <c r="O256" i="31"/>
  <c r="N256" i="31"/>
  <c r="M256" i="31"/>
  <c r="L256" i="31"/>
  <c r="S255" i="31"/>
  <c r="R255" i="31"/>
  <c r="Q255" i="31"/>
  <c r="P255" i="31"/>
  <c r="O255" i="31"/>
  <c r="N255" i="31"/>
  <c r="M255" i="31"/>
  <c r="L255" i="31"/>
  <c r="S254" i="31"/>
  <c r="R254" i="31"/>
  <c r="Q254" i="31"/>
  <c r="P254" i="31"/>
  <c r="O254" i="31"/>
  <c r="N254" i="31"/>
  <c r="M254" i="31"/>
  <c r="L254" i="31"/>
  <c r="S253" i="31"/>
  <c r="R253" i="31"/>
  <c r="Q253" i="31"/>
  <c r="P253" i="31"/>
  <c r="O253" i="31"/>
  <c r="N253" i="31"/>
  <c r="M253" i="31"/>
  <c r="L253" i="31"/>
  <c r="S252" i="31"/>
  <c r="R252" i="31"/>
  <c r="Q252" i="31"/>
  <c r="P252" i="31"/>
  <c r="O252" i="31"/>
  <c r="N252" i="31"/>
  <c r="M252" i="31"/>
  <c r="L252" i="31"/>
  <c r="S251" i="31"/>
  <c r="R251" i="31"/>
  <c r="Q251" i="31"/>
  <c r="P251" i="31"/>
  <c r="O251" i="31"/>
  <c r="N251" i="31"/>
  <c r="M251" i="31"/>
  <c r="L251" i="31"/>
  <c r="S233" i="31"/>
  <c r="R233" i="31"/>
  <c r="Q233" i="31"/>
  <c r="P233" i="31"/>
  <c r="O233" i="31"/>
  <c r="N233" i="31"/>
  <c r="M233" i="31"/>
  <c r="L233" i="31"/>
  <c r="S232" i="31"/>
  <c r="R232" i="31"/>
  <c r="Q232" i="31"/>
  <c r="P232" i="31"/>
  <c r="O232" i="31"/>
  <c r="N232" i="31"/>
  <c r="M232" i="31"/>
  <c r="L232" i="31"/>
  <c r="S231" i="31"/>
  <c r="R231" i="31"/>
  <c r="Q231" i="31"/>
  <c r="P231" i="31"/>
  <c r="O231" i="31"/>
  <c r="N231" i="31"/>
  <c r="M231" i="31"/>
  <c r="L231" i="31"/>
  <c r="S230" i="31"/>
  <c r="R230" i="31"/>
  <c r="Q230" i="31"/>
  <c r="P230" i="31"/>
  <c r="O230" i="31"/>
  <c r="N230" i="31"/>
  <c r="M230" i="31"/>
  <c r="L230" i="31"/>
  <c r="S229" i="31"/>
  <c r="R229" i="31"/>
  <c r="Q229" i="31"/>
  <c r="P229" i="31"/>
  <c r="O229" i="31"/>
  <c r="N229" i="31"/>
  <c r="M229" i="31"/>
  <c r="L229" i="31"/>
  <c r="S228" i="31"/>
  <c r="R228" i="31"/>
  <c r="Q228" i="31"/>
  <c r="P228" i="31"/>
  <c r="O228" i="31"/>
  <c r="N228" i="31"/>
  <c r="M228" i="31"/>
  <c r="L228" i="31"/>
  <c r="S227" i="31"/>
  <c r="R227" i="31"/>
  <c r="Q227" i="31"/>
  <c r="P227" i="31"/>
  <c r="O227" i="31"/>
  <c r="N227" i="31"/>
  <c r="M227" i="31"/>
  <c r="L227" i="31"/>
  <c r="S226" i="31"/>
  <c r="R226" i="31"/>
  <c r="Q226" i="31"/>
  <c r="P226" i="31"/>
  <c r="O226" i="31"/>
  <c r="N226" i="31"/>
  <c r="M226" i="31"/>
  <c r="L226" i="31"/>
  <c r="S225" i="31"/>
  <c r="R225" i="31"/>
  <c r="Q225" i="31"/>
  <c r="P225" i="31"/>
  <c r="O225" i="31"/>
  <c r="N225" i="31"/>
  <c r="M225" i="31"/>
  <c r="L225" i="31"/>
  <c r="S224" i="31"/>
  <c r="R224" i="31"/>
  <c r="Q224" i="31"/>
  <c r="P224" i="31"/>
  <c r="O224" i="31"/>
  <c r="N224" i="31"/>
  <c r="M224" i="31"/>
  <c r="L224" i="31"/>
  <c r="S223" i="31"/>
  <c r="R223" i="31"/>
  <c r="Q223" i="31"/>
  <c r="P223" i="31"/>
  <c r="O223" i="31"/>
  <c r="N223" i="31"/>
  <c r="M223" i="31"/>
  <c r="L223" i="31"/>
  <c r="S222" i="31"/>
  <c r="R222" i="31"/>
  <c r="Q222" i="31"/>
  <c r="P222" i="31"/>
  <c r="O222" i="31"/>
  <c r="N222" i="31"/>
  <c r="M222" i="31"/>
  <c r="L222" i="31"/>
  <c r="S221" i="31"/>
  <c r="R221" i="31"/>
  <c r="Q221" i="31"/>
  <c r="P221" i="31"/>
  <c r="O221" i="31"/>
  <c r="N221" i="31"/>
  <c r="M221" i="31"/>
  <c r="L221" i="31"/>
  <c r="S220" i="31"/>
  <c r="R220" i="31"/>
  <c r="Q220" i="31"/>
  <c r="P220" i="31"/>
  <c r="O220" i="31"/>
  <c r="N220" i="31"/>
  <c r="M220" i="31"/>
  <c r="L220" i="31"/>
  <c r="S219" i="31"/>
  <c r="R219" i="31"/>
  <c r="Q219" i="31"/>
  <c r="P219" i="31"/>
  <c r="O219" i="31"/>
  <c r="N219" i="31"/>
  <c r="M219" i="31"/>
  <c r="L219" i="31"/>
  <c r="S218" i="31"/>
  <c r="R218" i="31"/>
  <c r="Q218" i="31"/>
  <c r="P218" i="31"/>
  <c r="O218" i="31"/>
  <c r="N218" i="31"/>
  <c r="M218" i="31"/>
  <c r="L218" i="31"/>
  <c r="S217" i="31"/>
  <c r="R217" i="31"/>
  <c r="Q217" i="31"/>
  <c r="P217" i="31"/>
  <c r="O217" i="31"/>
  <c r="N217" i="31"/>
  <c r="M217" i="31"/>
  <c r="L217" i="31"/>
  <c r="S216" i="31"/>
  <c r="R216" i="31"/>
  <c r="Q216" i="31"/>
  <c r="P216" i="31"/>
  <c r="O216" i="31"/>
  <c r="N216" i="31"/>
  <c r="M216" i="31"/>
  <c r="L216" i="31"/>
  <c r="S215" i="31"/>
  <c r="R215" i="31"/>
  <c r="Q215" i="31"/>
  <c r="P215" i="31"/>
  <c r="O215" i="31"/>
  <c r="N215" i="31"/>
  <c r="M215" i="31"/>
  <c r="L215" i="31"/>
  <c r="S214" i="31"/>
  <c r="R214" i="31"/>
  <c r="Q214" i="31"/>
  <c r="P214" i="31"/>
  <c r="O214" i="31"/>
  <c r="N214" i="31"/>
  <c r="M214" i="31"/>
  <c r="L214" i="31"/>
  <c r="S213" i="31"/>
  <c r="R213" i="31"/>
  <c r="Q213" i="31"/>
  <c r="P213" i="31"/>
  <c r="O213" i="31"/>
  <c r="N213" i="31"/>
  <c r="M213" i="31"/>
  <c r="L213" i="31"/>
  <c r="S212" i="31"/>
  <c r="R212" i="31"/>
  <c r="Q212" i="31"/>
  <c r="P212" i="31"/>
  <c r="O212" i="31"/>
  <c r="N212" i="31"/>
  <c r="M212" i="31"/>
  <c r="L212" i="31"/>
  <c r="S211" i="31"/>
  <c r="R211" i="31"/>
  <c r="Q211" i="31"/>
  <c r="P211" i="31"/>
  <c r="O211" i="31"/>
  <c r="N211" i="31"/>
  <c r="M211" i="31"/>
  <c r="L211" i="31"/>
  <c r="S210" i="31"/>
  <c r="R210" i="31"/>
  <c r="Q210" i="31"/>
  <c r="P210" i="31"/>
  <c r="O210" i="31"/>
  <c r="N210" i="31"/>
  <c r="M210" i="31"/>
  <c r="L210" i="31"/>
  <c r="S209" i="31"/>
  <c r="R209" i="31"/>
  <c r="Q209" i="31"/>
  <c r="P209" i="31"/>
  <c r="O209" i="31"/>
  <c r="N209" i="31"/>
  <c r="M209" i="31"/>
  <c r="L209" i="31"/>
  <c r="S208" i="31"/>
  <c r="R208" i="31"/>
  <c r="Q208" i="31"/>
  <c r="P208" i="31"/>
  <c r="O208" i="31"/>
  <c r="N208" i="31"/>
  <c r="M208" i="31"/>
  <c r="L208" i="31"/>
  <c r="S207" i="31"/>
  <c r="R207" i="31"/>
  <c r="Q207" i="31"/>
  <c r="P207" i="31"/>
  <c r="O207" i="31"/>
  <c r="N207" i="31"/>
  <c r="M207" i="31"/>
  <c r="L207" i="31"/>
  <c r="S206" i="31"/>
  <c r="R206" i="31"/>
  <c r="Q206" i="31"/>
  <c r="P206" i="31"/>
  <c r="O206" i="31"/>
  <c r="N206" i="31"/>
  <c r="M206" i="31"/>
  <c r="L206" i="31"/>
  <c r="S205" i="31"/>
  <c r="R205" i="31"/>
  <c r="Q205" i="31"/>
  <c r="P205" i="31"/>
  <c r="O205" i="31"/>
  <c r="N205" i="31"/>
  <c r="M205" i="31"/>
  <c r="L205" i="31"/>
  <c r="S204" i="31"/>
  <c r="R204" i="31"/>
  <c r="Q204" i="31"/>
  <c r="P204" i="31"/>
  <c r="O204" i="31"/>
  <c r="N204" i="31"/>
  <c r="M204" i="31"/>
  <c r="L204" i="31"/>
  <c r="S203" i="31"/>
  <c r="R203" i="31"/>
  <c r="Q203" i="31"/>
  <c r="P203" i="31"/>
  <c r="O203" i="31"/>
  <c r="N203" i="31"/>
  <c r="M203" i="31"/>
  <c r="L203" i="31"/>
  <c r="S202" i="31"/>
  <c r="R202" i="31"/>
  <c r="Q202" i="31"/>
  <c r="P202" i="31"/>
  <c r="O202" i="31"/>
  <c r="N202" i="31"/>
  <c r="M202" i="31"/>
  <c r="L202" i="31"/>
  <c r="S201" i="31"/>
  <c r="R201" i="31"/>
  <c r="Q201" i="31"/>
  <c r="P201" i="31"/>
  <c r="O201" i="31"/>
  <c r="N201" i="31"/>
  <c r="M201" i="31"/>
  <c r="L201" i="31"/>
  <c r="S200" i="31"/>
  <c r="R200" i="31"/>
  <c r="Q200" i="31"/>
  <c r="P200" i="31"/>
  <c r="O200" i="31"/>
  <c r="N200" i="31"/>
  <c r="M200" i="31"/>
  <c r="L200" i="31"/>
  <c r="S199" i="31"/>
  <c r="R199" i="31"/>
  <c r="Q199" i="31"/>
  <c r="P199" i="31"/>
  <c r="O199" i="31"/>
  <c r="N199" i="31"/>
  <c r="M199" i="31"/>
  <c r="L199" i="31"/>
  <c r="S198" i="31"/>
  <c r="R198" i="31"/>
  <c r="Q198" i="31"/>
  <c r="P198" i="31"/>
  <c r="O198" i="31"/>
  <c r="N198" i="31"/>
  <c r="M198" i="31"/>
  <c r="L198" i="31"/>
  <c r="S197" i="31"/>
  <c r="R197" i="31"/>
  <c r="Q197" i="31"/>
  <c r="P197" i="31"/>
  <c r="O197" i="31"/>
  <c r="N197" i="31"/>
  <c r="M197" i="31"/>
  <c r="L197" i="31"/>
  <c r="S196" i="31"/>
  <c r="R196" i="31"/>
  <c r="Q196" i="31"/>
  <c r="P196" i="31"/>
  <c r="O196" i="31"/>
  <c r="N196" i="31"/>
  <c r="M196" i="31"/>
  <c r="L196" i="31"/>
  <c r="S195" i="31"/>
  <c r="R195" i="31"/>
  <c r="Q195" i="31"/>
  <c r="P195" i="31"/>
  <c r="O195" i="31"/>
  <c r="N195" i="31"/>
  <c r="M195" i="31"/>
  <c r="L195" i="31"/>
  <c r="S194" i="31"/>
  <c r="R194" i="31"/>
  <c r="Q194" i="31"/>
  <c r="P194" i="31"/>
  <c r="O194" i="31"/>
  <c r="N194" i="31"/>
  <c r="M194" i="31"/>
  <c r="L194" i="31"/>
  <c r="S193" i="31"/>
  <c r="R193" i="31"/>
  <c r="Q193" i="31"/>
  <c r="P193" i="31"/>
  <c r="O193" i="31"/>
  <c r="N193" i="31"/>
  <c r="M193" i="31"/>
  <c r="L193" i="31"/>
  <c r="S192" i="31"/>
  <c r="R192" i="31"/>
  <c r="Q192" i="31"/>
  <c r="P192" i="31"/>
  <c r="O192" i="31"/>
  <c r="N192" i="31"/>
  <c r="M192" i="31"/>
  <c r="L192" i="31"/>
  <c r="S191" i="31"/>
  <c r="R191" i="31"/>
  <c r="Q191" i="31"/>
  <c r="P191" i="31"/>
  <c r="O191" i="31"/>
  <c r="N191" i="31"/>
  <c r="M191" i="31"/>
  <c r="L191" i="31"/>
  <c r="S190" i="31"/>
  <c r="R190" i="31"/>
  <c r="Q190" i="31"/>
  <c r="P190" i="31"/>
  <c r="O190" i="31"/>
  <c r="N190" i="31"/>
  <c r="M190" i="31"/>
  <c r="L190" i="31"/>
  <c r="S189" i="31"/>
  <c r="R189" i="31"/>
  <c r="Q189" i="31"/>
  <c r="P189" i="31"/>
  <c r="O189" i="31"/>
  <c r="N189" i="31"/>
  <c r="M189" i="31"/>
  <c r="L189" i="31"/>
  <c r="S188" i="31"/>
  <c r="R188" i="31"/>
  <c r="Q188" i="31"/>
  <c r="P188" i="31"/>
  <c r="O188" i="31"/>
  <c r="N188" i="31"/>
  <c r="M188" i="31"/>
  <c r="L188" i="31"/>
  <c r="S187" i="31"/>
  <c r="R187" i="31"/>
  <c r="Q187" i="31"/>
  <c r="P187" i="31"/>
  <c r="O187" i="31"/>
  <c r="N187" i="31"/>
  <c r="M187" i="31"/>
  <c r="L187" i="31"/>
  <c r="S186" i="31"/>
  <c r="R186" i="31"/>
  <c r="Q186" i="31"/>
  <c r="P186" i="31"/>
  <c r="O186" i="31"/>
  <c r="N186" i="31"/>
  <c r="M186" i="31"/>
  <c r="L186" i="31"/>
  <c r="S185" i="31"/>
  <c r="R185" i="31"/>
  <c r="Q185" i="31"/>
  <c r="P185" i="31"/>
  <c r="O185" i="31"/>
  <c r="N185" i="31"/>
  <c r="M185" i="31"/>
  <c r="L185" i="31"/>
  <c r="S184" i="31"/>
  <c r="R184" i="31"/>
  <c r="Q184" i="31"/>
  <c r="P184" i="31"/>
  <c r="O184" i="31"/>
  <c r="N184" i="31"/>
  <c r="M184" i="31"/>
  <c r="L184" i="31"/>
  <c r="S183" i="31"/>
  <c r="R183" i="31"/>
  <c r="Q183" i="31"/>
  <c r="P183" i="31"/>
  <c r="O183" i="31"/>
  <c r="N183" i="31"/>
  <c r="M183" i="31"/>
  <c r="L183" i="31"/>
  <c r="S182" i="31"/>
  <c r="R182" i="31"/>
  <c r="Q182" i="31"/>
  <c r="P182" i="31"/>
  <c r="O182" i="31"/>
  <c r="N182" i="31"/>
  <c r="M182" i="31"/>
  <c r="L182" i="31"/>
  <c r="S181" i="31"/>
  <c r="R181" i="31"/>
  <c r="Q181" i="31"/>
  <c r="P181" i="31"/>
  <c r="O181" i="31"/>
  <c r="N181" i="31"/>
  <c r="M181" i="31"/>
  <c r="L181" i="31"/>
  <c r="S180" i="31"/>
  <c r="R180" i="31"/>
  <c r="Q180" i="31"/>
  <c r="P180" i="31"/>
  <c r="O180" i="31"/>
  <c r="N180" i="31"/>
  <c r="M180" i="31"/>
  <c r="L180" i="31"/>
  <c r="S179" i="31"/>
  <c r="R179" i="31"/>
  <c r="Q179" i="31"/>
  <c r="P179" i="31"/>
  <c r="O179" i="31"/>
  <c r="N179" i="31"/>
  <c r="M179" i="31"/>
  <c r="L179" i="31"/>
  <c r="S178" i="31"/>
  <c r="R178" i="31"/>
  <c r="Q178" i="31"/>
  <c r="P178" i="31"/>
  <c r="O178" i="31"/>
  <c r="N178" i="31"/>
  <c r="M178" i="31"/>
  <c r="L178" i="31"/>
  <c r="S177" i="31"/>
  <c r="R177" i="31"/>
  <c r="Q177" i="31"/>
  <c r="P177" i="31"/>
  <c r="O177" i="31"/>
  <c r="N177" i="31"/>
  <c r="M177" i="31"/>
  <c r="L177" i="31"/>
  <c r="S176" i="31"/>
  <c r="R176" i="31"/>
  <c r="Q176" i="31"/>
  <c r="P176" i="31"/>
  <c r="O176" i="31"/>
  <c r="N176" i="31"/>
  <c r="M176" i="31"/>
  <c r="L176" i="31"/>
  <c r="S175" i="31"/>
  <c r="R175" i="31"/>
  <c r="Q175" i="31"/>
  <c r="P175" i="31"/>
  <c r="O175" i="31"/>
  <c r="N175" i="31"/>
  <c r="M175" i="31"/>
  <c r="L175" i="31"/>
  <c r="S174" i="31"/>
  <c r="R174" i="31"/>
  <c r="Q174" i="31"/>
  <c r="P174" i="31"/>
  <c r="O174" i="31"/>
  <c r="N174" i="31"/>
  <c r="M174" i="31"/>
  <c r="L174" i="31"/>
  <c r="S173" i="31"/>
  <c r="R173" i="31"/>
  <c r="Q173" i="31"/>
  <c r="P173" i="31"/>
  <c r="O173" i="31"/>
  <c r="N173" i="31"/>
  <c r="M173" i="31"/>
  <c r="L173" i="31"/>
  <c r="S172" i="31"/>
  <c r="R172" i="31"/>
  <c r="Q172" i="31"/>
  <c r="P172" i="31"/>
  <c r="O172" i="31"/>
  <c r="N172" i="31"/>
  <c r="M172" i="31"/>
  <c r="L172" i="31"/>
  <c r="S171" i="31"/>
  <c r="R171" i="31"/>
  <c r="Q171" i="31"/>
  <c r="P171" i="31"/>
  <c r="O171" i="31"/>
  <c r="N171" i="31"/>
  <c r="M171" i="31"/>
  <c r="L171" i="31"/>
  <c r="S170" i="31"/>
  <c r="R170" i="31"/>
  <c r="Q170" i="31"/>
  <c r="P170" i="31"/>
  <c r="O170" i="31"/>
  <c r="N170" i="31"/>
  <c r="M170" i="31"/>
  <c r="L170" i="31"/>
  <c r="S157" i="31"/>
  <c r="R157" i="31"/>
  <c r="Q157" i="31"/>
  <c r="P157" i="31"/>
  <c r="O157" i="31"/>
  <c r="N157" i="31"/>
  <c r="M157" i="31"/>
  <c r="L157" i="31"/>
  <c r="S156" i="31"/>
  <c r="R156" i="31"/>
  <c r="Q156" i="31"/>
  <c r="P156" i="31"/>
  <c r="O156" i="31"/>
  <c r="N156" i="31"/>
  <c r="M156" i="31"/>
  <c r="L156" i="31"/>
  <c r="S155" i="31"/>
  <c r="R155" i="31"/>
  <c r="Q155" i="31"/>
  <c r="P155" i="31"/>
  <c r="O155" i="31"/>
  <c r="N155" i="31"/>
  <c r="M155" i="31"/>
  <c r="L155" i="31"/>
  <c r="S154" i="31"/>
  <c r="R154" i="31"/>
  <c r="Q154" i="31"/>
  <c r="P154" i="31"/>
  <c r="O154" i="31"/>
  <c r="N154" i="31"/>
  <c r="M154" i="31"/>
  <c r="L154" i="31"/>
  <c r="S153" i="31"/>
  <c r="R153" i="31"/>
  <c r="Q153" i="31"/>
  <c r="P153" i="31"/>
  <c r="O153" i="31"/>
  <c r="N153" i="31"/>
  <c r="M153" i="31"/>
  <c r="L153" i="31"/>
  <c r="S152" i="31"/>
  <c r="R152" i="31"/>
  <c r="Q152" i="31"/>
  <c r="P152" i="31"/>
  <c r="O152" i="31"/>
  <c r="N152" i="31"/>
  <c r="M152" i="31"/>
  <c r="L152" i="31"/>
  <c r="S151" i="31"/>
  <c r="R151" i="31"/>
  <c r="Q151" i="31"/>
  <c r="P151" i="31"/>
  <c r="O151" i="31"/>
  <c r="N151" i="31"/>
  <c r="M151" i="31"/>
  <c r="L151" i="31"/>
  <c r="S150" i="31"/>
  <c r="R150" i="31"/>
  <c r="Q150" i="31"/>
  <c r="P150" i="31"/>
  <c r="O150" i="31"/>
  <c r="N150" i="31"/>
  <c r="M150" i="31"/>
  <c r="L150" i="31"/>
  <c r="S149" i="31"/>
  <c r="R149" i="31"/>
  <c r="Q149" i="31"/>
  <c r="P149" i="31"/>
  <c r="O149" i="31"/>
  <c r="N149" i="31"/>
  <c r="M149" i="31"/>
  <c r="L149" i="31"/>
  <c r="S148" i="31"/>
  <c r="R148" i="31"/>
  <c r="Q148" i="31"/>
  <c r="P148" i="31"/>
  <c r="O148" i="31"/>
  <c r="N148" i="31"/>
  <c r="M148" i="31"/>
  <c r="L148" i="31"/>
  <c r="S147" i="31"/>
  <c r="R147" i="31"/>
  <c r="Q147" i="31"/>
  <c r="P147" i="31"/>
  <c r="O147" i="31"/>
  <c r="N147" i="31"/>
  <c r="M147" i="31"/>
  <c r="L147" i="31"/>
  <c r="S146" i="31"/>
  <c r="R146" i="31"/>
  <c r="Q146" i="31"/>
  <c r="P146" i="31"/>
  <c r="O146" i="31"/>
  <c r="N146" i="31"/>
  <c r="M146" i="31"/>
  <c r="L146" i="31"/>
  <c r="S145" i="31"/>
  <c r="R145" i="31"/>
  <c r="Q145" i="31"/>
  <c r="P145" i="31"/>
  <c r="O145" i="31"/>
  <c r="N145" i="31"/>
  <c r="M145" i="31"/>
  <c r="L145" i="31"/>
  <c r="S144" i="31"/>
  <c r="R144" i="31"/>
  <c r="Q144" i="31"/>
  <c r="P144" i="31"/>
  <c r="O144" i="31"/>
  <c r="N144" i="31"/>
  <c r="M144" i="31"/>
  <c r="L144" i="31"/>
  <c r="S143" i="31"/>
  <c r="R143" i="31"/>
  <c r="Q143" i="31"/>
  <c r="P143" i="31"/>
  <c r="O143" i="31"/>
  <c r="N143" i="31"/>
  <c r="M143" i="31"/>
  <c r="L143" i="31"/>
  <c r="S142" i="31"/>
  <c r="R142" i="31"/>
  <c r="Q142" i="31"/>
  <c r="P142" i="31"/>
  <c r="O142" i="31"/>
  <c r="N142" i="31"/>
  <c r="M142" i="31"/>
  <c r="L142" i="31"/>
  <c r="S141" i="31"/>
  <c r="R141" i="31"/>
  <c r="Q141" i="31"/>
  <c r="P141" i="31"/>
  <c r="O141" i="31"/>
  <c r="N141" i="31"/>
  <c r="M141" i="31"/>
  <c r="L141" i="31"/>
  <c r="S140" i="31"/>
  <c r="R140" i="31"/>
  <c r="Q140" i="31"/>
  <c r="P140" i="31"/>
  <c r="O140" i="31"/>
  <c r="N140" i="31"/>
  <c r="M140" i="31"/>
  <c r="L140" i="31"/>
  <c r="S139" i="31"/>
  <c r="R139" i="31"/>
  <c r="Q139" i="31"/>
  <c r="P139" i="31"/>
  <c r="O139" i="31"/>
  <c r="N139" i="31"/>
  <c r="M139" i="31"/>
  <c r="L139" i="31"/>
  <c r="S138" i="31"/>
  <c r="R138" i="31"/>
  <c r="Q138" i="31"/>
  <c r="P138" i="31"/>
  <c r="O138" i="31"/>
  <c r="N138" i="31"/>
  <c r="M138" i="31"/>
  <c r="L138" i="31"/>
  <c r="S137" i="31"/>
  <c r="R137" i="31"/>
  <c r="Q137" i="31"/>
  <c r="P137" i="31"/>
  <c r="O137" i="31"/>
  <c r="N137" i="31"/>
  <c r="M137" i="31"/>
  <c r="L137" i="31"/>
  <c r="S136" i="31"/>
  <c r="R136" i="31"/>
  <c r="Q136" i="31"/>
  <c r="P136" i="31"/>
  <c r="O136" i="31"/>
  <c r="N136" i="31"/>
  <c r="M136" i="31"/>
  <c r="L136" i="31"/>
  <c r="S135" i="31"/>
  <c r="R135" i="31"/>
  <c r="Q135" i="31"/>
  <c r="P135" i="31"/>
  <c r="O135" i="31"/>
  <c r="N135" i="31"/>
  <c r="M135" i="31"/>
  <c r="L135" i="31"/>
  <c r="S134" i="31"/>
  <c r="R134" i="31"/>
  <c r="Q134" i="31"/>
  <c r="P134" i="31"/>
  <c r="O134" i="31"/>
  <c r="N134" i="31"/>
  <c r="M134" i="31"/>
  <c r="L134" i="31"/>
  <c r="S133" i="31"/>
  <c r="R133" i="31"/>
  <c r="Q133" i="31"/>
  <c r="P133" i="31"/>
  <c r="O133" i="31"/>
  <c r="N133" i="31"/>
  <c r="M133" i="31"/>
  <c r="L133" i="31"/>
  <c r="S131" i="31"/>
  <c r="R131" i="31"/>
  <c r="Q131" i="31"/>
  <c r="P131" i="31"/>
  <c r="O131" i="31"/>
  <c r="N131" i="31"/>
  <c r="M131" i="31"/>
  <c r="L131" i="31"/>
  <c r="S130" i="31"/>
  <c r="R130" i="31"/>
  <c r="Q130" i="31"/>
  <c r="P130" i="31"/>
  <c r="O130" i="31"/>
  <c r="N130" i="31"/>
  <c r="M130" i="31"/>
  <c r="L130" i="31"/>
  <c r="S129" i="31"/>
  <c r="R129" i="31"/>
  <c r="Q129" i="31"/>
  <c r="P129" i="31"/>
  <c r="O129" i="31"/>
  <c r="N129" i="31"/>
  <c r="M129" i="31"/>
  <c r="L129" i="31"/>
  <c r="S128" i="31"/>
  <c r="R128" i="31"/>
  <c r="Q128" i="31"/>
  <c r="P128" i="31"/>
  <c r="O128" i="31"/>
  <c r="N128" i="31"/>
  <c r="M128" i="31"/>
  <c r="L128" i="31"/>
  <c r="S127" i="31"/>
  <c r="R127" i="31"/>
  <c r="Q127" i="31"/>
  <c r="P127" i="31"/>
  <c r="O127" i="31"/>
  <c r="N127" i="31"/>
  <c r="M127" i="31"/>
  <c r="L127" i="31"/>
  <c r="S126" i="31"/>
  <c r="R126" i="31"/>
  <c r="Q126" i="31"/>
  <c r="P126" i="31"/>
  <c r="O126" i="31"/>
  <c r="N126" i="31"/>
  <c r="M126" i="31"/>
  <c r="L126" i="31"/>
  <c r="S125" i="31"/>
  <c r="R125" i="31"/>
  <c r="Q125" i="31"/>
  <c r="P125" i="31"/>
  <c r="O125" i="31"/>
  <c r="N125" i="31"/>
  <c r="M125" i="31"/>
  <c r="L125" i="31"/>
  <c r="S124" i="31"/>
  <c r="R124" i="31"/>
  <c r="Q124" i="31"/>
  <c r="P124" i="31"/>
  <c r="O124" i="31"/>
  <c r="N124" i="31"/>
  <c r="M124" i="31"/>
  <c r="L124" i="31"/>
  <c r="S123" i="31"/>
  <c r="R123" i="31"/>
  <c r="Q123" i="31"/>
  <c r="P123" i="31"/>
  <c r="O123" i="31"/>
  <c r="N123" i="31"/>
  <c r="M123" i="31"/>
  <c r="L123" i="31"/>
  <c r="S122" i="31"/>
  <c r="R122" i="31"/>
  <c r="Q122" i="31"/>
  <c r="P122" i="31"/>
  <c r="O122" i="31"/>
  <c r="N122" i="31"/>
  <c r="M122" i="31"/>
  <c r="L122" i="31"/>
  <c r="S121" i="31"/>
  <c r="R121" i="31"/>
  <c r="Q121" i="31"/>
  <c r="P121" i="31"/>
  <c r="O121" i="31"/>
  <c r="N121" i="31"/>
  <c r="M121" i="31"/>
  <c r="L121" i="31"/>
  <c r="S120" i="31"/>
  <c r="R120" i="31"/>
  <c r="Q120" i="31"/>
  <c r="P120" i="31"/>
  <c r="O120" i="31"/>
  <c r="N120" i="31"/>
  <c r="M120" i="31"/>
  <c r="L120" i="31"/>
  <c r="S119" i="31"/>
  <c r="R119" i="31"/>
  <c r="Q119" i="31"/>
  <c r="P119" i="31"/>
  <c r="O119" i="31"/>
  <c r="N119" i="31"/>
  <c r="M119" i="31"/>
  <c r="L119" i="31"/>
  <c r="S118" i="31"/>
  <c r="R118" i="31"/>
  <c r="Q118" i="31"/>
  <c r="P118" i="31"/>
  <c r="O118" i="31"/>
  <c r="N118" i="31"/>
  <c r="M118" i="31"/>
  <c r="L118" i="31"/>
  <c r="S117" i="31"/>
  <c r="R117" i="31"/>
  <c r="Q117" i="31"/>
  <c r="P117" i="31"/>
  <c r="O117" i="31"/>
  <c r="N117" i="31"/>
  <c r="M117" i="31"/>
  <c r="L117" i="31"/>
  <c r="S116" i="31"/>
  <c r="R116" i="31"/>
  <c r="Q116" i="31"/>
  <c r="P116" i="31"/>
  <c r="O116" i="31"/>
  <c r="N116" i="31"/>
  <c r="M116" i="31"/>
  <c r="L116" i="31"/>
  <c r="S114" i="31"/>
  <c r="R114" i="31"/>
  <c r="Q114" i="31"/>
  <c r="P114" i="31"/>
  <c r="O114" i="31"/>
  <c r="N114" i="31"/>
  <c r="M114" i="31"/>
  <c r="L114" i="31"/>
  <c r="S113" i="31"/>
  <c r="R113" i="31"/>
  <c r="Q113" i="31"/>
  <c r="P113" i="31"/>
  <c r="O113" i="31"/>
  <c r="N113" i="31"/>
  <c r="M113" i="31"/>
  <c r="L113" i="31"/>
  <c r="S112" i="31"/>
  <c r="R112" i="31"/>
  <c r="Q112" i="31"/>
  <c r="P112" i="31"/>
  <c r="O112" i="31"/>
  <c r="N112" i="31"/>
  <c r="M112" i="31"/>
  <c r="L112" i="31"/>
  <c r="S111" i="31"/>
  <c r="R111" i="31"/>
  <c r="Q111" i="31"/>
  <c r="P111" i="31"/>
  <c r="O111" i="31"/>
  <c r="N111" i="31"/>
  <c r="M111" i="31"/>
  <c r="L111" i="31"/>
  <c r="S110" i="31"/>
  <c r="R110" i="31"/>
  <c r="Q110" i="31"/>
  <c r="P110" i="31"/>
  <c r="O110" i="31"/>
  <c r="N110" i="31"/>
  <c r="M110" i="31"/>
  <c r="L110" i="31"/>
  <c r="S109" i="31"/>
  <c r="R109" i="31"/>
  <c r="Q109" i="31"/>
  <c r="P109" i="31"/>
  <c r="O109" i="31"/>
  <c r="N109" i="31"/>
  <c r="M109" i="31"/>
  <c r="L109" i="31"/>
  <c r="S108" i="31"/>
  <c r="R108" i="31"/>
  <c r="Q108" i="31"/>
  <c r="P108" i="31"/>
  <c r="O108" i="31"/>
  <c r="N108" i="31"/>
  <c r="M108" i="31"/>
  <c r="L108" i="31"/>
  <c r="S107" i="31"/>
  <c r="R107" i="31"/>
  <c r="Q107" i="31"/>
  <c r="P107" i="31"/>
  <c r="O107" i="31"/>
  <c r="N107" i="31"/>
  <c r="M107" i="31"/>
  <c r="L107" i="31"/>
  <c r="S106" i="31"/>
  <c r="R106" i="31"/>
  <c r="Q106" i="31"/>
  <c r="P106" i="31"/>
  <c r="O106" i="31"/>
  <c r="N106" i="31"/>
  <c r="M106" i="31"/>
  <c r="L106" i="31"/>
  <c r="S105" i="31"/>
  <c r="R105" i="31"/>
  <c r="Q105" i="31"/>
  <c r="P105" i="31"/>
  <c r="O105" i="31"/>
  <c r="N105" i="31"/>
  <c r="M105" i="31"/>
  <c r="L105" i="31"/>
  <c r="S104" i="31"/>
  <c r="R104" i="31"/>
  <c r="Q104" i="31"/>
  <c r="P104" i="31"/>
  <c r="O104" i="31"/>
  <c r="N104" i="31"/>
  <c r="M104" i="31"/>
  <c r="L104" i="31"/>
  <c r="S103" i="31"/>
  <c r="R103" i="31"/>
  <c r="Q103" i="31"/>
  <c r="P103" i="31"/>
  <c r="O103" i="31"/>
  <c r="N103" i="31"/>
  <c r="M103" i="31"/>
  <c r="L103" i="31"/>
  <c r="S102" i="31"/>
  <c r="R102" i="31"/>
  <c r="Q102" i="31"/>
  <c r="P102" i="31"/>
  <c r="O102" i="31"/>
  <c r="N102" i="31"/>
  <c r="M102" i="31"/>
  <c r="L102" i="31"/>
  <c r="S101" i="31"/>
  <c r="R101" i="31"/>
  <c r="Q101" i="31"/>
  <c r="P101" i="31"/>
  <c r="O101" i="31"/>
  <c r="N101" i="31"/>
  <c r="M101" i="31"/>
  <c r="L101" i="31"/>
  <c r="S100" i="31"/>
  <c r="R100" i="31"/>
  <c r="Q100" i="31"/>
  <c r="P100" i="31"/>
  <c r="O100" i="31"/>
  <c r="N100" i="31"/>
  <c r="M100" i="31"/>
  <c r="L100" i="31"/>
  <c r="S99" i="31"/>
  <c r="R99" i="31"/>
  <c r="Q99" i="31"/>
  <c r="P99" i="31"/>
  <c r="O99" i="31"/>
  <c r="N99" i="31"/>
  <c r="M99" i="31"/>
  <c r="L99" i="31"/>
  <c r="S98" i="31"/>
  <c r="R98" i="31"/>
  <c r="Q98" i="31"/>
  <c r="P98" i="31"/>
  <c r="O98" i="31"/>
  <c r="N98" i="31"/>
  <c r="M98" i="31"/>
  <c r="L98" i="31"/>
  <c r="S97" i="31"/>
  <c r="R97" i="31"/>
  <c r="Q97" i="31"/>
  <c r="P97" i="31"/>
  <c r="O97" i="31"/>
  <c r="N97" i="31"/>
  <c r="M97" i="31"/>
  <c r="L97" i="31"/>
  <c r="S96" i="31"/>
  <c r="R96" i="31"/>
  <c r="Q96" i="31"/>
  <c r="P96" i="31"/>
  <c r="O96" i="31"/>
  <c r="N96" i="31"/>
  <c r="M96" i="31"/>
  <c r="L96" i="31"/>
  <c r="S95" i="31"/>
  <c r="R95" i="31"/>
  <c r="Q95" i="31"/>
  <c r="P95" i="31"/>
  <c r="O95" i="31"/>
  <c r="N95" i="31"/>
  <c r="M95" i="31"/>
  <c r="L95" i="31"/>
  <c r="S92" i="31"/>
  <c r="R92" i="31"/>
  <c r="Q92" i="31"/>
  <c r="P92" i="31"/>
  <c r="O92" i="31"/>
  <c r="N92" i="31"/>
  <c r="M92" i="31"/>
  <c r="L92" i="31"/>
  <c r="S91" i="31"/>
  <c r="R91" i="31"/>
  <c r="Q91" i="31"/>
  <c r="P91" i="31"/>
  <c r="O91" i="31"/>
  <c r="N91" i="31"/>
  <c r="M91" i="31"/>
  <c r="L91" i="31"/>
  <c r="S90" i="31"/>
  <c r="R90" i="31"/>
  <c r="Q90" i="31"/>
  <c r="P90" i="31"/>
  <c r="O90" i="31"/>
  <c r="N90" i="31"/>
  <c r="M90" i="31"/>
  <c r="L90" i="31"/>
  <c r="S89" i="31"/>
  <c r="R89" i="31"/>
  <c r="Q89" i="31"/>
  <c r="P89" i="31"/>
  <c r="O89" i="31"/>
  <c r="N89" i="31"/>
  <c r="M89" i="31"/>
  <c r="L89" i="31"/>
  <c r="S88" i="31"/>
  <c r="R88" i="31"/>
  <c r="Q88" i="31"/>
  <c r="P88" i="31"/>
  <c r="O88" i="31"/>
  <c r="N88" i="31"/>
  <c r="M88" i="31"/>
  <c r="L88" i="31"/>
  <c r="S87" i="31"/>
  <c r="R87" i="31"/>
  <c r="Q87" i="31"/>
  <c r="P87" i="31"/>
  <c r="O87" i="31"/>
  <c r="N87" i="31"/>
  <c r="M87" i="31"/>
  <c r="L87" i="31"/>
  <c r="S86" i="31"/>
  <c r="R86" i="31"/>
  <c r="Q86" i="31"/>
  <c r="P86" i="31"/>
  <c r="O86" i="31"/>
  <c r="N86" i="31"/>
  <c r="M86" i="31"/>
  <c r="L86" i="31"/>
  <c r="S85" i="31"/>
  <c r="R85" i="31"/>
  <c r="Q85" i="31"/>
  <c r="P85" i="31"/>
  <c r="O85" i="31"/>
  <c r="N85" i="31"/>
  <c r="M85" i="31"/>
  <c r="L85" i="31"/>
  <c r="S84" i="31"/>
  <c r="R84" i="31"/>
  <c r="Q84" i="31"/>
  <c r="P84" i="31"/>
  <c r="O84" i="31"/>
  <c r="N84" i="31"/>
  <c r="M84" i="31"/>
  <c r="L84" i="31"/>
  <c r="S83" i="31"/>
  <c r="R83" i="31"/>
  <c r="Q83" i="31"/>
  <c r="P83" i="31"/>
  <c r="O83" i="31"/>
  <c r="N83" i="31"/>
  <c r="M83" i="31"/>
  <c r="L83" i="31"/>
  <c r="S82" i="31"/>
  <c r="R82" i="31"/>
  <c r="Q82" i="31"/>
  <c r="P82" i="31"/>
  <c r="O82" i="31"/>
  <c r="N82" i="31"/>
  <c r="M82" i="31"/>
  <c r="L82" i="31"/>
  <c r="S81" i="31"/>
  <c r="R81" i="31"/>
  <c r="Q81" i="31"/>
  <c r="P81" i="31"/>
  <c r="O81" i="31"/>
  <c r="N81" i="31"/>
  <c r="M81" i="31"/>
  <c r="L81" i="31"/>
  <c r="S80" i="31"/>
  <c r="R80" i="31"/>
  <c r="Q80" i="31"/>
  <c r="P80" i="31"/>
  <c r="O80" i="31"/>
  <c r="N80" i="31"/>
  <c r="M80" i="31"/>
  <c r="L80" i="31"/>
  <c r="S79" i="31"/>
  <c r="R79" i="31"/>
  <c r="Q79" i="31"/>
  <c r="P79" i="31"/>
  <c r="O79" i="31"/>
  <c r="N79" i="31"/>
  <c r="M79" i="31"/>
  <c r="L79" i="31"/>
  <c r="S78" i="31"/>
  <c r="R78" i="31"/>
  <c r="Q78" i="31"/>
  <c r="P78" i="31"/>
  <c r="O78" i="31"/>
  <c r="N78" i="31"/>
  <c r="M78" i="31"/>
  <c r="L78" i="31"/>
  <c r="S77" i="31"/>
  <c r="R77" i="31"/>
  <c r="Q77" i="31"/>
  <c r="P77" i="31"/>
  <c r="O77" i="31"/>
  <c r="N77" i="31"/>
  <c r="M77" i="31"/>
  <c r="L77" i="31"/>
  <c r="S76" i="31"/>
  <c r="R76" i="31"/>
  <c r="Q76" i="31"/>
  <c r="P76" i="31"/>
  <c r="O76" i="31"/>
  <c r="N76" i="31"/>
  <c r="M76" i="31"/>
  <c r="L76" i="31"/>
  <c r="S75" i="31"/>
  <c r="R75" i="31"/>
  <c r="Q75" i="31"/>
  <c r="P75" i="31"/>
  <c r="O75" i="31"/>
  <c r="N75" i="31"/>
  <c r="M75" i="31"/>
  <c r="L75" i="31"/>
  <c r="S74" i="31"/>
  <c r="R74" i="31"/>
  <c r="Q74" i="31"/>
  <c r="P74" i="31"/>
  <c r="O74" i="31"/>
  <c r="N74" i="31"/>
  <c r="M74" i="31"/>
  <c r="L74" i="31"/>
  <c r="S73" i="31"/>
  <c r="R73" i="31"/>
  <c r="Q73" i="31"/>
  <c r="P73" i="31"/>
  <c r="O73" i="31"/>
  <c r="N73" i="31"/>
  <c r="M73" i="31"/>
  <c r="L73" i="31"/>
  <c r="S72" i="31"/>
  <c r="R72" i="31"/>
  <c r="Q72" i="31"/>
  <c r="P72" i="31"/>
  <c r="O72" i="31"/>
  <c r="N72" i="31"/>
  <c r="M72" i="31"/>
  <c r="L72" i="31"/>
  <c r="S71" i="31"/>
  <c r="R71" i="31"/>
  <c r="Q71" i="31"/>
  <c r="P71" i="31"/>
  <c r="O71" i="31"/>
  <c r="N71" i="31"/>
  <c r="M71" i="31"/>
  <c r="L71" i="31"/>
  <c r="S70" i="31"/>
  <c r="R70" i="31"/>
  <c r="Q70" i="31"/>
  <c r="P70" i="31"/>
  <c r="O70" i="31"/>
  <c r="N70" i="31"/>
  <c r="M70" i="31"/>
  <c r="L70" i="31"/>
  <c r="S69" i="31"/>
  <c r="R69" i="31"/>
  <c r="Q69" i="31"/>
  <c r="P69" i="31"/>
  <c r="O69" i="31"/>
  <c r="N69" i="31"/>
  <c r="M69" i="31"/>
  <c r="L69" i="31"/>
  <c r="S68" i="31"/>
  <c r="R68" i="31"/>
  <c r="Q68" i="31"/>
  <c r="P68" i="31"/>
  <c r="O68" i="31"/>
  <c r="N68" i="31"/>
  <c r="M68" i="31"/>
  <c r="L68" i="31"/>
  <c r="S67" i="31"/>
  <c r="R67" i="31"/>
  <c r="Q67" i="31"/>
  <c r="P67" i="31"/>
  <c r="O67" i="31"/>
  <c r="N67" i="31"/>
  <c r="M67" i="31"/>
  <c r="L67" i="31"/>
  <c r="S66" i="31"/>
  <c r="R66" i="31"/>
  <c r="Q66" i="31"/>
  <c r="P66" i="31"/>
  <c r="O66" i="31"/>
  <c r="N66" i="31"/>
  <c r="M66" i="31"/>
  <c r="L66" i="31"/>
  <c r="S65" i="31"/>
  <c r="R65" i="31"/>
  <c r="Q65" i="31"/>
  <c r="P65" i="31"/>
  <c r="O65" i="31"/>
  <c r="N65" i="31"/>
  <c r="M65" i="31"/>
  <c r="L65" i="31"/>
  <c r="S64" i="31"/>
  <c r="R64" i="31"/>
  <c r="Q64" i="31"/>
  <c r="P64" i="31"/>
  <c r="O64" i="31"/>
  <c r="N64" i="31"/>
  <c r="M64" i="31"/>
  <c r="L64" i="31"/>
  <c r="S63" i="31"/>
  <c r="R63" i="31"/>
  <c r="Q63" i="31"/>
  <c r="P63" i="31"/>
  <c r="O63" i="31"/>
  <c r="N63" i="31"/>
  <c r="M63" i="31"/>
  <c r="L63" i="31"/>
  <c r="S62" i="31"/>
  <c r="R62" i="31"/>
  <c r="Q62" i="31"/>
  <c r="P62" i="31"/>
  <c r="O62" i="31"/>
  <c r="N62" i="31"/>
  <c r="M62" i="31"/>
  <c r="L62" i="31"/>
  <c r="S61" i="31"/>
  <c r="R61" i="31"/>
  <c r="Q61" i="31"/>
  <c r="P61" i="31"/>
  <c r="O61" i="31"/>
  <c r="N61" i="31"/>
  <c r="M61" i="31"/>
  <c r="L61" i="31"/>
  <c r="S60" i="31"/>
  <c r="R60" i="31"/>
  <c r="Q60" i="31"/>
  <c r="P60" i="31"/>
  <c r="O60" i="31"/>
  <c r="N60" i="31"/>
  <c r="M60" i="31"/>
  <c r="L60" i="31"/>
  <c r="S59" i="31"/>
  <c r="R59" i="31"/>
  <c r="Q59" i="31"/>
  <c r="P59" i="31"/>
  <c r="O59" i="31"/>
  <c r="N59" i="31"/>
  <c r="M59" i="31"/>
  <c r="L59" i="31"/>
  <c r="S58" i="31"/>
  <c r="R58" i="31"/>
  <c r="Q58" i="31"/>
  <c r="P58" i="31"/>
  <c r="O58" i="31"/>
  <c r="N58" i="31"/>
  <c r="M58" i="31"/>
  <c r="L58" i="31"/>
  <c r="S57" i="31"/>
  <c r="R57" i="31"/>
  <c r="Q57" i="31"/>
  <c r="P57" i="31"/>
  <c r="O57" i="31"/>
  <c r="N57" i="31"/>
  <c r="M57" i="31"/>
  <c r="L57" i="31"/>
  <c r="S56" i="31"/>
  <c r="R56" i="31"/>
  <c r="Q56" i="31"/>
  <c r="P56" i="31"/>
  <c r="O56" i="31"/>
  <c r="N56" i="31"/>
  <c r="M56" i="31"/>
  <c r="L56" i="31"/>
  <c r="S55" i="31"/>
  <c r="R55" i="31"/>
  <c r="Q55" i="31"/>
  <c r="P55" i="31"/>
  <c r="O55" i="31"/>
  <c r="N55" i="31"/>
  <c r="M55" i="31"/>
  <c r="L55" i="31"/>
  <c r="S53" i="31"/>
  <c r="R53" i="31"/>
  <c r="Q53" i="31"/>
  <c r="P53" i="31"/>
  <c r="O53" i="31"/>
  <c r="N53" i="31"/>
  <c r="M53" i="31"/>
  <c r="L53" i="31"/>
  <c r="S52" i="31"/>
  <c r="R52" i="31"/>
  <c r="Q52" i="31"/>
  <c r="P52" i="31"/>
  <c r="O52" i="31"/>
  <c r="N52" i="31"/>
  <c r="M52" i="31"/>
  <c r="L52" i="31"/>
  <c r="S51" i="31"/>
  <c r="R51" i="31"/>
  <c r="Q51" i="31"/>
  <c r="P51" i="31"/>
  <c r="O51" i="31"/>
  <c r="N51" i="31"/>
  <c r="M51" i="31"/>
  <c r="L51" i="31"/>
  <c r="S49" i="31"/>
  <c r="R49" i="31"/>
  <c r="Q49" i="31"/>
  <c r="P49" i="31"/>
  <c r="O49" i="31"/>
  <c r="N49" i="31"/>
  <c r="M49" i="31"/>
  <c r="L49" i="31"/>
  <c r="S48" i="31"/>
  <c r="R48" i="31"/>
  <c r="Q48" i="31"/>
  <c r="P48" i="31"/>
  <c r="O48" i="31"/>
  <c r="N48" i="31"/>
  <c r="M48" i="31"/>
  <c r="L48" i="31"/>
  <c r="S47" i="31"/>
  <c r="R47" i="31"/>
  <c r="Q47" i="31"/>
  <c r="P47" i="31"/>
  <c r="O47" i="31"/>
  <c r="N47" i="31"/>
  <c r="M47" i="31"/>
  <c r="L47" i="31"/>
  <c r="S46" i="31"/>
  <c r="R46" i="31"/>
  <c r="Q46" i="31"/>
  <c r="P46" i="31"/>
  <c r="O46" i="31"/>
  <c r="N46" i="31"/>
  <c r="M46" i="31"/>
  <c r="L46" i="31"/>
  <c r="S45" i="31"/>
  <c r="R45" i="31"/>
  <c r="Q45" i="31"/>
  <c r="P45" i="31"/>
  <c r="O45" i="31"/>
  <c r="N45" i="31"/>
  <c r="M45" i="31"/>
  <c r="L45" i="31"/>
  <c r="S44" i="31"/>
  <c r="R44" i="31"/>
  <c r="Q44" i="31"/>
  <c r="P44" i="31"/>
  <c r="O44" i="31"/>
  <c r="N44" i="31"/>
  <c r="M44" i="31"/>
  <c r="L44" i="31"/>
  <c r="S43" i="31"/>
  <c r="R43" i="31"/>
  <c r="Q43" i="31"/>
  <c r="P43" i="31"/>
  <c r="O43" i="31"/>
  <c r="N43" i="31"/>
  <c r="M43" i="31"/>
  <c r="L43" i="31"/>
  <c r="S42" i="31"/>
  <c r="R42" i="31"/>
  <c r="Q42" i="31"/>
  <c r="P42" i="31"/>
  <c r="O42" i="31"/>
  <c r="N42" i="31"/>
  <c r="M42" i="31"/>
  <c r="L42" i="31"/>
  <c r="S41" i="31"/>
  <c r="R41" i="31"/>
  <c r="Q41" i="31"/>
  <c r="P41" i="31"/>
  <c r="O41" i="31"/>
  <c r="N41" i="31"/>
  <c r="M41" i="31"/>
  <c r="L41" i="31"/>
  <c r="S37" i="31"/>
  <c r="R37" i="31"/>
  <c r="Q37" i="31"/>
  <c r="P37" i="31"/>
  <c r="O37" i="31"/>
  <c r="N37" i="31"/>
  <c r="M37" i="31"/>
  <c r="L37" i="31"/>
  <c r="S36" i="31"/>
  <c r="R36" i="31"/>
  <c r="Q36" i="31"/>
  <c r="P36" i="31"/>
  <c r="O36" i="31"/>
  <c r="N36" i="31"/>
  <c r="M36" i="31"/>
  <c r="L36" i="31"/>
  <c r="S35" i="31"/>
  <c r="R35" i="31"/>
  <c r="Q35" i="31"/>
  <c r="P35" i="31"/>
  <c r="O35" i="31"/>
  <c r="N35" i="31"/>
  <c r="M35" i="31"/>
  <c r="L35" i="31"/>
  <c r="S34" i="31"/>
  <c r="R34" i="31"/>
  <c r="Q34" i="31"/>
  <c r="P34" i="31"/>
  <c r="O34" i="31"/>
  <c r="N34" i="31"/>
  <c r="M34" i="31"/>
  <c r="L34" i="31"/>
  <c r="S33" i="31"/>
  <c r="R33" i="31"/>
  <c r="Q33" i="31"/>
  <c r="P33" i="31"/>
  <c r="O33" i="31"/>
  <c r="N33" i="31"/>
  <c r="M33" i="31"/>
  <c r="L33" i="31"/>
  <c r="S32" i="31"/>
  <c r="R32" i="31"/>
  <c r="Q32" i="31"/>
  <c r="P32" i="31"/>
  <c r="O32" i="31"/>
  <c r="N32" i="31"/>
  <c r="M32" i="31"/>
  <c r="L32" i="31"/>
  <c r="S31" i="31"/>
  <c r="R31" i="31"/>
  <c r="Q31" i="31"/>
  <c r="P31" i="31"/>
  <c r="O31" i="31"/>
  <c r="N31" i="31"/>
  <c r="M31" i="31"/>
  <c r="L31" i="31"/>
  <c r="S30" i="31"/>
  <c r="R30" i="31"/>
  <c r="Q30" i="31"/>
  <c r="P30" i="31"/>
  <c r="O30" i="31"/>
  <c r="N30" i="31"/>
  <c r="M30" i="31"/>
  <c r="L30" i="31"/>
  <c r="S29" i="31"/>
  <c r="R29" i="31"/>
  <c r="Q29" i="31"/>
  <c r="P29" i="31"/>
  <c r="O29" i="31"/>
  <c r="N29" i="31"/>
  <c r="M29" i="31"/>
  <c r="L29" i="31"/>
  <c r="S28" i="31"/>
  <c r="R28" i="31"/>
  <c r="Q28" i="31"/>
  <c r="P28" i="31"/>
  <c r="O28" i="31"/>
  <c r="N28" i="31"/>
  <c r="M28" i="31"/>
  <c r="L28" i="31"/>
  <c r="S27" i="31"/>
  <c r="R27" i="31"/>
  <c r="Q27" i="31"/>
  <c r="P27" i="31"/>
  <c r="O27" i="31"/>
  <c r="N27" i="31"/>
  <c r="M27" i="31"/>
  <c r="L27" i="31"/>
  <c r="S26" i="31"/>
  <c r="R26" i="31"/>
  <c r="Q26" i="31"/>
  <c r="P26" i="31"/>
  <c r="O26" i="31"/>
  <c r="N26" i="31"/>
  <c r="M26" i="31"/>
  <c r="L26" i="31"/>
  <c r="S25" i="31"/>
  <c r="R25" i="31"/>
  <c r="Q25" i="31"/>
  <c r="P25" i="31"/>
  <c r="O25" i="31"/>
  <c r="N25" i="31"/>
  <c r="M25" i="31"/>
  <c r="L25" i="31"/>
  <c r="S24" i="31"/>
  <c r="R24" i="31"/>
  <c r="Q24" i="31"/>
  <c r="P24" i="31"/>
  <c r="O24" i="31"/>
  <c r="N24" i="31"/>
  <c r="M24" i="31"/>
  <c r="L24" i="31"/>
  <c r="S23" i="31"/>
  <c r="R23" i="31"/>
  <c r="Q23" i="31"/>
  <c r="P23" i="31"/>
  <c r="O23" i="31"/>
  <c r="N23" i="31"/>
  <c r="M23" i="31"/>
  <c r="L23" i="31"/>
  <c r="S22" i="31"/>
  <c r="R22" i="31"/>
  <c r="Q22" i="31"/>
  <c r="P22" i="31"/>
  <c r="O22" i="31"/>
  <c r="N22" i="31"/>
  <c r="M22" i="31"/>
  <c r="L22" i="31"/>
  <c r="S21" i="31"/>
  <c r="R21" i="31"/>
  <c r="Q21" i="31"/>
  <c r="P21" i="31"/>
  <c r="O21" i="31"/>
  <c r="N21" i="31"/>
  <c r="M21" i="31"/>
  <c r="L21" i="31"/>
  <c r="S20" i="31"/>
  <c r="R20" i="31"/>
  <c r="Q20" i="31"/>
  <c r="P20" i="31"/>
  <c r="O20" i="31"/>
  <c r="N20" i="31"/>
  <c r="M20" i="31"/>
  <c r="L20" i="31"/>
  <c r="S19" i="31"/>
  <c r="R19" i="31"/>
  <c r="Q19" i="31"/>
  <c r="P19" i="31"/>
  <c r="O19" i="31"/>
  <c r="N19" i="31"/>
  <c r="M19" i="31"/>
  <c r="L19" i="31"/>
  <c r="S18" i="31"/>
  <c r="R18" i="31"/>
  <c r="Q18" i="31"/>
  <c r="P18" i="31"/>
  <c r="O18" i="31"/>
  <c r="N18" i="31"/>
  <c r="M18" i="31"/>
  <c r="L18" i="31"/>
  <c r="S17" i="31"/>
  <c r="R17" i="31"/>
  <c r="Q17" i="31"/>
  <c r="P17" i="31"/>
  <c r="O17" i="31"/>
  <c r="N17" i="31"/>
  <c r="M17" i="31"/>
  <c r="L17" i="31"/>
  <c r="S16" i="31"/>
  <c r="R16" i="31"/>
  <c r="Q16" i="31"/>
  <c r="P16" i="31"/>
  <c r="O16" i="31"/>
  <c r="N16" i="31"/>
  <c r="M16" i="31"/>
  <c r="L16" i="31"/>
  <c r="S15" i="31"/>
  <c r="R15" i="31"/>
  <c r="Q15" i="31"/>
  <c r="P15" i="31"/>
  <c r="O15" i="31"/>
  <c r="N15" i="31"/>
  <c r="M15" i="31"/>
  <c r="L15" i="31"/>
  <c r="S14" i="31"/>
  <c r="R14" i="31"/>
  <c r="Q14" i="31"/>
  <c r="P14" i="31"/>
  <c r="O14" i="31"/>
  <c r="N14" i="31"/>
  <c r="M14" i="31"/>
  <c r="L14" i="31"/>
  <c r="S13" i="31"/>
  <c r="R13" i="31"/>
  <c r="Q13" i="31"/>
  <c r="P13" i="31"/>
  <c r="O13" i="31"/>
  <c r="N13" i="31"/>
  <c r="M13" i="31"/>
  <c r="L13" i="31"/>
  <c r="S12" i="31"/>
  <c r="R12" i="31"/>
  <c r="Q12" i="31"/>
  <c r="P12" i="31"/>
  <c r="O12" i="31"/>
  <c r="N12" i="31"/>
  <c r="M12" i="31"/>
  <c r="L12" i="31"/>
  <c r="S11" i="31"/>
  <c r="R11" i="31"/>
  <c r="Q11" i="31"/>
  <c r="P11" i="31"/>
  <c r="O11" i="31"/>
  <c r="N11" i="31"/>
  <c r="M11" i="31"/>
  <c r="L11" i="31"/>
  <c r="S10" i="31"/>
  <c r="R10" i="31"/>
  <c r="Q10" i="31"/>
  <c r="P10" i="31"/>
  <c r="O10" i="31"/>
  <c r="N10" i="31"/>
  <c r="M10" i="31"/>
  <c r="L10" i="31"/>
  <c r="S9" i="31"/>
  <c r="R9" i="31"/>
  <c r="Q9" i="31"/>
  <c r="P9" i="31"/>
  <c r="O9" i="31"/>
  <c r="N9" i="31"/>
  <c r="M9" i="31"/>
  <c r="L9" i="31"/>
  <c r="S8" i="31"/>
  <c r="R8" i="31"/>
  <c r="Q8" i="31"/>
  <c r="P8" i="31"/>
  <c r="O8" i="31"/>
  <c r="N8" i="31"/>
  <c r="M8" i="31"/>
  <c r="L8" i="31"/>
  <c r="S7" i="31"/>
  <c r="R7" i="31"/>
  <c r="Q7" i="31"/>
  <c r="P7" i="31"/>
  <c r="O7" i="31"/>
  <c r="N7" i="31"/>
  <c r="M7" i="31"/>
  <c r="L7" i="31"/>
  <c r="S6" i="31"/>
  <c r="R6" i="31"/>
  <c r="Q6" i="31"/>
  <c r="P6" i="31"/>
  <c r="O6" i="31"/>
  <c r="N6" i="31"/>
  <c r="M6" i="31"/>
  <c r="L6" i="31"/>
  <c r="S5" i="31"/>
  <c r="R5" i="31"/>
  <c r="Q5" i="31"/>
  <c r="P5" i="31"/>
  <c r="O5" i="31"/>
  <c r="N5" i="31"/>
  <c r="M5" i="31"/>
  <c r="L5" i="31"/>
  <c r="S4" i="31"/>
  <c r="R4" i="31"/>
  <c r="Q4" i="31"/>
  <c r="P4" i="31"/>
  <c r="O4" i="31"/>
  <c r="N4" i="31"/>
  <c r="M4" i="31"/>
  <c r="L4" i="31"/>
  <c r="S277" i="31"/>
  <c r="R277" i="31"/>
  <c r="Q277" i="31"/>
  <c r="P277" i="31"/>
  <c r="O277" i="31"/>
  <c r="N277" i="31"/>
  <c r="M277" i="31"/>
  <c r="L277" i="31"/>
  <c r="S213" i="54"/>
  <c r="R213" i="54"/>
  <c r="Q213" i="54"/>
  <c r="S26" i="48"/>
  <c r="R26" i="48"/>
  <c r="Q26" i="48"/>
  <c r="S66" i="43"/>
  <c r="R66" i="43"/>
  <c r="Q66" i="43"/>
  <c r="P66" i="43"/>
  <c r="O66" i="43"/>
  <c r="N66" i="43"/>
  <c r="M66" i="43"/>
  <c r="K213" i="54" l="1"/>
  <c r="A213" i="54"/>
  <c r="K212" i="54"/>
  <c r="A212" i="54"/>
  <c r="A211" i="54"/>
  <c r="A210" i="54"/>
  <c r="A209" i="54"/>
  <c r="K208" i="54"/>
  <c r="A208" i="54"/>
  <c r="K207" i="54"/>
  <c r="A207" i="54"/>
  <c r="K206" i="54"/>
  <c r="A206" i="54"/>
  <c r="K205" i="54"/>
  <c r="A205" i="54"/>
  <c r="K204" i="54"/>
  <c r="A204" i="54"/>
  <c r="K203" i="54"/>
  <c r="A203" i="54"/>
  <c r="K202" i="54"/>
  <c r="A202" i="54"/>
  <c r="K201" i="54"/>
  <c r="A201" i="54"/>
  <c r="K200" i="54"/>
  <c r="A200" i="54"/>
  <c r="K199" i="54"/>
  <c r="A199" i="54"/>
  <c r="K198" i="54"/>
  <c r="A198" i="54"/>
  <c r="K197" i="54"/>
  <c r="A197" i="54"/>
  <c r="K196" i="54"/>
  <c r="A196" i="54"/>
  <c r="A195" i="54"/>
  <c r="A194" i="54"/>
  <c r="A193" i="54"/>
  <c r="K192" i="54"/>
  <c r="A192" i="54"/>
  <c r="K191" i="54"/>
  <c r="A191" i="54"/>
  <c r="K190" i="54"/>
  <c r="A190" i="54"/>
  <c r="K189" i="54"/>
  <c r="A189" i="54"/>
  <c r="K188" i="54"/>
  <c r="A188" i="54"/>
  <c r="K186" i="54"/>
  <c r="A186" i="54"/>
  <c r="A185" i="54"/>
  <c r="K184" i="54"/>
  <c r="A184" i="54"/>
  <c r="K183" i="54"/>
  <c r="A183" i="54"/>
  <c r="K182" i="54"/>
  <c r="A182" i="54"/>
  <c r="K181" i="54"/>
  <c r="A181" i="54"/>
  <c r="K180" i="54"/>
  <c r="A180" i="54"/>
  <c r="K179" i="54"/>
  <c r="A179" i="54"/>
  <c r="K178" i="54"/>
  <c r="A178" i="54"/>
  <c r="K177" i="54"/>
  <c r="A177" i="54"/>
  <c r="K176" i="54"/>
  <c r="A176" i="54"/>
  <c r="K175" i="54"/>
  <c r="A175" i="54"/>
  <c r="K174" i="54"/>
  <c r="A174" i="54"/>
  <c r="K173" i="54"/>
  <c r="A173" i="54"/>
  <c r="K172" i="54"/>
  <c r="A172" i="54"/>
  <c r="K171" i="54"/>
  <c r="A171" i="54"/>
  <c r="A170" i="54"/>
  <c r="K169" i="54"/>
  <c r="A169" i="54"/>
  <c r="A168" i="54"/>
  <c r="K167" i="54"/>
  <c r="A167" i="54"/>
  <c r="K166" i="54"/>
  <c r="A166" i="54"/>
  <c r="K165" i="54"/>
  <c r="A165" i="54"/>
  <c r="K164" i="54"/>
  <c r="A164" i="54"/>
  <c r="K163" i="54"/>
  <c r="A163" i="54"/>
  <c r="K162" i="54"/>
  <c r="A162" i="54"/>
  <c r="K161" i="54"/>
  <c r="A161" i="54"/>
  <c r="K160" i="54"/>
  <c r="A160" i="54"/>
  <c r="K159" i="54"/>
  <c r="A159" i="54"/>
  <c r="K158" i="54"/>
  <c r="A158" i="54"/>
  <c r="K157" i="54"/>
  <c r="A157" i="54"/>
  <c r="K156" i="54"/>
  <c r="A156" i="54"/>
  <c r="K155" i="54"/>
  <c r="A155" i="54"/>
  <c r="K154" i="54"/>
  <c r="A154" i="54"/>
  <c r="K153" i="54"/>
  <c r="A153" i="54"/>
  <c r="K152" i="54"/>
  <c r="A152" i="54"/>
  <c r="K151" i="54"/>
  <c r="A151" i="54"/>
  <c r="K150" i="54"/>
  <c r="A150" i="54"/>
  <c r="K149" i="54"/>
  <c r="A149" i="54"/>
  <c r="K148" i="54"/>
  <c r="A148" i="54"/>
  <c r="K147" i="54"/>
  <c r="A147" i="54"/>
  <c r="K146" i="54"/>
  <c r="A146" i="54"/>
  <c r="K145" i="54"/>
  <c r="A145" i="54"/>
  <c r="K144" i="54"/>
  <c r="A144" i="54"/>
  <c r="K143" i="54"/>
  <c r="A143" i="54"/>
  <c r="K142" i="54"/>
  <c r="A142" i="54"/>
  <c r="K141" i="54"/>
  <c r="A141" i="54"/>
  <c r="K140" i="54"/>
  <c r="A140" i="54"/>
  <c r="K139" i="54"/>
  <c r="A139" i="54"/>
  <c r="K138" i="54"/>
  <c r="A138" i="54"/>
  <c r="K137" i="54"/>
  <c r="A137" i="54"/>
  <c r="K136" i="54"/>
  <c r="A136" i="54"/>
  <c r="K135" i="54"/>
  <c r="A135" i="54"/>
  <c r="K134" i="54"/>
  <c r="A134" i="54"/>
  <c r="K133" i="54"/>
  <c r="A133" i="54"/>
  <c r="K132" i="54"/>
  <c r="A132" i="54"/>
  <c r="K131" i="54"/>
  <c r="A131" i="54"/>
  <c r="K130" i="54"/>
  <c r="A130" i="54"/>
  <c r="K129" i="54"/>
  <c r="A129" i="54"/>
  <c r="K128" i="54"/>
  <c r="A128" i="54"/>
  <c r="K127" i="54"/>
  <c r="A127" i="54"/>
  <c r="A126" i="54"/>
  <c r="K125" i="54"/>
  <c r="A125" i="54"/>
  <c r="K124" i="54"/>
  <c r="A124" i="54"/>
  <c r="K123" i="54"/>
  <c r="A123" i="54"/>
  <c r="K122" i="54"/>
  <c r="A122" i="54"/>
  <c r="K121" i="54"/>
  <c r="A121" i="54"/>
  <c r="K120" i="54"/>
  <c r="A120" i="54"/>
  <c r="K119" i="54"/>
  <c r="A119" i="54"/>
  <c r="K118" i="54"/>
  <c r="A118" i="54"/>
  <c r="K117" i="54"/>
  <c r="A117" i="54"/>
  <c r="K116" i="54"/>
  <c r="A116" i="54"/>
  <c r="K115" i="54"/>
  <c r="A115" i="54"/>
  <c r="K114" i="54"/>
  <c r="A114" i="54"/>
  <c r="K113" i="54"/>
  <c r="A113" i="54"/>
  <c r="K112" i="54"/>
  <c r="A112" i="54"/>
  <c r="K111" i="54"/>
  <c r="A111" i="54"/>
  <c r="K110" i="54"/>
  <c r="A110" i="54"/>
  <c r="K109" i="54"/>
  <c r="A109" i="54"/>
  <c r="K108" i="54"/>
  <c r="A108" i="54"/>
  <c r="K107" i="54"/>
  <c r="A107" i="54"/>
  <c r="K106" i="54"/>
  <c r="A106" i="54"/>
  <c r="K105" i="54"/>
  <c r="A105" i="54"/>
  <c r="K104" i="54"/>
  <c r="A104" i="54"/>
  <c r="K103" i="54"/>
  <c r="A103" i="54"/>
  <c r="K102" i="54"/>
  <c r="A102" i="54"/>
  <c r="K101" i="54"/>
  <c r="A101" i="54"/>
  <c r="K100" i="54"/>
  <c r="A100" i="54"/>
  <c r="K99" i="54"/>
  <c r="A99" i="54"/>
  <c r="K98" i="54"/>
  <c r="A98" i="54"/>
  <c r="K97" i="54"/>
  <c r="A97" i="54"/>
  <c r="A96" i="54"/>
  <c r="K95" i="54"/>
  <c r="A95" i="54"/>
  <c r="K94" i="54"/>
  <c r="A94" i="54"/>
  <c r="K93" i="54"/>
  <c r="A93" i="54"/>
  <c r="K92" i="54"/>
  <c r="A92" i="54"/>
  <c r="K91" i="54"/>
  <c r="A91" i="54"/>
  <c r="K90" i="54"/>
  <c r="A90" i="54"/>
  <c r="K89" i="54"/>
  <c r="A89" i="54"/>
  <c r="K88" i="54"/>
  <c r="A88" i="54"/>
  <c r="K87" i="54"/>
  <c r="A87" i="54"/>
  <c r="K86" i="54"/>
  <c r="A86" i="54"/>
  <c r="K85" i="54"/>
  <c r="A85" i="54"/>
  <c r="K84" i="54"/>
  <c r="A84" i="54"/>
  <c r="K83" i="54"/>
  <c r="A83" i="54"/>
  <c r="K82" i="54"/>
  <c r="A82" i="54"/>
  <c r="K81" i="54"/>
  <c r="A81" i="54"/>
  <c r="K80" i="54"/>
  <c r="A80" i="54"/>
  <c r="K79" i="54"/>
  <c r="A79" i="54"/>
  <c r="K78" i="54"/>
  <c r="A78" i="54"/>
  <c r="K77" i="54"/>
  <c r="A77" i="54"/>
  <c r="K76" i="54"/>
  <c r="A76" i="54"/>
  <c r="K75" i="54"/>
  <c r="A75" i="54"/>
  <c r="K74" i="54"/>
  <c r="A74" i="54"/>
  <c r="K73" i="54"/>
  <c r="A73" i="54"/>
  <c r="K72" i="54"/>
  <c r="A72" i="54"/>
  <c r="K71" i="54"/>
  <c r="A71" i="54"/>
  <c r="K70" i="54"/>
  <c r="A70" i="54"/>
  <c r="K69" i="54"/>
  <c r="A69" i="54"/>
  <c r="K68" i="54"/>
  <c r="A68" i="54"/>
  <c r="K67" i="54"/>
  <c r="A67" i="54"/>
  <c r="K66" i="54"/>
  <c r="A66" i="54"/>
  <c r="K65" i="54"/>
  <c r="A65" i="54"/>
  <c r="K64" i="54"/>
  <c r="A64" i="54"/>
  <c r="K63" i="54"/>
  <c r="A63" i="54"/>
  <c r="K62" i="54"/>
  <c r="A62" i="54"/>
  <c r="K61" i="54"/>
  <c r="A61" i="54"/>
  <c r="K60" i="54"/>
  <c r="A60" i="54"/>
  <c r="K59" i="54"/>
  <c r="A59" i="54"/>
  <c r="K58" i="54"/>
  <c r="A58" i="54"/>
  <c r="K57" i="54"/>
  <c r="A57" i="54"/>
  <c r="K56" i="54"/>
  <c r="A56" i="54"/>
  <c r="K55" i="54"/>
  <c r="A55" i="54"/>
  <c r="K54" i="54"/>
  <c r="A54" i="54"/>
  <c r="K53" i="54"/>
  <c r="A53" i="54"/>
  <c r="K52" i="54"/>
  <c r="A52" i="54"/>
  <c r="K51" i="54"/>
  <c r="A51" i="54"/>
  <c r="K50" i="54"/>
  <c r="A50" i="54"/>
  <c r="K49" i="54"/>
  <c r="A49" i="54"/>
  <c r="K48" i="54"/>
  <c r="A48" i="54"/>
  <c r="K47" i="54"/>
  <c r="A47" i="54"/>
  <c r="K46" i="54"/>
  <c r="A46" i="54"/>
  <c r="K45" i="54"/>
  <c r="A45" i="54"/>
  <c r="K44" i="54"/>
  <c r="A44" i="54"/>
  <c r="K43" i="54"/>
  <c r="A43" i="54"/>
  <c r="K42" i="54"/>
  <c r="A42" i="54"/>
  <c r="K41" i="54"/>
  <c r="A41" i="54"/>
  <c r="K11" i="54"/>
  <c r="A11" i="54"/>
  <c r="K10" i="54"/>
  <c r="A10" i="54"/>
  <c r="K9" i="54"/>
  <c r="A9" i="54"/>
  <c r="K8" i="54"/>
  <c r="A8" i="54"/>
  <c r="K7" i="54"/>
  <c r="A7" i="54"/>
  <c r="K6" i="54"/>
  <c r="A6" i="54"/>
  <c r="K5" i="54"/>
  <c r="A5" i="54"/>
  <c r="K4" i="54"/>
  <c r="A4" i="54"/>
  <c r="K211" i="54" l="1"/>
  <c r="K185" i="54"/>
  <c r="K126" i="54"/>
  <c r="K209" i="54"/>
  <c r="K210" i="54"/>
  <c r="K96" i="54"/>
  <c r="K194" i="54"/>
  <c r="A10" i="45"/>
  <c r="K66" i="43" l="1"/>
  <c r="K65" i="43"/>
  <c r="K64" i="43"/>
  <c r="K63" i="43"/>
  <c r="K62" i="43"/>
  <c r="K61" i="43"/>
  <c r="K60" i="43"/>
  <c r="K59" i="43"/>
  <c r="K58" i="43"/>
  <c r="K57" i="43"/>
  <c r="K56" i="43"/>
  <c r="K55" i="43"/>
  <c r="K54" i="43"/>
  <c r="K53" i="43"/>
  <c r="K52" i="43"/>
  <c r="K51" i="43"/>
  <c r="K50" i="43"/>
  <c r="K49" i="43"/>
  <c r="K48" i="43"/>
  <c r="K47" i="43"/>
  <c r="K46" i="43"/>
  <c r="K45" i="43"/>
  <c r="K43" i="43"/>
  <c r="K41" i="43"/>
  <c r="K40" i="43"/>
  <c r="K39" i="43"/>
  <c r="K38" i="43"/>
  <c r="K37" i="43"/>
  <c r="K36" i="43"/>
  <c r="K35" i="43"/>
  <c r="K34" i="43"/>
  <c r="K33" i="43"/>
  <c r="K32" i="43"/>
  <c r="K31" i="43"/>
  <c r="K30" i="43"/>
  <c r="K29" i="43"/>
  <c r="K28" i="43"/>
  <c r="K27" i="43"/>
  <c r="K26" i="43"/>
  <c r="K25" i="43"/>
  <c r="K24" i="43"/>
  <c r="K23" i="43"/>
  <c r="K22" i="43"/>
  <c r="K21" i="43"/>
  <c r="K20" i="43"/>
  <c r="K19" i="43"/>
  <c r="K18" i="43"/>
  <c r="K17" i="43"/>
  <c r="K16" i="43"/>
  <c r="K15" i="43"/>
  <c r="K14" i="43"/>
  <c r="K13" i="43"/>
  <c r="K12" i="43"/>
  <c r="K11" i="43"/>
  <c r="K10" i="43"/>
  <c r="K9" i="43"/>
  <c r="K8" i="43"/>
  <c r="K7" i="43"/>
  <c r="K6" i="43"/>
  <c r="K5" i="43"/>
  <c r="K4" i="43"/>
  <c r="K26" i="48"/>
  <c r="K25" i="48"/>
  <c r="K24" i="48"/>
  <c r="K23" i="48"/>
  <c r="K22" i="48"/>
  <c r="K21" i="48"/>
  <c r="K20" i="48"/>
  <c r="K19" i="48"/>
  <c r="K18" i="48"/>
  <c r="K17" i="48"/>
  <c r="K16" i="48"/>
  <c r="K15" i="48"/>
  <c r="K14" i="48"/>
  <c r="K13" i="48"/>
  <c r="K12" i="48"/>
  <c r="K11" i="48"/>
  <c r="K10" i="48"/>
  <c r="K9" i="48"/>
  <c r="K8" i="48"/>
  <c r="K7" i="48"/>
  <c r="K6" i="48"/>
  <c r="K5" i="48"/>
  <c r="K4" i="48"/>
  <c r="K491" i="35"/>
  <c r="K483" i="35"/>
  <c r="K478" i="35"/>
  <c r="K477" i="35"/>
  <c r="K474" i="35"/>
  <c r="K470" i="35"/>
  <c r="K466" i="35"/>
  <c r="K462" i="35"/>
  <c r="K461" i="35"/>
  <c r="K460" i="35"/>
  <c r="K458" i="35"/>
  <c r="K442" i="35"/>
  <c r="K430" i="35"/>
  <c r="K422" i="35"/>
  <c r="K406" i="35"/>
  <c r="K405" i="35"/>
  <c r="K404" i="35"/>
  <c r="K402" i="35"/>
  <c r="K385" i="35"/>
  <c r="K381" i="35"/>
  <c r="K373" i="35"/>
  <c r="K365" i="35"/>
  <c r="K345" i="35"/>
  <c r="K321" i="35"/>
  <c r="K320" i="35"/>
  <c r="K317" i="35"/>
  <c r="K309" i="35"/>
  <c r="K297" i="35"/>
  <c r="K289" i="35"/>
  <c r="K281" i="35"/>
  <c r="K200" i="35"/>
  <c r="K96" i="35"/>
  <c r="K493" i="35" l="1"/>
  <c r="K82" i="35"/>
  <c r="K170" i="35"/>
  <c r="K188" i="35"/>
  <c r="K313" i="35"/>
  <c r="K325" i="35"/>
  <c r="K337" i="35"/>
  <c r="K340" i="35"/>
  <c r="K342" i="35"/>
  <c r="K344" i="35"/>
  <c r="K390" i="35"/>
  <c r="K410" i="35"/>
  <c r="K418" i="35"/>
  <c r="K420" i="35"/>
  <c r="K421" i="35"/>
  <c r="K446" i="35"/>
  <c r="K465" i="35"/>
  <c r="K482" i="35"/>
  <c r="K54" i="35"/>
  <c r="K80" i="35"/>
  <c r="K88" i="35"/>
  <c r="K495" i="35"/>
  <c r="K40" i="35"/>
  <c r="K42" i="35"/>
  <c r="K44" i="35"/>
  <c r="K48" i="35"/>
  <c r="K53" i="35"/>
  <c r="K166" i="35"/>
  <c r="K168" i="35"/>
  <c r="K258" i="35"/>
  <c r="K280" i="35"/>
  <c r="K329" i="35"/>
  <c r="K349" i="35"/>
  <c r="K361" i="35"/>
  <c r="K362" i="35"/>
  <c r="K364" i="35"/>
  <c r="K414" i="35"/>
  <c r="K438" i="35"/>
  <c r="K440" i="35"/>
  <c r="K441" i="35"/>
  <c r="K469" i="35"/>
  <c r="K481" i="35"/>
  <c r="K490" i="35"/>
  <c r="K4" i="35"/>
  <c r="K5" i="35"/>
  <c r="K7" i="35"/>
  <c r="K9" i="35"/>
  <c r="K11" i="35"/>
  <c r="K13" i="35"/>
  <c r="K15" i="35"/>
  <c r="K16" i="35"/>
  <c r="K17" i="35"/>
  <c r="K138" i="35"/>
  <c r="K234" i="35"/>
  <c r="K242" i="35"/>
  <c r="K254" i="35"/>
  <c r="K285" i="35"/>
  <c r="K293" i="35"/>
  <c r="K296" i="35"/>
  <c r="K353" i="35"/>
  <c r="K369" i="35"/>
  <c r="K377" i="35"/>
  <c r="K378" i="35"/>
  <c r="K380" i="35"/>
  <c r="K434" i="35"/>
  <c r="K454" i="35"/>
  <c r="K457" i="35"/>
  <c r="K468" i="35"/>
  <c r="K471" i="35"/>
  <c r="K473" i="35"/>
  <c r="K485" i="35"/>
  <c r="K492" i="35"/>
  <c r="K494" i="35"/>
  <c r="K277" i="35"/>
  <c r="K12" i="35"/>
  <c r="K20" i="35"/>
  <c r="K50" i="35"/>
  <c r="K58" i="35"/>
  <c r="K78" i="35"/>
  <c r="K79" i="35"/>
  <c r="K84" i="35"/>
  <c r="K86" i="35"/>
  <c r="K90" i="35"/>
  <c r="K94" i="35"/>
  <c r="K95" i="35"/>
  <c r="K112" i="35"/>
  <c r="K130" i="35"/>
  <c r="K140" i="35"/>
  <c r="K174" i="35"/>
  <c r="K176" i="35"/>
  <c r="K187" i="35"/>
  <c r="K190" i="35"/>
  <c r="K192" i="35"/>
  <c r="K196" i="35"/>
  <c r="K197" i="35"/>
  <c r="K262" i="35"/>
  <c r="K282" i="35"/>
  <c r="K284" i="35"/>
  <c r="K298" i="35"/>
  <c r="K308" i="35"/>
  <c r="K322" i="35"/>
  <c r="K324" i="35"/>
  <c r="K347" i="35"/>
  <c r="K348" i="35"/>
  <c r="K367" i="35"/>
  <c r="K368" i="35"/>
  <c r="K383" i="35"/>
  <c r="K384" i="35"/>
  <c r="K409" i="35"/>
  <c r="K429" i="35"/>
  <c r="K445" i="35"/>
  <c r="K108" i="35"/>
  <c r="K110" i="35"/>
  <c r="K111" i="35"/>
  <c r="K128" i="35"/>
  <c r="K132" i="35"/>
  <c r="K136" i="35"/>
  <c r="K204" i="35"/>
  <c r="K206" i="35"/>
  <c r="K226" i="35"/>
  <c r="K230" i="35"/>
  <c r="K231" i="35"/>
  <c r="K287" i="35"/>
  <c r="K288" i="35"/>
  <c r="K311" i="35"/>
  <c r="K312" i="35"/>
  <c r="K327" i="35"/>
  <c r="K328" i="35"/>
  <c r="K352" i="35"/>
  <c r="K372" i="35"/>
  <c r="K389" i="35"/>
  <c r="K433" i="35"/>
  <c r="K453" i="35"/>
  <c r="K8" i="35"/>
  <c r="K106" i="35"/>
  <c r="K56" i="35"/>
  <c r="K92" i="35"/>
  <c r="K114" i="35"/>
  <c r="K116" i="35"/>
  <c r="K146" i="35"/>
  <c r="K6" i="35"/>
  <c r="K10" i="35"/>
  <c r="K14" i="35"/>
  <c r="K18" i="35"/>
  <c r="K21" i="35"/>
  <c r="K46" i="35"/>
  <c r="K52" i="35"/>
  <c r="K134" i="35"/>
  <c r="K142" i="35"/>
  <c r="K144" i="35"/>
  <c r="K145" i="35"/>
  <c r="K148" i="35"/>
  <c r="K160" i="35"/>
  <c r="K162" i="35"/>
  <c r="K164" i="35"/>
  <c r="K172" i="35"/>
  <c r="K238" i="35"/>
  <c r="K240" i="35"/>
  <c r="K255" i="35"/>
  <c r="K316" i="35"/>
  <c r="K332" i="35"/>
  <c r="K341" i="35"/>
  <c r="K356" i="35"/>
  <c r="K376" i="35"/>
  <c r="K393" i="35"/>
  <c r="K394" i="35"/>
  <c r="K399" i="35"/>
  <c r="K401" i="35"/>
  <c r="K415" i="35"/>
  <c r="K417" i="35"/>
  <c r="K435" i="35"/>
  <c r="K437" i="35"/>
  <c r="K455" i="35"/>
  <c r="K7" i="31"/>
  <c r="K10" i="31"/>
  <c r="K13" i="31"/>
  <c r="K16" i="31"/>
  <c r="K19" i="31"/>
  <c r="K22" i="31"/>
  <c r="K25" i="31"/>
  <c r="K28" i="31"/>
  <c r="K31" i="31"/>
  <c r="K34" i="31"/>
  <c r="K37" i="31"/>
  <c r="K43" i="31"/>
  <c r="K49" i="31"/>
  <c r="K53" i="31"/>
  <c r="K57" i="31"/>
  <c r="K60" i="31"/>
  <c r="K63" i="31"/>
  <c r="K66" i="31"/>
  <c r="K69" i="31"/>
  <c r="K15" i="31"/>
  <c r="K27" i="31"/>
  <c r="K33" i="31"/>
  <c r="K36" i="31"/>
  <c r="K9" i="31"/>
  <c r="K12" i="31"/>
  <c r="K24" i="31"/>
  <c r="K6" i="31"/>
  <c r="K18" i="31"/>
  <c r="K21" i="31"/>
  <c r="K30" i="31"/>
  <c r="K5" i="31"/>
  <c r="K8" i="31"/>
  <c r="K11" i="31"/>
  <c r="K14" i="31"/>
  <c r="K17" i="31"/>
  <c r="K72" i="31"/>
  <c r="K75" i="31"/>
  <c r="K78" i="31"/>
  <c r="K81" i="31"/>
  <c r="K84" i="31"/>
  <c r="K87" i="31"/>
  <c r="K90" i="31"/>
  <c r="K95" i="31"/>
  <c r="K98" i="31"/>
  <c r="K101" i="31"/>
  <c r="K104" i="31"/>
  <c r="K107" i="31"/>
  <c r="K110" i="31"/>
  <c r="K113" i="31"/>
  <c r="K117" i="31"/>
  <c r="K120" i="31"/>
  <c r="K123" i="31"/>
  <c r="K126" i="31"/>
  <c r="K129" i="31"/>
  <c r="K133" i="31"/>
  <c r="K136" i="31"/>
  <c r="K139" i="31"/>
  <c r="K142" i="31"/>
  <c r="K147" i="31"/>
  <c r="K150" i="31"/>
  <c r="K153" i="31"/>
  <c r="K156" i="31"/>
  <c r="K172" i="31"/>
  <c r="K175" i="31"/>
  <c r="K178" i="31"/>
  <c r="K181" i="31"/>
  <c r="K184" i="31"/>
  <c r="K187" i="31"/>
  <c r="K190" i="31"/>
  <c r="K193" i="31"/>
  <c r="K196" i="31"/>
  <c r="K199" i="31"/>
  <c r="K202" i="31"/>
  <c r="K205" i="31"/>
  <c r="K208" i="31"/>
  <c r="K211" i="31"/>
  <c r="K214" i="31"/>
  <c r="K217" i="31"/>
  <c r="K220" i="31"/>
  <c r="K223" i="31"/>
  <c r="K226" i="31"/>
  <c r="K229" i="31"/>
  <c r="K232" i="31"/>
  <c r="K253" i="31"/>
  <c r="K256" i="31"/>
  <c r="K259" i="31"/>
  <c r="K273" i="31"/>
  <c r="K42" i="31"/>
  <c r="K45" i="31"/>
  <c r="K48" i="31"/>
  <c r="K56" i="31"/>
  <c r="K59" i="31"/>
  <c r="K62" i="31"/>
  <c r="K65" i="31"/>
  <c r="K68" i="31"/>
  <c r="K71" i="31"/>
  <c r="K74" i="31"/>
  <c r="K77" i="31"/>
  <c r="K80" i="31"/>
  <c r="K83" i="31"/>
  <c r="K86" i="31"/>
  <c r="K89" i="31"/>
  <c r="K92" i="31"/>
  <c r="K97" i="31"/>
  <c r="K100" i="31"/>
  <c r="K103" i="31"/>
  <c r="K106" i="31"/>
  <c r="K109" i="31"/>
  <c r="K112" i="31"/>
  <c r="K116" i="31"/>
  <c r="K119" i="31"/>
  <c r="K122" i="31"/>
  <c r="K125" i="31"/>
  <c r="K128" i="31"/>
  <c r="K131" i="31"/>
  <c r="K135" i="31"/>
  <c r="K138" i="31"/>
  <c r="K141" i="31"/>
  <c r="K144" i="31"/>
  <c r="K146" i="31"/>
  <c r="K149" i="31"/>
  <c r="K152" i="31"/>
  <c r="K155" i="31"/>
  <c r="K171" i="31"/>
  <c r="K174" i="31"/>
  <c r="K177" i="31"/>
  <c r="K180" i="31"/>
  <c r="K183" i="31"/>
  <c r="K186" i="31"/>
  <c r="K189" i="31"/>
  <c r="K192" i="31"/>
  <c r="K195" i="31"/>
  <c r="K198" i="31"/>
  <c r="K201" i="31"/>
  <c r="K204" i="31"/>
  <c r="K207" i="31"/>
  <c r="K210" i="31"/>
  <c r="K213" i="31"/>
  <c r="K216" i="31"/>
  <c r="K219" i="31"/>
  <c r="K222" i="31"/>
  <c r="K225" i="31"/>
  <c r="K228" i="31"/>
  <c r="K231" i="31"/>
  <c r="K252" i="31"/>
  <c r="K255" i="31"/>
  <c r="K258" i="31"/>
  <c r="K261" i="31"/>
  <c r="K272" i="31"/>
  <c r="K275" i="31"/>
  <c r="K52" i="31"/>
  <c r="K20" i="31"/>
  <c r="K23" i="31"/>
  <c r="K26" i="31"/>
  <c r="K29" i="31"/>
  <c r="K32" i="31"/>
  <c r="K35" i="31"/>
  <c r="K41" i="31"/>
  <c r="K44" i="31"/>
  <c r="K47" i="31"/>
  <c r="K51" i="31"/>
  <c r="K55" i="31"/>
  <c r="K58" i="31"/>
  <c r="K61" i="31"/>
  <c r="K64" i="31"/>
  <c r="K67" i="31"/>
  <c r="K70" i="31"/>
  <c r="K73" i="31"/>
  <c r="K76" i="31"/>
  <c r="K79" i="31"/>
  <c r="K82" i="31"/>
  <c r="K85" i="31"/>
  <c r="K88" i="31"/>
  <c r="K91" i="31"/>
  <c r="K96" i="31"/>
  <c r="K99" i="31"/>
  <c r="K102" i="31"/>
  <c r="K105" i="31"/>
  <c r="K108" i="31"/>
  <c r="K111" i="31"/>
  <c r="K114" i="31"/>
  <c r="K118" i="31"/>
  <c r="K121" i="31"/>
  <c r="K124" i="31"/>
  <c r="K127" i="31"/>
  <c r="K130" i="31"/>
  <c r="K134" i="31"/>
  <c r="K137" i="31"/>
  <c r="K140" i="31"/>
  <c r="K143" i="31"/>
  <c r="K145" i="31"/>
  <c r="K148" i="31"/>
  <c r="K151" i="31"/>
  <c r="K154" i="31"/>
  <c r="K157" i="31"/>
  <c r="K170" i="31"/>
  <c r="K173" i="31"/>
  <c r="K176" i="31"/>
  <c r="K179" i="31"/>
  <c r="K182" i="31"/>
  <c r="K185" i="31"/>
  <c r="K188" i="31"/>
  <c r="K191" i="31"/>
  <c r="K194" i="31"/>
  <c r="K197" i="31"/>
  <c r="K200" i="31"/>
  <c r="K203" i="31"/>
  <c r="K206" i="31"/>
  <c r="K209" i="31"/>
  <c r="K212" i="31"/>
  <c r="K215" i="31"/>
  <c r="K218" i="31"/>
  <c r="K221" i="31"/>
  <c r="K224" i="31"/>
  <c r="K227" i="31"/>
  <c r="K230" i="31"/>
  <c r="K233" i="31"/>
  <c r="K251" i="31"/>
  <c r="K257" i="31"/>
  <c r="K260" i="31"/>
  <c r="K271" i="31"/>
  <c r="K274" i="31"/>
  <c r="K277" i="31"/>
  <c r="K46" i="31"/>
  <c r="K254" i="31"/>
  <c r="K4" i="37"/>
  <c r="K276" i="31"/>
  <c r="K47" i="35"/>
  <c r="K89" i="35"/>
  <c r="K131" i="35"/>
  <c r="K163" i="35"/>
  <c r="K203" i="35"/>
  <c r="K237" i="35"/>
  <c r="K261" i="35"/>
  <c r="K57" i="35"/>
  <c r="K141" i="35"/>
  <c r="K173" i="35"/>
  <c r="K264" i="35"/>
  <c r="K291" i="35"/>
  <c r="K331" i="35"/>
  <c r="K351" i="35"/>
  <c r="K371" i="35"/>
  <c r="K387" i="35"/>
  <c r="K408" i="35"/>
  <c r="K424" i="35"/>
  <c r="K444" i="35"/>
  <c r="K107" i="35"/>
  <c r="K43" i="35"/>
  <c r="K85" i="35"/>
  <c r="K127" i="35"/>
  <c r="K159" i="35"/>
  <c r="K193" i="35"/>
  <c r="K227" i="35"/>
  <c r="K243" i="35"/>
  <c r="K278" i="35"/>
  <c r="K294" i="35"/>
  <c r="K318" i="35"/>
  <c r="K338" i="35"/>
  <c r="K354" i="35"/>
  <c r="K374" i="35"/>
  <c r="K391" i="35"/>
  <c r="K411" i="35"/>
  <c r="K431" i="35"/>
  <c r="K447" i="35"/>
  <c r="K464" i="35"/>
  <c r="K467" i="35"/>
  <c r="K484" i="35"/>
  <c r="K137" i="35"/>
  <c r="K169" i="35"/>
  <c r="K199" i="35"/>
  <c r="K233" i="35"/>
  <c r="K257" i="35"/>
  <c r="K39" i="35"/>
  <c r="K113" i="35"/>
  <c r="K189" i="35"/>
  <c r="K202" i="35"/>
  <c r="K236" i="35"/>
  <c r="K260" i="35"/>
  <c r="K81" i="35"/>
  <c r="K147" i="35"/>
  <c r="K49" i="35"/>
  <c r="K91" i="35"/>
  <c r="K133" i="35"/>
  <c r="K165" i="35"/>
  <c r="K205" i="35"/>
  <c r="K239" i="35"/>
  <c r="K263" i="35"/>
  <c r="K290" i="35"/>
  <c r="K314" i="35"/>
  <c r="K330" i="35"/>
  <c r="K350" i="35"/>
  <c r="K370" i="35"/>
  <c r="K386" i="35"/>
  <c r="K423" i="35"/>
  <c r="K443" i="35"/>
  <c r="K463" i="35"/>
  <c r="K480" i="35"/>
  <c r="K109" i="35"/>
  <c r="K143" i="35"/>
  <c r="K175" i="35"/>
  <c r="K195" i="35"/>
  <c r="K229" i="35"/>
  <c r="K253" i="35"/>
  <c r="K45" i="35"/>
  <c r="K87" i="35"/>
  <c r="K198" i="35"/>
  <c r="K232" i="35"/>
  <c r="K256" i="35"/>
  <c r="K283" i="35"/>
  <c r="K307" i="35"/>
  <c r="K323" i="35"/>
  <c r="K343" i="35"/>
  <c r="K363" i="35"/>
  <c r="K379" i="35"/>
  <c r="K400" i="35"/>
  <c r="K416" i="35"/>
  <c r="K436" i="35"/>
  <c r="K456" i="35"/>
  <c r="K19" i="35"/>
  <c r="K129" i="35"/>
  <c r="K161" i="35"/>
  <c r="K55" i="35"/>
  <c r="K105" i="35"/>
  <c r="K139" i="35"/>
  <c r="K171" i="35"/>
  <c r="K201" i="35"/>
  <c r="K235" i="35"/>
  <c r="K259" i="35"/>
  <c r="K286" i="35"/>
  <c r="K310" i="35"/>
  <c r="K326" i="35"/>
  <c r="K346" i="35"/>
  <c r="K366" i="35"/>
  <c r="K382" i="35"/>
  <c r="K403" i="35"/>
  <c r="K419" i="35"/>
  <c r="K439" i="35"/>
  <c r="K459" i="35"/>
  <c r="K472" i="35"/>
  <c r="K475" i="35"/>
  <c r="K476" i="35"/>
  <c r="K41" i="35"/>
  <c r="K83" i="35"/>
  <c r="K115" i="35"/>
  <c r="K149" i="35"/>
  <c r="K191" i="35"/>
  <c r="K241" i="35"/>
  <c r="K276" i="35"/>
  <c r="K51" i="35"/>
  <c r="K93" i="35"/>
  <c r="K135" i="35"/>
  <c r="K167" i="35"/>
  <c r="K194" i="35"/>
  <c r="K228" i="35"/>
  <c r="K244" i="35"/>
  <c r="K279" i="35"/>
  <c r="K295" i="35"/>
  <c r="K319" i="35"/>
  <c r="K339" i="35"/>
  <c r="K355" i="35"/>
  <c r="K375" i="35"/>
  <c r="K392" i="35"/>
  <c r="K412" i="35"/>
  <c r="K432" i="35"/>
  <c r="K452" i="35"/>
  <c r="A4" i="51" l="1"/>
  <c r="A148" i="31" l="1"/>
  <c r="A273" i="31" l="1"/>
  <c r="A274" i="31" l="1"/>
  <c r="A198" i="39" l="1"/>
  <c r="A237" i="39"/>
  <c r="A236" i="39"/>
  <c r="A235" i="39"/>
  <c r="A234" i="39"/>
  <c r="A233" i="39"/>
  <c r="A232" i="39"/>
  <c r="A11" i="43" l="1"/>
  <c r="A10" i="43"/>
  <c r="A75" i="41" l="1"/>
  <c r="A74" i="41"/>
  <c r="A73" i="41"/>
  <c r="A72" i="41"/>
  <c r="A71" i="41"/>
  <c r="A70" i="41"/>
  <c r="A69" i="41"/>
  <c r="A68" i="41"/>
  <c r="A67" i="41"/>
  <c r="A66" i="41"/>
  <c r="A65" i="41"/>
  <c r="A64" i="41"/>
  <c r="A63" i="41"/>
  <c r="A62" i="41"/>
  <c r="A55" i="41"/>
  <c r="A61" i="41"/>
  <c r="A60" i="41"/>
  <c r="A51" i="31" l="1"/>
  <c r="A29" i="31" l="1"/>
  <c r="A31" i="31"/>
  <c r="A128" i="31" l="1"/>
  <c r="A129" i="31" l="1"/>
  <c r="A127" i="31"/>
  <c r="A87" i="31" l="1"/>
  <c r="A86" i="31"/>
  <c r="A49" i="31" l="1"/>
  <c r="A255" i="31" l="1"/>
  <c r="A254" i="31"/>
  <c r="A253" i="31"/>
  <c r="A252" i="31"/>
  <c r="A251" i="31"/>
  <c r="A250" i="31"/>
  <c r="A249" i="31"/>
  <c r="A248" i="31"/>
  <c r="A244" i="31"/>
  <c r="A243" i="31"/>
  <c r="A242" i="31"/>
  <c r="A241" i="31"/>
  <c r="A240" i="31"/>
  <c r="A239" i="31"/>
  <c r="A238" i="31"/>
  <c r="A237" i="31"/>
  <c r="A209" i="31" l="1"/>
  <c r="A208" i="31"/>
  <c r="A207" i="31"/>
  <c r="A206" i="31"/>
  <c r="A205" i="31"/>
  <c r="A204" i="31"/>
  <c r="A203" i="31"/>
  <c r="A202" i="31"/>
  <c r="A201" i="31"/>
  <c r="A200" i="31"/>
  <c r="A199" i="31"/>
  <c r="A198" i="31"/>
  <c r="A197" i="31"/>
  <c r="A196" i="31"/>
  <c r="A195" i="31"/>
  <c r="A194" i="31"/>
  <c r="A193" i="31"/>
  <c r="A192" i="31"/>
  <c r="A191" i="31"/>
  <c r="A190" i="31"/>
  <c r="A189" i="31"/>
  <c r="A188" i="31" l="1"/>
  <c r="A187" i="31"/>
  <c r="A186" i="31"/>
  <c r="A185" i="31"/>
  <c r="A184" i="31"/>
  <c r="A183" i="31"/>
  <c r="A182" i="31"/>
  <c r="A181" i="31"/>
  <c r="A180" i="31"/>
  <c r="A179" i="31"/>
  <c r="A178" i="31"/>
  <c r="A177" i="31"/>
  <c r="A176" i="31"/>
  <c r="A175" i="31"/>
  <c r="A174" i="31"/>
  <c r="A173" i="31"/>
  <c r="A172" i="31"/>
  <c r="A171" i="31"/>
  <c r="A170" i="31"/>
  <c r="A169" i="31"/>
  <c r="A168" i="31"/>
  <c r="A48" i="31" l="1"/>
  <c r="A82" i="39" l="1"/>
  <c r="A49" i="41" l="1"/>
  <c r="A50" i="41"/>
  <c r="A51" i="41" l="1"/>
  <c r="A111" i="39" l="1"/>
  <c r="A23" i="39"/>
  <c r="A22" i="39"/>
  <c r="A21" i="39"/>
  <c r="A47" i="31" l="1"/>
  <c r="A92" i="31" l="1"/>
  <c r="A91" i="31"/>
  <c r="A90" i="31"/>
  <c r="A89" i="31"/>
  <c r="A88" i="31"/>
  <c r="A46" i="31" l="1"/>
  <c r="A9" i="45" l="1"/>
  <c r="A133" i="31" l="1"/>
  <c r="A16" i="31" l="1"/>
  <c r="A264" i="39" l="1"/>
  <c r="A263" i="39"/>
  <c r="A262" i="39"/>
  <c r="A261" i="39"/>
  <c r="A260" i="39"/>
  <c r="A259" i="39"/>
  <c r="A258" i="39"/>
  <c r="A257" i="39"/>
  <c r="A256" i="39"/>
  <c r="A255" i="39"/>
  <c r="A254" i="39"/>
  <c r="A253" i="39"/>
  <c r="A252" i="39"/>
  <c r="A251" i="39"/>
  <c r="A250" i="39"/>
  <c r="A249" i="39"/>
  <c r="A248" i="39"/>
  <c r="A247" i="39"/>
  <c r="A246" i="39"/>
  <c r="A245" i="39"/>
  <c r="A244" i="39"/>
  <c r="A243" i="39"/>
  <c r="A242" i="39"/>
  <c r="A241" i="39"/>
  <c r="A240" i="39"/>
  <c r="A239" i="39"/>
  <c r="A238" i="39"/>
  <c r="A218" i="39"/>
  <c r="A217" i="39"/>
  <c r="A216" i="39"/>
  <c r="A215" i="39"/>
  <c r="A214" i="39"/>
  <c r="A213" i="39"/>
  <c r="A212" i="39"/>
  <c r="A211" i="39"/>
  <c r="A210" i="39"/>
  <c r="A209" i="39"/>
  <c r="A208" i="39"/>
  <c r="A207" i="39"/>
  <c r="A206" i="39"/>
  <c r="A205" i="39"/>
  <c r="A204" i="39"/>
  <c r="A203" i="39"/>
  <c r="A200" i="39"/>
  <c r="A199" i="39"/>
  <c r="A197" i="39"/>
  <c r="A196" i="39"/>
  <c r="A195" i="39"/>
  <c r="A194" i="39"/>
  <c r="A193" i="39"/>
  <c r="A192" i="39"/>
  <c r="A191" i="39"/>
  <c r="A190" i="39"/>
  <c r="A189" i="39"/>
  <c r="A188" i="39"/>
  <c r="A187" i="39"/>
  <c r="A186" i="39"/>
  <c r="A185" i="39"/>
  <c r="A184" i="39"/>
  <c r="A183" i="39"/>
  <c r="A182" i="39"/>
  <c r="A181" i="39"/>
  <c r="A180" i="39"/>
  <c r="A179" i="39"/>
  <c r="A178" i="39"/>
  <c r="A177" i="39"/>
  <c r="A176" i="39"/>
  <c r="A175" i="39"/>
  <c r="A174" i="39"/>
  <c r="A173" i="39"/>
  <c r="A172" i="39"/>
  <c r="A169" i="39"/>
  <c r="A171" i="39"/>
  <c r="A168" i="39"/>
  <c r="A167" i="39"/>
  <c r="A166" i="39"/>
  <c r="A165" i="39"/>
  <c r="A164" i="39"/>
  <c r="A163" i="39"/>
  <c r="A162" i="39"/>
  <c r="A161" i="39"/>
  <c r="A160" i="39"/>
  <c r="A159" i="39"/>
  <c r="A158" i="39"/>
  <c r="A114" i="39"/>
  <c r="A157" i="39"/>
  <c r="A156" i="39"/>
  <c r="A155" i="39"/>
  <c r="A154" i="39"/>
  <c r="A153" i="39"/>
  <c r="A152" i="39"/>
  <c r="A151" i="39"/>
  <c r="A150" i="39"/>
  <c r="A113" i="39"/>
  <c r="A149" i="39"/>
  <c r="A148" i="39"/>
  <c r="A147" i="39"/>
  <c r="A146" i="39"/>
  <c r="A145" i="39"/>
  <c r="A144" i="39"/>
  <c r="A143" i="39"/>
  <c r="A142" i="39"/>
  <c r="A141" i="39"/>
  <c r="A140" i="39"/>
  <c r="A139" i="39"/>
  <c r="A138" i="39"/>
  <c r="A137" i="39"/>
  <c r="A136" i="39"/>
  <c r="A135" i="39"/>
  <c r="A134" i="39"/>
  <c r="A133" i="39"/>
  <c r="A132" i="39"/>
  <c r="A131" i="39"/>
  <c r="A130" i="39"/>
  <c r="A129" i="39"/>
  <c r="A128" i="39"/>
  <c r="A127" i="39"/>
  <c r="A126" i="39"/>
  <c r="A112" i="39"/>
  <c r="A125" i="39"/>
  <c r="A124" i="39"/>
  <c r="A123" i="39"/>
  <c r="A122" i="39"/>
  <c r="A121" i="39"/>
  <c r="A120" i="39"/>
  <c r="A119" i="39"/>
  <c r="A118" i="39"/>
  <c r="A117" i="39"/>
  <c r="A110" i="39"/>
  <c r="A109" i="39"/>
  <c r="A108" i="39"/>
  <c r="A107" i="39"/>
  <c r="A106" i="39"/>
  <c r="A105" i="39"/>
  <c r="A104" i="39"/>
  <c r="A103" i="39"/>
  <c r="A102" i="39"/>
  <c r="A101" i="39"/>
  <c r="A100" i="39"/>
  <c r="A99" i="39"/>
  <c r="A98" i="39"/>
  <c r="A97" i="39"/>
  <c r="A96" i="39"/>
  <c r="A95" i="39"/>
  <c r="A94" i="39"/>
  <c r="A93" i="39"/>
  <c r="A92" i="39"/>
  <c r="A91" i="39"/>
  <c r="A90" i="39"/>
  <c r="A89" i="39"/>
  <c r="A88" i="39"/>
  <c r="A87" i="39"/>
  <c r="A86" i="39"/>
  <c r="A85" i="39"/>
  <c r="A84" i="39"/>
  <c r="A83" i="39"/>
  <c r="A81" i="39"/>
  <c r="A80" i="39"/>
  <c r="A79" i="39"/>
  <c r="A78" i="39"/>
  <c r="A77" i="39"/>
  <c r="A76" i="39"/>
  <c r="A75" i="39"/>
  <c r="A74" i="39"/>
  <c r="A73" i="39"/>
  <c r="A71" i="39"/>
  <c r="A70" i="39"/>
  <c r="A69" i="39"/>
  <c r="A68" i="39"/>
  <c r="A67" i="39"/>
  <c r="A66" i="39"/>
  <c r="A62" i="39"/>
  <c r="A61" i="39"/>
  <c r="A60" i="39"/>
  <c r="A59" i="39"/>
  <c r="A58" i="39"/>
  <c r="A57" i="39"/>
  <c r="A56" i="39"/>
  <c r="A55" i="39"/>
  <c r="A54" i="39"/>
  <c r="A53" i="39"/>
  <c r="A52" i="39"/>
  <c r="A51" i="39"/>
  <c r="A50" i="39"/>
  <c r="A49" i="39"/>
  <c r="A48" i="39"/>
  <c r="A47" i="39"/>
  <c r="A46" i="39"/>
  <c r="A45" i="39"/>
  <c r="A44" i="39"/>
  <c r="A43" i="39"/>
  <c r="A42" i="39"/>
  <c r="A41" i="39"/>
  <c r="A40" i="39"/>
  <c r="A39" i="39"/>
  <c r="A38" i="39"/>
  <c r="A37" i="39"/>
  <c r="A36" i="39"/>
  <c r="A35" i="39"/>
  <c r="A34" i="39"/>
  <c r="A33" i="39"/>
  <c r="A32" i="39"/>
  <c r="A31" i="39"/>
  <c r="A30" i="39"/>
  <c r="A29" i="39"/>
  <c r="A28" i="39"/>
  <c r="A27" i="39"/>
  <c r="A26" i="39"/>
  <c r="A25" i="39"/>
  <c r="A24" i="39"/>
  <c r="A20" i="39"/>
  <c r="A19" i="39"/>
  <c r="A18" i="39"/>
  <c r="A17" i="39"/>
  <c r="A16" i="39"/>
  <c r="A15" i="39"/>
  <c r="A14" i="39"/>
  <c r="A13" i="39"/>
  <c r="A12" i="39"/>
  <c r="A11" i="39"/>
  <c r="A10" i="39"/>
  <c r="A9" i="39"/>
  <c r="A8" i="39"/>
  <c r="A7" i="39"/>
  <c r="A6" i="39"/>
  <c r="A5" i="39"/>
  <c r="A384" i="35"/>
  <c r="A383" i="35"/>
  <c r="A475" i="35"/>
  <c r="A474" i="35"/>
  <c r="A288" i="35"/>
  <c r="A287" i="35"/>
  <c r="A137" i="35"/>
  <c r="A136" i="35"/>
  <c r="A439" i="35"/>
  <c r="A438" i="35"/>
  <c r="A348" i="35"/>
  <c r="A347" i="35"/>
  <c r="A237" i="35"/>
  <c r="A236" i="35"/>
  <c r="A89" i="35"/>
  <c r="A88" i="35"/>
  <c r="A326" i="35"/>
  <c r="A325" i="35"/>
  <c r="A324" i="35"/>
  <c r="A418" i="35"/>
  <c r="A417" i="35"/>
  <c r="A416" i="35"/>
  <c r="A51" i="35"/>
  <c r="A50" i="35"/>
  <c r="A49" i="35"/>
  <c r="A199" i="35"/>
  <c r="A198" i="35"/>
  <c r="A197" i="35"/>
  <c r="A66" i="43" l="1"/>
  <c r="A25" i="35" l="1"/>
  <c r="A440" i="35" l="1"/>
  <c r="A349" i="35"/>
  <c r="A156" i="31" l="1"/>
  <c r="A155" i="31"/>
  <c r="A154" i="31"/>
  <c r="A131" i="31"/>
  <c r="A130" i="31"/>
  <c r="A113" i="31"/>
  <c r="A126" i="31"/>
  <c r="A125" i="31"/>
  <c r="A119" i="31"/>
  <c r="A118" i="31"/>
  <c r="A65" i="43"/>
  <c r="A54" i="41" l="1"/>
  <c r="A53" i="41"/>
  <c r="A8" i="45"/>
  <c r="A10" i="35" l="1"/>
  <c r="A238" i="35" l="1"/>
  <c r="A90" i="35" l="1"/>
  <c r="A337" i="35" l="1"/>
  <c r="A138" i="35" l="1"/>
  <c r="A134" i="31" l="1"/>
  <c r="A124" i="31"/>
  <c r="A123" i="31"/>
  <c r="A122" i="31"/>
  <c r="A121" i="31"/>
  <c r="A120" i="31"/>
  <c r="A117" i="31"/>
  <c r="A116" i="31"/>
  <c r="A114" i="31"/>
  <c r="A112" i="31"/>
  <c r="A111" i="31"/>
  <c r="A110" i="31"/>
  <c r="A109" i="31"/>
  <c r="A108" i="31"/>
  <c r="A107" i="31"/>
  <c r="A106" i="31"/>
  <c r="A105" i="31"/>
  <c r="A104" i="31"/>
  <c r="A103" i="31"/>
  <c r="A102" i="31"/>
  <c r="A101" i="31"/>
  <c r="A100" i="31"/>
  <c r="A153" i="31"/>
  <c r="A152" i="31"/>
  <c r="A151" i="31"/>
  <c r="A149" i="31"/>
  <c r="A147" i="31"/>
  <c r="A146" i="31"/>
  <c r="A44" i="31"/>
  <c r="A43" i="31"/>
  <c r="A42" i="31"/>
  <c r="A41" i="31"/>
  <c r="A37" i="31"/>
  <c r="A36" i="31"/>
  <c r="A35" i="31"/>
  <c r="A34" i="31"/>
  <c r="A33" i="31"/>
  <c r="A32" i="31"/>
  <c r="A30" i="31"/>
  <c r="A28" i="31"/>
  <c r="A27" i="31"/>
  <c r="A26" i="31"/>
  <c r="A25" i="31"/>
  <c r="A24" i="31"/>
  <c r="A23" i="31"/>
  <c r="A22" i="31"/>
  <c r="A21" i="31"/>
  <c r="A20" i="31"/>
  <c r="A19" i="31"/>
  <c r="A18" i="31"/>
  <c r="A17" i="31"/>
  <c r="A15" i="31"/>
  <c r="A14" i="31"/>
  <c r="A13" i="31"/>
  <c r="A12" i="31"/>
  <c r="A11" i="31"/>
  <c r="A10" i="31"/>
  <c r="A9" i="31"/>
  <c r="A8" i="31"/>
  <c r="A7" i="31"/>
  <c r="A6" i="31"/>
  <c r="A5" i="31"/>
  <c r="A4" i="31"/>
  <c r="A45" i="31"/>
  <c r="A232" i="35" l="1"/>
  <c r="A84" i="35"/>
  <c r="A139" i="35" l="1"/>
  <c r="A285" i="35"/>
  <c r="A381" i="35"/>
  <c r="A472" i="35"/>
  <c r="A471" i="35" l="1"/>
  <c r="A380" i="35"/>
  <c r="A284" i="35"/>
  <c r="A407" i="35" l="1"/>
  <c r="A406" i="35"/>
  <c r="A405" i="35"/>
  <c r="A430" i="35"/>
  <c r="A429" i="35"/>
  <c r="A227" i="35"/>
  <c r="A226" i="35"/>
  <c r="A314" i="35"/>
  <c r="A313" i="35"/>
  <c r="A338" i="35"/>
  <c r="A339" i="35"/>
  <c r="A188" i="35"/>
  <c r="A187" i="35"/>
  <c r="A40" i="35"/>
  <c r="A39" i="35"/>
  <c r="A79" i="35"/>
  <c r="A78" i="35"/>
  <c r="A128" i="35" l="1"/>
  <c r="A127" i="35"/>
  <c r="A277" i="35" l="1"/>
  <c r="A276" i="35"/>
  <c r="A464" i="35"/>
  <c r="A373" i="35"/>
  <c r="A29" i="43" l="1"/>
  <c r="A28" i="43"/>
  <c r="A24" i="43"/>
  <c r="A23" i="43"/>
  <c r="A21" i="43"/>
  <c r="A20" i="43"/>
  <c r="A5" i="35" l="1"/>
  <c r="A4" i="39" l="1"/>
  <c r="A7" i="35" l="1"/>
  <c r="A6" i="35"/>
  <c r="A4" i="37" l="1"/>
  <c r="A64" i="43"/>
  <c r="A63" i="43"/>
  <c r="A62" i="43"/>
  <c r="A61" i="43"/>
  <c r="A60" i="43"/>
  <c r="A59" i="43"/>
  <c r="A58" i="43"/>
  <c r="A57" i="43"/>
  <c r="A56" i="43"/>
  <c r="A55" i="43"/>
  <c r="A54" i="43"/>
  <c r="A53" i="43"/>
  <c r="A13" i="43"/>
  <c r="A52" i="43"/>
  <c r="A51" i="43"/>
  <c r="A50" i="43"/>
  <c r="A49" i="43"/>
  <c r="A48" i="43"/>
  <c r="A47" i="43"/>
  <c r="A38" i="43"/>
  <c r="A37" i="43"/>
  <c r="A36" i="43"/>
  <c r="A35" i="43"/>
  <c r="A34" i="43"/>
  <c r="A33" i="43"/>
  <c r="A32" i="43"/>
  <c r="A31" i="43"/>
  <c r="A30" i="43"/>
  <c r="A27" i="43"/>
  <c r="A26" i="43"/>
  <c r="A25" i="43"/>
  <c r="A22" i="43"/>
  <c r="A19" i="43"/>
  <c r="A18" i="43"/>
  <c r="A17" i="43"/>
  <c r="A16" i="43"/>
  <c r="A15" i="43"/>
  <c r="A14" i="43"/>
  <c r="A12" i="43"/>
  <c r="A9" i="43"/>
  <c r="A8" i="43"/>
  <c r="A7" i="43"/>
  <c r="A6" i="43"/>
  <c r="A5" i="43"/>
  <c r="A4" i="43"/>
  <c r="A447" i="35" l="1"/>
  <c r="A356" i="35"/>
  <c r="A48" i="41" l="1"/>
  <c r="A45" i="41"/>
  <c r="A175" i="35" l="1"/>
  <c r="A174" i="35"/>
  <c r="A173" i="35"/>
  <c r="A172" i="35"/>
  <c r="A171" i="35"/>
  <c r="A170" i="35"/>
  <c r="A169" i="35"/>
  <c r="A168" i="35"/>
  <c r="A167" i="35"/>
  <c r="A166" i="35"/>
  <c r="A165" i="35"/>
  <c r="A164" i="35"/>
  <c r="A494" i="35" l="1"/>
  <c r="A495" i="35"/>
  <c r="A493" i="35"/>
  <c r="A492" i="35"/>
  <c r="A491" i="35"/>
  <c r="A490" i="35"/>
  <c r="A485" i="35"/>
  <c r="A484" i="35"/>
  <c r="A483" i="35"/>
  <c r="A482" i="35"/>
  <c r="A481" i="35"/>
  <c r="A480" i="35"/>
  <c r="A478" i="35"/>
  <c r="A477" i="35"/>
  <c r="A476" i="35"/>
  <c r="A473" i="35"/>
  <c r="A470" i="35"/>
  <c r="A469" i="35"/>
  <c r="A468" i="35"/>
  <c r="A467" i="35"/>
  <c r="A466" i="35"/>
  <c r="A465" i="35"/>
  <c r="A463" i="35"/>
  <c r="A462" i="35"/>
  <c r="A461" i="35"/>
  <c r="A460" i="35"/>
  <c r="A459" i="35"/>
  <c r="A458" i="35"/>
  <c r="A457" i="35"/>
  <c r="A456" i="35"/>
  <c r="A455" i="35"/>
  <c r="A454" i="35"/>
  <c r="A453" i="35"/>
  <c r="A452" i="35"/>
  <c r="A446" i="35"/>
  <c r="A445" i="35"/>
  <c r="A444" i="35"/>
  <c r="A443" i="35"/>
  <c r="A442" i="35"/>
  <c r="A441" i="35"/>
  <c r="A437" i="35"/>
  <c r="A436" i="35"/>
  <c r="A435" i="35"/>
  <c r="A434" i="35"/>
  <c r="A433" i="35"/>
  <c r="A432" i="35"/>
  <c r="A431" i="35"/>
  <c r="A424" i="35"/>
  <c r="A423" i="35"/>
  <c r="A422" i="35"/>
  <c r="A421" i="35"/>
  <c r="A420" i="35"/>
  <c r="A419" i="35"/>
  <c r="A415" i="35"/>
  <c r="A414" i="35"/>
  <c r="A413" i="35"/>
  <c r="A412" i="35"/>
  <c r="A411" i="35"/>
  <c r="A410" i="35"/>
  <c r="A409" i="35"/>
  <c r="A408" i="35"/>
  <c r="A401" i="35"/>
  <c r="A400" i="35"/>
  <c r="A399" i="35"/>
  <c r="A394" i="35"/>
  <c r="A393" i="35"/>
  <c r="A392" i="35"/>
  <c r="A391" i="35"/>
  <c r="A390" i="35"/>
  <c r="A389" i="35"/>
  <c r="A387" i="35"/>
  <c r="A386" i="35"/>
  <c r="A385" i="35"/>
  <c r="A382" i="35"/>
  <c r="A379" i="35"/>
  <c r="A378" i="35"/>
  <c r="A377" i="35"/>
  <c r="A376" i="35"/>
  <c r="A375" i="35"/>
  <c r="A374" i="35"/>
  <c r="A372" i="35"/>
  <c r="A371" i="35"/>
  <c r="A370" i="35"/>
  <c r="A369" i="35"/>
  <c r="A368" i="35"/>
  <c r="A367" i="35"/>
  <c r="A366" i="35"/>
  <c r="A365" i="35"/>
  <c r="A364" i="35"/>
  <c r="A363" i="35"/>
  <c r="A362" i="35"/>
  <c r="A361" i="35"/>
  <c r="A355" i="35"/>
  <c r="A354" i="35"/>
  <c r="A353" i="35"/>
  <c r="A352" i="35"/>
  <c r="A351" i="35"/>
  <c r="A350" i="35"/>
  <c r="A346" i="35"/>
  <c r="A345" i="35"/>
  <c r="A332" i="35"/>
  <c r="A331" i="35"/>
  <c r="A330" i="35"/>
  <c r="A329" i="35"/>
  <c r="A328" i="35"/>
  <c r="A327" i="35"/>
  <c r="A323" i="35"/>
  <c r="A322" i="35"/>
  <c r="A321" i="35"/>
  <c r="A263" i="35"/>
  <c r="A262" i="35"/>
  <c r="A264" i="35"/>
  <c r="A278" i="35"/>
  <c r="A279" i="35"/>
  <c r="A280" i="35"/>
  <c r="A281" i="35"/>
  <c r="A282" i="35"/>
  <c r="A283" i="35"/>
  <c r="A160" i="35"/>
  <c r="A159" i="35"/>
  <c r="A157" i="35"/>
  <c r="A149" i="35"/>
  <c r="A148" i="35"/>
  <c r="A147" i="35"/>
  <c r="A146" i="35"/>
  <c r="A145" i="35"/>
  <c r="A144" i="35"/>
  <c r="A143" i="35"/>
  <c r="A142" i="35"/>
  <c r="A141" i="35"/>
  <c r="A140" i="35"/>
  <c r="A135" i="35"/>
  <c r="A134" i="35"/>
  <c r="A133" i="35"/>
  <c r="A132" i="35"/>
  <c r="A131" i="35"/>
  <c r="A130" i="35"/>
  <c r="A129" i="35"/>
  <c r="A116" i="35"/>
  <c r="A115" i="35"/>
  <c r="A114" i="35"/>
  <c r="A113" i="35"/>
  <c r="A112" i="35"/>
  <c r="A111" i="35"/>
  <c r="A312" i="35"/>
  <c r="A311" i="35"/>
  <c r="A310" i="35"/>
  <c r="A309" i="35"/>
  <c r="A308" i="35"/>
  <c r="A307" i="35"/>
  <c r="A298" i="35"/>
  <c r="A297" i="35"/>
  <c r="A296" i="35"/>
  <c r="A295" i="35"/>
  <c r="A294" i="35"/>
  <c r="A293" i="35"/>
  <c r="A292" i="35"/>
  <c r="A291" i="35"/>
  <c r="A290" i="35"/>
  <c r="A289" i="35"/>
  <c r="A286" i="35"/>
  <c r="A261" i="35"/>
  <c r="A260" i="35"/>
  <c r="A259" i="35"/>
  <c r="A258" i="35"/>
  <c r="A257" i="35"/>
  <c r="A256" i="35"/>
  <c r="A255" i="35"/>
  <c r="A254" i="35"/>
  <c r="A253" i="35"/>
  <c r="A244" i="35"/>
  <c r="A243" i="35"/>
  <c r="A242" i="35"/>
  <c r="A241" i="35"/>
  <c r="A240" i="35"/>
  <c r="A239" i="35"/>
  <c r="A235" i="35"/>
  <c r="A234" i="35"/>
  <c r="A233" i="35"/>
  <c r="A231" i="35"/>
  <c r="A230" i="35"/>
  <c r="A229" i="35"/>
  <c r="A228" i="35"/>
  <c r="A215" i="35"/>
  <c r="A206" i="35"/>
  <c r="A205" i="35"/>
  <c r="A204" i="35"/>
  <c r="A203" i="35"/>
  <c r="A202" i="35"/>
  <c r="A201" i="35"/>
  <c r="A200" i="35"/>
  <c r="A196" i="35"/>
  <c r="A195" i="35"/>
  <c r="A194" i="35"/>
  <c r="A193" i="35"/>
  <c r="A192" i="35"/>
  <c r="A191" i="35"/>
  <c r="A190" i="35"/>
  <c r="A189" i="35"/>
  <c r="A176" i="35"/>
  <c r="A163" i="35"/>
  <c r="A162" i="35"/>
  <c r="A110" i="35" l="1"/>
  <c r="A109" i="35"/>
  <c r="A108" i="35"/>
  <c r="A107" i="35"/>
  <c r="A106" i="35"/>
  <c r="A105" i="35"/>
  <c r="A96" i="35"/>
  <c r="A95" i="35"/>
  <c r="A94" i="35"/>
  <c r="A93" i="35"/>
  <c r="A92" i="35"/>
  <c r="A91" i="35"/>
  <c r="A87" i="35"/>
  <c r="A86" i="35"/>
  <c r="A58" i="35" l="1"/>
  <c r="A57" i="35"/>
  <c r="A56" i="35"/>
  <c r="A55" i="35"/>
  <c r="A54" i="35"/>
  <c r="A53" i="35"/>
  <c r="A52" i="35"/>
  <c r="A48" i="35"/>
  <c r="A47" i="35"/>
  <c r="A46" i="35"/>
  <c r="A45" i="35"/>
  <c r="A46" i="41" l="1"/>
  <c r="A320" i="35" l="1"/>
  <c r="A404" i="35" l="1"/>
  <c r="A403" i="35"/>
  <c r="A402" i="35"/>
  <c r="A161" i="35"/>
  <c r="A20" i="35"/>
  <c r="A319" i="35" l="1"/>
  <c r="A7" i="45" l="1"/>
  <c r="A344" i="35" l="1"/>
  <c r="A343" i="35"/>
  <c r="A340" i="35"/>
  <c r="A85" i="35"/>
  <c r="A83" i="35"/>
  <c r="A80" i="35"/>
  <c r="A6" i="45" l="1"/>
  <c r="A24" i="35" l="1"/>
  <c r="A23" i="35"/>
  <c r="A22" i="35"/>
  <c r="A21" i="35"/>
  <c r="A19" i="35"/>
  <c r="A18" i="35"/>
  <c r="A17" i="35"/>
  <c r="A16" i="35"/>
  <c r="A28" i="35"/>
  <c r="A15" i="35" l="1"/>
  <c r="A14" i="35"/>
  <c r="A13" i="35"/>
  <c r="A12" i="35"/>
  <c r="A11" i="35"/>
  <c r="A47" i="41" l="1"/>
  <c r="A342" i="35" l="1"/>
  <c r="A341" i="35"/>
  <c r="A318" i="35"/>
  <c r="A317" i="35"/>
  <c r="A316" i="35"/>
  <c r="A315" i="35"/>
  <c r="A82" i="35"/>
  <c r="A81" i="35"/>
  <c r="A67" i="35"/>
  <c r="A44" i="35"/>
  <c r="A43" i="35"/>
  <c r="A42" i="35"/>
  <c r="A41" i="35"/>
  <c r="A9" i="35"/>
  <c r="A8" i="35"/>
  <c r="A15" i="48" l="1"/>
  <c r="A4" i="48"/>
  <c r="A5" i="45" l="1"/>
  <c r="A25" i="48" l="1"/>
  <c r="A24" i="48"/>
  <c r="A23" i="48"/>
  <c r="A22" i="48"/>
  <c r="A21" i="48"/>
  <c r="A20" i="48"/>
  <c r="A19" i="48"/>
  <c r="A18" i="48"/>
  <c r="A17" i="48"/>
  <c r="A16" i="48"/>
  <c r="A14" i="48"/>
  <c r="A13" i="48"/>
  <c r="A12" i="48"/>
  <c r="A11" i="48"/>
  <c r="A10" i="48"/>
  <c r="A9" i="48"/>
  <c r="A8" i="48"/>
  <c r="A7" i="48"/>
  <c r="A6" i="48"/>
  <c r="A5" i="48"/>
  <c r="A4" i="45" l="1"/>
  <c r="A44" i="41" l="1"/>
  <c r="A43" i="41"/>
  <c r="A41" i="41"/>
  <c r="A39" i="41"/>
  <c r="A38" i="41"/>
  <c r="A37" i="41"/>
  <c r="A35" i="41"/>
  <c r="A34" i="41"/>
  <c r="A33" i="41"/>
  <c r="A32" i="41"/>
  <c r="A30" i="41"/>
  <c r="K4" i="31" l="1"/>
</calcChain>
</file>

<file path=xl/comments1.xml><?xml version="1.0" encoding="utf-8"?>
<comments xmlns="http://schemas.openxmlformats.org/spreadsheetml/2006/main">
  <authors>
    <author>유승현</author>
    <author>admin</author>
  </authors>
  <commentList>
    <comment ref="D280" authorId="0" shapeId="0">
      <text>
        <r>
          <rPr>
            <b/>
            <sz val="9"/>
            <color indexed="81"/>
            <rFont val="돋움"/>
            <family val="3"/>
            <charset val="129"/>
          </rPr>
          <t>유승현</t>
        </r>
        <r>
          <rPr>
            <b/>
            <sz val="9"/>
            <color indexed="81"/>
            <rFont val="Tahoma"/>
            <family val="2"/>
          </rPr>
          <t>:</t>
        </r>
        <r>
          <rPr>
            <sz val="9"/>
            <color indexed="81"/>
            <rFont val="Tahoma"/>
            <family val="2"/>
          </rPr>
          <t xml:space="preserve">
22.01.02
"</t>
        </r>
        <r>
          <rPr>
            <sz val="9"/>
            <color indexed="81"/>
            <rFont val="돋움"/>
            <family val="3"/>
            <charset val="129"/>
          </rPr>
          <t>일정</t>
        </r>
        <r>
          <rPr>
            <sz val="9"/>
            <color indexed="81"/>
            <rFont val="Tahoma"/>
            <family val="2"/>
          </rPr>
          <t xml:space="preserve"> </t>
        </r>
        <r>
          <rPr>
            <sz val="9"/>
            <color indexed="81"/>
            <rFont val="돋움"/>
            <family val="3"/>
            <charset val="129"/>
          </rPr>
          <t>확률로</t>
        </r>
        <r>
          <rPr>
            <sz val="9"/>
            <color indexed="81"/>
            <rFont val="Tahoma"/>
            <family val="2"/>
          </rPr>
          <t xml:space="preserve"> </t>
        </r>
        <r>
          <rPr>
            <sz val="9"/>
            <color indexed="81"/>
            <rFont val="돋움"/>
            <family val="3"/>
            <charset val="129"/>
          </rPr>
          <t>적들을</t>
        </r>
        <r>
          <rPr>
            <sz val="9"/>
            <color indexed="81"/>
            <rFont val="Tahoma"/>
            <family val="2"/>
          </rPr>
          <t xml:space="preserve"> </t>
        </r>
        <r>
          <rPr>
            <sz val="9"/>
            <color indexed="81"/>
            <rFont val="돋움"/>
            <family val="3"/>
            <charset val="129"/>
          </rPr>
          <t>빙결시킵니다</t>
        </r>
        <r>
          <rPr>
            <sz val="9"/>
            <color indexed="81"/>
            <rFont val="Tahoma"/>
            <family val="2"/>
          </rPr>
          <t>"
&gt;&gt; "</t>
        </r>
        <r>
          <rPr>
            <sz val="9"/>
            <color indexed="81"/>
            <rFont val="돋움"/>
            <family val="3"/>
            <charset val="129"/>
          </rPr>
          <t>적들을</t>
        </r>
        <r>
          <rPr>
            <sz val="9"/>
            <color indexed="81"/>
            <rFont val="Tahoma"/>
            <family val="2"/>
          </rPr>
          <t xml:space="preserve"> </t>
        </r>
        <r>
          <rPr>
            <sz val="9"/>
            <color indexed="81"/>
            <rFont val="돋움"/>
            <family val="3"/>
            <charset val="129"/>
          </rPr>
          <t>빙결시킵니다</t>
        </r>
        <r>
          <rPr>
            <sz val="9"/>
            <color indexed="81"/>
            <rFont val="Tahoma"/>
            <family val="2"/>
          </rPr>
          <t>"</t>
        </r>
      </text>
    </comment>
    <comment ref="E280" authorId="1"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재번역을</t>
        </r>
        <r>
          <rPr>
            <sz val="9"/>
            <color indexed="81"/>
            <rFont val="Tahoma"/>
            <family val="2"/>
          </rPr>
          <t xml:space="preserve"> </t>
        </r>
        <r>
          <rPr>
            <sz val="9"/>
            <color indexed="81"/>
            <rFont val="돋움"/>
            <family val="3"/>
            <charset val="129"/>
          </rPr>
          <t>요청합니다</t>
        </r>
        <r>
          <rPr>
            <sz val="9"/>
            <color indexed="81"/>
            <rFont val="Tahoma"/>
            <family val="2"/>
          </rPr>
          <t>.</t>
        </r>
      </text>
    </comment>
    <comment ref="F280" authorId="1"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재번역을</t>
        </r>
        <r>
          <rPr>
            <sz val="9"/>
            <color indexed="81"/>
            <rFont val="Tahoma"/>
            <family val="2"/>
          </rPr>
          <t xml:space="preserve"> </t>
        </r>
        <r>
          <rPr>
            <sz val="9"/>
            <color indexed="81"/>
            <rFont val="돋움"/>
            <family val="3"/>
            <charset val="129"/>
          </rPr>
          <t>요청합니다</t>
        </r>
        <r>
          <rPr>
            <sz val="9"/>
            <color indexed="81"/>
            <rFont val="Tahoma"/>
            <family val="2"/>
          </rPr>
          <t>.</t>
        </r>
      </text>
    </comment>
    <comment ref="G280" authorId="1"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재번역을</t>
        </r>
        <r>
          <rPr>
            <sz val="9"/>
            <color indexed="81"/>
            <rFont val="Tahoma"/>
            <family val="2"/>
          </rPr>
          <t xml:space="preserve"> </t>
        </r>
        <r>
          <rPr>
            <sz val="9"/>
            <color indexed="81"/>
            <rFont val="돋움"/>
            <family val="3"/>
            <charset val="129"/>
          </rPr>
          <t>요청합니다</t>
        </r>
        <r>
          <rPr>
            <sz val="9"/>
            <color indexed="81"/>
            <rFont val="Tahoma"/>
            <family val="2"/>
          </rPr>
          <t>.</t>
        </r>
      </text>
    </comment>
    <comment ref="H280" authorId="1"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재번역을</t>
        </r>
        <r>
          <rPr>
            <sz val="9"/>
            <color indexed="81"/>
            <rFont val="Tahoma"/>
            <family val="2"/>
          </rPr>
          <t xml:space="preserve"> </t>
        </r>
        <r>
          <rPr>
            <sz val="9"/>
            <color indexed="81"/>
            <rFont val="돋움"/>
            <family val="3"/>
            <charset val="129"/>
          </rPr>
          <t>요청합니다</t>
        </r>
        <r>
          <rPr>
            <sz val="9"/>
            <color indexed="81"/>
            <rFont val="Tahoma"/>
            <family val="2"/>
          </rPr>
          <t>.</t>
        </r>
      </text>
    </comment>
    <comment ref="I280" authorId="1"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재번역을</t>
        </r>
        <r>
          <rPr>
            <sz val="9"/>
            <color indexed="81"/>
            <rFont val="Tahoma"/>
            <family val="2"/>
          </rPr>
          <t xml:space="preserve"> </t>
        </r>
        <r>
          <rPr>
            <sz val="9"/>
            <color indexed="81"/>
            <rFont val="돋움"/>
            <family val="3"/>
            <charset val="129"/>
          </rPr>
          <t>요청합니다</t>
        </r>
        <r>
          <rPr>
            <sz val="9"/>
            <color indexed="81"/>
            <rFont val="Tahoma"/>
            <family val="2"/>
          </rPr>
          <t>.</t>
        </r>
      </text>
    </comment>
    <comment ref="J280" authorId="1"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재번역을</t>
        </r>
        <r>
          <rPr>
            <sz val="9"/>
            <color indexed="81"/>
            <rFont val="Tahoma"/>
            <family val="2"/>
          </rPr>
          <t xml:space="preserve"> </t>
        </r>
        <r>
          <rPr>
            <sz val="9"/>
            <color indexed="81"/>
            <rFont val="돋움"/>
            <family val="3"/>
            <charset val="129"/>
          </rPr>
          <t>요청합니다</t>
        </r>
        <r>
          <rPr>
            <sz val="9"/>
            <color indexed="81"/>
            <rFont val="Tahoma"/>
            <family val="2"/>
          </rPr>
          <t>.</t>
        </r>
      </text>
    </comment>
  </commentList>
</comments>
</file>

<file path=xl/comments2.xml><?xml version="1.0" encoding="utf-8"?>
<comments xmlns="http://schemas.openxmlformats.org/spreadsheetml/2006/main">
  <authors>
    <author>admin</author>
  </authors>
  <commentList>
    <comment ref="D53" authorId="0" shapeId="0">
      <text>
        <r>
          <rPr>
            <b/>
            <sz val="9"/>
            <color indexed="81"/>
            <rFont val="돋움"/>
            <family val="3"/>
            <charset val="129"/>
          </rPr>
          <t>번역요청</t>
        </r>
        <r>
          <rPr>
            <b/>
            <sz val="9"/>
            <color indexed="81"/>
            <rFont val="Tahoma"/>
            <family val="2"/>
          </rPr>
          <t xml:space="preserve"> (03.05):</t>
        </r>
        <r>
          <rPr>
            <sz val="9"/>
            <color indexed="81"/>
            <rFont val="Tahoma"/>
            <family val="2"/>
          </rPr>
          <t xml:space="preserve">
</t>
        </r>
        <r>
          <rPr>
            <sz val="9"/>
            <color indexed="81"/>
            <rFont val="돋움"/>
            <family val="3"/>
            <charset val="129"/>
          </rPr>
          <t>첫</t>
        </r>
        <r>
          <rPr>
            <sz val="9"/>
            <color indexed="81"/>
            <rFont val="Tahoma"/>
            <family val="2"/>
          </rPr>
          <t xml:space="preserve"> </t>
        </r>
        <r>
          <rPr>
            <sz val="9"/>
            <color indexed="81"/>
            <rFont val="돋움"/>
            <family val="3"/>
            <charset val="129"/>
          </rPr>
          <t>타격</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생성되는</t>
        </r>
        <r>
          <rPr>
            <sz val="9"/>
            <color indexed="81"/>
            <rFont val="Tahoma"/>
            <family val="2"/>
          </rPr>
          <t xml:space="preserve"> </t>
        </r>
        <r>
          <rPr>
            <sz val="9"/>
            <color indexed="81"/>
            <rFont val="돋움"/>
            <family val="3"/>
            <charset val="129"/>
          </rPr>
          <t>발사체를</t>
        </r>
        <r>
          <rPr>
            <sz val="9"/>
            <color indexed="81"/>
            <rFont val="Tahoma"/>
            <family val="2"/>
          </rPr>
          <t xml:space="preserve"> </t>
        </r>
        <r>
          <rPr>
            <sz val="9"/>
            <color indexed="81"/>
            <rFont val="돋움"/>
            <family val="3"/>
            <charset val="129"/>
          </rPr>
          <t>연쇄발사체</t>
        </r>
        <r>
          <rPr>
            <sz val="9"/>
            <color indexed="81"/>
            <rFont val="Tahoma"/>
            <family val="2"/>
          </rPr>
          <t xml:space="preserve"> </t>
        </r>
        <r>
          <rPr>
            <sz val="9"/>
            <color indexed="81"/>
            <rFont val="돋움"/>
            <family val="3"/>
            <charset val="129"/>
          </rPr>
          <t>라고</t>
        </r>
        <r>
          <rPr>
            <sz val="9"/>
            <color indexed="81"/>
            <rFont val="Tahoma"/>
            <family val="2"/>
          </rPr>
          <t xml:space="preserve"> </t>
        </r>
        <r>
          <rPr>
            <sz val="9"/>
            <color indexed="81"/>
            <rFont val="돋움"/>
            <family val="3"/>
            <charset val="129"/>
          </rPr>
          <t>명시합니다</t>
        </r>
        <r>
          <rPr>
            <sz val="9"/>
            <color indexed="81"/>
            <rFont val="Tahoma"/>
            <family val="2"/>
          </rPr>
          <t xml:space="preserve">.
</t>
        </r>
        <r>
          <rPr>
            <sz val="9"/>
            <color indexed="81"/>
            <rFont val="돋움"/>
            <family val="3"/>
            <charset val="129"/>
          </rPr>
          <t>전류코어를</t>
        </r>
        <r>
          <rPr>
            <sz val="9"/>
            <color indexed="81"/>
            <rFont val="Tahoma"/>
            <family val="2"/>
          </rPr>
          <t xml:space="preserve"> </t>
        </r>
        <r>
          <rPr>
            <sz val="9"/>
            <color indexed="81"/>
            <rFont val="돋움"/>
            <family val="3"/>
            <charset val="129"/>
          </rPr>
          <t>얻고</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때렸을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나가는</t>
        </r>
        <r>
          <rPr>
            <sz val="9"/>
            <color indexed="81"/>
            <rFont val="Tahoma"/>
            <family val="2"/>
          </rPr>
          <t xml:space="preserve"> </t>
        </r>
        <r>
          <rPr>
            <sz val="9"/>
            <color indexed="81"/>
            <rFont val="돋움"/>
            <family val="3"/>
            <charset val="129"/>
          </rPr>
          <t>연쇄번개</t>
        </r>
        <r>
          <rPr>
            <sz val="9"/>
            <color indexed="81"/>
            <rFont val="Tahoma"/>
            <family val="2"/>
          </rPr>
          <t xml:space="preserve">,
</t>
        </r>
        <r>
          <rPr>
            <sz val="9"/>
            <color indexed="81"/>
            <rFont val="돋움"/>
            <family val="3"/>
            <charset val="129"/>
          </rPr>
          <t>도끼</t>
        </r>
        <r>
          <rPr>
            <sz val="9"/>
            <color indexed="81"/>
            <rFont val="Tahoma"/>
            <family val="2"/>
          </rPr>
          <t xml:space="preserve"> </t>
        </r>
        <r>
          <rPr>
            <sz val="9"/>
            <color indexed="81"/>
            <rFont val="돋움"/>
            <family val="3"/>
            <charset val="129"/>
          </rPr>
          <t>스킬을</t>
        </r>
        <r>
          <rPr>
            <sz val="9"/>
            <color indexed="81"/>
            <rFont val="Tahoma"/>
            <family val="2"/>
          </rPr>
          <t xml:space="preserve"> </t>
        </r>
        <r>
          <rPr>
            <sz val="9"/>
            <color indexed="81"/>
            <rFont val="돋움"/>
            <family val="3"/>
            <charset val="129"/>
          </rPr>
          <t>사용하고</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적에게</t>
        </r>
        <r>
          <rPr>
            <sz val="9"/>
            <color indexed="81"/>
            <rFont val="Tahoma"/>
            <family val="2"/>
          </rPr>
          <t xml:space="preserve"> </t>
        </r>
        <r>
          <rPr>
            <sz val="9"/>
            <color indexed="81"/>
            <rFont val="돋움"/>
            <family val="3"/>
            <charset val="129"/>
          </rPr>
          <t>튕기는</t>
        </r>
        <r>
          <rPr>
            <sz val="9"/>
            <color indexed="81"/>
            <rFont val="Tahoma"/>
            <family val="2"/>
          </rPr>
          <t xml:space="preserve"> </t>
        </r>
        <r>
          <rPr>
            <sz val="9"/>
            <color indexed="81"/>
            <rFont val="돋움"/>
            <family val="3"/>
            <charset val="129"/>
          </rPr>
          <t>유도발사체</t>
        </r>
        <r>
          <rPr>
            <sz val="9"/>
            <color indexed="81"/>
            <rFont val="Tahoma"/>
            <family val="2"/>
          </rPr>
          <t xml:space="preserve"> </t>
        </r>
        <r>
          <rPr>
            <sz val="9"/>
            <color indexed="81"/>
            <rFont val="돋움"/>
            <family val="3"/>
            <charset val="129"/>
          </rPr>
          <t>등을</t>
        </r>
        <r>
          <rPr>
            <sz val="9"/>
            <color indexed="81"/>
            <rFont val="Tahoma"/>
            <family val="2"/>
          </rPr>
          <t xml:space="preserve"> 
</t>
        </r>
        <r>
          <rPr>
            <sz val="9"/>
            <color indexed="81"/>
            <rFont val="돋움"/>
            <family val="3"/>
            <charset val="129"/>
          </rPr>
          <t>의미합니다</t>
        </r>
        <r>
          <rPr>
            <sz val="9"/>
            <color indexed="81"/>
            <rFont val="Tahoma"/>
            <family val="2"/>
          </rPr>
          <t xml:space="preserve">. </t>
        </r>
      </text>
    </comment>
  </commentList>
</comments>
</file>

<file path=xl/comments3.xml><?xml version="1.0" encoding="utf-8"?>
<comments xmlns="http://schemas.openxmlformats.org/spreadsheetml/2006/main">
  <authors>
    <author>admin</author>
  </authors>
  <commentList>
    <comment ref="E523" authorId="0"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t>
        </r>
        <r>
          <rPr>
            <sz val="9"/>
            <color indexed="81"/>
            <rFont val="Tahoma"/>
            <family val="2"/>
          </rPr>
          <t xml:space="preserve"> </t>
        </r>
        <r>
          <rPr>
            <sz val="9"/>
            <color indexed="81"/>
            <rFont val="돋움"/>
            <family val="3"/>
            <charset val="129"/>
          </rPr>
          <t>요청합니다</t>
        </r>
        <r>
          <rPr>
            <sz val="9"/>
            <color indexed="81"/>
            <rFont val="Tahoma"/>
            <family val="2"/>
          </rPr>
          <t>.</t>
        </r>
      </text>
    </comment>
    <comment ref="F523" authorId="0"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t>
        </r>
        <r>
          <rPr>
            <sz val="9"/>
            <color indexed="81"/>
            <rFont val="Tahoma"/>
            <family val="2"/>
          </rPr>
          <t xml:space="preserve"> </t>
        </r>
        <r>
          <rPr>
            <sz val="9"/>
            <color indexed="81"/>
            <rFont val="돋움"/>
            <family val="3"/>
            <charset val="129"/>
          </rPr>
          <t>요청합니다</t>
        </r>
        <r>
          <rPr>
            <sz val="9"/>
            <color indexed="81"/>
            <rFont val="Tahoma"/>
            <family val="2"/>
          </rPr>
          <t>.</t>
        </r>
      </text>
    </comment>
    <comment ref="G523" authorId="0"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t>
        </r>
        <r>
          <rPr>
            <sz val="9"/>
            <color indexed="81"/>
            <rFont val="Tahoma"/>
            <family val="2"/>
          </rPr>
          <t xml:space="preserve"> </t>
        </r>
        <r>
          <rPr>
            <sz val="9"/>
            <color indexed="81"/>
            <rFont val="돋움"/>
            <family val="3"/>
            <charset val="129"/>
          </rPr>
          <t>요청합니다</t>
        </r>
        <r>
          <rPr>
            <sz val="9"/>
            <color indexed="81"/>
            <rFont val="Tahoma"/>
            <family val="2"/>
          </rPr>
          <t>.</t>
        </r>
      </text>
    </comment>
    <comment ref="H523" authorId="0"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t>
        </r>
        <r>
          <rPr>
            <sz val="9"/>
            <color indexed="81"/>
            <rFont val="Tahoma"/>
            <family val="2"/>
          </rPr>
          <t xml:space="preserve"> </t>
        </r>
        <r>
          <rPr>
            <sz val="9"/>
            <color indexed="81"/>
            <rFont val="돋움"/>
            <family val="3"/>
            <charset val="129"/>
          </rPr>
          <t>요청합니다</t>
        </r>
        <r>
          <rPr>
            <sz val="9"/>
            <color indexed="81"/>
            <rFont val="Tahoma"/>
            <family val="2"/>
          </rPr>
          <t>.</t>
        </r>
      </text>
    </comment>
    <comment ref="I523" authorId="0"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t>
        </r>
        <r>
          <rPr>
            <sz val="9"/>
            <color indexed="81"/>
            <rFont val="Tahoma"/>
            <family val="2"/>
          </rPr>
          <t xml:space="preserve"> </t>
        </r>
        <r>
          <rPr>
            <sz val="9"/>
            <color indexed="81"/>
            <rFont val="돋움"/>
            <family val="3"/>
            <charset val="129"/>
          </rPr>
          <t>요청합니다</t>
        </r>
        <r>
          <rPr>
            <sz val="9"/>
            <color indexed="81"/>
            <rFont val="Tahoma"/>
            <family val="2"/>
          </rPr>
          <t>.</t>
        </r>
      </text>
    </comment>
    <comment ref="J523" authorId="0" shapeId="0">
      <text>
        <r>
          <rPr>
            <b/>
            <sz val="9"/>
            <color indexed="81"/>
            <rFont val="Tahoma"/>
            <family val="2"/>
          </rPr>
          <t>team suneat:</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재번역</t>
        </r>
        <r>
          <rPr>
            <sz val="9"/>
            <color indexed="81"/>
            <rFont val="Tahoma"/>
            <family val="2"/>
          </rPr>
          <t xml:space="preserve"> </t>
        </r>
        <r>
          <rPr>
            <sz val="9"/>
            <color indexed="81"/>
            <rFont val="돋움"/>
            <family val="3"/>
            <charset val="129"/>
          </rPr>
          <t>요청합니다</t>
        </r>
        <r>
          <rPr>
            <sz val="9"/>
            <color indexed="81"/>
            <rFont val="Tahoma"/>
            <family val="2"/>
          </rPr>
          <t>.</t>
        </r>
      </text>
    </comment>
  </commentList>
</comments>
</file>

<file path=xl/sharedStrings.xml><?xml version="1.0" encoding="utf-8"?>
<sst xmlns="http://schemas.openxmlformats.org/spreadsheetml/2006/main" count="44905" uniqueCount="25806">
  <si>
    <t>ID</t>
    <phoneticPr fontId="13" type="noConversion"/>
  </si>
  <si>
    <t>string</t>
    <phoneticPr fontId="13" type="noConversion"/>
  </si>
  <si>
    <t>Korean</t>
    <phoneticPr fontId="13" type="noConversion"/>
  </si>
  <si>
    <t>한국어</t>
    <phoneticPr fontId="13" type="noConversion"/>
  </si>
  <si>
    <t>아이디</t>
    <phoneticPr fontId="13" type="noConversion"/>
  </si>
  <si>
    <t>비율 최대 체력</t>
  </si>
  <si>
    <t>고정 최대 체력</t>
  </si>
  <si>
    <t>모든 차지공격 비율 피해</t>
  </si>
  <si>
    <t>모든 차지공격 고정 피해</t>
  </si>
  <si>
    <t>모든 스킬 비율 피해</t>
  </si>
  <si>
    <t>모든 스킬 고정 피해</t>
  </si>
  <si>
    <t>공격 속도</t>
  </si>
  <si>
    <t>이동 속도</t>
  </si>
  <si>
    <t>스킬 치명타 확률</t>
  </si>
  <si>
    <t>발사 치명타 확률</t>
  </si>
  <si>
    <t>대시 치명타 확률</t>
  </si>
  <si>
    <t>체력 강탈</t>
  </si>
  <si>
    <t>마력 강탈</t>
  </si>
  <si>
    <t>체력 회복</t>
  </si>
  <si>
    <t>마력 회복</t>
  </si>
  <si>
    <t>차지 시간</t>
  </si>
  <si>
    <t>스킬 FV 속도</t>
  </si>
  <si>
    <t>Critical!</t>
  </si>
  <si>
    <t>MaxHealth</t>
  </si>
  <si>
    <t>FixedChargeDamage</t>
  </si>
  <si>
    <t>FixedSkillDamage</t>
  </si>
  <si>
    <t>AttackSpeed</t>
  </si>
  <si>
    <t>HealthSteal</t>
  </si>
  <si>
    <t>ManaSteal</t>
  </si>
  <si>
    <t>ManaRecovery</t>
  </si>
  <si>
    <t>SkillFVSpeed</t>
  </si>
  <si>
    <t>Normal</t>
  </si>
  <si>
    <t>Rare</t>
  </si>
  <si>
    <t>Epic</t>
  </si>
  <si>
    <t>Hero</t>
  </si>
  <si>
    <t>State_Name_</t>
    <phoneticPr fontId="13" type="noConversion"/>
  </si>
  <si>
    <t>둔화효과면역</t>
    <phoneticPr fontId="13" type="noConversion"/>
  </si>
  <si>
    <t>방해효과해제</t>
    <phoneticPr fontId="13" type="noConversion"/>
  </si>
  <si>
    <t>경직</t>
    <phoneticPr fontId="13" type="noConversion"/>
  </si>
  <si>
    <t>Stage_Name_</t>
  </si>
  <si>
    <t>Stage_01_01</t>
  </si>
  <si>
    <t>Stage_01_02</t>
  </si>
  <si>
    <t>Stage_01_03</t>
  </si>
  <si>
    <t>Stage_01_04</t>
  </si>
  <si>
    <t>Stage_01_05</t>
  </si>
  <si>
    <t>Stage_01_06</t>
  </si>
  <si>
    <t>Stage_01_07</t>
  </si>
  <si>
    <t>Stage_01_08</t>
  </si>
  <si>
    <t>Stage_04_01</t>
  </si>
  <si>
    <t>Stage_04_02</t>
  </si>
  <si>
    <t>Stage_04_03</t>
  </si>
  <si>
    <t>Stage_04_04</t>
  </si>
  <si>
    <t>JazzBar</t>
  </si>
  <si>
    <t>Armory</t>
  </si>
  <si>
    <t>재즈바</t>
    <phoneticPr fontId="13" type="noConversion"/>
  </si>
  <si>
    <t>에스페란자 집무실</t>
    <phoneticPr fontId="13" type="noConversion"/>
  </si>
  <si>
    <t>모든 공격 비율 피해</t>
  </si>
  <si>
    <t>모든 공격 고정 피해</t>
  </si>
  <si>
    <t>모든 발사체 비율 피해</t>
  </si>
  <si>
    <t>모든 발사체 고정 피해</t>
  </si>
  <si>
    <t>FixedProjectileDamage</t>
  </si>
  <si>
    <t>Warning_</t>
    <phoneticPr fontId="13" type="noConversion"/>
  </si>
  <si>
    <t>Cooldown</t>
    <phoneticPr fontId="13" type="noConversion"/>
  </si>
  <si>
    <t>ManaCost</t>
    <phoneticPr fontId="13" type="noConversion"/>
  </si>
  <si>
    <t>드론 No.1</t>
    <phoneticPr fontId="13" type="noConversion"/>
  </si>
  <si>
    <t>드론 No.3</t>
    <phoneticPr fontId="13" type="noConversion"/>
  </si>
  <si>
    <t>Drone_Name_</t>
    <phoneticPr fontId="13" type="noConversion"/>
  </si>
  <si>
    <t>Drone_Desc_</t>
    <phoneticPr fontId="13" type="noConversion"/>
  </si>
  <si>
    <t>Cheese</t>
  </si>
  <si>
    <t>Cactus</t>
  </si>
  <si>
    <t>Electric</t>
  </si>
  <si>
    <t>DroneNo10</t>
  </si>
  <si>
    <t>DroneNo1</t>
  </si>
  <si>
    <t>DroneNo2</t>
  </si>
  <si>
    <t>DroneNo3</t>
  </si>
  <si>
    <t>DroneNo4</t>
  </si>
  <si>
    <t>DroneNo5</t>
  </si>
  <si>
    <t>DroneNo6</t>
  </si>
  <si>
    <t>DroneNo7</t>
  </si>
  <si>
    <t>DroneNo8</t>
  </si>
  <si>
    <t>DroneNo9</t>
  </si>
  <si>
    <t>DroneNo0</t>
    <phoneticPr fontId="13" type="noConversion"/>
  </si>
  <si>
    <t>DroneNo0</t>
    <phoneticPr fontId="13" type="noConversion"/>
  </si>
  <si>
    <t>Call</t>
  </si>
  <si>
    <t>Enter</t>
  </si>
  <si>
    <t>&lt;color=#1CFFFF&gt;Charge!&lt;/color&gt;</t>
  </si>
  <si>
    <t>MaxMana</t>
  </si>
  <si>
    <t>FixedMaxMana</t>
  </si>
  <si>
    <t>FixedMaxHealth</t>
  </si>
  <si>
    <t>FixedAttackDamage</t>
  </si>
  <si>
    <t>Arguments</t>
    <phoneticPr fontId="13" type="noConversion"/>
  </si>
  <si>
    <t>int</t>
    <phoneticPr fontId="13" type="noConversion"/>
  </si>
  <si>
    <t>인자</t>
    <phoneticPr fontId="13" type="noConversion"/>
  </si>
  <si>
    <t>WeaponPassive_Desc_</t>
    <phoneticPr fontId="13" type="noConversion"/>
  </si>
  <si>
    <t>Legendary</t>
  </si>
  <si>
    <t>Attack</t>
  </si>
  <si>
    <t>Charge</t>
  </si>
  <si>
    <t>Skill</t>
  </si>
  <si>
    <t>Dash</t>
  </si>
  <si>
    <t>무기고</t>
    <phoneticPr fontId="13" type="noConversion"/>
  </si>
  <si>
    <t>지하공장 A구역</t>
    <phoneticPr fontId="13" type="noConversion"/>
  </si>
  <si>
    <t>서쪽 하수로</t>
    <phoneticPr fontId="13" type="noConversion"/>
  </si>
  <si>
    <t>English</t>
  </si>
  <si>
    <t>string</t>
  </si>
  <si>
    <t>한국어</t>
  </si>
  <si>
    <t>-</t>
  </si>
  <si>
    <t>ElectricDashAttack</t>
  </si>
  <si>
    <t>Weapon</t>
    <phoneticPr fontId="13" type="noConversion"/>
  </si>
  <si>
    <t>Dash</t>
    <phoneticPr fontId="13" type="noConversion"/>
  </si>
  <si>
    <t>Core_AttackMethod_</t>
    <phoneticPr fontId="13" type="noConversion"/>
  </si>
  <si>
    <t>SubWeapon</t>
    <phoneticPr fontId="13" type="noConversion"/>
  </si>
  <si>
    <t>Core_Title_Format</t>
    <phoneticPr fontId="13" type="noConversion"/>
  </si>
  <si>
    <t>모든 보조무기 공격 비율 피해</t>
  </si>
  <si>
    <t>모든 대시공격 비율 피해</t>
  </si>
  <si>
    <t>체력회복아이템 드랍률</t>
  </si>
  <si>
    <t>젬 추가 드랍률</t>
  </si>
  <si>
    <t>Core_Value_</t>
    <phoneticPr fontId="13" type="noConversion"/>
  </si>
  <si>
    <t>Core_State_</t>
    <phoneticPr fontId="13" type="noConversion"/>
  </si>
  <si>
    <t>FixedPowerAttackDamage</t>
  </si>
  <si>
    <t>FrozenMaxStackReduction</t>
  </si>
  <si>
    <t>FrozenAdditionalDuration</t>
  </si>
  <si>
    <t>FrozenAdditionalTotalDamage</t>
  </si>
  <si>
    <t>FrozenChillDamageReduction</t>
  </si>
  <si>
    <t>FrozenAdditionalArrowCount</t>
  </si>
  <si>
    <t>강한공격 비율 공격력</t>
  </si>
  <si>
    <t>강한공격 고정 공격력</t>
  </si>
  <si>
    <t>모든 보조무기 공격 고정 피해</t>
  </si>
  <si>
    <t>모든 대시공격 고정 피해</t>
  </si>
  <si>
    <t>약점 (기존 피해에서 n% 더 피해를 입음)</t>
  </si>
  <si>
    <t>추가 이동 속도</t>
  </si>
  <si>
    <t>감전 추가지속시간</t>
  </si>
  <si>
    <t>빙결 최대 스택 감소량</t>
  </si>
  <si>
    <t>빙결 디버프 추가 지속시간</t>
  </si>
  <si>
    <t>빙결 디버프 추가 피해 (%)</t>
  </si>
  <si>
    <t>오한 디버프 걸린 적에게 피해 감소(%)</t>
  </si>
  <si>
    <t>빙결 디버프 걸린 적마다 추가 화살 수</t>
  </si>
  <si>
    <t>대시 추가 횟수</t>
  </si>
  <si>
    <t>공격 영역 확장</t>
  </si>
  <si>
    <t>젬 추가 획득량</t>
  </si>
  <si>
    <t>Core_Type_Desc_</t>
    <phoneticPr fontId="13" type="noConversion"/>
  </si>
  <si>
    <t>StageportLocked</t>
    <phoneticPr fontId="13" type="noConversion"/>
  </si>
  <si>
    <t>Stage_01_Boss</t>
  </si>
  <si>
    <t>Stage_03_01</t>
    <phoneticPr fontId="13" type="noConversion"/>
  </si>
  <si>
    <t>Move</t>
  </si>
  <si>
    <t>Cancel</t>
  </si>
  <si>
    <t>홍크의 차</t>
    <phoneticPr fontId="13" type="noConversion"/>
  </si>
  <si>
    <t>HankRoom</t>
    <phoneticPr fontId="13" type="noConversion"/>
  </si>
  <si>
    <t>Stage_04_FinalBoss</t>
  </si>
  <si>
    <t>Stage_04_Boss</t>
  </si>
  <si>
    <t>Armstrong</t>
  </si>
  <si>
    <t>Hank</t>
  </si>
  <si>
    <t>Honk</t>
  </si>
  <si>
    <t>Ratmotan</t>
  </si>
  <si>
    <t>ArmoryCinematic</t>
    <phoneticPr fontId="13" type="noConversion"/>
  </si>
  <si>
    <t>Electra</t>
  </si>
  <si>
    <t>string</t>
    <phoneticPr fontId="13" type="noConversion"/>
  </si>
  <si>
    <t>아이디</t>
    <phoneticPr fontId="13" type="noConversion"/>
  </si>
  <si>
    <t>ID</t>
    <phoneticPr fontId="13" type="noConversion"/>
  </si>
  <si>
    <t>Korean</t>
    <phoneticPr fontId="13" type="noConversion"/>
  </si>
  <si>
    <t>AdditionalMoveSpeed</t>
  </si>
  <si>
    <t>AdditionalDashCount</t>
  </si>
  <si>
    <t>粗制的无人机</t>
    <phoneticPr fontId="13" type="noConversion"/>
  </si>
  <si>
    <t>string</t>
    <phoneticPr fontId="13" type="noConversion"/>
  </si>
  <si>
    <t>ID</t>
    <phoneticPr fontId="13" type="noConversion"/>
  </si>
  <si>
    <t>Korean</t>
    <phoneticPr fontId="13" type="noConversion"/>
  </si>
  <si>
    <t>string</t>
    <phoneticPr fontId="13" type="noConversion"/>
  </si>
  <si>
    <t>string</t>
    <phoneticPr fontId="13" type="noConversion"/>
  </si>
  <si>
    <t>아이디</t>
    <phoneticPr fontId="13" type="noConversion"/>
  </si>
  <si>
    <t>한국어</t>
    <phoneticPr fontId="13" type="noConversion"/>
  </si>
  <si>
    <t>Drone_Name_</t>
    <phoneticPr fontId="13" type="noConversion"/>
  </si>
  <si>
    <t>无人机No.1</t>
    <phoneticPr fontId="13" type="noConversion"/>
  </si>
  <si>
    <t>Drone_Name_</t>
    <phoneticPr fontId="13" type="noConversion"/>
  </si>
  <si>
    <t>无人机No.2</t>
    <phoneticPr fontId="13" type="noConversion"/>
  </si>
  <si>
    <t>Drone_Name_</t>
    <phoneticPr fontId="13" type="noConversion"/>
  </si>
  <si>
    <t>无人机No.3</t>
    <phoneticPr fontId="13" type="noConversion"/>
  </si>
  <si>
    <t>Drone_Name_</t>
    <phoneticPr fontId="13" type="noConversion"/>
  </si>
  <si>
    <t>Drone_Name_</t>
    <phoneticPr fontId="13" type="noConversion"/>
  </si>
  <si>
    <t>Drone_Name_</t>
    <phoneticPr fontId="13" type="noConversion"/>
  </si>
  <si>
    <t>无人机No.6</t>
    <phoneticPr fontId="13" type="noConversion"/>
  </si>
  <si>
    <t>Drone_Name_</t>
    <phoneticPr fontId="13" type="noConversion"/>
  </si>
  <si>
    <t>无人机No.7</t>
    <phoneticPr fontId="13" type="noConversion"/>
  </si>
  <si>
    <t>Drone_Name_</t>
    <phoneticPr fontId="13" type="noConversion"/>
  </si>
  <si>
    <t>Drone_Name_</t>
    <phoneticPr fontId="13" type="noConversion"/>
  </si>
  <si>
    <t>无人机No.9</t>
    <phoneticPr fontId="13" type="noConversion"/>
  </si>
  <si>
    <t>Drone_Name_</t>
    <phoneticPr fontId="13" type="noConversion"/>
  </si>
  <si>
    <t>Drone_Desc_</t>
    <phoneticPr fontId="13" type="noConversion"/>
  </si>
  <si>
    <t>DroneNo1</t>
  </si>
  <si>
    <t>Drone_Desc_</t>
    <phoneticPr fontId="13" type="noConversion"/>
  </si>
  <si>
    <t>DroneNo2</t>
  </si>
  <si>
    <t>Drone_Desc_</t>
    <phoneticPr fontId="13" type="noConversion"/>
  </si>
  <si>
    <t>DroneNo3</t>
  </si>
  <si>
    <t>Drone_Desc_</t>
    <phoneticPr fontId="13" type="noConversion"/>
  </si>
  <si>
    <t>DroneNo4</t>
  </si>
  <si>
    <t>Drone_Desc_</t>
    <phoneticPr fontId="13" type="noConversion"/>
  </si>
  <si>
    <t>DroneNo5</t>
  </si>
  <si>
    <t>Drone_Desc_</t>
    <phoneticPr fontId="13" type="noConversion"/>
  </si>
  <si>
    <t>DroneNo6</t>
  </si>
  <si>
    <t>Drone_Desc_</t>
    <phoneticPr fontId="13" type="noConversion"/>
  </si>
  <si>
    <t>DroneNo7</t>
  </si>
  <si>
    <t>Drone_Desc_</t>
    <phoneticPr fontId="13" type="noConversion"/>
  </si>
  <si>
    <t>DroneNo8</t>
  </si>
  <si>
    <t>Drone_Desc_</t>
    <phoneticPr fontId="13" type="noConversion"/>
  </si>
  <si>
    <t>DroneNo9</t>
  </si>
  <si>
    <t>Drone_Desc_</t>
    <phoneticPr fontId="13" type="noConversion"/>
  </si>
  <si>
    <t>DroneNo10</t>
  </si>
  <si>
    <t>기절!</t>
    <phoneticPr fontId="13" type="noConversion"/>
  </si>
  <si>
    <t>Warning_</t>
    <phoneticPr fontId="13" type="noConversion"/>
  </si>
  <si>
    <t>Warning_</t>
    <phoneticPr fontId="13" type="noConversion"/>
  </si>
  <si>
    <t>無人機 No.2</t>
    <phoneticPr fontId="13" type="noConversion"/>
  </si>
  <si>
    <t>無人機 No.3</t>
    <phoneticPr fontId="13" type="noConversion"/>
  </si>
  <si>
    <t>無人機 No.8</t>
    <phoneticPr fontId="13" type="noConversion"/>
  </si>
  <si>
    <t>無人機 No.10</t>
    <phoneticPr fontId="13" type="noConversion"/>
  </si>
  <si>
    <t>海莉已經大致修好出故障的無人機了，雖然沒有特殊能力，但很可愛。</t>
    <phoneticPr fontId="13" type="noConversion"/>
  </si>
  <si>
    <t>遭到無人機攻擊的敵人有{0}%的機率移動速度減半。</t>
    <phoneticPr fontId="13" type="noConversion"/>
  </si>
  <si>
    <t>玩家的最大體力增加 {0}%。</t>
    <phoneticPr fontId="13" type="noConversion"/>
  </si>
  <si>
    <t>玩家的暴擊率增加 {0}%。</t>
    <phoneticPr fontId="13" type="noConversion"/>
  </si>
  <si>
    <t>玩家帶給頭目的傷害量增加 {0}%。</t>
    <phoneticPr fontId="13" type="noConversion"/>
  </si>
  <si>
    <t>妨礙效果免疫</t>
    <phoneticPr fontId="13" type="noConversion"/>
  </si>
  <si>
    <t>痛苦的傷口</t>
    <phoneticPr fontId="13" type="noConversion"/>
  </si>
  <si>
    <t>Charged Attack</t>
  </si>
  <si>
    <t>Throw</t>
  </si>
  <si>
    <t>Dash Attack</t>
  </si>
  <si>
    <t>Heroic</t>
  </si>
  <si>
    <t>Buff</t>
  </si>
  <si>
    <t>Side Effects</t>
  </si>
  <si>
    <t>Kil</t>
  </si>
  <si>
    <t>Jenny</t>
  </si>
  <si>
    <t>Hailey</t>
  </si>
  <si>
    <t>Weapon</t>
  </si>
  <si>
    <t>Drone</t>
  </si>
  <si>
    <t>Core</t>
  </si>
  <si>
    <t>Gear</t>
  </si>
  <si>
    <t>Pause</t>
  </si>
  <si>
    <t>Empty</t>
  </si>
  <si>
    <t>Max HP</t>
  </si>
  <si>
    <t>Max!</t>
  </si>
  <si>
    <t>Proceed</t>
  </si>
  <si>
    <t>Acquire</t>
  </si>
  <si>
    <t>CRIT!</t>
  </si>
  <si>
    <t>Activate</t>
  </si>
  <si>
    <t>Confirm</t>
  </si>
  <si>
    <t>Talk</t>
  </si>
  <si>
    <t>Price</t>
  </si>
  <si>
    <t>Weapon Upgrade</t>
  </si>
  <si>
    <t>Move to next stage</t>
  </si>
  <si>
    <t>Equip</t>
  </si>
  <si>
    <t>Equipped</t>
  </si>
  <si>
    <t>Can’t Equip</t>
  </si>
  <si>
    <t>Buy</t>
  </si>
  <si>
    <t>Stun!</t>
  </si>
  <si>
    <t>&lt;color=#1CFFFF&gt;Charge Attack!&lt;/color&gt;</t>
  </si>
  <si>
    <t>Passive Management</t>
  </si>
  <si>
    <t>Rage</t>
  </si>
  <si>
    <t>Japanese</t>
  </si>
  <si>
    <r>
      <rPr>
        <sz val="9"/>
        <color rgb="FF00B0F0"/>
        <rFont val="맑은 고딕"/>
        <family val="3"/>
        <charset val="129"/>
      </rPr>
      <t>일본어</t>
    </r>
  </si>
  <si>
    <t>攻撃</t>
  </si>
  <si>
    <t>チャージ</t>
  </si>
  <si>
    <t>チャージ攻撃</t>
  </si>
  <si>
    <t>投げる</t>
  </si>
  <si>
    <t>スキル</t>
  </si>
  <si>
    <t>ダッシュ</t>
  </si>
  <si>
    <t>ダッシュ攻撃</t>
  </si>
  <si>
    <t>ノーマル</t>
  </si>
  <si>
    <t>レア</t>
  </si>
  <si>
    <t>エピック</t>
  </si>
  <si>
    <t>レジェンド</t>
  </si>
  <si>
    <t>英雄</t>
  </si>
  <si>
    <t>効果</t>
  </si>
  <si>
    <t>副作用</t>
  </si>
  <si>
    <t>キル</t>
  </si>
  <si>
    <t>ダルシ―</t>
  </si>
  <si>
    <t>ジェニー</t>
  </si>
  <si>
    <t>ゼット</t>
  </si>
  <si>
    <t>アームストロング</t>
  </si>
  <si>
    <t>ヘイリー</t>
  </si>
  <si>
    <t>ホンク</t>
  </si>
  <si>
    <t>ソフィア</t>
  </si>
  <si>
    <t>レットモータン</t>
  </si>
  <si>
    <t>エレクトラ</t>
  </si>
  <si>
    <t>武器</t>
  </si>
  <si>
    <t>ドローン</t>
  </si>
  <si>
    <t>コア</t>
  </si>
  <si>
    <t>ギア</t>
  </si>
  <si>
    <t>一時停止</t>
  </si>
  <si>
    <t>基本攻撃力</t>
  </si>
  <si>
    <t>スキル攻撃力</t>
  </si>
  <si>
    <t>空き</t>
  </si>
  <si>
    <t>最大体力</t>
  </si>
  <si>
    <t>最大！</t>
  </si>
  <si>
    <t>進む</t>
  </si>
  <si>
    <t>獲得</t>
  </si>
  <si>
    <t>クリティカルヒット！</t>
  </si>
  <si>
    <t>発動</t>
  </si>
  <si>
    <t>移動</t>
  </si>
  <si>
    <t>決定</t>
  </si>
  <si>
    <t>キャンセル</t>
  </si>
  <si>
    <t>話す</t>
  </si>
  <si>
    <t>価格</t>
  </si>
  <si>
    <t>武器改造</t>
  </si>
  <si>
    <t>電話する</t>
  </si>
  <si>
    <t>入る</t>
  </si>
  <si>
    <t>次のステージへ</t>
  </si>
  <si>
    <t>装備する</t>
  </si>
  <si>
    <t>装備済み</t>
  </si>
  <si>
    <t>装備不可</t>
  </si>
  <si>
    <t>購入する</t>
  </si>
  <si>
    <t>気絶！</t>
  </si>
  <si>
    <t>&lt;color=#1CFFFF&gt;チャージ！&lt;/color&gt;</t>
  </si>
  <si>
    <t>&lt;color=#1CFFFF&gt;チャージ攻撃！&lt;/color&gt;</t>
  </si>
  <si>
    <t>パッシブ設定</t>
  </si>
  <si>
    <t>激憤</t>
  </si>
  <si>
    <t>Sub Weapon Upgrade</t>
  </si>
  <si>
    <t>Haste!</t>
  </si>
  <si>
    <t>중국어-간체</t>
  </si>
  <si>
    <t>중국어-번체</t>
  </si>
  <si>
    <t>サブ武器強化</t>
  </si>
  <si>
    <t>加速！</t>
  </si>
  <si>
    <t>武器庫</t>
  </si>
  <si>
    <t>Hank’s Room</t>
  </si>
  <si>
    <t>The Jazz Bar</t>
  </si>
  <si>
    <t>Honk’s Car</t>
  </si>
  <si>
    <t>Undercity District 8</t>
  </si>
  <si>
    <t>Submarine Base - A3</t>
  </si>
  <si>
    <t>Submarine Base - A4</t>
  </si>
  <si>
    <t>Underground Factory - Sector A</t>
  </si>
  <si>
    <t>Underground Factory - Sector B</t>
  </si>
  <si>
    <t>West Sewer</t>
  </si>
  <si>
    <t xml:space="preserve">East Sewer  </t>
  </si>
  <si>
    <t>Ratmotan’s Quarters</t>
  </si>
  <si>
    <t>Ruined City</t>
  </si>
  <si>
    <t>Spider Nest</t>
  </si>
  <si>
    <t>Plantos’s Chamber</t>
  </si>
  <si>
    <t>Train Station of the Night</t>
  </si>
  <si>
    <t>Gigantic Lift</t>
  </si>
  <si>
    <t>Esperanza’s Hall</t>
  </si>
  <si>
    <t>Esperanza’s Bridge</t>
  </si>
  <si>
    <t>Esperanza’s Lab</t>
  </si>
  <si>
    <t>Esperanza’s Office</t>
  </si>
  <si>
    <t>Esperanza’s Secretary Room</t>
  </si>
  <si>
    <t>Esperanza’s Royal Suite</t>
  </si>
  <si>
    <t>Esperanza’s Royal Suite Secret Chamber</t>
  </si>
  <si>
    <t>Exit through the open door.</t>
  </si>
  <si>
    <t>Unstoppable</t>
  </si>
  <si>
    <t>Immune to CC</t>
  </si>
  <si>
    <t>Immune to Slow</t>
  </si>
  <si>
    <t>CC Removed</t>
  </si>
  <si>
    <t>Invulnerable</t>
  </si>
  <si>
    <t>Stiffened</t>
  </si>
  <si>
    <t>Revived</t>
  </si>
  <si>
    <t>Deadly Wounds</t>
  </si>
  <si>
    <t>Severed</t>
  </si>
  <si>
    <t>&lt;color=#F8EE17&gt;Shock!&lt;/color&gt;</t>
  </si>
  <si>
    <t>アンストッパブル</t>
  </si>
  <si>
    <t>状態異常無効化</t>
  </si>
  <si>
    <t>スロウ状態無効化</t>
  </si>
  <si>
    <t>状態異常解除</t>
  </si>
  <si>
    <t>無敵</t>
  </si>
  <si>
    <t>硬直</t>
  </si>
  <si>
    <t>復活</t>
  </si>
  <si>
    <t>苦痛な怪我</t>
  </si>
  <si>
    <t>切断</t>
  </si>
  <si>
    <t>&lt;color=#F8EE17&gt;感電！&lt;/color&gt;</t>
  </si>
  <si>
    <t>攻撃速度</t>
  </si>
  <si>
    <t>クールタイムです。</t>
  </si>
  <si>
    <t>エネルギーが足りません。</t>
  </si>
  <si>
    <t>まだ敵が残っている</t>
  </si>
  <si>
    <t>On cooldown.</t>
  </si>
  <si>
    <t>There are remaining enemies.</t>
  </si>
  <si>
    <t>チェーンソー</t>
  </si>
  <si>
    <t>斧</t>
  </si>
  <si>
    <t>銃</t>
  </si>
  <si>
    <t>ドローンパチンコ</t>
  </si>
  <si>
    <t>ドローンライフル</t>
  </si>
  <si>
    <t>ドローンショットガン</t>
  </si>
  <si>
    <t>ドローンアロー</t>
  </si>
  <si>
    <t>ドローン追跡ミサイル</t>
  </si>
  <si>
    <t>ドローンテニスボール</t>
  </si>
  <si>
    <t>ドローンブーメラン</t>
  </si>
  <si>
    <t>ドローン手榴弾</t>
  </si>
  <si>
    <t>ドローン風魔手裏剣</t>
  </si>
  <si>
    <t>ドローンレーザー</t>
  </si>
  <si>
    <t>キルの武器に大きな刃をつけて改造した武器。一度に強力なダメージを与えます。</t>
  </si>
  <si>
    <t>発射体1発を発射します。</t>
  </si>
  <si>
    <t>発射体3発を連射します。</t>
  </si>
  <si>
    <t>発射体3発を散弾で発射します。</t>
  </si>
  <si>
    <t>複数の敵を貫通する発射体1発を発射します。</t>
  </si>
  <si>
    <t>近くの敵を追撃する誘導発射体1発を発射します。</t>
  </si>
  <si>
    <t>周囲の敵に反射される発射体1発を発射します。</t>
  </si>
  <si>
    <t>一定距離を飛ぶか、地面や敵にぶつかると返ってくる発射体1発を発射します。</t>
  </si>
  <si>
    <t>ぶつかると爆発する発射体1発を発射します。</t>
  </si>
  <si>
    <t>飛行中に、数回のダメージを与える発射体1発を発射します。</t>
  </si>
  <si>
    <t>直線上の全ての敵に一定の間、持続ダメージを与えるレーザーを発射します。</t>
  </si>
  <si>
    <t>クリティカルヒット連携</t>
  </si>
  <si>
    <t>落ち着いた射撃</t>
  </si>
  <si>
    <t>残酷な射撃</t>
  </si>
  <si>
    <t>斧を強化して、ダッシュ時間が{0}→&lt;color=#69FF0F&gt;{1}&lt;/color&gt;減少し、チャージ攻撃力が{2}%→&lt;color=#69FF0F&gt;{3}%&lt;/color&gt;に増加します。</t>
  </si>
  <si>
    <t>必死の一撃</t>
  </si>
  <si>
    <t>疾風</t>
  </si>
  <si>
    <t>戦闘の熱情</t>
  </si>
  <si>
    <t>止まらぬ激憤</t>
  </si>
  <si>
    <t>貫通する波</t>
  </si>
  <si>
    <t>大荒れの波</t>
  </si>
  <si>
    <t>スピンブレード</t>
  </si>
  <si>
    <t>3rdチャージ</t>
  </si>
  <si>
    <t>スピンディスク</t>
  </si>
  <si>
    <t>猪突ダッシュ</t>
  </si>
  <si>
    <t>パワーウェーブ</t>
  </si>
  <si>
    <t>チャージバリア</t>
  </si>
  <si>
    <t>マーク</t>
  </si>
  <si>
    <t>速射爆発</t>
  </si>
  <si>
    <t>拡散射撃</t>
  </si>
  <si>
    <t>貫通射撃</t>
  </si>
  <si>
    <t>マルチプルショット</t>
  </si>
  <si>
    <t>プラズマキャノン</t>
  </si>
  <si>
    <t>Drone Firecracker</t>
  </si>
  <si>
    <t>Drone Rifle</t>
  </si>
  <si>
    <t>Drone Shotgun</t>
  </si>
  <si>
    <t>Drone Arrow</t>
  </si>
  <si>
    <t>Drone Homing Missile</t>
  </si>
  <si>
    <t>Drone Tennis Ball</t>
  </si>
  <si>
    <t>Drone Boomerang</t>
  </si>
  <si>
    <t>Drone Grenade</t>
  </si>
  <si>
    <t>Drone Wind Breaking Ninja Star</t>
  </si>
  <si>
    <t>Drone Laser</t>
  </si>
  <si>
    <t>Kil’s weapon modified by adding a huge blade. Deals massive damage with each strike.</t>
  </si>
  <si>
    <t>Fires a projectile.</t>
  </si>
  <si>
    <t>Fires 3 consecutive projectiles.</t>
  </si>
  <si>
    <t>Fires 3 spreading projectiles.</t>
  </si>
  <si>
    <t>Fires a projectile that penetrates through multiple enemies.</t>
  </si>
  <si>
    <t>Fires a projectile that tracks an enemy.</t>
  </si>
  <si>
    <t>Fires a projectile that bounces toward nearby enemies upon impact.</t>
  </si>
  <si>
    <t>Fires a projectile that returns after moving a set distance or when an enemy is hit.</t>
  </si>
  <si>
    <t>Fires a projectile that explodes upon impact.</t>
  </si>
  <si>
    <t>Fires a projectile that deals damage multiple times while airborne.</t>
  </si>
  <si>
    <t>Fires a laser that deals damage over time to enemies in a line.</t>
  </si>
  <si>
    <t>Critical Combo</t>
  </si>
  <si>
    <t>Composed Fire</t>
  </si>
  <si>
    <t>Cruel Fire</t>
  </si>
  <si>
    <t>Upgrades the axe, reducing the charge duration by &lt;color=#69FF0F&gt;{0}&lt;/color&gt; seconds and increasing the ATK of Charged Attacks by &lt;color=#69FF0F&gt;{1}%&lt;/color&gt;.</t>
  </si>
  <si>
    <t>Killing Blow</t>
  </si>
  <si>
    <t>Gale</t>
  </si>
  <si>
    <t>Passion for Battle</t>
  </si>
  <si>
    <t>Infinite Rage</t>
  </si>
  <si>
    <t>Piercing Wave</t>
  </si>
  <si>
    <t>Furious Wave</t>
  </si>
  <si>
    <t>Spin Blade</t>
  </si>
  <si>
    <t>3rd Charge</t>
  </si>
  <si>
    <t>Spinning Disc</t>
  </si>
  <si>
    <t>Cyclone Dash</t>
  </si>
  <si>
    <t>Power Wave</t>
  </si>
  <si>
    <t>Charging Shield</t>
  </si>
  <si>
    <t>Mark</t>
  </si>
  <si>
    <t>Unceasing Explosion</t>
  </si>
  <si>
    <t>Spread Shot</t>
  </si>
  <si>
    <t>Piercing Shot</t>
  </si>
  <si>
    <t>Multi-Shot</t>
  </si>
  <si>
    <t>Plasma Cannon</t>
  </si>
  <si>
    <t>The thrown axe flies slowly and deals damage multiple times upon impact. A thrown axe can be recovered by pressing the skill button again.</t>
  </si>
  <si>
    <t>Japanese</t>
    <phoneticPr fontId="13" type="noConversion"/>
  </si>
  <si>
    <t>パッシブ</t>
  </si>
  <si>
    <t>English</t>
    <phoneticPr fontId="13" type="noConversion"/>
  </si>
  <si>
    <t>オプション</t>
  </si>
  <si>
    <t>按任意鍵</t>
  </si>
  <si>
    <t>武器管理</t>
  </si>
  <si>
    <t>Stage_02_03</t>
  </si>
  <si>
    <t>Stage_02_04</t>
  </si>
  <si>
    <t>Stage_02_05</t>
  </si>
  <si>
    <t>Stage_02_06</t>
  </si>
  <si>
    <t>Stage_02_07</t>
  </si>
  <si>
    <t>Stage_02_08</t>
  </si>
  <si>
    <t>공격 재사용 대기시간 감소</t>
  </si>
  <si>
    <t>스킬 재사용 대기시간 감소</t>
  </si>
  <si>
    <t>보조무기 재사용 대기시간 감소</t>
  </si>
  <si>
    <t>地下城市第8區</t>
  </si>
  <si>
    <t>아직 적들이 남아있습니다.</t>
    <phoneticPr fontId="13" type="noConversion"/>
  </si>
  <si>
    <t>LackOfGoods</t>
    <phoneticPr fontId="13" type="noConversion"/>
  </si>
  <si>
    <t>アクティベート</t>
  </si>
  <si>
    <t>ジャック</t>
  </si>
  <si>
    <t>&lt;color=#1CFFFF&gt;충전!&lt;/color&gt;</t>
  </si>
  <si>
    <t>&lt;color=#1CFFFF&gt;充能！&lt;/color&gt;</t>
  </si>
  <si>
    <t>&lt;color=#1CFFFF&gt;蓄力！&lt;/color&gt;</t>
  </si>
  <si>
    <t>&lt;color=#1CFFFF&gt;충전공격!&lt;/color&gt;</t>
  </si>
  <si>
    <t>スキルの斧が敵を攻撃するたびにダメージが{0}%→&lt;color=#69FF0F&gt;{1}%&lt;/color&gt;に増加します。</t>
  </si>
  <si>
    <t>体力が40％以下の敵に与えるダメージが{0}→&lt;color=#69FF0F&gt;{1}&lt;/color&gt;％増加します。</t>
  </si>
  <si>
    <t>Each time the axe hits an enemy, DMG increases by &lt;color=#69FF0F&gt;{0}%&lt;/color&gt;.</t>
  </si>
  <si>
    <t>每當技能的斧頭擊中敵人時，傷害增加 &lt;color=#69FF0F&gt;{0}%&lt;/color&gt;。</t>
  </si>
  <si>
    <t>對體力低於40%的敵人造成的傷害量增加（&lt;color=#69FF0F&gt;{0}&lt;/color&gt;）%。</t>
  </si>
  <si>
    <t>パッシブ選択</t>
  </si>
  <si>
    <t>被動選擇</t>
  </si>
  <si>
    <t>Korean</t>
  </si>
  <si>
    <t>韓国語</t>
  </si>
  <si>
    <t>言語</t>
  </si>
  <si>
    <t>ChineseSimplified</t>
  </si>
  <si>
    <t>ChineseTraditional</t>
  </si>
  <si>
    <t>Manage Weapons</t>
  </si>
  <si>
    <t>Start</t>
  </si>
  <si>
    <t>副武器强化</t>
  </si>
  <si>
    <t>強化輔助武器</t>
  </si>
  <si>
    <t>最大百分比体力</t>
  </si>
  <si>
    <t>最大固定体力</t>
  </si>
  <si>
    <t>攻擊速度</t>
  </si>
  <si>
    <t>技能FV速度</t>
  </si>
  <si>
    <t>普通控制免疫</t>
  </si>
  <si>
    <t>最大能量增加</t>
  </si>
  <si>
    <t>Insufficient Currency</t>
  </si>
  <si>
    <t>货币不足</t>
  </si>
  <si>
    <t>货幣不足</t>
  </si>
  <si>
    <t>電鋸</t>
  </si>
  <si>
    <t>斧頭</t>
  </si>
  <si>
    <t>槍</t>
  </si>
  <si>
    <t>無人機彈弓</t>
  </si>
  <si>
    <t>無人機步槍</t>
  </si>
  <si>
    <t>無人機散彈槍</t>
  </si>
  <si>
    <t>无人机箭矢</t>
  </si>
  <si>
    <t>無人機箭矢</t>
  </si>
  <si>
    <t>無人機追蹤導彈</t>
  </si>
  <si>
    <t>無人機網球</t>
  </si>
  <si>
    <t>無人機迴力鏢</t>
  </si>
  <si>
    <t>無人機手榴彈</t>
  </si>
  <si>
    <t>無人機風魔飛鏢</t>
  </si>
  <si>
    <t>无人机激光</t>
  </si>
  <si>
    <t>無人機雷射</t>
  </si>
  <si>
    <t>發射1記發射體。</t>
  </si>
  <si>
    <t>連續發射3記發射體。</t>
  </si>
  <si>
    <t>利用散彈發射3記發射體。</t>
  </si>
  <si>
    <t>發射1記多次穿透敵人的發射體。</t>
  </si>
  <si>
    <t>發射1記追擊近距離敵人的導引發射體。</t>
  </si>
  <si>
    <t>發射1記打中敵人後會反彈至周圍敵人的發射體。</t>
  </si>
  <si>
    <t>發射1記飛行一定距離或撞擊地面、敵人時會返回的發射體。</t>
  </si>
  <si>
    <t>發射1記撞擊後會爆炸的發射體。</t>
  </si>
  <si>
    <t>發射1記於飛行期間會造成多次傷害的發射體。</t>
  </si>
  <si>
    <t>發射造成直線上所有敵人在一定期間內受到持續傷害的雷射。</t>
  </si>
  <si>
    <t>Select Passive</t>
  </si>
  <si>
    <t>冷靜的射擊</t>
  </si>
  <si>
    <t>殘酷的射擊</t>
  </si>
  <si>
    <t>必死一擊</t>
  </si>
  <si>
    <t>無盡的憤怒</t>
  </si>
  <si>
    <t>穿透的波浪</t>
  </si>
  <si>
    <t>憤怒的波浪</t>
  </si>
  <si>
    <t>旋轉刀鋒</t>
  </si>
  <si>
    <t>第三次充能</t>
  </si>
  <si>
    <t>3rd蓄力</t>
  </si>
  <si>
    <t>旋轉圓盤</t>
  </si>
  <si>
    <t>疾風衝刺</t>
  </si>
  <si>
    <t>强力波浪</t>
  </si>
  <si>
    <t>威力波</t>
  </si>
  <si>
    <t>標記</t>
  </si>
  <si>
    <t>速射爆炸</t>
  </si>
  <si>
    <t>擴散射擊</t>
  </si>
  <si>
    <t>穿透射擊</t>
  </si>
  <si>
    <t>多重射擊</t>
  </si>
  <si>
    <t>离子炮</t>
  </si>
  <si>
    <t>電漿加農砲</t>
  </si>
  <si>
    <t>Gear_Story_</t>
  </si>
  <si>
    <t>TitaniumBullet</t>
  </si>
  <si>
    <t>KatanaBlade</t>
  </si>
  <si>
    <t>거리별 비율 피해 변화량</t>
  </si>
  <si>
    <t>관통당 비율 피해 변화량</t>
  </si>
  <si>
    <t>피해 반사</t>
  </si>
  <si>
    <t>피해 감소</t>
  </si>
  <si>
    <t>젬 강탈</t>
  </si>
  <si>
    <t>스킬 연속발사체 추가개수</t>
  </si>
  <si>
    <t>순간이동 능력</t>
  </si>
  <si>
    <t>일반 군중제어기 면역</t>
  </si>
  <si>
    <t>이동봉쇄 군중제어기 면역</t>
  </si>
  <si>
    <t>FoodDropProbability</t>
  </si>
  <si>
    <t>GemDropProbability</t>
  </si>
  <si>
    <t>DropGemCount</t>
  </si>
  <si>
    <r>
      <rPr>
        <sz val="9"/>
        <color rgb="FF00B0F0"/>
        <rFont val="맑은 고딕"/>
        <family val="3"/>
        <charset val="129"/>
      </rPr>
      <t>일본어</t>
    </r>
    <phoneticPr fontId="13" type="noConversion"/>
  </si>
  <si>
    <t>ドローン攻撃力</t>
  </si>
  <si>
    <t>BattleMissions_</t>
    <phoneticPr fontId="13" type="noConversion"/>
  </si>
  <si>
    <t>StagePort_</t>
    <phoneticPr fontId="13" type="noConversion"/>
  </si>
  <si>
    <t>Operated</t>
    <phoneticPr fontId="13" type="noConversion"/>
  </si>
  <si>
    <t>Survive</t>
  </si>
  <si>
    <t>OperatePort</t>
  </si>
  <si>
    <t>交換</t>
  </si>
  <si>
    <t>Interaction_</t>
  </si>
  <si>
    <t>Exchange</t>
  </si>
  <si>
    <t>杰克</t>
  </si>
  <si>
    <t>傑克</t>
  </si>
  <si>
    <t>麥克</t>
  </si>
  <si>
    <t>マック</t>
  </si>
  <si>
    <t>武器被動</t>
  </si>
  <si>
    <t>武器パッシブ</t>
  </si>
  <si>
    <t>改造武器</t>
  </si>
  <si>
    <t>前往下一關卡</t>
  </si>
  <si>
    <t>READY</t>
  </si>
  <si>
    <t>WeaponPassive</t>
  </si>
  <si>
    <t>무기패시브</t>
  </si>
  <si>
    <t>Weapon Passive</t>
  </si>
  <si>
    <t>WeaponEnhance</t>
  </si>
  <si>
    <t>무기개조</t>
  </si>
  <si>
    <t>NextStage</t>
  </si>
  <si>
    <t>Ready</t>
  </si>
  <si>
    <t>활성화</t>
  </si>
  <si>
    <t>激活</t>
  </si>
  <si>
    <t>무기 관리</t>
  </si>
  <si>
    <t>武器設定</t>
  </si>
  <si>
    <t>시작하기</t>
  </si>
  <si>
    <t>開始</t>
  </si>
  <si>
    <t>始める</t>
  </si>
  <si>
    <t>설정</t>
  </si>
  <si>
    <t>Option</t>
  </si>
  <si>
    <t>選項</t>
  </si>
  <si>
    <t>종료</t>
  </si>
  <si>
    <t>Quit</t>
  </si>
  <si>
    <t>退出</t>
  </si>
  <si>
    <t>확인</t>
  </si>
  <si>
    <t>OK</t>
  </si>
  <si>
    <t>確認</t>
  </si>
  <si>
    <t>確認する</t>
  </si>
  <si>
    <t>언어변경</t>
  </si>
  <si>
    <t>Change Language</t>
  </si>
  <si>
    <t>切換語言</t>
  </si>
  <si>
    <t>言語を変更する</t>
  </si>
  <si>
    <t>언어</t>
  </si>
  <si>
    <t>Language</t>
  </si>
  <si>
    <t>語言</t>
  </si>
  <si>
    <t>简体中文</t>
  </si>
  <si>
    <t>繁體中文</t>
  </si>
  <si>
    <t>日本語</t>
  </si>
  <si>
    <t>韓語</t>
  </si>
  <si>
    <t>일본어</t>
  </si>
  <si>
    <t>Demo version</t>
  </si>
  <si>
    <t>演示版</t>
  </si>
  <si>
    <t>体験版</t>
  </si>
  <si>
    <t>아무 키나 누르십시오</t>
  </si>
  <si>
    <t>Press Any Key</t>
  </si>
  <si>
    <t>キーを押してください。</t>
  </si>
  <si>
    <t>Korean</t>
    <phoneticPr fontId="13" type="noConversion"/>
  </si>
  <si>
    <t>Drone_Guide_StagePort</t>
  </si>
  <si>
    <t>Drone_Guide_</t>
  </si>
  <si>
    <t>StagePort</t>
  </si>
  <si>
    <t>Gear_Name_</t>
  </si>
  <si>
    <t>Guracell</t>
  </si>
  <si>
    <t>HippoLighter</t>
  </si>
  <si>
    <t>IceCubes</t>
  </si>
  <si>
    <t>Glove</t>
  </si>
  <si>
    <t>Telescope</t>
  </si>
  <si>
    <t>HeatedClub</t>
  </si>
  <si>
    <t>LightningRod</t>
  </si>
  <si>
    <t>Syringe</t>
  </si>
  <si>
    <t>Zdrive</t>
  </si>
  <si>
    <t>Hylenol</t>
  </si>
  <si>
    <t>InfectedCleaver</t>
  </si>
  <si>
    <t>VegaBooster</t>
  </si>
  <si>
    <t>SkullBox</t>
  </si>
  <si>
    <t>Gear_Desc_</t>
  </si>
  <si>
    <t>輔助武器攻擊力增加{0}%。</t>
  </si>
  <si>
    <t>Gear_Risk_Desc1_</t>
  </si>
  <si>
    <t>Gear_Risk_Desc2_</t>
  </si>
  <si>
    <t>Consume own gear to craft {0}</t>
  </si>
  <si>
    <t>消耗持有的裝置製作{0}</t>
  </si>
  <si>
    <t>保有しているギアを消費して{0}を作る。</t>
  </si>
  <si>
    <t>최대에너지 증가</t>
  </si>
  <si>
    <t>최대에너지 감소</t>
  </si>
  <si>
    <t>이동속도 증가</t>
  </si>
  <si>
    <t>이동속도 감소</t>
  </si>
  <si>
    <t>공격속도 증가</t>
  </si>
  <si>
    <t>공격속도 감소</t>
  </si>
  <si>
    <t>대시횟수 감소</t>
  </si>
  <si>
    <t>string</t>
    <phoneticPr fontId="13" type="noConversion"/>
  </si>
  <si>
    <t>English</t>
    <phoneticPr fontId="13" type="noConversion"/>
  </si>
  <si>
    <t>중국어-간체</t>
    <phoneticPr fontId="13" type="noConversion"/>
  </si>
  <si>
    <t>아이디</t>
    <phoneticPr fontId="13" type="noConversion"/>
  </si>
  <si>
    <t>ID</t>
    <phoneticPr fontId="13" type="noConversion"/>
  </si>
  <si>
    <t>string</t>
    <phoneticPr fontId="13" type="noConversion"/>
  </si>
  <si>
    <t>string</t>
    <phoneticPr fontId="13" type="noConversion"/>
  </si>
  <si>
    <t>string</t>
    <phoneticPr fontId="13" type="noConversion"/>
  </si>
  <si>
    <t>인자</t>
    <phoneticPr fontId="13" type="noConversion"/>
  </si>
  <si>
    <t>한국어</t>
    <phoneticPr fontId="13" type="noConversion"/>
  </si>
  <si>
    <t>English</t>
    <phoneticPr fontId="13" type="noConversion"/>
  </si>
  <si>
    <r>
      <rPr>
        <sz val="9"/>
        <color rgb="FF00B0F0"/>
        <rFont val="맑은 고딕"/>
        <family val="3"/>
        <charset val="129"/>
      </rPr>
      <t>일본어</t>
    </r>
    <phoneticPr fontId="13" type="noConversion"/>
  </si>
  <si>
    <t>string</t>
    <phoneticPr fontId="13" type="noConversion"/>
  </si>
  <si>
    <t>한국어</t>
    <phoneticPr fontId="13" type="noConversion"/>
  </si>
  <si>
    <t>English</t>
    <phoneticPr fontId="13" type="noConversion"/>
  </si>
  <si>
    <t>財貨が足りません。</t>
  </si>
  <si>
    <t>실패</t>
  </si>
  <si>
    <t>コア{0}獲得</t>
  </si>
  <si>
    <t>ギア{0}獲得</t>
  </si>
  <si>
    <t>リオ</t>
  </si>
  <si>
    <t>里約</t>
  </si>
  <si>
    <t>失敗</t>
  </si>
  <si>
    <t>&lt;color=#FF0000&gt;Burn!&lt;/color&gt;</t>
  </si>
  <si>
    <t>&lt;color=#FF0000&gt;火傷!&lt;/color&gt;</t>
  </si>
  <si>
    <t>&lt;color=#1CFFFF&gt;蓄力攻擊！&lt;/color&gt;</t>
  </si>
  <si>
    <t>&lt;color=#FF00FF&gt;危險程度&lt;/color&gt;</t>
  </si>
  <si>
    <t>&lt;color=#FF00FF&gt;リスクレベル&lt;/color&gt;</t>
  </si>
  <si>
    <t>&lt;color=#78E6FF&gt;Frost!&lt;/color&gt;</t>
  </si>
  <si>
    <t>&lt;color=#78E6FF&gt;Frozen!&lt;/color&gt;</t>
  </si>
  <si>
    <t>&lt;color=#78E6FF&gt;悪寒！&lt;/color&gt;</t>
  </si>
  <si>
    <t>&lt;color=#78E6FF&gt;氷結！&lt;/color&gt;</t>
  </si>
  <si>
    <t>Jazzbar</t>
  </si>
  <si>
    <t>Darcy</t>
  </si>
  <si>
    <t>どうして世界を救おうとするんだ？</t>
  </si>
  <si>
    <t>そんな大げさなことじゃない。ただ気に入らない奴が上にいるだけさ。</t>
  </si>
  <si>
    <t>こっちと同じだな。</t>
  </si>
  <si>
    <t>…….</t>
  </si>
  <si>
    <t>……</t>
  </si>
  <si>
    <t>起こった場合、武器庫に行っよ。ハンクが待っているから。</t>
  </si>
  <si>
    <t>ハンク？</t>
  </si>
  <si>
    <t>我聽說他的巢裡有一部電梯可以到達地面。</t>
  </si>
  <si>
    <t>彼の巣には地面に着くためのエレベーターがあると聞いた。</t>
  </si>
  <si>
    <t>多分それはあなたが望むものです。</t>
  </si>
  <si>
    <t>どこに行けばいいですか？</t>
  </si>
  <si>
    <t>港に行けば、工場に行くことができます。 そこから、それは下水道です。</t>
  </si>
  <si>
    <t>あなたは私の治療してくれたのか？</t>
  </si>
  <si>
    <t>お世話になった。ありがとう。</t>
  </si>
  <si>
    <t>彼は珍しい武器を持っていました、彼は傭兵でしたか？</t>
  </si>
  <si>
    <t>類似。</t>
  </si>
  <si>
    <t>同様。</t>
  </si>
  <si>
    <t>考えておく。 私の武器はどこにありますか？</t>
  </si>
  <si>
    <t>そう。</t>
  </si>
  <si>
    <t>武器を私に任せれば、武器の変更を行います。</t>
  </si>
  <si>
    <t>You gotta hit machines to get them to listen!</t>
  </si>
  <si>
    <t>機械って、叩かないと動かない！</t>
  </si>
  <si>
    <t>お前がキルですか？私はリオ。ハッカーよ。</t>
  </si>
  <si>
    <t>来る間のどこかより三見えるモンスターをよく会ったなかった？</t>
  </si>
  <si>
    <t>即使在怪物中，他們也分配了危險角色的等級，並因此使他們與更多的特殊人物打交道。</t>
  </si>
  <si>
    <t>依頼というのを見ると景品はないかみたいだ。</t>
  </si>
  <si>
    <t>You have to be ready to fight anytime, anywhere. Even in a situation without your weapons.</t>
  </si>
  <si>
    <t>いつでもどこでも戦闘を行うことができる準備ができていなければなりませません。例えば武器がない状況のようなものね。</t>
  </si>
  <si>
    <t>Do you know about a weapon that no one can take away from you? It's your body.</t>
  </si>
  <si>
    <t>決して奪われない武器を知っている？まさに体だ。</t>
  </si>
  <si>
    <t>Don't neglect your training. Your foes aren't meek.</t>
  </si>
  <si>
    <t>訓練を怠っていないように。人はおとなしくしていないから。</t>
  </si>
  <si>
    <t>これで終わりだと思いますか？</t>
  </si>
  <si>
    <t>何か残っていますか？</t>
  </si>
  <si>
    <t>もちろん。 プレゼントが残っています。</t>
  </si>
  <si>
    <t>ハハハハハハハハハハハハハ</t>
  </si>
  <si>
    <t>沒有。 沒想到 這根本不是危險的。</t>
  </si>
  <si>
    <t>ない。予想していた。少し危険ではないでした。</t>
  </si>
  <si>
    <t>はい。あなたの助けがあった。知っている。ありがとう。</t>
  </si>
  <si>
    <t>アームストロングが言っていた地上に向かう長さは私のエレベーターだろう？</t>
  </si>
  <si>
    <t>はい。確認してみよう。</t>
  </si>
  <si>
    <t>Tutorial_Prison</t>
  </si>
  <si>
    <t>Tutorial_ElectraOffice</t>
  </si>
  <si>
    <t>Tutorial_Esperanza</t>
  </si>
  <si>
    <t>Tutorial_FallToGround</t>
  </si>
  <si>
    <t>Max</t>
  </si>
  <si>
    <t>최대</t>
  </si>
  <si>
    <t>最大</t>
  </si>
  <si>
    <t>Toughness</t>
  </si>
  <si>
    <t>Haley</t>
    <phoneticPr fontId="23" type="noConversion"/>
  </si>
  <si>
    <t>Jack</t>
    <phoneticPr fontId="23" type="noConversion"/>
  </si>
  <si>
    <t>Soliders</t>
  </si>
  <si>
    <t>SpeechBubble</t>
  </si>
  <si>
    <t>SuperiorSolider</t>
  </si>
  <si>
    <t>SubordinateSolider</t>
  </si>
  <si>
    <t>TalkBox</t>
  </si>
  <si>
    <t>HackLockedDoorInPrison</t>
  </si>
  <si>
    <t>MeetDoctorInPrison</t>
  </si>
  <si>
    <t>GetOffAircraft</t>
  </si>
  <si>
    <t>EnterArmory</t>
  </si>
  <si>
    <t>EnterHonkCar</t>
  </si>
  <si>
    <t>HackRiskLevel</t>
  </si>
  <si>
    <t>Kill</t>
  </si>
  <si>
    <t>닥터 윌리스</t>
  </si>
  <si>
    <t>Tutorial_Manual_</t>
  </si>
  <si>
    <t>대시 중에는 모든 공격과 발사체 피해를 무시합니다.</t>
  </si>
  <si>
    <t>공중에서 점프를 할 수 있습니다.</t>
  </si>
  <si>
    <t>플랫폼을 뚫고 아래로 떨어질 수 있습니다.</t>
  </si>
  <si>
    <t>에너지를 소모해 보조무기를 사용할 수 있습니다.</t>
  </si>
  <si>
    <t>에너지를 소모해 무기의 스킬을 사용할 수 있습니다.</t>
  </si>
  <si>
    <t>보조무기 사용</t>
  </si>
  <si>
    <t>점프</t>
  </si>
  <si>
    <t>대시</t>
  </si>
  <si>
    <t>선택</t>
  </si>
  <si>
    <t>일시정지</t>
  </si>
  <si>
    <t>정보창</t>
  </si>
  <si>
    <t>아래점프</t>
  </si>
  <si>
    <t>패링</t>
  </si>
  <si>
    <t>위로</t>
  </si>
  <si>
    <t>아래로</t>
  </si>
  <si>
    <t>왼쪽으로</t>
  </si>
  <si>
    <t>오른쪽으로</t>
  </si>
  <si>
    <t>Chill</t>
    <phoneticPr fontId="23" type="noConversion"/>
  </si>
  <si>
    <t>UnlockEsperanzaMainWeapon</t>
  </si>
  <si>
    <t>AccurateAim</t>
  </si>
  <si>
    <t>EnergyBoosting</t>
  </si>
  <si>
    <t>BoxHacking</t>
  </si>
  <si>
    <t>ChangeCoreCase</t>
  </si>
  <si>
    <t>Defense</t>
  </si>
  <si>
    <t>Tech</t>
  </si>
  <si>
    <t>Assist</t>
  </si>
  <si>
    <t>CharacterTrait_</t>
  </si>
  <si>
    <t>CharacterTrait_Type_</t>
  </si>
  <si>
    <t>CharacterTrait_Name_</t>
  </si>
  <si>
    <t>CharacterTrait_Desc_</t>
  </si>
  <si>
    <t>CharacterTrait_Desc_Selected_</t>
  </si>
  <si>
    <t>아이디</t>
    <phoneticPr fontId="13" type="noConversion"/>
  </si>
  <si>
    <t>Weapon1Damage</t>
  </si>
  <si>
    <t>Weapon2Damage</t>
  </si>
  <si>
    <t>FixedWeapon2Damage</t>
  </si>
  <si>
    <t>Weapon3Damage</t>
  </si>
  <si>
    <t>FixedWeapon3Damage</t>
  </si>
  <si>
    <t>HealthRegeneration</t>
  </si>
  <si>
    <t>전류코어 콤보 발사체 수</t>
  </si>
  <si>
    <t>GearNormalRate</t>
  </si>
  <si>
    <t>일반 기어 등장 확률</t>
  </si>
  <si>
    <t>GearRareRate</t>
  </si>
  <si>
    <t>레어 기어 등장 확률</t>
  </si>
  <si>
    <t>GearEpicRate</t>
  </si>
  <si>
    <t>에픽 기어 등장 확률</t>
  </si>
  <si>
    <t>GearLegendaryRate</t>
  </si>
  <si>
    <t>전설 기어 등장 확률</t>
  </si>
  <si>
    <t>GearHeroRate</t>
  </si>
  <si>
    <t>비율 최대 마력</t>
  </si>
  <si>
    <t>고정 최대 마력</t>
  </si>
  <si>
    <t>마력 재생력</t>
  </si>
  <si>
    <t>마력 소모 없음 확률</t>
  </si>
  <si>
    <t>마력 비율 소모량</t>
  </si>
  <si>
    <t>보조무기 마력 비율 소모량</t>
  </si>
  <si>
    <t>마력 고정 소모량</t>
  </si>
  <si>
    <r>
      <rPr>
        <sz val="9"/>
        <rFont val="맑은 고딕"/>
        <family val="3"/>
        <charset val="129"/>
      </rPr>
      <t>첫</t>
    </r>
    <r>
      <rPr>
        <sz val="9"/>
        <rFont val="Microsoft YaHei"/>
        <family val="2"/>
      </rPr>
      <t xml:space="preserve"> </t>
    </r>
    <r>
      <rPr>
        <sz val="9"/>
        <rFont val="맑은 고딕"/>
        <family val="3"/>
        <charset val="129"/>
      </rPr>
      <t>번째</t>
    </r>
    <r>
      <rPr>
        <sz val="9"/>
        <rFont val="Microsoft YaHei"/>
        <family val="2"/>
      </rPr>
      <t xml:space="preserve"> </t>
    </r>
    <r>
      <rPr>
        <sz val="9"/>
        <rFont val="맑은 고딕"/>
        <family val="3"/>
        <charset val="129"/>
      </rPr>
      <t>무기공격</t>
    </r>
    <r>
      <rPr>
        <sz val="9"/>
        <rFont val="Microsoft YaHei"/>
        <family val="2"/>
      </rPr>
      <t xml:space="preserve"> </t>
    </r>
    <r>
      <rPr>
        <sz val="9"/>
        <rFont val="맑은 고딕"/>
        <family val="3"/>
        <charset val="129"/>
      </rPr>
      <t>비율</t>
    </r>
    <r>
      <rPr>
        <sz val="9"/>
        <rFont val="Microsoft YaHei"/>
        <family val="2"/>
      </rPr>
      <t xml:space="preserve"> </t>
    </r>
    <r>
      <rPr>
        <sz val="9"/>
        <rFont val="맑은 고딕"/>
        <family val="3"/>
        <charset val="129"/>
      </rPr>
      <t>피해</t>
    </r>
  </si>
  <si>
    <r>
      <rPr>
        <sz val="9"/>
        <rFont val="맑은 고딕"/>
        <family val="3"/>
        <charset val="129"/>
      </rPr>
      <t>첫</t>
    </r>
    <r>
      <rPr>
        <sz val="9"/>
        <rFont val="Microsoft YaHei"/>
        <family val="2"/>
      </rPr>
      <t xml:space="preserve"> </t>
    </r>
    <r>
      <rPr>
        <sz val="9"/>
        <rFont val="맑은 고딕"/>
        <family val="3"/>
        <charset val="129"/>
      </rPr>
      <t>번째</t>
    </r>
    <r>
      <rPr>
        <sz val="9"/>
        <rFont val="Microsoft YaHei"/>
        <family val="2"/>
      </rPr>
      <t xml:space="preserve"> </t>
    </r>
    <r>
      <rPr>
        <sz val="9"/>
        <rFont val="맑은 고딕"/>
        <family val="3"/>
        <charset val="129"/>
      </rPr>
      <t>무기공격</t>
    </r>
    <r>
      <rPr>
        <sz val="9"/>
        <rFont val="Microsoft YaHei"/>
        <family val="2"/>
      </rPr>
      <t xml:space="preserve"> </t>
    </r>
    <r>
      <rPr>
        <sz val="9"/>
        <rFont val="맑은 고딕"/>
        <family val="3"/>
        <charset val="129"/>
      </rPr>
      <t>고정</t>
    </r>
    <r>
      <rPr>
        <sz val="9"/>
        <rFont val="Microsoft YaHei"/>
        <family val="2"/>
      </rPr>
      <t xml:space="preserve"> </t>
    </r>
    <r>
      <rPr>
        <sz val="9"/>
        <rFont val="맑은 고딕"/>
        <family val="3"/>
        <charset val="129"/>
      </rPr>
      <t>피해</t>
    </r>
  </si>
  <si>
    <r>
      <rPr>
        <sz val="9"/>
        <rFont val="맑은 고딕"/>
        <family val="3"/>
        <charset val="129"/>
      </rPr>
      <t>두</t>
    </r>
    <r>
      <rPr>
        <sz val="9"/>
        <rFont val="Microsoft YaHei"/>
        <family val="2"/>
      </rPr>
      <t xml:space="preserve"> </t>
    </r>
    <r>
      <rPr>
        <sz val="9"/>
        <rFont val="맑은 고딕"/>
        <family val="3"/>
        <charset val="129"/>
      </rPr>
      <t>번째</t>
    </r>
    <r>
      <rPr>
        <sz val="9"/>
        <rFont val="Microsoft YaHei"/>
        <family val="2"/>
      </rPr>
      <t xml:space="preserve"> </t>
    </r>
    <r>
      <rPr>
        <sz val="9"/>
        <rFont val="맑은 고딕"/>
        <family val="3"/>
        <charset val="129"/>
      </rPr>
      <t>무기공격</t>
    </r>
    <r>
      <rPr>
        <sz val="9"/>
        <rFont val="Microsoft YaHei"/>
        <family val="2"/>
      </rPr>
      <t xml:space="preserve"> </t>
    </r>
    <r>
      <rPr>
        <sz val="9"/>
        <rFont val="맑은 고딕"/>
        <family val="3"/>
        <charset val="129"/>
      </rPr>
      <t>비율</t>
    </r>
    <r>
      <rPr>
        <sz val="9"/>
        <rFont val="Microsoft YaHei"/>
        <family val="2"/>
      </rPr>
      <t xml:space="preserve"> </t>
    </r>
    <r>
      <rPr>
        <sz val="9"/>
        <rFont val="맑은 고딕"/>
        <family val="3"/>
        <charset val="129"/>
      </rPr>
      <t>피해</t>
    </r>
  </si>
  <si>
    <r>
      <rPr>
        <sz val="9"/>
        <rFont val="맑은 고딕"/>
        <family val="3"/>
        <charset val="129"/>
      </rPr>
      <t>두</t>
    </r>
    <r>
      <rPr>
        <sz val="9"/>
        <rFont val="Microsoft YaHei"/>
        <family val="2"/>
      </rPr>
      <t xml:space="preserve"> </t>
    </r>
    <r>
      <rPr>
        <sz val="9"/>
        <rFont val="맑은 고딕"/>
        <family val="3"/>
        <charset val="129"/>
      </rPr>
      <t>번째</t>
    </r>
    <r>
      <rPr>
        <sz val="9"/>
        <rFont val="Microsoft YaHei"/>
        <family val="2"/>
      </rPr>
      <t xml:space="preserve"> </t>
    </r>
    <r>
      <rPr>
        <sz val="9"/>
        <rFont val="맑은 고딕"/>
        <family val="3"/>
        <charset val="129"/>
      </rPr>
      <t>무기공격</t>
    </r>
    <r>
      <rPr>
        <sz val="9"/>
        <rFont val="Microsoft YaHei"/>
        <family val="2"/>
      </rPr>
      <t xml:space="preserve"> </t>
    </r>
    <r>
      <rPr>
        <sz val="9"/>
        <rFont val="맑은 고딕"/>
        <family val="3"/>
        <charset val="129"/>
      </rPr>
      <t>고정</t>
    </r>
    <r>
      <rPr>
        <sz val="9"/>
        <rFont val="Microsoft YaHei"/>
        <family val="2"/>
      </rPr>
      <t xml:space="preserve"> </t>
    </r>
    <r>
      <rPr>
        <sz val="9"/>
        <rFont val="맑은 고딕"/>
        <family val="3"/>
        <charset val="129"/>
      </rPr>
      <t>피해</t>
    </r>
  </si>
  <si>
    <r>
      <rPr>
        <sz val="9"/>
        <rFont val="맑은 고딕"/>
        <family val="3"/>
        <charset val="129"/>
      </rPr>
      <t>세</t>
    </r>
    <r>
      <rPr>
        <sz val="9"/>
        <rFont val="Microsoft YaHei"/>
        <family val="2"/>
      </rPr>
      <t xml:space="preserve"> </t>
    </r>
    <r>
      <rPr>
        <sz val="9"/>
        <rFont val="맑은 고딕"/>
        <family val="3"/>
        <charset val="129"/>
      </rPr>
      <t>번째</t>
    </r>
    <r>
      <rPr>
        <sz val="9"/>
        <rFont val="Microsoft YaHei"/>
        <family val="2"/>
      </rPr>
      <t xml:space="preserve"> </t>
    </r>
    <r>
      <rPr>
        <sz val="9"/>
        <rFont val="맑은 고딕"/>
        <family val="3"/>
        <charset val="129"/>
      </rPr>
      <t>무기공격</t>
    </r>
    <r>
      <rPr>
        <sz val="9"/>
        <rFont val="Microsoft YaHei"/>
        <family val="2"/>
      </rPr>
      <t xml:space="preserve"> </t>
    </r>
    <r>
      <rPr>
        <sz val="9"/>
        <rFont val="맑은 고딕"/>
        <family val="3"/>
        <charset val="129"/>
      </rPr>
      <t>비율</t>
    </r>
    <r>
      <rPr>
        <sz val="9"/>
        <rFont val="Microsoft YaHei"/>
        <family val="2"/>
      </rPr>
      <t xml:space="preserve"> </t>
    </r>
    <r>
      <rPr>
        <sz val="9"/>
        <rFont val="맑은 고딕"/>
        <family val="3"/>
        <charset val="129"/>
      </rPr>
      <t>피해</t>
    </r>
  </si>
  <si>
    <r>
      <rPr>
        <sz val="9"/>
        <rFont val="맑은 고딕"/>
        <family val="3"/>
        <charset val="129"/>
      </rPr>
      <t>세</t>
    </r>
    <r>
      <rPr>
        <sz val="9"/>
        <rFont val="Microsoft YaHei"/>
        <family val="2"/>
      </rPr>
      <t xml:space="preserve"> </t>
    </r>
    <r>
      <rPr>
        <sz val="9"/>
        <rFont val="맑은 고딕"/>
        <family val="3"/>
        <charset val="129"/>
      </rPr>
      <t>번째</t>
    </r>
    <r>
      <rPr>
        <sz val="9"/>
        <rFont val="Microsoft YaHei"/>
        <family val="2"/>
      </rPr>
      <t xml:space="preserve"> </t>
    </r>
    <r>
      <rPr>
        <sz val="9"/>
        <rFont val="맑은 고딕"/>
        <family val="3"/>
        <charset val="129"/>
      </rPr>
      <t>무기공격</t>
    </r>
    <r>
      <rPr>
        <sz val="9"/>
        <rFont val="Microsoft YaHei"/>
        <family val="2"/>
      </rPr>
      <t xml:space="preserve"> </t>
    </r>
    <r>
      <rPr>
        <sz val="9"/>
        <rFont val="맑은 고딕"/>
        <family val="3"/>
        <charset val="129"/>
      </rPr>
      <t>고정</t>
    </r>
    <r>
      <rPr>
        <sz val="9"/>
        <rFont val="Microsoft YaHei"/>
        <family val="2"/>
      </rPr>
      <t xml:space="preserve"> </t>
    </r>
    <r>
      <rPr>
        <sz val="9"/>
        <rFont val="맑은 고딕"/>
        <family val="3"/>
        <charset val="129"/>
      </rPr>
      <t>피해</t>
    </r>
  </si>
  <si>
    <t>ReviveHealth</t>
  </si>
  <si>
    <t>스테이지 시작 시 최대생명력의 {0}%를 회복합니다.</t>
  </si>
  <si>
    <t>엘리트 쉴드에 입히는 피해량이 {0}% 증가합니다.</t>
  </si>
  <si>
    <t>발사체 공격으로 받는 피해량이 {0}% 감소합니다.</t>
  </si>
  <si>
    <t>사망 시 1회 생명력 {0}%를 회복하면서 부활합니다.</t>
  </si>
  <si>
    <t>기어박스를 {0}% 할인된 가격으로 오픈할 수 있습니다.</t>
  </si>
  <si>
    <t>에너지 최대치가 {0} 증가합니다.</t>
  </si>
  <si>
    <t>내려찍기가 적을 1초간 스턴시키며 피해량이 {0} 증가합니다.</t>
  </si>
  <si>
    <t>보조무기 공격력이 {0} 증가합니다.</t>
  </si>
  <si>
    <t>에너지 최대치가 &lt;color=#69FF0F&gt;{0}&lt;/color&gt; 증가합니다.</t>
  </si>
  <si>
    <t>보조무기 공격력이 &lt;color=#69FF0F&gt;{0}&lt;/color&gt; 증가합니다.</t>
  </si>
  <si>
    <t>게임 시작 시 &lt;color=#69FF0F&gt;{0}&lt;/color&gt;젬을 더 가지고 시작합니다.</t>
  </si>
  <si>
    <t>선택한 코어내에서 리스트를 &lt;color=#69FF0F&gt;{0}&lt;/color&gt;번 변경합니다. (등급도 변경됩니다.)</t>
  </si>
  <si>
    <t>포트 미션 클리어 후 행크의 모루가 등장합니다.
모루에서 홀로그램 행크를 &lt;color=#69FF0F&gt;{0}&lt;/color&gt;회 소환해 무기개조를 진행할 수 있습니다.</t>
  </si>
  <si>
    <t>내려찍기가 적을 1초간 스턴시키며 피해량이 &lt;color=#69FF0F&gt;{0}&lt;/color&gt; 증가합니다.</t>
  </si>
  <si>
    <t>패링을 사용할 수 있게됩니다. 
패링에 성공하면 적의 공격을 튕겨내고 &lt;color=#69FF0F&gt;{0}&lt;/color&gt;의 피해를 줍니다.</t>
  </si>
  <si>
    <t>패링으로 반격당한 적이 &lt;color=#69FF0F&gt;{0}&lt;/color&gt;초간 행동불가 상태가 됩니다.</t>
  </si>
  <si>
    <t>엘리트 쉴드에 입히는 피해량이 &lt;color=#69FF0F&gt;{0}%&lt;/color&gt; 증가합니다.</t>
  </si>
  <si>
    <t>무기코어로 얻는 공격력 증가값이 &lt;color=#69FF0F&gt;{0}%&lt;/color&gt; 상승합니다.</t>
  </si>
  <si>
    <t>코어 중첩 디버프에 걸린 적에게 주는 *피해량이 &lt;color=#69FF0F&gt;{0}%&lt;/color&gt; 증가합니다.</t>
  </si>
  <si>
    <t>발사체 공격으로 받는 피해량이 &lt;color=#69FF0F&gt;{0}%&lt;/color&gt; 감소합니다.</t>
  </si>
  <si>
    <t>사망 시 1회 생명력 &lt;color=#69FF0F&gt;{0}%&lt;/color&gt;를 회복하면서 부활합니다.</t>
  </si>
  <si>
    <t>스테이지 시작 시 최대생명력의 &lt;color=#69FF0F&gt;{0}%&lt;/color&gt;를 회복합니다.</t>
  </si>
  <si>
    <t>전설등급 이상의 기어를 발견할 확률이 &lt;color=#69FF0F&gt;{0}%&lt;/color&gt; 증가합니다.</t>
  </si>
  <si>
    <t>패링 시 HP를 &lt;color=#69FF0F&gt;{1}&lt;/color&gt; 흡수합니다. (최대 HP의 &lt;color=#69FF0F&gt;{0}%&lt;/color&gt;까지)</t>
  </si>
  <si>
    <t>Whirlwind</t>
  </si>
  <si>
    <t>EquipUnderCityMainWeapon</t>
  </si>
  <si>
    <t>WeaponEnhance_Title_</t>
    <phoneticPr fontId="13" type="noConversion"/>
  </si>
  <si>
    <t>AdditionalAttackCount</t>
  </si>
  <si>
    <t>공격 추가 횟수</t>
  </si>
  <si>
    <t>ChargeAttackDamage</t>
  </si>
  <si>
    <t>FixedChargeAttackDamage</t>
  </si>
  <si>
    <t>ChargeFireDamage</t>
  </si>
  <si>
    <t>FixedChargeFireDamage</t>
  </si>
  <si>
    <t>SkillDamageToAir</t>
  </si>
  <si>
    <t>전도성 무기</t>
  </si>
  <si>
    <t>접지 전류</t>
  </si>
  <si>
    <t>화염 증폭</t>
  </si>
  <si>
    <t>화염 방사기</t>
  </si>
  <si>
    <t>연쇄 폭발</t>
  </si>
  <si>
    <t>연소</t>
  </si>
  <si>
    <t>슈퍼노바</t>
  </si>
  <si>
    <t>인페르노</t>
  </si>
  <si>
    <t>화염탄 발사기</t>
  </si>
  <si>
    <t>화염포</t>
  </si>
  <si>
    <t>Tornado</t>
  </si>
  <si>
    <t>질풍참</t>
  </si>
  <si>
    <t>소용돌이</t>
  </si>
  <si>
    <t>연속 대쉬</t>
  </si>
  <si>
    <t>풍력</t>
  </si>
  <si>
    <t>회오리</t>
  </si>
  <si>
    <t>돌풍 화살</t>
  </si>
  <si>
    <t>돌풍 칼날</t>
  </si>
  <si>
    <t>회복</t>
  </si>
  <si>
    <t>체력 강화</t>
  </si>
  <si>
    <t>복합 강화</t>
  </si>
  <si>
    <t>에너지 강화</t>
  </si>
  <si>
    <t>보호막</t>
  </si>
  <si>
    <t>QuickHealing</t>
    <phoneticPr fontId="13" type="noConversion"/>
  </si>
  <si>
    <t>절대영도</t>
  </si>
  <si>
    <t>동파</t>
  </si>
  <si>
    <t>Frostbite</t>
  </si>
  <si>
    <t>동상</t>
  </si>
  <si>
    <t>얼음창 투척</t>
  </si>
  <si>
    <t>얼음창</t>
  </si>
  <si>
    <t>냉기 폭발</t>
  </si>
  <si>
    <t>혹한</t>
  </si>
  <si>
    <t>냉동 소작</t>
  </si>
  <si>
    <t>Bllizard</t>
    <phoneticPr fontId="23" type="noConversion"/>
  </si>
  <si>
    <t>ElectricRevenge</t>
  </si>
  <si>
    <t>ElectricCombo</t>
  </si>
  <si>
    <t>ElectricThunderStorm</t>
  </si>
  <si>
    <t>Ignition</t>
  </si>
  <si>
    <t>IgnitionStrike</t>
  </si>
  <si>
    <t>IgnitionAugment</t>
  </si>
  <si>
    <t>IgnitionAccerateExplosion</t>
  </si>
  <si>
    <t>Frozen</t>
  </si>
  <si>
    <t>FrozenFrostArrow</t>
  </si>
  <si>
    <t>FrozenDashAttack</t>
  </si>
  <si>
    <t>FrozenGlacialArrow</t>
  </si>
  <si>
    <t>Healing</t>
    <phoneticPr fontId="13" type="noConversion"/>
  </si>
  <si>
    <t>StrengthenStamina</t>
    <phoneticPr fontId="13" type="noConversion"/>
  </si>
  <si>
    <t>CompoundReinforcement</t>
    <phoneticPr fontId="13" type="noConversion"/>
  </si>
  <si>
    <t>EnergyReinforcement</t>
    <phoneticPr fontId="13" type="noConversion"/>
  </si>
  <si>
    <t>Barrier</t>
    <phoneticPr fontId="13" type="noConversion"/>
  </si>
  <si>
    <t>TargetThunder</t>
  </si>
  <si>
    <t>Electricshock</t>
  </si>
  <si>
    <t>rageflame</t>
  </si>
  <si>
    <t>lavaeruption</t>
  </si>
  <si>
    <t>FlameCannon</t>
  </si>
  <si>
    <t>GuidedFlameMissile</t>
  </si>
  <si>
    <t>Fireballlauncher</t>
  </si>
  <si>
    <t>WindWeapon</t>
  </si>
  <si>
    <t>HurricaneDrill</t>
  </si>
  <si>
    <t>QuickAttack</t>
  </si>
  <si>
    <t>Quickmove</t>
  </si>
  <si>
    <t>QuickSkill</t>
  </si>
  <si>
    <t>Continuousdash</t>
  </si>
  <si>
    <t>AutoEnergyCharge</t>
  </si>
  <si>
    <t>vortexofdestruction</t>
  </si>
  <si>
    <t>Windblade</t>
  </si>
  <si>
    <t>EnhancedStorm</t>
  </si>
  <si>
    <t>ThrowSpear</t>
  </si>
  <si>
    <t>DiveFrostExplosion</t>
  </si>
  <si>
    <t>WindArrow</t>
  </si>
  <si>
    <t>Frostiness</t>
  </si>
  <si>
    <t>IgnitionFrozen</t>
    <phoneticPr fontId="13" type="noConversion"/>
  </si>
  <si>
    <t>FrozenIgnition</t>
    <phoneticPr fontId="13" type="noConversion"/>
  </si>
  <si>
    <t>IgnitionGaleforce</t>
    <phoneticPr fontId="13" type="noConversion"/>
  </si>
  <si>
    <t>GaleforceIgnition</t>
    <phoneticPr fontId="13" type="noConversion"/>
  </si>
  <si>
    <t>IgnitionElectric</t>
    <phoneticPr fontId="13" type="noConversion"/>
  </si>
  <si>
    <t>ElectricIgnition</t>
    <phoneticPr fontId="13" type="noConversion"/>
  </si>
  <si>
    <t>FrozenGaleforce</t>
    <phoneticPr fontId="13" type="noConversion"/>
  </si>
  <si>
    <t>GaleforceFrozen</t>
    <phoneticPr fontId="13" type="noConversion"/>
  </si>
  <si>
    <t>FrozenElectric</t>
    <phoneticPr fontId="13" type="noConversion"/>
  </si>
  <si>
    <t>ElectricFrozen</t>
    <phoneticPr fontId="13" type="noConversion"/>
  </si>
  <si>
    <t>GaleforceElectric</t>
    <phoneticPr fontId="13" type="noConversion"/>
  </si>
  <si>
    <t>ElectricGaleforce</t>
    <phoneticPr fontId="13" type="noConversion"/>
  </si>
  <si>
    <t>전류 : 대쉬</t>
  </si>
  <si>
    <t>연쇄번개 : 확산</t>
  </si>
  <si>
    <t>연쇄번개 : 강화</t>
  </si>
  <si>
    <t>방전 : 대쉬</t>
  </si>
  <si>
    <t>점화 : 대쉬</t>
  </si>
  <si>
    <t>점화 유도탄 : 스킬</t>
  </si>
  <si>
    <t>돌풍 : 공격</t>
  </si>
  <si>
    <t>돌풍 : 이동</t>
  </si>
  <si>
    <t>돌풍 : 스킬</t>
  </si>
  <si>
    <t>얼음화살 : 강화</t>
  </si>
  <si>
    <t>냉기 : 대쉬</t>
  </si>
  <si>
    <t>냉기회오리 : 강화</t>
  </si>
  <si>
    <t>빙결 : 처형</t>
  </si>
  <si>
    <t>얼음화살 : 충전</t>
  </si>
  <si>
    <t>서리불꽃 : 폭발</t>
  </si>
  <si>
    <t>서리불꽃 : 화상</t>
  </si>
  <si>
    <t>화염폭풍 : 화상</t>
  </si>
  <si>
    <t>화염폭풍 : 가속</t>
  </si>
  <si>
    <t>눈보라 : 화살</t>
  </si>
  <si>
    <t>눈보라 : 가속</t>
  </si>
  <si>
    <t>초전도 : 벼락</t>
  </si>
  <si>
    <t>초전도 : 파편</t>
  </si>
  <si>
    <t>전하기류 : 번개</t>
  </si>
  <si>
    <t>전하기류 : 연쇄</t>
  </si>
  <si>
    <t>전류폭탄</t>
  </si>
  <si>
    <t>얼음조각</t>
  </si>
  <si>
    <t>대쉬 시 좌우로 &lt;color=#99E550&gt;돌풍칼날&lt;/color&gt;을 던집니다. 발사체에 피격당한 적은 강하게 밀쳐집니다.</t>
  </si>
  <si>
    <t xml:space="preserve">보조무기 공격이 &lt;color=#99E550&gt;소용돌이&lt;/color&gt;를 발사합니다. &lt;color=#99E550&gt;소용돌이&lt;/color&gt;는 적들을 끌어당기고 영역 내 적들에게 초당 피해를 입힙니다. </t>
  </si>
  <si>
    <t>vortexofdestruction</t>
    <phoneticPr fontId="13" type="noConversion"/>
  </si>
  <si>
    <t xml:space="preserve">보조무기 공격이 &lt;color=#99E550&gt;돌풍화살&lt;/color&gt;을 발사합니다. &lt;color=#99E550&gt;돌풍화살&lt;/color&gt;은 방사형으로 발사되며 모든 적을 관통합니다. </t>
  </si>
  <si>
    <t>냉기회오리</t>
  </si>
  <si>
    <t>Wind</t>
    <phoneticPr fontId="13" type="noConversion"/>
  </si>
  <si>
    <t>Wind</t>
    <phoneticPr fontId="13" type="noConversion"/>
  </si>
  <si>
    <t>Wind</t>
    <phoneticPr fontId="13" type="noConversion"/>
  </si>
  <si>
    <t>ChampionBelt</t>
    <phoneticPr fontId="13" type="noConversion"/>
  </si>
  <si>
    <t>Calculator</t>
    <phoneticPr fontId="13" type="noConversion"/>
  </si>
  <si>
    <t>Safe</t>
    <phoneticPr fontId="13" type="noConversion"/>
  </si>
  <si>
    <t>ActionButton</t>
    <phoneticPr fontId="13" type="noConversion"/>
  </si>
  <si>
    <t>GunScope</t>
    <phoneticPr fontId="13" type="noConversion"/>
  </si>
  <si>
    <t>#Templete</t>
  </si>
  <si>
    <t>QuickHealing</t>
    <phoneticPr fontId="13" type="noConversion"/>
  </si>
  <si>
    <t>Healing</t>
    <phoneticPr fontId="13" type="noConversion"/>
  </si>
  <si>
    <t>FlameCannon</t>
    <phoneticPr fontId="13" type="noConversion"/>
  </si>
  <si>
    <t>Dr. Willis</t>
  </si>
  <si>
    <t>Rio</t>
  </si>
  <si>
    <t>Panus</t>
  </si>
  <si>
    <t>Soldier</t>
  </si>
  <si>
    <t>Character Traits</t>
  </si>
  <si>
    <t>Failed</t>
  </si>
  <si>
    <t>Can jump in mid-air.</t>
  </si>
  <si>
    <t>Ignores all damage from attacks and projectiles while dashing.</t>
  </si>
  <si>
    <t>Can break and drop down through platforms.</t>
  </si>
  <si>
    <t>Can use sub weapons by consuming MP.</t>
  </si>
  <si>
    <t>Deal damage to enemies and gain MP.</t>
  </si>
  <si>
    <t>Can use weapon skills by consuming MP.</t>
  </si>
  <si>
    <t>Up</t>
  </si>
  <si>
    <t>Down</t>
  </si>
  <si>
    <t>Left</t>
  </si>
  <si>
    <t>Select</t>
  </si>
  <si>
    <t>Info Screen</t>
  </si>
  <si>
    <t>Parry</t>
  </si>
  <si>
    <t>Downward Jump</t>
  </si>
  <si>
    <t>Acquired a gear blueprint. Consult an expert.</t>
  </si>
  <si>
    <t>적들을 공격해 피해를 입히고 에너지를 충전하세요.</t>
  </si>
  <si>
    <t>Right</t>
  </si>
  <si>
    <t>Jump</t>
  </si>
  <si>
    <t>Weapon Attack</t>
  </si>
  <si>
    <t>Skill Attack</t>
  </si>
  <si>
    <t>Sub Weapon Attack</t>
  </si>
  <si>
    <t>기어 설계도를 획득하였습니다. 전문가와 상담하세요.</t>
  </si>
  <si>
    <t>ID</t>
    <phoneticPr fontId="13" type="noConversion"/>
  </si>
  <si>
    <t>Remaining Points</t>
  </si>
  <si>
    <t>Training Cost</t>
  </si>
  <si>
    <t>Support</t>
  </si>
  <si>
    <t>Inflict Wound</t>
  </si>
  <si>
    <t>Madness</t>
  </si>
  <si>
    <t>Sharp Blade</t>
  </si>
  <si>
    <t>Strike Weapon Point</t>
  </si>
  <si>
    <t>Accurate Aim</t>
  </si>
  <si>
    <t>Pierce Elite Shield</t>
  </si>
  <si>
    <t>Intensify Core Strength</t>
  </si>
  <si>
    <t>Enhance Attribute</t>
  </si>
  <si>
    <t>Auto Defense System</t>
  </si>
  <si>
    <t>Boost HP</t>
  </si>
  <si>
    <t>Boost Buff HP Value</t>
  </si>
  <si>
    <t>Energy Auto Regen</t>
  </si>
  <si>
    <t>Dazzling Revival</t>
  </si>
  <si>
    <t>Ready for Combat</t>
  </si>
  <si>
    <t>Port HP Leech</t>
  </si>
  <si>
    <t>Energy Boosting</t>
  </si>
  <si>
    <t>Legendary Hunter</t>
  </si>
  <si>
    <t>Financial Strength</t>
  </si>
  <si>
    <t>Core Hacking</t>
  </si>
  <si>
    <t>Negotiation Skills</t>
  </si>
  <si>
    <t>Box Hacking</t>
  </si>
  <si>
    <t>Change Core Case</t>
  </si>
  <si>
    <t>Hank’s Anvil</t>
  </si>
  <si>
    <t>Upgrade Dive Attack</t>
  </si>
  <si>
    <t>Stunning Parry</t>
  </si>
  <si>
    <t>Energy Leeching Parry</t>
  </si>
  <si>
    <t>InflictWound</t>
  </si>
  <si>
    <t>SharpBlade</t>
  </si>
  <si>
    <t>StrikeWeaponPoint</t>
  </si>
  <si>
    <t>PierceEliteShield</t>
  </si>
  <si>
    <t>IntensifyCoreStrength</t>
  </si>
  <si>
    <t>EnhanceAttribute</t>
  </si>
  <si>
    <t>AutoDefenseSystem</t>
  </si>
  <si>
    <t>BoostHP</t>
  </si>
  <si>
    <t>BoostBuffHPValue</t>
  </si>
  <si>
    <t>EnergyAutoRegen</t>
  </si>
  <si>
    <t>DazzlingRevival</t>
  </si>
  <si>
    <t>ReadyforCombat</t>
  </si>
  <si>
    <t>PortHPLeech</t>
  </si>
  <si>
    <t>SubWeaponUpgrade</t>
  </si>
  <si>
    <t>LegendaryHunter</t>
  </si>
  <si>
    <t>FinancialStrength</t>
  </si>
  <si>
    <t>CoreHacking</t>
  </si>
  <si>
    <t>NegotiationSkills</t>
  </si>
  <si>
    <t>EnergyLeechingParry</t>
  </si>
  <si>
    <t>Combustion</t>
  </si>
  <si>
    <t>행동불가(&lt;color=#F8EE17&gt;감전&lt;/color&gt;,&lt;color=#78E6FF&gt;빙결&lt;/color&gt;) 적에게 가하는 피해량 : &lt;color=#69FF0F&gt;{0}%&lt;/color&gt;
연쇄볼트 발사개수 : &lt;color=#69FF0F&gt;{1}&lt;/color&gt;
연쇄볼트 피해량 : &lt;color=#69FF0F&gt;{2}&lt;/color&gt;</t>
  </si>
  <si>
    <t>技能攻击力增加{0}%。</t>
  </si>
  <si>
    <t>技能攻擊力增加{0}%。</t>
  </si>
  <si>
    <t>Normal</t>
    <phoneticPr fontId="13" type="noConversion"/>
  </si>
  <si>
    <t>Rare</t>
    <phoneticPr fontId="13" type="noConversion"/>
  </si>
  <si>
    <t>Epic</t>
    <phoneticPr fontId="13" type="noConversion"/>
  </si>
  <si>
    <t>Mechanichammer</t>
    <phoneticPr fontId="13" type="noConversion"/>
  </si>
  <si>
    <t>ElectricBooster</t>
    <phoneticPr fontId="13" type="noConversion"/>
  </si>
  <si>
    <t>IgnitionBooster</t>
    <phoneticPr fontId="13" type="noConversion"/>
  </si>
  <si>
    <t>FrozenBooster</t>
    <phoneticPr fontId="13" type="noConversion"/>
  </si>
  <si>
    <t>Risk</t>
    <phoneticPr fontId="13" type="noConversion"/>
  </si>
  <si>
    <t>Active</t>
    <phoneticPr fontId="13" type="noConversion"/>
  </si>
  <si>
    <t>ReinforcedGrip</t>
    <phoneticPr fontId="13" type="noConversion"/>
  </si>
  <si>
    <t>ReinforcedChampionBelt</t>
    <phoneticPr fontId="13" type="noConversion"/>
  </si>
  <si>
    <t>AttackMethod_</t>
  </si>
  <si>
    <t>공격</t>
  </si>
  <si>
    <t>攻击</t>
  </si>
  <si>
    <t>攻擊</t>
  </si>
  <si>
    <t>차지</t>
  </si>
  <si>
    <t>充能</t>
  </si>
  <si>
    <t>蓄力</t>
  </si>
  <si>
    <t>ChargeAttack</t>
  </si>
  <si>
    <t>차지공격</t>
  </si>
  <si>
    <t>蓄力攻擊</t>
  </si>
  <si>
    <t>SubWeapon</t>
  </si>
  <si>
    <t>던지기</t>
  </si>
  <si>
    <t>丟擲</t>
  </si>
  <si>
    <t>스킬</t>
  </si>
  <si>
    <t>技能</t>
  </si>
  <si>
    <t>衝刺</t>
  </si>
  <si>
    <t>DashAttack</t>
  </si>
  <si>
    <t>대시공격</t>
  </si>
  <si>
    <t>衝刺攻擊</t>
  </si>
  <si>
    <t>Grade_</t>
  </si>
  <si>
    <t>일반</t>
  </si>
  <si>
    <t>普通</t>
  </si>
  <si>
    <t>一般</t>
  </si>
  <si>
    <t>레어</t>
  </si>
  <si>
    <t>稀有</t>
  </si>
  <si>
    <t>에픽</t>
  </si>
  <si>
    <t>史詩</t>
  </si>
  <si>
    <t>전설</t>
  </si>
  <si>
    <t>傳說</t>
  </si>
  <si>
    <t>영웅</t>
  </si>
  <si>
    <t>Risk_</t>
  </si>
  <si>
    <t>Effect</t>
  </si>
  <si>
    <t>효과</t>
  </si>
  <si>
    <t>效果</t>
  </si>
  <si>
    <t>SideEffect</t>
  </si>
  <si>
    <t>부작용</t>
  </si>
  <si>
    <t>킬</t>
  </si>
  <si>
    <t>基尔</t>
  </si>
  <si>
    <t>吉爾</t>
  </si>
  <si>
    <t>달시</t>
  </si>
  <si>
    <t>黛西</t>
  </si>
  <si>
    <t>達西</t>
  </si>
  <si>
    <t>제니</t>
  </si>
  <si>
    <t>珍妮</t>
  </si>
  <si>
    <t>제트</t>
  </si>
  <si>
    <t>杰特</t>
  </si>
  <si>
    <t>傑特</t>
  </si>
  <si>
    <t>암스트롱</t>
  </si>
  <si>
    <t>阿姆斯特朗</t>
  </si>
  <si>
    <t>阿姆斯壯</t>
  </si>
  <si>
    <t>Doctor</t>
  </si>
  <si>
    <t>威利斯博士</t>
  </si>
  <si>
    <t>ドクターウィリス</t>
  </si>
  <si>
    <t>행크</t>
  </si>
  <si>
    <t>Haley</t>
  </si>
  <si>
    <t>헤일리</t>
  </si>
  <si>
    <t>海莉</t>
  </si>
  <si>
    <t>홍크</t>
  </si>
  <si>
    <t>亨可</t>
  </si>
  <si>
    <t>Sophia</t>
  </si>
  <si>
    <t>소피아</t>
  </si>
  <si>
    <t>蘇菲亞</t>
  </si>
  <si>
    <t>Jack</t>
  </si>
  <si>
    <t>잭</t>
  </si>
  <si>
    <t>리오</t>
  </si>
  <si>
    <t>맥</t>
  </si>
  <si>
    <t>Mac</t>
  </si>
  <si>
    <t>렛모탄</t>
  </si>
  <si>
    <t>拉特莫坦</t>
  </si>
  <si>
    <t>雷摩坦</t>
  </si>
  <si>
    <t>일렉트라</t>
  </si>
  <si>
    <t>伊萊克特拉</t>
  </si>
  <si>
    <t>파누스</t>
  </si>
  <si>
    <t>波努斯</t>
  </si>
  <si>
    <t>帕努斯</t>
  </si>
  <si>
    <t>パヌス</t>
  </si>
  <si>
    <t>Reporter</t>
  </si>
  <si>
    <t>병사</t>
  </si>
  <si>
    <t>士兵</t>
  </si>
  <si>
    <t>兵士</t>
  </si>
  <si>
    <t>Level</t>
  </si>
  <si>
    <t>Format</t>
  </si>
  <si>
    <t>ColorFormat</t>
  </si>
  <si>
    <t>UpFormat</t>
  </si>
  <si>
    <t>CriticalDamage</t>
  </si>
  <si>
    <t>치명타</t>
  </si>
  <si>
    <t>Operate</t>
  </si>
  <si>
    <t>작동</t>
  </si>
  <si>
    <t>이동</t>
  </si>
  <si>
    <t>Decide</t>
  </si>
  <si>
    <t>취소</t>
  </si>
  <si>
    <t>取消</t>
  </si>
  <si>
    <t>대화</t>
  </si>
  <si>
    <t>對話</t>
  </si>
  <si>
    <t>입장하기</t>
  </si>
  <si>
    <t>장착</t>
  </si>
  <si>
    <t>配戴</t>
  </si>
  <si>
    <t>구매</t>
  </si>
  <si>
    <t>購買</t>
  </si>
  <si>
    <t>CharacterTrait</t>
  </si>
  <si>
    <t>캐릭터 특성</t>
  </si>
  <si>
    <t>角色特性</t>
  </si>
  <si>
    <t>角色特點</t>
  </si>
  <si>
    <t>キャラクターの特性</t>
  </si>
  <si>
    <t>Hacking</t>
  </si>
  <si>
    <t>&lt;color=#FF0000&gt;危險等級&lt;/color&gt;駭客入侵</t>
  </si>
  <si>
    <t>&lt;color=#FF0000&gt;リスクレベル&lt;/color&gt;をハッキング</t>
  </si>
  <si>
    <t>Use Sub Weapon</t>
  </si>
  <si>
    <t>使用副武器</t>
  </si>
  <si>
    <t>使用輔助武器</t>
  </si>
  <si>
    <t>サブ武器を使用</t>
  </si>
  <si>
    <t>Notice_Hacking</t>
  </si>
  <si>
    <t>무기</t>
  </si>
  <si>
    <t>드론</t>
  </si>
  <si>
    <t>无人机</t>
  </si>
  <si>
    <t>無人機</t>
  </si>
  <si>
    <t>코어</t>
  </si>
  <si>
    <t>核心</t>
  </si>
  <si>
    <t>기어</t>
  </si>
  <si>
    <t>裝置</t>
  </si>
  <si>
    <t>暫停</t>
  </si>
  <si>
    <t>AttackDamage</t>
  </si>
  <si>
    <t>Normal DMG</t>
  </si>
  <si>
    <t>基本攻擊力</t>
  </si>
  <si>
    <t>SkillDamage</t>
  </si>
  <si>
    <t>Skill DMG</t>
  </si>
  <si>
    <t>技能攻擊力</t>
  </si>
  <si>
    <t>비어있음</t>
  </si>
  <si>
    <t>空</t>
  </si>
  <si>
    <t>空白</t>
  </si>
  <si>
    <t>MaxLife</t>
  </si>
  <si>
    <t>最大體力</t>
  </si>
  <si>
    <t>ChargeMax</t>
  </si>
  <si>
    <t>최대!</t>
  </si>
  <si>
    <t>진행</t>
  </si>
  <si>
    <t>進行</t>
  </si>
  <si>
    <t>Gain</t>
  </si>
  <si>
    <t>획득</t>
  </si>
  <si>
    <t>Gain_Core</t>
  </si>
  <si>
    <t>코어 {0} 획득</t>
  </si>
  <si>
    <t>Core {0} acquired</t>
  </si>
  <si>
    <t>獲得核心{0}</t>
  </si>
  <si>
    <t>Gain_Gear</t>
  </si>
  <si>
    <t>기어 {0} 획득</t>
  </si>
  <si>
    <t>獲得裝置{0}</t>
  </si>
  <si>
    <t>Critical</t>
  </si>
  <si>
    <t>CRIT</t>
  </si>
  <si>
    <t>暴擊！</t>
  </si>
  <si>
    <t>Critical2</t>
  </si>
  <si>
    <t>가격</t>
  </si>
  <si>
    <t>价格</t>
  </si>
  <si>
    <t>價格</t>
  </si>
  <si>
    <t>장착중</t>
  </si>
  <si>
    <t>BlockEquip</t>
  </si>
  <si>
    <t>장착불가</t>
  </si>
  <si>
    <t>無法配戴</t>
  </si>
  <si>
    <t>Parrying</t>
  </si>
  <si>
    <t>PassiveManagement</t>
  </si>
  <si>
    <t>패시브 관리</t>
  </si>
  <si>
    <t>被動技管理</t>
  </si>
  <si>
    <t>분노</t>
  </si>
  <si>
    <t>愤怒</t>
  </si>
  <si>
    <t>憤怒</t>
  </si>
  <si>
    <t>StageRisk_</t>
  </si>
  <si>
    <t>RiskLevel</t>
  </si>
  <si>
    <t>AppearRate</t>
  </si>
  <si>
    <t>Warning</t>
  </si>
  <si>
    <t>WeaponManage</t>
  </si>
  <si>
    <t>Passive</t>
  </si>
  <si>
    <t>드론 패시브</t>
  </si>
  <si>
    <t>Drone Passive</t>
  </si>
  <si>
    <t>DroneDamage</t>
  </si>
  <si>
    <t>무기 공격력</t>
  </si>
  <si>
    <t>Drone DMG</t>
  </si>
  <si>
    <t>Pause_</t>
  </si>
  <si>
    <t>Play</t>
  </si>
  <si>
    <t>ChangeLanguage</t>
  </si>
  <si>
    <t>Language2</t>
  </si>
  <si>
    <t>DemoNotice</t>
  </si>
  <si>
    <t>DemoNotice2</t>
  </si>
  <si>
    <t>DemoVersion</t>
  </si>
  <si>
    <t>PressAnyKey</t>
  </si>
  <si>
    <t>可在空中跳躍。</t>
  </si>
  <si>
    <t>空中でジャンプすることができます。</t>
  </si>
  <si>
    <t>衝刺時，無視所有攻擊及發射體傷害。</t>
  </si>
  <si>
    <t>ダッシュ時には全ての攻撃と発射体ダメージを無効化します。</t>
  </si>
  <si>
    <t>DownJump</t>
  </si>
  <si>
    <t>可以穿透平台向下掉落。</t>
  </si>
  <si>
    <t>可能會穿透平台掉到下方。</t>
  </si>
  <si>
    <t>プラットフォームを貫通して下に落ちることができます。</t>
  </si>
  <si>
    <t>可消耗能量使用副武器。</t>
  </si>
  <si>
    <t>可消耗能量使用輔助武器。</t>
  </si>
  <si>
    <t>エネルギーを消費してサブ武器を使用することができます。</t>
  </si>
  <si>
    <t>請攻擊敵人造成傷害，並蓄力能量。</t>
  </si>
  <si>
    <t>敵を攻撃してダメージを与え、エネルギーをチャージしましょう。</t>
  </si>
  <si>
    <t>可消耗能量使用武器技能。</t>
  </si>
  <si>
    <t>可消耗能量使用武器的技能。</t>
  </si>
  <si>
    <t>エネルギーを消費して武器のスキルを使用することができます。</t>
  </si>
  <si>
    <t>Command_</t>
  </si>
  <si>
    <t>DirectionUp</t>
  </si>
  <si>
    <t>向上</t>
  </si>
  <si>
    <t>往上</t>
  </si>
  <si>
    <t>上へ</t>
  </si>
  <si>
    <t>DirectionDown</t>
  </si>
  <si>
    <t>向下</t>
  </si>
  <si>
    <t>往下</t>
  </si>
  <si>
    <t>下へ</t>
  </si>
  <si>
    <t>DirectionLeft</t>
  </si>
  <si>
    <t>向左</t>
  </si>
  <si>
    <t>往左</t>
  </si>
  <si>
    <t>左へ</t>
  </si>
  <si>
    <t>DirectionRight</t>
  </si>
  <si>
    <t>向右</t>
  </si>
  <si>
    <t>往右</t>
  </si>
  <si>
    <t>右へ</t>
  </si>
  <si>
    <t>跳躍</t>
  </si>
  <si>
    <t>ジャンプ</t>
  </si>
  <si>
    <t>武器攻擊</t>
  </si>
  <si>
    <t>武器攻撃</t>
  </si>
  <si>
    <t>技能攻擊</t>
  </si>
  <si>
    <t>スキル攻撃</t>
  </si>
  <si>
    <t>輔助武器攻擊</t>
  </si>
  <si>
    <t>サブ武器攻撃</t>
  </si>
  <si>
    <t>選擇</t>
  </si>
  <si>
    <t>選択</t>
  </si>
  <si>
    <t>Information</t>
  </si>
  <si>
    <t>資訊視窗</t>
  </si>
  <si>
    <t>情報ウィンドウ</t>
  </si>
  <si>
    <t>招架</t>
  </si>
  <si>
    <t>格檔</t>
  </si>
  <si>
    <t>パリング</t>
  </si>
  <si>
    <t>往下跳躍</t>
  </si>
  <si>
    <t>下へジャンプ</t>
  </si>
  <si>
    <t>Get_</t>
  </si>
  <si>
    <t>GearBlueprint</t>
  </si>
  <si>
    <t>ギアの設計図を獲得しました。専門家に相談してください。</t>
  </si>
  <si>
    <t>Character_Name_</t>
  </si>
  <si>
    <t>RemainingPoints</t>
  </si>
  <si>
    <t>剩余点数</t>
  </si>
  <si>
    <t>剩餘點數</t>
  </si>
  <si>
    <t>残りのポイント</t>
  </si>
  <si>
    <t>TrainingPrice</t>
  </si>
  <si>
    <t>훈련 비용</t>
  </si>
  <si>
    <t>训练费用</t>
  </si>
  <si>
    <t>訓練費用</t>
  </si>
  <si>
    <t>トレーにニング費用</t>
  </si>
  <si>
    <t>방어</t>
  </si>
  <si>
    <t>防御</t>
  </si>
  <si>
    <t>防禦</t>
  </si>
  <si>
    <t>보조</t>
  </si>
  <si>
    <t>辅助</t>
  </si>
  <si>
    <t>輔助</t>
  </si>
  <si>
    <t>サブ</t>
  </si>
  <si>
    <t>기술</t>
  </si>
  <si>
    <t>技術</t>
  </si>
  <si>
    <t>상처입히기</t>
  </si>
  <si>
    <t>造成创伤</t>
  </si>
  <si>
    <t>造成傷害</t>
  </si>
  <si>
    <t>傷つける</t>
  </si>
  <si>
    <t>광기</t>
  </si>
  <si>
    <t>狂气</t>
  </si>
  <si>
    <t>發狂</t>
  </si>
  <si>
    <t>狂気</t>
  </si>
  <si>
    <t>날카로운 칼날</t>
  </si>
  <si>
    <t>锋利的刀刃</t>
  </si>
  <si>
    <t>銳利的刀刃</t>
  </si>
  <si>
    <t>鋭い刃</t>
  </si>
  <si>
    <t>약점 가격</t>
  </si>
  <si>
    <t>弱点攻击</t>
  </si>
  <si>
    <t>攻擊弱點</t>
  </si>
  <si>
    <t>弱点攻撃</t>
  </si>
  <si>
    <t>정확한 조준</t>
  </si>
  <si>
    <t>精确瞄准</t>
  </si>
  <si>
    <t>精確的瞄準</t>
  </si>
  <si>
    <t>正確に狙いを定める</t>
  </si>
  <si>
    <t>엘리트 쉴드 관통</t>
  </si>
  <si>
    <t>精英护盾穿透</t>
  </si>
  <si>
    <t>貫穿精英防護罩</t>
  </si>
  <si>
    <t>エリートシールド貫通</t>
  </si>
  <si>
    <t>코어력 증폭</t>
  </si>
  <si>
    <t>增幅核心能力</t>
  </si>
  <si>
    <t>核心力增幅</t>
  </si>
  <si>
    <t>コアダメージ増幅</t>
  </si>
  <si>
    <t>속성 강화</t>
  </si>
  <si>
    <t>属性强化</t>
  </si>
  <si>
    <t>強化屬性</t>
  </si>
  <si>
    <t>属性強化</t>
  </si>
  <si>
    <t>자동보호시스템</t>
  </si>
  <si>
    <t>自动保护系统</t>
  </si>
  <si>
    <t>自動保護系統</t>
  </si>
  <si>
    <t>オートプロテクションシステム</t>
  </si>
  <si>
    <t>체력부스팅</t>
  </si>
  <si>
    <t>体力增幅</t>
  </si>
  <si>
    <t>體力加速</t>
  </si>
  <si>
    <t>HPブースト</t>
  </si>
  <si>
    <t>增加增益效果体力值</t>
  </si>
  <si>
    <t>增益效果體力值增加</t>
  </si>
  <si>
    <t>バフ体力増加</t>
  </si>
  <si>
    <t>기력자동회복</t>
  </si>
  <si>
    <t>气力自动恢复</t>
  </si>
  <si>
    <t>精力自動恢復</t>
  </si>
  <si>
    <t>気力自動回復</t>
  </si>
  <si>
    <t>화려한부활</t>
  </si>
  <si>
    <t>华丽复活</t>
  </si>
  <si>
    <t>華麗的復活</t>
  </si>
  <si>
    <t>華麗なる復活</t>
  </si>
  <si>
    <t>전투준비</t>
  </si>
  <si>
    <t>战斗准备</t>
  </si>
  <si>
    <t>準備戰鬥</t>
  </si>
  <si>
    <t>戦闘準備</t>
  </si>
  <si>
    <t>포트 HP 흡수</t>
  </si>
  <si>
    <t>吸收傳送門HP</t>
  </si>
  <si>
    <t>ポートHP吸収</t>
  </si>
  <si>
    <t>에너지 부스팅</t>
  </si>
  <si>
    <t>能量增幅</t>
  </si>
  <si>
    <t>能量加速</t>
  </si>
  <si>
    <t>エネルギーブースト</t>
  </si>
  <si>
    <t>보조무기 강화</t>
  </si>
  <si>
    <t>전설 사냥꾼</t>
  </si>
  <si>
    <t>传说猎人</t>
  </si>
  <si>
    <t>傳說獵人</t>
  </si>
  <si>
    <t>レジェンドハンター</t>
  </si>
  <si>
    <t>자금력</t>
  </si>
  <si>
    <t>筹资能力</t>
  </si>
  <si>
    <t>財力</t>
  </si>
  <si>
    <t>資金力</t>
  </si>
  <si>
    <t>코어 해킹</t>
  </si>
  <si>
    <t>核心破解</t>
  </si>
  <si>
    <t>駭客入侵核心</t>
  </si>
  <si>
    <t>コアハッキング</t>
  </si>
  <si>
    <t>협상 능력</t>
  </si>
  <si>
    <t>协商能力</t>
  </si>
  <si>
    <t>談判能力</t>
  </si>
  <si>
    <t>交渉力</t>
  </si>
  <si>
    <t>박스 해킹</t>
  </si>
  <si>
    <t>黑盒破解</t>
  </si>
  <si>
    <t>駭客入侵箱子</t>
  </si>
  <si>
    <t>ボックスハッキング</t>
  </si>
  <si>
    <t>코어케이스 변경</t>
  </si>
  <si>
    <t>更改核心外壳</t>
  </si>
  <si>
    <t>變更核心外殼</t>
  </si>
  <si>
    <t>コアケース変更</t>
  </si>
  <si>
    <t>행크의 모루</t>
  </si>
  <si>
    <t>汉克的铁砧</t>
  </si>
  <si>
    <t>漢克的鐵砧</t>
  </si>
  <si>
    <t>ハンクの金敷</t>
  </si>
  <si>
    <t>내려찍기 강화</t>
  </si>
  <si>
    <t>下劈强化</t>
  </si>
  <si>
    <t>強化捶擊</t>
  </si>
  <si>
    <t>打ち下ろし攻撃強化</t>
  </si>
  <si>
    <t>패링 스턴</t>
  </si>
  <si>
    <t>招架昏迷</t>
  </si>
  <si>
    <t>格檔昏厥</t>
  </si>
  <si>
    <t>パリングスタン</t>
  </si>
  <si>
    <t>패링 에너지 흡수</t>
  </si>
  <si>
    <t>招架能量吸收</t>
  </si>
  <si>
    <t>吸收格檔能量</t>
  </si>
  <si>
    <t>パリングエネルギー吸収</t>
  </si>
  <si>
    <t xml:space="preserve">무기공격속도가 {0}% 증가합니다. </t>
  </si>
  <si>
    <t>Increases Weapon ATK SPD by {0}%.</t>
  </si>
  <si>
    <t>武器攻击速度增加{0}%。</t>
  </si>
  <si>
    <t>武器攻擊速度增加{0}%。</t>
  </si>
  <si>
    <t>武器攻撃の速度が{0}％増加します。</t>
  </si>
  <si>
    <t>Increases Weapon CRIT by {0}%.</t>
  </si>
  <si>
    <t>武器攻击暴击率增加{0}%。</t>
  </si>
  <si>
    <t>武器攻擊的暴擊率增加{0}%。</t>
  </si>
  <si>
    <t>武器攻撃のクリティカルヒット率が{0}％増加します。</t>
  </si>
  <si>
    <t>Each time a single target is attacked, increases DMG dealt to the target by {0}% per stack.</t>
  </si>
  <si>
    <t>对单个对象叠加普通攻击伤害时，每次造成的伤害量增加{0}%。</t>
  </si>
  <si>
    <t>對一名對象每累積一次基本攻擊傷害時，傷害量各增加{0}%。</t>
  </si>
  <si>
    <t>特定の敵に通常攻撃のダメージが重なる度にダメージが{0}％ずつ増加します。</t>
  </si>
  <si>
    <t>적과 떨어진 거리 1당 무기로 입히는 피해량이 {0}% 증가합니다. (패시브 및 기어 효과와 중복)</t>
  </si>
  <si>
    <t>Based on the distance from the enemy, increases DMG dealt by {0}% for each unit of distance. (Effects from passive abilities and gear are applied)</t>
  </si>
  <si>
    <t>與敵人的距離每1格，武器造成的傷害量增加{0}%。（與被動及裝置效果重複）</t>
  </si>
  <si>
    <t>敵との距離1当たり、武器で与えるダメージが{0}％増加します。（パッシブおよびギア効果と重複）</t>
  </si>
  <si>
    <t>Increases DMG dealt to elite shields by {0}%.</t>
  </si>
  <si>
    <t>对精英护盾造成的伤害量增加{0}%。</t>
  </si>
  <si>
    <t>對精英防護罩造成的傷害量增加{0}%。</t>
  </si>
  <si>
    <t>エリートシールドに与えるダメージが{0}％増加します。</t>
  </si>
  <si>
    <t>Increases DMG dealt to enemies affected by overlapping Core debuffs by {0}%.</t>
  </si>
  <si>
    <t>对核心叠加减益效果影响敌人造成的*伤害量增加{0}%。</t>
  </si>
  <si>
    <t>對身陷核心重疊減益效果的敵人造成的*傷害量增加{0}%。</t>
  </si>
  <si>
    <t>コアスタックデバフ状態の敵に与える*ダメージが{0}％増加します。</t>
  </si>
  <si>
    <t>Reduces DMG received from projectiles by {0}%.</t>
  </si>
  <si>
    <t>受到的发射体攻击伤害量减少{0}%。</t>
  </si>
  <si>
    <t>發射體攻擊所造成的傷害量減少{0}%。</t>
  </si>
  <si>
    <t>発射体攻撃で受けるダメージが{0}％減少します。</t>
  </si>
  <si>
    <t>Increases default max HP by {0}.</t>
  </si>
  <si>
    <t>基础最大体力增加{0}。</t>
  </si>
  <si>
    <t>基本最大體力增加{0}。</t>
  </si>
  <si>
    <t>最大体力が{0}増加します。</t>
  </si>
  <si>
    <t>Increases the max HP, regen value, and increase value of HP Cores by {0}.</t>
  </si>
  <si>
    <t>体力核心的最大体力恢复值与增加值增加{0}。</t>
  </si>
  <si>
    <t>體力核心的最大體力恢復值與增加值增加{0}。</t>
  </si>
  <si>
    <t>体力コアの最大体力回復値と増加値が{0}増加します。</t>
  </si>
  <si>
    <t>Regenerates {1} MP per second up to a maximum of {0}%.</t>
  </si>
  <si>
    <t>每秒恢复{1}能量，最大充能为{0}%。</t>
  </si>
  <si>
    <t>能量每秒恢復{1}，最多蓄力至{0}%。</t>
  </si>
  <si>
    <t>エネルギーが1秒ごとに {1} 回復します。最大{0}％までチャージされます。</t>
  </si>
  <si>
    <t>When killed, revives 1 time with {0}% HP.</t>
  </si>
  <si>
    <t>死亡时以{0}%生命值复活1次。</t>
  </si>
  <si>
    <t>死亡時，恢復{0}%的生命力復活1次。</t>
  </si>
  <si>
    <t>死亡すると、1回に限り生命力{0}％の状態で復活します。</t>
  </si>
  <si>
    <t>Recover {0}% of max HP at the beginning of a stage.</t>
  </si>
  <si>
    <t>开始关卡时恢复最大生命值的{0}%。</t>
  </si>
  <si>
    <t>關卡開始時，恢復{0}%的最大生命力。</t>
  </si>
  <si>
    <t>ステージのスタート時、最大生命力の{0}％を回復します。</t>
  </si>
  <si>
    <t>Increases max MP by {0}.</t>
  </si>
  <si>
    <t>能量最大值增加{0}。</t>
  </si>
  <si>
    <t>エネルギーの最大値が{0}増加します。</t>
  </si>
  <si>
    <t>Increases ATK of Sub Weapon by {0}.</t>
  </si>
  <si>
    <t>副武器攻击力增加{0}。</t>
  </si>
  <si>
    <t>輔助武器攻擊力增加{0}。</t>
  </si>
  <si>
    <t>サブ武器の攻撃力が{0}増加します。</t>
  </si>
  <si>
    <t>전설등급 이상의 기어를 발견할 확률이 {0}% 증가합니다.</t>
  </si>
  <si>
    <t>Increases chance of finding legendary or better gear by {0}%.</t>
  </si>
  <si>
    <t>發現傳說等級以上的裝置機率增加{0}%。</t>
  </si>
  <si>
    <t>レジェンドランク以上のギアを発見する確率が{0}％増加します。</t>
  </si>
  <si>
    <t>게임 시작 시 {0}젬을 더 가지고 시작합니다.</t>
  </si>
  <si>
    <t>Begin the game with {0} more Gems.</t>
  </si>
  <si>
    <t>游戏开始时获得{0}宝石。</t>
  </si>
  <si>
    <t>遊戲開始時，額外獲得{0}寶石開始。</t>
  </si>
  <si>
    <t>ゲームのスタート時、{0}ジェムを追加で持った状態でスタートします。</t>
  </si>
  <si>
    <t>선택한 코어내에서 리스트를 {0}번 변경합니다. (등급도 변경됩니다.)</t>
  </si>
  <si>
    <t>Within the selected Core, changes the list {0} times. (Grade also changes)</t>
  </si>
  <si>
    <t>变更选取核心内的列表{0}次。（等级也会随之变更）</t>
  </si>
  <si>
    <t>於選擇的核心內變更清單{0}次。（等級也會變更。）</t>
  </si>
  <si>
    <t>選択したコアリストを{0}回変更します。（ランクも変更されます。）</t>
  </si>
  <si>
    <t>When resetting an upgraded weapon, recover {0}% of the Gems.</t>
  </si>
  <si>
    <t>重置武器改造时，返还{0}%宝石。</t>
  </si>
  <si>
    <t>重置武器改造時，拿回{0}%的寶石。</t>
  </si>
  <si>
    <t>武器改造を初期化すると、ジェムが{0}％返還されます。</t>
  </si>
  <si>
    <t>Reduces the price of opening gear boxes by {0}%.</t>
  </si>
  <si>
    <t>可以用{0}%的優惠價格開啟裝置箱。</t>
  </si>
  <si>
    <t>ギアボックスを{0}％割引された価格でオープンすることができます。</t>
  </si>
  <si>
    <t>코어케이스 내 코어의 종류를 변경합니다. 변경된 코어의 레벨 2가됩니다.</t>
  </si>
  <si>
    <t>Changes the type of Core within the Core Case. The changed Core becomes level 2.</t>
  </si>
  <si>
    <t>变更核心外壳内核心的种类。变更后的核心等级将变为2。</t>
  </si>
  <si>
    <t>變更核心外殼內的核心種類，已變更的核心Lv變成2。</t>
  </si>
  <si>
    <t>コアケース内のコアの種類を変更します。変更されたコアのレベルは2になります。</t>
  </si>
  <si>
    <t>포트 미션 클리어 후 행크의 모루가 등장합니다.
모루에서 홀로그램 행크를 {0}회 소환해 무기개조를 진행할 수 있습니다.</t>
  </si>
  <si>
    <t>After clearing a port mission, Hank’s Anvil appears.
A hologram version of Hank can be summoned {0} times to upgrade weapons.</t>
  </si>
  <si>
    <t>完成傳送門任務後，將出現漢克的鐵砧。
於鐵砧召喚全像投影漢克{0}次，可進行武器改造。</t>
  </si>
  <si>
    <t>ポートミッションをクリアした後、ハンクの金敷が登場します。
金敷でホログラムハンクを{0}回召喚し、武器改造を行うことができます。</t>
  </si>
  <si>
    <t>{0} 피해를 입히는 내려찍기를 할 수 있게 됩니다. 내려찍기 강화 코어가 등장합니다.</t>
  </si>
  <si>
    <t>Unlocks a diving attack that deals {0} DMG. A Dive Attack Upgrade Core will appear.</t>
  </si>
  <si>
    <t>下劈可以造成{0}次伤害。会出现下劈强化核心。</t>
  </si>
  <si>
    <t>可發動造成{0}傷害的捶擊，出現強化捶擊核心。</t>
  </si>
  <si>
    <t>{0}ダメージを与える打ち下ろし攻撃が可能になります。打ち下ろし強化コアが登場します。</t>
  </si>
  <si>
    <t>Dive Attack stuns enemies for 1 second and DMG is increased by {0}.</t>
  </si>
  <si>
    <t>下劈会让敌人昏迷1秒并使伤害量增加{0}。</t>
  </si>
  <si>
    <t>捶擊使敵人昏厥1秒，傷害量增加{0}。</t>
  </si>
  <si>
    <t>打ち下ろし攻撃で敵を1秒間スタン状態させ、ダメージが{0}増加します。</t>
  </si>
  <si>
    <t>패링을 사용할 수 있게됩니다. 
패링에 성공하면 적의 공격을 튕겨내고 {0}의 피해를 줍니다.</t>
  </si>
  <si>
    <t>Enables the use of Parry.
Successfully parrying an attack will deflect the enemy attack and deal {0} DMG.</t>
  </si>
  <si>
    <t>可以使用招架。
招架成功时将弹开敌人攻击并对敌人造成{0}伤害。</t>
  </si>
  <si>
    <t>可使用格檔。
格檔成功時，反射敵人的攻擊，造成{0}的傷害。</t>
  </si>
  <si>
    <t>パリングを使えるようになります。
パリングに成功すると敵の攻撃を弾き飛ばして{0}のダメージを与えます。</t>
  </si>
  <si>
    <t>패링으로 반격당한 적이 {0}초간 행동불가 상태가 됩니다.</t>
  </si>
  <si>
    <t>Parried enemies become immobile for {0} seconds.</t>
  </si>
  <si>
    <t>被招架反击的敌人{0}秒内无法移动。</t>
  </si>
  <si>
    <t>因格檔遭到反擊的敵人{0}秒期間變成無法行動的狀態。</t>
  </si>
  <si>
    <t>パリングで反撃された敵が{0}秒間、行動不能状態になります。</t>
  </si>
  <si>
    <t>패링 시 HP를 {1} 흡수합니다. (최대 HP의 {0}%까지)</t>
  </si>
  <si>
    <t>Successfully parrying an attack leeches {1} HP. (Up to {0}% of max HP)</t>
  </si>
  <si>
    <t>招架时可吸收{1}生命值。（最多吸收最大生命值的{0}%）</t>
  </si>
  <si>
    <t>格檔時，吸收{1}HP。（上限為最大HP的{0}%）</t>
  </si>
  <si>
    <t>パリングをすると、HPを{1}吸収します。（最大HPの{0}％まで）</t>
  </si>
  <si>
    <t>Increases ATK of normal attacks by &lt;color=#69FF0F&gt;{0}&lt;/color&gt;.</t>
  </si>
  <si>
    <t>基础攻击力增加&lt;color=#69FF0F&gt;{0}&lt;/color&gt;。</t>
  </si>
  <si>
    <t>基本攻擊力增加&lt;color=#69FF0F&gt;{0}&lt;/color&gt;。</t>
  </si>
  <si>
    <t>通常攻撃力が&lt;color=#69FF0F&gt;{0}&lt;/color&gt;増加します。</t>
  </si>
  <si>
    <t>When an enemy is attacked, increases DMG from preceding attacks by &lt;color=#69FF0F&gt;{0}&lt;/color&gt;.</t>
  </si>
  <si>
    <t>通常攻撃で敵にダメージを与えた以降、その敵に与える全てのダメージが&lt;color=#69FF0F&gt;{0}&lt;/color&gt;増加します。</t>
  </si>
  <si>
    <t>무기공격속도가 &lt;color=#69FF0F&gt;{0}&lt;/color&gt; 증가합니다.</t>
  </si>
  <si>
    <t>Increases Weapon ATK SPD by &lt;color=#69FF0F&gt;{0}&lt;/color&gt;.</t>
  </si>
  <si>
    <t>武器攻击速度增加&lt;color=#69FF0F&gt;{0}&lt;/color&gt;。</t>
  </si>
  <si>
    <t>武器攻擊速度增加&lt;color=#69FF0F&gt;{0}&lt;/color&gt;。</t>
  </si>
  <si>
    <t>武器攻撃速度が&lt;color=#69FF0F&gt;{0}&lt;/color&gt;増加します。</t>
  </si>
  <si>
    <t>무기공격의 치명타확률이 &lt;color=#69FF0F&gt;{0}%&lt;/color&gt; 증가합니다.</t>
  </si>
  <si>
    <t>Increases Weapon CRIT by &lt;color=#69FF0F&gt;{0}%&lt;/color&gt;.</t>
  </si>
  <si>
    <t>武器攻擊的暴擊率增加&lt;color=#69FF0F&gt;{0}%&lt;/color&gt;。</t>
  </si>
  <si>
    <t>武器攻撃のクリティカルヒット率が&lt;color=#69FF0F&gt;{0}％&lt;/color&gt;増加します。</t>
  </si>
  <si>
    <t>Each time a single target is attacked, increases DMG dealt to the target by &lt;color=#69FF0F&gt;{0}%&lt;/color&gt; per stack.</t>
  </si>
  <si>
    <t>对单个对象叠加普通攻击伤害时，每次造成的伤害量增加&lt;color=#69FF0F&gt;{0}%&lt;/color&gt;。</t>
  </si>
  <si>
    <t>對一名對象每累積一次基本攻擊傷害時，傷害量各增加&lt;color=#69FF0F&gt;{0}%&lt;/color&gt;。</t>
  </si>
  <si>
    <t>特定の敵に通常攻撃のダメージが重なるたびにダメージが&lt;color=#69FF0F&gt;{0}％&lt;/color&gt;ずつ増加します。</t>
  </si>
  <si>
    <t>적과 떨어진 거리 1당 무기로 입히는 피해량이 &lt;color=#69FF0F&gt;{0}%&lt;/color&gt; 증가합니다.</t>
  </si>
  <si>
    <t>Based on the distance from the enemy, increases DMG dealt by &lt;color=#69FF0F&gt;{0}%&lt;/color&gt; for each unit of distance.</t>
  </si>
  <si>
    <t>与敌人的距离每增加1时，造成的武器伤害量增加&lt;color=#69FF0F&gt;{0}%&lt;/color&gt;。</t>
  </si>
  <si>
    <t>與敵人的距離每1格，武器造成的傷害量增加&lt;color=#69FF0F&gt;{0}%&lt;/color&gt;。</t>
  </si>
  <si>
    <t>敵との距離1当たり、武器で与えるダメージが&lt;color=#69FF0F&gt;{0}％&lt;/color&gt;増加します。</t>
  </si>
  <si>
    <t>Increases DMG dealt to elite shields by &lt;color=#69FF0F&gt;{0}%&lt;/color&gt;.</t>
  </si>
  <si>
    <t>对精英护盾造成的伤害量增加&lt;color=#69FF0F&gt;{0}%&lt;/color&gt;。</t>
  </si>
  <si>
    <t>對精英防護罩造成的傷害量增加&lt;color=#69FF0F&gt;{0}%&lt;/color&gt;。</t>
  </si>
  <si>
    <t>エリートシールドに与えるダメージが&lt;color=#69FF0F&gt;{0}％&lt;/color&gt;増加します。</t>
  </si>
  <si>
    <t>Increases ATK increased from weapon Cores by &lt;color=#69FF0F&gt;{0}%&lt;/color&gt;.</t>
  </si>
  <si>
    <t>武器核心获得的攻击力增加值提升&lt;color=#69FF0F&gt;{0}%&lt;/color&gt;。</t>
  </si>
  <si>
    <t>透過武器核心獲得的攻擊力增加值提升&lt;color=#69FF0F&gt;{0}%&lt;/color&gt;。</t>
  </si>
  <si>
    <t>武器コアで獲得する攻撃力の増加値が&lt;color=#69FF0F&gt;{0}％&lt;/color&gt;増加します。</t>
  </si>
  <si>
    <t>Increases DMG dealt to enemies affected by overlapping Core debuffs by &lt;color=#69FF0F&gt;{0}%&lt;/color&gt;.</t>
  </si>
  <si>
    <t>对核心叠加减益效果影响敌人造成的*伤害量增加&lt;color=#69FF0F&gt;{0}%&lt;/color&gt;。</t>
  </si>
  <si>
    <t>對身陷核心重疊減益效果的敵人造成的*傷害量增加&lt;color=#69FF0F&gt;{0}%&lt;/color&gt;。</t>
  </si>
  <si>
    <t>コアスタックデバフ状態の敵に与える*ダメージが&lt;color=#69FF0F&gt;{0}％&lt;/color&gt;増加します。</t>
  </si>
  <si>
    <t>Reduces DMG received from projectiles by &lt;color=#69FF0F&gt;{0}%&lt;/color&gt;.</t>
  </si>
  <si>
    <t>受到的发射体攻击伤害量减少&lt;color=#69FF0F&gt;{0}%&lt;/color&gt;。</t>
  </si>
  <si>
    <t>發射體攻擊所造成的傷害量減少&lt;color=#69FF0F&gt;{0}%&lt;/color&gt;。</t>
  </si>
  <si>
    <t>発射体攻撃で受けるダメージが&lt;color=#69FF0F&gt;{0}％&lt;/color&gt;減少します。</t>
  </si>
  <si>
    <t>Increases default max HP by &lt;color=#69FF0F&gt;{0}&lt;/color&gt;.</t>
  </si>
  <si>
    <t>基础最大体力增加&lt;color=#69FF0F&gt;{0}&lt;/color&gt;。</t>
  </si>
  <si>
    <t>基本最大體力增加&lt;color=#69FF0F&gt;{0}&lt;/color&gt;。</t>
  </si>
  <si>
    <t>最大体力が&lt;color=#69FF0F&gt;{0}&lt;/color&gt;増加します。</t>
  </si>
  <si>
    <t>Increases the max HP, regen value, and increase value of HP Cores by &lt;color=#69FF0F&gt;{0}&lt;/color&gt;.</t>
  </si>
  <si>
    <t>体力核心的最大体力恢复值与增加值增加&lt;color=#69FF0F&gt;{0}&lt;/color&gt;。</t>
  </si>
  <si>
    <t>體力核心的最大體力恢復值與增加值增加&lt;color=#69FF0F&gt;{0}&lt;/color&gt;。</t>
  </si>
  <si>
    <t>体力コアの最大体力回復値と増加値が&lt;color=#69FF0F&gt;{0}&lt;/color&gt;増加します。</t>
  </si>
  <si>
    <t>Regenerates &lt;color=#69FF0F&gt;{1}&lt;/color&gt; MP per second up to a maximum of &lt;color=#69FF0F&gt;{0}%&lt;/color&gt;.</t>
  </si>
  <si>
    <t>每秒恢复&lt;color=#69FF0F&gt;{1}&lt;/color&gt;能量。最多充能&lt;color=#69FF0F&gt;{0}%&lt;/color&gt;。</t>
  </si>
  <si>
    <t>能量每秒恢復&lt;color=#69FF0F&gt;{1}&lt;/color&gt;，最多蓄力至&lt;color=#69FF0F&gt;{0}%&lt;/color&gt;。</t>
  </si>
  <si>
    <t>エネルギーが1秒ごとに &lt;color=#69FF0F&gt;{1}&lt;/color&gt;回復します。最大&lt;color=#69FF0F&gt;{0}％&lt;/color&gt; までチャージされます。</t>
  </si>
  <si>
    <t>When killed, revives 1 time with &lt;color=#69FF0F&gt;{0}% HP&lt;/color&gt;.</t>
  </si>
  <si>
    <t>死亡时以&lt;color=#69FF0F&gt;{0}%&lt;/color&gt;生命值复活1次。</t>
  </si>
  <si>
    <t>死亡時，恢復&lt;color=#69FF0F&gt;{0}%&lt;/color&gt;的生命力復活1次。</t>
  </si>
  <si>
    <t>死亡すると、1回に限り生命力&lt;color=#69FF0F&gt;{0}％&lt;/color&gt;の状態で復活します。</t>
  </si>
  <si>
    <t>Recover &lt;color=#69FF0F&gt;{0}%&lt;/color&gt; of max HP at the beginning of a stage.</t>
  </si>
  <si>
    <t>开始关卡时恢复最大生命值的&lt;color=#69FF0F&gt;{0}%&lt;/color&gt;。</t>
  </si>
  <si>
    <t>關卡開始時，恢復&lt;color=#69FF0F&gt;{0}%&lt;/color&gt;的最大生命力。</t>
  </si>
  <si>
    <t>ステージのスタート時、最大生命力の&lt;color=#69FF0F&gt;{0}％&lt;/color&gt;を回復します。</t>
  </si>
  <si>
    <t>Increases max MP by &lt;color=#69FF0F&gt;{0}&lt;/color&gt;.</t>
  </si>
  <si>
    <t>能量最大值增加&lt;color=#69FF0F&gt;{0}&lt;/color&gt;。</t>
  </si>
  <si>
    <t>エネルギーの最大値が&lt;color=#69FF0F&gt;{0}&lt;/color&gt;増加します。</t>
  </si>
  <si>
    <t>Increases ATK of Sub Weapon by &lt;color=#69FF0F&gt;{0}&lt;/color&gt;.</t>
  </si>
  <si>
    <t>副武器攻击力增加&lt;color=#69FF0F&gt;{0}&lt;/color&gt;。</t>
  </si>
  <si>
    <t>輔助武器攻擊力增加&lt;color=#69FF0F&gt;{0}&lt;/color&gt;。</t>
  </si>
  <si>
    <t>サブ武器の攻撃力が&lt;color=#69FF0F&gt;{0}&lt;/color&gt;増加します。</t>
  </si>
  <si>
    <t>Increases chance of finding legendary or better gear by &lt;color=#69FF0F&gt;{0}%&lt;/color&gt;.</t>
  </si>
  <si>
    <t>發現傳說等級以上的裝置機率增加&lt;color=#69FF0F&gt;{0}%&lt;/color&gt;。</t>
  </si>
  <si>
    <t>レジェンドランク以上のギアを発見する確率が&lt;color=#69FF0F&gt;{0}％&lt;/color&gt;増加します。</t>
  </si>
  <si>
    <t>Begin the game with &lt;color=#69FF0F&gt;{0}&lt;/color&gt; more Gems.</t>
  </si>
  <si>
    <t>游戏开始时获得&lt;color=#69FF0F&gt;{0}&lt;/color&gt;宝石。</t>
  </si>
  <si>
    <t>遊戲開始時，額外獲得&lt;color=#69FF0F&gt;{0}&lt;/color&gt;寶石開始。</t>
  </si>
  <si>
    <t>ゲームのスタート時、&lt;color=#69FF0F&gt;{0}&lt;/color&gt;ジェムを追加で持った状態でスタートします。</t>
  </si>
  <si>
    <t>Within the selected Core, changes the list &lt;color=#69FF0F&gt;{0}&lt;/color&gt; times. (Grade also changes)</t>
  </si>
  <si>
    <t>於選擇的核心內變更清單&lt;color=#69FF0F&gt;{0}&lt;/color&gt;次。（等級也會變更。）</t>
  </si>
  <si>
    <t>選択したコアリストを&lt;color=#69FF0F&gt;{0}&lt;/color&gt;回変更します。（ランクも変更されます。）</t>
  </si>
  <si>
    <t>When resetting an upgraded weapon, recover &lt;color=#69FF0F&gt;{0}%&lt;/color&gt; of the Gems.</t>
  </si>
  <si>
    <t>重置武器改造时，返还&lt;color=#69FF0F&gt;{0}%&lt;/color&gt;宝石。</t>
  </si>
  <si>
    <t>重置武器改造時，拿回&lt;color=#69FF0F&gt;{0}%&lt;/color&gt;的寶石。</t>
  </si>
  <si>
    <t>武器改造を初期化すると、ジェムが&lt;color=#69FF0F&gt;{0}％&lt;/color&gt;返還されます。</t>
  </si>
  <si>
    <t>Reduces the price of opening gear boxes by &lt;color=#69FF0F&gt;{0}%&lt;/color&gt;.</t>
  </si>
  <si>
    <t>可以用&lt;color=#69FF0F&gt;{0}%&lt;/color&gt;的優惠價格開啟裝置箱。</t>
  </si>
  <si>
    <t>ギアボックスを&lt;color=#69FF0F&gt;{0}％&lt;/color&gt;割引された価格でオープンすることができます。</t>
  </si>
  <si>
    <t>After clearing a port mission, Hank’s Anvil appears.
A hologram version of Hank can be summoned &lt;color=#69FF0F&gt;{0}&lt;/color&gt; times to upgrade weapons.</t>
  </si>
  <si>
    <t>完成傳送門任務後，將出現漢克的鐵砧。
於鐵砧召喚全像投影漢克&lt;color=#69FF0F&gt;{0}&lt;/color&gt;次，可進行武器改造。</t>
  </si>
  <si>
    <t>ポートミッションをクリアした後、ハンクの金敷が登場します。
金敷でホログラムのハンクを&lt;color=#69FF0F&gt;{0}&lt;/color&gt;回召喚し、武器改造を行うことができます。</t>
  </si>
  <si>
    <t>Unlocks a diving attack that deals &lt;color=#69FF0F&gt;{0}&lt;/color&gt; DMG. A Dive Attack Upgrade Core will appear.</t>
  </si>
  <si>
    <t>下劈可以造成&lt;color=#69FF0F&gt;{0}&lt;/color&gt;次伤害。会出现下劈强化核心。</t>
  </si>
  <si>
    <t>可發動造成&lt;color=#69FF0F&gt;{0}&lt;/color&gt;傷害的捶擊，出現強化捶擊核心。</t>
  </si>
  <si>
    <t>&lt;color=#69FF0F&gt;{0}&lt;/color&gt;ダメージを与える打ち下ろし攻撃が可能になります。打ち下ろし攻撃強化コアが登場します。</t>
  </si>
  <si>
    <t>Dive Attack stuns enemies for 1 second and DMG is increased by &lt;color=#69FF0F&gt;{0}&lt;/color&gt;.</t>
  </si>
  <si>
    <t>下劈会让敌人昏迷1秒并使伤害量增加&lt;color=#69FF0F&gt;{0}&lt;/color&gt;。</t>
  </si>
  <si>
    <t>捶擊使敵人昏厥1秒，傷害量增加&lt;color=#69FF0F&gt;{0}&lt;/color&gt;。</t>
  </si>
  <si>
    <t>打ち下ろし攻撃で敵を1秒間スタン状態させ、ダメージが&lt;color=#69FF0F&gt;{0}&lt;/color&gt;増加します。</t>
  </si>
  <si>
    <t>Enables the use of Parry.
Successfully parrying an attack will deflect the enemy attack and deal &lt;color=#69FF0F&gt;{0}&lt;/color&gt; DMG.</t>
  </si>
  <si>
    <t>可以使用招架。
招架成功时将弹开敌人攻击并对敌人造成&lt;color=#69FF0F&gt;{0}&lt;/color&gt;伤害。</t>
  </si>
  <si>
    <t>可使用格檔，
格檔成功時，反射敵人的攻擊，造成&lt;color=#69FF0F&gt;{0}&lt;/color&gt;的傷害。</t>
  </si>
  <si>
    <t>パリングを使えるようになります。
パリングに成功すると敵の攻撃を弾き飛ばして&lt;color=#69FF0F&gt;{0}&lt;/color&gt;のダメージを与えます。</t>
  </si>
  <si>
    <t>Parried enemies become immobile for &lt;color=#69FF0F&gt;{0}&lt;/color&gt; seconds.</t>
  </si>
  <si>
    <t>被招架反击的敌人&lt;color=#69FF0F&gt;{0}&lt;/color&gt;秒内无法移动。</t>
  </si>
  <si>
    <t>因格檔遭到反擊的敵人&lt;color=#69FF0F&gt;{0}&lt;/color&gt;秒期間變成無法行動的狀態。</t>
  </si>
  <si>
    <t>パリングで反撃された敵が&lt;color=#69FF0F&gt;{0}&lt;/color&gt;秒間、行動不能状態になります。</t>
  </si>
  <si>
    <t>Successfully parrying an attack leeches &lt;color=#69FF0F&gt;{1}&lt;/color&gt; HP. (Up to &lt;color=#69FF0F&gt;{0}%&lt;/color&gt; of max HP)</t>
  </si>
  <si>
    <t>招架时可吸收&lt;color=#69FF0F&gt;{1}&lt;/color&gt;生命值。（最多吸收最大生命值的&lt;color=#69FF0F&gt;{0}%&lt;/color&gt;）</t>
  </si>
  <si>
    <t>格檔時，吸收&lt;color=#69FF0F&gt;{1}&lt;/color&gt;HP。（上限為最大HP的&lt;color=#69FF0F&gt;{0}%&lt;/color&gt;）</t>
  </si>
  <si>
    <t>{0} 코어</t>
  </si>
  <si>
    <t>대쉬 강화</t>
  </si>
  <si>
    <t>가속!</t>
  </si>
  <si>
    <t>돌풍코어</t>
  </si>
  <si>
    <t>회복코어</t>
  </si>
  <si>
    <t>복수의 전류</t>
  </si>
  <si>
    <t>전류폭탄 : 확산</t>
  </si>
  <si>
    <t>전류방사</t>
  </si>
  <si>
    <t>감전후유증</t>
  </si>
  <si>
    <t>전자포</t>
  </si>
  <si>
    <t>폭발 가속</t>
  </si>
  <si>
    <t>얼음 화살</t>
  </si>
  <si>
    <t>얼음 보호막</t>
  </si>
  <si>
    <t>공격속도가 증가합니다.</t>
  </si>
  <si>
    <t>이동속도가 증가합니다.</t>
  </si>
  <si>
    <t xml:space="preserve">스킬 쿨타임이 감소합니다. </t>
  </si>
  <si>
    <t>대쉬를 연속으로 더 할 수 있습니다.</t>
  </si>
  <si>
    <t>에너지가 자동으로 0.5초에 한번 회복됩니다. (최대 30%까지)</t>
  </si>
  <si>
    <t xml:space="preserve">대쉬를 시작한 지점에 &lt;color=#99E550&gt;회오리&lt;/color&gt;를 2초간 생성합니다. </t>
  </si>
  <si>
    <t>체력을 즉시 회복합니다.</t>
  </si>
  <si>
    <t>체력과 에너지의 최대치가 증가합니다.</t>
  </si>
  <si>
    <t>최대 에너지가 증가합니다.</t>
  </si>
  <si>
    <t>피해를 막아주는 보호막을 생성합니다.</t>
  </si>
  <si>
    <t>Grip</t>
    <phoneticPr fontId="13" type="noConversion"/>
  </si>
  <si>
    <t>GoldenChampionBelt</t>
    <phoneticPr fontId="13" type="noConversion"/>
  </si>
  <si>
    <t>Candle</t>
    <phoneticPr fontId="13" type="noConversion"/>
  </si>
  <si>
    <t>BoxingGloves</t>
    <phoneticPr fontId="13" type="noConversion"/>
  </si>
  <si>
    <t>Magiccard</t>
    <phoneticPr fontId="13" type="noConversion"/>
  </si>
  <si>
    <t>Bandage</t>
    <phoneticPr fontId="23" type="noConversion"/>
  </si>
  <si>
    <t>SpicySauce</t>
    <phoneticPr fontId="23" type="noConversion"/>
  </si>
  <si>
    <t>행크의 방</t>
    <phoneticPr fontId="13" type="noConversion"/>
  </si>
  <si>
    <t>漢克的房間</t>
  </si>
  <si>
    <t>爵士酒吧</t>
  </si>
  <si>
    <t>무기고</t>
    <phoneticPr fontId="13" type="noConversion"/>
  </si>
  <si>
    <t>MeetingPlace</t>
    <phoneticPr fontId="13" type="noConversion"/>
  </si>
  <si>
    <t>SophiaLaboratory</t>
    <phoneticPr fontId="13" type="noConversion"/>
  </si>
  <si>
    <t>소피아의 연구실</t>
    <phoneticPr fontId="13" type="noConversion"/>
  </si>
  <si>
    <t>蘇菲亞的研究室</t>
  </si>
  <si>
    <t>HonkCar</t>
    <phoneticPr fontId="13" type="noConversion"/>
  </si>
  <si>
    <t>亨可的茶</t>
  </si>
  <si>
    <t>언더시티 8구역</t>
    <phoneticPr fontId="13" type="noConversion"/>
  </si>
  <si>
    <t>잠수함기지-가3</t>
    <phoneticPr fontId="13" type="noConversion"/>
  </si>
  <si>
    <t>潜水艇基地-甲3</t>
  </si>
  <si>
    <t>潛水艇基地-A3</t>
  </si>
  <si>
    <t>잠수함기지-가4</t>
    <phoneticPr fontId="13" type="noConversion"/>
  </si>
  <si>
    <t>潜水艇基地-甲4</t>
  </si>
  <si>
    <t>潛水艇基地-A4</t>
  </si>
  <si>
    <t>地下工廠A區</t>
  </si>
  <si>
    <t>지하공장 B구역</t>
    <phoneticPr fontId="13" type="noConversion"/>
  </si>
  <si>
    <t>地下工廠B區</t>
  </si>
  <si>
    <t>西下水道</t>
  </si>
  <si>
    <t>西側下水道</t>
  </si>
  <si>
    <t xml:space="preserve">동쪽 하수로  </t>
    <phoneticPr fontId="13" type="noConversion"/>
  </si>
  <si>
    <t>東側下水道</t>
  </si>
  <si>
    <t>렛모탄의 방</t>
    <phoneticPr fontId="13" type="noConversion"/>
  </si>
  <si>
    <t>雷摩坦的房間</t>
  </si>
  <si>
    <t>Stage_02_01</t>
    <phoneticPr fontId="13" type="noConversion"/>
  </si>
  <si>
    <t>황폐화 도시</t>
    <phoneticPr fontId="13" type="noConversion"/>
  </si>
  <si>
    <t>荒廢的城市</t>
  </si>
  <si>
    <t>Stage_02_02</t>
    <phoneticPr fontId="13" type="noConversion"/>
  </si>
  <si>
    <t>황폐화 도시</t>
    <phoneticPr fontId="13" type="noConversion"/>
  </si>
  <si>
    <t>거미 둥지</t>
    <phoneticPr fontId="13" type="noConversion"/>
  </si>
  <si>
    <t>蜘蛛巢穴</t>
  </si>
  <si>
    <t>폐병원</t>
    <phoneticPr fontId="13" type="noConversion"/>
  </si>
  <si>
    <t>Abandoned Hospital</t>
  </si>
  <si>
    <t>廢棄醫院</t>
  </si>
  <si>
    <t>폐병원</t>
    <phoneticPr fontId="13" type="noConversion"/>
  </si>
  <si>
    <t>박사의 실험실</t>
    <phoneticPr fontId="13" type="noConversion"/>
  </si>
  <si>
    <t>Professor’s Lab</t>
  </si>
  <si>
    <t>博士的實驗室</t>
  </si>
  <si>
    <t>박사의 실험실</t>
    <phoneticPr fontId="13" type="noConversion"/>
  </si>
  <si>
    <t>Stage_02_Boss</t>
    <phoneticPr fontId="13" type="noConversion"/>
  </si>
  <si>
    <t>플랜토스의 방</t>
    <phoneticPr fontId="13" type="noConversion"/>
  </si>
  <si>
    <t>弗蘭托斯的房間</t>
  </si>
  <si>
    <t>한밤의 기차역</t>
    <phoneticPr fontId="13" type="noConversion"/>
  </si>
  <si>
    <t>深夜的火車站</t>
  </si>
  <si>
    <t>Stage_03_08</t>
    <phoneticPr fontId="13" type="noConversion"/>
  </si>
  <si>
    <t>巨大的升降机</t>
  </si>
  <si>
    <t>巨大的起重機</t>
  </si>
  <si>
    <t>埃斯佩蘭薩大廳</t>
  </si>
  <si>
    <t>埃斯佩蘭薩橋樑</t>
  </si>
  <si>
    <t>埃斯佩蘭薩研究室</t>
  </si>
  <si>
    <t>埃斯佩蘭薩辦公室</t>
  </si>
  <si>
    <t>Stage_04_MidBoss</t>
    <phoneticPr fontId="13" type="noConversion"/>
  </si>
  <si>
    <t>埃斯佩蘭薩祕書室</t>
  </si>
  <si>
    <t>埃斯佩蘭薩皇帝房間</t>
  </si>
  <si>
    <t>에스페란자 황제 비밀공간</t>
    <phoneticPr fontId="13" type="noConversion"/>
  </si>
  <si>
    <t>埃斯佩蘭薩皇帝的祕密空間</t>
  </si>
  <si>
    <t>Locked</t>
    <phoneticPr fontId="13" type="noConversion"/>
  </si>
  <si>
    <t>StagePort_</t>
    <phoneticPr fontId="13" type="noConversion"/>
  </si>
  <si>
    <t>Unlocked</t>
    <phoneticPr fontId="13" type="noConversion"/>
  </si>
  <si>
    <t>Operating</t>
    <phoneticPr fontId="13" type="noConversion"/>
  </si>
  <si>
    <t>StagePort_</t>
    <phoneticPr fontId="13" type="noConversion"/>
  </si>
  <si>
    <t>請獲得獎勵後搭乘傳送門。</t>
  </si>
  <si>
    <t>StagePort_</t>
    <phoneticPr fontId="13" type="noConversion"/>
  </si>
  <si>
    <t>Completed</t>
    <phoneticPr fontId="13" type="noConversion"/>
  </si>
  <si>
    <t>열린 문을 통해 빠져나가세요.</t>
    <phoneticPr fontId="13" type="noConversion"/>
  </si>
  <si>
    <t>請由開啟的門離開。</t>
  </si>
  <si>
    <t>BattleMissions_</t>
    <phoneticPr fontId="13" type="noConversion"/>
  </si>
  <si>
    <t>請啟動傳送門開始蓄力。</t>
  </si>
  <si>
    <t>&lt;color=#FF0002&gt;{0}&lt;/color&gt;초 동안 살아남으세요.</t>
    <phoneticPr fontId="13" type="noConversion"/>
  </si>
  <si>
    <t>請存活&lt;color=#FF0002&gt;{0}&lt;/color&gt;秒。</t>
  </si>
  <si>
    <t>BattleMissions_</t>
    <phoneticPr fontId="13" type="noConversion"/>
  </si>
  <si>
    <t>Collect</t>
    <phoneticPr fontId="13" type="noConversion"/>
  </si>
  <si>
    <t xml:space="preserve">&lt;color=#FF0002&gt;{0}&lt;/color&gt;초 동안 포트에 &lt;color=#FF0002&gt;젬&lt;/color&gt;을 충전하세요. </t>
    <phoneticPr fontId="13" type="noConversion"/>
  </si>
  <si>
    <t>&lt;color=#FF0002&gt;{0}&lt;/color&gt;秒期間請為傳送門蓄力&lt;color=#FF0002&gt;寶石&lt;/color&gt;。</t>
  </si>
  <si>
    <t>Succeed</t>
    <phoneticPr fontId="13" type="noConversion"/>
  </si>
  <si>
    <t>&lt;color=#FF0002&gt;寶石&lt;/color&gt;已蓄力完畢，稍後完成瞬間移動轉換。</t>
  </si>
  <si>
    <t>Failed</t>
    <phoneticPr fontId="13" type="noConversion"/>
  </si>
  <si>
    <t>&lt;color=#FF0002&gt;젬&lt;/color&gt; 충전에 실패했습니다. &lt;color=#FF0002&gt;젬&lt;/color&gt;절반이 소진됩니다.</t>
    <phoneticPr fontId="13" type="noConversion"/>
  </si>
  <si>
    <t>&lt;color=#FF0002&gt;寶石&lt;/color&gt;蓄力失敗，耗盡一半的&lt;color=#FF0002&gt;寶石&lt;/color&gt;。</t>
  </si>
  <si>
    <t>体力再生能力</t>
  </si>
  <si>
    <t>下劈</t>
  </si>
  <si>
    <t>Blade</t>
  </si>
  <si>
    <t>刀鋒</t>
  </si>
  <si>
    <t>ブレード</t>
  </si>
  <si>
    <t>Chainsaw</t>
    <phoneticPr fontId="13" type="noConversion"/>
  </si>
  <si>
    <t>Fierce Attack</t>
  </si>
  <si>
    <t>猛攻</t>
  </si>
  <si>
    <t>猛攻撃</t>
  </si>
  <si>
    <t>暴擊連擊</t>
  </si>
  <si>
    <t>Concentrate</t>
  </si>
  <si>
    <t>精神集中</t>
  </si>
  <si>
    <t>聚精會神</t>
  </si>
  <si>
    <t>TripleArcAxe</t>
    <phoneticPr fontId="13" type="noConversion"/>
  </si>
  <si>
    <t>Supply Energy</t>
  </si>
  <si>
    <t>接收能量</t>
  </si>
  <si>
    <t>エネルギー補給</t>
  </si>
  <si>
    <t>Frenzied Firing</t>
  </si>
  <si>
    <t>狂暴射擊</t>
  </si>
  <si>
    <t>狂奔射撃</t>
  </si>
  <si>
    <t>敵との距離1当たりに武器で与えるダメージが{0}→&lt;color=#69FF0F&gt;{1}&lt;/color&gt;%に増加します。</t>
  </si>
  <si>
    <t>Desc</t>
    <phoneticPr fontId="13" type="noConversion"/>
  </si>
  <si>
    <t>Chain Grinder</t>
  </si>
  <si>
    <t>鎖鏈磨具</t>
  </si>
  <si>
    <t>チェーングラインダー</t>
  </si>
  <si>
    <t>Chain Rake</t>
  </si>
  <si>
    <t>鎖鏈耙</t>
  </si>
  <si>
    <t>チェーンレイク</t>
  </si>
  <si>
    <t>TopBlade</t>
    <phoneticPr fontId="13" type="noConversion"/>
  </si>
  <si>
    <t>Top Blade</t>
  </si>
  <si>
    <t>トップブレード</t>
  </si>
  <si>
    <t>Chain Combo</t>
  </si>
  <si>
    <t>鎖鏈連擊</t>
  </si>
  <si>
    <t>チェーンコンボ</t>
  </si>
  <si>
    <t>Heated Axe</t>
  </si>
  <si>
    <t>加熱斧頭</t>
  </si>
  <si>
    <t>加熱斧</t>
  </si>
  <si>
    <t>Explosive Hit</t>
  </si>
  <si>
    <t>爆炸打擊</t>
  </si>
  <si>
    <t>爆発打撃</t>
  </si>
  <si>
    <t>旋風斬</t>
  </si>
  <si>
    <t>ワールウィンド</t>
  </si>
  <si>
    <t>Restraining Shot</t>
  </si>
  <si>
    <t>束縛彈</t>
  </si>
  <si>
    <t>拘束弾</t>
  </si>
  <si>
    <t>Sniper Bullet</t>
  </si>
  <si>
    <t>狙擊手子彈</t>
  </si>
  <si>
    <t>スナイパー弾丸</t>
  </si>
  <si>
    <t>Homing Bullet</t>
  </si>
  <si>
    <t>追擊子彈</t>
  </si>
  <si>
    <t>追撃弾丸</t>
  </si>
  <si>
    <t>Mine</t>
  </si>
  <si>
    <t>地雷</t>
  </si>
  <si>
    <t>Linear Rocket</t>
  </si>
  <si>
    <t>直線火箭</t>
  </si>
  <si>
    <t>直線ロケット</t>
  </si>
  <si>
    <t>Reduces energy consumption of Chain Grinder.</t>
  </si>
  <si>
    <t>蓄力磨具攻擊的每秒能量消耗量減少。</t>
  </si>
  <si>
    <t>チャージグラインダー攻撃の1秒当たりのエネルギー消費量が減少します。</t>
  </si>
  <si>
    <t>鎖鏈耙傷害量增加{0}%。</t>
  </si>
  <si>
    <t>チェーンレイクのダメージが{0}%増加します。</t>
  </si>
  <si>
    <t>額外丟擲{0}個鎖鏈耙。</t>
  </si>
  <si>
    <t>チェーンレイクを{0}個追加で飛ばします。</t>
  </si>
  <si>
    <t>鎖鏈耙飛得更遠。</t>
  </si>
  <si>
    <t>チェーンレイクがより遠くまで飛ばされます。</t>
  </si>
  <si>
    <t>連續丟擲鎖鏈耙2次。</t>
  </si>
  <si>
    <t>チェーンレイクを2回連続で飛ばします。</t>
  </si>
  <si>
    <t>基本攻擊時，最後打擊的攻擊力增加{0}%。</t>
  </si>
  <si>
    <t>通常攻撃中、最後の攻撃の攻撃力が{0}%増加します。</t>
  </si>
  <si>
    <t>The 5th attack always deals critical DMG.</t>
  </si>
  <si>
    <t xml:space="preserve">5回目の攻撃が確定でクリティカルヒットします。 </t>
  </si>
  <si>
    <t>基本攻擊速度增加{0}%。</t>
  </si>
  <si>
    <t>通常攻撃速度が{0}%増加します。</t>
  </si>
  <si>
    <t>基本攻擊暴擊率增加{0}%。</t>
  </si>
  <si>
    <t>通常攻撃のクリティカルヒット率が{0}%増加します。</t>
  </si>
  <si>
    <t>基本攻擊暴擊傷害增加{0}%。</t>
  </si>
  <si>
    <t>通常攻撃のクリティカルダメージが{0}%増加します。</t>
  </si>
  <si>
    <t>基础攻击力增加{0}%。</t>
  </si>
  <si>
    <t>基本攻擊力增加{0}%。</t>
  </si>
  <si>
    <t>通常攻撃力が{0}%増加します。</t>
  </si>
  <si>
    <t>スキル攻撃力が{0}%増加します。</t>
  </si>
  <si>
    <t>サブ武器攻撃力が{0}%増加します。</t>
  </si>
  <si>
    <t>技能冷卻時間減少{0}%。</t>
  </si>
  <si>
    <t>スキルのクールタイムが{0}%減少します。</t>
  </si>
  <si>
    <t>隨時維持蓄力狀態，不過效果減少{0}%。</t>
  </si>
  <si>
    <t>常にチャージ状態が維持されます。ただし、効果は{0}%減少します。</t>
  </si>
  <si>
    <t>蓄力效果套用{0}%。</t>
  </si>
  <si>
    <t>チャージ効果が{0}%で適用されます。</t>
  </si>
  <si>
    <t>技能暴擊傷害量增加{0}%。</t>
  </si>
  <si>
    <t>スキルのクリティカルダメージが{0}%増加します。</t>
  </si>
  <si>
    <t>スキルの回転方向が前方に変更され、ダメージが{0}%増加します。</t>
  </si>
  <si>
    <t>技能傷害量增加{0}%。</t>
  </si>
  <si>
    <t>スキルのダメージが{0}%増加します。</t>
  </si>
  <si>
    <t>因技能受到傷害的敵人會騰空。</t>
  </si>
  <si>
    <t>スキルでダメージを受けた、敵がノックアップ状態になります。</t>
  </si>
  <si>
    <t>在空中因技能受到傷害的敵人所受傷害量增加{0}%。</t>
  </si>
  <si>
    <t>空中でスキルダメージを受けた敵の受けるダメージが{0}%増加します。</t>
  </si>
  <si>
    <t>技能的旋轉範圍變大，傷害量增加{0}%。</t>
  </si>
  <si>
    <t>スキルの回転範囲が広くなり、ダメージが{0}%増加します。</t>
  </si>
  <si>
    <t>技能的旋轉範圍變更大，傷害量增加{0}%。</t>
  </si>
  <si>
    <t>スキルの回転範囲がさらに広くなり、ダメージが{0}%増加します。</t>
  </si>
  <si>
    <t>技能暴擊率增加{0}%。</t>
  </si>
  <si>
    <t>スキルのクリティカルヒット率が{0}%増加します。</t>
  </si>
  <si>
    <t>通常攻撃時、10%の確率で敵を貫通するスピンブレードが発生され、攻撃するたびに{0}のダメージを与えます。</t>
  </si>
  <si>
    <t>Creates 1 more spinning blade.</t>
  </si>
  <si>
    <t>スピンブレードが1個追加で発生します。</t>
  </si>
  <si>
    <t>The spinning blade remains for 1 second, dealing damage before disappearing.</t>
  </si>
  <si>
    <t>旋轉刀鋒會於消失的地方旋轉1秒造成傷害。</t>
  </si>
  <si>
    <t>スピンブレードが消滅地点で1秒間回転しながらダメージを与えます。</t>
  </si>
  <si>
    <t>50% chance to stun enemies hit by Heated Axe attacks for 2 seconds.</t>
  </si>
  <si>
    <t>受到加熱攻擊的敵人有50%的機率昏厥2秒。</t>
  </si>
  <si>
    <t>加熱攻撃を受けた敵が50％の確率で2秒間気絶状態になります。</t>
  </si>
  <si>
    <t>Enemies that are killed by Heated Axe attacks explode, dealing 250 DMG. DMG is based on Skill DMG.</t>
  </si>
  <si>
    <t>因加熱攻擊死亡的敵人會爆炸，造成250傷害。傷害量比照技能傷害量增加。</t>
  </si>
  <si>
    <t>加熱攻撃で死亡した敵が爆発し、250のダメージを与えます。ダメージはスキルのダメージに比例して増加します。</t>
  </si>
  <si>
    <t>爆炸傷害量增加{0}%。</t>
  </si>
  <si>
    <t>爆発ダメージが{0}%増加します。</t>
  </si>
  <si>
    <t>The 2nd hit of normal attacks also creates an explosion.</t>
  </si>
  <si>
    <t>第2次基本攻擊打擊時也會爆炸。</t>
  </si>
  <si>
    <t>2回目の通常攻撃で攻撃すると爆発します。</t>
  </si>
  <si>
    <t>There is a 50% chance to stun enemies for 2 seconds when they are hit by Heated Axe attacks.</t>
  </si>
  <si>
    <t>受到爆炸傷害的敵人有50%的機率昏厥2秒。</t>
  </si>
  <si>
    <t>爆発ダメージを受けた敵が50％の確率で2秒間、気絶状態になります。</t>
  </si>
  <si>
    <t>All hits from normal attacks create an explosion.</t>
  </si>
  <si>
    <t>所有基本攻擊打擊時會爆炸。</t>
  </si>
  <si>
    <t>全ての通常攻撃が爆発します。</t>
  </si>
  <si>
    <t>スキルで投げた斧が遅い速度で飛んでいき、多段ヒットで攻撃します。斧はスキルボタンを再度押して回収することができます。</t>
  </si>
  <si>
    <t>旋轉圓盤傷害量增加{0}%。</t>
  </si>
  <si>
    <t>スピンディスクのダメージが{0}%増加します。</t>
  </si>
  <si>
    <t>蓄力攻擊傷害量增加{0}%。</t>
  </si>
  <si>
    <t>チャージ攻撃のダメージが{0}%増加します。</t>
  </si>
  <si>
    <t>衝擊波傷害量增加{0}%。</t>
  </si>
  <si>
    <t>衝撃波のダメージが{0}%増加します。</t>
  </si>
  <si>
    <t>PhantomAxe</t>
    <phoneticPr fontId="13" type="noConversion"/>
  </si>
  <si>
    <t>以技能丟擲的斧頭額外打擊{0}名敵人後返回。</t>
  </si>
  <si>
    <t>スキルで投げた斧が追加で{0}体の敵を攻撃し、回収されます。</t>
  </si>
  <si>
    <t>PhantomAxe3</t>
    <phoneticPr fontId="13" type="noConversion"/>
  </si>
  <si>
    <t>PhantomAxe4</t>
    <phoneticPr fontId="13" type="noConversion"/>
  </si>
  <si>
    <t>飛行斧頭會對打擊的第一個敵人造成的{0}傷害而爆炸，爆炸攻擊力比照技能傷害量增加。</t>
  </si>
  <si>
    <t>飛行斧が最初に攻撃した敵の周辺で{0}のダメージで爆発します。爆発攻撃力はスキルのダメージに比例して増加します。</t>
  </si>
  <si>
    <t>All hits create an explosion.</t>
  </si>
  <si>
    <t>所有打擊會爆炸。</t>
  </si>
  <si>
    <t>全ての攻撃が爆発します。</t>
  </si>
  <si>
    <t>The axe becomes a Boomerang Axe and gains the ability to pierce through enemies and return. The axe also deals DMG when returning.</t>
  </si>
  <si>
    <t>技能的斧頭變成迴力鏢斧頭貫穿敵人，飛去時及返回時皆會造成傷害。</t>
  </si>
  <si>
    <t>スキルの斧がブーメラン斧になり、敵を貫通して飛んでいく時と回収される時、全てダメージを与えます。</t>
  </si>
  <si>
    <t>遭迴力鏢斧頭擊中的敵人有{0}%的機率昏厥2秒。</t>
  </si>
  <si>
    <t>ブーメラン斧に攻撃された敵が{0}％の確率で2秒間気絶状態になります。</t>
  </si>
  <si>
    <t>返回時，打擊的暴擊率增加{0}%。</t>
  </si>
  <si>
    <t>回収攻撃のクリティカルヒット率が{0}%増加します。</t>
  </si>
  <si>
    <t>迴力鏢斧頭飛得更遠並快速返回。</t>
  </si>
  <si>
    <t>ブーメラン斧がより遠くまで飛んでいき、素早く回収されます。</t>
  </si>
  <si>
    <t>Skill is replaced with Whirlwind, where the player spins for 3 seconds and hits enemies multiple times. If the skill button is pressed again, the spinning stops.</t>
  </si>
  <si>
    <t>スキルがワールウィンドに変更されます。ワールウィンドは3秒間回転しながら敵に多段ヒットのダメージを与えます。回転中にスキルボタンを再度押すと止まります。</t>
  </si>
  <si>
    <t>Removes MOV SPD reduction during Whirlwind.</t>
  </si>
  <si>
    <t>旋風斬旋轉途中，移動速度不會減緩。</t>
  </si>
  <si>
    <t>ワールウィンドの回転中に移動速度が減少しません。</t>
  </si>
  <si>
    <t>Whirlwind pulls in enemies in the area.</t>
  </si>
  <si>
    <t>拉引旋風斬範圍內的敵人。</t>
  </si>
  <si>
    <t>ワールウィンドの範囲内にいる敵を引き寄せます。</t>
  </si>
  <si>
    <t>マークが付けられた敵を攻撃すると、攻撃するたびにエネルギーが追加で{0}チャージされます。</t>
  </si>
  <si>
    <t>マークが付けられた敵が死亡する時、爆発して広い範囲に{0}のダメージを与えます。爆発ダメージはスキルのダメージに比例して増加します。</t>
  </si>
  <si>
    <t>マークが付けられた敵が死亡すると、周囲の敵にマークが付けられ、そのマークにより全ての効果が2倍になります。</t>
  </si>
  <si>
    <t>束縛彈能量消耗量與冷卻時間減少一半。</t>
  </si>
  <si>
    <t>拘束弾のエネルギー消費量とクールタイムが半分に減少します。</t>
  </si>
  <si>
    <t>Normal attacks are replaced with a single, long range firing attack.</t>
  </si>
  <si>
    <t>通常攻撃が単発型遠距離射撃に変更されます。</t>
  </si>
  <si>
    <t>暴擊率增加{0}%。</t>
  </si>
  <si>
    <t>クリティカルヒット率が{0}%増加します。</t>
  </si>
  <si>
    <t>暴擊傷害量增加{0}%。</t>
  </si>
  <si>
    <t>クリティカルダメージが{0}%増加します。</t>
  </si>
  <si>
    <t>攻擊力增加{0}%。</t>
  </si>
  <si>
    <t>攻撃力が{0}%増加します。</t>
  </si>
  <si>
    <t>堆疊維持5秒，最多重疊5次。</t>
  </si>
  <si>
    <t>スタックは5秒間維持され、最大5回重なります。</t>
  </si>
  <si>
    <t>基本攻擊貫穿{0}名敵人，每次貫穿時傷害量增加{1}%。</t>
  </si>
  <si>
    <t>通常攻撃で敵{0}体を貫通し、貫通するたびにダメージが{1}%ずつ増加します。</t>
  </si>
  <si>
    <t>額外貫穿{0}名敵人。</t>
  </si>
  <si>
    <t>敵{0}体を追加で貫通します。</t>
  </si>
  <si>
    <t>推開擊中的敵人。</t>
  </si>
  <si>
    <t>的中した敵を突き飛ばします。</t>
  </si>
  <si>
    <t>Pierces through all enemies within range and increases DMG by 10%.</t>
  </si>
  <si>
    <t>貫穿射程內的所有敵人，貫穿時傷害量額外增加10%。</t>
  </si>
  <si>
    <t>射程内の全ての敵を貫通し、貫通時にダメージが追加で10%増加します。</t>
  </si>
  <si>
    <t>發射體額外增加{0}個。</t>
  </si>
  <si>
    <t>発射体が追加で{0}個増加します。</t>
  </si>
  <si>
    <t>使用技能發射的發射體會尋找敵人。</t>
  </si>
  <si>
    <t>スキルで発射する発射体が敵を追撃します。</t>
  </si>
  <si>
    <t>發射體會彈向附近敵人{0}次。</t>
  </si>
  <si>
    <t>発射体が周囲の敵に{0}回弾けます。</t>
  </si>
  <si>
    <t>追擊子彈的基本攻擊力增加{0}%。</t>
  </si>
  <si>
    <t>追撃弾丸の通常攻撃力が{0}%増加します。</t>
  </si>
  <si>
    <t>遭追擊子彈擊中的敵人有25%的機率昏厥2秒。</t>
  </si>
  <si>
    <t>追撃弾丸で的中した敵が25%の確率で2秒間、気絶状態になります。</t>
  </si>
  <si>
    <t>子彈沒有限制。</t>
  </si>
  <si>
    <t>弾丸の数が無限になります。</t>
  </si>
  <si>
    <t>地雷的傷害量增加{0}%。</t>
  </si>
  <si>
    <t>地雷のダメージが{0}%増加します。</t>
  </si>
  <si>
    <t>額外發射{0}個地雷。</t>
  </si>
  <si>
    <t>地雷{0}個を追加で発射します。</t>
  </si>
  <si>
    <t>地雷的爆炸範圍增加{0}%。</t>
  </si>
  <si>
    <t>地雷の爆発範囲が{0}%増加します。</t>
  </si>
  <si>
    <t>因地雷爆炸受到傷害的敵人昏厥2秒。</t>
  </si>
  <si>
    <t>地雷爆発でダメージを受けた敵が2秒間気絶状態になります。</t>
  </si>
  <si>
    <t>連續額外發射{0}個火箭。</t>
  </si>
  <si>
    <t>ロケットを連続で{0}個追加で発射します。</t>
  </si>
  <si>
    <t>遭火箭擊中的敵人有{0}%的機率昏厥2秒。</t>
  </si>
  <si>
    <t>ロケットに撃たれた敵が{0}%の確率で2秒間スタン状態になります。</t>
  </si>
  <si>
    <t>火箭傷害量增加{0}%。</t>
  </si>
  <si>
    <t>ロケットのダメージが{0}%増加します。</t>
  </si>
  <si>
    <t>PoisonousMushroom</t>
    <phoneticPr fontId="13" type="noConversion"/>
  </si>
  <si>
    <t>MagicSword</t>
    <phoneticPr fontId="13" type="noConversion"/>
  </si>
  <si>
    <t>Gear_Name_</t>
    <phoneticPr fontId="13" type="noConversion"/>
  </si>
  <si>
    <t>스킬 지속시간</t>
  </si>
  <si>
    <t>TeddyBearHat</t>
  </si>
  <si>
    <t>주무기 코어</t>
    <phoneticPr fontId="13" type="noConversion"/>
  </si>
  <si>
    <t xml:space="preserve">돌풍무기로 연속공격 시 가속버프가 중첩됩니다. 가속버프가 중첩될수록 공격속도와 이동속도가 증가합니다. (최대 7중첩까지 누적되고 연속공격 실패시 중첩은 서서히 줄어듭니다.) </t>
    <phoneticPr fontId="13" type="noConversion"/>
  </si>
  <si>
    <t>&lt;color=#F8EE17&gt;전류&lt;/color&gt;코어</t>
    <phoneticPr fontId="13" type="noConversion"/>
  </si>
  <si>
    <t>&lt;color=#78E6FF&gt;오한!&lt;/color&gt;</t>
    <phoneticPr fontId="13" type="noConversion"/>
  </si>
  <si>
    <t>&lt;color=#78E6FF&gt;빙결!&lt;/color&gt;</t>
    <phoneticPr fontId="13" type="noConversion"/>
  </si>
  <si>
    <t>&lt;color=#F6411C&gt;화상!&lt;/color&gt;</t>
    <phoneticPr fontId="13" type="noConversion"/>
  </si>
  <si>
    <t>&lt;color=#F8EE17&gt;감전!&lt;/color&gt;</t>
    <phoneticPr fontId="13" type="noConversion"/>
  </si>
  <si>
    <t>Stat_Name_</t>
    <phoneticPr fontId="13" type="noConversion"/>
  </si>
  <si>
    <t>FixedMaxHealth</t>
    <phoneticPr fontId="23" type="noConversion"/>
  </si>
  <si>
    <t>체력 재생력</t>
    <phoneticPr fontId="23" type="noConversion"/>
  </si>
  <si>
    <t>HealthRecovery</t>
    <phoneticPr fontId="23" type="noConversion"/>
  </si>
  <si>
    <t>Revive</t>
    <phoneticPr fontId="23" type="noConversion"/>
  </si>
  <si>
    <t>부활 횟수</t>
    <phoneticPr fontId="23" type="noConversion"/>
  </si>
  <si>
    <t>부활시 보유 체력</t>
    <phoneticPr fontId="23" type="noConversion"/>
  </si>
  <si>
    <t>ManaRegeneration</t>
    <phoneticPr fontId="23" type="noConversion"/>
  </si>
  <si>
    <t>FixedManaRecovery</t>
    <phoneticPr fontId="13" type="noConversion"/>
  </si>
  <si>
    <t>고정 마력 회복</t>
    <phoneticPr fontId="13" type="noConversion"/>
  </si>
  <si>
    <t>ManaFreeRate</t>
    <phoneticPr fontId="23" type="noConversion"/>
  </si>
  <si>
    <t>ManaConsumption</t>
    <phoneticPr fontId="23" type="noConversion"/>
  </si>
  <si>
    <t>ChargeManaConsumption</t>
    <phoneticPr fontId="23" type="noConversion"/>
  </si>
  <si>
    <t>차지공격 마력 비율 소모량</t>
    <phoneticPr fontId="13" type="noConversion"/>
  </si>
  <si>
    <t>SubWeaponManaConsumption</t>
    <phoneticPr fontId="23" type="noConversion"/>
  </si>
  <si>
    <t>ManaFixedConsumption</t>
    <phoneticPr fontId="23" type="noConversion"/>
  </si>
  <si>
    <t>TotalDamage</t>
    <phoneticPr fontId="23" type="noConversion"/>
  </si>
  <si>
    <t>FixedTotalDamage</t>
    <phoneticPr fontId="23" type="noConversion"/>
  </si>
  <si>
    <t>WeaponDamage</t>
    <phoneticPr fontId="23" type="noConversion"/>
  </si>
  <si>
    <t>모든 무기공격 비율 피해</t>
    <phoneticPr fontId="13" type="noConversion"/>
  </si>
  <si>
    <t>FixedWeaponDamage</t>
    <phoneticPr fontId="23" type="noConversion"/>
  </si>
  <si>
    <t>모든 무기공격 고정 피해</t>
    <phoneticPr fontId="13" type="noConversion"/>
  </si>
  <si>
    <t>FixedWeapon1Damage</t>
    <phoneticPr fontId="23" type="noConversion"/>
  </si>
  <si>
    <t>AttackDamage</t>
    <phoneticPr fontId="23" type="noConversion"/>
  </si>
  <si>
    <t>PowerAttackDamage</t>
    <phoneticPr fontId="23" type="noConversion"/>
  </si>
  <si>
    <t>ChargeDamage</t>
    <phoneticPr fontId="23" type="noConversion"/>
  </si>
  <si>
    <t>근접 차지공격 비율 피해</t>
    <phoneticPr fontId="13" type="noConversion"/>
  </si>
  <si>
    <t>근접 차지공격 고정 피해</t>
    <phoneticPr fontId="13" type="noConversion"/>
  </si>
  <si>
    <t>원거리 차지공격 비율 피해</t>
    <phoneticPr fontId="13" type="noConversion"/>
  </si>
  <si>
    <t>원거리 차지공격 고정 피해</t>
    <phoneticPr fontId="13" type="noConversion"/>
  </si>
  <si>
    <t>SkillDamage</t>
    <phoneticPr fontId="23" type="noConversion"/>
  </si>
  <si>
    <t>공중 스킬 비율 피해</t>
    <phoneticPr fontId="13" type="noConversion"/>
  </si>
  <si>
    <t>SubWeaponDamage</t>
    <phoneticPr fontId="23" type="noConversion"/>
  </si>
  <si>
    <t>FixedSubWeaponDamage</t>
    <phoneticPr fontId="23" type="noConversion"/>
  </si>
  <si>
    <t>DashAttackDamage</t>
    <phoneticPr fontId="23" type="noConversion"/>
  </si>
  <si>
    <t>FixedDashAttackDamage</t>
    <phoneticPr fontId="23" type="noConversion"/>
  </si>
  <si>
    <t>ProjectileDamage</t>
    <phoneticPr fontId="23" type="noConversion"/>
  </si>
  <si>
    <t>AnotherDamage</t>
    <phoneticPr fontId="23" type="noConversion"/>
  </si>
  <si>
    <t>FixedAnotherDamage</t>
    <phoneticPr fontId="13" type="noConversion"/>
  </si>
  <si>
    <t>MaxAnotherDamage</t>
    <phoneticPr fontId="23" type="noConversion"/>
  </si>
  <si>
    <t>DistanceAttackDamage</t>
    <phoneticPr fontId="23" type="noConversion"/>
  </si>
  <si>
    <t>PierceAttackDamage</t>
    <phoneticPr fontId="23" type="noConversion"/>
  </si>
  <si>
    <t>Weakness</t>
    <phoneticPr fontId="23" type="noConversion"/>
  </si>
  <si>
    <t>BarrierByHealth</t>
    <phoneticPr fontId="23" type="noConversion"/>
  </si>
  <si>
    <t>FixedBarrier</t>
    <phoneticPr fontId="23" type="noConversion"/>
  </si>
  <si>
    <t>BarrierRegeneration</t>
    <phoneticPr fontId="23" type="noConversion"/>
  </si>
  <si>
    <t>BarrierPenetration</t>
    <phoneticPr fontId="23" type="noConversion"/>
  </si>
  <si>
    <t>DamageReflection</t>
    <phoneticPr fontId="23" type="noConversion"/>
  </si>
  <si>
    <t>DamageReduction</t>
    <phoneticPr fontId="23" type="noConversion"/>
  </si>
  <si>
    <t>ProjectileDamageReduction</t>
    <phoneticPr fontId="23" type="noConversion"/>
  </si>
  <si>
    <t>발사체 피해 감소</t>
    <phoneticPr fontId="23" type="noConversion"/>
  </si>
  <si>
    <t>Dodge</t>
    <phoneticPr fontId="23" type="noConversion"/>
  </si>
  <si>
    <t>AdditionalImmunityDuration</t>
    <phoneticPr fontId="23" type="noConversion"/>
  </si>
  <si>
    <t>피해면역 추가지속시간</t>
    <phoneticPr fontId="23" type="noConversion"/>
  </si>
  <si>
    <t>AttackSpeed</t>
    <phoneticPr fontId="23" type="noConversion"/>
  </si>
  <si>
    <t>MoveSpeed</t>
    <phoneticPr fontId="23" type="noConversion"/>
  </si>
  <si>
    <t>AdditionalMoveSpeed</t>
    <phoneticPr fontId="23" type="noConversion"/>
  </si>
  <si>
    <t>첫 번째 무기공격 치명타확률</t>
    <phoneticPr fontId="13" type="noConversion"/>
  </si>
  <si>
    <t>두 번째 무기공격 치명타확률</t>
    <phoneticPr fontId="13" type="noConversion"/>
  </si>
  <si>
    <t>세 번째 무기공격 치명타확률</t>
    <phoneticPr fontId="13" type="noConversion"/>
  </si>
  <si>
    <t>반환 발사체 치명타 확률</t>
    <phoneticPr fontId="13" type="noConversion"/>
  </si>
  <si>
    <t>CriticalTotalDamage</t>
    <phoneticPr fontId="23" type="noConversion"/>
  </si>
  <si>
    <t>CriticalAttackDamage</t>
    <phoneticPr fontId="23" type="noConversion"/>
  </si>
  <si>
    <t>CriticalPowerAttackDamage</t>
    <phoneticPr fontId="23" type="noConversion"/>
  </si>
  <si>
    <t>CriticalSkillDamage</t>
    <phoneticPr fontId="23" type="noConversion"/>
  </si>
  <si>
    <t>CriticalSubWeaponDamage</t>
    <phoneticPr fontId="23" type="noConversion"/>
  </si>
  <si>
    <t>CriticalDashDamage</t>
    <phoneticPr fontId="23" type="noConversion"/>
  </si>
  <si>
    <t>전류코어 레벨 업</t>
    <phoneticPr fontId="23" type="noConversion"/>
  </si>
  <si>
    <t>FrozenCoreLevelUp</t>
    <phoneticPr fontId="23" type="noConversion"/>
  </si>
  <si>
    <t>FrozenCoreDropRate</t>
    <phoneticPr fontId="23" type="noConversion"/>
  </si>
  <si>
    <t>ToughnessHeal</t>
    <phoneticPr fontId="23" type="noConversion"/>
  </si>
  <si>
    <t>강인함코어 체력 회복량</t>
    <phoneticPr fontId="23" type="noConversion"/>
  </si>
  <si>
    <t>ToughnessMaxHealth</t>
    <phoneticPr fontId="23" type="noConversion"/>
  </si>
  <si>
    <t>HeatStackDuration</t>
    <phoneticPr fontId="23" type="noConversion"/>
  </si>
  <si>
    <t>히트 스택 지속시간</t>
    <phoneticPr fontId="23" type="noConversion"/>
  </si>
  <si>
    <t>HeatStackMaxLevel</t>
    <phoneticPr fontId="23" type="noConversion"/>
  </si>
  <si>
    <t>히트 스택 최대 레벨</t>
    <phoneticPr fontId="23" type="noConversion"/>
  </si>
  <si>
    <t>GemSteal</t>
    <phoneticPr fontId="23" type="noConversion"/>
  </si>
  <si>
    <t>AttackCooldownReduction</t>
    <phoneticPr fontId="23" type="noConversion"/>
  </si>
  <si>
    <t>SkillCooldownReduction</t>
    <phoneticPr fontId="23" type="noConversion"/>
  </si>
  <si>
    <t>SubWeaponCooldownReduction</t>
    <phoneticPr fontId="23" type="noConversion"/>
  </si>
  <si>
    <t>AdditionalDashCount</t>
    <phoneticPr fontId="23" type="noConversion"/>
  </si>
  <si>
    <t>AdditionalSkillProjectileTimes</t>
    <phoneticPr fontId="23" type="noConversion"/>
  </si>
  <si>
    <t>AdditionalSkillProjectileDuration</t>
    <phoneticPr fontId="23" type="noConversion"/>
  </si>
  <si>
    <t>스킬 발사체 지속시간</t>
    <phoneticPr fontId="23" type="noConversion"/>
  </si>
  <si>
    <t>AdditionalSkillProjectileDistance</t>
    <phoneticPr fontId="23" type="noConversion"/>
  </si>
  <si>
    <t>스킬 발사체 거리</t>
    <phoneticPr fontId="23" type="noConversion"/>
  </si>
  <si>
    <t>AdditionalSkillProjectileCountAtTime</t>
    <phoneticPr fontId="23" type="noConversion"/>
  </si>
  <si>
    <t>스킬 발사체 산탄 수</t>
    <phoneticPr fontId="23" type="noConversion"/>
  </si>
  <si>
    <t>AdditionalSkillProjectileChainCount</t>
    <phoneticPr fontId="23" type="noConversion"/>
  </si>
  <si>
    <t>스킬 추가발사체 추가개수</t>
    <phoneticPr fontId="13" type="noConversion"/>
  </si>
  <si>
    <t>AdditionalSkillProjectileThroughCount</t>
    <phoneticPr fontId="23" type="noConversion"/>
  </si>
  <si>
    <t>스킬 발사체 관통 추가개수</t>
    <phoneticPr fontId="13" type="noConversion"/>
  </si>
  <si>
    <t>AttackAreaExtension</t>
    <phoneticPr fontId="23" type="noConversion"/>
  </si>
  <si>
    <t>SkillAreaExtension</t>
    <phoneticPr fontId="23" type="noConversion"/>
  </si>
  <si>
    <t>스킬 공격 영역 확장</t>
    <phoneticPr fontId="13" type="noConversion"/>
  </si>
  <si>
    <t>DashAreaExtension</t>
    <phoneticPr fontId="13" type="noConversion"/>
  </si>
  <si>
    <t>대시 공격 영역 확장</t>
    <phoneticPr fontId="13" type="noConversion"/>
  </si>
  <si>
    <t>Blink</t>
    <phoneticPr fontId="23" type="noConversion"/>
  </si>
  <si>
    <t>DiveAttack</t>
    <phoneticPr fontId="23" type="noConversion"/>
  </si>
  <si>
    <t>내려찍기</t>
    <phoneticPr fontId="13" type="noConversion"/>
  </si>
  <si>
    <t>내려찍기 강화</t>
    <phoneticPr fontId="13" type="noConversion"/>
  </si>
  <si>
    <t>Parrying</t>
    <phoneticPr fontId="23" type="noConversion"/>
  </si>
  <si>
    <t>패링</t>
    <phoneticPr fontId="13" type="noConversion"/>
  </si>
  <si>
    <t>패링 스턴</t>
    <phoneticPr fontId="13" type="noConversion"/>
  </si>
  <si>
    <t>RefreshCoreList</t>
    <phoneticPr fontId="23" type="noConversion"/>
  </si>
  <si>
    <t>코어 목록 갱신</t>
    <phoneticPr fontId="13" type="noConversion"/>
  </si>
  <si>
    <t>RefreshCoreType</t>
    <phoneticPr fontId="23" type="noConversion"/>
  </si>
  <si>
    <t>코어 종류 갱신</t>
    <phoneticPr fontId="13" type="noConversion"/>
  </si>
  <si>
    <t>RefreshedCoreLevel</t>
    <phoneticPr fontId="23" type="noConversion"/>
  </si>
  <si>
    <t>갱신된 코어 레벨</t>
    <phoneticPr fontId="13" type="noConversion"/>
  </si>
  <si>
    <t>RefundWeaponEnhance</t>
    <phoneticPr fontId="23" type="noConversion"/>
  </si>
  <si>
    <t>무기개조 초기화시 젬 환불</t>
    <phoneticPr fontId="13" type="noConversion"/>
  </si>
  <si>
    <t>GearBoxDiscount</t>
    <phoneticPr fontId="23" type="noConversion"/>
  </si>
  <si>
    <t>기어 박스 할인율</t>
    <phoneticPr fontId="13" type="noConversion"/>
  </si>
  <si>
    <t>HankAnvilPass</t>
    <phoneticPr fontId="23" type="noConversion"/>
  </si>
  <si>
    <t>행크의 모루 사용권</t>
    <phoneticPr fontId="13" type="noConversion"/>
  </si>
  <si>
    <t>ImmuneCC</t>
    <phoneticPr fontId="23" type="noConversion"/>
  </si>
  <si>
    <t>ImmuneHardCC</t>
    <phoneticPr fontId="23" type="noConversion"/>
  </si>
  <si>
    <t>AdditionalDashCount</t>
    <phoneticPr fontId="13" type="noConversion"/>
  </si>
  <si>
    <t>スキルの回転持続時間が100%増加します。</t>
  </si>
  <si>
    <t>Skill’s rotation duration increases by 100%.</t>
  </si>
  <si>
    <t>技能的旋轉持續時間增加100%。</t>
  </si>
  <si>
    <t>Aircraft</t>
  </si>
  <si>
    <t>When an enemy is hit by the bullet, there is a {30% chance to stun the target for 2 seconds.</t>
  </si>
  <si>
    <t>遭子彈擊中的敵人有30%的機率昏厥2秒。</t>
  </si>
  <si>
    <t>弾丸に撃たれた敵が30%の確率で2秒間、気絶状態になります。</t>
  </si>
  <si>
    <t>#A1</t>
    <phoneticPr fontId="13" type="noConversion"/>
  </si>
  <si>
    <t>#A2</t>
  </si>
  <si>
    <t>#A3</t>
  </si>
  <si>
    <t>#A4</t>
  </si>
  <si>
    <t>#A5</t>
  </si>
  <si>
    <t>#A6</t>
  </si>
  <si>
    <t>#A7</t>
  </si>
  <si>
    <t>#A8</t>
  </si>
  <si>
    <t>BladeRiftDamage</t>
  </si>
  <si>
    <t>BladeRiftDuration</t>
  </si>
  <si>
    <t>ChainRakeDamage</t>
  </si>
  <si>
    <t>ChainRakeCountAtTime</t>
  </si>
  <si>
    <t>ChainRakeDistance</t>
  </si>
  <si>
    <t>ChainRakeTimes</t>
  </si>
  <si>
    <t>SpinBladeDuration</t>
  </si>
  <si>
    <t>SpinBladeCountAtTime</t>
  </si>
  <si>
    <t>ChainRakeSpeed</t>
    <phoneticPr fontId="13" type="noConversion"/>
  </si>
  <si>
    <t>Attack</t>
    <phoneticPr fontId="13" type="noConversion"/>
  </si>
  <si>
    <t>Skill</t>
    <phoneticPr fontId="13" type="noConversion"/>
  </si>
  <si>
    <t>BarrierRecharge</t>
    <phoneticPr fontId="13" type="noConversion"/>
  </si>
  <si>
    <t>연쇄 발사체 비율 피해량</t>
    <phoneticPr fontId="13" type="noConversion"/>
  </si>
  <si>
    <t>연쇄 발사체 고정 피해량</t>
  </si>
  <si>
    <t>연쇄 발사체 최대 비율 피해량</t>
  </si>
  <si>
    <t>The 3rd hit of normal attacks creates an explosion that deals AoE DMG equal to 50% of ATK.</t>
  </si>
  <si>
    <t>第3次基本攻擊打擊時將爆炸，造成攻擊力50%的廣域傷害。</t>
  </si>
  <si>
    <t>3回目の通常攻撃で攻撃すると、爆発して攻撃力の50%で広い範囲にダメージを与えます。</t>
  </si>
  <si>
    <t>Throws one more axe. Deals DMG equal to 50% of ATK.</t>
  </si>
  <si>
    <t xml:space="preserve">斧を1個追加で投げます。攻撃力は50%で適用されます。 </t>
  </si>
  <si>
    <t>Throws one more additional axe. Deals DMG equal to 30% of ATK.</t>
  </si>
  <si>
    <t>額外丟擲1個斧頭，攻擊力套用30%。</t>
  </si>
  <si>
    <t>斧を1個追加で投げます。攻撃力は30%で適用されます。</t>
  </si>
  <si>
    <t>PowerDiveAttack</t>
  </si>
  <si>
    <t>ParryingStun</t>
  </si>
  <si>
    <t>DiveAttack</t>
  </si>
  <si>
    <t>무기개조 (스킬)</t>
    <phoneticPr fontId="13" type="noConversion"/>
  </si>
  <si>
    <t>CriticalWeaponDamage</t>
  </si>
  <si>
    <t>언더시티 9구역</t>
  </si>
  <si>
    <t>Undercity District 9</t>
  </si>
  <si>
    <t>地下城市第9區</t>
  </si>
  <si>
    <t>Stage_01_03_A</t>
    <phoneticPr fontId="13" type="noConversion"/>
  </si>
  <si>
    <t>잠수함기지-가3-1</t>
  </si>
  <si>
    <t>Submarine Base - A3-1</t>
  </si>
  <si>
    <t>潜水艇基地-甲3-1</t>
  </si>
  <si>
    <t>潛水艇基地-A3-1</t>
  </si>
  <si>
    <t>잠수함기지-가3-2</t>
  </si>
  <si>
    <t>Submarine Base - A3-2</t>
  </si>
  <si>
    <t>潜水艇基地-甲3-2</t>
  </si>
  <si>
    <t>潛水艇基地-A3-2</t>
  </si>
  <si>
    <t>Stage_01_03_B</t>
    <phoneticPr fontId="13" type="noConversion"/>
  </si>
  <si>
    <t>지하공장 B-1구역</t>
  </si>
  <si>
    <t>Underground Factory - Sector B-1</t>
  </si>
  <si>
    <t>地下工廠B-1區</t>
  </si>
  <si>
    <t>지하공장 B-2구역</t>
  </si>
  <si>
    <t>Underground Factory - Sector B-2</t>
  </si>
  <si>
    <t>地下工廠B-2區</t>
  </si>
  <si>
    <t>Stage_01_06_A</t>
    <phoneticPr fontId="13" type="noConversion"/>
  </si>
  <si>
    <t>Stage_01_06_B</t>
    <phoneticPr fontId="13" type="noConversion"/>
  </si>
  <si>
    <t>Stage_01_02_A</t>
    <phoneticPr fontId="13" type="noConversion"/>
  </si>
  <si>
    <t>Stage_01_02_B</t>
    <phoneticPr fontId="13" type="noConversion"/>
  </si>
  <si>
    <t>FrozenWeaponNormalAttack</t>
    <phoneticPr fontId="13" type="noConversion"/>
  </si>
  <si>
    <t>FrozenWeaponSkillAttack</t>
    <phoneticPr fontId="13" type="noConversion"/>
  </si>
  <si>
    <t>IgnitionWeaponNormalAttack</t>
    <phoneticPr fontId="13" type="noConversion"/>
  </si>
  <si>
    <t>IgnitionWeaponSkillAttack</t>
    <phoneticPr fontId="13" type="noConversion"/>
  </si>
  <si>
    <t>ElectricWeaponNormalAttack</t>
    <phoneticPr fontId="13" type="noConversion"/>
  </si>
  <si>
    <t>ElectricWeaponSkillAttack</t>
    <phoneticPr fontId="13" type="noConversion"/>
  </si>
  <si>
    <t>ElectricDashAttack</t>
    <phoneticPr fontId="13" type="noConversion"/>
  </si>
  <si>
    <t>EnhancedFrostArrow</t>
  </si>
  <si>
    <t>ElectricThunder</t>
  </si>
  <si>
    <t>ElectronicCannon</t>
  </si>
  <si>
    <t>ElectricGroundedCurrent</t>
  </si>
  <si>
    <t>ElectricEmission</t>
  </si>
  <si>
    <t>빙결된 적 치명타 확률</t>
  </si>
  <si>
    <t>FrozenMark</t>
  </si>
  <si>
    <t>Bllizard</t>
    <phoneticPr fontId="23" type="noConversion"/>
  </si>
  <si>
    <t>FrozenMark</t>
    <phoneticPr fontId="13" type="noConversion"/>
  </si>
  <si>
    <t>FrostWeakening</t>
    <phoneticPr fontId="13" type="noConversion"/>
  </si>
  <si>
    <t>저온 약화</t>
    <phoneticPr fontId="13" type="noConversion"/>
  </si>
  <si>
    <t>Frostiness</t>
    <phoneticPr fontId="13" type="noConversion"/>
  </si>
  <si>
    <t>FrostWeakening</t>
    <phoneticPr fontId="13" type="noConversion"/>
  </si>
  <si>
    <t>Frostbite</t>
    <phoneticPr fontId="13" type="noConversion"/>
  </si>
  <si>
    <t>EnhancedStorm</t>
    <phoneticPr fontId="13" type="noConversion"/>
  </si>
  <si>
    <t>FrozenMark</t>
    <phoneticPr fontId="23" type="noConversion"/>
  </si>
  <si>
    <t>FrostWeakening</t>
    <phoneticPr fontId="23" type="noConversion"/>
  </si>
  <si>
    <t>Frostbite</t>
    <phoneticPr fontId="23" type="noConversion"/>
  </si>
  <si>
    <t>FrozenMark</t>
    <phoneticPr fontId="23" type="noConversion"/>
  </si>
  <si>
    <t>Frostbite</t>
    <phoneticPr fontId="23" type="noConversion"/>
  </si>
  <si>
    <t>EnhancedStorm</t>
    <phoneticPr fontId="23" type="noConversion"/>
  </si>
  <si>
    <t>영원의 불꽃</t>
  </si>
  <si>
    <t>FrozenDashAttack</t>
    <phoneticPr fontId="13" type="noConversion"/>
  </si>
  <si>
    <t>Infinity</t>
  </si>
  <si>
    <t>&lt;size=45&gt;∞&lt;/size&gt;</t>
    <phoneticPr fontId="13" type="noConversion"/>
  </si>
  <si>
    <t>보상을 획득하세요.</t>
    <phoneticPr fontId="13" type="noConversion"/>
  </si>
  <si>
    <t>포트를 작동시키세요.</t>
    <phoneticPr fontId="13" type="noConversion"/>
  </si>
  <si>
    <t>IgnitionAugment</t>
    <phoneticPr fontId="13" type="noConversion"/>
  </si>
  <si>
    <t>IgnitionAugment</t>
    <phoneticPr fontId="13" type="noConversion"/>
  </si>
  <si>
    <t>열기</t>
    <phoneticPr fontId="13" type="noConversion"/>
  </si>
  <si>
    <t>FreezeExecute</t>
  </si>
  <si>
    <t>SkillManaConsumption</t>
  </si>
  <si>
    <t>SkillContinuousDamage</t>
  </si>
  <si>
    <t>FixedSkillContinuousDamage</t>
  </si>
  <si>
    <t>MaxSkillContinuousDamage</t>
  </si>
  <si>
    <t>DistanceMaxAttackDamage</t>
  </si>
  <si>
    <t>MaxHealthAttackDamage</t>
  </si>
  <si>
    <t>EnhanceDamage</t>
  </si>
  <si>
    <t>FixedEnhanceDamage</t>
  </si>
  <si>
    <t>SkillWeakness</t>
  </si>
  <si>
    <t>GunDiffusionStackDuration</t>
  </si>
  <si>
    <t>GunDiffusionStackMaxLevel</t>
  </si>
  <si>
    <t>AdditionalSkillProjectileSpeed</t>
  </si>
  <si>
    <t>스킬 연속 공격 비율 피해량</t>
  </si>
  <si>
    <t>스킬 연속 공격 고정 피해량</t>
  </si>
  <si>
    <t>스킬 연속 공격 최대 비율 피해량</t>
  </si>
  <si>
    <t>최대 체력 비율 추가 피해량</t>
  </si>
  <si>
    <t>스킬 마나 비율 소모량</t>
  </si>
  <si>
    <t>거리별 비율 최대 피해량</t>
  </si>
  <si>
    <t>무기 개조 비율 피해량</t>
  </si>
  <si>
    <t>무기 개조 고정 피해량</t>
  </si>
  <si>
    <t>확산사격 스택 지속시간</t>
  </si>
  <si>
    <t>확산사격 스택 최대 레벨</t>
  </si>
  <si>
    <t>스킬 발사체 속도</t>
  </si>
  <si>
    <t>스킬 약화 (스킬 피해량 증가)</t>
    <phoneticPr fontId="23" type="noConversion"/>
  </si>
  <si>
    <t>FrostWeakening</t>
    <phoneticPr fontId="23" type="noConversion"/>
  </si>
  <si>
    <t>FreezingBurst</t>
    <phoneticPr fontId="23" type="noConversion"/>
  </si>
  <si>
    <t>FreezingBurst</t>
  </si>
  <si>
    <t>FrostSpear</t>
  </si>
  <si>
    <t>FrostSpear</t>
    <phoneticPr fontId="13" type="noConversion"/>
  </si>
  <si>
    <t>FrostSpear</t>
    <phoneticPr fontId="13" type="noConversion"/>
  </si>
  <si>
    <t>FrostBarrier</t>
  </si>
  <si>
    <t>ColdCauterization</t>
  </si>
  <si>
    <t>TargetThunder</t>
    <phoneticPr fontId="13" type="noConversion"/>
  </si>
  <si>
    <t>DischargeDash</t>
  </si>
  <si>
    <t>DischargeDash</t>
    <phoneticPr fontId="13" type="noConversion"/>
  </si>
  <si>
    <t>ChainLightningUpgrade</t>
  </si>
  <si>
    <t>ChainLightningUpgrade</t>
    <phoneticPr fontId="13" type="noConversion"/>
  </si>
  <si>
    <t>ElectricThunderStorm</t>
    <phoneticPr fontId="13" type="noConversion"/>
  </si>
  <si>
    <t>ChainLightningSpread</t>
  </si>
  <si>
    <t>ChainLightningSpread</t>
    <phoneticPr fontId="13" type="noConversion"/>
  </si>
  <si>
    <t>ShockGrenade</t>
  </si>
  <si>
    <t>ShockGrenade</t>
    <phoneticPr fontId="13" type="noConversion"/>
  </si>
  <si>
    <t>FlameThrower</t>
  </si>
  <si>
    <t>FrostStorm</t>
  </si>
  <si>
    <t>ConductiveWeapon</t>
  </si>
  <si>
    <t>ElectricThunder</t>
    <phoneticPr fontId="13" type="noConversion"/>
  </si>
  <si>
    <t>ElectricThunder</t>
    <phoneticPr fontId="13" type="noConversion"/>
  </si>
  <si>
    <t>Old_ElectronicCannon</t>
    <phoneticPr fontId="13" type="noConversion"/>
  </si>
  <si>
    <t>ElectronicCannon</t>
    <phoneticPr fontId="13" type="noConversion"/>
  </si>
  <si>
    <t>ElectronicCannon</t>
    <phoneticPr fontId="13" type="noConversion"/>
  </si>
  <si>
    <t>ElectricCombo</t>
    <phoneticPr fontId="13" type="noConversion"/>
  </si>
  <si>
    <t>ElectricChainLightingTimes</t>
    <phoneticPr fontId="23" type="noConversion"/>
  </si>
  <si>
    <t>ElectricChainLightingChainCount</t>
    <phoneticPr fontId="23" type="noConversion"/>
  </si>
  <si>
    <t>ElectricDischargeDashCountAtTime</t>
    <phoneticPr fontId="23" type="noConversion"/>
  </si>
  <si>
    <t>ElectricThunderTimes</t>
    <phoneticPr fontId="23" type="noConversion"/>
  </si>
  <si>
    <t>CriticalReturnDamage</t>
    <phoneticPr fontId="23" type="noConversion"/>
  </si>
  <si>
    <t>ElectricCoreLevelUp</t>
    <phoneticPr fontId="23" type="noConversion"/>
  </si>
  <si>
    <t>ElectricCoreDropRate</t>
    <phoneticPr fontId="23" type="noConversion"/>
  </si>
  <si>
    <t>ElectricAdditionalDuration</t>
    <phoneticPr fontId="23" type="noConversion"/>
  </si>
  <si>
    <t>ElectricComboCountAtTime</t>
    <phoneticPr fontId="23" type="noConversion"/>
  </si>
  <si>
    <t>ResistanceElectric</t>
    <phoneticPr fontId="23" type="noConversion"/>
  </si>
  <si>
    <t>전류코어 연쇄번개 연사</t>
  </si>
  <si>
    <t>전류코어 연쇄번개 연쇄</t>
  </si>
  <si>
    <t>전류코어 방전 : 대쉬 발사체 수</t>
    <phoneticPr fontId="13" type="noConversion"/>
  </si>
  <si>
    <t>전류코어 벼락 : 대쉬 연사</t>
    <phoneticPr fontId="23" type="noConversion"/>
  </si>
  <si>
    <t>휠윈드 시 받는피해량이 50% 감소합니다.</t>
    <phoneticPr fontId="13" type="noConversion"/>
  </si>
  <si>
    <t>FlareBlitz</t>
    <phoneticPr fontId="13" type="noConversion"/>
  </si>
  <si>
    <t>플레어 드라이브</t>
    <phoneticPr fontId="13" type="noConversion"/>
  </si>
  <si>
    <t>벼락폭풍</t>
  </si>
  <si>
    <t>FlameCannon</t>
    <phoneticPr fontId="13" type="noConversion"/>
  </si>
  <si>
    <t>&lt;color=#F6411C&gt;화상&lt;/color&gt;피해를 입히는 간격이 감소합니다.</t>
  </si>
  <si>
    <t>얼음창 피해량 : &lt;color=#808080&gt;{0}&lt;/color&gt;→&lt;color=#69FF0F&gt;{1}&lt;/color&gt;</t>
  </si>
  <si>
    <t>EternalFlame</t>
  </si>
  <si>
    <t>하이퍼 코어</t>
    <phoneticPr fontId="13" type="noConversion"/>
  </si>
  <si>
    <t xml:space="preserve">사용시, 돌진하여 지난자리에 적들을 공격하고 도착지점에서 &lt;color=#99E550&gt;칼바람&lt;/color&gt;을 1초 생성해 공격합니다. </t>
    <phoneticPr fontId="13" type="noConversion"/>
  </si>
  <si>
    <t>Active</t>
    <phoneticPr fontId="13" type="noConversion"/>
  </si>
  <si>
    <t>NormalAttackDamage</t>
    <phoneticPr fontId="13" type="noConversion"/>
  </si>
  <si>
    <t>SkillAttackDamage</t>
    <phoneticPr fontId="13" type="noConversion"/>
  </si>
  <si>
    <t>SubweaponAttackDamage</t>
    <phoneticPr fontId="13" type="noConversion"/>
  </si>
  <si>
    <t>SkillManaCost</t>
    <phoneticPr fontId="13" type="noConversion"/>
  </si>
  <si>
    <t>SubweaponManaCost</t>
    <phoneticPr fontId="13" type="noConversion"/>
  </si>
  <si>
    <t>보조무기 공격력</t>
    <phoneticPr fontId="13" type="noConversion"/>
  </si>
  <si>
    <t>스킬 에너지 소모량</t>
    <phoneticPr fontId="13" type="noConversion"/>
  </si>
  <si>
    <t>보조무기 에너지 소모량</t>
    <phoneticPr fontId="13" type="noConversion"/>
  </si>
  <si>
    <t>무기공격 치명타확률</t>
    <phoneticPr fontId="13" type="noConversion"/>
  </si>
  <si>
    <t>탄약이 부족합니다.</t>
    <phoneticPr fontId="13" type="noConversion"/>
  </si>
  <si>
    <t>LackOfAmmos</t>
    <phoneticPr fontId="13" type="noConversion"/>
  </si>
  <si>
    <t>ChainExplosion</t>
  </si>
  <si>
    <t>점화무기 : 스킬공격</t>
    <phoneticPr fontId="13" type="noConversion"/>
  </si>
  <si>
    <t>전류무기 : 스킬공격</t>
    <phoneticPr fontId="13" type="noConversion"/>
  </si>
  <si>
    <t>냉기무기 : 스킬공격</t>
    <phoneticPr fontId="13" type="noConversion"/>
  </si>
  <si>
    <t>&lt;color=#F8EE17&gt;전류무기&lt;/color&gt; 스킬공격력을 증가시킵니다.</t>
    <phoneticPr fontId="13" type="noConversion"/>
  </si>
  <si>
    <t>주무기에 전류의 힘을 부여합니다. &lt;color=#F8EE17&gt;전류무기&lt;/color&gt;로 피해를 주면 &lt;color=#F8EE17&gt;연쇄번개&lt;/color&gt;를 생성합니다.</t>
    <phoneticPr fontId="13" type="noConversion"/>
  </si>
  <si>
    <t>대쉬 시 주변 적에게 &lt;color=#F8EE17&gt;연쇄번개&lt;/color&gt;를 발사합니다.</t>
    <phoneticPr fontId="13" type="noConversion"/>
  </si>
  <si>
    <t>대쉬 사용시 근처 적들에게 벼락이 내리칩니다. 벼락에 맞은 적들을 일정확률로 &lt;color=#F8EE17&gt;감전&lt;/color&gt;시킵니다.</t>
    <phoneticPr fontId="13" type="noConversion"/>
  </si>
  <si>
    <t>얼음화살이 1초에 1개씩 충전됩니다. 3개가 충전되면 적에게 날아갑니다. 피해입은 적은 &lt;color=#78E6FF&gt;오한&lt;/color&gt;에 걸립니다.</t>
    <phoneticPr fontId="13" type="noConversion"/>
  </si>
  <si>
    <t>얼음화살이 최대 3개까지 충전되고 충전시간이 감소합니다.</t>
    <phoneticPr fontId="13" type="noConversion"/>
  </si>
  <si>
    <t>대쉬 경로에 얼음조각을 6개 떨어트립니다. 피해입은 적은 &lt;color=#78E6FF&gt;오한&lt;/color&gt;에 걸립니다.</t>
    <phoneticPr fontId="13" type="noConversion"/>
  </si>
  <si>
    <t>&lt;color=#78E6FF&gt;빙결&lt;/color&gt;된 적에 입히는 치명타확률이 증가합니다.</t>
    <phoneticPr fontId="13" type="noConversion"/>
  </si>
  <si>
    <t>&lt;color=#78E6FF&gt;오한&lt;/color&gt;에 걸린적의 이동속도 감소량이 증가하고, 추가로 공격력이 감소합니다.</t>
    <phoneticPr fontId="13" type="noConversion"/>
  </si>
  <si>
    <t>발사확률: &lt;color=#69FF0F&gt;{0}%&lt;/color&gt;</t>
    <phoneticPr fontId="13" type="noConversion"/>
  </si>
  <si>
    <t>화염미사일 수: &lt;color=#69FF0F&gt;{0}&lt;/color&gt;
화염미사일 공격력: &lt;color=#69FF0F&gt;{1}&lt;/color&gt;</t>
    <phoneticPr fontId="13" type="noConversion"/>
  </si>
  <si>
    <t>&lt;color=#F6411C&gt;화상&lt;/color&gt;피해 간격: &lt;color=#808080&gt;{0}&lt;/color&gt;→&lt;color=#69FF0F&gt;{1}&lt;/color&gt;초 감소</t>
    <phoneticPr fontId="13" type="noConversion"/>
  </si>
  <si>
    <t>&lt;color=#F6411C&gt;점화&lt;/color&gt; 최대중첩: &lt;color=#69FF0F&gt;{0}&lt;/color&gt;
&lt;color=#F6411C&gt;점화&lt;/color&gt; 스택당 추가피해량: &lt;color=#69FF0F&gt;{1}%&lt;/color&gt;</t>
    <phoneticPr fontId="13" type="noConversion"/>
  </si>
  <si>
    <t>피해량 증가: &lt;color=#69FF0F&gt;{0}%&lt;/color&gt;</t>
    <phoneticPr fontId="13" type="noConversion"/>
  </si>
  <si>
    <t>피해량 증가: &lt;color=#808080&gt;{0}%&lt;/color&gt;→&lt;color=#69FF0F&gt;{1}%&lt;/color&gt;</t>
    <phoneticPr fontId="13" type="noConversion"/>
  </si>
  <si>
    <t>최대 충전수: &lt;color=#69FF0F&gt;{0}&lt;/color&gt;
화염탄 공격력: &lt;color=#69FF0F&gt;{1}&lt;/color&gt;</t>
    <phoneticPr fontId="13" type="noConversion"/>
  </si>
  <si>
    <t>발사확률: &lt;color=#808080&gt;{0}%&lt;/color&gt;→&lt;color=#69FF0F&gt;{1}%&lt;/color&gt;</t>
    <phoneticPr fontId="13" type="noConversion"/>
  </si>
  <si>
    <t>폭발공격력: &lt;color=#69FF0F&gt;{0}&lt;/color&gt;
추가피해량(코어 디버프): &lt;color=#69FF0F&gt;{1}%&lt;/color&gt;</t>
    <phoneticPr fontId="13" type="noConversion"/>
  </si>
  <si>
    <t>&lt;color=#99E550&gt;돌풍화살&lt;/color&gt; 공격력: &lt;color=#808080&gt;{0}&lt;/color&gt;→&lt;color=#69FF0F&gt;{1}&lt;/color&gt;
&lt;color=#99E550&gt;돌풍화살&lt;/color&gt; 개수: &lt;color=#808080&gt;{2}&lt;/color&gt;→&lt;color=#69FF0F&gt;{3}&lt;/color&gt;</t>
    <phoneticPr fontId="13" type="noConversion"/>
  </si>
  <si>
    <t>매 공격마다 자신에게 &lt;color=#99E550&gt;가속&lt;/color&gt; 스택을 쌓습니다. 스택은 3초동안 유지되며 최대 5회 중첩되고, 유지시간안에 적을 공격하지 않으면 해제됩니다</t>
    <phoneticPr fontId="13" type="noConversion"/>
  </si>
  <si>
    <t>&lt;color=#F8EE17&gt;전류무기&lt;/color&gt; 스킬공격력 증가: &lt;color=#69FF0F&gt;{0}%&lt;/color&gt;</t>
    <phoneticPr fontId="13" type="noConversion"/>
  </si>
  <si>
    <t>벼락 횟수: &lt;color=#69FF0F&gt;{0}&lt;/color&gt;
벼락 공격력: &lt;color=#69FF0F&gt;{1}&lt;/color&gt;</t>
    <phoneticPr fontId="13" type="noConversion"/>
  </si>
  <si>
    <t>추가생성 전류폭탄: &lt;color=#69FF0F&gt;{0}&lt;/color&gt;개</t>
    <phoneticPr fontId="13" type="noConversion"/>
  </si>
  <si>
    <t>벼락폭풍 공격력: &lt;color=#69FF0F&gt;{0}&lt;/color&gt;
착지 공격력: &lt;color=#69FF0F&gt;{1}&lt;/color&gt;</t>
    <phoneticPr fontId="13" type="noConversion"/>
  </si>
  <si>
    <t>전류방사 공격력: &lt;color=#69FF0F&gt;{0}&lt;/color&gt;</t>
    <phoneticPr fontId="13" type="noConversion"/>
  </si>
  <si>
    <t>유지시간: &lt;color=#808080&gt;{0}&lt;/color&gt;→&lt;color=#69FF0F&gt;{1}&lt;/color&gt;초</t>
    <phoneticPr fontId="13" type="noConversion"/>
  </si>
  <si>
    <t>대쉬횟수: &lt;color=#808080&gt;{0}&lt;/color&gt;→&lt;color=#69FF0F&gt;{1}&lt;/color&gt;</t>
    <phoneticPr fontId="13" type="noConversion"/>
  </si>
  <si>
    <t>회복량: &lt;color=#808080&gt;{0}&lt;/color&gt;→&lt;color=#69FF0F&gt;{1}&lt;/color&gt;</t>
    <phoneticPr fontId="13" type="noConversion"/>
  </si>
  <si>
    <t>불기둥 공격력: &lt;color=#69FF0F&gt;{0}&lt;/color&gt;</t>
    <phoneticPr fontId="13" type="noConversion"/>
  </si>
  <si>
    <t>&lt;color=#78E6FF&gt;냉기무기&lt;/color&gt; 스킬공격력 증가: &lt;color=#69FF0F&gt;{0}%&lt;/color&gt;</t>
    <phoneticPr fontId="13" type="noConversion"/>
  </si>
  <si>
    <t>냉기회오리 공격력: &lt;color=#69FF0F&gt;{0}&lt;/color&gt;</t>
    <phoneticPr fontId="13" type="noConversion"/>
  </si>
  <si>
    <t>이동속도 감소: &lt;color=#69FF0F&gt;{0}%&lt;/color&gt;
공격력 감소: &lt;color=#69FF0F&gt;{1}%&lt;/color&gt;</t>
    <phoneticPr fontId="13" type="noConversion"/>
  </si>
  <si>
    <t>벼락 횟수: &lt;color=#808080&gt;{0}&lt;/color&gt;→&lt;color=#69FF0F&gt;{1}&lt;/color&gt;
벼락 공격력: &lt;color=#808080&gt;{2}&lt;/color&gt;→&lt;color=#69FF0F&gt;{3}&lt;/color&gt;</t>
    <phoneticPr fontId="13" type="noConversion"/>
  </si>
  <si>
    <t>전류폭발 공격력: &lt;color=#808080&gt;{0}&lt;/color&gt;→&lt;color=#69FF0F&gt;{1}&lt;/color&gt;</t>
    <phoneticPr fontId="13" type="noConversion"/>
  </si>
  <si>
    <t>추가생성 전류폭탄: &lt;color=#808080&gt;{0}&lt;/color&gt;→&lt;color=#69FF0F&gt;{1}&lt;/color&gt;개</t>
    <phoneticPr fontId="13" type="noConversion"/>
  </si>
  <si>
    <t>벼락폭풍 공격력: &lt;color=#808080&gt;{0}&lt;/color&gt;→&lt;color=#69FF0F&gt;{1}&lt;/color&gt;
착지 공격력: &lt;color=#808080&gt;{2}&lt;/color&gt;→&lt;color=#69FF0F&gt;{3}&lt;/color&gt;</t>
    <phoneticPr fontId="13" type="noConversion"/>
  </si>
  <si>
    <t>전류방사 공격력: &lt;color=#808080&gt;{0}&lt;/color&gt;→&lt;color=#69FF0F&gt;{1}&lt;/color&gt;</t>
    <phoneticPr fontId="13" type="noConversion"/>
  </si>
  <si>
    <t>유지시간: &lt;color=#808080&gt;{0}&lt;/color&gt;→&lt;color=#69FF0F&gt;{1}&lt;/color&gt;초
벼락 공격력: &lt;color=#808080&gt;{2}&lt;/color&gt;→&lt;color=#69FF0F&gt;{3}&lt;/color&gt;</t>
    <phoneticPr fontId="13" type="noConversion"/>
  </si>
  <si>
    <t>접지전류 개수: &lt;color=#808080&gt;{0}&lt;/color&gt;→&lt;color=#69FF0F&gt;{1}&lt;/color&gt;
접지전류 피해량: &lt;color=#808080&gt;{2}&lt;/color&gt;→&lt;color=#69FF0F&gt;{3}&lt;/color&gt;</t>
    <phoneticPr fontId="13" type="noConversion"/>
  </si>
  <si>
    <t>감지대상 수: &lt;color=#808080&gt;{0}&lt;/color&gt;→&lt;color=#69FF0F&gt;{1}&lt;/color&gt;</t>
    <phoneticPr fontId="13" type="noConversion"/>
  </si>
  <si>
    <t>&lt;color=#99E550&gt;가속&lt;/color&gt; 중첩당 공격속도 증가: &lt;color=#69FF0F&gt;{1}%&lt;/color&gt;
&lt;color=#99E550&gt;가속&lt;/color&gt; 중첩당 이동속도 증가: &lt;color=#69FF0F&gt;{2}%&lt;/color&gt;</t>
    <phoneticPr fontId="13" type="noConversion"/>
  </si>
  <si>
    <t>공격속도 증가: &lt;color=#69FF0F&gt;{0}%&lt;/color&gt;</t>
    <phoneticPr fontId="13" type="noConversion"/>
  </si>
  <si>
    <t>재사용 대기시간 감소: &lt;color=#69FF0F&gt;{0}%&lt;/color&gt;</t>
    <phoneticPr fontId="13" type="noConversion"/>
  </si>
  <si>
    <t>&lt;color=#99E550&gt;소용돌이&lt;/color&gt; 공격력: &lt;color=#69FF0F&gt;{0}&lt;/color&gt;</t>
    <phoneticPr fontId="13" type="noConversion"/>
  </si>
  <si>
    <t>&lt;color=#99E550&gt;회오리&lt;/color&gt; 공격력: &lt;color=#69FF0F&gt;{0}&lt;/color&gt;</t>
    <phoneticPr fontId="13" type="noConversion"/>
  </si>
  <si>
    <t>&lt;color=#99E550&gt;돌풍화살&lt;/color&gt; 공격력: &lt;color=#69FF0F&gt;{0}&lt;/color&gt;
&lt;color=#99E550&gt;돌풍화살&lt;/color&gt; 개수: &lt;color=#69FF0F&gt;{1}&lt;/color&gt;</t>
    <phoneticPr fontId="13" type="noConversion"/>
  </si>
  <si>
    <t>&lt;color=#99E550&gt;가속&lt;/color&gt; 중첩당 공격속도 증가: &lt;color=#808080&gt;{2}%&lt;/color&gt;→&lt;color=#69FF0F&gt;{3}%&lt;/color&gt;
&lt;color=#99E550&gt;가속&lt;/color&gt; 중첩당 이동속도 증가: &lt;color=#808080&gt;{4}%&lt;/color&gt;→&lt;color=#69FF0F&gt;{5}%&lt;/color&gt;</t>
    <phoneticPr fontId="13" type="noConversion"/>
  </si>
  <si>
    <t>&lt;color=#99E550&gt;칼바람&lt;/color&gt; 공격력: &lt;color=#808080&gt;{0}%&lt;/color&gt;→&lt;color=#69FF0F&gt;{1}%&lt;/color&gt;</t>
    <phoneticPr fontId="13" type="noConversion"/>
  </si>
  <si>
    <t>이동속도 증가: &lt;color=#808080&gt;{0}%&lt;/color&gt;→&lt;color=#69FF0F&gt;{1}%&lt;/color&gt;</t>
    <phoneticPr fontId="13" type="noConversion"/>
  </si>
  <si>
    <t>재사용 대기시간 감소:&lt;color=#808080&gt;{0}%&lt;/color&gt;→&lt;color=#69FF0F&gt;{1}%&lt;/color&gt;</t>
    <phoneticPr fontId="13" type="noConversion"/>
  </si>
  <si>
    <t>&lt;color=#99E550&gt;소용돌이&lt;/color&gt; 공격력: &lt;color=#808080&gt;{0}&lt;/color&gt;→&lt;color=#69FF0F&gt;{1}&lt;/color&gt;</t>
    <phoneticPr fontId="13" type="noConversion"/>
  </si>
  <si>
    <t>냉기폭발 공격력: &lt;color=#69FF0F&gt;{0}&lt;/color&gt;</t>
    <phoneticPr fontId="13" type="noConversion"/>
  </si>
  <si>
    <t>치명타확률 증가: &lt;color=#69FF0F&gt;{0}%&lt;/color&gt;</t>
    <phoneticPr fontId="13" type="noConversion"/>
  </si>
  <si>
    <t>치명타확률 증가: &lt;color=#808080&gt;{0}%&lt;/color&gt;→&lt;color=#69FF0F&gt;{1}%&lt;/color&gt;</t>
    <phoneticPr fontId="13" type="noConversion"/>
  </si>
  <si>
    <t>체력 회복: &lt;color=#69FF0F&gt;{0}&lt;/color&gt;</t>
    <phoneticPr fontId="13" type="noConversion"/>
  </si>
  <si>
    <t>최대에너지 증가: &lt;color=#808080&gt;{0}&lt;/color&gt;→&lt;color=#69FF0F&gt;{1}&lt;/color&gt;</t>
    <phoneticPr fontId="13" type="noConversion"/>
  </si>
  <si>
    <t>벼락 : 스킬</t>
    <phoneticPr fontId="13" type="noConversion"/>
  </si>
  <si>
    <t>불벼락 : 점화</t>
    <phoneticPr fontId="13" type="noConversion"/>
  </si>
  <si>
    <t>사용 시, 영역 내 일정시간 동안 얼음조각을 떨어트립니다. 피해입은 적은 &lt;color=#78E6FF&gt;오한&lt;/color&gt;에 걸립니다.</t>
    <phoneticPr fontId="13" type="noConversion"/>
  </si>
  <si>
    <t>&lt;color=#78E6FF&gt;얼음창&lt;/color&gt; 개수: &lt;color=#69FF0F&gt;{0}&lt;/color&gt;</t>
    <phoneticPr fontId="13" type="noConversion"/>
  </si>
  <si>
    <t>Dart</t>
    <phoneticPr fontId="13" type="noConversion"/>
  </si>
  <si>
    <t>한국어</t>
    <phoneticPr fontId="23" type="noConversion"/>
  </si>
  <si>
    <t>…</t>
  </si>
  <si>
    <t>...</t>
  </si>
  <si>
    <t>TID</t>
    <phoneticPr fontId="13" type="noConversion"/>
  </si>
  <si>
    <t>WeaponPassive_Name_</t>
    <phoneticPr fontId="13" type="noConversion"/>
  </si>
  <si>
    <t>PowerfulStrength</t>
    <phoneticPr fontId="13" type="noConversion"/>
  </si>
  <si>
    <t>CombatScouter</t>
    <phoneticPr fontId="13" type="noConversion"/>
  </si>
  <si>
    <t>あなたが横になっていた部屋の所有者だね。このような大きなお友達と目立つよ。</t>
  </si>
  <si>
    <t>ジャズは決められたルールなしで自由。ここで、よく似合うと思いませんか？</t>
  </si>
  <si>
    <t>ああ、見つけ出す。数日は、より横になっていると思った思ったより丈夫な体質だな。</t>
  </si>
  <si>
    <t>治療？私どこ見医師に見せて？</t>
  </si>
  <si>
    <t>修理をちょっと支払った。ひどく壊れた腕に私以前に使っていた腕を付けだった。</t>
  </si>
  <si>
    <t>硬く生じてはそのような話もよくし与えるアヌングン。</t>
  </si>
  <si>
    <t>ああ、武器固有の機能を選択してください。 同じ武器は違う感じになります。</t>
  </si>
  <si>
    <t>改造された武器では、これまでとはまったく異なる戦いになります。</t>
  </si>
  <si>
    <t>Tutorial_Esperanza_Cinematic</t>
  </si>
  <si>
    <t>Restock</t>
    <phoneticPr fontId="13" type="noConversion"/>
  </si>
  <si>
    <t>Teleport</t>
    <phoneticPr fontId="13" type="noConversion"/>
  </si>
  <si>
    <t>초콜릿 쿠키</t>
    <phoneticPr fontId="13" type="noConversion"/>
  </si>
  <si>
    <t>딤섬</t>
    <phoneticPr fontId="13" type="noConversion"/>
  </si>
  <si>
    <t>피쉬앤칩스</t>
    <phoneticPr fontId="13" type="noConversion"/>
  </si>
  <si>
    <t>DeluxeBurger</t>
    <phoneticPr fontId="13" type="noConversion"/>
  </si>
  <si>
    <t>PineapplePizza</t>
    <phoneticPr fontId="13" type="noConversion"/>
  </si>
  <si>
    <t>TurkeyDish</t>
    <phoneticPr fontId="13" type="noConversion"/>
  </si>
  <si>
    <t>ChocolateCookies</t>
    <phoneticPr fontId="13" type="noConversion"/>
  </si>
  <si>
    <t>SparklingWater</t>
    <phoneticPr fontId="13" type="noConversion"/>
  </si>
  <si>
    <t>TomahawkSteak</t>
    <phoneticPr fontId="13" type="noConversion"/>
  </si>
  <si>
    <t>DimSum</t>
    <phoneticPr fontId="13" type="noConversion"/>
  </si>
  <si>
    <t>FishAndChips</t>
    <phoneticPr fontId="13" type="noConversion"/>
  </si>
  <si>
    <t>차세대 에너지원으로 사용되는 레드스톤은 생명체의 유전자의 영향을 끼쳤습니다.
돌연변이가 된 생물체들을 피해 선택받은 인간은 공중도시로, 선택받지 못한 인간은 지하로 피신했습니다.</t>
    <phoneticPr fontId="13" type="noConversion"/>
  </si>
  <si>
    <t>心にさせれよ。そこに行く武器を抜いて見て。</t>
  </si>
  <si>
    <t>良い材料があれば取得します。</t>
  </si>
  <si>
    <t>클로즈 베타 버전</t>
    <phoneticPr fontId="13" type="noConversion"/>
  </si>
  <si>
    <t>계속하기</t>
    <phoneticPr fontId="13" type="noConversion"/>
  </si>
  <si>
    <t>Continue</t>
    <phoneticPr fontId="13" type="noConversion"/>
  </si>
  <si>
    <t>조작</t>
    <phoneticPr fontId="13" type="noConversion"/>
  </si>
  <si>
    <t>게임 종료</t>
    <phoneticPr fontId="13" type="noConversion"/>
  </si>
  <si>
    <t>무기 공격</t>
    <phoneticPr fontId="13" type="noConversion"/>
  </si>
  <si>
    <t>스킬 공격</t>
    <phoneticPr fontId="13" type="noConversion"/>
  </si>
  <si>
    <t>보조무기 공격</t>
    <phoneticPr fontId="13" type="noConversion"/>
  </si>
  <si>
    <t>재장전</t>
    <phoneticPr fontId="13" type="noConversion"/>
  </si>
  <si>
    <t>초기화</t>
    <phoneticPr fontId="13" type="noConversion"/>
  </si>
  <si>
    <t>Display</t>
    <phoneticPr fontId="13" type="noConversion"/>
  </si>
  <si>
    <t>치명타 확률</t>
    <phoneticPr fontId="13" type="noConversion"/>
  </si>
  <si>
    <t>치명타 피해</t>
    <phoneticPr fontId="13" type="noConversion"/>
  </si>
  <si>
    <t>대시횟수 증가</t>
    <phoneticPr fontId="13" type="noConversion"/>
  </si>
  <si>
    <t>CriticalDamage</t>
    <phoneticPr fontId="13" type="noConversion"/>
  </si>
  <si>
    <t>CriticalRate</t>
    <phoneticPr fontId="13" type="noConversion"/>
  </si>
  <si>
    <t>NormalAttackCriticalRate</t>
    <phoneticPr fontId="13" type="noConversion"/>
  </si>
  <si>
    <t>SkillAttackCriticalRate</t>
    <phoneticPr fontId="13" type="noConversion"/>
  </si>
  <si>
    <t>SubWeaponAttackCriticalRate</t>
    <phoneticPr fontId="13" type="noConversion"/>
  </si>
  <si>
    <t>DashCount</t>
    <phoneticPr fontId="13" type="noConversion"/>
  </si>
  <si>
    <t>Blaze</t>
  </si>
  <si>
    <t>IceShard</t>
  </si>
  <si>
    <t>점화 코어 레벨 업</t>
  </si>
  <si>
    <t>점화 코어 드랍 확률</t>
  </si>
  <si>
    <t>화상 도트 피해</t>
  </si>
  <si>
    <t>화상 추가 지속시간</t>
  </si>
  <si>
    <t>화상 체력 강탈</t>
  </si>
  <si>
    <t>점화코어 폭발 비율 피해</t>
  </si>
  <si>
    <t>점화코어 폭발 고정 피해</t>
  </si>
  <si>
    <t>점화코어 연쇄 폭발 비율 피해</t>
  </si>
  <si>
    <t>IgnitionFixedChainExplosionDamage</t>
  </si>
  <si>
    <t>점화코어 연쇄 폭발 고정 피해</t>
  </si>
  <si>
    <t>점화코어 연쇄 폭발 연쇄 수</t>
  </si>
  <si>
    <t>ChainExplosion</t>
    <phoneticPr fontId="13" type="noConversion"/>
  </si>
  <si>
    <t>Combustion</t>
    <phoneticPr fontId="13" type="noConversion"/>
  </si>
  <si>
    <t>BurnAdditionalInterval</t>
  </si>
  <si>
    <t>화상 추가 간격시간</t>
  </si>
  <si>
    <t>FlameCannon</t>
    <phoneticPr fontId="13" type="noConversion"/>
  </si>
  <si>
    <t>IgnitionFlameCannonDamage</t>
  </si>
  <si>
    <t>IgnitionFlameCannonTimes</t>
  </si>
  <si>
    <t>점화코어 화염탄 연사</t>
  </si>
  <si>
    <t>IgnitionFixedFlameCannonDamage</t>
  </si>
  <si>
    <t>점화코어 화염탄 비율 피해</t>
    <phoneticPr fontId="13" type="noConversion"/>
  </si>
  <si>
    <t>점화코어 화염탄 고정 피해</t>
    <phoneticPr fontId="13" type="noConversion"/>
  </si>
  <si>
    <t>점화코어 화염탄 탄환</t>
    <phoneticPr fontId="13" type="noConversion"/>
  </si>
  <si>
    <t>IgnitionFlameCannonAmmos</t>
    <phoneticPr fontId="13" type="noConversion"/>
  </si>
  <si>
    <t>GuidedFlameMissileSkill</t>
  </si>
  <si>
    <t>ElectricThunderStorm</t>
    <phoneticPr fontId="13" type="noConversion"/>
  </si>
  <si>
    <t>유지시간: &lt;color=#69FF0F&gt;{0}&lt;/color&gt;초</t>
    <phoneticPr fontId="13" type="noConversion"/>
  </si>
  <si>
    <t>FlareBlitz</t>
    <phoneticPr fontId="13" type="noConversion"/>
  </si>
  <si>
    <t>IgnitionCoreLevelUp</t>
  </si>
  <si>
    <t>IgnitionCoreDropRate</t>
  </si>
  <si>
    <t>BurnAdditionalDuration</t>
  </si>
  <si>
    <t>BurnHealthSteal</t>
  </si>
  <si>
    <t>IgnitionExplosionDamage</t>
  </si>
  <si>
    <t>IgnitionFixedExplosionDamage</t>
  </si>
  <si>
    <t>IgnitionChainExplosionDamage</t>
  </si>
  <si>
    <t>IgnitionExplosionChainCount</t>
  </si>
  <si>
    <t>ResistanceIgnition</t>
  </si>
  <si>
    <t>BurnAttackStackCount</t>
    <phoneticPr fontId="13" type="noConversion"/>
  </si>
  <si>
    <t>BurnMaxStackCount</t>
    <phoneticPr fontId="13" type="noConversion"/>
  </si>
  <si>
    <t>화상 공격 스택</t>
    <phoneticPr fontId="13" type="noConversion"/>
  </si>
  <si>
    <t>화상 최대 스택</t>
    <phoneticPr fontId="13" type="noConversion"/>
  </si>
  <si>
    <t>BurnGradualFixedDamage</t>
    <phoneticPr fontId="13" type="noConversion"/>
  </si>
  <si>
    <t>화상 피해 반복 수에 따라 추가 고정 피해</t>
    <phoneticPr fontId="13" type="noConversion"/>
  </si>
  <si>
    <t>BurnWeakness</t>
    <phoneticPr fontId="13" type="noConversion"/>
  </si>
  <si>
    <t>화상에 걸린 적 약화 (모든 피해량 증가)</t>
    <phoneticPr fontId="13" type="noConversion"/>
  </si>
  <si>
    <t>비트</t>
    <phoneticPr fontId="13" type="noConversion"/>
  </si>
  <si>
    <t>Tutorial_PrisonWeapon</t>
  </si>
  <si>
    <t>Toughness</t>
    <phoneticPr fontId="13" type="noConversion"/>
  </si>
  <si>
    <t>액티브 기어</t>
    <phoneticPr fontId="13" type="noConversion"/>
  </si>
  <si>
    <t>主動裝置</t>
  </si>
  <si>
    <t>相互影響</t>
  </si>
  <si>
    <t>Reload</t>
  </si>
  <si>
    <t>リロード</t>
  </si>
  <si>
    <t>Reset</t>
  </si>
  <si>
    <t>重置</t>
  </si>
  <si>
    <t>初期化</t>
  </si>
  <si>
    <t>Please enter the key you want to use.</t>
  </si>
  <si>
    <t>請輸入欲使用的鍵。</t>
  </si>
  <si>
    <t>使用するキーを入力してください。</t>
  </si>
  <si>
    <t>&lt;size=45&gt;∞&lt;/size&gt;</t>
    <phoneticPr fontId="13" type="noConversion"/>
  </si>
  <si>
    <t>補貨</t>
  </si>
  <si>
    <t>豪華漢堡</t>
  </si>
  <si>
    <t>鳳梨披薩</t>
  </si>
  <si>
    <t>感恩節火雞料理</t>
  </si>
  <si>
    <t>巧克力曲奇</t>
  </si>
  <si>
    <t>氣泡水</t>
  </si>
  <si>
    <t>戰斧牛排</t>
  </si>
  <si>
    <t>点心</t>
  </si>
  <si>
    <t>港式點心</t>
  </si>
  <si>
    <t>炸魚薯條</t>
  </si>
  <si>
    <t>Elite enemies with immobility immunity skills will not be effected by Shock and Freeze effects.</t>
  </si>
  <si>
    <t>無法觸電或凍結擁有無法行動免疫技能的精英敵人。</t>
  </si>
  <si>
    <t>行動不能無効化スキルを持つエリート敵は感電状態や氷結状態になりません。</t>
  </si>
  <si>
    <t>エリート敵の能力値はリスクレベルに比例して増加します。</t>
  </si>
  <si>
    <t>可利用里約的駭客功能減少危險等級。</t>
  </si>
  <si>
    <t>リスクレベルはリオのハッキング機能で減少させることができます。</t>
  </si>
  <si>
    <t>Prices of unselected items for weapon mods will increase every time.</t>
  </si>
  <si>
    <t>每次增加未選擇的武器改造項目費用。</t>
  </si>
  <si>
    <t>武器改造は、選択していない項目の費用が毎回増加します。</t>
  </si>
  <si>
    <t>エスペランザで生産する武器の中で旧型武器の一部はアンダーシティーに流出されました。
アンダーシティーのエンジニア、ハンクにより最近その機能が飛躍的に向上されました。</t>
  </si>
  <si>
    <t>可使用更好的武器和作業系統升級無人機。</t>
  </si>
  <si>
    <t>繼續</t>
  </si>
  <si>
    <t>操作</t>
  </si>
  <si>
    <t>操作</t>
    <phoneticPr fontId="13" type="noConversion"/>
  </si>
  <si>
    <t>顯示</t>
  </si>
  <si>
    <t>放棄遊戲</t>
  </si>
  <si>
    <t>結束遊戲</t>
  </si>
  <si>
    <t>デラックスバーガー</t>
    <phoneticPr fontId="13" type="noConversion"/>
  </si>
  <si>
    <t>하이퍼 코어</t>
    <phoneticPr fontId="13" type="noConversion"/>
  </si>
  <si>
    <t>상호작용</t>
    <phoneticPr fontId="13" type="noConversion"/>
  </si>
  <si>
    <t>사용할 키를 입력하세요.</t>
    <phoneticPr fontId="13" type="noConversion"/>
  </si>
  <si>
    <t>재입고</t>
    <phoneticPr fontId="13" type="noConversion"/>
  </si>
  <si>
    <t>再入庫</t>
    <phoneticPr fontId="13" type="noConversion"/>
  </si>
  <si>
    <t>디럭스 버거</t>
    <phoneticPr fontId="13" type="noConversion"/>
  </si>
  <si>
    <t>Deluxe Burger</t>
    <phoneticPr fontId="13" type="noConversion"/>
  </si>
  <si>
    <t>파인애플 피자</t>
    <phoneticPr fontId="13" type="noConversion"/>
  </si>
  <si>
    <t>パイナップルピザ</t>
    <phoneticPr fontId="13" type="noConversion"/>
  </si>
  <si>
    <t>추수감사절 칠면조요리</t>
    <phoneticPr fontId="13" type="noConversion"/>
  </si>
  <si>
    <t>感謝祭の七面鳥料理</t>
    <phoneticPr fontId="13" type="noConversion"/>
  </si>
  <si>
    <t>탄산수</t>
    <phoneticPr fontId="13" type="noConversion"/>
  </si>
  <si>
    <t>炭酸水</t>
    <phoneticPr fontId="13" type="noConversion"/>
  </si>
  <si>
    <t>토마호크 스테이크</t>
    <phoneticPr fontId="13" type="noConversion"/>
  </si>
  <si>
    <t>トマホークステーキ</t>
    <phoneticPr fontId="13" type="noConversion"/>
  </si>
  <si>
    <t>点心</t>
    <phoneticPr fontId="13" type="noConversion"/>
  </si>
  <si>
    <t>フィッシュ・アンド・チップス</t>
    <phoneticPr fontId="13" type="noConversion"/>
  </si>
  <si>
    <t>次世代エネルギー源として使われるレッドストーンは、生命体の遺伝子に影響を与えました。
ミュータントになった生命体から逃げて選ばれた人間は空中都市に、選ばれてない人間は地下に身を隠しました。</t>
    <phoneticPr fontId="13" type="noConversion"/>
  </si>
  <si>
    <t>과거 대전쟁 시기의 유산인 기어는 인간의 특수한 능력을 증가시킵니다. 
몇몇 기어는 레드스톤에 오염되어 큰 부작용을 가지고 있기도 합니다.</t>
    <phoneticPr fontId="13" type="noConversion"/>
  </si>
  <si>
    <t>더 좋은 무기와 운영체제로 드론을 업그레이드할 수 있습니다.</t>
    <phoneticPr fontId="13" type="noConversion"/>
  </si>
  <si>
    <t>디스플레이</t>
    <phoneticPr fontId="13" type="noConversion"/>
  </si>
  <si>
    <t>ディスプレイ</t>
    <phoneticPr fontId="13" type="noConversion"/>
  </si>
  <si>
    <t>ゲームを終了する</t>
    <phoneticPr fontId="13" type="noConversion"/>
  </si>
  <si>
    <t xml:space="preserve">スキル攻撃力が{0}%増加します。 </t>
  </si>
  <si>
    <t>A Main Weapon Core will increase your weapon damage by {0}%.</t>
  </si>
  <si>
    <t>获得主武器核心后武器攻击力提升{0}%。</t>
  </si>
  <si>
    <t>獲得主武器核心時，武器攻擊力提升{0}%。</t>
  </si>
  <si>
    <t>メイン武器コアを獲得すると武器攻撃力が{0}%増加します。</t>
  </si>
  <si>
    <t>주무기 강화 : 스킬공격</t>
    <phoneticPr fontId="13" type="noConversion"/>
  </si>
  <si>
    <t xml:space="preserve">&lt;color=#F6411C&gt;점화무기&lt;/color&gt;로 피해입은 적은 &lt;color=#F6411C&gt;점화&lt;/color&gt;스택이 쌓이고 &lt;color=#F6411C&gt;화상&lt;/color&gt;에 걸려 주기적으로 피해를 입습니다. &lt;color=#F6411C&gt;점화&lt;/color&gt;스택은 10중첩 시 폭발하면서 광역피해를 입힙니다. </t>
    <phoneticPr fontId="13" type="noConversion"/>
  </si>
  <si>
    <t>불길</t>
  </si>
  <si>
    <t>벼락 : 대쉬</t>
    <phoneticPr fontId="13" type="noConversion"/>
  </si>
  <si>
    <t>빙결 낙인</t>
    <phoneticPr fontId="13" type="noConversion"/>
  </si>
  <si>
    <t>불벼락 : 폭발</t>
    <phoneticPr fontId="13" type="noConversion"/>
  </si>
  <si>
    <t>대쉬로 적들을 타격할수 있게 됩니다. 피해입은 적들을 일정확률로 &lt;color=#F8EE17&gt;감전&lt;/color&gt;시킵니다.</t>
    <phoneticPr fontId="13" type="noConversion"/>
  </si>
  <si>
    <t>보조무기 발사체가 전류폭탄으로 변경됩니다. 폭탄은 전류폭발을 일으키고 피해입은 적들을 &lt;color=#F8EE17&gt;감전&lt;/color&gt;시킵니다.</t>
    <phoneticPr fontId="13" type="noConversion"/>
  </si>
  <si>
    <t>한번에 발생하는 &lt;color=#F8EE17&gt;연쇄번개&lt;/color&gt; 개수가 증가하고 더 많은 적에게 연쇄됩니다.</t>
    <phoneticPr fontId="13" type="noConversion"/>
  </si>
  <si>
    <t>&lt;color=#F8EE17&gt;연쇄번개&lt;/color&gt; 피해량이 증가합니다.</t>
    <phoneticPr fontId="13" type="noConversion"/>
  </si>
  <si>
    <t>전류폭탄이 폭발하는 자리에서 전류폭탄이 추가로 생성되어 주변 적에게 날아갑니다.</t>
    <phoneticPr fontId="13" type="noConversion"/>
  </si>
  <si>
    <t>내려찍기 시 좌우로 전류가 분출되어 피해를 주고 적들을 일정확률로 &lt;color=#F8EE17&gt;감전&lt;/color&gt;시킵니다.</t>
    <phoneticPr fontId="13" type="noConversion"/>
  </si>
  <si>
    <t>&lt;color=#F6411C&gt;점화무기&lt;/color&gt; 스킬공격력을 증가시킵니다.</t>
    <phoneticPr fontId="13" type="noConversion"/>
  </si>
  <si>
    <t>대쉬로 적들을 타격할수 있게 됩니다. 피해입은 적은 &lt;color=#F6411C&gt;점화&lt;/color&gt;스택이 중첩되고, &lt;color=#F6411C&gt;화상&lt;/color&gt;에 걸립니다.</t>
    <phoneticPr fontId="13" type="noConversion"/>
  </si>
  <si>
    <t>보조무기가 화염방사기로 변경됩니다. 피해입은 적은 &lt;color=#F6411C&gt;점화&lt;/color&gt;스택이 중첩되고, &lt;color=#F6411C&gt;화상&lt;/color&gt;에 걸립니다.</t>
    <phoneticPr fontId="13" type="noConversion"/>
  </si>
  <si>
    <t>&lt;color=#F6411C&gt;점화폭발&lt;/color&gt;에 필요한 &lt;color=#F6411C&gt;점화&lt;/color&gt;중첩조건이 감소하고 &lt;color=#F6411C&gt;점화폭발&lt;/color&gt; 피해량이 증가합니다.</t>
    <phoneticPr fontId="13" type="noConversion"/>
  </si>
  <si>
    <t>대쉬를 시작한 지점에서부터 불길을 생성합니다. 불길에 피해입은 적은 &lt;color=#F6411C&gt;점화&lt;/color&gt;스택이 중첩되고, &lt;color=#F6411C&gt;화상&lt;/color&gt;에 걸립니다.</t>
    <phoneticPr fontId="13" type="noConversion"/>
  </si>
  <si>
    <t>&lt;color=#F6411C&gt;점화폭발&lt;/color&gt;이 폭발 후 1초 뒤 한번 더 증가한 피해량으로 폭발합니다.</t>
    <phoneticPr fontId="13" type="noConversion"/>
  </si>
  <si>
    <t>온몸에 불꽃을 두르고 하늘로 치솟으며 연타공격을 쏟아붓습니다. 피해입은 적은 &lt;color=#F6411C&gt;점화&lt;/color&gt;스택이 중첩되고, &lt;color=#F6411C&gt;화상&lt;/color&gt;에 걸립니다.</t>
    <phoneticPr fontId="13" type="noConversion"/>
  </si>
  <si>
    <t>사용 시, 플레이어의 주변에 화염지대를 생성합니다. 화염 지대에서 무작위로 불기둥이 생성됩니다._x000D_</t>
    <phoneticPr fontId="13" type="noConversion"/>
  </si>
  <si>
    <t>스킬 사용 시 화염유도탄이 생성됩니다. 유도탄은 1초 뒤 근처의 적을 찾아가 폭발합니다. 생성되고 난 후 3초 동안 적을 발견하지 못하면 소멸합니다.</t>
    <phoneticPr fontId="13" type="noConversion"/>
  </si>
  <si>
    <t>보조무기 발사체가 냉기회오리로 변경됩니다. 냉기회오리는 적들과 충돌하지 않지만 경로의 적들은 &lt;color=#78E6FF&gt;오한&lt;/color&gt;에 걸립니다.</t>
    <phoneticPr fontId="13" type="noConversion"/>
  </si>
  <si>
    <t>&lt;color=#78E6FF&gt;빙결&lt;/color&gt;된 적에게 입히는 치명타피해량이 증가합니다.</t>
    <phoneticPr fontId="13" type="noConversion"/>
  </si>
  <si>
    <t>냉기회오리의 피해량이 증가하고 소멸 시 냉기폭발을 일으켜 모든 적을 {0}% 확률로 &lt;color=#78E6FF&gt;빙결&lt;/color&gt;시킵니다.</t>
    <phoneticPr fontId="13" type="noConversion"/>
  </si>
  <si>
    <t>&lt;color=#78E6FF&gt;빙결&lt;/color&gt;된 적 한 마리당 1개의 얼음화살이 충전됩니다. 충전된 수만큼 자동으로 발사됩니다.</t>
    <phoneticPr fontId="13" type="noConversion"/>
  </si>
  <si>
    <t>대쉬 후 도착지점에서 뒤쪽으로 얼음창을 3개 뿌립니다. 피해입은 적은 &lt;color=#78E6FF&gt;오한&lt;/color&gt;에 걸립니다.</t>
    <phoneticPr fontId="13" type="noConversion"/>
  </si>
  <si>
    <t>얼음화살이 얼음창으로 업그레이드됩니다. 얼음창은 적을 밀어내면서 관통합니다.</t>
    <phoneticPr fontId="13" type="noConversion"/>
  </si>
  <si>
    <t>사용 시 일정시간 동안 자신이 &lt;color=#78E6FF&gt;빙결&lt;/color&gt;되어 무적상태가 되고 체력을 서서히 회복합니다. &lt;color=#78E6FF&gt;빙결&lt;/color&gt;이 풀릴 때 주변의 모든 적에게 피해를 주며 &lt;color=#78E6FF&gt;빙결&lt;/color&gt;시킵니다.</t>
    <phoneticPr fontId="13" type="noConversion"/>
  </si>
  <si>
    <t>전류폭발 공격력: &lt;color=#69FF0F&gt;{0}&lt;/color&gt;</t>
    <phoneticPr fontId="13" type="noConversion"/>
  </si>
  <si>
    <t>전류폭발 공격력: &lt;color=#69FF0F&gt;{0}&lt;/color&gt;</t>
    <phoneticPr fontId="13" type="noConversion"/>
  </si>
  <si>
    <t>&lt;color=#F8EE17&gt;연쇄번개&lt;/color&gt; 공격력: &lt;color=#69FF0F&gt;{0}&lt;/color&gt;</t>
    <phoneticPr fontId="13" type="noConversion"/>
  </si>
  <si>
    <t>치명타확률 증가: &lt;color=#69FF0F&gt;{0}%&lt;/color&gt;</t>
    <phoneticPr fontId="13" type="noConversion"/>
  </si>
  <si>
    <t>벼락 공격력: &lt;color=#69FF0F&gt;{0}&lt;/color&gt;</t>
    <phoneticPr fontId="13" type="noConversion"/>
  </si>
  <si>
    <t>유지시간: &lt;color=#69FF0F&gt;{0}&lt;/color&gt;초
벼락 공격력: &lt;color=#69FF0F&gt;{1}&lt;/color&gt;</t>
    <phoneticPr fontId="13" type="noConversion"/>
  </si>
  <si>
    <t>접지전류 개수: &lt;color=#69FF0F&gt;{0}&lt;/color&gt;
접지전류 공격력: &lt;color=#69FF0F&gt;{1}&lt;/color&gt;</t>
    <phoneticPr fontId="13" type="noConversion"/>
  </si>
  <si>
    <t>감지대상 수: &lt;color=#69FF0F&gt;{0}&lt;/color&gt;</t>
    <phoneticPr fontId="13" type="noConversion"/>
  </si>
  <si>
    <t>&lt;color=#F6411C&gt;점화무기&lt;/color&gt; 스킬공격력 증가: &lt;color=#69FF0F&gt;{0}%&lt;/color&gt;</t>
    <phoneticPr fontId="13" type="noConversion"/>
  </si>
  <si>
    <t>&lt;color=#F6411C&gt;점화폭발&lt;/color&gt;피해량 증가: &lt;color=#69FF0F&gt;{0}%&lt;/color&gt;
&lt;color=#F6411C&gt;점화&lt;/color&gt;중첩조건 감소: &lt;color=#69FF0F&gt;{1}&lt;/color&gt;</t>
    <phoneticPr fontId="13" type="noConversion"/>
  </si>
  <si>
    <t>유지시간: &lt;color=#69FF0F&gt;{0}&lt;/color&gt;초</t>
    <phoneticPr fontId="13" type="noConversion"/>
  </si>
  <si>
    <t>&lt;color=#99E550&gt;칼바람&lt;/color&gt; 공격력: &lt;color=#69FF0F&gt;{0}%&lt;/color&gt;</t>
    <phoneticPr fontId="13" type="noConversion"/>
  </si>
  <si>
    <t>이동속도 증가: &lt;color=#69FF0F&gt;{0}%&lt;/color&gt;</t>
    <phoneticPr fontId="13" type="noConversion"/>
  </si>
  <si>
    <t>대쉬횟수: &lt;color=#69FF0F&gt;{0}&lt;/color&gt;</t>
    <phoneticPr fontId="13" type="noConversion"/>
  </si>
  <si>
    <t>회복량: &lt;color=#69FF0F&gt;{0}&lt;/color&gt;</t>
    <phoneticPr fontId="13" type="noConversion"/>
  </si>
  <si>
    <t>&lt;color=#99E550&gt;돌풍칼날&lt;/color&gt; 공격력: &lt;color=#69FF0F&gt;{0}&lt;/color&gt;
&lt;color=#99E550&gt;돌풍칼날&lt;/color&gt; 개수: &lt;color=#69FF0F&gt;{1}&lt;/color&gt;</t>
    <phoneticPr fontId="13" type="noConversion"/>
  </si>
  <si>
    <t>얼음화살 공격력: &lt;color=#69FF0F&gt;{0}&lt;/color&gt;</t>
    <phoneticPr fontId="13" type="noConversion"/>
  </si>
  <si>
    <t>충전시간 감소: &lt;color=#69FF0F&gt;{0}%&lt;/color&gt;</t>
    <phoneticPr fontId="13" type="noConversion"/>
  </si>
  <si>
    <t>치명타피해량 증가: &lt;color=#69FF0F&gt;{0}%&lt;/color&gt;</t>
    <phoneticPr fontId="13" type="noConversion"/>
  </si>
  <si>
    <t>유지시간: &lt;color=#69FF0F&gt;{0}&lt;/color&gt;초
얼음조각 공격력: &lt;color=#69FF0F&gt;{1}&lt;/color&gt;</t>
    <phoneticPr fontId="13" type="noConversion"/>
  </si>
  <si>
    <t>피해량 증가: &lt;color=#69FF0F&gt;{0}%&lt;/color&gt;</t>
    <phoneticPr fontId="13" type="noConversion"/>
  </si>
  <si>
    <t>냉기회오리 피해량 증가: &lt;color=#69FF0F&gt;{0}%&lt;/color&gt;</t>
    <phoneticPr fontId="13" type="noConversion"/>
  </si>
  <si>
    <t>추가 충전수: &lt;color=#69FF0F&gt;{0}&lt;/color&gt;</t>
    <phoneticPr fontId="13" type="noConversion"/>
  </si>
  <si>
    <t>&lt;color=#78E6FF&gt;얼음창&lt;/color&gt; 공격력: &lt;color=#69FF0F&gt;{0}&lt;/color&gt;</t>
    <phoneticPr fontId="13" type="noConversion"/>
  </si>
  <si>
    <t>최대에너지 증가: &lt;color=#69FF0F&gt;{0}&lt;/color&gt;</t>
    <phoneticPr fontId="13" type="noConversion"/>
  </si>
  <si>
    <t>&lt;color=#F8EE17&gt;연쇄번개&lt;/color&gt; 공격력: &lt;color=#808080&gt;{0}&lt;/color&gt;→&lt;color=#69FF0F&gt;{1}&lt;/color&gt;</t>
    <phoneticPr fontId="13" type="noConversion"/>
  </si>
  <si>
    <t>벼락 공격력: &lt;color=#808080&gt;{0}&lt;/color&gt;→&lt;color=#69FF0F&gt;{1}&lt;/color&gt;</t>
    <phoneticPr fontId="13" type="noConversion"/>
  </si>
  <si>
    <t>&lt;color=#F6411C&gt;점화폭발&lt;/color&gt;피해량 증가: &lt;color=#808080&gt;{0}%&lt;/color&gt;→&lt;color=#69FF0F&gt;{1}%&lt;/color&gt;
&lt;color=#F6411C&gt;점화&lt;/color&gt;중첩조건 감소: &lt;color=#808080&gt;{2}&lt;/color&gt;→&lt;color=#69FF0F&gt;{3}&lt;/color&gt;</t>
    <phoneticPr fontId="13" type="noConversion"/>
  </si>
  <si>
    <t>유지시간: &lt;color=#808080&gt;{0}&lt;/color&gt;→&lt;color=#69FF0F&gt;{1}&lt;/color&gt;초</t>
    <phoneticPr fontId="13" type="noConversion"/>
  </si>
  <si>
    <t>불기둥 공격력: &lt;color=#808080&gt;{0}&lt;/color&gt;→&lt;color=#69FF0F&gt;{1}&lt;/color&gt;</t>
    <phoneticPr fontId="13" type="noConversion"/>
  </si>
  <si>
    <t>화염미사일 수: &lt;color=#808080&gt;{0}&lt;/color&gt;→&lt;color=#69FF0F&gt;{1}&lt;/color&gt;
화염미사일 공격력: &lt;color=#808080&gt;{2}&lt;/color&gt;→&lt;color=#69FF0F&gt;{3}&lt;/color&gt;</t>
    <phoneticPr fontId="13" type="noConversion"/>
  </si>
  <si>
    <t>폭발공격력: &lt;color=#808080&gt;{0}&lt;/color&gt;→&lt;color=#69FF0F&gt;{1}&lt;/color&gt;
추가피해량(코어디버프): &lt;color=#808080&gt;{2}%&lt;/color&gt;→&lt;color=#69FF0F&gt;{3}%&lt;/color&gt;</t>
    <phoneticPr fontId="13" type="noConversion"/>
  </si>
  <si>
    <t>공격속도 증가: &lt;color=#808080&gt;{0}%&lt;/color&gt;→&lt;color=#69FF0F&gt;{1}%&lt;/color&gt;</t>
    <phoneticPr fontId="13" type="noConversion"/>
  </si>
  <si>
    <t>&lt;color=#99E550&gt;회오리&lt;/color&gt; 공격력: &lt;color=#808080&gt;{0}&lt;/color&gt;→&lt;color=#69FF0F&gt;{1}&lt;/color&gt;</t>
    <phoneticPr fontId="13" type="noConversion"/>
  </si>
  <si>
    <t>&lt;color=#99E550&gt;돌풍칼날&lt;/color&gt; 공격력: &lt;color=#808080&gt;{0}&lt;/color&gt;→&lt;color=#69FF0F&gt;{1}&lt;/color&gt;
&lt;color=#99E550&gt;돌풍칼날&lt;/color&gt; 개수: &lt;color=#808080&gt;{2}&lt;/color&gt;→&lt;color=#69FF0F&gt;{3}&lt;/color&gt;</t>
    <phoneticPr fontId="13" type="noConversion"/>
  </si>
  <si>
    <t>얼음화살 공격력: &lt;color=#808080&gt;{0}&lt;/color&gt;→&lt;color=#69FF0F&gt;{1}&lt;/color&gt;</t>
    <phoneticPr fontId="13" type="noConversion"/>
  </si>
  <si>
    <t>충전시간 감소: &lt;color=#808080&gt;{0}%&lt;/color&gt;→&lt;color=#69FF0F&gt;{1}%&lt;/color&gt;</t>
    <phoneticPr fontId="13" type="noConversion"/>
  </si>
  <si>
    <t>냉기폭발 공격력: &lt;color=#808080&gt;{0}&lt;/color&gt;→&lt;color=#69FF0F&gt;{1}&lt;/color&gt;</t>
    <phoneticPr fontId="13" type="noConversion"/>
  </si>
  <si>
    <t>치명타피해량 증가: &lt;color=#808080&gt;{0}%&lt;/color&gt;→&lt;color=#69FF0F&gt;{1}%&lt;/color&gt;</t>
    <phoneticPr fontId="13" type="noConversion"/>
  </si>
  <si>
    <t>냉기회오리 공격력: &lt;color=#808080&gt;{0}&lt;/color&gt;→&lt;color=#69FF0F&gt;{1}&lt;/color&gt;</t>
    <phoneticPr fontId="13" type="noConversion"/>
  </si>
  <si>
    <t>유지시간: &lt;color=#808080&gt;{0}&lt;/color&gt;→&lt;color=#69FF0F&gt;{1}&lt;/color&gt;초
얼음조각 공격력: &lt;color=#808080&gt;{2}&lt;/color&gt;→&lt;color=#69FF0F&gt;{3}&lt;/color&gt;</t>
    <phoneticPr fontId="13" type="noConversion"/>
  </si>
  <si>
    <t>치명타확률 증가: &lt;color=#808080&gt;{0}%&lt;/color&gt;→&lt;color=#69FF0F&gt;{1}%&lt;/color&gt;</t>
    <phoneticPr fontId="13" type="noConversion"/>
  </si>
  <si>
    <t>이동속도 감소: &lt;color=#808080&gt;{0}%&lt;/color&gt;→&lt;color=#69FF0F&gt;{1}%&lt;/color&gt;
공격력 감소: &lt;color=#808080&gt;{2}%&lt;/color&gt;→&lt;color=#69FF0F&gt;{3}%&lt;/color&gt;</t>
    <phoneticPr fontId="13" type="noConversion"/>
  </si>
  <si>
    <t>얼음보호막: 최대 체력의 &lt;color=#808080&gt;{0}%&lt;/color&gt;→&lt;color=#69FF0F&gt;{1}%&lt;/color&gt;</t>
    <phoneticPr fontId="13" type="noConversion"/>
  </si>
  <si>
    <t>치명타 피해량 증가: &lt;color=#808080&gt;{0}%&lt;/color&gt;→&lt;color=#69FF0F&gt;{1}%&lt;/color&gt;</t>
    <phoneticPr fontId="13" type="noConversion"/>
  </si>
  <si>
    <t>피해량 증가: &lt;color=#808080&gt;{0}%&lt;/color&gt;→&lt;color=#69FF0F&gt;{1}%&lt;/color&gt;</t>
    <phoneticPr fontId="13" type="noConversion"/>
  </si>
  <si>
    <t>충전수 보너스: &lt;color=#808080&gt;{0}&lt;/color&gt;→&lt;color=#69FF0F&gt;{1}&lt;/color&gt;</t>
    <phoneticPr fontId="13" type="noConversion"/>
  </si>
  <si>
    <t>얼음창 개수: &lt;color=#808080&gt;{0}&lt;/color&gt;→&lt;color=#69FF0F&gt;{1}&lt;/color&gt;</t>
    <phoneticPr fontId="13" type="noConversion"/>
  </si>
  <si>
    <t>추가 이동속도 감소: &lt;color=#808080&gt;{0}%&lt;/color&gt;→&lt;color=#69FF0F&gt;{1}%&lt;/color&gt; 
혹한 공격력: &lt;color=#808080&gt;{2}&lt;/color&gt;→&lt;color=#69FF0F&gt;{3}&lt;/color&gt;</t>
    <phoneticPr fontId="13" type="noConversion"/>
  </si>
  <si>
    <t>포트에 탑승하세요.</t>
    <phoneticPr fontId="13" type="noConversion"/>
  </si>
  <si>
    <t>請於傳送門搭乘。</t>
  </si>
  <si>
    <t>束縛！</t>
    <phoneticPr fontId="13" type="noConversion"/>
  </si>
  <si>
    <t>Insufficient Ammo.</t>
  </si>
  <si>
    <t>弹药不足。</t>
  </si>
  <si>
    <t>彈藥不足。</t>
  </si>
  <si>
    <t>弾薬が足りません。</t>
  </si>
  <si>
    <t>디스트로이어</t>
    <phoneticPr fontId="13" type="noConversion"/>
  </si>
  <si>
    <t>Energy Drain</t>
  </si>
  <si>
    <t>掠奪能量</t>
  </si>
  <si>
    <t>エネルギー強奪</t>
  </si>
  <si>
    <t>加速充能</t>
  </si>
  <si>
    <t>加速蓄力</t>
  </si>
  <si>
    <t>Surging Strike</t>
  </si>
  <si>
    <t>快速打擊</t>
  </si>
  <si>
    <t>殺到打撃</t>
  </si>
  <si>
    <t>巨斧</t>
  </si>
  <si>
    <t>額外獲得相當於最大體力{0}%→&lt;color=#69FF0F&gt;{1}%&lt;/color&gt;的基本攻擊力。</t>
  </si>
  <si>
    <t>最大体力の{0}%→&lt;color=#69FF0F&gt;{1}%&lt;/color&gt;分の通常攻撃力を追加で獲得します。</t>
  </si>
  <si>
    <t>每消滅一名敵人，蓄力{0}→&lt;color=#69FF0F&gt;{1}&lt;/color&gt;的能量。</t>
  </si>
  <si>
    <t>倒した敵1体につき、{0}→&lt;color=#69FF0F&gt;{1}&lt;/color&gt;のエネルギーがチャージされます。</t>
  </si>
  <si>
    <t>每當能量蓄力完成時，技能冷卻時間減少&lt;color=#69FF0F&gt;{0}%&lt;/color&gt;。</t>
  </si>
  <si>
    <t>每消滅一名敵人，蓄力&lt;color=#69FF0F&gt;{0}&lt;/color&gt;的能量。</t>
  </si>
  <si>
    <t>倒した敵1体につき、&lt;color=#69FF0F&gt;{0}&lt;/color&gt;のエネルギーがチャージされます。</t>
  </si>
  <si>
    <t xml:space="preserve">Phantom Axe </t>
  </si>
  <si>
    <t xml:space="preserve">幽霊斧 </t>
  </si>
  <si>
    <t>부메랑 도끼</t>
    <phoneticPr fontId="13" type="noConversion"/>
  </si>
  <si>
    <t>Boomerang Axe</t>
  </si>
  <si>
    <t>迴力鏢斧頭</t>
  </si>
  <si>
    <t>ブーメラン斧</t>
  </si>
  <si>
    <t>차징 쉴드</t>
    <phoneticPr fontId="13" type="noConversion"/>
  </si>
  <si>
    <t xml:space="preserve">Enhanced Ammo </t>
  </si>
  <si>
    <t xml:space="preserve">強化弾丸 </t>
  </si>
  <si>
    <t>ボタンから手を離す時、多段ヒットのダメージを与える刃の亀裂が発生されます。</t>
  </si>
  <si>
    <t>刀刃裂痕傷害量增加。</t>
  </si>
  <si>
    <t>刃の亀裂のダメージが増加します。</t>
  </si>
  <si>
    <t>刀刃裂痕維持時間增加。</t>
  </si>
  <si>
    <t>刃の亀裂の維持時間が増加します。</t>
  </si>
  <si>
    <t>旋轉時撒出刀刃碎片，刀刃碎片傷害量受技能攻擊力影響。</t>
  </si>
  <si>
    <t>回転中に刃の欠片を放ちます。刃の欠片のダメージはスキル攻撃力の影響を受けます。</t>
  </si>
  <si>
    <t>突進中に刃の亀裂を1秒に1つずつ発生します。</t>
  </si>
  <si>
    <t>額外增加基本攻擊力400%傷害量的5連打攻擊。</t>
  </si>
  <si>
    <t>通常攻撃力の400％にあたるダメージを与える5回目の攻撃が追加されます。</t>
  </si>
  <si>
    <t>스킬의 회전범위가 넓어지고 피해량이 {0}% 증가합니다.</t>
    <phoneticPr fontId="13" type="noConversion"/>
  </si>
  <si>
    <t>自遭技能攻擊致死的敵人身上撒出刀刃碎片，刀刃碎片受技能攻擊力影響。</t>
  </si>
  <si>
    <t>スキルで死亡させた敵から刃の欠片を放ちます。刃の欠片はスキル攻撃力の影響を受けます。</t>
  </si>
  <si>
    <t xml:space="preserve">回転刃の発生率が増加します。 </t>
  </si>
  <si>
    <t>The Spin Disk deals damage on its return, and its return speed is slowed down.</t>
  </si>
  <si>
    <t>旋轉圓盤返回時也會造成傷害並緩慢返回。</t>
  </si>
  <si>
    <t>スピンディスクが回収される時もダメージを与え、ゆっくり回収されます。</t>
  </si>
  <si>
    <t>Generate 1 additional Spin Disk, and increase the Spin Disk’s damage by {0}%.</t>
  </si>
  <si>
    <t>スピンディスクが追加で1つ発生し、スピンディスクのダメージが{0}%増加します。</t>
  </si>
  <si>
    <t>疾風斧頭傷害量增加{0}%。</t>
  </si>
  <si>
    <t>疾風斧のダメージが{0}%増加します。</t>
  </si>
  <si>
    <t>Increase the number of shockwaves caused by Charge Attack by 2.</t>
  </si>
  <si>
    <t>蓄力攻擊衝擊波增加2次。</t>
  </si>
  <si>
    <t>チャージ攻撃の衝撃波が2回追加されます。</t>
  </si>
  <si>
    <t>旋風斬時受到的傷害量減少50%。</t>
  </si>
  <si>
    <t>Enemies hit by an Entangling Shot cause a nearby enemy to become entangled as well.</t>
  </si>
  <si>
    <t>拘束弾に当たった敵と周囲の敵まで束縛されます。</t>
  </si>
  <si>
    <t>每次穿透時，暴擊率增加{0}%。</t>
  </si>
  <si>
    <t>Increase the number of projectiles fired by the skill by {0}.</t>
  </si>
  <si>
    <t>額外增加{0}個使用技能發射的發射體。</t>
  </si>
  <si>
    <t>スキルで発射する発射体の数が{0}個増加します。</t>
  </si>
  <si>
    <t>通常攻撃をすると誘導弾が追加で発射され、周囲の敵にも発射されます。</t>
  </si>
  <si>
    <t xml:space="preserve">Increase max number of Ammo by {0}%. </t>
  </si>
  <si>
    <t xml:space="preserve">弾丸の最大個数が{0}%増加します。 </t>
  </si>
  <si>
    <t xml:space="preserve">Reduce reload time by {0}seconds. </t>
  </si>
  <si>
    <t xml:space="preserve">弾丸のリロード時間が{0}秒減少します。 </t>
  </si>
  <si>
    <t>You now have unlimited Ammo.</t>
  </si>
  <si>
    <t>有20%的機率使敵人受傷，傷口於1秒後破裂，受到基本攻擊力的{0}%傷害。</t>
  </si>
  <si>
    <t>傷口於0.5秒後破裂，傷害量增加{0}%。</t>
  </si>
  <si>
    <t>Increase damage of Blade Fissure.</t>
  </si>
  <si>
    <t>Increase duration of Blade Fissure.</t>
  </si>
  <si>
    <t>Throw out Blade Shardswhile spinning. Blade Shard damage is effected by Skill ATK.</t>
  </si>
  <si>
    <t>Enemies slain by a skill throw out Blade Shards. Blade Shard damage is effected by Skill ATK.</t>
  </si>
  <si>
    <t xml:space="preserve">Increase Spinning Blade generation rate. </t>
  </si>
  <si>
    <t>エスペランザのパヌスを倒しに行くらしいな。</t>
  </si>
  <si>
    <t>お前は関係ないことじゃないか？</t>
  </si>
  <si>
    <t>死ぬかもしれない。</t>
  </si>
  <si>
    <t>我知道。</t>
  </si>
  <si>
    <t>知ってる。</t>
  </si>
  <si>
    <t>幽冥城只有一堆笨蛋。</t>
  </si>
  <si>
    <t>アンダーシティーはみんなバカばっかりなんだ。</t>
  </si>
  <si>
    <t>ずいぶん生意気だな、ガキ。</t>
  </si>
  <si>
    <t>我只是說出事實而已。</t>
  </si>
  <si>
    <t>事実を言っただけだ。</t>
  </si>
  <si>
    <t>還不到時候，我在等待時機。</t>
  </si>
  <si>
    <t>まだだ。今は時を待っているんだ。</t>
  </si>
  <si>
    <t>俺はタダで誰かを切ったりはしないよ。</t>
  </si>
  <si>
    <t>私たちはそこまで親しくないと思うが。</t>
  </si>
  <si>
    <t>我來了！</t>
  </si>
  <si>
    <t>じゃじゃーん！</t>
  </si>
  <si>
    <t>遅かったね。</t>
  </si>
  <si>
    <t>期待の反応じゃないですね。</t>
  </si>
  <si>
    <t>来ると思ってたよ。</t>
  </si>
  <si>
    <t>いつもそんなやり方ですよね。きれい好きの私があの汚い換気口をくぐり抜けてくるのがどれだけ大変だったか…</t>
  </si>
  <si>
    <t>愚痴はいいから、早くこの監獄をどうにかしてよ。</t>
  </si>
  <si>
    <t>はい、はい。もちろん出してあげますよ。とても嬉しいですね。</t>
  </si>
  <si>
    <t>全部見たよ！君があそこからどうやって出てきたか全部見たんだから！</t>
  </si>
  <si>
    <t>救我出去，我一定可以幫上忙。</t>
  </si>
  <si>
    <t>早く出してくれよ。私にもできることがきっとあるんだよ。</t>
  </si>
  <si>
    <t>お前らがどんな真似をしてきたか知ってるんだよ。ドクター。</t>
  </si>
  <si>
    <t>私を知っている？いや、私たちのことを知っている？</t>
  </si>
  <si>
    <t>そこに大人しく閉じ込められておけ。命が惜しくないならば。</t>
  </si>
  <si>
    <t>私のことを知っているのなら、私がどれだけ役に立つかも知っているだろう。</t>
  </si>
  <si>
    <t>君が知らないことまで私が知っているかもしれない。私、結構物知りなんだよ！</t>
  </si>
  <si>
    <t>不能談判。</t>
  </si>
  <si>
    <t>交渉するつもりはない。</t>
  </si>
  <si>
    <t>考えが変わったの？放してくれるの？</t>
  </si>
  <si>
    <t>不，不可能有那種事。</t>
  </si>
  <si>
    <t>いや、そんなことはない。</t>
  </si>
  <si>
    <t>おい、おい。これ見てみてよ。</t>
  </si>
  <si>
    <t>い…今何やってるんですか？それ触ってもいいんですか？</t>
  </si>
  <si>
    <t>バレないようにこっそり元の場所に戻しておけばいいんだよ。</t>
  </si>
  <si>
    <t>我覺得很不放心。</t>
  </si>
  <si>
    <t>それは不安ですけどね。</t>
  </si>
  <si>
    <t>我…是…鐵…</t>
  </si>
  <si>
    <t>アイ…アム…アイアン…</t>
  </si>
  <si>
    <t>呵呵呵呵呵呵呵呵</t>
  </si>
  <si>
    <t>脱出するってみんなに知らせるつもりなんですか？</t>
  </si>
  <si>
    <t>あいつらがこれを触ったみたい。最大出力になっている。</t>
  </si>
  <si>
    <t>武器から探しましょう。間もなく兵士たちが押しかけて来ますよ。</t>
  </si>
  <si>
    <t>そうだな。</t>
  </si>
  <si>
    <t>…私たち、今逃げてますよね？</t>
  </si>
  <si>
    <t>無茶な考えです。逃げなければなりません。</t>
  </si>
  <si>
    <t>目前逮捕並收押破壞司令部電腦網路的吉爾。</t>
  </si>
  <si>
    <t>逮捕過程中，顯露對帕努斯大人不敬的態度。</t>
  </si>
  <si>
    <t>他的目的不只是電腦網路，請不要放過他。</t>
  </si>
  <si>
    <t>他有很多用處，說不定會超乎想像呢。</t>
  </si>
  <si>
    <t>…預計明早天一亮就行刑。</t>
  </si>
  <si>
    <t>報告！收押中的吉爾攻破監獄並搶奪武器！</t>
  </si>
  <si>
    <t>ご報告いたします！収監中のキルが監獄を壊して脱出し、武器を奪取しました！</t>
  </si>
  <si>
    <t>どこに逃げた？</t>
  </si>
  <si>
    <t>很像他的作風。</t>
  </si>
  <si>
    <t>我先去處理一下狀況。</t>
  </si>
  <si>
    <t>伊萊克特拉。</t>
  </si>
  <si>
    <t>在這美麗的空中城市有影子的存在，是非常理所當然的事。</t>
  </si>
  <si>
    <t>それとも自分自身を騙してきたのか？</t>
  </si>
  <si>
    <t>伊萊克特拉，等一下。</t>
  </si>
  <si>
    <t>帕–努斯！</t>
  </si>
  <si>
    <t>少廢話。</t>
  </si>
  <si>
    <t>伊萊克特拉，看來不需要讓吉爾拖到明天才死了。</t>
  </si>
  <si>
    <t>我知道了。</t>
  </si>
  <si>
    <t>好的。</t>
  </si>
  <si>
    <t>好。</t>
  </si>
  <si>
    <t>不，不認識。但我認識幾個白髮的人。</t>
  </si>
  <si>
    <t>忘記過去，在這裡重新出發也不錯。這裡是適合重生好地方。</t>
  </si>
  <si>
    <t>我有猜到，不過這裡有很多人都有故事。</t>
  </si>
  <si>
    <t>當然也有很多需要幫助的人。</t>
  </si>
  <si>
    <t>我得去一個地方，等那件事辦完後我再考慮。</t>
  </si>
  <si>
    <t>我們店家只賣我每天想做的料理。</t>
  </si>
  <si>
    <t>那是我…</t>
  </si>
  <si>
    <t>沒事。</t>
  </si>
  <si>
    <t>この前入ったというあの新米が君か？どうだ、外は甘くないだろう？</t>
  </si>
  <si>
    <t>何だ、君は？</t>
  </si>
  <si>
    <t>ハハハ！噂通りの生意気なやつだな！</t>
  </si>
  <si>
    <t>アンダーシティーの訓練教官、ジャックだ。</t>
  </si>
  <si>
    <t>外で殴られたくなかったら俺に技術を学べ。</t>
  </si>
  <si>
    <t xml:space="preserve">よー！ </t>
  </si>
  <si>
    <t>何だ、お前は？</t>
  </si>
  <si>
    <t>俺の名前はマック！お前みたいにここを騒がせるやつらを掃除する仕事をしている。</t>
  </si>
  <si>
    <t>お前がマックか。探していた。</t>
  </si>
  <si>
    <t>どこかで会ったことがあったっけ？ふむ…</t>
  </si>
  <si>
    <t>馴染みある顔だな。お前、俺に殺されなかったか？</t>
  </si>
  <si>
    <t>ふむ…よく分からんな。まぁ、今殺しとけばいいか。</t>
  </si>
  <si>
    <t>人間よ、何を失ってここまで来たのか？</t>
  </si>
  <si>
    <t>住む場所か？それとも家族か？</t>
  </si>
  <si>
    <t>何であれ、今回は命を失いそうだな。</t>
  </si>
  <si>
    <t>私がいなかったらどうするつもりでしたか！あんなやつらは自爆するに決まってるじゃないですか！</t>
  </si>
  <si>
    <t>お礼もされないし、助けてると損するよ！</t>
  </si>
  <si>
    <t>…えっ…そ…その言葉をそんなにも簡単に言える人でした？</t>
  </si>
  <si>
    <t>不要轉移話題！</t>
  </si>
  <si>
    <t>話そらさないでくださいよ！</t>
  </si>
  <si>
    <t>&lt;color=#F6411C&gt;화상&lt;/color&gt;피해 증가량: &lt;color=#69FF0F&gt;{0}&lt;/color&gt;</t>
    <phoneticPr fontId="13" type="noConversion"/>
  </si>
  <si>
    <t>&lt;color=#F6411C&gt;화상&lt;/color&gt;피해 증가량: &lt;color=#808080&gt;{0}&lt;/color&gt;→&lt;color=#69FF0F&gt;{1}&lt;/color&gt;</t>
    <phoneticPr fontId="13" type="noConversion"/>
  </si>
  <si>
    <t>Reward</t>
  </si>
  <si>
    <t>LockedDoor</t>
    <phoneticPr fontId="13" type="noConversion"/>
  </si>
  <si>
    <t xml:space="preserve">모든공격 치명타확률을 증가시킵니다. </t>
    <phoneticPr fontId="13" type="noConversion"/>
  </si>
  <si>
    <t>全ての攻撃のクリティカルヒット率が増加する。</t>
    <phoneticPr fontId="13" type="noConversion"/>
  </si>
  <si>
    <t>플레어 드라이브 공격력: &lt;color=#69FF0F&gt;{0}&lt;/color&gt; (x40)</t>
    <phoneticPr fontId="13" type="noConversion"/>
  </si>
  <si>
    <t>플레어 드라이브 공격력: &lt;color=#808080&gt;{0}&lt;/color&gt;→&lt;color=#69FF0F&gt;{1}&lt;/color&gt; (x40)</t>
    <phoneticPr fontId="13" type="noConversion"/>
  </si>
  <si>
    <t>대쉬 공격력: &lt;color=#808080&gt;{0}&lt;/color&gt;→&lt;color=#69FF0F&gt;{1}&lt;/color&gt; (x3)</t>
    <phoneticPr fontId="13" type="noConversion"/>
  </si>
  <si>
    <t>대쉬 공격력: &lt;color=#69FF0F&gt;{0}&lt;/color&gt; (x3)</t>
    <phoneticPr fontId="13" type="noConversion"/>
  </si>
  <si>
    <t>전자포 공격력: &lt;color=#69FF0F&gt;{0}&lt;/color&gt; (x12)</t>
    <phoneticPr fontId="13" type="noConversion"/>
  </si>
  <si>
    <t>추가 이동속도 감소: &lt;color=#69FF0F&gt;{0}%&lt;/color&gt; 
혹한 공격력: &lt;color=#69FF0F&gt;{1}&lt;/color&gt;</t>
    <phoneticPr fontId="13" type="noConversion"/>
  </si>
  <si>
    <t>냉기폭발 공격력: &lt;color=#69FF0F&gt;{0}&lt;/color&gt;</t>
    <phoneticPr fontId="13" type="noConversion"/>
  </si>
  <si>
    <t>얼음조각 공격력: &lt;color=#69FF0F&gt;{0}&lt;/color&gt; (x8)</t>
    <phoneticPr fontId="13" type="noConversion"/>
  </si>
  <si>
    <t>얼음조각 공격력: &lt;color=#808080&gt;{0}&lt;/color&gt;→&lt;color=#69FF0F&gt;{1}&lt;/color&gt; (x8)</t>
    <phoneticPr fontId="13" type="noConversion"/>
  </si>
  <si>
    <t>치명타피해량이 증가합니다.</t>
    <phoneticPr fontId="13" type="noConversion"/>
  </si>
  <si>
    <t>체력 비례 피해 감소</t>
  </si>
  <si>
    <t>체력 비례 최대 피해 감소</t>
  </si>
  <si>
    <t>DamageReductionByHealth</t>
    <phoneticPr fontId="23" type="noConversion"/>
  </si>
  <si>
    <t>DamageMaxReductionByHealth</t>
    <phoneticPr fontId="23" type="noConversion"/>
  </si>
  <si>
    <t>보조무기가 2초에 1개씩 충전되는 화염탄 발사기로 변경됩니다. 충전된 탄 중에 첫발만 에너지가 소모됩니다. 피해입은 적은 &lt;color=#F6411C&gt;점화&lt;/color&gt;스택이 중첩되고, &lt;color=#F6411C&gt;화상&lt;/color&gt;에 걸립니다.</t>
    <phoneticPr fontId="13" type="noConversion"/>
  </si>
  <si>
    <t>전압 강화</t>
    <phoneticPr fontId="23" type="noConversion"/>
  </si>
  <si>
    <t>ElectricCharging</t>
    <phoneticPr fontId="23" type="noConversion"/>
  </si>
  <si>
    <t>전하 충전</t>
    <phoneticPr fontId="23" type="noConversion"/>
  </si>
  <si>
    <t>ConductiveWeapon</t>
    <phoneticPr fontId="13" type="noConversion"/>
  </si>
  <si>
    <t>VoltageEnhancement</t>
    <phoneticPr fontId="23" type="noConversion"/>
  </si>
  <si>
    <t>ElectricModule</t>
    <phoneticPr fontId="23" type="noConversion"/>
  </si>
  <si>
    <t>충전된 에너지 10%당 치명타확률이 일정량 증가합니다.</t>
    <phoneticPr fontId="23" type="noConversion"/>
  </si>
  <si>
    <t>VoltageEnhancement</t>
    <phoneticPr fontId="13" type="noConversion"/>
  </si>
  <si>
    <t>ElectricModule</t>
    <phoneticPr fontId="13" type="noConversion"/>
  </si>
  <si>
    <t>ElectricCharging</t>
    <phoneticPr fontId="13" type="noConversion"/>
  </si>
  <si>
    <t>ElectricEmission</t>
    <phoneticPr fontId="13" type="noConversion"/>
  </si>
  <si>
    <t>Heating</t>
    <phoneticPr fontId="23" type="noConversion"/>
  </si>
  <si>
    <t>ThermalAmplification</t>
    <phoneticPr fontId="23" type="noConversion"/>
  </si>
  <si>
    <t>Heating</t>
    <phoneticPr fontId="23" type="noConversion"/>
  </si>
  <si>
    <t>ThermalAmplification</t>
    <phoneticPr fontId="23" type="noConversion"/>
  </si>
  <si>
    <t>적에게 입히는 피해량이 증가합니다.</t>
    <phoneticPr fontId="23" type="noConversion"/>
  </si>
  <si>
    <t>가열</t>
    <phoneticPr fontId="23" type="noConversion"/>
  </si>
  <si>
    <t>화력 증폭</t>
    <phoneticPr fontId="23" type="noConversion"/>
  </si>
  <si>
    <t>Heating</t>
    <phoneticPr fontId="13" type="noConversion"/>
  </si>
  <si>
    <t>ThermalAmplification</t>
    <phoneticPr fontId="13" type="noConversion"/>
  </si>
  <si>
    <t>FlareBlitz</t>
    <phoneticPr fontId="13" type="noConversion"/>
  </si>
  <si>
    <t>rageflame</t>
    <phoneticPr fontId="13" type="noConversion"/>
  </si>
  <si>
    <t>&lt;color=#F6411C&gt;화상&lt;/color&gt; 피해 간격: &lt;color=#69FF0F&gt;{0}&lt;/color&gt;초 감소</t>
    <phoneticPr fontId="13" type="noConversion"/>
  </si>
  <si>
    <t>피해량 증가: &lt;color=#808080&gt;{0}%&lt;/color&gt;→&lt;color=#69FF0F&gt;{1}%&lt;/color&gt;</t>
    <phoneticPr fontId="13" type="noConversion"/>
  </si>
  <si>
    <t>피해량 증가: &lt;color=#69FF0F&gt;{0}%&lt;/color&gt;</t>
  </si>
  <si>
    <t>ColdArmor</t>
    <phoneticPr fontId="23" type="noConversion"/>
  </si>
  <si>
    <t>냉기 갑옷</t>
    <phoneticPr fontId="23" type="noConversion"/>
  </si>
  <si>
    <t>IceWall</t>
    <phoneticPr fontId="23" type="noConversion"/>
  </si>
  <si>
    <t>빙벽</t>
    <phoneticPr fontId="23" type="noConversion"/>
  </si>
  <si>
    <t>적에게 받는 피해량이 감소합니다.</t>
  </si>
  <si>
    <t>피해량 감소: &lt;color=#808080&gt;{0}%&lt;/color&gt;→&lt;color=#69FF0F&gt;{1}%&lt;/color&gt;</t>
    <phoneticPr fontId="13" type="noConversion"/>
  </si>
  <si>
    <t>피해량 감소: &lt;color=#69FF0F&gt;{0}%&lt;/color&gt;</t>
    <phoneticPr fontId="13" type="noConversion"/>
  </si>
  <si>
    <t>CriticalAttackThroughChance</t>
  </si>
  <si>
    <t>CriticalChanceByMana</t>
  </si>
  <si>
    <t>IgnitionBlazeProjectileDuration</t>
  </si>
  <si>
    <t>IgnitionGuidedFlameMissileSkillTimes</t>
  </si>
  <si>
    <t>TotalDamageByIgnitionCore</t>
  </si>
  <si>
    <t>관통당 치명타 확률</t>
  </si>
  <si>
    <t>모든 공격 치명타 확률 (마나 비례)</t>
  </si>
  <si>
    <t>모든 공격 치명타 확률 (마나 비례 비율)</t>
  </si>
  <si>
    <t>CriticalFrozenDamage</t>
    <phoneticPr fontId="23" type="noConversion"/>
  </si>
  <si>
    <t>BurnDamage</t>
    <phoneticPr fontId="13" type="noConversion"/>
  </si>
  <si>
    <t>IgnitionBlazeHitmarkDuration</t>
    <phoneticPr fontId="13" type="noConversion"/>
  </si>
  <si>
    <t>점화코어 불길 지속시간</t>
  </si>
  <si>
    <t>점화코어 불길 발사체 지속시간</t>
  </si>
  <si>
    <t>IgnitionFixedGuidedFlameMissileSkillDamage</t>
    <phoneticPr fontId="13" type="noConversion"/>
  </si>
  <si>
    <t>점화코어 점화유도탄:스킬 고정 피해</t>
    <phoneticPr fontId="13" type="noConversion"/>
  </si>
  <si>
    <t>점화코어 점화유도탄:스킬 연사</t>
    <phoneticPr fontId="13" type="noConversion"/>
  </si>
  <si>
    <t>점화코어 개수 비례 피해 증가</t>
    <phoneticPr fontId="13" type="noConversion"/>
  </si>
  <si>
    <t>빙결코어 레벨 업</t>
    <phoneticPr fontId="13" type="noConversion"/>
  </si>
  <si>
    <t>빙결 코어 등장 확률</t>
    <phoneticPr fontId="13" type="noConversion"/>
  </si>
  <si>
    <t>DamageReductionByFrozenCore</t>
    <phoneticPr fontId="13" type="noConversion"/>
  </si>
  <si>
    <t>빙결코어 개수 비례 피해 감소</t>
    <phoneticPr fontId="23" type="noConversion"/>
  </si>
  <si>
    <t>스킬 재사용 대기시간 고정 감소</t>
    <phoneticPr fontId="23" type="noConversion"/>
  </si>
  <si>
    <t>FixedSkillCooldownReduction</t>
    <phoneticPr fontId="23" type="noConversion"/>
  </si>
  <si>
    <t>SkillFVDuration</t>
    <phoneticPr fontId="23" type="noConversion"/>
  </si>
  <si>
    <t>AdditionalFireProjectileThroughCount</t>
    <phoneticPr fontId="13" type="noConversion"/>
  </si>
  <si>
    <t>Stat_Name_</t>
    <phoneticPr fontId="13" type="noConversion"/>
  </si>
  <si>
    <t>Stat_Name_</t>
    <phoneticPr fontId="13" type="noConversion"/>
  </si>
  <si>
    <t>Stat_Apply_Buff_</t>
    <phoneticPr fontId="13" type="noConversion"/>
  </si>
  <si>
    <t>Stat_Apply_Debuff_</t>
    <phoneticPr fontId="13" type="noConversion"/>
  </si>
  <si>
    <t>Stat_Apply_Buff_</t>
    <phoneticPr fontId="13" type="noConversion"/>
  </si>
  <si>
    <t>Stat_Apply_Debuff_</t>
    <phoneticPr fontId="13" type="noConversion"/>
  </si>
  <si>
    <t>Stat_Name_In_Pause_</t>
    <phoneticPr fontId="13" type="noConversion"/>
  </si>
  <si>
    <t>Stat_Name_In_Pause_</t>
    <phoneticPr fontId="13" type="noConversion"/>
  </si>
  <si>
    <t>액티브</t>
    <phoneticPr fontId="13" type="noConversion"/>
  </si>
  <si>
    <t>주무기 강화 : 일반공격</t>
    <phoneticPr fontId="13" type="noConversion"/>
  </si>
  <si>
    <t>전류무기 : 일반공격</t>
  </si>
  <si>
    <t>점화무기 : 일반공격</t>
  </si>
  <si>
    <t>점화 유도탄 : 일반</t>
  </si>
  <si>
    <t>냉기무기 : 일반공격</t>
  </si>
  <si>
    <t>&lt;color=#F8EE17&gt;전류무기&lt;/color&gt; 일반공격력을 증가시킵니다.</t>
  </si>
  <si>
    <t>&lt;color=#F6411C&gt;점화무기&lt;/color&gt; 일반공격력을 증가시킵니다.</t>
  </si>
  <si>
    <t>일반공격 시, 일정확률로 적을 추격하는 화염유도탄이 발사됩니다.</t>
  </si>
  <si>
    <t>&lt;color=#F8EE17&gt;전류무기&lt;/color&gt; 일반공격력 증가: &lt;color=#69FF0F&gt;{0}%&lt;/color&gt;</t>
  </si>
  <si>
    <t>&lt;color=#F6411C&gt;점화무기&lt;/color&gt; 일반공격력 증가: &lt;color=#69FF0F&gt;{0}%&lt;/color&gt;</t>
  </si>
  <si>
    <t>&lt;color=#78E6FF&gt;냉기무기&lt;/color&gt; 일반공격력 증가: &lt;color=#69FF0F&gt;{0}%&lt;/color&gt;</t>
  </si>
  <si>
    <t>스킬 공격력</t>
    <phoneticPr fontId="13" type="noConversion"/>
  </si>
  <si>
    <t>일반 공격력</t>
    <phoneticPr fontId="13" type="noConversion"/>
  </si>
  <si>
    <t>일반 공격</t>
    <phoneticPr fontId="13" type="noConversion"/>
  </si>
  <si>
    <t>전하 모듈</t>
    <phoneticPr fontId="23" type="noConversion"/>
  </si>
  <si>
    <t>에너지 충전량: &lt;color=#69FF0F&gt;{0}&lt;/color&gt;</t>
    <phoneticPr fontId="13" type="noConversion"/>
  </si>
  <si>
    <t>보유한 &lt;color=#F6411C&gt;점화&lt;/color&gt;코어 1개당 적에게 입히는 피해량이 일정량 증가합니다.</t>
    <phoneticPr fontId="23" type="noConversion"/>
  </si>
  <si>
    <t>보유한 &lt;color=#78E6FF&gt;냉기&lt;/color&gt;코어 1개당 적에게 받는 피해량이 일정량 감소합니다.</t>
    <phoneticPr fontId="13" type="noConversion"/>
  </si>
  <si>
    <t>&lt;color=#F6411C&gt;점화&lt;/color&gt;코어</t>
    <phoneticPr fontId="13" type="noConversion"/>
  </si>
  <si>
    <t>&lt;color=#78E6FF&gt;냉기&lt;/color&gt;코어</t>
    <phoneticPr fontId="13" type="noConversion"/>
  </si>
  <si>
    <t>에너지 충전량: &lt;color=#808080&gt;{0}&lt;/color&gt;→&lt;color=#69FF0F&gt;{1}&lt;/color&gt;</t>
    <phoneticPr fontId="13" type="noConversion"/>
  </si>
  <si>
    <t xml:space="preserve">A 4-hit attack that deals 300% of Normal ATK as damage is added. </t>
  </si>
  <si>
    <t>A 5-hit attack that deals 400% of Normal ATK as damage is added.</t>
  </si>
  <si>
    <t>Whenever you attack an enemy with a Normal Attack, you gain a stack that increases your Main Weapon ATK by 2% for each stack. You can have a max of 15 stacks that lasts for 3 seconds.</t>
  </si>
  <si>
    <t>Normal Attacks chase after enemies. The projectile damage is reduced</t>
  </si>
  <si>
    <t>Guided projectiles are fired along with Normal Attacks, and fly at nearby enemies.</t>
  </si>
  <si>
    <t>20% chance to wound the enemy. The wound ruptures after 1 second and deals {0}% of Normal ATK as damage.</t>
  </si>
  <si>
    <t>위 화살표 점프 사용</t>
    <phoneticPr fontId="13" type="noConversion"/>
  </si>
  <si>
    <t>Use Up Arrow Jump</t>
  </si>
  <si>
    <t>使用向上箭頭跳</t>
  </si>
  <si>
    <t>上矢印ジャンプ使用</t>
  </si>
  <si>
    <t>Control</t>
    <phoneticPr fontId="13" type="noConversion"/>
  </si>
  <si>
    <t>포기</t>
    <phoneticPr fontId="13" type="noConversion"/>
  </si>
  <si>
    <t>通常攻撃をクリティカルヒットで的中するとエネルギーを追加で {0}→&lt;color=#69FF0F&gt;{1}&lt;/color&gt;チャージします。</t>
  </si>
  <si>
    <t>基本攻擊暴擊命中時，能量額外蓄力&lt;color=#69FF0F&gt;{0}&lt;/color&gt;。</t>
  </si>
  <si>
    <t>通常攻撃をクリティカルヒットで的中するとエネルギーを追加で&lt;color=#69FF0F&gt;{0}&lt;/color&gt;チャージします。</t>
  </si>
  <si>
    <t>플레이해주셔서 감사합니다.
&lt;color=#FF0000&gt;블레이드어썰트&lt;/color&gt;는 2021년 6월 스팀 &lt;color=#FFFF00&gt;얼리억세스&lt;/color&gt; 출시할 예정입니다.
얼리억세스버전에서는 보다 다양한 컨텐츠와 발전된 퀄리티로 찾아뵙겠습니다.
게임이 마음에 드셨다면 스팀 &lt;color=#69FF0F&gt;Wish list&lt;/color&gt; 추가 부탁드립니다. 
감사합니다.
Team Suneat</t>
    <phoneticPr fontId="13" type="noConversion"/>
  </si>
  <si>
    <t>Welcome to &lt;color=#FF0000&gt;Blade Assault&lt;/color&gt;.
This is the closed beta build. 
This current version is setup as &lt;color=#69FF0F&gt;Chapter 1&lt;/color&gt;. 
We plan to release the &lt;color=#FFFF00&gt;early access&lt;/color&gt; version on &lt;color=#69FF0F&gt;Jun of 2021&lt;/color&gt;, and will continue
to provide additional content and better the quality of the game. 
We recommend playing the game with a Xbox controller.
There is a chance you will encounter a bug, as this is a closed beta.
We hope you’ll enjoy our game. 
Thank you.
Team Suneat</t>
  </si>
  <si>
    <t>&lt;color=#FF0000&gt;ブレードエボリューション&lt;/color&gt;へようこそ。
本バージョンはクローズベータ版です。
ベータ版は&lt;color=#69FF0F&gt;第1章&lt;/color&gt;で構成されています。
私たちは&lt;color=#FFFF00&gt;アーリーアクセス&lt;/color&gt;バージョンを&lt;color=#69FF0F&gt;2021年6月&lt;/color&gt;にリリースすることを目標に
コンテンツ数を増やし、クオリティを高めています。
ゲームはXboxコントローラーでプレイすることをおすすめいたします。
クローズベータ版ではいくつかのバグが発生する可能性があります。
それでは、ゲームプレイをお楽しみください。 
今後ともよろしくお願いいたします。
Team Suneat</t>
  </si>
  <si>
    <t>Thank you for playing.
&lt;color=#FF0000&gt;Blade Assault&lt;/color&gt; is scheduled to release in June of 2021 on Steam as an &lt;color=#FFFF00&gt;early access&lt;/color&gt; title.
We hope to bring you more content and improved quality in the early access version.
If you enjoyed the game, please add it to your Steam &lt;color=#69FF0F&gt;Wish list&lt;/color&gt;. 
Thank you.
Team Suneat</t>
  </si>
  <si>
    <t>プレイしていただき、ありがとうございます。
&lt;color=#FF0000&gt;ブレードエボリューション&lt;/color&gt;は2021年6月にSteamの&lt;color=#FFFF00&gt;アーリーアクセス&lt;/color&gt;でリリースされる予定です。
アーリーアクセス版では、より多様なコンテンツと優れたクオリティで公開できるように頑張ります。
ゲームが面白いと思ったらSteamの&lt;color=#69FF0F&gt;Wish list&lt;/color&gt;に追加をお願いします。
今後ともよろしくお願いいたします。
Team Suneat</t>
  </si>
  <si>
    <t>今は利用できません。</t>
  </si>
  <si>
    <t>目前无法使用。</t>
  </si>
  <si>
    <t>目前無法使用。</t>
  </si>
  <si>
    <t>NotAvailable</t>
    <phoneticPr fontId="13" type="noConversion"/>
  </si>
  <si>
    <t>Character_Name_Color_</t>
    <phoneticPr fontId="13" type="noConversion"/>
  </si>
  <si>
    <t>CriticalTotalChance</t>
  </si>
  <si>
    <t>CriticalAttackChance</t>
  </si>
  <si>
    <t>CriticalWeaponAttackChance</t>
  </si>
  <si>
    <t>CriticalWeapon1AttackChance</t>
  </si>
  <si>
    <t>CriticalWeapon2AttackChance</t>
  </si>
  <si>
    <t>CriticalWeapon3AttackChance</t>
  </si>
  <si>
    <t>CriticalPowerAttackChance</t>
  </si>
  <si>
    <t>CriticalSkillChance</t>
  </si>
  <si>
    <t>CriticalSubWeaponChance</t>
  </si>
  <si>
    <t>CriticalDashChance</t>
  </si>
  <si>
    <t>CriticalReturnChance</t>
  </si>
  <si>
    <t>CriticalFrozenChance</t>
  </si>
  <si>
    <t>CriticalChanceByManaRate</t>
    <phoneticPr fontId="13" type="noConversion"/>
  </si>
  <si>
    <t>흡혈</t>
  </si>
  <si>
    <t>전투 준비</t>
  </si>
  <si>
    <t>억제</t>
  </si>
  <si>
    <t>NormalAttack</t>
  </si>
  <si>
    <t>일반 공격력</t>
  </si>
  <si>
    <t>SkillAttack</t>
  </si>
  <si>
    <t>스킬 공격력</t>
  </si>
  <si>
    <t>Jolt</t>
  </si>
  <si>
    <t>충격</t>
  </si>
  <si>
    <t>Ruthless</t>
  </si>
  <si>
    <t>무자비</t>
  </si>
  <si>
    <t>열광</t>
  </si>
  <si>
    <t>Snatch</t>
  </si>
  <si>
    <t>강탈</t>
  </si>
  <si>
    <t>Absorb</t>
  </si>
  <si>
    <t>흡입</t>
  </si>
  <si>
    <t>Penetration</t>
  </si>
  <si>
    <t>관통</t>
  </si>
  <si>
    <t>Finishing</t>
  </si>
  <si>
    <t>마무리</t>
  </si>
  <si>
    <t>가속</t>
  </si>
  <si>
    <t>Vampire</t>
  </si>
  <si>
    <t>근거리 방어</t>
  </si>
  <si>
    <t>체력 증진</t>
  </si>
  <si>
    <t>원거리 방어</t>
  </si>
  <si>
    <t>견고</t>
  </si>
  <si>
    <t>Evasion</t>
  </si>
  <si>
    <t>회피</t>
  </si>
  <si>
    <t>FirstAid</t>
  </si>
  <si>
    <t>응급치료</t>
  </si>
  <si>
    <t>부활</t>
  </si>
  <si>
    <t>Conditioning</t>
  </si>
  <si>
    <t>사전 준비</t>
  </si>
  <si>
    <t>BattleStance</t>
  </si>
  <si>
    <t>Predator</t>
  </si>
  <si>
    <t>포식</t>
  </si>
  <si>
    <t>Humility</t>
  </si>
  <si>
    <t>Vitality</t>
  </si>
  <si>
    <t>활력</t>
  </si>
  <si>
    <t>ElectricChainLightingFixedDamage</t>
  </si>
  <si>
    <t>전류코어 연쇄번개 고정 피해</t>
    <phoneticPr fontId="13" type="noConversion"/>
  </si>
  <si>
    <t>HitExplosion</t>
    <phoneticPr fontId="13" type="noConversion"/>
  </si>
  <si>
    <t>HitExplosion3</t>
    <phoneticPr fontId="13" type="noConversion"/>
  </si>
  <si>
    <t>Whirlwind</t>
    <phoneticPr fontId="13" type="noConversion"/>
  </si>
  <si>
    <t>Whirlwind2</t>
    <phoneticPr fontId="13" type="noConversion"/>
  </si>
  <si>
    <t>SniperAmmo3Bleeding</t>
    <phoneticPr fontId="13" type="noConversion"/>
  </si>
  <si>
    <t>일반공격력이 &lt;color=#69FF0F&gt;{0}%&lt;/color&gt; 증가합니다.</t>
  </si>
  <si>
    <t>스킬공격력이 &lt;color=#69FF0F&gt;{0}%&lt;/color&gt; 증가합니다.</t>
  </si>
  <si>
    <t xml:space="preserve">무기공격속도가 &lt;color=#69FF0F&gt;{0}%&lt;/color&gt; 증가합니다. </t>
  </si>
  <si>
    <t>하이퍼코어와 액티브기어의 재사용 대기시간이 &lt;color=#69FF0F&gt;{0}%&lt;/color&gt; 감소합니다.</t>
  </si>
  <si>
    <t>자신이 받는 모든 회복효과가 &lt;color=#69FF0F&gt;{0}%&lt;/color&gt; 증가합니다.</t>
  </si>
  <si>
    <t>Revive</t>
    <phoneticPr fontId="13" type="noConversion"/>
  </si>
  <si>
    <t>Increases the chance of Boomerang Axe inflicting stun by 35%.</t>
  </si>
  <si>
    <t>迴力鏢斧頭使敵人昏厥的機率增加35%。</t>
  </si>
  <si>
    <t>ブーメラン斧で敵を気絶状態にする確率が35%増加します。</t>
  </si>
  <si>
    <t>MeetDjango</t>
  </si>
  <si>
    <t>Angela</t>
  </si>
  <si>
    <t>Django</t>
  </si>
  <si>
    <t>EO</t>
  </si>
  <si>
    <t>안젤라</t>
    <phoneticPr fontId="13" type="noConversion"/>
  </si>
  <si>
    <t>쟝</t>
    <phoneticPr fontId="13" type="noConversion"/>
  </si>
  <si>
    <t>이오</t>
    <phoneticPr fontId="13" type="noConversion"/>
  </si>
  <si>
    <t>체력 &lt;color=#69FF0F&gt;{0}&lt;/color&gt; 회복</t>
    <phoneticPr fontId="13" type="noConversion"/>
  </si>
  <si>
    <t>업그레이드</t>
  </si>
  <si>
    <t>Upgrade</t>
    <phoneticPr fontId="13" type="noConversion"/>
  </si>
  <si>
    <t>회복 효과</t>
    <phoneticPr fontId="23" type="noConversion"/>
  </si>
  <si>
    <t>포식</t>
    <phoneticPr fontId="13" type="noConversion"/>
  </si>
  <si>
    <t>최대 포식</t>
    <phoneticPr fontId="13" type="noConversion"/>
  </si>
  <si>
    <t>HealPower</t>
    <phoneticPr fontId="23" type="noConversion"/>
  </si>
  <si>
    <t>Predation</t>
    <phoneticPr fontId="23" type="noConversion"/>
  </si>
  <si>
    <t>MaxPredation</t>
    <phoneticPr fontId="23" type="noConversion"/>
  </si>
  <si>
    <t>CriticalTotalDamageBelowThirdHealth</t>
    <phoneticPr fontId="23" type="noConversion"/>
  </si>
  <si>
    <t>체력 30% 이하 적에게 비율 피해</t>
    <phoneticPr fontId="23" type="noConversion"/>
  </si>
  <si>
    <t>일반공격 시 일정확률로 적을 관통하는 회전칼날이 생성되어 타격당 {0} 피해를 입힙니다.</t>
    <phoneticPr fontId="13" type="noConversion"/>
  </si>
  <si>
    <t>피해를 입으면 전류폭발을 일으킵니다. 폭발은 적들을 &lt;color=#F8EE17&gt;감전&lt;/color&gt;시킵니다.</t>
    <phoneticPr fontId="13" type="noConversion"/>
  </si>
  <si>
    <t xml:space="preserve">추격탄환 공격 시 유도탄이 함께 발사되어 근처에 적에게 날아갑니다. </t>
    <phoneticPr fontId="13" type="noConversion"/>
  </si>
  <si>
    <t>Snowflake</t>
  </si>
  <si>
    <t>Matches</t>
  </si>
  <si>
    <t>Razor</t>
  </si>
  <si>
    <t>AntiPersonnelMines</t>
    <phoneticPr fontId="13" type="noConversion"/>
  </si>
  <si>
    <t>ElectricWire</t>
  </si>
  <si>
    <t>IronBullet</t>
  </si>
  <si>
    <t>StarBadge</t>
  </si>
  <si>
    <t>CottonGloves</t>
  </si>
  <si>
    <t>SolarPanel</t>
  </si>
  <si>
    <t>OldSneakers</t>
  </si>
  <si>
    <t>WoodenShield</t>
  </si>
  <si>
    <t>ToyHammer</t>
  </si>
  <si>
    <t>LargeCapacityMagazine</t>
  </si>
  <si>
    <t>JewelyBox</t>
  </si>
  <si>
    <t xml:space="preserve">스킬이 사슬갈퀴공격으로 변경됩니다. 사슬갈퀴는 날아가는동안 피해를 입히고 돌아올때 30% 추가피해를 입힙니다. </t>
    <phoneticPr fontId="13" type="noConversion"/>
  </si>
  <si>
    <t>샬롯</t>
    <phoneticPr fontId="13" type="noConversion"/>
  </si>
  <si>
    <t>플랜토스</t>
    <phoneticPr fontId="13" type="noConversion"/>
  </si>
  <si>
    <t>&lt;color=#FF0000&gt;불사&lt;/color&gt;</t>
    <phoneticPr fontId="13" type="noConversion"/>
  </si>
  <si>
    <t>&lt;color=#FF0000&gt;不死&lt;/color&gt;</t>
    <phoneticPr fontId="13" type="noConversion"/>
  </si>
  <si>
    <t>&lt;color=#FF0000&gt;流血！&lt;/color&gt;</t>
    <phoneticPr fontId="13" type="noConversion"/>
  </si>
  <si>
    <t>string</t>
    <phoneticPr fontId="13" type="noConversion"/>
  </si>
  <si>
    <t>아이디</t>
    <phoneticPr fontId="23" type="noConversion"/>
  </si>
  <si>
    <t>Doctor</t>
    <phoneticPr fontId="13" type="noConversion"/>
  </si>
  <si>
    <t>Doctor</t>
    <phoneticPr fontId="13" type="noConversion"/>
  </si>
  <si>
    <t>Drone</t>
    <phoneticPr fontId="13" type="noConversion"/>
  </si>
  <si>
    <t>Drone</t>
    <phoneticPr fontId="13" type="noConversion"/>
  </si>
  <si>
    <t>Tutorial_ElectraOffice</t>
    <phoneticPr fontId="13" type="noConversion"/>
  </si>
  <si>
    <t>Panus</t>
    <phoneticPr fontId="13" type="noConversion"/>
  </si>
  <si>
    <t>Electra</t>
    <phoneticPr fontId="13" type="noConversion"/>
  </si>
  <si>
    <t>Electra</t>
    <phoneticPr fontId="13" type="noConversion"/>
  </si>
  <si>
    <t>Tutorial_ElectraOffice</t>
    <phoneticPr fontId="13" type="noConversion"/>
  </si>
  <si>
    <t>Reporter</t>
    <phoneticPr fontId="13" type="noConversion"/>
  </si>
  <si>
    <t>Tutorial_Esperanza_Cinematic</t>
    <phoneticPr fontId="13" type="noConversion"/>
  </si>
  <si>
    <t>HankRoom</t>
    <phoneticPr fontId="13" type="noConversion"/>
  </si>
  <si>
    <t>Aircraft</t>
    <phoneticPr fontId="23" type="noConversion"/>
  </si>
  <si>
    <t>Rio</t>
    <phoneticPr fontId="23" type="noConversion"/>
  </si>
  <si>
    <t>Rio</t>
    <phoneticPr fontId="23" type="noConversion"/>
  </si>
  <si>
    <t>Jack</t>
    <phoneticPr fontId="23" type="noConversion"/>
  </si>
  <si>
    <t>Sophia</t>
    <phoneticPr fontId="13" type="noConversion"/>
  </si>
  <si>
    <t>Ratmotan</t>
    <phoneticPr fontId="23" type="noConversion"/>
  </si>
  <si>
    <t>Stage_01_Boss_Cinematic</t>
    <phoneticPr fontId="23" type="noConversion"/>
  </si>
  <si>
    <t>Drone</t>
    <phoneticPr fontId="23" type="noConversion"/>
  </si>
  <si>
    <t>Angela</t>
    <phoneticPr fontId="13" type="noConversion"/>
  </si>
  <si>
    <t>Django</t>
    <phoneticPr fontId="13" type="noConversion"/>
  </si>
  <si>
    <t>EO</t>
    <phoneticPr fontId="13" type="noConversion"/>
  </si>
  <si>
    <t>Anywhere</t>
  </si>
  <si>
    <t>Evasion</t>
    <phoneticPr fontId="23" type="noConversion"/>
  </si>
  <si>
    <t>회피율</t>
    <phoneticPr fontId="23" type="noConversion"/>
  </si>
  <si>
    <t>UncleMax</t>
  </si>
  <si>
    <t>UncleMax</t>
    <phoneticPr fontId="23" type="noConversion"/>
  </si>
  <si>
    <t>맥스</t>
    <phoneticPr fontId="13" type="noConversion"/>
  </si>
  <si>
    <t>음식 구매</t>
    <phoneticPr fontId="13" type="noConversion"/>
  </si>
  <si>
    <t>PineapplePizza</t>
  </si>
  <si>
    <t>ChocolateCookies</t>
  </si>
  <si>
    <t>SparklingWater</t>
  </si>
  <si>
    <t>ProteinBar</t>
  </si>
  <si>
    <t>OldTunaCan</t>
  </si>
  <si>
    <t>MansOnigiri</t>
  </si>
  <si>
    <t>DeluxeBurger</t>
  </si>
  <si>
    <t>Hotdog</t>
  </si>
  <si>
    <t>DimSum</t>
  </si>
  <si>
    <t>FishAndChips</t>
  </si>
  <si>
    <t>PinkDonut</t>
  </si>
  <si>
    <t>TurkeyDish</t>
  </si>
  <si>
    <t>TomahawkSteak</t>
  </si>
  <si>
    <t>SmokedBarbecue</t>
  </si>
  <si>
    <t>ChefsSalad</t>
  </si>
  <si>
    <t>ChocolateCake</t>
  </si>
  <si>
    <t>JembasBread</t>
  </si>
  <si>
    <t>FreshBean</t>
  </si>
  <si>
    <t>SmokedSalmon</t>
  </si>
  <si>
    <t>StrawberryGateau</t>
  </si>
  <si>
    <t>LobsterDish</t>
  </si>
  <si>
    <t>파인애플 피자</t>
  </si>
  <si>
    <t>초콜릿 쿠키</t>
  </si>
  <si>
    <t>탄산수</t>
  </si>
  <si>
    <t>프로틴 바</t>
  </si>
  <si>
    <t>오래된 참치 통조림</t>
  </si>
  <si>
    <t>남자의 주먹밥</t>
  </si>
  <si>
    <t>디럭스 버거</t>
  </si>
  <si>
    <t>핫도그</t>
  </si>
  <si>
    <t>딤섬</t>
  </si>
  <si>
    <t>피쉬앤칩스</t>
  </si>
  <si>
    <t>핑크 도넛</t>
  </si>
  <si>
    <t>추수감사절 칠면조요리</t>
  </si>
  <si>
    <t>토마호크 스테이크</t>
  </si>
  <si>
    <t>훈제 바베큐</t>
  </si>
  <si>
    <t>셰프의 샐러드</t>
  </si>
  <si>
    <t>초코 케이크</t>
  </si>
  <si>
    <t>젬바스 빵</t>
  </si>
  <si>
    <t>신선한 콩</t>
  </si>
  <si>
    <t>훈제 연어</t>
  </si>
  <si>
    <t>딸기케이크</t>
  </si>
  <si>
    <t>랍스타요리</t>
  </si>
  <si>
    <t>최근 복원된 고대 인류가 즐겨먹던 요리. 고대인의 입맛이란…</t>
    <phoneticPr fontId="13" type="noConversion"/>
  </si>
  <si>
    <t>밥만 있는 패기로운 녀석. 우린 좋은 친구가 될수 있을것 같다.</t>
    <phoneticPr fontId="13" type="noConversion"/>
  </si>
  <si>
    <t>Cooking_1_SkillCooldownReduction</t>
  </si>
  <si>
    <t>Cooking_1_FixedMaxHealth</t>
  </si>
  <si>
    <t>Cooking_1_MoveSpeed</t>
  </si>
  <si>
    <t>Cooking_2_SkillManaConsumption</t>
  </si>
  <si>
    <t>Cooking_2_FixedMaxMana</t>
  </si>
  <si>
    <t>Cooking_2_ReloadDurationReduction</t>
  </si>
  <si>
    <t>Cooking_2_Evasion</t>
  </si>
  <si>
    <t>Cooking_2_SubWeaponDamage</t>
  </si>
  <si>
    <t>Cooking_2_FixedMaxHealth</t>
  </si>
  <si>
    <t>Cooking_3_SkillManaConsumption</t>
  </si>
  <si>
    <t>Cooking_3_FixedMaxMana</t>
  </si>
  <si>
    <t>Cooking_3_CriticalTotalChance</t>
  </si>
  <si>
    <t>Cooking_3_CriticalTotalDamage</t>
  </si>
  <si>
    <t>Cooking_3_SkillDamage</t>
  </si>
  <si>
    <t>Cooking_3_FixedMaxHealth</t>
  </si>
  <si>
    <t>Cooking_3_SkillCooldownReduction</t>
  </si>
  <si>
    <t>Cooking_3_AttackDamage</t>
  </si>
  <si>
    <t>Cooking_4_AdditionalDashCount</t>
  </si>
  <si>
    <t>Cooking_4_Evasion</t>
  </si>
  <si>
    <t>Cooking_4_DamageReduction</t>
  </si>
  <si>
    <t>Cooking_4_FixedMaxHealth</t>
  </si>
  <si>
    <t>Cooking_4_CriticalTotalDamage</t>
  </si>
  <si>
    <t>Cooking_4_TotalDamage</t>
  </si>
  <si>
    <t>대쉬횟수 &lt;color=#69FF0F&gt;{0}&lt;/color&gt; 증가</t>
    <phoneticPr fontId="13" type="noConversion"/>
  </si>
  <si>
    <t>보조무기공격력 &lt;color=#69FF0F&gt;{0}%&lt;/color&gt; 증가</t>
  </si>
  <si>
    <t>이동속도 &lt;color=#69FF0F&gt;{0}%&lt;/color&gt; 증가</t>
  </si>
  <si>
    <t>Cooking_Heal</t>
  </si>
  <si>
    <t>우호도 관리</t>
    <phoneticPr fontId="13" type="noConversion"/>
  </si>
  <si>
    <t>저항군 우호도</t>
    <phoneticPr fontId="13" type="noConversion"/>
  </si>
  <si>
    <t>Lv {0}</t>
  </si>
  <si>
    <t>Lv  {0}</t>
  </si>
  <si>
    <t>Lv &lt;color=#FFB400&gt;{0}&lt;/color&gt;</t>
  </si>
  <si>
    <t>Lv &lt;color=#FFB400&gt;{0}&lt;/color&gt;→Lv &lt;color=#69FF0F&gt;{1}&lt;/color&gt;</t>
  </si>
  <si>
    <t>확인</t>
    <phoneticPr fontId="13" type="noConversion"/>
  </si>
  <si>
    <t>MeetArmstrong</t>
  </si>
  <si>
    <t>전화하기</t>
    <phoneticPr fontId="13" type="noConversion"/>
  </si>
  <si>
    <t>[홍크]에게 전화하기</t>
    <phoneticPr fontId="13" type="noConversion"/>
  </si>
  <si>
    <t>[소피아]에게 전화하기</t>
    <phoneticPr fontId="13" type="noConversion"/>
  </si>
  <si>
    <t>스킬쿨타임 &lt;color=#69FF0F&gt;{0}%&lt;/color&gt; 감소</t>
    <phoneticPr fontId="13" type="noConversion"/>
  </si>
  <si>
    <t>스킬소모에너지 &lt;color=#69FF0F&gt;{0}%&lt;/color&gt; 감소</t>
    <phoneticPr fontId="13" type="noConversion"/>
  </si>
  <si>
    <t>최대에너지 &lt;color=#69FF0F&gt;{0}&lt;/color&gt; 증가</t>
    <phoneticPr fontId="13" type="noConversion"/>
  </si>
  <si>
    <t>재장전속도 &lt;color=#69FF0F&gt;{0}%&lt;/color&gt; 증가</t>
    <phoneticPr fontId="13" type="noConversion"/>
  </si>
  <si>
    <t>회피율 &lt;color=#69FF0F&gt;{0}%&lt;/color&gt; 증가</t>
    <phoneticPr fontId="13" type="noConversion"/>
  </si>
  <si>
    <t>스킬소모에너지 &lt;color=#69FF0F&gt;{0}%&lt;/color&gt; 감소</t>
    <phoneticPr fontId="13" type="noConversion"/>
  </si>
  <si>
    <t>치명타확률 &lt;color=#69FF0F&gt;{0}%&lt;/color&gt; 증가</t>
    <phoneticPr fontId="13" type="noConversion"/>
  </si>
  <si>
    <t>치명타피해 &lt;color=#69FF0F&gt;{0}%&lt;/color&gt; 증가</t>
    <phoneticPr fontId="13" type="noConversion"/>
  </si>
  <si>
    <t>스킬쿨타임 &lt;color=#69FF0F&gt;{0}%&lt;/color&gt; 감소</t>
    <phoneticPr fontId="13" type="noConversion"/>
  </si>
  <si>
    <t>일반공격력 &lt;color=#69FF0F&gt;{0}%&lt;/color&gt; 증가</t>
    <phoneticPr fontId="13" type="noConversion"/>
  </si>
  <si>
    <t>회피율 &lt;color=#69FF0F&gt;{0}%&lt;/color&gt; 증가</t>
    <phoneticPr fontId="13" type="noConversion"/>
  </si>
  <si>
    <t>받는피해량 &lt;color=#69FF0F&gt;{0}%&lt;/color&gt; 감소</t>
    <phoneticPr fontId="13" type="noConversion"/>
  </si>
  <si>
    <t>치명타피해 &lt;color=#69FF0F&gt;{0}%&lt;/color&gt; 증가</t>
    <phoneticPr fontId="13" type="noConversion"/>
  </si>
  <si>
    <t>체력회복 &lt;color=#F8EE17&gt;{0}&lt;/color&gt;</t>
    <phoneticPr fontId="13" type="noConversion"/>
  </si>
  <si>
    <t>모든피해량 &lt;color=#69FF0F&gt;{0}%&lt;/color&gt; 증가</t>
    <phoneticPr fontId="13" type="noConversion"/>
  </si>
  <si>
    <t>HackLockedDoorInPrison</t>
    <phoneticPr fontId="13" type="noConversion"/>
  </si>
  <si>
    <t>MeetDoctorInPrison</t>
    <phoneticPr fontId="13" type="noConversion"/>
  </si>
  <si>
    <t>ElectraOffice</t>
    <phoneticPr fontId="13" type="noConversion"/>
  </si>
  <si>
    <t>ElectraOffice</t>
    <phoneticPr fontId="13" type="noConversion"/>
  </si>
  <si>
    <t>MeetElectra</t>
    <phoneticPr fontId="13" type="noConversion"/>
  </si>
  <si>
    <t>EnterHankRoom</t>
    <phoneticPr fontId="13" type="noConversion"/>
  </si>
  <si>
    <t>MeetUncleMax</t>
    <phoneticPr fontId="23" type="noConversion"/>
  </si>
  <si>
    <t>EnterSophiaLaboratory</t>
    <phoneticPr fontId="13" type="noConversion"/>
  </si>
  <si>
    <t>MeetAngela</t>
    <phoneticPr fontId="13" type="noConversion"/>
  </si>
  <si>
    <t>MeetEO</t>
    <phoneticPr fontId="13" type="noConversion"/>
  </si>
  <si>
    <t>&lt;color=#F8EE17&gt;전류무기&lt;/color&gt;로 공격 시 &lt;color=#F8EE17&gt;연쇄번개&lt;/color&gt;가 생성됩니다. &lt;color=#F8EE17&gt;연쇄번개&lt;/color&gt;는 근처 적들에게로 뻗어나가면서 피해를 입히고 일정확률로 &lt;color=#F8EE17&gt;감전&lt;/color&gt;시킵니다.</t>
    <phoneticPr fontId="13" type="noConversion"/>
  </si>
  <si>
    <t>우호도 {0} 필요</t>
    <phoneticPr fontId="13" type="noConversion"/>
  </si>
  <si>
    <t>NeedAffinity</t>
    <phoneticPr fontId="13" type="noConversion"/>
  </si>
  <si>
    <t>{0}의 우호도 {1} 필요</t>
    <phoneticPr fontId="13" type="noConversion"/>
  </si>
  <si>
    <t>활력</t>
    <phoneticPr fontId="13" type="noConversion"/>
  </si>
  <si>
    <t>강탈</t>
    <phoneticPr fontId="13" type="noConversion"/>
  </si>
  <si>
    <t>흡혈</t>
    <phoneticPr fontId="13" type="noConversion"/>
  </si>
  <si>
    <t>억제</t>
    <phoneticPr fontId="13" type="noConversion"/>
  </si>
  <si>
    <t>재사용 대기 시간입니다.</t>
    <phoneticPr fontId="13" type="noConversion"/>
  </si>
  <si>
    <t>모든 스킬 타격이 폭발합니다.</t>
    <phoneticPr fontId="13" type="noConversion"/>
  </si>
  <si>
    <t>일반 공격 발사체 관통 개수</t>
  </si>
  <si>
    <t>꺼억-</t>
    <phoneticPr fontId="13" type="noConversion"/>
  </si>
  <si>
    <t>"참깨빵 위에 순쇠고기 패티두장 특별한 소스 양상추 치즈 피클 양파까지~"</t>
  </si>
  <si>
    <t>우유는 어디에 있지?</t>
    <phoneticPr fontId="13" type="noConversion"/>
  </si>
  <si>
    <t>이거 혹시.. 아.. 아닙니다.</t>
    <phoneticPr fontId="13" type="noConversion"/>
  </si>
  <si>
    <t>괜찮을꺼야. 70년정도 밖에 안지났어.</t>
    <phoneticPr fontId="13" type="noConversion"/>
  </si>
  <si>
    <t>엉클 샘이 좋아하는 핫도그</t>
    <phoneticPr fontId="13" type="noConversion"/>
  </si>
  <si>
    <t>D'oh!</t>
    <phoneticPr fontId="13" type="noConversion"/>
  </si>
  <si>
    <t>안돼! 제발! 우리 여보가 나 먹으라고 준거란 말야!</t>
    <phoneticPr fontId="13" type="noConversion"/>
  </si>
  <si>
    <t>The Cake is a lie.</t>
    <phoneticPr fontId="13" type="noConversion"/>
  </si>
  <si>
    <t>한입만 먹어도 배가 부르지.</t>
    <phoneticPr fontId="13" type="noConversion"/>
  </si>
  <si>
    <t>이..이게 단가요?</t>
    <phoneticPr fontId="13" type="noConversion"/>
  </si>
  <si>
    <t>Some of Esperanza's older weapons have flowed into the Undercity.
Their utility has recently seen dramatic improvements thanks to Hank, an Undercity engineer.</t>
  </si>
  <si>
    <t>Main Weapon Upgrade: Skill Attack</t>
    <phoneticPr fontId="13" type="noConversion"/>
  </si>
  <si>
    <t>Chain Lightning : Upgrade</t>
    <phoneticPr fontId="13" type="noConversion"/>
  </si>
  <si>
    <t>Adds cold energy to the main weapon, and enemies hit by the &lt;color=#78E6FF&gt;Cryo Weapon&lt;/color&gt; are inflicted with &lt;color=#78E6FF&gt;Chill&lt;/color&gt;.</t>
    <phoneticPr fontId="13" type="noConversion"/>
  </si>
  <si>
    <t>Replaces the sub weapon projectile with a Frost Storm. The Frost Storm does not collide with enemies, but inflicts &lt;color=#78E6FF&gt;Chill&lt;/color&gt; on enemies in its trajectory.</t>
    <phoneticPr fontId="13" type="noConversion"/>
  </si>
  <si>
    <t>Enemies under the effect of &lt;color=#78E6FF&gt;Freeze&lt;/color&gt; will have an increased chance to be hit by a critical attack.</t>
    <phoneticPr fontId="13" type="noConversion"/>
  </si>
  <si>
    <t>Reduces damage taken from enemies.</t>
    <phoneticPr fontId="13" type="noConversion"/>
  </si>
  <si>
    <t>Electric Blast ATK: &lt;color=#69FF0F&gt;{0}&lt;/color&gt;</t>
    <phoneticPr fontId="13" type="noConversion"/>
  </si>
  <si>
    <t>&lt;color=#F8EE17&gt;Chain Lightning&lt;/color&gt; ATK: &lt;color=#69FF0F&gt;{0}&lt;/color&gt;</t>
    <phoneticPr fontId="13" type="noConversion"/>
  </si>
  <si>
    <t>Duration: &lt;color=#69FF0F&gt;{0}&lt;/color&gt; seconds
Thunderbolt ATK: &lt;color=#69FF0F&gt;{1}&lt;/color&gt;</t>
    <phoneticPr fontId="13" type="noConversion"/>
  </si>
  <si>
    <t>Increased &lt;color=#F6411C&gt;Fire Blast&lt;/color&gt; DMG: &lt;color=#69FF0F&gt;{0}%&lt;/color&gt;
Reduces &lt;color=#F6411C&gt;Ignite&lt;/color&gt; stack conditions: &lt;color=#69FF0F&gt;{1}&lt;/color&gt;</t>
    <phoneticPr fontId="13" type="noConversion"/>
  </si>
  <si>
    <t>Increased DMG: &lt;color=#69FF0F&gt;{0}%&lt;/color&gt;</t>
    <phoneticPr fontId="13" type="noConversion"/>
  </si>
  <si>
    <t>Max &lt;color=#F6411C&gt;Ignite&lt;/color&gt; stacks: &lt;color=#69FF0F&gt;{0}&lt;/color&gt;
Damage per &lt;color=#F6411C&gt;Ignite&lt;/color&gt; stack: &lt;color=#69FF0F&gt;{1}%&lt;/color&gt;</t>
    <phoneticPr fontId="13" type="noConversion"/>
  </si>
  <si>
    <t>&lt;color=#99E550&gt;Cyclone Arrow&lt;/color&gt; DMG: &lt;color=#69FF0F&gt;{0}&lt;/color&gt;
&lt;color=#99E550&gt;Cyclone Arrow&lt;/color&gt; projectiles: &lt;color=#69FF0F&gt;{1}&lt;/color&gt;</t>
    <phoneticPr fontId="13" type="noConversion"/>
  </si>
  <si>
    <t>Energy recharge: &lt;color=#808080&gt;{0}&lt;/color&gt;→&lt;color=#69FF0F&gt;{1}&lt;/color&gt;</t>
    <phoneticPr fontId="13" type="noConversion"/>
  </si>
  <si>
    <t>Increased CRIT DMG: &lt;color=#808080&gt;{0}%&lt;/color&gt;→&lt;color=#69FF0F&gt;{1}%&lt;/color&gt;</t>
    <phoneticPr fontId="13" type="noConversion"/>
  </si>
  <si>
    <t>Increased Frost Storm DMG: &lt;color=#808080&gt;{0}%&lt;/color&gt;→&lt;color=#69FF0F&gt;{1}%&lt;/color&gt;</t>
    <phoneticPr fontId="13" type="noConversion"/>
  </si>
  <si>
    <t>Recharge bonus: &lt;color=#808080&gt;{0}&lt;/color&gt;→&lt;color=#69FF0F&gt;{1}&lt;/color&gt;</t>
    <phoneticPr fontId="13" type="noConversion"/>
  </si>
  <si>
    <t>Increased max HP: &lt;color=#808080&gt;{0}&lt;/color&gt;→&lt;color=#69FF0F&gt;{1}&lt;/color&gt;
Increased max Energy: &lt;color=#808080&gt;{2}&lt;/color&gt;→&lt;color=#69FF0F&gt;{3}&lt;/color&gt;</t>
    <phoneticPr fontId="13" type="noConversion"/>
  </si>
  <si>
    <t>ID</t>
    <phoneticPr fontId="13" type="noConversion"/>
  </si>
  <si>
    <t>#Templete</t>
    <phoneticPr fontId="13" type="noConversion"/>
  </si>
  <si>
    <t>#Name</t>
    <phoneticPr fontId="13" type="noConversion"/>
  </si>
  <si>
    <t>ChineseSimplified</t>
    <phoneticPr fontId="13" type="noConversion"/>
  </si>
  <si>
    <t>#A4</t>
    <phoneticPr fontId="13" type="noConversion"/>
  </si>
  <si>
    <t>#A7</t>
    <phoneticPr fontId="13" type="noConversion"/>
  </si>
  <si>
    <t>#A8</t>
    <phoneticPr fontId="13" type="noConversion"/>
  </si>
  <si>
    <t>ElementAmplifier</t>
  </si>
  <si>
    <t>Activate the port to begin the mission.</t>
  </si>
  <si>
    <t>Claim your reward.</t>
  </si>
  <si>
    <t>언더시티 9-1구역</t>
  </si>
  <si>
    <t>Undercity District 9-1</t>
  </si>
  <si>
    <t>地下城市第9-1區</t>
  </si>
  <si>
    <t>언더시티 9-2구역</t>
  </si>
  <si>
    <t>Undercity District 9-2</t>
  </si>
  <si>
    <t>地下城市第9-2區</t>
  </si>
  <si>
    <t>호텔 할로나</t>
    <phoneticPr fontId="13" type="noConversion"/>
  </si>
  <si>
    <t>기어 연구실</t>
    <phoneticPr fontId="13" type="noConversion"/>
  </si>
  <si>
    <t>코어 동력실</t>
    <phoneticPr fontId="13" type="noConversion"/>
  </si>
  <si>
    <t>노틸러스호</t>
    <phoneticPr fontId="13" type="noConversion"/>
  </si>
  <si>
    <t>GearLaboratory</t>
    <phoneticPr fontId="13" type="noConversion"/>
  </si>
  <si>
    <t>CorePowerRoom</t>
    <phoneticPr fontId="13" type="noConversion"/>
  </si>
  <si>
    <t>피해 방어</t>
    <phoneticPr fontId="23" type="noConversion"/>
  </si>
  <si>
    <t>Armstrong</t>
    <phoneticPr fontId="13" type="noConversion"/>
  </si>
  <si>
    <t>Armstrong</t>
    <phoneticPr fontId="13" type="noConversion"/>
  </si>
  <si>
    <t>Armstrong</t>
    <phoneticPr fontId="13" type="noConversion"/>
  </si>
  <si>
    <t>Armstrong</t>
    <phoneticPr fontId="13" type="noConversion"/>
  </si>
  <si>
    <t>Armstrong</t>
    <phoneticPr fontId="13" type="noConversion"/>
  </si>
  <si>
    <t>Researcher</t>
    <phoneticPr fontId="13" type="noConversion"/>
  </si>
  <si>
    <t>Doctor</t>
    <phoneticPr fontId="13" type="noConversion"/>
  </si>
  <si>
    <t>Doctor</t>
    <phoneticPr fontId="13" type="noConversion"/>
  </si>
  <si>
    <t>Doctor</t>
    <phoneticPr fontId="13" type="noConversion"/>
  </si>
  <si>
    <t>Doctor</t>
    <phoneticPr fontId="13" type="noConversion"/>
  </si>
  <si>
    <t>Jack</t>
    <phoneticPr fontId="13" type="noConversion"/>
  </si>
  <si>
    <t>에스페란자 화물 운송용 리프트
용도 : 화물용
정격용량 : 1T
정격속도 : 45m/min
구동방식 : 레드젬 추출 기동방식
높이 : 15,000m 이상
※ 접근 권한 : 연구원장급 이상</t>
    <phoneticPr fontId="23" type="noConversion"/>
  </si>
  <si>
    <t>Drone</t>
    <phoneticPr fontId="23" type="noConversion"/>
  </si>
  <si>
    <t>Russian</t>
  </si>
  <si>
    <t>German</t>
  </si>
  <si>
    <t>러시아어</t>
    <phoneticPr fontId="13" type="noConversion"/>
  </si>
  <si>
    <t>독일어</t>
    <phoneticPr fontId="13" type="noConversion"/>
  </si>
  <si>
    <t>중국어 간체</t>
    <phoneticPr fontId="13" type="noConversion"/>
  </si>
  <si>
    <t>중국어 번체</t>
    <phoneticPr fontId="13" type="noConversion"/>
  </si>
  <si>
    <t>중국어 간체</t>
    <phoneticPr fontId="23" type="noConversion"/>
  </si>
  <si>
    <t>중국어 번체</t>
    <phoneticPr fontId="13" type="noConversion"/>
  </si>
  <si>
    <t>중국어 간체</t>
    <phoneticPr fontId="13" type="noConversion"/>
  </si>
  <si>
    <t>중국어 번체</t>
    <phoneticPr fontId="13" type="noConversion"/>
  </si>
  <si>
    <t>Rio</t>
    <phoneticPr fontId="13" type="noConversion"/>
  </si>
  <si>
    <t>GemAcquisition</t>
    <phoneticPr fontId="13" type="noConversion"/>
  </si>
  <si>
    <t>젬 비율 획득량 증가</t>
    <phoneticPr fontId="13" type="noConversion"/>
  </si>
  <si>
    <t>Stat_Name_</t>
    <phoneticPr fontId="13" type="noConversion"/>
  </si>
  <si>
    <t>RoseAcquisition</t>
    <phoneticPr fontId="13" type="noConversion"/>
  </si>
  <si>
    <t>로즈 비율 획득량 증가</t>
    <phoneticPr fontId="13" type="noConversion"/>
  </si>
  <si>
    <t>Stat_Name_</t>
    <phoneticPr fontId="13" type="noConversion"/>
  </si>
  <si>
    <t>FixedCoinAcquisition</t>
    <phoneticPr fontId="13" type="noConversion"/>
  </si>
  <si>
    <t>코인 고정 획득량 증가</t>
    <phoneticPr fontId="13" type="noConversion"/>
  </si>
  <si>
    <t>FixedChipAcquisition</t>
    <phoneticPr fontId="13" type="noConversion"/>
  </si>
  <si>
    <t>칩 고정 획득량 증가</t>
    <phoneticPr fontId="13" type="noConversion"/>
  </si>
  <si>
    <t>FixedCubeAcquisition</t>
    <phoneticPr fontId="13" type="noConversion"/>
  </si>
  <si>
    <t>큐브 고정 획득량 증가</t>
    <phoneticPr fontId="13" type="noConversion"/>
  </si>
  <si>
    <t>ExperienceAcquisition</t>
    <phoneticPr fontId="13" type="noConversion"/>
  </si>
  <si>
    <t>경험치 비율 획득량 증가</t>
    <phoneticPr fontId="13" type="noConversion"/>
  </si>
  <si>
    <t>GearBoxExtraCharge</t>
    <phoneticPr fontId="23" type="noConversion"/>
  </si>
  <si>
    <t>EnhanceSkill</t>
    <phoneticPr fontId="23" type="noConversion"/>
  </si>
  <si>
    <t>기어 박스 추가 비용</t>
  </si>
  <si>
    <t>최단 클리어 - {0} ({1})</t>
    <phoneticPr fontId="13" type="noConversion"/>
  </si>
  <si>
    <t>적 처치시 레드젬을 &lt;color=#69FF0F&gt;{0}%&lt;/color&gt; 더 획득합니다.</t>
    <phoneticPr fontId="13" type="noConversion"/>
  </si>
  <si>
    <t>엘리트 처치시 코인을 &lt;color=#69FF0F&gt;{0}&lt;/color&gt;개 더 획득합니다.</t>
    <phoneticPr fontId="13" type="noConversion"/>
  </si>
  <si>
    <t>보스 처치시 칩을 &lt;color=#69FF0F&gt;{0}&lt;/color&gt;개 더 획득합니다.</t>
    <phoneticPr fontId="13" type="noConversion"/>
  </si>
  <si>
    <t>엘리트 공격력이 &lt;color=#FF0002&gt;{0}%&lt;/color&gt; 증가합니다.</t>
    <phoneticPr fontId="13" type="noConversion"/>
  </si>
  <si>
    <t>이전 난이도를 공략하세요.</t>
    <phoneticPr fontId="13" type="noConversion"/>
  </si>
  <si>
    <t>최단 클리어 - &lt;color=#808080&gt;기록 없음&lt;/color&gt;</t>
    <phoneticPr fontId="13" type="noConversion"/>
  </si>
  <si>
    <t>난이도 설정</t>
    <phoneticPr fontId="13" type="noConversion"/>
  </si>
  <si>
    <t>난이도</t>
    <phoneticPr fontId="13" type="noConversion"/>
  </si>
  <si>
    <t>적을 처치해서 모두 처치하세요</t>
    <phoneticPr fontId="13" type="noConversion"/>
  </si>
  <si>
    <t>적을 모두 처치하세요</t>
    <phoneticPr fontId="13" type="noConversion"/>
  </si>
  <si>
    <t>방사기 공격력: &lt;color=#808080&gt;{0}&lt;/color&gt;→&lt;color=#69FF0F&gt;{1}&lt;/color&gt; (x20)</t>
    <phoneticPr fontId="13" type="noConversion"/>
  </si>
  <si>
    <t>무기개조 목록: 1 → 2 → 3</t>
    <phoneticPr fontId="13" type="noConversion"/>
  </si>
  <si>
    <t>할인율: 10% → 20% → 30%</t>
    <phoneticPr fontId="13" type="noConversion"/>
  </si>
  <si>
    <t>무기고에서 행크에게 무기개조를 의뢰할 수 있습니다.</t>
    <phoneticPr fontId="13" type="noConversion"/>
  </si>
  <si>
    <t>홍크에게 더 낮은 가격으로 기어를 구매할 수 있습니다.</t>
    <phoneticPr fontId="13" type="noConversion"/>
  </si>
  <si>
    <t>재즈바 B1층에서 쟝의 기어를 구매할 수 있습니다.</t>
    <phoneticPr fontId="13" type="noConversion"/>
  </si>
  <si>
    <t>재즈바 B1층에서 이오의 코어케이스를 이용할 수 있습니다.</t>
    <phoneticPr fontId="13" type="noConversion"/>
  </si>
  <si>
    <t>멕스의 가게에서 더 높은 등급의 음식을 구매할 수 있습니다.</t>
    <phoneticPr fontId="13" type="noConversion"/>
  </si>
  <si>
    <t>할로나호텔에서 소피아의 연구소로 이동할 수 있습니다.
소피아에게 보다 더 낮은 가격으로 기어를 구매할 수 있습니다.</t>
    <phoneticPr fontId="13" type="noConversion"/>
  </si>
  <si>
    <t>BluePrint_Description</t>
    <phoneticPr fontId="13" type="noConversion"/>
  </si>
  <si>
    <t>Researcher_Description1</t>
    <phoneticPr fontId="13" type="noConversion"/>
  </si>
  <si>
    <t>Researcher_Description2</t>
    <phoneticPr fontId="13" type="noConversion"/>
  </si>
  <si>
    <t>실험 일지 277._x000D_
_x000D_
새벽 새에 실험체와 함께 원장이 사라졌다. 밖은 왜인지 풀려난 실패작들이 버젓이 돌아다니고 있다. 우리는 갇혔다. 그리고 버려졌다. 에스페란자 이 개X끼들. 괴물들이 나타난 건 이 새끼들이 한 짓거리다. 나 같은 인간이 얼마나 많았지. 어떻게 이런 짓을 할 수가 있는 거지. 씨X. X발! 원장은 갇힌 연구원들 수에 맞게 혈청을 남겨두고 나갔다. 실패작이 되거나 성공한 실험체로 나가라는 건가. X 같은 원장 새끼. 보나 마나 연구소로 도망쳤겠지. 누군가 이 녹음기를 듣는다면 거길 불태워야 한다. 연구소란 연구소는 전부. 전부 불태워야 한다.</t>
    <phoneticPr fontId="23" type="noConversion"/>
  </si>
  <si>
    <t>Setting</t>
    <phoneticPr fontId="13" type="noConversion"/>
  </si>
  <si>
    <t>MeetArmstrongInArmory</t>
  </si>
  <si>
    <t>MeetArmstrongClearedStage200</t>
  </si>
  <si>
    <t>MeetArmstrongClearedStage204</t>
  </si>
  <si>
    <t>MeetArmstrongClearedStage206</t>
  </si>
  <si>
    <t>KillAllMonsters</t>
    <phoneticPr fontId="13" type="noConversion"/>
  </si>
  <si>
    <t xml:space="preserve">모든공격 치명타 피해 </t>
    <phoneticPr fontId="23" type="noConversion"/>
  </si>
  <si>
    <t xml:space="preserve">무기공격 치명타 피해 </t>
    <phoneticPr fontId="13" type="noConversion"/>
  </si>
  <si>
    <t>일반공격 치명타 피해  (+차지)</t>
    <phoneticPr fontId="23" type="noConversion"/>
  </si>
  <si>
    <t>강한공격 치명타 피해</t>
    <phoneticPr fontId="13" type="noConversion"/>
  </si>
  <si>
    <t xml:space="preserve">스킬 치명타 피해 </t>
    <phoneticPr fontId="23" type="noConversion"/>
  </si>
  <si>
    <t>일반공격 치명타 확률</t>
    <phoneticPr fontId="23" type="noConversion"/>
  </si>
  <si>
    <t>모든공격 치명타 확률</t>
    <phoneticPr fontId="23" type="noConversion"/>
  </si>
  <si>
    <t>강한공격 치명타 확률</t>
    <phoneticPr fontId="13" type="noConversion"/>
  </si>
  <si>
    <t>모든 일반공격 비율 피해</t>
    <phoneticPr fontId="23" type="noConversion"/>
  </si>
  <si>
    <t>모든 일반공격 고정 피해</t>
    <phoneticPr fontId="23" type="noConversion"/>
  </si>
  <si>
    <t>Active</t>
    <phoneticPr fontId="13" type="noConversion"/>
  </si>
  <si>
    <t>主動</t>
  </si>
  <si>
    <t>アクティブ</t>
    <phoneticPr fontId="13" type="noConversion"/>
  </si>
  <si>
    <t>Bit</t>
    <phoneticPr fontId="13" type="noConversion"/>
  </si>
  <si>
    <t>比特</t>
  </si>
  <si>
    <t>安吉拉</t>
    <phoneticPr fontId="13" type="noConversion"/>
  </si>
  <si>
    <t>安琪拉</t>
    <phoneticPr fontId="13" type="noConversion"/>
  </si>
  <si>
    <t>アンジェラ</t>
    <phoneticPr fontId="13" type="noConversion"/>
  </si>
  <si>
    <t xml:space="preserve">Jean </t>
    <phoneticPr fontId="13" type="noConversion"/>
  </si>
  <si>
    <t>姜戈</t>
    <phoneticPr fontId="13" type="noConversion"/>
  </si>
  <si>
    <t>ジャン</t>
    <phoneticPr fontId="13" type="noConversion"/>
  </si>
  <si>
    <t>イオ</t>
    <phoneticPr fontId="13" type="noConversion"/>
  </si>
  <si>
    <t>Uncle Max</t>
    <phoneticPr fontId="13" type="noConversion"/>
  </si>
  <si>
    <t>馬克斯</t>
    <phoneticPr fontId="13" type="noConversion"/>
  </si>
  <si>
    <t>マックス</t>
    <phoneticPr fontId="13" type="noConversion"/>
  </si>
  <si>
    <t>Charlotte</t>
    <phoneticPr fontId="13" type="noConversion"/>
  </si>
  <si>
    <t>夏洛特</t>
    <phoneticPr fontId="13" type="noConversion"/>
  </si>
  <si>
    <t>シャルロット</t>
    <phoneticPr fontId="13" type="noConversion"/>
  </si>
  <si>
    <t>Plantos</t>
    <phoneticPr fontId="13" type="noConversion"/>
  </si>
  <si>
    <t>弗蘭托斯</t>
    <phoneticPr fontId="13" type="noConversion"/>
  </si>
  <si>
    <t>プラントス</t>
    <phoneticPr fontId="13" type="noConversion"/>
  </si>
  <si>
    <t>呼叫</t>
  </si>
  <si>
    <t>Call [Honk]</t>
    <phoneticPr fontId="13" type="noConversion"/>
  </si>
  <si>
    <t>［ホンク］に電話する</t>
    <phoneticPr fontId="13" type="noConversion"/>
  </si>
  <si>
    <t>Call [Sophia]</t>
    <phoneticPr fontId="13" type="noConversion"/>
  </si>
  <si>
    <t>［ソフィア］に電話する</t>
    <phoneticPr fontId="13" type="noConversion"/>
  </si>
  <si>
    <t>進入</t>
  </si>
  <si>
    <t>Open</t>
    <phoneticPr fontId="13" type="noConversion"/>
  </si>
  <si>
    <t>開ける</t>
    <phoneticPr fontId="13" type="noConversion"/>
  </si>
  <si>
    <t>{0} Play</t>
    <phoneticPr fontId="13" type="noConversion"/>
  </si>
  <si>
    <t>{0} Play</t>
  </si>
  <si>
    <t>HP &lt;color=#69FF0F&gt;{0}&lt;/color&gt; Recovered</t>
    <phoneticPr fontId="13" type="noConversion"/>
  </si>
  <si>
    <t>體力恢復&lt;color=#69FF0F&gt;{0}&lt;/color&gt;</t>
    <phoneticPr fontId="13" type="noConversion"/>
  </si>
  <si>
    <t>体力 &lt;color=#69FF0F&gt;{0}&lt;/color&gt; 回復</t>
    <phoneticPr fontId="13" type="noConversion"/>
  </si>
  <si>
    <t>Purchase Food</t>
    <phoneticPr fontId="13" type="noConversion"/>
  </si>
  <si>
    <t>購買食物</t>
    <phoneticPr fontId="13" type="noConversion"/>
  </si>
  <si>
    <t>料理購入</t>
    <phoneticPr fontId="13" type="noConversion"/>
  </si>
  <si>
    <t>Manage Friendship Levels</t>
    <phoneticPr fontId="13" type="noConversion"/>
  </si>
  <si>
    <t>友好度管理</t>
    <phoneticPr fontId="13" type="noConversion"/>
  </si>
  <si>
    <t>管理友好度</t>
    <phoneticPr fontId="13" type="noConversion"/>
  </si>
  <si>
    <t>好感度設定</t>
    <phoneticPr fontId="13" type="noConversion"/>
  </si>
  <si>
    <t>{0} Friendship Level Required</t>
    <phoneticPr fontId="13" type="noConversion"/>
  </si>
  <si>
    <t>需友好度{0}</t>
    <phoneticPr fontId="13" type="noConversion"/>
  </si>
  <si>
    <t>需要友好度{0}</t>
    <phoneticPr fontId="13" type="noConversion"/>
  </si>
  <si>
    <t>好感度 {0} 必要</t>
    <phoneticPr fontId="13" type="noConversion"/>
  </si>
  <si>
    <t>{0}’s Friendship Level needs to be at {1}</t>
    <phoneticPr fontId="13" type="noConversion"/>
  </si>
  <si>
    <t>需{0}的友好度{1}</t>
    <phoneticPr fontId="13" type="noConversion"/>
  </si>
  <si>
    <t>需要{0}的友好度{1}</t>
    <phoneticPr fontId="13" type="noConversion"/>
  </si>
  <si>
    <t>{0}の好感度 {1} 必要</t>
    <phoneticPr fontId="13" type="noConversion"/>
  </si>
  <si>
    <t>装置</t>
  </si>
  <si>
    <t>已配戴</t>
  </si>
  <si>
    <t>Upgrade</t>
    <phoneticPr fontId="13" type="noConversion"/>
  </si>
  <si>
    <t>升級</t>
    <phoneticPr fontId="13" type="noConversion"/>
  </si>
  <si>
    <t>アップグレード</t>
    <phoneticPr fontId="13" type="noConversion"/>
  </si>
  <si>
    <t>{0}秒後にリスクレベルが{1}段階に上がります。</t>
    <phoneticPr fontId="13" type="noConversion"/>
  </si>
  <si>
    <t>武器攻擊力</t>
  </si>
  <si>
    <t>Resistance Affinity</t>
  </si>
  <si>
    <t>抵抗軍友好度</t>
    <phoneticPr fontId="13" type="noConversion"/>
  </si>
  <si>
    <t>抵抗軍の好感度</t>
    <phoneticPr fontId="13" type="noConversion"/>
  </si>
  <si>
    <t>Gift a &lt;color=#69FF0F&gt;Cube&lt;/color&gt; to the resistance to create new comrades, or to receive additional aid.</t>
    <phoneticPr fontId="13" type="noConversion"/>
  </si>
  <si>
    <t>贈送&lt;color=#69FF0F&gt;方塊&lt;/color&gt;給抵抗軍，可結交新夥伴或得到更多幫助。</t>
    <phoneticPr fontId="13" type="noConversion"/>
  </si>
  <si>
    <t>抵抗軍に &lt;color=#69FF0F&gt;キューブ&lt;/color&gt;をプレゼントして新しい仲間にしたり、より多くの助けを得ることができます。</t>
    <phoneticPr fontId="13" type="noConversion"/>
  </si>
  <si>
    <t>Dash</t>
    <phoneticPr fontId="13" type="noConversion"/>
  </si>
  <si>
    <t>Normal Attack</t>
    <phoneticPr fontId="13" type="noConversion"/>
  </si>
  <si>
    <t>基本攻擊</t>
  </si>
  <si>
    <t>通常攻撃</t>
    <phoneticPr fontId="13" type="noConversion"/>
  </si>
  <si>
    <t>Active Gear</t>
    <phoneticPr fontId="13" type="noConversion"/>
  </si>
  <si>
    <t>アクティブギア</t>
    <phoneticPr fontId="13" type="noConversion"/>
  </si>
  <si>
    <t>Hyper Core</t>
    <phoneticPr fontId="13" type="noConversion"/>
  </si>
  <si>
    <t>超級核心</t>
  </si>
  <si>
    <t>ハイパーコア</t>
    <phoneticPr fontId="13" type="noConversion"/>
  </si>
  <si>
    <t>Interact</t>
    <phoneticPr fontId="13" type="noConversion"/>
  </si>
  <si>
    <t>相互作用</t>
    <phoneticPr fontId="13" type="noConversion"/>
  </si>
  <si>
    <t>重装</t>
  </si>
  <si>
    <t>確認</t>
    <phoneticPr fontId="13" type="noConversion"/>
  </si>
  <si>
    <t>已獲得道具設計圖，請諮詢專家。</t>
  </si>
  <si>
    <t>&lt;size=45&gt;∞&lt;/size&gt;</t>
    <phoneticPr fontId="13" type="noConversion"/>
  </si>
  <si>
    <t>&lt;size=45&gt;∞&lt;/size&gt;</t>
  </si>
  <si>
    <t>Restock</t>
    <phoneticPr fontId="13" type="noConversion"/>
  </si>
  <si>
    <t>Pineapple Pizza</t>
    <phoneticPr fontId="13" type="noConversion"/>
  </si>
  <si>
    <t>パイナップルピザ</t>
    <phoneticPr fontId="13" type="noConversion"/>
  </si>
  <si>
    <t>Thanksgiving Turkey</t>
    <phoneticPr fontId="13" type="noConversion"/>
  </si>
  <si>
    <t>Chocolate Cookie</t>
    <phoneticPr fontId="13" type="noConversion"/>
  </si>
  <si>
    <t>チョコレートクッキー</t>
    <phoneticPr fontId="13" type="noConversion"/>
  </si>
  <si>
    <t>Carbonated Water</t>
    <phoneticPr fontId="13" type="noConversion"/>
  </si>
  <si>
    <t>炭酸水</t>
    <phoneticPr fontId="13" type="noConversion"/>
  </si>
  <si>
    <t>Tomahawk Steak</t>
    <phoneticPr fontId="13" type="noConversion"/>
  </si>
  <si>
    <t>Dim Sum</t>
    <phoneticPr fontId="13" type="noConversion"/>
  </si>
  <si>
    <t>点心</t>
    <phoneticPr fontId="13" type="noConversion"/>
  </si>
  <si>
    <t>Fish and Chips</t>
    <phoneticPr fontId="13" type="noConversion"/>
  </si>
  <si>
    <t>フィッシュ・アンド・チップス</t>
    <phoneticPr fontId="13" type="noConversion"/>
  </si>
  <si>
    <t>Weapon passives can be enhanced by using Chips.</t>
  </si>
  <si>
    <t>武器パッシブは、チップを消費して強化することができます。</t>
    <phoneticPr fontId="13" type="noConversion"/>
  </si>
  <si>
    <t>The Redstone fragments dropped by mutants are called ‘Gems’ and are used as currency in the ruined world.</t>
    <phoneticPr fontId="13" type="noConversion"/>
  </si>
  <si>
    <t>ミュータントが死亡する時にドロップするレッドストーンの欠片は「ジェム」という滅亡世界の実物貨幣として取り扱われます。</t>
    <phoneticPr fontId="13" type="noConversion"/>
  </si>
  <si>
    <t>The Gear, a legacy of the past Great War, increases a human’s special ability. 
Some Gears are contaminated by the Redstone, and carry significant side effects.</t>
    <phoneticPr fontId="13" type="noConversion"/>
  </si>
  <si>
    <t>過去の大戦争時代の遺産であるギアは人間の特殊能力を増加させます。
一部のギアはレッドストーンに汚染され、大きな副作用を起こします。</t>
    <phoneticPr fontId="13" type="noConversion"/>
  </si>
  <si>
    <t>Armstrong was the one who formed the Resistance, and changed the lawless underground human world into a habitable place.
Many people in the Undercity have deep respect for him.</t>
    <phoneticPr fontId="13" type="noConversion"/>
  </si>
  <si>
    <t>無法地帯だった地下の人間世界に抵抗軍を組織し、人が生活できる環境を整えた人はアームストロングです。
アンダーシティーの多くの人が彼に深い尊敬の念を抱いています。</t>
    <phoneticPr fontId="13" type="noConversion"/>
  </si>
  <si>
    <t>You can upgrade your Drone with better weapons and operating systems.</t>
    <phoneticPr fontId="13" type="noConversion"/>
  </si>
  <si>
    <t>より良い武器と運営体制でドローンをアップグレードすることができます。</t>
    <phoneticPr fontId="13" type="noConversion"/>
  </si>
  <si>
    <t>続ける</t>
    <phoneticPr fontId="13" type="noConversion"/>
  </si>
  <si>
    <t xml:space="preserve">Confirm </t>
    <phoneticPr fontId="13" type="noConversion"/>
  </si>
  <si>
    <t>Give Up</t>
    <phoneticPr fontId="13" type="noConversion"/>
  </si>
  <si>
    <t>ゲームをやめる</t>
    <phoneticPr fontId="13" type="noConversion"/>
  </si>
  <si>
    <t>End Game</t>
    <phoneticPr fontId="13" type="noConversion"/>
  </si>
  <si>
    <t>Pineapple Pizza</t>
    <phoneticPr fontId="23" type="noConversion"/>
  </si>
  <si>
    <t>鳳梨披薩</t>
    <phoneticPr fontId="13" type="noConversion"/>
  </si>
  <si>
    <t>Chocolate Cookie</t>
  </si>
  <si>
    <t>巧克力曲奇</t>
    <phoneticPr fontId="13" type="noConversion"/>
  </si>
  <si>
    <t>チョコレートクッキー</t>
    <phoneticPr fontId="13" type="noConversion"/>
  </si>
  <si>
    <t>Carbonated Water</t>
  </si>
  <si>
    <t>氣泡水</t>
    <phoneticPr fontId="13" type="noConversion"/>
  </si>
  <si>
    <t>Protein Bar</t>
  </si>
  <si>
    <t>蛋白棒</t>
    <phoneticPr fontId="13" type="noConversion"/>
  </si>
  <si>
    <t>プロテインバー</t>
    <phoneticPr fontId="13" type="noConversion"/>
  </si>
  <si>
    <t>Old Canned Tuna</t>
  </si>
  <si>
    <t>陳舊的鮪魚罐頭</t>
    <phoneticPr fontId="13" type="noConversion"/>
  </si>
  <si>
    <t>古いマグロの缶詰</t>
    <phoneticPr fontId="13" type="noConversion"/>
  </si>
  <si>
    <t>Manly Rice Ball</t>
  </si>
  <si>
    <t>男のおにぎり</t>
    <phoneticPr fontId="13" type="noConversion"/>
  </si>
  <si>
    <t>Deluxe Burger</t>
  </si>
  <si>
    <t>豪華漢堡</t>
    <phoneticPr fontId="13" type="noConversion"/>
  </si>
  <si>
    <t>熱狗棒</t>
    <phoneticPr fontId="13" type="noConversion"/>
  </si>
  <si>
    <t>ホットドッグ</t>
    <phoneticPr fontId="13" type="noConversion"/>
  </si>
  <si>
    <t>Dim Sum</t>
  </si>
  <si>
    <t>点心</t>
    <phoneticPr fontId="13" type="noConversion"/>
  </si>
  <si>
    <t>港式點心</t>
    <phoneticPr fontId="13" type="noConversion"/>
  </si>
  <si>
    <t>Fish and Chips</t>
  </si>
  <si>
    <t>炸魚薯條</t>
    <phoneticPr fontId="13" type="noConversion"/>
  </si>
  <si>
    <t>Pink Donut</t>
  </si>
  <si>
    <t>ピンクドーナツ</t>
    <phoneticPr fontId="13" type="noConversion"/>
  </si>
  <si>
    <t>Thanksgiving Turkey</t>
  </si>
  <si>
    <t>感恩節火雞料理</t>
    <phoneticPr fontId="13" type="noConversion"/>
  </si>
  <si>
    <t>サンクスギビングデーの七面鳥料理</t>
    <phoneticPr fontId="13" type="noConversion"/>
  </si>
  <si>
    <t>Tomahawk Steak</t>
  </si>
  <si>
    <t>戰斧牛排</t>
    <phoneticPr fontId="13" type="noConversion"/>
  </si>
  <si>
    <t>トマホークステーキ</t>
    <phoneticPr fontId="13" type="noConversion"/>
  </si>
  <si>
    <t>Smoked Barbecue</t>
  </si>
  <si>
    <t>燻製バーベキュー</t>
    <phoneticPr fontId="13" type="noConversion"/>
  </si>
  <si>
    <t>Chef’s Salad</t>
  </si>
  <si>
    <t>主廚的生菜沙拉</t>
    <phoneticPr fontId="13" type="noConversion"/>
  </si>
  <si>
    <t>シェフのサラダ</t>
    <phoneticPr fontId="13" type="noConversion"/>
  </si>
  <si>
    <t>Chocolate Cake</t>
  </si>
  <si>
    <t>巧克力蛋糕</t>
    <phoneticPr fontId="13" type="noConversion"/>
  </si>
  <si>
    <t>チョコケーキ</t>
    <phoneticPr fontId="13" type="noConversion"/>
  </si>
  <si>
    <t>Gembas Bread</t>
  </si>
  <si>
    <t>吉姆巴式面包</t>
    <phoneticPr fontId="13" type="noConversion"/>
  </si>
  <si>
    <t>傑巴斯麵包</t>
    <phoneticPr fontId="13" type="noConversion"/>
  </si>
  <si>
    <t>ジェンバスパン</t>
    <phoneticPr fontId="13" type="noConversion"/>
  </si>
  <si>
    <t>Fresh Beans</t>
  </si>
  <si>
    <t>新鮮豆子</t>
    <phoneticPr fontId="13" type="noConversion"/>
  </si>
  <si>
    <t>新鮮な豆</t>
    <phoneticPr fontId="13" type="noConversion"/>
  </si>
  <si>
    <t>Smoked Salmon</t>
  </si>
  <si>
    <t>煙燻鮭魚</t>
    <phoneticPr fontId="13" type="noConversion"/>
  </si>
  <si>
    <t>燻製サーモン</t>
    <phoneticPr fontId="13" type="noConversion"/>
  </si>
  <si>
    <t>Strawberry Cake</t>
  </si>
  <si>
    <t>草莓蛋糕</t>
    <phoneticPr fontId="13" type="noConversion"/>
  </si>
  <si>
    <t>イチゴケーキ</t>
    <phoneticPr fontId="13" type="noConversion"/>
  </si>
  <si>
    <t>Lobster Dish</t>
  </si>
  <si>
    <t>龍蝦料理</t>
    <phoneticPr fontId="13" type="noConversion"/>
  </si>
  <si>
    <t>ロブスター料理</t>
    <phoneticPr fontId="13" type="noConversion"/>
  </si>
  <si>
    <t>A dish that was enjoyed by the ancient humans. So this is the taste of the ancients...</t>
  </si>
  <si>
    <t>最近復元した、古代の人類が食べたという料理。古代の味とは…</t>
    <phoneticPr fontId="13" type="noConversion"/>
  </si>
  <si>
    <t>Where’s the milk?</t>
  </si>
  <si>
    <t>牛乳はどこにある？</t>
    <phoneticPr fontId="13" type="noConversion"/>
  </si>
  <si>
    <t>ゲップ…</t>
    <phoneticPr fontId="13" type="noConversion"/>
  </si>
  <si>
    <t>Is that... Ah, it’s nothing.</t>
  </si>
  <si>
    <t>難道這是…沒…沒事。</t>
    <phoneticPr fontId="13" type="noConversion"/>
  </si>
  <si>
    <t>これはもしかして…い…いいえ。</t>
    <phoneticPr fontId="13" type="noConversion"/>
  </si>
  <si>
    <t>It’ll be fine. It’s only been about 70 years.</t>
  </si>
  <si>
    <t>不會有事的，只會過了70年左右而已。</t>
    <phoneticPr fontId="13" type="noConversion"/>
  </si>
  <si>
    <t>大丈夫。70年くらいしか経っていない。</t>
    <phoneticPr fontId="13" type="noConversion"/>
  </si>
  <si>
    <t>An apathetic guy who only cares about food. I think we’ll be good friends.</t>
  </si>
  <si>
    <t>お米だけで作った男らしい料理。おれたちはいい友達になれそうだ。</t>
    <phoneticPr fontId="13" type="noConversion"/>
  </si>
  <si>
    <t>“Two all-beef patties on a sesame bun, with a special sauce, lettuce, cheese, pickles, and onions~”</t>
  </si>
  <si>
    <t>「在芝麻麵包上放兩片牛肉排、淋上特別醬料，再放上生菜、起司、酸黃瓜、洋蔥～」</t>
    <phoneticPr fontId="13" type="noConversion"/>
  </si>
  <si>
    <t>「2枚の牛肉100%パティとレタスにチーズ、オニオン、ピクルス、スペシャソース、ゴマ付きバンズは特別製～」</t>
    <phoneticPr fontId="13" type="noConversion"/>
  </si>
  <si>
    <t>Uncle Sam’s favorite hotdog</t>
  </si>
  <si>
    <t>山姆大叔喜歡的熱狗棒</t>
    <phoneticPr fontId="13" type="noConversion"/>
  </si>
  <si>
    <t>アンクル・サムが好きなホットドッグ</t>
    <phoneticPr fontId="13" type="noConversion"/>
  </si>
  <si>
    <t>D'oh!</t>
  </si>
  <si>
    <t>D'oh!</t>
    <phoneticPr fontId="13" type="noConversion"/>
  </si>
  <si>
    <t>D'oh！</t>
    <phoneticPr fontId="13" type="noConversion"/>
  </si>
  <si>
    <t>D'oh！</t>
    <phoneticPr fontId="13" type="noConversion"/>
  </si>
  <si>
    <t>No! Please! My wife made this for me!</t>
  </si>
  <si>
    <t>不行！拜託！這是我親愛的給我吃的！</t>
    <phoneticPr fontId="13" type="noConversion"/>
  </si>
  <si>
    <t>待ってくれ！お願いだ！うちの妻が作ってくれたものなんだ！</t>
    <phoneticPr fontId="13" type="noConversion"/>
  </si>
  <si>
    <t>The Cake is a lie.</t>
  </si>
  <si>
    <t>The Cake is a lie.</t>
    <phoneticPr fontId="13" type="noConversion"/>
  </si>
  <si>
    <t>The Cake is a lie.</t>
    <phoneticPr fontId="13" type="noConversion"/>
  </si>
  <si>
    <t>One bite will fill you up.</t>
  </si>
  <si>
    <t>只吃一口就很飽。</t>
    <phoneticPr fontId="13" type="noConversion"/>
  </si>
  <si>
    <t>一口でお腹がいっぱいになる。</t>
    <phoneticPr fontId="13" type="noConversion"/>
  </si>
  <si>
    <t>Is... Is this it?</t>
  </si>
  <si>
    <t>こ..これだけしかないんですか？</t>
    <phoneticPr fontId="13" type="noConversion"/>
  </si>
  <si>
    <t>Reduce Skill Cooldown by &lt;color=#69FF0F&gt;{0}%&lt;/color&gt;</t>
  </si>
  <si>
    <t>技能冷卻時間減少&lt;color=#69FF0F&gt;{0}%&lt;/color&gt;</t>
    <phoneticPr fontId="13" type="noConversion"/>
  </si>
  <si>
    <t>スキルクールタイム &lt;color=#69FF0F&gt;{0}％&lt;/color&gt; 減少</t>
    <phoneticPr fontId="13" type="noConversion"/>
  </si>
  <si>
    <t>Increase max HP by &lt;color=#69FF0F&gt;{0}%&lt;/color&gt;</t>
  </si>
  <si>
    <t>最大体力增加&lt;color=#69FF0F&gt;{0}&lt;/color&gt;</t>
    <phoneticPr fontId="13" type="noConversion"/>
  </si>
  <si>
    <t>最大體力增加&lt;color=#69FF0F&gt;{0}&lt;/color&gt;</t>
    <phoneticPr fontId="13" type="noConversion"/>
  </si>
  <si>
    <t>最大体力 &lt;color=#69FF0F&gt;{0}&lt;/color&gt; 増加</t>
    <phoneticPr fontId="13" type="noConversion"/>
  </si>
  <si>
    <t>Increase movement speed by &lt;color=#69FF0F&gt;{0}%&lt;/color&gt;</t>
  </si>
  <si>
    <t>移動速度增加&lt;color=#69FF0F&gt;{0}%&lt;/color&gt;</t>
    <phoneticPr fontId="13" type="noConversion"/>
  </si>
  <si>
    <t>移動速度 &lt;color=#69FF0F&gt;{0}％&lt;/color&gt; 増加</t>
    <phoneticPr fontId="13" type="noConversion"/>
  </si>
  <si>
    <t>Reduce Skill Energy Consumption by &lt;color=#69FF0F&gt;{0}%&lt;/color&gt;</t>
  </si>
  <si>
    <t>技能消耗能量減少&lt;color=#69FF0F&gt;{0}%&lt;/color&gt;</t>
    <phoneticPr fontId="13" type="noConversion"/>
  </si>
  <si>
    <t>スキル消費エネルギー &lt;color=#69FF0F&gt;{0}％&lt;/color&gt; 減少</t>
    <phoneticPr fontId="13" type="noConversion"/>
  </si>
  <si>
    <t>Increase max Energy by &lt;color=#69FF0F&gt;{0}%&lt;/color&gt;</t>
  </si>
  <si>
    <t>最大能量增加&lt;color=#69FF0F&gt;{0}&lt;/color&gt;</t>
    <phoneticPr fontId="13" type="noConversion"/>
  </si>
  <si>
    <t>最大エネルギー &lt;color=#69FF0F&gt;{0}&lt;/color&gt; 増加</t>
    <phoneticPr fontId="13" type="noConversion"/>
  </si>
  <si>
    <t>Increase reload speed by &lt;color=#69FF0F&gt;{0}%&lt;/color&gt;</t>
  </si>
  <si>
    <t>リロード速度 &lt;color=#69FF0F&gt;{0}％&lt;/color&gt; 増加</t>
    <phoneticPr fontId="13" type="noConversion"/>
  </si>
  <si>
    <t>Increase evasion by &lt;color=#69FF0F&gt;{0}%&lt;/color&gt;</t>
  </si>
  <si>
    <t>迴避率增加&lt;color=#69FF0F&gt;{0}%&lt;/color&gt;</t>
    <phoneticPr fontId="13" type="noConversion"/>
  </si>
  <si>
    <t>回避率 &lt;color=#69FF0F&gt;{0}％&lt;/color&gt; 増加</t>
    <phoneticPr fontId="13" type="noConversion"/>
  </si>
  <si>
    <t>Increase Sub Weapon ATK SPD by &lt;color=#69FF0F&gt;{0}%&lt;/color&gt;</t>
  </si>
  <si>
    <t>輔助武器攻擊力增加&lt;color=#69FF0F&gt;{0}%&lt;/color&gt;</t>
    <phoneticPr fontId="13" type="noConversion"/>
  </si>
  <si>
    <t>サブ武器攻撃力 &lt;color=#69FF0F&gt;{0}％&lt;/color&gt; 増加</t>
    <phoneticPr fontId="13" type="noConversion"/>
  </si>
  <si>
    <t>最大体力增加&lt;color=#69FF0F&gt;{0}&lt;/color&gt;</t>
    <phoneticPr fontId="13" type="noConversion"/>
  </si>
  <si>
    <t>技能消耗能量減少&lt;color=#69FF0F&gt;{0}%&lt;/color&gt;</t>
    <phoneticPr fontId="13" type="noConversion"/>
  </si>
  <si>
    <t>Increase CRIT by &lt;color=#69FF0F&gt;{0}%&lt;/color&gt;</t>
  </si>
  <si>
    <t>暴擊率增加&lt;color=#69FF0F&gt;{0}%&lt;/color&gt;</t>
    <phoneticPr fontId="13" type="noConversion"/>
  </si>
  <si>
    <t>クリティカルヒット率 &lt;color=#69FF0F&gt;{0}％&lt;/color&gt; 増加</t>
    <phoneticPr fontId="13" type="noConversion"/>
  </si>
  <si>
    <t>Increase CRIT damage by &lt;color=#69FF0F&gt;{0}%&lt;/color&gt;</t>
  </si>
  <si>
    <t>暴擊傷害增加&lt;color=#69FF0F&gt;{0}%&lt;/color&gt;</t>
    <phoneticPr fontId="13" type="noConversion"/>
  </si>
  <si>
    <t>クリティカルダメージ &lt;color=#69FF0F&gt;{0}％&lt;/color&gt; 増加</t>
    <phoneticPr fontId="13" type="noConversion"/>
  </si>
  <si>
    <t>Increase Skill ATK by &lt;color=#69FF0F&gt;{0}%&lt;/color&gt;</t>
  </si>
  <si>
    <t>技能攻擊力增加&lt;color=#69FF0F&gt;{0}%&lt;/color&gt;</t>
    <phoneticPr fontId="13" type="noConversion"/>
  </si>
  <si>
    <t>スキル攻撃力 &lt;color=#69FF0F&gt;{0}％&lt;/color&gt; 増加</t>
    <phoneticPr fontId="13" type="noConversion"/>
  </si>
  <si>
    <t>技能冷卻時間減少&lt;color=#69FF0F&gt;{0}%&lt;/color&gt;</t>
    <phoneticPr fontId="13" type="noConversion"/>
  </si>
  <si>
    <t>スキルクールタイム &lt;color=#69FF0F&gt;{0}％&lt;/color&gt; 減少</t>
    <phoneticPr fontId="13" type="noConversion"/>
  </si>
  <si>
    <t>Increase Basic ATK by &lt;color=#69FF0F&gt;{0}%&lt;/color&gt;</t>
  </si>
  <si>
    <t>一般攻擊力增加&lt;color=#69FF0F&gt;{0}%&lt;/color&gt;</t>
    <phoneticPr fontId="13" type="noConversion"/>
  </si>
  <si>
    <t>通常攻撃力 &lt;color=#69FF0F&gt;{0}％&lt;/color&gt; 増加</t>
    <phoneticPr fontId="13" type="noConversion"/>
  </si>
  <si>
    <t>衝刺次數增加&lt;color=#69FF0F&gt;{0}&lt;/color&gt;</t>
    <phoneticPr fontId="13" type="noConversion"/>
  </si>
  <si>
    <t>回避率 &lt;color=#69FF0F&gt;{0}％&lt;/color&gt; 増加</t>
    <phoneticPr fontId="13" type="noConversion"/>
  </si>
  <si>
    <t>Reduce damage taken by &lt;color=#69FF0F&gt;{0}%&lt;/color&gt;</t>
  </si>
  <si>
    <t>受到的傷害量減少&lt;color=#69FF0F&gt;{0}%&lt;/color&gt;</t>
    <phoneticPr fontId="13" type="noConversion"/>
  </si>
  <si>
    <t>受けるダメージ &lt;color=#69FF0F&gt;{0}％&lt;/color&gt; 減少</t>
    <phoneticPr fontId="13" type="noConversion"/>
  </si>
  <si>
    <t>暴擊傷害增加&lt;color=#69FF0F&gt;{0}%&lt;/color&gt;</t>
    <phoneticPr fontId="13" type="noConversion"/>
  </si>
  <si>
    <t>Increase all damage done by &lt;color=#69FF0F&gt;{0}%&lt;/color&gt;</t>
  </si>
  <si>
    <t>所有傷害量增加&lt;color=#69FF0F&gt;{0}%&lt;/color&gt;</t>
    <phoneticPr fontId="13" type="noConversion"/>
  </si>
  <si>
    <t>すべてのダメージ &lt;color=#69FF0F&gt;{0}％&lt;/color&gt; 増加</t>
    <phoneticPr fontId="13" type="noConversion"/>
  </si>
  <si>
    <t>HP Recovery Rate: &lt;color=#F8EE17&gt;{0}&lt;/color&gt;</t>
    <phoneticPr fontId="13" type="noConversion"/>
  </si>
  <si>
    <t>體力恢復量：&lt;color=#F8EE17&gt;{0}&lt;/color&gt;</t>
  </si>
  <si>
    <t>体力回復量 : &lt;color=#F8EE17&gt;{0}&lt;/color&gt;</t>
    <phoneticPr fontId="13" type="noConversion"/>
  </si>
  <si>
    <t>You can ask Hank about modifying weapons in the Armory.</t>
  </si>
  <si>
    <t>可在武器庫委託漢克改造武器。</t>
    <phoneticPr fontId="13" type="noConversion"/>
  </si>
  <si>
    <t>武器庫のハンクに武器改造を依頼できます。</t>
    <phoneticPr fontId="13" type="noConversion"/>
  </si>
  <si>
    <t>You can purchase Gear from Honk for a lower price.</t>
  </si>
  <si>
    <t>可以更低的價格向亨可購買裝置。</t>
    <phoneticPr fontId="13" type="noConversion"/>
  </si>
  <si>
    <t>ホンクからより安い価格でギアを購入できます。</t>
    <phoneticPr fontId="13" type="noConversion"/>
  </si>
  <si>
    <t>You can get to Sophia’s lab from Hotel Halona.
You can purchase Gear from Sophia for a lower price.</t>
  </si>
  <si>
    <t>ハロナホテルからソフィアの研究所へ移動できます。
ソフィアからより安い価格でギアを購入できます。</t>
    <phoneticPr fontId="13" type="noConversion"/>
  </si>
  <si>
    <t>可以更低的費用委託里約進行危險等級的駭客入侵。</t>
    <phoneticPr fontId="13" type="noConversion"/>
  </si>
  <si>
    <t>リオにより安い価格でリスクレベルハッキングを依頼できます</t>
    <phoneticPr fontId="13" type="noConversion"/>
  </si>
  <si>
    <t>Angela’s medical treatment cost on the Nautilus has increased.</t>
  </si>
  <si>
    <t>ノーチラス号のアンジェラからの回復量が増加します。</t>
    <phoneticPr fontId="13" type="noConversion"/>
  </si>
  <si>
    <t>You can purchase Gear from Jean for a lower price at B1 of the Jazz Bar.</t>
  </si>
  <si>
    <t>ジャズバーのB1階でジャンのギアを購入できます。</t>
    <phoneticPr fontId="13" type="noConversion"/>
  </si>
  <si>
    <t>You can use Io’s Core Case at B1 of the Jazz Bar.</t>
  </si>
  <si>
    <t>ジャズバーのB1階でイオのコアケースを利用できます。</t>
    <phoneticPr fontId="13" type="noConversion"/>
  </si>
  <si>
    <t>You can purchase higher grade dishes at Max’s shop.</t>
  </si>
  <si>
    <t>可在馬克斯的店裡購買等級更高的食物。</t>
    <phoneticPr fontId="13" type="noConversion"/>
  </si>
  <si>
    <t>マックスの店でより高いランクの料理を購入できます。</t>
    <phoneticPr fontId="13" type="noConversion"/>
  </si>
  <si>
    <t>Burp -</t>
    <phoneticPr fontId="13" type="noConversion"/>
  </si>
  <si>
    <t>Experiment Log 276.
The experiment was a success. The experiment displays greater power than the basic mutants, and knows how to use the Red Gem's power more efficiently than anyone else. It also seems to have retained its determination. Similar to the previous successful Experiment P, the hair of this experiment becomes white. Because of its overwhelming regeneration capabilities, its aging process seems to have slowed down. We used the Red Gem to create a power to wipe out all of these disgusting monsters.</t>
    <phoneticPr fontId="13" type="noConversion"/>
  </si>
  <si>
    <t>Experiment Log 277.
At dawn, the director disappeared along with the experiment. There are failed experiments roaming around outside. We are trapped. We were abandoned. Those Esperanza dogs. They’re the reason these monsters appeared. How many people like me has there been. How could they do this. Sh*t. F**k! The director left behind serums that match the number of trapped researchers. I guess we either leave here as a successful experiment, or as a failed one. That damn director. They probably fled to the lab. If anyone hears this, burn that place down. Everything, including the lab. Burn it all down to the ground.</t>
    <phoneticPr fontId="13" type="noConversion"/>
  </si>
  <si>
    <t>實驗日誌276.
實驗很成功，這次的實驗體比原本的突變體力量更大、比任何人都能更有效使用紅色寶石的力量，看起來也沒有喪失理智。和之前成功的實驗體P一樣，這次實驗體的頭髮也變白了。擁有壓倒性的身體再生能力，看起來能延緩老化速度。我們使用紅色寶石，創造可將這些令人厭煩的怪物全部消滅的力量。</t>
    <phoneticPr fontId="13" type="noConversion"/>
  </si>
  <si>
    <t>実験日誌276。
実験は成功した。今回の実験体は従来のミュータントより強い力を持ち、レッドジェムの力を誰よりも効率的に使用することができた。理性も失っていないように見える。以前成功した実験体Pと同じく、今回の実験体も髪が白くなった。圧倒的な再生能力を持っているため、老化が遅くなっていると思われる。私たちはレッドジェムを利用してうんざりする化け物どもをすべて倒す力を生み出した。</t>
    <phoneticPr fontId="13" type="noConversion"/>
  </si>
  <si>
    <t>Esperanza Freight Cargo Lift
Use: Freight
Rated Capacity: 1T
Rated Speed: 45m/min
Driving System: Red Gem Extraction Controls
Height: Over 15,000m
※ Access: Research Director or Higher</t>
    <phoneticPr fontId="13" type="noConversion"/>
  </si>
  <si>
    <t>エスペランザ貨物輸送用リフト
用途：貨物用
定格容量：1T
定格速度：45m/min
駆動方式：レッドジェム抽出起動方式
高さ：15,000m以上
※アクセス権限：研究院長級以上</t>
    <phoneticPr fontId="13" type="noConversion"/>
  </si>
  <si>
    <t>Receive &lt;color=#69FF0F&gt;{0}%&lt;/color&gt; more Red Gem upon defeating an enemy. </t>
  </si>
  <si>
    <t>消滅敵人時，額外獲得&lt;color=#69FF0F&gt;{0}%&lt;/color&gt;的紅色寶石。 </t>
  </si>
  <si>
    <t>敵を倒すとレッドジェムを&lt;color=#69FF0F&gt;{0}%&lt;/color&gt;追加獲得します。 </t>
  </si>
  <si>
    <t>Receive &lt;color=#69FF0F&gt;{0}&lt;/color&gt; more Coins upon defeating an elite. </t>
  </si>
  <si>
    <t>消滅精英時，額外獲得&lt;color=#69FF0F&gt;{0}&lt;/color&gt;個硬幣。 </t>
  </si>
  <si>
    <t>エリートを倒すとコインを&lt;color=#69FF0F&gt;{0}&lt;/color&gt;個追加獲得します。 </t>
  </si>
  <si>
    <t>Receive &lt;color=#69FF0F&gt;{0}&lt;/color&gt; more Chips upon defeating a boss. </t>
  </si>
  <si>
    <t>消滅Boss時，額外獲得&lt;color=#69FF0F&gt;{0}&lt;/color&gt;個晶片。 </t>
  </si>
  <si>
    <t>ボースを倒すとチップを&lt;color=#69FF0F&gt;{0}&lt;/color&gt;個追加獲得します。 </t>
  </si>
  <si>
    <t>Increase the elites’ ATK by &lt;color=#FF0002&gt;{0}%&lt;/color&gt;. </t>
  </si>
  <si>
    <t>リスクレベルゲージが&lt;color=#FF0002&gt;{0}%&lt;/color&gt;速く貯まります。 </t>
  </si>
  <si>
    <t>Increase the boss’s ATK by &lt;color=#FF0002&gt;{0}%&lt;/color&gt;. </t>
  </si>
  <si>
    <t>Boss攻擊力增加&lt;color=#FF0002&gt;{0}%&lt;/color&gt;。 </t>
  </si>
  <si>
    <t>ボース攻撃力が&lt;color=#FF0002&gt;{0}%&lt;/color&gt;%増加します。 </t>
  </si>
  <si>
    <t>Quickest Clear - {0} ({1}) </t>
  </si>
  <si>
    <t>最短完成 - {0}（{1}） </t>
  </si>
  <si>
    <t>最短クリア - {0} ({1}) </t>
  </si>
  <si>
    <t>Quickest Clear - &lt;color=#808080&gt;No Records&lt;/color&gt; </t>
  </si>
  <si>
    <t>最短完成 - &lt;color=#808080&gt;無紀錄&lt;/color&gt; </t>
  </si>
  <si>
    <t>最短クリア - &lt;color=#808080&gt;記録なし&lt;/color&gt; </t>
  </si>
  <si>
    <t>Clear the previous difficulty. </t>
  </si>
  <si>
    <t>請攻破前面的難度。 </t>
  </si>
  <si>
    <t>以前の難易度を攻略してください。 </t>
  </si>
  <si>
    <t>Difficulty </t>
  </si>
  <si>
    <t>難度 </t>
  </si>
  <si>
    <t>難易度 </t>
  </si>
  <si>
    <t>Difficulty Setting</t>
  </si>
  <si>
    <t>難度設定</t>
  </si>
  <si>
    <t>難易度設定</t>
  </si>
  <si>
    <t>実験日誌277。
夜明けに実験体と院長が消えた。外にはなぜか解放された失敗作がうようよしている。私たちは閉じ込められた。そして捨てられた。エスペランザやろうども。化け物が現れたのはそいつらの仕業だ。私みたいな人間がこれまでどれほどいただろう。なんでこんなことができるんだ。こんちくしょう！院長は閉じ込められた研究員の人数分、血清を残した後、外へ出て行った。失敗作か成功作か、どちらかになれということか。院長のやろう。研究所へ逃げたに違いない。誰かがこの録音を聞いているのなら、あそこを燃やせ。研究所という研究所は全部燃やすんだ。</t>
    <phoneticPr fontId="13" type="noConversion"/>
  </si>
  <si>
    <t>#Templete</t>
    <phoneticPr fontId="13" type="noConversion"/>
  </si>
  <si>
    <t>#Name</t>
    <phoneticPr fontId="13" type="noConversion"/>
  </si>
  <si>
    <t>Korean</t>
    <phoneticPr fontId="13" type="noConversion"/>
  </si>
  <si>
    <t>English</t>
    <phoneticPr fontId="13" type="noConversion"/>
  </si>
  <si>
    <t>ChineseTraditional</t>
    <phoneticPr fontId="13" type="noConversion"/>
  </si>
  <si>
    <t>Japanese</t>
    <phoneticPr fontId="13" type="noConversion"/>
  </si>
  <si>
    <t>Russian</t>
    <phoneticPr fontId="13" type="noConversion"/>
  </si>
  <si>
    <t>German</t>
    <phoneticPr fontId="13" type="noConversion"/>
  </si>
  <si>
    <t>Arguments</t>
    <phoneticPr fontId="13" type="noConversion"/>
  </si>
  <si>
    <t>#A1</t>
    <phoneticPr fontId="13" type="noConversion"/>
  </si>
  <si>
    <t>#A2</t>
    <phoneticPr fontId="13" type="noConversion"/>
  </si>
  <si>
    <t>#A3</t>
    <phoneticPr fontId="13" type="noConversion"/>
  </si>
  <si>
    <t>#A5</t>
    <phoneticPr fontId="13" type="noConversion"/>
  </si>
  <si>
    <t>#A6</t>
    <phoneticPr fontId="13" type="noConversion"/>
  </si>
  <si>
    <t>string</t>
    <phoneticPr fontId="13" type="noConversion"/>
  </si>
  <si>
    <t>string</t>
    <phoneticPr fontId="13" type="noConversion"/>
  </si>
  <si>
    <t>int</t>
    <phoneticPr fontId="13" type="noConversion"/>
  </si>
  <si>
    <t>러시아어</t>
    <phoneticPr fontId="13" type="noConversion"/>
  </si>
  <si>
    <t>독일어</t>
    <phoneticPr fontId="13" type="noConversion"/>
  </si>
  <si>
    <t>인자</t>
    <phoneticPr fontId="13" type="noConversion"/>
  </si>
  <si>
    <t>일반공격력이 {0}% 증가합니다.</t>
    <phoneticPr fontId="13" type="noConversion"/>
  </si>
  <si>
    <t>&lt;color=#FF161E&gt;基尔&lt;/color&gt;</t>
  </si>
  <si>
    <t>&lt;color=#FF161E&gt;吉爾&lt;/color&gt;</t>
  </si>
  <si>
    <t>&lt;color=#EB00F9&gt;黛西&lt;/color&gt;</t>
  </si>
  <si>
    <t>&lt;color=#EB00F9&gt;達西&lt;/color&gt;</t>
  </si>
  <si>
    <t>&lt;color=#FFE300&gt;珍妮&lt;/color&gt;</t>
  </si>
  <si>
    <t>&lt;color=#99E550&gt;杰特&lt;/color&gt;</t>
  </si>
  <si>
    <t>&lt;color=#99E550&gt;傑特&lt;/color&gt;</t>
  </si>
  <si>
    <t>技能攻擊力增加&lt;color=#69FF0F&gt;{0}&lt;/color&gt;。</t>
  </si>
  <si>
    <t>一般攻擊力</t>
  </si>
  <si>
    <t>通常攻撃力</t>
  </si>
  <si>
    <t>衝擊</t>
  </si>
  <si>
    <t>衝撃</t>
  </si>
  <si>
    <t>無情</t>
  </si>
  <si>
    <t>無慈悲</t>
  </si>
  <si>
    <t>Fanaticism</t>
    <phoneticPr fontId="13" type="noConversion"/>
  </si>
  <si>
    <t>狂熱</t>
  </si>
  <si>
    <t>熱狂</t>
  </si>
  <si>
    <t>掠奪</t>
  </si>
  <si>
    <t>強奪</t>
  </si>
  <si>
    <t>吸收</t>
  </si>
  <si>
    <t>吸入</t>
  </si>
  <si>
    <t>Penetration</t>
    <phoneticPr fontId="13" type="noConversion"/>
  </si>
  <si>
    <t>穿透</t>
  </si>
  <si>
    <t>貫通</t>
  </si>
  <si>
    <t>Finisher</t>
    <phoneticPr fontId="13" type="noConversion"/>
  </si>
  <si>
    <t>結束</t>
  </si>
  <si>
    <t>フィニッシュ</t>
  </si>
  <si>
    <t>Acceleration</t>
    <phoneticPr fontId="13" type="noConversion"/>
  </si>
  <si>
    <t>加速</t>
  </si>
  <si>
    <t>Bloodsucking</t>
    <phoneticPr fontId="13" type="noConversion"/>
  </si>
  <si>
    <t>吸血</t>
  </si>
  <si>
    <t>吸収</t>
  </si>
  <si>
    <t>近距離防禦</t>
  </si>
  <si>
    <t>近距離防御</t>
  </si>
  <si>
    <t>增强体力</t>
  </si>
  <si>
    <t>增加體力</t>
  </si>
  <si>
    <t>体力増進</t>
  </si>
  <si>
    <t>遠距離防禦</t>
  </si>
  <si>
    <t>遠距離防御</t>
  </si>
  <si>
    <t>Toughness</t>
    <phoneticPr fontId="13" type="noConversion"/>
  </si>
  <si>
    <t>堅固</t>
  </si>
  <si>
    <t>Evasion</t>
    <phoneticPr fontId="13" type="noConversion"/>
  </si>
  <si>
    <t>迴避</t>
  </si>
  <si>
    <t>回避</t>
  </si>
  <si>
    <t>Emergency Treatment</t>
    <phoneticPr fontId="13" type="noConversion"/>
  </si>
  <si>
    <t>緊急治療</t>
  </si>
  <si>
    <t>応急処置</t>
  </si>
  <si>
    <t>Resurrection</t>
    <phoneticPr fontId="13" type="noConversion"/>
  </si>
  <si>
    <t>Advance Preparation</t>
    <phoneticPr fontId="13" type="noConversion"/>
  </si>
  <si>
    <t>事前準備</t>
  </si>
  <si>
    <t>Combat Readiness</t>
    <phoneticPr fontId="13" type="noConversion"/>
  </si>
  <si>
    <t>捕食</t>
  </si>
  <si>
    <t>掠食</t>
  </si>
  <si>
    <t>抑制</t>
  </si>
  <si>
    <t>Vitality</t>
    <phoneticPr fontId="13" type="noConversion"/>
  </si>
  <si>
    <t>活力</t>
  </si>
  <si>
    <t>Main Weapon Upgrade: Normal Attack</t>
    <phoneticPr fontId="13" type="noConversion"/>
  </si>
  <si>
    <t>メイン武器強化：通常攻撃</t>
    <phoneticPr fontId="13" type="noConversion"/>
  </si>
  <si>
    <t>&lt;color=#F8EE17&gt;電流&lt;/color&gt;コア</t>
    <phoneticPr fontId="13" type="noConversion"/>
  </si>
  <si>
    <t>Attacking with an &lt;color=#F8EE17&gt;Electric Weapon&lt;/color&gt; produces &lt;color=#F8EE17&gt;Chain Lightning&lt;/color&gt;. &lt;color=#F8EE17&gt;Chain Lightning&lt;/color&gt; branches out to nearby enemies, dealing damage and inflicting &lt;color=#F8EE17&gt;Shock&lt;/color&gt; on them.</t>
    <phoneticPr fontId="13" type="noConversion"/>
  </si>
  <si>
    <t>Thunderbolt : Dash</t>
    <phoneticPr fontId="13" type="noConversion"/>
  </si>
  <si>
    <t>Voltage Boost</t>
    <phoneticPr fontId="13" type="noConversion"/>
  </si>
  <si>
    <t>Increases CRIT DMG.</t>
    <phoneticPr fontId="13" type="noConversion"/>
  </si>
  <si>
    <t>&lt;color=#78E6FF&gt;冷気武器&lt;/color&gt;通常攻撃力を増加させます。</t>
    <phoneticPr fontId="13" type="noConversion"/>
  </si>
  <si>
    <t>Electric Cannon ATK: &lt;color=#69FF0F&gt;{0}&lt;/color&gt; (x12)</t>
    <phoneticPr fontId="13" type="noConversion"/>
  </si>
  <si>
    <t>Increased &lt;color=#F6411C&gt;Burn&lt;/color&gt; DMG: &lt;color=#69FF0F&gt;{0}&lt;/color&gt;</t>
    <phoneticPr fontId="13" type="noConversion"/>
  </si>
  <si>
    <r>
      <t>ダメ</t>
    </r>
    <r>
      <rPr>
        <sz val="9"/>
        <rFont val="맑은 고딕"/>
        <family val="3"/>
        <charset val="128"/>
        <scheme val="major"/>
      </rPr>
      <t>ー</t>
    </r>
    <r>
      <rPr>
        <sz val="9"/>
        <rFont val="맑은 고딕"/>
        <family val="3"/>
        <charset val="129"/>
        <scheme val="major"/>
      </rPr>
      <t>ジ</t>
    </r>
    <r>
      <rPr>
        <sz val="9"/>
        <rFont val="맑은 고딕"/>
        <family val="3"/>
        <charset val="128"/>
        <scheme val="major"/>
      </rPr>
      <t>増</t>
    </r>
    <r>
      <rPr>
        <sz val="9"/>
        <rFont val="맑은 고딕"/>
        <family val="3"/>
        <charset val="129"/>
        <scheme val="major"/>
      </rPr>
      <t>加:&lt;color=#69FF0F&gt;{0}%&lt;/color&gt;</t>
    </r>
    <phoneticPr fontId="13" type="noConversion"/>
  </si>
  <si>
    <t>&lt;color=#99E550&gt;Maelstrom&lt;/color&gt; ATK: &lt;color=#69FF0F&gt;{0}&lt;/color&gt;</t>
    <phoneticPr fontId="13" type="noConversion"/>
  </si>
  <si>
    <t>Dash count: &lt;color=#69FF0F&gt;{0}&lt;/color&gt;</t>
    <phoneticPr fontId="13" type="noConversion"/>
  </si>
  <si>
    <t>Increased max Energy: &lt;color=#808080&gt;{0}&lt;/color&gt;→&lt;color=#69FF0F&gt;{1}&lt;/color&gt;</t>
    <phoneticPr fontId="13" type="noConversion"/>
  </si>
  <si>
    <t>最大能量增加量：&lt;color=#808080&gt;{0}&lt;/color&gt;→&lt;color=#69FF0F&gt;{1}&lt;/color&gt;</t>
    <phoneticPr fontId="13" type="noConversion"/>
  </si>
  <si>
    <t>最大エネルギー増加量 : &lt;color=#808080&gt;{0}&lt;/color&gt;→&lt;color=#69FF0F&gt;{1}&lt;/color&gt;</t>
    <phoneticPr fontId="13" type="noConversion"/>
  </si>
  <si>
    <t>{0} Core</t>
    <phoneticPr fontId="13" type="noConversion"/>
  </si>
  <si>
    <t>{0}核心</t>
    <phoneticPr fontId="13" type="noConversion"/>
  </si>
  <si>
    <t>{0} 核心</t>
    <phoneticPr fontId="13" type="noConversion"/>
  </si>
  <si>
    <t>{0} コア</t>
    <phoneticPr fontId="13" type="noConversion"/>
  </si>
  <si>
    <t>Main Weapon Core</t>
    <phoneticPr fontId="13" type="noConversion"/>
  </si>
  <si>
    <t>主武器核心</t>
    <phoneticPr fontId="13" type="noConversion"/>
  </si>
  <si>
    <t>主武器核心</t>
    <phoneticPr fontId="13" type="noConversion"/>
  </si>
  <si>
    <t>メイン武器コア</t>
    <phoneticPr fontId="13" type="noConversion"/>
  </si>
  <si>
    <t>メイン武器強化：スキル攻撃</t>
    <phoneticPr fontId="13" type="noConversion"/>
  </si>
  <si>
    <t>Sub Weapon Upgrade</t>
    <phoneticPr fontId="13" type="noConversion"/>
  </si>
  <si>
    <t>副武器强化</t>
    <phoneticPr fontId="13" type="noConversion"/>
  </si>
  <si>
    <t>サブ武器強化</t>
    <phoneticPr fontId="13" type="noConversion"/>
  </si>
  <si>
    <t>Dash Upgrade</t>
    <phoneticPr fontId="13" type="noConversion"/>
  </si>
  <si>
    <t>ダッシュ強化</t>
    <phoneticPr fontId="13" type="noConversion"/>
  </si>
  <si>
    <t>Hyper Core</t>
    <phoneticPr fontId="13" type="noConversion"/>
  </si>
  <si>
    <t>超級核心</t>
    <phoneticPr fontId="13" type="noConversion"/>
  </si>
  <si>
    <t>ハイパーコア</t>
    <phoneticPr fontId="13" type="noConversion"/>
  </si>
  <si>
    <t>&lt;color=#F8EE17&gt;Shock!&lt;/color&gt;</t>
    <phoneticPr fontId="13" type="noConversion"/>
  </si>
  <si>
    <t>&lt;color=#F8EE17&gt;觸電！&lt;/color&gt;</t>
    <phoneticPr fontId="13" type="noConversion"/>
  </si>
  <si>
    <t>感電！</t>
    <phoneticPr fontId="13" type="noConversion"/>
  </si>
  <si>
    <t>&lt;color=#F6411C&gt;Burn!&lt;/color&gt;</t>
    <phoneticPr fontId="13" type="noConversion"/>
  </si>
  <si>
    <t>&lt;color=#F6411C&gt;燒傷！&lt;/color&gt;</t>
    <phoneticPr fontId="13" type="noConversion"/>
  </si>
  <si>
    <t>火傷！</t>
    <phoneticPr fontId="13" type="noConversion"/>
  </si>
  <si>
    <t>&lt;color=#78E6FF&gt;Frost!&lt;/color&gt;</t>
    <phoneticPr fontId="13" type="noConversion"/>
  </si>
  <si>
    <t>&lt;color=#78E6FF&gt;寒冷！&lt;/color&gt;</t>
    <phoneticPr fontId="13" type="noConversion"/>
  </si>
  <si>
    <t>&lt;color=#78E6FF&gt;發冷！&lt;/color&gt;</t>
    <phoneticPr fontId="13" type="noConversion"/>
  </si>
  <si>
    <t>悪寒！</t>
    <phoneticPr fontId="13" type="noConversion"/>
  </si>
  <si>
    <t>&lt;color=#78E6FF&gt;Frozen!&lt;/color&gt;</t>
    <phoneticPr fontId="13" type="noConversion"/>
  </si>
  <si>
    <t>&lt;color=#78E6FF&gt;凍結！&lt;/color&gt;</t>
    <phoneticPr fontId="13" type="noConversion"/>
  </si>
  <si>
    <t>氷結！</t>
    <phoneticPr fontId="13" type="noConversion"/>
  </si>
  <si>
    <t>Haste!</t>
    <phoneticPr fontId="13" type="noConversion"/>
  </si>
  <si>
    <t>加速！</t>
    <phoneticPr fontId="13" type="noConversion"/>
  </si>
  <si>
    <t>加速！</t>
    <phoneticPr fontId="13" type="noConversion"/>
  </si>
  <si>
    <t>&lt;color=#F8EE17&gt;Electric&lt;/color&gt; Core</t>
    <phoneticPr fontId="13" type="noConversion"/>
  </si>
  <si>
    <t>&lt;color=#F8EE17&gt;電流核心&lt;/color&gt;</t>
    <phoneticPr fontId="13" type="noConversion"/>
  </si>
  <si>
    <t>&lt;color=#F6411C&gt;点燃&lt;/color&gt;核心</t>
    <phoneticPr fontId="13" type="noConversion"/>
  </si>
  <si>
    <t>&lt;color=#F6411C&gt;點火&lt;/color&gt;核心</t>
    <phoneticPr fontId="13" type="noConversion"/>
  </si>
  <si>
    <t>&lt;color=#F6411C&gt;点火&lt;/color&gt;コア</t>
    <phoneticPr fontId="13" type="noConversion"/>
  </si>
  <si>
    <t>&lt;color=#78E6FF&gt;寒冰&lt;/color&gt;核心</t>
    <phoneticPr fontId="13" type="noConversion"/>
  </si>
  <si>
    <t>&lt;color=#78E6FF&gt;寒氣&lt;/color&gt;核心</t>
    <phoneticPr fontId="13" type="noConversion"/>
  </si>
  <si>
    <t>&lt;color=#78E6FF&gt;氷結&lt;/color&gt;コア</t>
    <phoneticPr fontId="13" type="noConversion"/>
  </si>
  <si>
    <t>Cyclone Core</t>
    <phoneticPr fontId="13" type="noConversion"/>
  </si>
  <si>
    <t>疾風核心</t>
    <phoneticPr fontId="13" type="noConversion"/>
  </si>
  <si>
    <t>風コア</t>
    <phoneticPr fontId="13" type="noConversion"/>
  </si>
  <si>
    <t>Healing Core</t>
    <phoneticPr fontId="13" type="noConversion"/>
  </si>
  <si>
    <t>恢復核心</t>
    <phoneticPr fontId="13" type="noConversion"/>
  </si>
  <si>
    <t>回復コア</t>
    <phoneticPr fontId="13" type="noConversion"/>
  </si>
  <si>
    <t>&lt;color=#F8EE17&gt;電流武器&lt;/color&gt;で攻撃すると、&lt;color=#F8EE17&gt;稲妻の連鎖&lt;/color&gt;が発動します。&lt;color=#F8EE17&gt;稲妻の連鎖&lt;/color&gt;は周囲の敵に連鎖してダメージを与え、一定の確率で&lt;color=#F8EE17&gt;感電&lt;/color&gt;状態にします。</t>
    <phoneticPr fontId="13" type="noConversion"/>
  </si>
  <si>
    <t>Enemies attacked with a &lt;color=#F6411C&gt;Flame Weapon&lt;/color&gt; are inflicted with stacks of &lt;color=#F6411C&gt;Ignite&lt;/color&gt;, which causes them to &lt;color=#F6411C&gt;Burn&lt;/color&gt; and receive damage over time. When an enemy is inflicted with 10 stacks of &lt;color=#F6411C&gt;Ignite&lt;/color&gt;, they explode dealing AoE damage.</t>
    <phoneticPr fontId="13" type="noConversion"/>
  </si>
  <si>
    <t>受到&lt;color=#F6411C&gt;點火武器&lt;/color&gt;傷害的敵人將累積&lt;color=#F6411C&gt;點火&lt;/color&gt;堆疊並造成&lt;color=#F6411C&gt;燒傷&lt;/color&gt;並定期受到傷害。&lt;color=#F6411C&gt;點火&lt;/color&gt;堆疊重疊10次時，將爆炸並造成廣域傷害。</t>
    <phoneticPr fontId="13" type="noConversion"/>
  </si>
  <si>
    <t>&lt;color=#F6411C&gt;点火武器&lt;/color&gt;でダメージを受けた敵は&lt;color=#F6411C&gt;点火&lt;/color&gt;スタックが重なり、&lt;color=#F6411C&gt;火傷&lt;/color&gt;状態になって周期的にダメージを受けます。&lt;color=#F6411C&gt;点火&lt;/color&gt;は10スタックになると爆発し、広い範囲にダメージを与えます。</t>
    <phoneticPr fontId="13" type="noConversion"/>
  </si>
  <si>
    <t xml:space="preserve">Combo attacks with Pneumatic Weapons create a Haste Buff that can stack. Each stack increases ATK SPD and MOV SPD. (Haste Buffs can stack up to 7 times, and stacks are removed slowly over time or when the combo is broken.) </t>
    <phoneticPr fontId="13" type="noConversion"/>
  </si>
  <si>
    <t>用風武器連續攻擊時，加速增益效果會重疊。加速增益效果重疊越多次，將提升攻擊速度與移動速度。（最多重疊7次，連續攻擊失敗時，重疊會慢慢減少。）</t>
    <phoneticPr fontId="13" type="noConversion"/>
  </si>
  <si>
    <t>風武器で連続攻撃すると、加速バフが重なります。加速バフが重複されるほど攻撃速度と移動速度が増加します。（最大7スタックまで重複可能で、連続攻撃に失敗すると、スタックが減少します）</t>
    <phoneticPr fontId="13" type="noConversion"/>
  </si>
  <si>
    <t>Electric Weapon: Normal Attack</t>
    <phoneticPr fontId="13" type="noConversion"/>
  </si>
  <si>
    <t>電流武器：基本攻擊</t>
    <phoneticPr fontId="13" type="noConversion"/>
  </si>
  <si>
    <t>電流武器：通常攻撃</t>
    <phoneticPr fontId="13" type="noConversion"/>
  </si>
  <si>
    <t>Electric Weapon: Skill Attack</t>
    <phoneticPr fontId="13" type="noConversion"/>
  </si>
  <si>
    <t>電流武器：技能攻擊</t>
    <phoneticPr fontId="13" type="noConversion"/>
  </si>
  <si>
    <t>電流武器：スキル攻撃</t>
    <phoneticPr fontId="13" type="noConversion"/>
  </si>
  <si>
    <t>Electric : Dash</t>
    <phoneticPr fontId="13" type="noConversion"/>
  </si>
  <si>
    <t>電流：衝刺</t>
    <phoneticPr fontId="13" type="noConversion"/>
  </si>
  <si>
    <t>電流：ダッシュ</t>
    <phoneticPr fontId="13" type="noConversion"/>
  </si>
  <si>
    <t>雷電：衝刺</t>
    <phoneticPr fontId="13" type="noConversion"/>
  </si>
  <si>
    <t>稲妻：ダッシュ</t>
    <phoneticPr fontId="13" type="noConversion"/>
  </si>
  <si>
    <t>Shock Grenade</t>
    <phoneticPr fontId="13" type="noConversion"/>
  </si>
  <si>
    <t>電流炸彈</t>
    <phoneticPr fontId="13" type="noConversion"/>
  </si>
  <si>
    <t>電流爆弾</t>
    <phoneticPr fontId="13" type="noConversion"/>
  </si>
  <si>
    <t>Electric Vengeance</t>
    <phoneticPr fontId="13" type="noConversion"/>
  </si>
  <si>
    <t>復仇的電流</t>
    <phoneticPr fontId="13" type="noConversion"/>
  </si>
  <si>
    <t>復讐の電流</t>
    <phoneticPr fontId="13" type="noConversion"/>
  </si>
  <si>
    <t>Chain Lightning : Spread</t>
    <phoneticPr fontId="13" type="noConversion"/>
  </si>
  <si>
    <t>連續閃電：擴散</t>
    <phoneticPr fontId="13" type="noConversion"/>
  </si>
  <si>
    <t>稲妻の連鎖：拡散</t>
    <phoneticPr fontId="13" type="noConversion"/>
  </si>
  <si>
    <t>稲妻の連鎖：強化</t>
    <phoneticPr fontId="13" type="noConversion"/>
  </si>
  <si>
    <t>Shock Grenade : Spread</t>
    <phoneticPr fontId="13" type="noConversion"/>
  </si>
  <si>
    <t>電流炸彈：擴散</t>
    <phoneticPr fontId="13" type="noConversion"/>
  </si>
  <si>
    <t>電流爆弾：拡散</t>
    <phoneticPr fontId="13" type="noConversion"/>
  </si>
  <si>
    <t>Conductive Weapon</t>
    <phoneticPr fontId="13" type="noConversion"/>
  </si>
  <si>
    <t>傳導性武器</t>
    <phoneticPr fontId="13" type="noConversion"/>
  </si>
  <si>
    <t>伝導性武器</t>
    <phoneticPr fontId="13" type="noConversion"/>
  </si>
  <si>
    <r>
      <rPr>
        <sz val="10"/>
        <rFont val="돋움"/>
        <family val="3"/>
        <charset val="129"/>
      </rPr>
      <t>電</t>
    </r>
    <r>
      <rPr>
        <sz val="10"/>
        <rFont val="MS Gothic"/>
        <family val="3"/>
        <charset val="128"/>
      </rPr>
      <t>圧強</t>
    </r>
    <r>
      <rPr>
        <sz val="10"/>
        <rFont val="돋움"/>
        <family val="3"/>
        <charset val="129"/>
      </rPr>
      <t>化</t>
    </r>
    <phoneticPr fontId="13" type="noConversion"/>
  </si>
  <si>
    <t>Voltage Module</t>
    <phoneticPr fontId="13" type="noConversion"/>
  </si>
  <si>
    <t>充電模塊</t>
    <phoneticPr fontId="13" type="noConversion"/>
  </si>
  <si>
    <r>
      <rPr>
        <sz val="10"/>
        <rFont val="돋움"/>
        <family val="3"/>
        <charset val="129"/>
      </rPr>
      <t>電荷モジュ</t>
    </r>
    <r>
      <rPr>
        <sz val="10"/>
        <rFont val="MS Gothic"/>
        <family val="3"/>
        <charset val="128"/>
      </rPr>
      <t>ー</t>
    </r>
    <r>
      <rPr>
        <sz val="10"/>
        <rFont val="돋움"/>
        <family val="3"/>
        <charset val="129"/>
      </rPr>
      <t>ル</t>
    </r>
    <phoneticPr fontId="13" type="noConversion"/>
  </si>
  <si>
    <t>Voltage Charge</t>
    <phoneticPr fontId="13" type="noConversion"/>
  </si>
  <si>
    <t>充電費</t>
    <phoneticPr fontId="13" type="noConversion"/>
  </si>
  <si>
    <t>電荷充電</t>
    <phoneticPr fontId="13" type="noConversion"/>
  </si>
  <si>
    <t>Electric Emission</t>
    <phoneticPr fontId="13" type="noConversion"/>
  </si>
  <si>
    <t>電流放射</t>
    <phoneticPr fontId="13" type="noConversion"/>
  </si>
  <si>
    <t>Thunderbolt : Skill</t>
    <phoneticPr fontId="13" type="noConversion"/>
  </si>
  <si>
    <t>雷電：技能</t>
    <phoneticPr fontId="13" type="noConversion"/>
  </si>
  <si>
    <t>稲妻：スキル</t>
    <phoneticPr fontId="13" type="noConversion"/>
  </si>
  <si>
    <t>Aftermath of Shock</t>
    <phoneticPr fontId="13" type="noConversion"/>
  </si>
  <si>
    <t>觸電後遺症</t>
    <phoneticPr fontId="13" type="noConversion"/>
  </si>
  <si>
    <t>感電後遺症</t>
    <phoneticPr fontId="13" type="noConversion"/>
  </si>
  <si>
    <t>Thunderbolt Storm</t>
    <phoneticPr fontId="13" type="noConversion"/>
  </si>
  <si>
    <t>雷電暴風</t>
    <phoneticPr fontId="13" type="noConversion"/>
  </si>
  <si>
    <t>稲妻の嵐</t>
    <phoneticPr fontId="13" type="noConversion"/>
  </si>
  <si>
    <t>Grounded Current</t>
    <phoneticPr fontId="13" type="noConversion"/>
  </si>
  <si>
    <t>接地電流</t>
    <phoneticPr fontId="13" type="noConversion"/>
  </si>
  <si>
    <t>接地電流</t>
    <phoneticPr fontId="13" type="noConversion"/>
  </si>
  <si>
    <t>Discharge : Dash</t>
    <phoneticPr fontId="13" type="noConversion"/>
  </si>
  <si>
    <t>放電：衝刺</t>
    <phoneticPr fontId="13" type="noConversion"/>
  </si>
  <si>
    <t>放電：ダッシュ</t>
    <phoneticPr fontId="13" type="noConversion"/>
  </si>
  <si>
    <t>Electronic Cannon</t>
    <phoneticPr fontId="13" type="noConversion"/>
  </si>
  <si>
    <t>電子砲</t>
    <phoneticPr fontId="13" type="noConversion"/>
  </si>
  <si>
    <t>電磁砲</t>
    <phoneticPr fontId="13" type="noConversion"/>
  </si>
  <si>
    <t>Flame Weapon: Normal Attack</t>
    <phoneticPr fontId="13" type="noConversion"/>
  </si>
  <si>
    <t>點火武器：基本攻擊</t>
    <phoneticPr fontId="13" type="noConversion"/>
  </si>
  <si>
    <t>点火武器：通常攻撃</t>
    <phoneticPr fontId="13" type="noConversion"/>
  </si>
  <si>
    <t>Flame Weapon: Skill Attack</t>
    <phoneticPr fontId="13" type="noConversion"/>
  </si>
  <si>
    <t>點火武器：技能攻擊</t>
    <phoneticPr fontId="13" type="noConversion"/>
  </si>
  <si>
    <t>点火武器：スキル攻撃</t>
    <phoneticPr fontId="13" type="noConversion"/>
  </si>
  <si>
    <t>Ignite : Dash</t>
    <phoneticPr fontId="13" type="noConversion"/>
  </si>
  <si>
    <t>點火：衝刺</t>
    <phoneticPr fontId="13" type="noConversion"/>
  </si>
  <si>
    <t>点火：ダッシュ</t>
    <phoneticPr fontId="13" type="noConversion"/>
  </si>
  <si>
    <t>Flame Thrower</t>
    <phoneticPr fontId="13" type="noConversion"/>
  </si>
  <si>
    <t>火焰發射器</t>
    <phoneticPr fontId="13" type="noConversion"/>
  </si>
  <si>
    <t>火炎放射器</t>
    <phoneticPr fontId="13" type="noConversion"/>
  </si>
  <si>
    <t>Intensify Burn</t>
    <phoneticPr fontId="13" type="noConversion"/>
  </si>
  <si>
    <t>火焰增幅</t>
    <phoneticPr fontId="13" type="noConversion"/>
  </si>
  <si>
    <t>火炎増幅</t>
    <phoneticPr fontId="13" type="noConversion"/>
  </si>
  <si>
    <t>Explosion Acceleration</t>
    <phoneticPr fontId="13" type="noConversion"/>
  </si>
  <si>
    <t>爆炸加速</t>
    <phoneticPr fontId="13" type="noConversion"/>
  </si>
  <si>
    <t>爆発加速</t>
    <phoneticPr fontId="13" type="noConversion"/>
  </si>
  <si>
    <t>Eternal Flame</t>
    <phoneticPr fontId="13" type="noConversion"/>
  </si>
  <si>
    <t>永恒火花</t>
    <phoneticPr fontId="13" type="noConversion"/>
  </si>
  <si>
    <t>永遠的火焰</t>
    <phoneticPr fontId="13" type="noConversion"/>
  </si>
  <si>
    <t>永遠の炎</t>
    <phoneticPr fontId="13" type="noConversion"/>
  </si>
  <si>
    <t>Flame Path</t>
    <phoneticPr fontId="13" type="noConversion"/>
  </si>
  <si>
    <t>烈焰</t>
    <phoneticPr fontId="13" type="noConversion"/>
  </si>
  <si>
    <t>烈焰</t>
    <phoneticPr fontId="13" type="noConversion"/>
  </si>
  <si>
    <t>火の手</t>
    <phoneticPr fontId="13" type="noConversion"/>
  </si>
  <si>
    <t>Chain Explosion</t>
    <phoneticPr fontId="13" type="noConversion"/>
  </si>
  <si>
    <t>連續爆炸</t>
    <phoneticPr fontId="13" type="noConversion"/>
  </si>
  <si>
    <t>連鎖爆発</t>
    <phoneticPr fontId="13" type="noConversion"/>
  </si>
  <si>
    <t>Combustion</t>
    <phoneticPr fontId="13" type="noConversion"/>
  </si>
  <si>
    <t>燃燒</t>
    <phoneticPr fontId="13" type="noConversion"/>
  </si>
  <si>
    <t>燃焼</t>
    <phoneticPr fontId="13" type="noConversion"/>
  </si>
  <si>
    <t>Heating</t>
    <phoneticPr fontId="13" type="noConversion"/>
  </si>
  <si>
    <t>加熱</t>
    <phoneticPr fontId="13" type="noConversion"/>
  </si>
  <si>
    <t>Ignition Amplification</t>
    <phoneticPr fontId="13" type="noConversion"/>
  </si>
  <si>
    <t>火力放大</t>
    <phoneticPr fontId="13" type="noConversion"/>
  </si>
  <si>
    <r>
      <rPr>
        <sz val="10"/>
        <rFont val="돋움"/>
        <family val="3"/>
        <charset val="129"/>
      </rPr>
      <t>火力</t>
    </r>
    <r>
      <rPr>
        <sz val="10"/>
        <rFont val="MS Gothic"/>
        <family val="3"/>
        <charset val="128"/>
      </rPr>
      <t>増</t>
    </r>
    <r>
      <rPr>
        <sz val="10"/>
        <rFont val="돋움"/>
        <family val="3"/>
        <charset val="129"/>
      </rPr>
      <t>幅</t>
    </r>
    <phoneticPr fontId="13" type="noConversion"/>
  </si>
  <si>
    <t>Flare Blitz</t>
    <phoneticPr fontId="13" type="noConversion"/>
  </si>
  <si>
    <t>Supernova</t>
    <phoneticPr fontId="13" type="noConversion"/>
  </si>
  <si>
    <t>超新星</t>
    <phoneticPr fontId="13" type="noConversion"/>
  </si>
  <si>
    <t>超新星</t>
    <phoneticPr fontId="13" type="noConversion"/>
  </si>
  <si>
    <t>スーパーノヴァ</t>
    <phoneticPr fontId="13" type="noConversion"/>
  </si>
  <si>
    <t>Inferno</t>
    <phoneticPr fontId="13" type="noConversion"/>
  </si>
  <si>
    <t>地獄</t>
    <phoneticPr fontId="13" type="noConversion"/>
  </si>
  <si>
    <t>インフェルノ</t>
    <phoneticPr fontId="13" type="noConversion"/>
  </si>
  <si>
    <t>Burning Bullet Blaster</t>
    <phoneticPr fontId="13" type="noConversion"/>
  </si>
  <si>
    <t>火焰彈發射器</t>
    <phoneticPr fontId="13" type="noConversion"/>
  </si>
  <si>
    <t>火炎弾発射器</t>
    <phoneticPr fontId="13" type="noConversion"/>
  </si>
  <si>
    <t>Igniting Guided Missile : Default</t>
    <phoneticPr fontId="13" type="noConversion"/>
  </si>
  <si>
    <t>點火導引炸彈：基本</t>
    <phoneticPr fontId="13" type="noConversion"/>
  </si>
  <si>
    <t>点火誘導弾:基本</t>
    <phoneticPr fontId="13" type="noConversion"/>
  </si>
  <si>
    <t>Igniting Guided Missile : Skill</t>
    <phoneticPr fontId="13" type="noConversion"/>
  </si>
  <si>
    <t>點火導引炸彈：技能</t>
    <phoneticPr fontId="13" type="noConversion"/>
  </si>
  <si>
    <t>点火誘導弾：スキル</t>
    <phoneticPr fontId="13" type="noConversion"/>
  </si>
  <si>
    <t>Burning Cannon</t>
    <phoneticPr fontId="13" type="noConversion"/>
  </si>
  <si>
    <t>火焰炮</t>
    <phoneticPr fontId="13" type="noConversion"/>
  </si>
  <si>
    <t>火焰砲</t>
    <phoneticPr fontId="13" type="noConversion"/>
  </si>
  <si>
    <t>火炎砲</t>
    <phoneticPr fontId="13" type="noConversion"/>
  </si>
  <si>
    <t>Cyclone : Weapon</t>
    <phoneticPr fontId="13" type="noConversion"/>
  </si>
  <si>
    <t>疾風：武器</t>
    <phoneticPr fontId="13" type="noConversion"/>
  </si>
  <si>
    <t>風：武器</t>
    <phoneticPr fontId="13" type="noConversion"/>
  </si>
  <si>
    <t>Quick Strike</t>
    <phoneticPr fontId="13" type="noConversion"/>
  </si>
  <si>
    <t>疾風斬</t>
    <phoneticPr fontId="13" type="noConversion"/>
  </si>
  <si>
    <t>風斬り</t>
    <phoneticPr fontId="13" type="noConversion"/>
  </si>
  <si>
    <t>Cyclone : Attack</t>
    <phoneticPr fontId="13" type="noConversion"/>
  </si>
  <si>
    <t>疾風：攻擊</t>
    <phoneticPr fontId="13" type="noConversion"/>
  </si>
  <si>
    <t>風：攻撃</t>
    <phoneticPr fontId="13" type="noConversion"/>
  </si>
  <si>
    <t>Cyclone : Move</t>
    <phoneticPr fontId="13" type="noConversion"/>
  </si>
  <si>
    <t>疾風：移動</t>
    <phoneticPr fontId="13" type="noConversion"/>
  </si>
  <si>
    <t>風：移動</t>
    <phoneticPr fontId="13" type="noConversion"/>
  </si>
  <si>
    <t>Cyclone : Skill</t>
    <phoneticPr fontId="13" type="noConversion"/>
  </si>
  <si>
    <t>疾風：技能</t>
    <phoneticPr fontId="13" type="noConversion"/>
  </si>
  <si>
    <t>風：スキル</t>
    <phoneticPr fontId="13" type="noConversion"/>
  </si>
  <si>
    <t>Maelstrom</t>
    <phoneticPr fontId="13" type="noConversion"/>
  </si>
  <si>
    <t>渦巻</t>
    <phoneticPr fontId="13" type="noConversion"/>
  </si>
  <si>
    <t>Successive Dash</t>
    <phoneticPr fontId="13" type="noConversion"/>
  </si>
  <si>
    <t>連續衝刺</t>
    <phoneticPr fontId="13" type="noConversion"/>
  </si>
  <si>
    <t>連続ダッシュ</t>
    <phoneticPr fontId="13" type="noConversion"/>
  </si>
  <si>
    <t>Wind Force</t>
    <phoneticPr fontId="13" type="noConversion"/>
  </si>
  <si>
    <t>風力</t>
    <phoneticPr fontId="13" type="noConversion"/>
  </si>
  <si>
    <t>Twister</t>
    <phoneticPr fontId="13" type="noConversion"/>
  </si>
  <si>
    <t>旋風</t>
    <phoneticPr fontId="13" type="noConversion"/>
  </si>
  <si>
    <t>竜巻</t>
    <phoneticPr fontId="13" type="noConversion"/>
  </si>
  <si>
    <t>Cyclone Arrow</t>
    <phoneticPr fontId="13" type="noConversion"/>
  </si>
  <si>
    <t>疾風箭矢</t>
    <phoneticPr fontId="13" type="noConversion"/>
  </si>
  <si>
    <t>風の矢</t>
    <phoneticPr fontId="13" type="noConversion"/>
  </si>
  <si>
    <t>Cyclone Blade</t>
    <phoneticPr fontId="13" type="noConversion"/>
  </si>
  <si>
    <t>疾風刀刃</t>
    <phoneticPr fontId="13" type="noConversion"/>
  </si>
  <si>
    <t>風の刃</t>
    <phoneticPr fontId="13" type="noConversion"/>
  </si>
  <si>
    <t>Cryo Weapon: Normal Attack</t>
    <phoneticPr fontId="13" type="noConversion"/>
  </si>
  <si>
    <t>凍結武器：基本攻擊</t>
    <phoneticPr fontId="13" type="noConversion"/>
  </si>
  <si>
    <t>冷気武器：通常攻撃</t>
    <phoneticPr fontId="13" type="noConversion"/>
  </si>
  <si>
    <t>Cryo Weapon: Skill Attack</t>
    <phoneticPr fontId="13" type="noConversion"/>
  </si>
  <si>
    <t>凍結武器：技能攻擊</t>
    <phoneticPr fontId="13" type="noConversion"/>
  </si>
  <si>
    <t>冷気武器：スキル攻撃</t>
    <phoneticPr fontId="13" type="noConversion"/>
  </si>
  <si>
    <t>Frost Arrow</t>
    <phoneticPr fontId="13" type="noConversion"/>
  </si>
  <si>
    <t>冰箭</t>
    <phoneticPr fontId="13" type="noConversion"/>
  </si>
  <si>
    <t>氷の矢</t>
    <phoneticPr fontId="13" type="noConversion"/>
  </si>
  <si>
    <t>Frost Arrow : Upgrade</t>
    <phoneticPr fontId="13" type="noConversion"/>
  </si>
  <si>
    <t>寒冰箭矢：强化</t>
    <phoneticPr fontId="13" type="noConversion"/>
  </si>
  <si>
    <t>氷の矢：強化</t>
    <phoneticPr fontId="13" type="noConversion"/>
  </si>
  <si>
    <t>Cold : Dash</t>
    <phoneticPr fontId="13" type="noConversion"/>
  </si>
  <si>
    <t>寒氣：衝刺</t>
    <phoneticPr fontId="13" type="noConversion"/>
  </si>
  <si>
    <t>冷気：ダッシュ</t>
    <phoneticPr fontId="13" type="noConversion"/>
  </si>
  <si>
    <t>Frost Storm</t>
    <phoneticPr fontId="13" type="noConversion"/>
  </si>
  <si>
    <t>冰雪風暴</t>
    <phoneticPr fontId="13" type="noConversion"/>
  </si>
  <si>
    <t>氷嵐</t>
    <phoneticPr fontId="13" type="noConversion"/>
  </si>
  <si>
    <t>Ice Shard</t>
    <phoneticPr fontId="13" type="noConversion"/>
  </si>
  <si>
    <t>冰片</t>
    <phoneticPr fontId="13" type="noConversion"/>
  </si>
  <si>
    <t>冰雪碎片</t>
    <phoneticPr fontId="13" type="noConversion"/>
  </si>
  <si>
    <t>氷片</t>
    <phoneticPr fontId="13" type="noConversion"/>
  </si>
  <si>
    <t>Absolute Zero</t>
    <phoneticPr fontId="13" type="noConversion"/>
  </si>
  <si>
    <t>絶対零度</t>
    <phoneticPr fontId="13" type="noConversion"/>
  </si>
  <si>
    <t>Frost Shield</t>
    <phoneticPr fontId="13" type="noConversion"/>
  </si>
  <si>
    <t>冰盾</t>
    <phoneticPr fontId="13" type="noConversion"/>
  </si>
  <si>
    <t>氷のバリア</t>
    <phoneticPr fontId="13" type="noConversion"/>
  </si>
  <si>
    <t>Frost Armor</t>
    <phoneticPr fontId="13" type="noConversion"/>
  </si>
  <si>
    <t>霜凍護甲</t>
    <phoneticPr fontId="13" type="noConversion"/>
  </si>
  <si>
    <r>
      <t>冷</t>
    </r>
    <r>
      <rPr>
        <sz val="9"/>
        <rFont val="맑은 고딕"/>
        <family val="3"/>
        <charset val="128"/>
        <scheme val="minor"/>
      </rPr>
      <t>気</t>
    </r>
    <r>
      <rPr>
        <sz val="9"/>
        <rFont val="맑은 고딕"/>
        <family val="3"/>
        <charset val="129"/>
        <scheme val="minor"/>
      </rPr>
      <t>の鎧</t>
    </r>
    <phoneticPr fontId="13" type="noConversion"/>
  </si>
  <si>
    <t>Frost Wall</t>
    <phoneticPr fontId="13" type="noConversion"/>
  </si>
  <si>
    <t>冰牆</t>
    <phoneticPr fontId="13" type="noConversion"/>
  </si>
  <si>
    <t>氷壁</t>
    <phoneticPr fontId="13" type="noConversion"/>
  </si>
  <si>
    <t>Frost Brand</t>
    <phoneticPr fontId="13" type="noConversion"/>
  </si>
  <si>
    <t>凍結烙印</t>
    <phoneticPr fontId="13" type="noConversion"/>
  </si>
  <si>
    <t>氷結烙印</t>
    <phoneticPr fontId="13" type="noConversion"/>
  </si>
  <si>
    <t>Frost Vulnerability</t>
    <phoneticPr fontId="13" type="noConversion"/>
  </si>
  <si>
    <t>低溫弱化</t>
    <phoneticPr fontId="13" type="noConversion"/>
  </si>
  <si>
    <t>低温弱化</t>
    <phoneticPr fontId="13" type="noConversion"/>
  </si>
  <si>
    <t>Freezing Burst</t>
    <phoneticPr fontId="13" type="noConversion"/>
  </si>
  <si>
    <t>凍裂</t>
    <phoneticPr fontId="13" type="noConversion"/>
  </si>
  <si>
    <t>凍破</t>
    <phoneticPr fontId="13" type="noConversion"/>
  </si>
  <si>
    <t>Frostbite</t>
    <phoneticPr fontId="13" type="noConversion"/>
  </si>
  <si>
    <t>凍傷</t>
    <phoneticPr fontId="13" type="noConversion"/>
  </si>
  <si>
    <t>Frost Storm : Upgrade</t>
    <phoneticPr fontId="13" type="noConversion"/>
  </si>
  <si>
    <t>冷気竜巻：強化</t>
    <phoneticPr fontId="13" type="noConversion"/>
  </si>
  <si>
    <t>Freeze : Execute</t>
    <phoneticPr fontId="13" type="noConversion"/>
  </si>
  <si>
    <t>凍結：處刑</t>
    <phoneticPr fontId="13" type="noConversion"/>
  </si>
  <si>
    <t>氷結：処刑</t>
    <phoneticPr fontId="13" type="noConversion"/>
  </si>
  <si>
    <t>Frost Arrow : Charge</t>
    <phoneticPr fontId="13" type="noConversion"/>
  </si>
  <si>
    <t>寒冰箭矢：充能</t>
    <phoneticPr fontId="13" type="noConversion"/>
  </si>
  <si>
    <t>冰箭：蓄力</t>
    <phoneticPr fontId="13" type="noConversion"/>
  </si>
  <si>
    <t>氷の矢：チャージ</t>
    <phoneticPr fontId="13" type="noConversion"/>
  </si>
  <si>
    <t>Throw Frozen Spear</t>
    <phoneticPr fontId="13" type="noConversion"/>
  </si>
  <si>
    <t>投擲冰槍</t>
    <phoneticPr fontId="13" type="noConversion"/>
  </si>
  <si>
    <t>氷の槍投げ</t>
    <phoneticPr fontId="13" type="noConversion"/>
  </si>
  <si>
    <t>Frozen Spear</t>
    <phoneticPr fontId="13" type="noConversion"/>
  </si>
  <si>
    <t>冰槍</t>
    <phoneticPr fontId="13" type="noConversion"/>
  </si>
  <si>
    <t>氷の槍</t>
    <phoneticPr fontId="13" type="noConversion"/>
  </si>
  <si>
    <t>Frost Explosion</t>
    <phoneticPr fontId="13" type="noConversion"/>
  </si>
  <si>
    <t>寒冰爆炸</t>
    <phoneticPr fontId="13" type="noConversion"/>
  </si>
  <si>
    <t>寒氣爆炸</t>
    <phoneticPr fontId="13" type="noConversion"/>
  </si>
  <si>
    <t>冷気爆発</t>
    <phoneticPr fontId="13" type="noConversion"/>
  </si>
  <si>
    <t>Bitter Cold</t>
    <phoneticPr fontId="13" type="noConversion"/>
  </si>
  <si>
    <t>酷寒</t>
    <phoneticPr fontId="13" type="noConversion"/>
  </si>
  <si>
    <t>酷寒</t>
    <phoneticPr fontId="13" type="noConversion"/>
  </si>
  <si>
    <t>Cold Cauterization</t>
    <phoneticPr fontId="13" type="noConversion"/>
  </si>
  <si>
    <t>冰凍燒灼</t>
    <phoneticPr fontId="13" type="noConversion"/>
  </si>
  <si>
    <t>冷凍焼灼</t>
    <phoneticPr fontId="13" type="noConversion"/>
  </si>
  <si>
    <t>Healing</t>
    <phoneticPr fontId="13" type="noConversion"/>
  </si>
  <si>
    <t>恢復</t>
    <phoneticPr fontId="13" type="noConversion"/>
  </si>
  <si>
    <t>回復</t>
    <phoneticPr fontId="13" type="noConversion"/>
  </si>
  <si>
    <t>Enhance Vitality</t>
    <phoneticPr fontId="13" type="noConversion"/>
  </si>
  <si>
    <t>体力强化</t>
    <phoneticPr fontId="13" type="noConversion"/>
  </si>
  <si>
    <t>体力強化</t>
    <phoneticPr fontId="13" type="noConversion"/>
  </si>
  <si>
    <t>Compound Upgrade</t>
    <phoneticPr fontId="13" type="noConversion"/>
  </si>
  <si>
    <t>複合強化</t>
    <phoneticPr fontId="13" type="noConversion"/>
  </si>
  <si>
    <t>Enhance Energy</t>
    <phoneticPr fontId="13" type="noConversion"/>
  </si>
  <si>
    <t>能量强化</t>
    <phoneticPr fontId="13" type="noConversion"/>
  </si>
  <si>
    <t>エネルギー強化</t>
    <phoneticPr fontId="13" type="noConversion"/>
  </si>
  <si>
    <t>Shield</t>
    <phoneticPr fontId="13" type="noConversion"/>
  </si>
  <si>
    <t>バリア</t>
    <phoneticPr fontId="13" type="noConversion"/>
  </si>
  <si>
    <t>Frost Spark : Explosion</t>
    <phoneticPr fontId="13" type="noConversion"/>
  </si>
  <si>
    <t>冰霜火花：爆炸</t>
    <phoneticPr fontId="13" type="noConversion"/>
  </si>
  <si>
    <t>寒霜火花：爆炸</t>
    <phoneticPr fontId="13" type="noConversion"/>
  </si>
  <si>
    <t>フロストスパーク：爆発</t>
    <phoneticPr fontId="13" type="noConversion"/>
  </si>
  <si>
    <t>Frost Spark : Burn</t>
    <phoneticPr fontId="13" type="noConversion"/>
  </si>
  <si>
    <t>寒霜火花：燒傷</t>
    <phoneticPr fontId="13" type="noConversion"/>
  </si>
  <si>
    <t>フロストスパーク：火傷</t>
    <phoneticPr fontId="13" type="noConversion"/>
  </si>
  <si>
    <t>Fire Storm : Burn</t>
    <phoneticPr fontId="13" type="noConversion"/>
  </si>
  <si>
    <t>火焰暴風：燒傷</t>
    <phoneticPr fontId="13" type="noConversion"/>
  </si>
  <si>
    <t>火炎の嵐：火傷</t>
    <phoneticPr fontId="13" type="noConversion"/>
  </si>
  <si>
    <t>Fire Storm : Haste</t>
    <phoneticPr fontId="13" type="noConversion"/>
  </si>
  <si>
    <t>火焰暴風：加速</t>
    <phoneticPr fontId="13" type="noConversion"/>
  </si>
  <si>
    <t>火炎の嵐：加速</t>
    <phoneticPr fontId="13" type="noConversion"/>
  </si>
  <si>
    <t>Fire Bolt : Explosion</t>
    <phoneticPr fontId="13" type="noConversion"/>
  </si>
  <si>
    <t>火雷：爆炸</t>
    <phoneticPr fontId="13" type="noConversion"/>
  </si>
  <si>
    <t>火雷電：爆炸</t>
    <phoneticPr fontId="13" type="noConversion"/>
  </si>
  <si>
    <t>炎の稲妻：爆発</t>
    <phoneticPr fontId="13" type="noConversion"/>
  </si>
  <si>
    <t>Fire Bolt : Ignite</t>
    <phoneticPr fontId="13" type="noConversion"/>
  </si>
  <si>
    <t>火雷：点燃</t>
    <phoneticPr fontId="13" type="noConversion"/>
  </si>
  <si>
    <t>火雷電：點火</t>
    <phoneticPr fontId="13" type="noConversion"/>
  </si>
  <si>
    <t>炎の稲妻：点火</t>
    <phoneticPr fontId="13" type="noConversion"/>
  </si>
  <si>
    <t>Snowstorm : Arrow</t>
    <phoneticPr fontId="13" type="noConversion"/>
  </si>
  <si>
    <t>暴風雪：箭矢</t>
    <phoneticPr fontId="13" type="noConversion"/>
  </si>
  <si>
    <t>吹雪：矢</t>
    <phoneticPr fontId="13" type="noConversion"/>
  </si>
  <si>
    <t>Snowstorm : Hate</t>
    <phoneticPr fontId="13" type="noConversion"/>
  </si>
  <si>
    <t>暴風雪：加速</t>
    <phoneticPr fontId="13" type="noConversion"/>
  </si>
  <si>
    <t>吹雪：加速</t>
    <phoneticPr fontId="13" type="noConversion"/>
  </si>
  <si>
    <t>Superconductivity : Thunderbolt</t>
    <phoneticPr fontId="13" type="noConversion"/>
  </si>
  <si>
    <t>超導：雷電</t>
    <phoneticPr fontId="13" type="noConversion"/>
  </si>
  <si>
    <t>超伝導：稲妻</t>
    <phoneticPr fontId="13" type="noConversion"/>
  </si>
  <si>
    <t>Superconductivity : Fragment</t>
    <phoneticPr fontId="13" type="noConversion"/>
  </si>
  <si>
    <t>超導：碎片</t>
    <phoneticPr fontId="13" type="noConversion"/>
  </si>
  <si>
    <t>超伝導：破片</t>
    <phoneticPr fontId="13" type="noConversion"/>
  </si>
  <si>
    <t>Charged Current : Thunder</t>
    <phoneticPr fontId="13" type="noConversion"/>
  </si>
  <si>
    <t>電荷氣流：閃電</t>
    <phoneticPr fontId="13" type="noConversion"/>
  </si>
  <si>
    <t>電荷気流：稲妻</t>
    <phoneticPr fontId="13" type="noConversion"/>
  </si>
  <si>
    <t>Charged Current : Chain</t>
    <phoneticPr fontId="13" type="noConversion"/>
  </si>
  <si>
    <t>電荷氣流：連續</t>
    <phoneticPr fontId="13" type="noConversion"/>
  </si>
  <si>
    <t>電荷気流：連鎖</t>
    <phoneticPr fontId="13" type="noConversion"/>
  </si>
  <si>
    <t>Adds Electric energy to weapon and increases weapon ATK. When enemies are hit, strikes them with &lt;color=#F8EE17&gt;Chain Lightning&lt;/color&gt;.</t>
    <phoneticPr fontId="13" type="noConversion"/>
  </si>
  <si>
    <t>メイン武器に電流の力を与えてメイン武器攻撃力を増加させ、敵にダメージを与えると&lt;color=#F8EE17&gt;稲妻の連鎖&lt;/color&gt;が発動します。</t>
    <phoneticPr fontId="13" type="noConversion"/>
  </si>
  <si>
    <t>Increases &lt;color=#F8EE17&gt;Electric Weapon&lt;/color&gt; normal ATK.</t>
    <phoneticPr fontId="13" type="noConversion"/>
  </si>
  <si>
    <t>&lt;color=#F8EE17&gt;電流武器&lt;/color&gt;增加基本攻擊力。</t>
    <phoneticPr fontId="13" type="noConversion"/>
  </si>
  <si>
    <t>&lt;color=#F8EE17&gt;電流武器&lt;/color&gt;の通常攻撃力を増加させます。</t>
    <phoneticPr fontId="13" type="noConversion"/>
  </si>
  <si>
    <t>Increases &lt;color=#F8EE17&gt;Electric Weapon&lt;/color&gt; Skill ATK.</t>
    <phoneticPr fontId="13" type="noConversion"/>
  </si>
  <si>
    <t>&lt;color=#F8EE17&gt;電流武器&lt;/color&gt;增加技能攻擊力。</t>
    <phoneticPr fontId="13" type="noConversion"/>
  </si>
  <si>
    <t>&lt;color=#F8EE17&gt;電流武器&lt;/color&gt;のスキル攻撃力を増加させます。</t>
    <phoneticPr fontId="13" type="noConversion"/>
  </si>
  <si>
    <t>Dash can now hit enemies. Enemies that are hit receive electric damage and have a chance to become &lt;color=#F8EE17&gt;Shocked&lt;/color&gt;.</t>
    <phoneticPr fontId="13" type="noConversion"/>
  </si>
  <si>
    <t>When dashing, strike the area behind you with a Thunderbolt. Has a chance to inflict &lt;color=#F8EE17&gt;Shock&lt;/color&gt; on enemies that are hit.</t>
    <phoneticPr fontId="13" type="noConversion"/>
  </si>
  <si>
    <t>使用衝刺時，向附近敵人降下雷電。有一定機率使被雷電打中的敵人&lt;color=#F8EE17&gt;觸電&lt;/color&gt;。</t>
    <phoneticPr fontId="13" type="noConversion"/>
  </si>
  <si>
    <t>ダッシュを使用すると、周囲の敵に稲妻が落ちます。ダメージを与えると、一定の確率で敵を&lt;color=#F8EE17&gt;感電&lt;/color&gt;状態にします。</t>
    <phoneticPr fontId="13" type="noConversion"/>
  </si>
  <si>
    <t>The sub weapon’s projectiles become electric bombs. The bombs explode on contact with enemies and have a chance to inflict &lt;color=#F8EE17&gt;Shock&lt;/color&gt;.</t>
    <phoneticPr fontId="13" type="noConversion"/>
  </si>
  <si>
    <t>サブ武器の発射体が電流爆弾に変更されます。爆弾は電流爆発を起こし、ダメージを受けた敵を&lt;color=#F8EE17&gt;感電&lt;/color&gt;状態にします。</t>
    <phoneticPr fontId="13" type="noConversion"/>
  </si>
  <si>
    <t>Taking damage causes an electric explosion. Enemies hit by the blast have a chance to be &lt;color=#F8EE17&gt;Shocked&lt;/color&gt;.</t>
    <phoneticPr fontId="13" type="noConversion"/>
  </si>
  <si>
    <t>受到傷害時，會引發電流爆炸。爆炸有一定機率使敵人&lt;color=#F8EE17&gt;觸電&lt;/color&gt;。</t>
    <phoneticPr fontId="13" type="noConversion"/>
  </si>
  <si>
    <t>ダメージを受けると電流爆発を起こします。爆発は一定の確率で敵を&lt;color=#F8EE17&gt;感電&lt;/color&gt;状態にします。</t>
    <phoneticPr fontId="13" type="noConversion"/>
  </si>
  <si>
    <t>Increases the number of &lt;color=#F8EE17&gt; Chain Lightning bolts &lt;/color&gt; and the number of enemies they hit.</t>
    <phoneticPr fontId="13" type="noConversion"/>
  </si>
  <si>
    <t>一度に発生する&lt;color=#F8EE17&gt;稲妻の連鎖&lt;/color&gt;の数が増加し、より多くの敵に連鎖します。</t>
    <phoneticPr fontId="13" type="noConversion"/>
  </si>
  <si>
    <t>Increases DMG of Chain Lightning.</t>
    <phoneticPr fontId="13" type="noConversion"/>
  </si>
  <si>
    <t>&lt;color=#F8EE17&gt;連續閃電&lt;/color&gt;傷害量增加。</t>
    <phoneticPr fontId="13" type="noConversion"/>
  </si>
  <si>
    <t>稲妻の連鎖のダメージが増加します。</t>
    <phoneticPr fontId="13" type="noConversion"/>
  </si>
  <si>
    <t>When the Shock Grenade explodes, additional Shock Grenades are released toward nearby enemies.</t>
    <phoneticPr fontId="13" type="noConversion"/>
  </si>
  <si>
    <t>電流爆弾が爆発するところでつの電流爆弾が追加で生成され、周囲の敵に発射されます。</t>
    <phoneticPr fontId="13" type="noConversion"/>
  </si>
  <si>
    <t>Increase CRIT of all attacks.</t>
    <phoneticPr fontId="13" type="noConversion"/>
  </si>
  <si>
    <t>武器攻擊暴擊傷害量增加。</t>
    <phoneticPr fontId="13" type="noConversion"/>
  </si>
  <si>
    <t>武器攻撃のクリティカルダメージが増加します。</t>
    <phoneticPr fontId="13" type="noConversion"/>
  </si>
  <si>
    <t>Increases CRIT rate by a certain amount per 10% of charged energy.</t>
    <phoneticPr fontId="13" type="noConversion"/>
  </si>
  <si>
    <t>暴擊機率每增加10％的帶電能量就會增加一定數量。</t>
    <phoneticPr fontId="13" type="noConversion"/>
  </si>
  <si>
    <r>
      <t>充電されたエネルギ</t>
    </r>
    <r>
      <rPr>
        <sz val="8"/>
        <rFont val="MS Gothic"/>
        <family val="3"/>
        <charset val="128"/>
      </rPr>
      <t>ー</t>
    </r>
    <r>
      <rPr>
        <sz val="8"/>
        <rFont val="맑은 고딕"/>
        <family val="3"/>
        <charset val="129"/>
      </rPr>
      <t>の10％あたりクリティカル確率が一定量</t>
    </r>
    <r>
      <rPr>
        <sz val="8"/>
        <rFont val="MS Gothic"/>
        <family val="3"/>
        <charset val="128"/>
      </rPr>
      <t>増</t>
    </r>
    <r>
      <rPr>
        <sz val="8"/>
        <rFont val="맑은 고딕"/>
        <family val="3"/>
        <charset val="129"/>
      </rPr>
      <t>加します。</t>
    </r>
    <phoneticPr fontId="13" type="noConversion"/>
  </si>
  <si>
    <t>Your Dive Attack fires out electricity to your left and right and has a chance to &lt;color=#F8EE17&gt;Shock&lt;/color&gt; enemies it hits.</t>
    <phoneticPr fontId="13" type="noConversion"/>
  </si>
  <si>
    <t>捶擊時向左右噴出電流造成傷害，有一定機率使敵人&lt;color=#F8EE17&gt;觸電&lt;/color&gt;。</t>
    <phoneticPr fontId="13" type="noConversion"/>
  </si>
  <si>
    <t>打ち下ろし攻撃をすると、左右に電流が放出されてダメージを与え、敵を一定の確率で&lt;color=#F8EE17&gt;感電&lt;/color&gt;状態にします。</t>
    <phoneticPr fontId="13" type="noConversion"/>
  </si>
  <si>
    <t>When an enemy is successfully hit with a skill, the target area is struck with a Thunderbolt.</t>
    <phoneticPr fontId="13" type="noConversion"/>
  </si>
  <si>
    <t>使用技能擊中敵人時，會當場落下雷電。</t>
    <phoneticPr fontId="13" type="noConversion"/>
  </si>
  <si>
    <t>スキルで攻撃すると、その場に稲妻が落ちます。</t>
    <phoneticPr fontId="13" type="noConversion"/>
  </si>
  <si>
    <t>When an enemy receives DMG from &lt;color=#F8EE17&gt;Shock&lt;/color&gt;, inflicts &lt;color=#F8EE17&gt;Shock&lt;/color&gt; once more when they attack and also casts &lt;color=#F8EE17&gt;Chain Lightning&lt;/color&gt;.</t>
    <phoneticPr fontId="13" type="noConversion"/>
  </si>
  <si>
    <t>&lt;color=#F8EE17&gt;感電&lt;/color&gt;状態になった敵が攻撃すると、再び&lt;color=#F8EE17&gt;感電&lt;/color&gt;状態になり、周囲時に&lt;color=#F8EE17&gt;稲妻の連鎖&lt;/color&gt;を発動します。</t>
    <phoneticPr fontId="13" type="noConversion"/>
  </si>
  <si>
    <t>Jump into the air and create a thunderstorm for 1.5 seconds. The storm will randomly strike enemies with lightning. You will deal damage when landing and &lt;color=#F8EE17&gt;Shock&lt;/color&gt; enemies that are hit.</t>
    <phoneticPr fontId="13" type="noConversion"/>
  </si>
  <si>
    <t>跳至高空，1.5秒內形成雷電暴風，暴風落下的雷電進行隨機攻擊。落地時對附近敵人造成傷害，使其&lt;color=#F8EE17&gt;觸電&lt;/color&gt;。</t>
    <phoneticPr fontId="13" type="noConversion"/>
  </si>
  <si>
    <t>空高く飛び上がり、1.5秒間稲妻の嵐を発生します。嵐から稲妻が落ちてランダムに攻撃します。着地の際、周囲の敵にダメージを与えて&lt;color=#F8EE17&gt;感電&lt;/color&gt;状態にします。</t>
    <phoneticPr fontId="13" type="noConversion"/>
  </si>
  <si>
    <t>Unleashes a Grounded Current when using a skill. The Grounded Current flows through the ground dealing electric DMG and stiffens
enemies in the area. It dissipates when coming in contact with a wall.</t>
    <phoneticPr fontId="13" type="noConversion"/>
  </si>
  <si>
    <t>スキルが発動すると接地電流を流します。接地電流は床に流れ、範囲内の敵に電流のダメージに与えて
硬直させます。接地電流は壁にぶつかると消えます。</t>
    <phoneticPr fontId="13" type="noConversion"/>
  </si>
  <si>
    <t>When dashing, shoots out &lt;color=#F8EE17&gt;Chain Lightning&lt;/color&gt; at nearby enemies.</t>
    <phoneticPr fontId="13" type="noConversion"/>
  </si>
  <si>
    <t>衝刺時，對附近敵人發射&lt;color=#F8EE17&gt;連續閃電&lt;/color&gt;。</t>
    <phoneticPr fontId="13" type="noConversion"/>
  </si>
  <si>
    <t>ダッシュすると、周囲の敵に&lt;color=#F8EE17&gt;稲妻の連鎖&lt;/color&gt;が落ちます。</t>
    <phoneticPr fontId="13" type="noConversion"/>
  </si>
  <si>
    <t>The sub weapon is converted into an Electric Cannon and deals 100% more damage to immobilized (&lt;color=#F8EE17&gt;Shock&lt;/color&gt;, &lt;color=#78E6FF&gt;Freeze&lt;/color&gt;) enemies.</t>
    <phoneticPr fontId="13" type="noConversion"/>
  </si>
  <si>
    <t xml:space="preserve">サブ武器が電磁砲に変更されます。行動不能（&lt;color=#F8EE17&gt;感電&lt;/color&gt;、&lt;color=#78E6FF&gt;氷結&lt;/color&gt;）状態の敵に与えるダメージが100%増加します。 </t>
    <phoneticPr fontId="13" type="noConversion"/>
  </si>
  <si>
    <t>Your main weapon becomes ignited, and enemies hit receive stacks of &lt;color=#F6411C&gt;Ignite&lt;/color&gt; that &lt;color=#F6411C&gt;Burn&lt;/color&gt; them and deal damage over time.</t>
    <phoneticPr fontId="13" type="noConversion"/>
  </si>
  <si>
    <t>點燃主武器，受到傷害的敵人會累積&lt;color=#F6411C&gt;點火&lt;/color&gt;堆疊，並被&lt;color=#F6411C&gt;燒傷&lt;/color&gt;、受到定時傷害。</t>
    <phoneticPr fontId="13" type="noConversion"/>
  </si>
  <si>
    <t>メイン武器を点火させます。ダメージを受けた敵は&lt;color=#F6411C&gt;点火&lt;/color&gt;スタックが重なり、&lt;color=#F6411C&gt;火傷&lt;/color&gt;状態になって周期的にダメージを受けます。</t>
    <phoneticPr fontId="13" type="noConversion"/>
  </si>
  <si>
    <t>Increases &lt;color=#F6411C&gt;Flame Weapon&lt;/color&gt; normal ATK.</t>
    <phoneticPr fontId="13" type="noConversion"/>
  </si>
  <si>
    <t>&lt;color=#F6411C&gt;點火武器&lt;/color&gt;增加基本攻擊力。</t>
    <phoneticPr fontId="13" type="noConversion"/>
  </si>
  <si>
    <t>&lt;color=#F6411C&gt;点火武器&lt;/color&gt;の通常攻撃力を増加させます。</t>
    <phoneticPr fontId="13" type="noConversion"/>
  </si>
  <si>
    <t>Increases &lt;color=#F6411C&gt;Flame Weapon&lt;/color&gt; Skill ATK.</t>
    <phoneticPr fontId="13" type="noConversion"/>
  </si>
  <si>
    <t>&lt;color=#F6411C&gt;點火武器&lt;/color&gt;增加技能攻擊力。</t>
    <phoneticPr fontId="13" type="noConversion"/>
  </si>
  <si>
    <t>&lt;color=#F6411C&gt;点火武器&lt;/color&gt;のスキル攻撃力を増加させます。</t>
    <phoneticPr fontId="13" type="noConversion"/>
  </si>
  <si>
    <t>Your dash can now hit enemies. Enemies hit receive a stack of &lt;color=#F6411C&gt;Ignite&lt;/color&gt; and are inflicted with &lt;color=#F6411C&gt;Burn&lt;/color&gt;.</t>
    <phoneticPr fontId="13" type="noConversion"/>
  </si>
  <si>
    <t>可使用衝刺打擊敵人，受到傷害的敵人會重疊&lt;color=#F6411C&gt;點火&lt;/color&gt;堆疊並&lt;color=#F6411C&gt;燒傷&lt;/color&gt;。</t>
    <phoneticPr fontId="13" type="noConversion"/>
  </si>
  <si>
    <t>ダッシュで敵を攻撃できるようになります。ダメージを受けた敵は&lt;color=#F6411C&gt;点火&lt;/color&gt;スタックが重なり、&lt;color=#F6411C&gt;火傷&lt;/color&gt;状態になります。</t>
    <phoneticPr fontId="13" type="noConversion"/>
  </si>
  <si>
    <t>Replaces the sub weapon with a Flamethrower. Enemies hit receive stacks of &lt;color=#F6411C&gt;Ignite&lt;/color&gt; and are inflicted with &lt;color=#F6411C&gt;Burn&lt;/color&gt;.</t>
    <phoneticPr fontId="13" type="noConversion"/>
  </si>
  <si>
    <t>サブ武器が火炎放射器に変更されます。ダメージを受けた敵は&lt;color=#F6411C&gt;点火&lt;/color&gt;スタックが重なり、&lt;color=#F6411C&gt;火傷&lt;/color&gt;状態になります。</t>
    <phoneticPr fontId="13" type="noConversion"/>
  </si>
  <si>
    <t>因&lt;color=#F6411C&gt;點火&lt;/color&gt;造成的&lt;color=#F6411C&gt;燒傷&lt;/color&gt;重疊條件減少，&lt;color=#F6411C&gt;火焰爆炸&lt;/color&gt;的傷害量增加。</t>
    <phoneticPr fontId="13" type="noConversion"/>
  </si>
  <si>
    <t>&lt;color=#F6411C&gt;点火&lt;/color&gt;による&lt;color=#F6411C&gt;火傷&lt;/color&gt;のスタック条件が減少し、&lt;color=#F6411C&gt;火炎爆発&lt;/color&gt;のダメージが増加します。</t>
    <phoneticPr fontId="13" type="noConversion"/>
  </si>
  <si>
    <t>Creates a path of flames from the start to the end of your dash. Enemies damaged by the flames receive &lt;color=#F6411C&gt;Ignite&lt;/color&gt; stacks and are inflicted with &lt;color=#F6411C&gt;Burn&lt;/color&gt;.</t>
    <phoneticPr fontId="13" type="noConversion"/>
  </si>
  <si>
    <t>ダッシュのスタート地点から火の手を発生します。火の手にダメージを受けた敵は&lt;color=#F6411C&gt;点火&lt;/color&gt;スタックが重なり、&lt;color=#F6411C&gt;火傷&lt;/color&gt;状態になります。</t>
    <phoneticPr fontId="13" type="noConversion"/>
  </si>
  <si>
    <t>&lt;color=#F6411C&gt;Fire Blast&lt;/color&gt; creates a second explosion after 1 second that deals more DMG.</t>
    <phoneticPr fontId="13" type="noConversion"/>
  </si>
  <si>
    <t>&lt;color=#F6411C&gt;火焰爆炸&lt;/color&gt;於爆炸1秒後，以再一次增加的傷害量爆炸。</t>
    <phoneticPr fontId="13" type="noConversion"/>
  </si>
  <si>
    <t xml:space="preserve">&lt;color=#F6411C&gt;火炎爆発&lt;/color&gt;が発動した1秒後、もう一度爆発し、さらに大きなダメージを与えます。 </t>
    <phoneticPr fontId="13" type="noConversion"/>
  </si>
  <si>
    <t>Reduces the DMG interval of &lt;color=#F6411C&gt;Burn&lt;/color&gt;.</t>
    <phoneticPr fontId="13" type="noConversion"/>
  </si>
  <si>
    <t>造成&lt;color=#F6411C&gt;燒傷&lt;/color&gt;傷害的間距減少。</t>
    <phoneticPr fontId="13" type="noConversion"/>
  </si>
  <si>
    <t xml:space="preserve">&lt;color=#F6411C&gt;火傷&lt;/color&gt;ダメージを与える間隔が短縮されます。 </t>
    <phoneticPr fontId="13" type="noConversion"/>
  </si>
  <si>
    <t>Increases DMG dealt to enemies.</t>
    <phoneticPr fontId="13" type="noConversion"/>
  </si>
  <si>
    <t>對敵人造成的傷害增加。</t>
    <phoneticPr fontId="13" type="noConversion"/>
  </si>
  <si>
    <r>
      <t>敵に覆わダメ</t>
    </r>
    <r>
      <rPr>
        <sz val="9"/>
        <rFont val="맑은 고딕"/>
        <family val="3"/>
        <charset val="128"/>
        <scheme val="major"/>
      </rPr>
      <t>ー</t>
    </r>
    <r>
      <rPr>
        <sz val="9"/>
        <rFont val="맑은 고딕"/>
        <family val="3"/>
        <charset val="129"/>
        <scheme val="major"/>
      </rPr>
      <t>ジが</t>
    </r>
    <r>
      <rPr>
        <sz val="9"/>
        <rFont val="맑은 고딕"/>
        <family val="3"/>
        <charset val="128"/>
        <scheme val="major"/>
      </rPr>
      <t>増</t>
    </r>
    <r>
      <rPr>
        <sz val="9"/>
        <rFont val="맑은 고딕"/>
        <family val="3"/>
        <charset val="129"/>
        <scheme val="major"/>
      </rPr>
      <t>加します。</t>
    </r>
    <phoneticPr fontId="13" type="noConversion"/>
  </si>
  <si>
    <t>每擁有一個點火核心，對敵人造成的傷害就會增加一定量。</t>
    <phoneticPr fontId="13" type="noConversion"/>
  </si>
  <si>
    <r>
      <t>保有している&lt;color=#F6411C&gt;点火&lt;/color&gt;コア1個あたりの敵に覆われたダメ</t>
    </r>
    <r>
      <rPr>
        <sz val="9"/>
        <rFont val="맑은 고딕"/>
        <family val="3"/>
        <charset val="128"/>
        <scheme val="major"/>
      </rPr>
      <t>ー</t>
    </r>
    <r>
      <rPr>
        <sz val="9"/>
        <rFont val="맑은 고딕"/>
        <family val="3"/>
        <charset val="129"/>
        <scheme val="major"/>
      </rPr>
      <t>ジが一定量</t>
    </r>
    <r>
      <rPr>
        <sz val="9"/>
        <rFont val="맑은 고딕"/>
        <family val="3"/>
        <charset val="128"/>
        <scheme val="major"/>
      </rPr>
      <t>増</t>
    </r>
    <r>
      <rPr>
        <sz val="9"/>
        <rFont val="맑은 고딕"/>
        <family val="3"/>
        <charset val="129"/>
        <scheme val="major"/>
      </rPr>
      <t>加します。</t>
    </r>
    <phoneticPr fontId="13" type="noConversion"/>
  </si>
  <si>
    <t>Surround yourself in flames as you jump into the air and rain consecutive attacks down on your enemies. Enemies hit receive &lt;color=#F6411C&gt;Ignite&lt;/color&gt; stacks and are inflicted with &lt;color=#F6411C&gt;Burn&lt;/color&gt;.</t>
    <phoneticPr fontId="13" type="noConversion"/>
  </si>
  <si>
    <t>全身圍繞火花並衝向天空，降下連續攻擊。受到傷害的敵人會重疊&lt;color=#F6411C&gt;點火&lt;/color&gt;堆疊並&lt;color=#F6411C&gt;燒傷&lt;/color&gt;。</t>
    <phoneticPr fontId="13" type="noConversion"/>
  </si>
  <si>
    <t>体中に炎を纏い、空に飛び上がりながら連打攻撃を放ちます。ダメージを受けた敵は&lt;color=#F6411C&gt;点火&lt;/color&gt;スタックが重なり、&lt;color=#F6411C&gt;火傷&lt;/color&gt;状態になります。</t>
    <phoneticPr fontId="13" type="noConversion"/>
  </si>
  <si>
    <t xml:space="preserve">Engulfs the body in flames for 6 seconds when used, dealing &lt;color=#F6411C&gt;Fire Blast&lt;/color&gt; DMG once every 0.3 seconds.
</t>
    <phoneticPr fontId="13" type="noConversion"/>
  </si>
  <si>
    <t xml:space="preserve">使用時，6秒期間身體燃燒，每隔0.3秒對附近敵人造成1次&lt;color=#F6411C&gt;火焰爆炸&lt;/color&gt;傷害。
</t>
    <phoneticPr fontId="13" type="noConversion"/>
  </si>
  <si>
    <t xml:space="preserve">スキルが発動すると、6秒間身体が燃え上がり、周囲の敵に0.3ごとに1回、 &lt;color=#F6411C&gt;火炎爆発&lt;/color&gt;のダメージを与えます。
</t>
    <phoneticPr fontId="13" type="noConversion"/>
  </si>
  <si>
    <t xml:space="preserve">Creates a burning area around the player when used that randomly spawns Fire Pillars within the area.
</t>
    <phoneticPr fontId="13" type="noConversion"/>
  </si>
  <si>
    <t xml:space="preserve">使用すると、プレイヤーの周囲に火炎地帯を生成します。また、火炎地帯にランダムで炎の柱が発生されます。
</t>
    <phoneticPr fontId="13" type="noConversion"/>
  </si>
  <si>
    <t>Transforms the sub weapon into an incendiary weapon that recharges 1 shot every 2 seconds. Only the first of the charged shots uses energy. Enemies hit receive &lt;color=#F6411C&gt;Ignite&lt;/color&gt; stacks and are inflicted with &lt;color=#F6411C&gt;Burn&lt;/color&gt;.</t>
    <phoneticPr fontId="13" type="noConversion"/>
  </si>
  <si>
    <t xml:space="preserve">サブ武器が2秒ごとに1つずつチャージされる火炎弾発射器に変更されます。チャージされた弾のうち、一発目のみエネルギーが消費されます。ダメージを受けた敵は&lt;color=#F6411C&gt;点火&lt;/color&gt;スタックが重なり、&lt;color=#F6411C&gt;火傷&lt;/color&gt;状態になります。 </t>
    <phoneticPr fontId="13" type="noConversion"/>
  </si>
  <si>
    <t>When attacking with normal attacks, there is a certain chance to fire a Guided Missile.</t>
    <phoneticPr fontId="13" type="noConversion"/>
  </si>
  <si>
    <t>基本攻擊時，有一定的機率發射追擊敵人的導引炸彈。</t>
    <phoneticPr fontId="13" type="noConversion"/>
  </si>
  <si>
    <t xml:space="preserve">通常攻撃をすると、一定の確率で敵を追撃する誘導弾が発射されます。 </t>
    <phoneticPr fontId="13" type="noConversion"/>
  </si>
  <si>
    <t>Creates a Guided Missile when using a skill. The Guided Missile homes in on a target after 1 second. It disappears if it does not find a target within 3 seconds.</t>
    <phoneticPr fontId="13" type="noConversion"/>
  </si>
  <si>
    <t>スキルが発動すると誘導弾が発生されます。誘導弾は1秒後、周囲の敵を追撃し爆発します。発生されて3秒内に敵が見つからなかった場合は消滅します。</t>
    <phoneticPr fontId="13" type="noConversion"/>
  </si>
  <si>
    <t>Replaces the sub weapon with a Flame Cannon. Deals additional damage to enemies that have 2 or more Core Debuffs. Enemies hit receive &lt;color=#F6411C&gt;Ignite&lt;/color&gt; stacks and are inflicted with &lt;color=#F6411C&gt;Burn&lt;/color&gt;.</t>
    <phoneticPr fontId="13" type="noConversion"/>
  </si>
  <si>
    <t>サブ武器が火炎砲に変更されます。2つ以上のコアデバフ状態の敵を攻撃すると、追加のダメージを与えます。ダメージを受けた敵は&lt;color=#F6411C&gt;点火&lt;/color&gt;スタックが重なり、&lt;color=#F6411C&gt;火傷&lt;/color&gt;状態になります。</t>
    <phoneticPr fontId="13" type="noConversion"/>
  </si>
  <si>
    <t>Increases weapon ATK and gains a &lt;color=#99E550&gt;Haste&lt;/color&gt; stack for each attack. Haste stacks last for 3 seconds and can stack up to 5 times. If no enemy is attacked within this window, the buff is removed.</t>
    <phoneticPr fontId="13" type="noConversion"/>
  </si>
  <si>
    <t>增加武器攻擊力，每次攻擊時使自身累積&lt;color=#99E550&gt;加速&lt;/color&gt;堆疊。堆疊會維持3秒，最多重疊5次，維持時間內未攻擊敵人將解除。</t>
    <phoneticPr fontId="13" type="noConversion"/>
  </si>
  <si>
    <t>武器攻撃力を増加させ、攻撃をするたびにプレイヤーに&lt;color=#99E550&gt;加速&lt;/color&gt;スタックが追加されます。スタックは3秒間維持され、最大5回重なります。また、維持時間内に敵を攻撃しないと解除されます。</t>
    <phoneticPr fontId="13" type="noConversion"/>
  </si>
  <si>
    <t>(Hyper Core) When used, charges forward, attacking enemies in the trajectory and creates a &lt;color=#99E550&gt;Piercing Wind&lt;/color&gt; that attacks enemies and lasts 1 second.</t>
    <phoneticPr fontId="13" type="noConversion"/>
  </si>
  <si>
    <t xml:space="preserve">（ハイパーコア）使用すると、突進して通り過ぎた地点の敵を攻撃します。また、到着地点で1秒間&lt;color=#99E550&gt;かまいたち&lt;/color&gt;を発生して攻撃します。 </t>
    <phoneticPr fontId="13" type="noConversion"/>
  </si>
  <si>
    <t>Increases ATK SPD.</t>
    <phoneticPr fontId="13" type="noConversion"/>
  </si>
  <si>
    <t>攻擊速度增加。</t>
    <phoneticPr fontId="13" type="noConversion"/>
  </si>
  <si>
    <t>攻撃速度が増加します</t>
    <phoneticPr fontId="13" type="noConversion"/>
  </si>
  <si>
    <t>Increases MOV SPD.</t>
    <phoneticPr fontId="13" type="noConversion"/>
  </si>
  <si>
    <t>移動速度增加。</t>
    <phoneticPr fontId="13" type="noConversion"/>
  </si>
  <si>
    <t>移動速度が増加します。</t>
    <phoneticPr fontId="13" type="noConversion"/>
  </si>
  <si>
    <t>Reduces Skill Cooldown.</t>
    <phoneticPr fontId="13" type="noConversion"/>
  </si>
  <si>
    <t>技能冷卻時間減少。</t>
    <phoneticPr fontId="13" type="noConversion"/>
  </si>
  <si>
    <t xml:space="preserve">スキルのクールタイムが減少します。 </t>
    <phoneticPr fontId="13" type="noConversion"/>
  </si>
  <si>
    <t>The sub weapon fires a &lt;color=#99E550&gt;Maelstrom&lt;/color&gt;. The &lt;color=#99E550&gt;Maelstrom&lt;/color&gt; pulls in and deals DMG to enemies in the area every second.</t>
    <phoneticPr fontId="13" type="noConversion"/>
  </si>
  <si>
    <t xml:space="preserve">サブ武器の攻撃で&lt;color=#99E550&gt;渦巻&lt;/color&gt;を発射します。&lt;color=#99E550&gt;渦巻&lt;/color&gt;は敵を引き寄せ、範囲内の敵に1秒ごとにダメージを与えます。 </t>
    <phoneticPr fontId="13" type="noConversion"/>
  </si>
  <si>
    <t>Enables consecutive dashing.</t>
    <phoneticPr fontId="13" type="noConversion"/>
  </si>
  <si>
    <t>可連續進行更多衝刺。</t>
    <phoneticPr fontId="13" type="noConversion"/>
  </si>
  <si>
    <t>連続ダッシュをすることができます。</t>
    <phoneticPr fontId="13" type="noConversion"/>
  </si>
  <si>
    <t>Energy automatically regenerates every 0.5 seconds. (Max 30%)</t>
    <phoneticPr fontId="13" type="noConversion"/>
  </si>
  <si>
    <t>能量每隔0.5秒自動恢復一次。（最多至30%）</t>
    <phoneticPr fontId="13" type="noConversion"/>
  </si>
  <si>
    <t>エネルギーが自動で0.5秒ごとに回復されます。（最大30％まで）</t>
    <phoneticPr fontId="13" type="noConversion"/>
  </si>
  <si>
    <t>Creates a &lt;color=#99E550&gt;Twister&lt;/color&gt; that lasts for 2 seconds at the starting location of the dash.</t>
    <phoneticPr fontId="13" type="noConversion"/>
  </si>
  <si>
    <t xml:space="preserve">ダッシュのスタート地点に&lt;color=#99E550&gt;竜巻&lt;/color&gt;を2秒間発生します。 </t>
    <phoneticPr fontId="13" type="noConversion"/>
  </si>
  <si>
    <t>The sub weapon fires &lt;color=#99E550&gt;Cyclone Arrows&lt;/color&gt;. &lt;color=#99E550&gt;Cyclone Arrows&lt;/color&gt; are fired in a radial trajectory and pierce through all enemies.</t>
    <phoneticPr fontId="13" type="noConversion"/>
  </si>
  <si>
    <t>輔助武器攻擊會發射&lt;color=#99E550&gt;疾風箭矢&lt;/color&gt;。&lt;color=#99E550&gt;疾風箭矢&lt;/color&gt;以放射狀發射，貫穿所有敵人。</t>
    <phoneticPr fontId="13" type="noConversion"/>
  </si>
  <si>
    <t xml:space="preserve">サブ武器の攻撃で&lt;color=#99E550&gt;風の矢&lt;/color&gt;を発射します。&lt;color=#99E550&gt;風の矢&lt;/color&gt;は放射状に発射され、全ての敵を貫通します。 </t>
    <phoneticPr fontId="13" type="noConversion"/>
  </si>
  <si>
    <t>When dashing, hurls &lt;color=#99E550&gt;Cyclone Blades&lt;/color&gt; left and right. Enemies that are hit by the projectiles are pushed back.</t>
    <phoneticPr fontId="13" type="noConversion"/>
  </si>
  <si>
    <t>衝刺時往左右丟擲&lt;color=#99E550&gt;疾風刀刃&lt;/color&gt;，遭到發射體攻擊的敵人將被大力推開。</t>
    <phoneticPr fontId="13" type="noConversion"/>
  </si>
  <si>
    <t>ダッシュすると、左右に&lt;color=#99E550&gt;風の刃&lt;/color&gt;を投げます。発射体の攻撃を受けた敵は激しく突き飛ばされます。</t>
    <phoneticPr fontId="13" type="noConversion"/>
  </si>
  <si>
    <t>賦予主武器凍結力量，受到&lt;color=#78E6FF&gt;凍結武器&lt;/color&gt;傷害的敵人會&lt;color=#78E6FF&gt;畏寒&lt;/color&gt;。</t>
    <phoneticPr fontId="13" type="noConversion"/>
  </si>
  <si>
    <t>メイン武器に冷気の力を与えます。&lt;color=#78E6FF&gt;冷気武器&lt;/color&gt;でダメージを受けた敵は&lt;color=#78E6FF&gt;悪寒&lt;/color&gt;状態になります。</t>
    <phoneticPr fontId="13" type="noConversion"/>
  </si>
  <si>
    <t>Increases &lt;color=#78E6FF&gt;Cryo Weapon&lt;/color&gt; normal ATK.</t>
    <phoneticPr fontId="13" type="noConversion"/>
  </si>
  <si>
    <t>&lt;color=#78E6FF&gt;凍結武器&lt;/color&gt;增加基本攻擊力。</t>
    <phoneticPr fontId="13" type="noConversion"/>
  </si>
  <si>
    <t>Increases &lt;color=#78E6FF&gt;Cryo Weapon&lt;/color&gt; skill ATK.</t>
    <phoneticPr fontId="13" type="noConversion"/>
  </si>
  <si>
    <t>&lt;color=#78E6FF&gt;凍結武器&lt;/color&gt;增加技能攻擊力。</t>
    <phoneticPr fontId="13" type="noConversion"/>
  </si>
  <si>
    <t>&lt;color=#78E6FF&gt;冷気武器&lt;/color&gt;スキル攻撃力を増加させます。</t>
    <phoneticPr fontId="13" type="noConversion"/>
  </si>
  <si>
    <t>Recharges 1 frost arrow every second. When 3 frost arrows are charged, the arrows will fly at enemies. Enemies hit are inflicted with &lt;color=#78E6FF&gt;Chill&lt;/color&gt;.</t>
    <phoneticPr fontId="13" type="noConversion"/>
  </si>
  <si>
    <t>氷の矢が1秒に1本ずつチャージされます。氷の矢が3本チャージされると敵を攻撃します。ダメージを受けた敵は&lt;color=#78E6FF&gt;悪寒&lt;/color&gt;状態になります。</t>
    <phoneticPr fontId="13" type="noConversion"/>
  </si>
  <si>
    <t>Gains up to 3 charges of &lt;color=#78E6FF&gt;Frost Arrow&lt;/color&gt; and increases recharging speed.</t>
    <phoneticPr fontId="13" type="noConversion"/>
  </si>
  <si>
    <t>最多蓄力3個&lt;color=#78E6FF&gt;冰箭&lt;/color&gt;，蓄力時間減少。</t>
    <phoneticPr fontId="13" type="noConversion"/>
  </si>
  <si>
    <t>&lt;color=#78E6FF&gt;氷の矢&lt;/color&gt;が最大3本までチャージされ、チャージ時間が減少します。</t>
    <phoneticPr fontId="13" type="noConversion"/>
  </si>
  <si>
    <t>サブ武器の発射体が冷気竜巻に変更されます。&lt;color=#78E6FF&gt;冷気の竜巻&lt;/color&gt;は敵にぶつかることはありませんが、移動範囲内の敵は&lt;color=#78E6FF&gt;悪寒&lt;/color&gt;状態になります。</t>
    <phoneticPr fontId="13" type="noConversion"/>
  </si>
  <si>
    <t>Drop 6 ice shards along your path as you dash. Enemies hit are inflicted with &lt;color=#78E6FF&gt;Chill&lt;/color&gt;.</t>
    <phoneticPr fontId="13" type="noConversion"/>
  </si>
  <si>
    <t>衝刺路徑上會掉落6個冰雪碎片，受到傷害的敵人會&lt;color=#78E6FF&gt;畏寒&lt;/color&gt;。</t>
    <phoneticPr fontId="13" type="noConversion"/>
  </si>
  <si>
    <t>ダッシュ範囲に氷片を6個落とします。ダメージを受けた敵は&lt;color=#78E6FF&gt;悪寒&lt;/color&gt;状態になります。</t>
    <phoneticPr fontId="13" type="noConversion"/>
  </si>
  <si>
    <t>Drop ice shards in an area for a set amount of time. Enemies hit are inflicted with &lt;color=#78E6FF&gt;Chill&lt;/color&gt;.</t>
    <phoneticPr fontId="13" type="noConversion"/>
  </si>
  <si>
    <t>使用時，領域內一定時間內掉落冰雪碎片，受到傷害的敵人會&lt;color=#78E6FF&gt;畏寒&lt;/color&gt;。</t>
    <phoneticPr fontId="13" type="noConversion"/>
  </si>
  <si>
    <t>使用すると範囲内に一定の間、氷片を落とします。ダメージを受けた敵は&lt;color=#78E6FF&gt;悪寒&lt;/color&gt;状態になります。</t>
    <phoneticPr fontId="13" type="noConversion"/>
  </si>
  <si>
    <t>對&lt;color=#78E6FF&gt;凍結&lt;/color&gt;的敵人造成的暴擊率增加。</t>
    <phoneticPr fontId="13" type="noConversion"/>
  </si>
  <si>
    <t>&lt;color=#78E6FF&gt;氷結&lt;/color&gt;状態の敵に与えるクリティカルヒット率が増加します。</t>
    <phoneticPr fontId="13" type="noConversion"/>
  </si>
  <si>
    <t>&lt;color=#78E6FF&gt;畏寒&lt;/color&gt;的敵人移動速度減少量增加，額外減少攻擊力。</t>
    <phoneticPr fontId="13" type="noConversion"/>
  </si>
  <si>
    <t>&lt;color=#78E6FF&gt;悪寒&lt;/color&gt;状態の敵の移動速度減少量が増加し、追加で攻撃力が減少します。</t>
    <phoneticPr fontId="13" type="noConversion"/>
  </si>
  <si>
    <t>減少受到敵人的傷害。</t>
    <phoneticPr fontId="13" type="noConversion"/>
  </si>
  <si>
    <r>
      <t>敵から受けるダメ</t>
    </r>
    <r>
      <rPr>
        <sz val="9"/>
        <rFont val="맑은 고딕"/>
        <family val="3"/>
        <charset val="128"/>
        <scheme val="major"/>
      </rPr>
      <t>ー</t>
    </r>
    <r>
      <rPr>
        <sz val="9"/>
        <rFont val="맑은 고딕"/>
        <family val="3"/>
        <charset val="129"/>
        <scheme val="major"/>
      </rPr>
      <t>ジが減少します。</t>
    </r>
    <phoneticPr fontId="13" type="noConversion"/>
  </si>
  <si>
    <t>For each &lt;color=#78E6FF&gt;Cryo&lt;/color&gt; core you have, the amount of DMG taken from enemies is reduced by a certain amount.</t>
    <phoneticPr fontId="13" type="noConversion"/>
  </si>
  <si>
    <r>
      <t>保有している冷&lt;color=#78E6FF&gt;</t>
    </r>
    <r>
      <rPr>
        <sz val="9"/>
        <rFont val="맑은 고딕"/>
        <family val="3"/>
        <charset val="128"/>
        <scheme val="major"/>
      </rPr>
      <t>気</t>
    </r>
    <r>
      <rPr>
        <sz val="9"/>
        <rFont val="맑은 고딕"/>
        <family val="3"/>
        <charset val="129"/>
        <scheme val="major"/>
      </rPr>
      <t>コ&lt;/color&gt;ア1個あたりの敵に受けるダメ</t>
    </r>
    <r>
      <rPr>
        <sz val="9"/>
        <rFont val="맑은 고딕"/>
        <family val="3"/>
        <charset val="128"/>
        <scheme val="major"/>
      </rPr>
      <t>ー</t>
    </r>
    <r>
      <rPr>
        <sz val="9"/>
        <rFont val="맑은 고딕"/>
        <family val="3"/>
        <charset val="129"/>
        <scheme val="major"/>
      </rPr>
      <t>ジが一定量減少します。</t>
    </r>
    <phoneticPr fontId="13" type="noConversion"/>
  </si>
  <si>
    <t>Increases CRIT DMG against enemies affected by &lt;color=#78E6FF&gt;Freeze&lt;/color&gt;.</t>
    <phoneticPr fontId="13" type="noConversion"/>
  </si>
  <si>
    <t>&lt;color=#78E6FF&gt;凍結&lt;/color&gt;的敵人受到的暴擊傷害量增加。</t>
    <phoneticPr fontId="13" type="noConversion"/>
  </si>
  <si>
    <t>&lt;color=#78E6FF&gt;氷結&lt;/color&gt;状態の敵に与えるクリティカルダメージが増加します。</t>
    <phoneticPr fontId="13" type="noConversion"/>
  </si>
  <si>
    <t>Increases DMG against enemies affected by &lt;color=#78E6FF&gt;Chill&lt;/color&gt;.</t>
    <phoneticPr fontId="13" type="noConversion"/>
  </si>
  <si>
    <t>對&lt;color=#78E6FF&gt;發冷&lt;/color&gt;的敵人造成的傷害量增加。</t>
    <phoneticPr fontId="13" type="noConversion"/>
  </si>
  <si>
    <t>&lt;color=#78E6FF&gt;悪寒&lt;/color&gt;状態の敵に与えるダメージが増加します。</t>
    <phoneticPr fontId="13" type="noConversion"/>
  </si>
  <si>
    <t>Frost Storm gains increased damage and creates a Frost Explosion that has a {0}% chance to &lt;color=#78E6FF&gt;Freeze&lt;/color&gt; enemies.</t>
    <phoneticPr fontId="13" type="noConversion"/>
  </si>
  <si>
    <t>冰雪風暴的傷害量增加，消滅時引發寒氣爆炸，有{0}%的機率使所有敵人&lt;color=#78E6FF&gt;凍結&lt;/color&gt;。</t>
    <phoneticPr fontId="13" type="noConversion"/>
  </si>
  <si>
    <t>冷気竜巻のダメージが増加します。また、消滅する時冷気爆発を起こして、全ての敵を{0}%の確率で&lt;color=#78E6FF&gt;氷結&lt;/color&gt;状態にします。</t>
    <phoneticPr fontId="13" type="noConversion"/>
  </si>
  <si>
    <t>For each enemy inflicted with&lt;color=#78E6FF&gt;Freeze&lt;/color&gt;, you’ll recharge 1 Frost Arrow. The stored arrows will fire automatically.</t>
    <phoneticPr fontId="13" type="noConversion"/>
  </si>
  <si>
    <t>一隻&lt;color=#78E6FF&gt;凍結&lt;/color&gt;的敵人蓄力1個冰箭，依蓄力數量自動發射。</t>
    <phoneticPr fontId="13" type="noConversion"/>
  </si>
  <si>
    <t>&lt;color=#78E6FF&gt;氷結&lt;/color&gt;状態の敵1体につき、氷の矢が1本チャージされます。チャージされた数だけ自動的に発射されます。</t>
    <phoneticPr fontId="13" type="noConversion"/>
  </si>
  <si>
    <t>Launch 3 Ice Spears at the end of your dash. Enemies hit are inflicted with &lt;color=#78E6FF&gt;Chill&lt;/color&gt;.</t>
    <phoneticPr fontId="13" type="noConversion"/>
  </si>
  <si>
    <t>衝刺後於抵達地點朝後方發射3個冰槍，受到傷害的敵人會&lt;color=#78E6FF&gt;畏寒&lt;/color&gt;。</t>
    <phoneticPr fontId="13" type="noConversion"/>
  </si>
  <si>
    <t>ダッシュした後、到着地点から後方に氷の槍を3本発射します。ダメージを受けた敵は&lt;color=#78E6FF&gt;悪寒&lt;/color&gt;状態になります。</t>
    <phoneticPr fontId="13" type="noConversion"/>
  </si>
  <si>
    <t>Frost Arrows are upgraded into Frozen Spears. Frozen Spears pierce through enemies and push them back.</t>
    <phoneticPr fontId="13" type="noConversion"/>
  </si>
  <si>
    <t>氷の矢が氷の槍にアップグレードされます。&lt;color=#78E6FF&gt;氷の槍&lt;/color&gt;は敵を突き飛ばしながら貫通します。</t>
    <phoneticPr fontId="13" type="noConversion"/>
  </si>
  <si>
    <t>Your Dive Attack causes a Frost Explosion that has a {0}% chance to &lt;color=#78E6FF&gt;Freeze&lt;/color&gt; enemies.</t>
    <phoneticPr fontId="13" type="noConversion"/>
  </si>
  <si>
    <t>打ち下ろし攻撃をすると、冷気爆発が発生し一定範囲内の全ての敵が{0}%の確率で&lt;color=#78E6FF&gt;氷結&lt;/color&gt;状態になります。</t>
    <phoneticPr fontId="13" type="noConversion"/>
  </si>
  <si>
    <t>Increases the slowing effects of &lt;color=#78E6FF&gt;Chill&lt;/color&gt; and adds damage over time.</t>
    <phoneticPr fontId="13" type="noConversion"/>
  </si>
  <si>
    <t>&lt;color=#78E6FF&gt;發冷&lt;/color&gt;的敵人動作會變得更慢，因寒冷而持續受到傷害。</t>
    <phoneticPr fontId="13" type="noConversion"/>
  </si>
  <si>
    <t>&lt;color=#78E6FF&gt;悪寒&lt;/color&gt;状態の敵の動きがさらに鈍くなり、寒さによって持続的なダメージを与えられます。</t>
    <phoneticPr fontId="13" type="noConversion"/>
  </si>
  <si>
    <t>&lt;color=#78E6FF&gt;Freeze&lt;/color&gt; yourself to become invincible and slowly recover HP. Once the &lt;color=#78E6FF&gt;Freeze&lt;/color&gt; effect clears, deal damage to all surrounding enemies and &lt;color=#78E6FF&gt;Freeze&lt;/color&gt; them.</t>
    <phoneticPr fontId="13" type="noConversion"/>
  </si>
  <si>
    <t>使用時，自身於一定期間內&lt;color=#78E6FF&gt;凍結&lt;/color&gt;並變成無敵狀態，慢慢恢復體力。&lt;color=#78E6FF&gt;凍結&lt;/color&gt;解除時對附近所有敵人造成傷害，使其&lt;color=#78E6FF&gt;凍結&lt;/color&gt;。</t>
    <phoneticPr fontId="13" type="noConversion"/>
  </si>
  <si>
    <t>スキルが発動すると、プレイヤーが一定時間&lt;color=#78E6FF&gt;無敵&lt;/color&gt;の氷結状態になって体力を徐々に回復します。&lt;color=#78E6FF&gt;氷結&lt;/color&gt;状態が解除される時、周囲の全ての敵にダメージを与え、&lt;color=#78E6FF&gt;氷結&lt;/color&gt;状態にします。</t>
    <phoneticPr fontId="13" type="noConversion"/>
  </si>
  <si>
    <t>Instantly recovers HP.</t>
    <phoneticPr fontId="13" type="noConversion"/>
  </si>
  <si>
    <t>立即恢復體力。</t>
    <phoneticPr fontId="13" type="noConversion"/>
  </si>
  <si>
    <t>体力を即時に回復します。</t>
    <phoneticPr fontId="13" type="noConversion"/>
  </si>
  <si>
    <t>Increases max HP and instantly recovers HP.</t>
    <phoneticPr fontId="13" type="noConversion"/>
  </si>
  <si>
    <t>增加最大體力，立即恢復體力。</t>
    <phoneticPr fontId="13" type="noConversion"/>
  </si>
  <si>
    <t>最大体力を増加させ、体力を即時に回復します。</t>
    <phoneticPr fontId="13" type="noConversion"/>
  </si>
  <si>
    <t>Increases max HP.</t>
    <phoneticPr fontId="13" type="noConversion"/>
  </si>
  <si>
    <t>增加最大体力。</t>
    <phoneticPr fontId="13" type="noConversion"/>
  </si>
  <si>
    <t>增加最大體力。</t>
    <phoneticPr fontId="13" type="noConversion"/>
  </si>
  <si>
    <t>最大体力を増加させます。</t>
    <phoneticPr fontId="13" type="noConversion"/>
  </si>
  <si>
    <t>Increases max HP and MP.</t>
    <phoneticPr fontId="13" type="noConversion"/>
  </si>
  <si>
    <t>体力とエネルギーの最大値が増加します。</t>
    <phoneticPr fontId="13" type="noConversion"/>
  </si>
  <si>
    <t>Increases max MP.</t>
    <phoneticPr fontId="13" type="noConversion"/>
  </si>
  <si>
    <t>增加最大能量。</t>
    <phoneticPr fontId="13" type="noConversion"/>
  </si>
  <si>
    <t>最大エネルギーが増加します。</t>
    <phoneticPr fontId="13" type="noConversion"/>
  </si>
  <si>
    <t>Creates a barrier that negates DMG.</t>
    <phoneticPr fontId="13" type="noConversion"/>
  </si>
  <si>
    <t>ダメージを防ぐバリアを発生します。</t>
    <phoneticPr fontId="13" type="noConversion"/>
  </si>
  <si>
    <t>Increased &lt;color=#F8EE17&gt;Electric Weapon&lt;/color&gt; normal ATK: &lt;color=#69FF0F&gt;{0}%&lt;/color&gt;</t>
    <phoneticPr fontId="13" type="noConversion"/>
  </si>
  <si>
    <t>&lt;color=#F8EE17&gt;電流武器&lt;/color&gt;基本攻擊力增加：&lt;color=#69FF0F&gt;{0}%&lt;/color&gt;</t>
    <phoneticPr fontId="13" type="noConversion"/>
  </si>
  <si>
    <t>&lt;color=#F8EE17&gt;電流武器&lt;/color&gt;の通常攻撃力増加：&lt;color=#69FF0F&gt;{0}%&lt;/color&gt;</t>
    <phoneticPr fontId="13" type="noConversion"/>
  </si>
  <si>
    <t>Increased &lt;color=#F8EE17&gt;Electric Weapon&lt;/color&gt; skill ATK: &lt;color=#69FF0F&gt;{0}%&lt;/color&gt;</t>
    <phoneticPr fontId="13" type="noConversion"/>
  </si>
  <si>
    <t>&lt;color=#F8EE17&gt;電流武器&lt;/color&gt;技能攻擊力增加：&lt;color=#69FF0F&gt;{0}%&lt;/color&gt;</t>
    <phoneticPr fontId="13" type="noConversion"/>
  </si>
  <si>
    <t>&lt;color=#F8EE17&gt;電流武器&lt;/color&gt;のスキル攻撃力増加：&lt;color=#69FF0F&gt;{0}%&lt;/color&gt;</t>
    <phoneticPr fontId="13" type="noConversion"/>
  </si>
  <si>
    <t>Thunderbolt Strikes: &lt;color=#69FF0F&gt;{0}&lt;/color&gt;
Thunderbolt ATK: &lt;color=#69FF0F&gt;{1}&lt;/color&gt;</t>
    <phoneticPr fontId="13" type="noConversion"/>
  </si>
  <si>
    <t>雷電次數：&lt;color=#69FF0F&gt;{0}&lt;/color&gt;
雷電攻擊力：&lt;color=#69FF0F&gt;{1}&lt;/color&gt;</t>
    <phoneticPr fontId="13" type="noConversion"/>
  </si>
  <si>
    <t>稲妻回数 : &lt;color=#69FF0F&gt;{0}&lt;/color&gt;
稲妻攻撃力 : &lt;color=#69FF0F&gt;{1}&lt;/color&gt;</t>
    <phoneticPr fontId="13" type="noConversion"/>
  </si>
  <si>
    <t>電流爆炸 攻擊力 : &lt;color=#69FF0F&gt;{0}&lt;/color&gt;</t>
    <phoneticPr fontId="13" type="noConversion"/>
  </si>
  <si>
    <t>電流爆発攻撃力 : &lt;color=#69FF0F&gt;{0}&lt;/color&gt;</t>
    <phoneticPr fontId="13" type="noConversion"/>
  </si>
  <si>
    <t>電流爆発攻撃力 : &lt;color=#69FF0F&gt;{0}&lt;/color&gt;</t>
    <phoneticPr fontId="13" type="noConversion"/>
  </si>
  <si>
    <t>Additional &lt;color=#F8EE17&gt;Shock Grenades&lt;/color&gt;: &lt;color=#69FF0F&gt;{0}&lt;/color&gt;</t>
    <phoneticPr fontId="13" type="noConversion"/>
  </si>
  <si>
    <t>追加で発生する&lt;color=#F8EE17&gt;電流爆弾&lt;/color&gt; : &lt;color=#69FF0F&gt;{0}&lt;/color&gt;個</t>
    <phoneticPr fontId="13" type="noConversion"/>
  </si>
  <si>
    <t>Thunderstorm ATK: &lt;color=#69FF0F&gt;{0}&lt;/color&gt;
Damage upon landing: &lt;color=#69FF0F&gt;{1}&lt;/color&gt;</t>
    <phoneticPr fontId="13" type="noConversion"/>
  </si>
  <si>
    <t>雷電暴風攻擊力：&lt;color=#69FF0F&gt;{0}&lt;/color&gt;
落地攻擊力：&lt;color=#69FF0F&gt;{1}&lt;/color&gt;</t>
    <phoneticPr fontId="13" type="noConversion"/>
  </si>
  <si>
    <t>稲妻の嵐の攻撃力：&lt;color=#69FF0F&gt;{0}&lt;/color&gt;
着地の攻撃力：&lt;color=#69FF0F&gt;{1}&lt;/color&gt;</t>
    <phoneticPr fontId="13" type="noConversion"/>
  </si>
  <si>
    <t>Max amount of targets for &lt;color=#F8EE17&gt;Chain Lightning&lt;/color&gt;: increased by &lt;color=#69FF0F&gt;{0}&lt;/color&gt;
&lt;color=#F8EE17&gt;Chain Lightning&lt;/color&gt; generated: &lt;color=#69FF0F&gt;{1}&lt;/color&gt;</t>
    <phoneticPr fontId="13" type="noConversion"/>
  </si>
  <si>
    <t>&lt;color=#F8EE17&gt;稲妻の連鎖&lt;/color&gt;の数：&lt;color=#69FF0F&gt;{0}&lt;/color&gt; 増加
&lt;color=#F8EE17&gt;稲妻の連鎖&lt;/color&gt;の発生回数：&lt;color=#69FF0F&gt;{1}&lt;/color&gt;</t>
    <phoneticPr fontId="13" type="noConversion"/>
  </si>
  <si>
    <t>&lt;color=#F8EE17&gt;連續閃電&lt;/color&gt;攻擊力：&lt;color=#69FF0F&gt;{0}&lt;/color&gt;</t>
    <phoneticPr fontId="13" type="noConversion"/>
  </si>
  <si>
    <t>&lt;color=#F8EE17&gt;稲妻の連鎖&lt;/color&gt;攻撃力 : &lt;color=#69FF0F&gt;{0}&lt;/color&gt;</t>
    <phoneticPr fontId="13" type="noConversion"/>
  </si>
  <si>
    <t>Increased CRIT rate: &lt;color=#69FF0F&gt;{0}%&lt;/color&gt;</t>
    <phoneticPr fontId="13" type="noConversion"/>
  </si>
  <si>
    <t>暴擊率：&lt;color=#69FF0F&gt;{0}%&lt;/color&gt;</t>
    <phoneticPr fontId="13" type="noConversion"/>
  </si>
  <si>
    <t>クリティカルヒット率 : &lt;color=#69FF0F&gt;{0}%&lt;/color&gt;</t>
    <phoneticPr fontId="13" type="noConversion"/>
  </si>
  <si>
    <t>Increased CRIT DMG: &lt;color=#69FF0F&gt;{0}%&lt;/color&gt;</t>
    <phoneticPr fontId="13" type="noConversion"/>
  </si>
  <si>
    <t>暴擊傷害量：&lt;color=#69FF0F&gt;{0}%&lt;/color&gt;</t>
    <phoneticPr fontId="13" type="noConversion"/>
  </si>
  <si>
    <t>クリティカルダメージ : &lt;color=#69FF0F&gt;{0}%&lt;/color&gt;</t>
    <phoneticPr fontId="13" type="noConversion"/>
  </si>
  <si>
    <t>Energy recharge: &lt;color=#69FF0F&gt;{0}&lt;/color&gt;</t>
    <phoneticPr fontId="13" type="noConversion"/>
  </si>
  <si>
    <t>能源費: &lt;color=#69FF0F&gt;{0}&lt;/color&gt;</t>
    <phoneticPr fontId="13" type="noConversion"/>
  </si>
  <si>
    <r>
      <t>エネルギ</t>
    </r>
    <r>
      <rPr>
        <sz val="9"/>
        <rFont val="맑은 고딕"/>
        <family val="3"/>
        <charset val="128"/>
        <scheme val="major"/>
      </rPr>
      <t>ー</t>
    </r>
    <r>
      <rPr>
        <sz val="9"/>
        <rFont val="맑은 고딕"/>
        <family val="3"/>
        <charset val="129"/>
        <scheme val="major"/>
      </rPr>
      <t>充電: &lt;color=#69FF0F&gt;{0}&lt;/color&gt;</t>
    </r>
    <phoneticPr fontId="13" type="noConversion"/>
  </si>
  <si>
    <t>Increased CRIT rate: &lt;color=#69FF0F&gt;{0}%&lt;/color&gt;</t>
    <phoneticPr fontId="13" type="noConversion"/>
  </si>
  <si>
    <t>暴擊機率增加: &lt;color=#69FF0F&gt;{0}%&lt;/color&gt;</t>
    <phoneticPr fontId="13" type="noConversion"/>
  </si>
  <si>
    <r>
      <t>クリティカル確率</t>
    </r>
    <r>
      <rPr>
        <sz val="9"/>
        <rFont val="맑은 고딕"/>
        <family val="3"/>
        <charset val="128"/>
        <scheme val="major"/>
      </rPr>
      <t>増</t>
    </r>
    <r>
      <rPr>
        <sz val="9"/>
        <rFont val="맑은 고딕"/>
        <family val="3"/>
        <charset val="129"/>
        <scheme val="major"/>
      </rPr>
      <t>加: &lt;color=#69FF0F&gt;{0}%&lt;/color&gt;</t>
    </r>
    <phoneticPr fontId="13" type="noConversion"/>
  </si>
  <si>
    <t>Electric Emission ATK: &lt;color=#69FF0F&gt;{0}&lt;/color&gt;</t>
    <phoneticPr fontId="13" type="noConversion"/>
  </si>
  <si>
    <t>電流放射攻擊力：&lt;color=#69FF0F&gt;{0}&lt;/color&gt;</t>
    <phoneticPr fontId="13" type="noConversion"/>
  </si>
  <si>
    <t>電流放射の攻撃力 : &lt;color=#69FF0F&gt;{0}&lt;/color&gt;</t>
    <phoneticPr fontId="13" type="noConversion"/>
  </si>
  <si>
    <t>Thunderbolt ATK: &lt;color=#69FF0F&gt;{0}&lt;/color&gt;</t>
    <phoneticPr fontId="13" type="noConversion"/>
  </si>
  <si>
    <t>雷電攻擊力：&lt;color=#69FF0F&gt;{0}&lt;/color&gt;</t>
    <phoneticPr fontId="13" type="noConversion"/>
  </si>
  <si>
    <t>稲妻の攻撃力 : &lt;color=#69FF0F&gt;{0}&lt;/color&gt;</t>
    <phoneticPr fontId="13" type="noConversion"/>
  </si>
  <si>
    <t>維持時間：&lt;color=#69FF0F&gt;{0}&lt;/color&gt;秒
雷電傷害量：&lt;color=#69FF0F&gt;{1}&lt;/color&gt;</t>
    <phoneticPr fontId="13" type="noConversion"/>
  </si>
  <si>
    <t>維持時間 : &lt;color=#69FF0F&gt;{0}&lt;/color&gt;秒
稲妻のダメージ : &lt;color=#69FF0F&gt;{1}&lt;/color&gt;</t>
    <phoneticPr fontId="13" type="noConversion"/>
  </si>
  <si>
    <t>Grounded Current Projectiles: &lt;color=#69FF0F&gt;{0}&lt;/color&gt;
Grounded Current DMG: &lt;color=#69FF0F&gt;{1}&lt;/color&gt;</t>
    <phoneticPr fontId="13" type="noConversion"/>
  </si>
  <si>
    <t>接地電流數量：&lt;color=#69FF0F&gt;{0}&lt;/color&gt;
接地電流傷害量：&lt;color=#69FF0F&gt;{1}&lt;/color&gt;</t>
    <phoneticPr fontId="13" type="noConversion"/>
  </si>
  <si>
    <t>接地電流の数 : &lt;color=#69FF0F&gt;{0}&lt;/color&gt;
接地電流のダメージ : &lt;color=#69FF0F&gt;{1}&lt;/color&gt;</t>
    <phoneticPr fontId="13" type="noConversion"/>
  </si>
  <si>
    <t>Number of targets: &lt;color=#69FF0F&gt;{0}&lt;/color&gt;</t>
    <phoneticPr fontId="13" type="noConversion"/>
  </si>
  <si>
    <t>感應對象數量：&lt;color=#69FF0F&gt;{0}&lt;/color&gt;</t>
    <phoneticPr fontId="13" type="noConversion"/>
  </si>
  <si>
    <t>感知対象の数：&lt;color=#69FF0F&gt;{0}&lt;/color&gt;</t>
    <phoneticPr fontId="13" type="noConversion"/>
  </si>
  <si>
    <t>電子砲攻擊力：&lt;color=#69FF0F&gt;{0}&lt;/color&gt; (x12)</t>
    <phoneticPr fontId="13" type="noConversion"/>
  </si>
  <si>
    <t>電磁砲の攻撃力：&lt;color=#69FF0F&gt;{0}&lt;/color&gt; (x12)</t>
    <phoneticPr fontId="13" type="noConversion"/>
  </si>
  <si>
    <t>Increased DMG against stiffened (&lt;color=#F8EE17&gt;Shock&lt;/color&gt;, &lt;color=#78E6FF&gt;Frozen&lt;/color&gt;) enemies: &lt;color=#69FF0F&gt;{0}%&lt;/color&gt;
Chain Bolt Projectiles: &lt;color=#69FF0F&gt;{1}&lt;/color&gt;
Chain Bolt DMG: &lt;color=#69FF0F&gt;{2}&lt;/color&gt;</t>
    <phoneticPr fontId="13" type="noConversion"/>
  </si>
  <si>
    <t>對無法行動（&lt;color=#F8EE17&gt;觸電&lt;/color&gt;、&lt;color=#78E6FF&gt;凍結&lt;/color&gt;）的敵人所造成的傷害量：&lt;color=#69FF0F&gt;{0}%&lt;/color&gt;
連續弩箭發射數量：&lt;color=#69FF0F&gt;{1}&lt;/color&gt;
連續弩箭傷害量：&lt;color=#69FF0F&gt;{2}&lt;/color&gt;</t>
    <phoneticPr fontId="13" type="noConversion"/>
  </si>
  <si>
    <t>行動不能（&lt;color=#F8EE17&gt;感電&lt;/color&gt;、&lt;color=#78E6FF&gt;氷結&lt;/color&gt;）敵に与えるダメージ : &lt;color=#69FF0F&gt;{0}%&lt;/color&gt;
連鎖ボルト発射数 : &lt;color=#69FF0F&gt;{1}&lt;/color&gt;
連鎖ボルトのダメージ : &lt;color=#69FF0F&gt;{2}&lt;/color&gt;</t>
    <phoneticPr fontId="13" type="noConversion"/>
  </si>
  <si>
    <t>Increased &lt;color=#F6411C&gt;Flame Weapon&lt;/color&gt; normal ATK: &lt;color=#69FF0F&gt;{0}%&lt;/color&gt;</t>
    <phoneticPr fontId="13" type="noConversion"/>
  </si>
  <si>
    <t>&lt;color=#F6411C&gt;點火武器&lt;/color&gt;基本攻擊力增加：&lt;color=#69FF0F&gt;{0}%&lt;/color&gt;</t>
    <phoneticPr fontId="13" type="noConversion"/>
  </si>
  <si>
    <t>&lt;color=#F6411C&gt;点火武器&lt;/color&gt;の通常攻撃力増加：&lt;color=#69FF0F&gt;{0}%&lt;/color&gt;</t>
    <phoneticPr fontId="13" type="noConversion"/>
  </si>
  <si>
    <t>Increased &lt;color=#F6411C&gt;Flame Weapon&lt;/color&gt; skill ATK: &lt;color=#69FF0F&gt;{0}%&lt;/color&gt;</t>
    <phoneticPr fontId="13" type="noConversion"/>
  </si>
  <si>
    <t>&lt;color=#F6411C&gt;點火武器&lt;/color&gt;技能攻擊力增加：&lt;color=#69FF0F&gt;{0}%&lt;/color&gt;</t>
    <phoneticPr fontId="13" type="noConversion"/>
  </si>
  <si>
    <t>&lt;color=#F6411C&gt;点火武器&lt;/color&gt;のスキル攻撃力増加：&lt;color=#69FF0F&gt;{0}%&lt;/color&gt;</t>
    <phoneticPr fontId="13" type="noConversion"/>
  </si>
  <si>
    <t>Dash ATK: &lt;color=#69FF0F&gt;{0}&lt;/color&gt; (x3)</t>
    <phoneticPr fontId="13" type="noConversion"/>
  </si>
  <si>
    <t>衝刺攻擊力：&lt;color=#69FF0F&gt;{0}&lt;/color&gt; (x3)</t>
    <phoneticPr fontId="13" type="noConversion"/>
  </si>
  <si>
    <t>ダッシュ攻撃力 : &lt;color=#69FF0F&gt;{0}&lt;/color&gt; (x3)</t>
    <phoneticPr fontId="13" type="noConversion"/>
  </si>
  <si>
    <t>&lt;color=#F6411C&gt;燒傷&lt;/color&gt;傷害增加量：&lt;color=#69FF0F&gt;{0}&lt;/color&gt;</t>
    <phoneticPr fontId="13" type="noConversion"/>
  </si>
  <si>
    <t>&lt;color=#F6411C&gt;火傷&lt;/color&gt;ダメージの増加量 : &lt;color=#69FF0F&gt;{0}&lt;/color&gt;</t>
    <phoneticPr fontId="13" type="noConversion"/>
  </si>
  <si>
    <t>&lt;color=#F6411C&gt;點火爆炸&lt;/color&gt;傷害量增加：&lt;color=#69FF0F&gt;{0}%&lt;/color&gt;
&lt;color=#F6411C&gt;點火&lt;/color&gt;重疊條件減少：&lt;color=#69FF0F&gt;{1}&lt;/color&gt;</t>
    <phoneticPr fontId="13" type="noConversion"/>
  </si>
  <si>
    <t>&lt;color=#F6411C&gt;点火爆発&lt;/color&gt;のダメージ増加：&lt;color=#69FF0F&gt;{0}%&lt;/color&gt;
&lt;color=#F6411C&gt;点火&lt;/color&gt;のスタック条件減少：&lt;color=#69FF0F&gt;{1}&lt;/color&gt;</t>
    <phoneticPr fontId="13" type="noConversion"/>
  </si>
  <si>
    <t>Duration: &lt;color=#69FF0F&gt;{0}&lt;/color&gt; seconds</t>
    <phoneticPr fontId="13" type="noConversion"/>
  </si>
  <si>
    <t>維持時間：&lt;color=#69FF0F&gt;{0}&lt;/color&gt;秒</t>
    <phoneticPr fontId="13" type="noConversion"/>
  </si>
  <si>
    <t>維持時間：&lt;color=#69FF0F&gt;{0}&lt;/color&gt;秒</t>
    <phoneticPr fontId="13" type="noConversion"/>
  </si>
  <si>
    <t>爆炸傷害增加量：&lt;color=#69FF0F&gt;{0}%&lt;/color&gt;</t>
    <phoneticPr fontId="13" type="noConversion"/>
  </si>
  <si>
    <t>爆発ダメージ増加量 : &lt;color=#69FF0F&gt;{0}%&lt;/color&gt;</t>
    <phoneticPr fontId="13" type="noConversion"/>
  </si>
  <si>
    <t>&lt;color=#F6411C&gt;Burn&lt;/color&gt; DMG interval reduction: &lt;color=#69FF0F&gt;{0}&lt;/color&gt; seconds</t>
    <phoneticPr fontId="13" type="noConversion"/>
  </si>
  <si>
    <t>&lt;color=#F6411C&gt;燒傷&lt;/color&gt;傷害間距減少：減少&lt;color=#69FF0F&gt;{0}&lt;/color&gt;秒</t>
    <phoneticPr fontId="13" type="noConversion"/>
  </si>
  <si>
    <t>&lt;color=#F6411C&gt;火傷&lt;/color&gt;ダメージの間隔減少 : &lt;color=#69FF0F&gt;{0}&lt;/color&gt;秒減少</t>
    <phoneticPr fontId="13" type="noConversion"/>
  </si>
  <si>
    <t>Increased DMG: &lt;color=#69FF0F&gt;{0}%&lt;/color&gt;</t>
    <phoneticPr fontId="13" type="noConversion"/>
  </si>
  <si>
    <t>傷害增加:&lt;color=#69FF0F&gt;{0}%&lt;/color&gt;</t>
    <phoneticPr fontId="13" type="noConversion"/>
  </si>
  <si>
    <r>
      <t>ダメ</t>
    </r>
    <r>
      <rPr>
        <sz val="9"/>
        <rFont val="맑은 고딕"/>
        <family val="3"/>
        <charset val="128"/>
        <scheme val="major"/>
      </rPr>
      <t>ー</t>
    </r>
    <r>
      <rPr>
        <sz val="9"/>
        <rFont val="맑은 고딕"/>
        <family val="3"/>
        <charset val="129"/>
        <scheme val="major"/>
      </rPr>
      <t>ジ</t>
    </r>
    <r>
      <rPr>
        <sz val="9"/>
        <rFont val="맑은 고딕"/>
        <family val="3"/>
        <charset val="128"/>
        <scheme val="major"/>
      </rPr>
      <t>増</t>
    </r>
    <r>
      <rPr>
        <sz val="9"/>
        <rFont val="맑은 고딕"/>
        <family val="3"/>
        <charset val="129"/>
        <scheme val="major"/>
      </rPr>
      <t>加:&lt;color=#69FF0F&gt;{0}%&lt;/color&gt;</t>
    </r>
    <phoneticPr fontId="13" type="noConversion"/>
  </si>
  <si>
    <t>Increased DMG: &lt;color=#69FF0F&gt;{0}%&lt;/color&gt;</t>
    <phoneticPr fontId="13" type="noConversion"/>
  </si>
  <si>
    <t>傷害增加:&lt;color=#69FF0F&gt;{0}%&lt;/color&gt;</t>
    <phoneticPr fontId="13" type="noConversion"/>
  </si>
  <si>
    <t>Flare Blitz DMG: &lt;color=#69FF0F&gt;{0}&lt;/color&gt; (x40)</t>
    <phoneticPr fontId="13" type="noConversion"/>
  </si>
  <si>
    <t>Flare Blitz DMG: &lt;color=#69FF0F&gt;{0}&lt;/color&gt; (x40)</t>
    <phoneticPr fontId="13" type="noConversion"/>
  </si>
  <si>
    <t>Flare Blitz DMG: &lt;color=#69FF0F&gt;{0}&lt;/color&gt; (x40)</t>
    <phoneticPr fontId="13" type="noConversion"/>
  </si>
  <si>
    <t>維持時間：&lt;color=#69FF0F&gt;{0}&lt;/color&gt;秒</t>
    <phoneticPr fontId="13" type="noConversion"/>
  </si>
  <si>
    <t>維持時間 : &lt;color=#69FF0F&gt;{0}&lt;/color&gt;秒</t>
    <phoneticPr fontId="13" type="noConversion"/>
  </si>
  <si>
    <t>Fire Pillar DMG: &lt;color=#69FF0F&gt;{0}&lt;/color&gt;</t>
    <phoneticPr fontId="13" type="noConversion"/>
  </si>
  <si>
    <t>火柱傷害量：&lt;color=#69FF0F&gt;{0}&lt;/color&gt;</t>
    <phoneticPr fontId="13" type="noConversion"/>
  </si>
  <si>
    <t>炎の柱のダメージ : &lt;color=#69FF0F&gt;{0}&lt;/color&gt;</t>
    <phoneticPr fontId="13" type="noConversion"/>
  </si>
  <si>
    <t>Burning Bullet max recharge count: &lt;color=#69FF0F&gt;{0}&lt;/color&gt;
Burning Bullet DMG: &lt;color=#69FF0F&gt;{1}&lt;/color&gt;</t>
    <phoneticPr fontId="13" type="noConversion"/>
  </si>
  <si>
    <t>火焰球最大蓄力數量：&lt;color=#69FF0F&gt;{0}&lt;/color&gt;
火焰彈傷害量：&lt;color=#69FF0F&gt;{1}&lt;/color&gt;</t>
    <phoneticPr fontId="13" type="noConversion"/>
  </si>
  <si>
    <t>火炎球の最大チャージ数 : &lt;color=#69FF0F&gt;{0}&lt;/color&gt;
火炎弾のダメージ : &lt;color=#69FF0F&gt;{1}&lt;/color&gt;</t>
    <phoneticPr fontId="13" type="noConversion"/>
  </si>
  <si>
    <t>Firing chance: &lt;color=#69FF0F&gt;{0}%&lt;/color&gt;</t>
    <phoneticPr fontId="13" type="noConversion"/>
  </si>
  <si>
    <t>發射機率：&lt;color=#69FF0F&gt;{0}%&lt;/color&gt;</t>
    <phoneticPr fontId="13" type="noConversion"/>
  </si>
  <si>
    <t>発射率 : &lt;color=#69FF0F&gt;{0}%&lt;/color&gt;</t>
    <phoneticPr fontId="13" type="noConversion"/>
  </si>
  <si>
    <t>Fire Missiles created: &lt;color=#69FF0F&gt;{0}&lt;/color&gt;
Fire Missile DMG: &lt;color=#69FF0F&gt;{1}&lt;/color&gt;</t>
    <phoneticPr fontId="13" type="noConversion"/>
  </si>
  <si>
    <t>発生する火炎ミサイルの数 : &lt;color=#69FF0F&gt;{0}&lt;/color&gt;
火炎ミサイルのダメージ : &lt;color=#69FF0F&gt;{1}&lt;/color&gt;</t>
    <phoneticPr fontId="13" type="noConversion"/>
  </si>
  <si>
    <t>Explosion DMG: &lt;color=#69FF0F&gt;{0}&lt;/color&gt;
Increased debuff DMG: &lt;color=#69FF0F&gt;{1}%&lt;/color&gt;</t>
    <phoneticPr fontId="13" type="noConversion"/>
  </si>
  <si>
    <t>爆炸傷害量：&lt;color=#69FF0F&gt;{0}&lt;/color&gt;
對減益效果敵人造成的傷害增加量：&lt;color=#69FF0F&gt;{1}%&lt;/color&gt;</t>
    <phoneticPr fontId="13" type="noConversion"/>
  </si>
  <si>
    <t>爆発ダメージ : &lt;color=#69FF0F&gt;{0}&lt;/color&gt;
デバフ状態の敵に与えるダメージ増加量 : &lt;color=#69FF0F&gt;{1}%&lt;/color&gt;</t>
    <phoneticPr fontId="13" type="noConversion"/>
  </si>
  <si>
    <t>&lt;color=#F6411C&gt;點火&lt;/color&gt;重疊上限：&lt;color=#69FF0F&gt;{0}&lt;/color&gt;
&lt;color=#F6411C&gt;點火&lt;/color&gt;每次堆疊額外傷害量：&lt;color=#69FF0F&gt;{1}%&lt;/color&gt;</t>
    <phoneticPr fontId="13" type="noConversion"/>
  </si>
  <si>
    <t>&lt;color=#F6411C&gt;点火&lt;/color&gt;の最大スタック：&lt;color=#69FF0F&gt;{0}&lt;/color&gt;
&lt;color=#F6411C&gt;点火&lt;/color&gt;の1スタック当たりの追加ダメージ&lt;color=#69FF0F&gt;{1}%&lt;/color&gt;</t>
    <phoneticPr fontId="13" type="noConversion"/>
  </si>
  <si>
    <t>&lt;color=#99E550&gt;Piercing Wind&lt;/color&gt; ATK : &lt;color=#69FF0F&gt;{0}%&lt;/color&gt;</t>
    <phoneticPr fontId="13" type="noConversion"/>
  </si>
  <si>
    <t>&lt;color=#99E550&gt;寒風&lt;/color&gt;攻擊力：&lt;color=#69FF0F&gt;{0}%&lt;/color&gt;</t>
    <phoneticPr fontId="13" type="noConversion"/>
  </si>
  <si>
    <t>&lt;color=#99E550&gt;かまいたち&lt;/color&gt;攻撃力 : &lt;color=#69FF0F&gt;{0}%&lt;/color&gt;</t>
    <phoneticPr fontId="13" type="noConversion"/>
  </si>
  <si>
    <t>ATK SPD: &lt;color=#69FF0F&gt;{0}%&lt;/color&gt;</t>
    <phoneticPr fontId="13" type="noConversion"/>
  </si>
  <si>
    <t>攻擊速度增加 : &lt;color=#69FF0F&gt;{0}%&lt;/color&gt;</t>
    <phoneticPr fontId="13" type="noConversion"/>
  </si>
  <si>
    <t>攻撃速度 : &lt;color=#69FF0F&gt;{0}%&lt;/color&gt;</t>
    <phoneticPr fontId="13" type="noConversion"/>
  </si>
  <si>
    <t>MOV SPD: &lt;color=#69FF0F&gt;{0}%&lt;/color&gt;</t>
    <phoneticPr fontId="13" type="noConversion"/>
  </si>
  <si>
    <t>移動速度增加 : &lt;color=#69FF0F&gt;{0}%&lt;/color&gt;</t>
    <phoneticPr fontId="13" type="noConversion"/>
  </si>
  <si>
    <t>移動速度 : &lt;color=#69FF0F&gt;{0}%&lt;/color&gt;</t>
    <phoneticPr fontId="13" type="noConversion"/>
  </si>
  <si>
    <t>Increased cooldown reduction: &lt;color=#69FF0F&gt;{0}%&lt;/color&gt;</t>
    <phoneticPr fontId="13" type="noConversion"/>
  </si>
  <si>
    <t>冷卻時間減少量&lt;color=#69FF0F&gt;{0}%&lt;/color&gt;</t>
    <phoneticPr fontId="13" type="noConversion"/>
  </si>
  <si>
    <t>クールタイムの減少量&lt;color=#69FF0F&gt;{0}%&lt;/color&gt;</t>
    <phoneticPr fontId="13" type="noConversion"/>
  </si>
  <si>
    <t>&lt;color=#99E550&gt;渦巻&lt;/color&gt;の攻撃力 : &lt;color=#69FF0F&gt;{0}&lt;/color&gt;</t>
    <phoneticPr fontId="13" type="noConversion"/>
  </si>
  <si>
    <t>衝刺次數 : &lt;color=#69FF0F&gt;{0}&lt;/color&gt;</t>
    <phoneticPr fontId="13" type="noConversion"/>
  </si>
  <si>
    <t>ダッシュ回数 : &lt;color=#69FF0F&gt;{0}&lt;/color&gt;</t>
    <phoneticPr fontId="13" type="noConversion"/>
  </si>
  <si>
    <t>Recovery rate: &lt;color=#69FF0F&gt;{0}&lt;/color&gt;</t>
    <phoneticPr fontId="13" type="noConversion"/>
  </si>
  <si>
    <t>恢復量：&lt;color=#69FF0F&gt;{0}&lt;/color&gt;</t>
    <phoneticPr fontId="13" type="noConversion"/>
  </si>
  <si>
    <t>回復量 : &lt;color=#69FF0F&gt;{0}&lt;/color&gt;</t>
    <phoneticPr fontId="13" type="noConversion"/>
  </si>
  <si>
    <t>&lt;color=#99E550&gt;Twister&lt;/color&gt; ATK: &lt;color=#69FF0F&gt;{0}&lt;/color&gt;</t>
    <phoneticPr fontId="13" type="noConversion"/>
  </si>
  <si>
    <t>&lt;color=#99E550&gt;旋風&lt;/color&gt;攻擊力：&lt;color=#69FF0F&gt;{0}&lt;/color&gt;</t>
    <phoneticPr fontId="13" type="noConversion"/>
  </si>
  <si>
    <t>&lt;color=#99E550&gt;竜巻&lt;/color&gt;の攻撃力 : &lt;color=#69FF0F&gt;{0}&lt;/color&gt;</t>
    <phoneticPr fontId="13" type="noConversion"/>
  </si>
  <si>
    <t>&lt;color=#99E550&gt;疾風箭矢&lt;/color&gt;傷害量：&lt;color=#69FF0F&gt;{0}&lt;/color&gt;
&lt;color=#99E550&gt;疾風箭矢&lt;/color&gt;數量：&lt;color=#69FF0F&gt;{1}&lt;/color&gt;</t>
    <phoneticPr fontId="13" type="noConversion"/>
  </si>
  <si>
    <t>&lt;color=#99E550&gt;風の矢&lt;/color&gt;のダメージ : &lt;color=#69FF0F&gt;{0}&lt;/color&gt;
&lt;color=#99E550&gt;風の矢&lt;/color&gt;の数 : &lt;color=#69FF0F&gt;{1}&lt;/color&gt;</t>
    <phoneticPr fontId="13" type="noConversion"/>
  </si>
  <si>
    <t>&lt;color=#99E550&gt;Cyclone Blade&lt;/color&gt; DMG: &lt;color=#69FF0F&gt;{0}&lt;/color&gt;
&lt;color=#99E550&gt;Cyclone Blade&lt;/color&gt; Projectiles: &lt;color=#69FF0F&gt;{1}&lt;/color&gt;</t>
    <phoneticPr fontId="13" type="noConversion"/>
  </si>
  <si>
    <t>&lt;color=#99E550&gt;疾風刀刃&lt;/color&gt;傷害量：&lt;color=#69FF0F&gt;{0}&lt;/color&gt;
&lt;color=#99E550&gt;疾風刀刃&lt;/color&gt;數量：&lt;color=#69FF0F&gt;{1}&lt;/color&gt;</t>
    <phoneticPr fontId="13" type="noConversion"/>
  </si>
  <si>
    <t>&lt;color=#99E550&gt;風の刃&lt;/color&gt;のダメージ : &lt;color=#69FF0F&gt;{0}&lt;/color&gt;
&lt;color=#99E550&gt;風の刃&lt;/color&gt;の数 : &lt;color=#69FF0F&gt;{1}&lt;/color&gt;</t>
    <phoneticPr fontId="13" type="noConversion"/>
  </si>
  <si>
    <t>Increased &lt;color=#78E6FF&gt;Cryo Weapon&lt;/color&gt; normal ATK: &lt;color=#69FF0F&gt;{0}%&lt;/color&gt;</t>
    <phoneticPr fontId="13" type="noConversion"/>
  </si>
  <si>
    <t>&lt;color=#78E6FF&gt;凍結武器&lt;/color&gt;基本攻擊力增加：&lt;color=#69FF0F&gt;{0}%&lt;/color&gt;</t>
    <phoneticPr fontId="13" type="noConversion"/>
  </si>
  <si>
    <t>&lt;color=#78E6FF&gt;冷気武器&lt;/color&gt;の通常攻撃力増加：&lt;color=#69FF0F&gt;{0}%&lt;/color&gt;</t>
    <phoneticPr fontId="13" type="noConversion"/>
  </si>
  <si>
    <t>Increased &lt;color=#78E6FF&gt;Cryo Weapon&lt;/color&gt; skill ATK: &lt;color=#69FF0F&gt;{0}%&lt;/color&gt;</t>
    <phoneticPr fontId="13" type="noConversion"/>
  </si>
  <si>
    <t>&lt;color=#78E6FF&gt;凍結武器&lt;/color&gt;技能攻擊力增加：&lt;color=#69FF0F&gt;{0}%&lt;/color&gt;</t>
    <phoneticPr fontId="13" type="noConversion"/>
  </si>
  <si>
    <t>&lt;color=#78E6FF&gt;冷気武器&lt;/color&gt;のスキル攻撃力増加：&lt;color=#69FF0F&gt;{0}%&lt;/color&gt;</t>
    <phoneticPr fontId="13" type="noConversion"/>
  </si>
  <si>
    <t>Frost Arrow ATK: &lt;color=#69FF0F&gt;{0}&lt;/color&gt;</t>
    <phoneticPr fontId="13" type="noConversion"/>
  </si>
  <si>
    <t>冰箭攻擊力 : &lt;color=#69FF0F&gt;{0}&lt;/color&gt;</t>
    <phoneticPr fontId="13" type="noConversion"/>
  </si>
  <si>
    <t>氷の矢の攻撃力 : &lt;color=#69FF0F&gt;{0}&lt;/color&gt;</t>
    <phoneticPr fontId="13" type="noConversion"/>
  </si>
  <si>
    <t>Charge time reduction: &lt;color=#69FF0F&gt;{0}%&lt;/color&gt;</t>
    <phoneticPr fontId="13" type="noConversion"/>
  </si>
  <si>
    <t>蓄力時間減少：&lt;color=#69FF0F&gt;{0}%&lt;/color&gt;</t>
    <phoneticPr fontId="13" type="noConversion"/>
  </si>
  <si>
    <t>チャージ時間減少 : &lt;color=#69FF0F&gt;{0}%&lt;/color&gt;</t>
    <phoneticPr fontId="13" type="noConversion"/>
  </si>
  <si>
    <t xml:space="preserve">
Frost Explosion ATK: &lt;color=#69FF0F&gt;{0}&lt;/color&gt;</t>
    <phoneticPr fontId="13" type="noConversion"/>
  </si>
  <si>
    <t xml:space="preserve">
寒氣爆炸攻擊力：&lt;color=#69FF0F&gt;{0}&lt;/color&gt;</t>
    <phoneticPr fontId="13" type="noConversion"/>
  </si>
  <si>
    <t xml:space="preserve">
冷気爆発の攻撃力 : &lt;color=#69FF0F&gt;{0}&lt;/color&gt;</t>
    <phoneticPr fontId="13" type="noConversion"/>
  </si>
  <si>
    <t>Frost Storm ATK: &lt;color=#69FF0F&gt;{0}&lt;/color&gt;</t>
    <phoneticPr fontId="13" type="noConversion"/>
  </si>
  <si>
    <t>冰雪風暴攻擊力 : &lt;color=#69FF0F&gt;{0}&lt;/color&gt;</t>
    <phoneticPr fontId="13" type="noConversion"/>
  </si>
  <si>
    <t>氷の竜巻の攻撃力 : &lt;color=#69FF0F&gt;{0}&lt;/color&gt;</t>
    <phoneticPr fontId="13" type="noConversion"/>
  </si>
  <si>
    <t>Ice Shard ATK: &lt;color=#69FF0F&gt;{0}&lt;/color&gt; (x8)</t>
    <phoneticPr fontId="13" type="noConversion"/>
  </si>
  <si>
    <t>冰雪碎片攻擊力 : &lt;color=#69FF0F&gt;{0}&lt;/color&gt; (x8)</t>
    <phoneticPr fontId="13" type="noConversion"/>
  </si>
  <si>
    <t>氷片の攻撃力 : &lt;color=#69FF0F&gt;{0}&lt;/color&gt; (x8)</t>
    <phoneticPr fontId="13" type="noConversion"/>
  </si>
  <si>
    <t>Duration: &lt;color=#69FF0F&gt;{0}&lt;/color&gt; seconds
&lt;color=#78E6FF&gt;Ice Shards&lt;/color&gt; ATK: &lt;color=#69FF0F&gt;{1}&lt;/color&gt;</t>
    <phoneticPr fontId="13" type="noConversion"/>
  </si>
  <si>
    <t>維持時間：&lt;color=#69FF0F&gt;{0}&lt;/color&gt;秒
冰雪碎片攻擊力：&lt;color=#69FF0F&gt;{1}&lt;/color&gt;</t>
    <phoneticPr fontId="13" type="noConversion"/>
  </si>
  <si>
    <t>維持時間 : &lt;color=#69FF0F&gt;{0}&lt;/color&gt;秒
&lt;color=#78E6FF&gt;氷片&lt;/color&gt;の攻撃力 : &lt;color=#69FF0F&gt;{1}&lt;/color&gt;</t>
    <phoneticPr fontId="13" type="noConversion"/>
  </si>
  <si>
    <t>暴擊率增加：&lt;color=#69FF0F&gt;{0}%&lt;/color&gt;</t>
    <phoneticPr fontId="13" type="noConversion"/>
  </si>
  <si>
    <t>クリティカルヒット率 : &lt;color=#69FF0F&gt;{0}%&lt;/color&gt;</t>
    <phoneticPr fontId="13" type="noConversion"/>
  </si>
  <si>
    <t>Reduced MOV SPD: &lt;color=#69FF0F&gt;{0}%&lt;/color&gt;
Reduced ATK: &lt;color=#69FF0F&gt;{1}%&lt;/color&gt;</t>
    <phoneticPr fontId="13" type="noConversion"/>
  </si>
  <si>
    <t>移動速度減少：&lt;color=#69FF0F&gt;{0}%&lt;/color&gt;
攻擊力減少：&lt;color=#69FF0F&gt;{1}%&lt;/color&gt;</t>
    <phoneticPr fontId="13" type="noConversion"/>
  </si>
  <si>
    <t>移動速度減少：&lt;color=#69FF0F&gt;{0}%&lt;/color&gt;
攻撃力減少：&lt;color=#69FF0F&gt;{1}%&lt;/color&gt;</t>
    <phoneticPr fontId="13" type="noConversion"/>
  </si>
  <si>
    <t>Frost Shield: &lt;color=#69FF0F&gt;{0}%&lt;/color&gt; of maximum health</t>
    <phoneticPr fontId="13" type="noConversion"/>
  </si>
  <si>
    <t>氷のバリア : 最大体力の&lt;color=#69FF0F&gt;{0}%&lt;/color&gt;</t>
    <phoneticPr fontId="13" type="noConversion"/>
  </si>
  <si>
    <t>DMG reduction: &lt;color=#69FF0F&gt;{0}%&lt;/color&gt;</t>
    <phoneticPr fontId="13" type="noConversion"/>
  </si>
  <si>
    <t>減少傷害: &lt;color=#69FF0F&gt;{0}%&lt;/color&gt;</t>
    <phoneticPr fontId="13" type="noConversion"/>
  </si>
  <si>
    <r>
      <t>ダメ</t>
    </r>
    <r>
      <rPr>
        <sz val="9"/>
        <rFont val="맑은 고딕"/>
        <family val="3"/>
        <charset val="128"/>
        <scheme val="major"/>
      </rPr>
      <t>ー</t>
    </r>
    <r>
      <rPr>
        <sz val="9"/>
        <rFont val="맑은 고딕"/>
        <family val="3"/>
        <charset val="129"/>
        <scheme val="major"/>
      </rPr>
      <t>ジ減少: &lt;color=#69FF0F&gt;{0}%&lt;/color&gt;</t>
    </r>
    <phoneticPr fontId="13" type="noConversion"/>
  </si>
  <si>
    <t>Increased CRIT DMG: &lt;color=#69FF0F&gt;{0}%&lt;/color&gt;</t>
    <phoneticPr fontId="13" type="noConversion"/>
  </si>
  <si>
    <t>暴擊傷害量增加：&lt;color=#69FF0F&gt;{0}%&lt;/color&gt;</t>
    <phoneticPr fontId="13" type="noConversion"/>
  </si>
  <si>
    <t>クリティカルダメージ増加：&lt;color=#69FF0F&gt;{0}%&lt;/color&gt;</t>
    <phoneticPr fontId="13" type="noConversion"/>
  </si>
  <si>
    <t>傷害量增加：&lt;color=#69FF0F&gt;{0}%&lt;/color&gt;</t>
    <phoneticPr fontId="13" type="noConversion"/>
  </si>
  <si>
    <t>ダメージ増加：&lt;color=#69FF0F&gt;{0}%&lt;/color&gt;</t>
    <phoneticPr fontId="13" type="noConversion"/>
  </si>
  <si>
    <t>Increased Frost Storm DMG: &lt;color=#69FF0F&gt;{0}%&lt;/color&gt;</t>
    <phoneticPr fontId="13" type="noConversion"/>
  </si>
  <si>
    <t>冰雪風暴傷害量增加：&lt;color=#69FF0F&gt;{0}%&lt;/color&gt;</t>
    <phoneticPr fontId="13" type="noConversion"/>
  </si>
  <si>
    <t>冷気竜巻のダメージ増加 : &lt;color=#69FF0F&gt;{0}%&lt;/color&gt;</t>
    <phoneticPr fontId="13" type="noConversion"/>
  </si>
  <si>
    <t>Increased recharges: &lt;color=#69FF0F&gt;{0}&lt;/color&gt;</t>
    <phoneticPr fontId="13" type="noConversion"/>
  </si>
  <si>
    <t>チャージ数ボーナス : &lt;color=#69FF0F&gt;{0}&lt;/color&gt;</t>
    <phoneticPr fontId="13" type="noConversion"/>
  </si>
  <si>
    <t>&lt;color=#78E6FF&gt;Frozen Spear&lt;/color&gt; projectiles: &lt;color=#69FF0F&gt;{0}&lt;/color&gt;</t>
    <phoneticPr fontId="13" type="noConversion"/>
  </si>
  <si>
    <t>&lt;color=#78E6FF&gt;冰槍&lt;/color&gt;數量：&lt;color=#69FF0F&gt;{0}&lt;/color&gt;</t>
    <phoneticPr fontId="13" type="noConversion"/>
  </si>
  <si>
    <t>&lt;color=#78E6FF&gt;氷の槍&lt;/color&gt;の数 : &lt;color=#69FF0F&gt;{0}&lt;/color&gt;</t>
    <phoneticPr fontId="13" type="noConversion"/>
  </si>
  <si>
    <t>&lt;color=#78E6FF&gt;Frozen Spear&lt;/color&gt; DMG: &lt;color=#69FF0F&gt;{0}&lt;/color&gt;</t>
    <phoneticPr fontId="13" type="noConversion"/>
  </si>
  <si>
    <t>&lt;color=#78E6FF&gt;冰槍&lt;/color&gt;傷害量：&lt;color=#69FF0F&gt;{0}&lt;/color&gt;</t>
    <phoneticPr fontId="13" type="noConversion"/>
  </si>
  <si>
    <t>&lt;color=#78E6FF&gt;氷の槍&lt;/color&gt;のダメージ : &lt;color=#69FF0F&gt;{0}&lt;/color&gt;</t>
    <phoneticPr fontId="13" type="noConversion"/>
  </si>
  <si>
    <t>Frost Explosion ATK: &lt;color=#69FF0F&gt;{0}&lt;/color&gt;</t>
    <phoneticPr fontId="13" type="noConversion"/>
  </si>
  <si>
    <t>寒氣爆炸攻擊力：&lt;color=#69FF0F&gt;{0}&lt;/color&gt;</t>
    <phoneticPr fontId="13" type="noConversion"/>
  </si>
  <si>
    <t>冷気爆発攻撃力 : &lt;color=#69FF0F&gt;{0}&lt;/color&gt;</t>
    <phoneticPr fontId="13" type="noConversion"/>
  </si>
  <si>
    <t>Additional MOV SPD reduction: &lt;color=#69FF0F&gt;{0}%&lt;/color&gt; 
Bitter Cold DMG: &lt;color=#69FF0F&gt;{1}&lt;/color&gt;</t>
    <phoneticPr fontId="13" type="noConversion"/>
  </si>
  <si>
    <t>&lt;color=#78E6FF&gt;發冷&lt;/color&gt;額外移動速度降低：&lt;color=#69FF0F&gt;{0}%&lt;/color&gt; 
&lt;color=#78E6FF&gt;發冷&lt;/color&gt;傷害量：&lt;color=#69FF0F&gt;{1}&lt;/color&gt;</t>
    <phoneticPr fontId="13" type="noConversion"/>
  </si>
  <si>
    <t>&lt;color=#78E6FF&gt;悪寒&lt;/color&gt;の追加移動速度低下 : &lt;color=#69FF0F&gt;{0}%&lt;/color&gt; 
&lt;color=#78E6FF&gt;悪寒&lt;/color&gt;のダメージ : &lt;color=#69FF0F&gt;{1}&lt;/color&gt;</t>
    <phoneticPr fontId="13" type="noConversion"/>
  </si>
  <si>
    <t>HP recovery rate: &lt;color=#69FF0F&gt;{0}&lt;/color&gt;</t>
    <phoneticPr fontId="13" type="noConversion"/>
  </si>
  <si>
    <t>體力恢復量：&lt;color=#69FF0F&gt;{0}&lt;/color&gt;</t>
    <phoneticPr fontId="13" type="noConversion"/>
  </si>
  <si>
    <t>体力回復量 : &lt;color=#69FF0F&gt;{0}&lt;/color&gt;</t>
    <phoneticPr fontId="13" type="noConversion"/>
  </si>
  <si>
    <t>Increased max HP: &lt;color=#69FF0F&gt;{0}&lt;/color&gt;</t>
    <phoneticPr fontId="13" type="noConversion"/>
  </si>
  <si>
    <t>最大体力增加量：&lt;color=#69FF0F&gt;{0}&lt;/color&gt;</t>
    <phoneticPr fontId="13" type="noConversion"/>
  </si>
  <si>
    <t>最大體力增加量：&lt;color=#69FF0F&gt;{0}&lt;/color&gt;</t>
    <phoneticPr fontId="13" type="noConversion"/>
  </si>
  <si>
    <t>最大体力増加量 : &lt;color=#69FF0F&gt;{0}&lt;/color&gt;</t>
    <phoneticPr fontId="13" type="noConversion"/>
  </si>
  <si>
    <t>Increased max HP: &lt;color=#69FF0F&gt;{0}&lt;/color&gt;
Increased max Energy: &lt;color=#69FF0F&gt;{1}&lt;/color&gt;</t>
    <phoneticPr fontId="13" type="noConversion"/>
  </si>
  <si>
    <t>最大體力增加量：&lt;color=#69FF0F&gt;{0}&lt;/color&gt;
最大能量增加量：&lt;color=#69FF0F&gt;{1}&lt;/color&gt;</t>
    <phoneticPr fontId="13" type="noConversion"/>
  </si>
  <si>
    <t>最大体力増加量 : &lt;color=#69FF0F&gt;{0}&lt;/color&gt;
最大エネルギー増加量 : &lt;color=#69FF0F&gt;{1}&lt;/color&gt;</t>
    <phoneticPr fontId="13" type="noConversion"/>
  </si>
  <si>
    <t>Increased max Energy: &lt;color=#69FF0F&gt;{0}&lt;/color&gt;</t>
    <phoneticPr fontId="13" type="noConversion"/>
  </si>
  <si>
    <t>最大能量增加量：&lt;color=#69FF0F&gt;{0}&lt;/color&gt;</t>
    <phoneticPr fontId="13" type="noConversion"/>
  </si>
  <si>
    <t>最大エネルギー増加量 : &lt;color=#69FF0F&gt;{0}&lt;/color&gt;</t>
    <phoneticPr fontId="13" type="noConversion"/>
  </si>
  <si>
    <t>Barrier: &lt;color=#69FF0F&gt;{0}%&lt;/color&gt; of max HP</t>
    <phoneticPr fontId="13" type="noConversion"/>
  </si>
  <si>
    <t>バリア：最大体力の&lt;color=#69FF0F&gt;{0}%&lt;/color&gt;</t>
    <phoneticPr fontId="13" type="noConversion"/>
  </si>
  <si>
    <t>Thunderbolt projectiles: &lt;color=#808080&gt;{0}&lt;/color&gt;→&lt;color=#69FF0F&gt;{1}&lt;/color&gt;
Thunderbolt ATK: &lt;color=#808080&gt;{2}&lt;/color&gt;→&lt;color=#69FF0F&gt;{3}&lt;/color&gt;</t>
    <phoneticPr fontId="13" type="noConversion"/>
  </si>
  <si>
    <t>雷電次數：&lt;color=#808080&gt;{0}&lt;/color&gt;→&lt;color=#69FF0F&gt;{1}&lt;/color&gt;
雷電攻擊力：&lt;color=#808080&gt;{2}&lt;/color&gt;→&lt;color=#69FF0F&gt;{3}&lt;/color&gt;</t>
    <phoneticPr fontId="13" type="noConversion"/>
  </si>
  <si>
    <t>稲妻の回数 : &lt;color=#808080&gt;{0}&lt;/color&gt;&lt;color=#69FF0F&gt;{1}&lt;/color&gt;
稲妻→攻撃力 :&lt;color=#808080&gt;{2}&lt;/color&gt;&lt;color=#69FF0F&gt;{3}&lt;/color&gt;</t>
    <phoneticPr fontId="13" type="noConversion"/>
  </si>
  <si>
    <t>Electric Blast ATK: &lt;color=#808080&gt;{0}&lt;/color&gt;→&lt;color=#69FF0F&gt;{1}&lt;/color&gt;</t>
    <phoneticPr fontId="13" type="noConversion"/>
  </si>
  <si>
    <t>電流爆炸 攻擊力 : &lt;color=#808080&gt;{0}&lt;/color&gt;→&lt;color=#69FF0F&gt;{1}&lt;/color&gt;</t>
    <phoneticPr fontId="13" type="noConversion"/>
  </si>
  <si>
    <t>電流爆発攻撃力 : &lt;color=#808080&gt;{0}&lt;/color&gt;→&lt;color=#69FF0F&gt;{1}&lt;/color&gt;</t>
    <phoneticPr fontId="13" type="noConversion"/>
  </si>
  <si>
    <t>電流爆炸 攻擊力 : &lt;color=#808080&gt;{0}&lt;/color&gt;→&lt;color=#69FF0F&gt;{1}&lt;/color&gt;</t>
    <phoneticPr fontId="13" type="noConversion"/>
  </si>
  <si>
    <t>Additional &lt;color=#F8EE17&gt;Shock Grenades&lt;/color&gt;: &lt;color=#808080&gt;{0}&lt;/color&gt;→&lt;color=#69FF0F&gt;{1}&lt;/color&gt;</t>
    <phoneticPr fontId="13" type="noConversion"/>
  </si>
  <si>
    <t>追加発生電流爆発 : &lt;color=#808080&gt;{0}&lt;/color&gt;→&lt;color=#69FF0F&gt;{1}&lt;/color&gt;個</t>
    <phoneticPr fontId="13" type="noConversion"/>
  </si>
  <si>
    <t>Thunderstorm ATK: &lt;color=#808080&gt;{0}&lt;/color&gt;→&lt;color=#69FF0F&gt;{1}&lt;/color&gt;
Damage upon landing: &lt;color=#808080&gt;{2}&lt;/color&gt;→&lt;color=#69FF0F&gt;{3}&lt;/color&gt;</t>
    <phoneticPr fontId="13" type="noConversion"/>
  </si>
  <si>
    <t>雷電暴風攻擊力：&lt;color=#808080&gt;{0}&lt;/color&gt;→&lt;color=#69FF0F&gt;{1}&lt;/color&gt;
落地攻擊力：&lt;color=#808080&gt;{2}&lt;/color&gt;→&lt;color=#69FF0F&gt;{3}&lt;/color&gt;</t>
    <phoneticPr fontId="13" type="noConversion"/>
  </si>
  <si>
    <t>稲妻の嵐の攻撃力 : &lt;color=#808080&gt;{0}&lt;/color&gt;→&lt;color=#69FF0F&gt;{1}&lt;/color&gt;
着地の攻撃力：&lt;color=#808080&gt;{2}&lt;/color&gt;→&lt;color=#69FF0F&gt;{3}&lt;/color&gt;</t>
    <phoneticPr fontId="13" type="noConversion"/>
  </si>
  <si>
    <t>&lt;color=#F8EE17&gt;Chain Lightning&lt;/color&gt; ATK: &lt;color=#808080&gt;{0}&lt;/color&gt;→&lt;color=#69FF0F&gt;{1}&lt;/color&gt;</t>
    <phoneticPr fontId="13" type="noConversion"/>
  </si>
  <si>
    <t>&lt;color=#F8EE17&gt;連續閃電&lt;/color&gt;攻擊力：&lt;color=#808080&gt;{0}&lt;/color&gt;→&lt;color=#69FF0F&gt;{1}&lt;/color&gt;</t>
    <phoneticPr fontId="13" type="noConversion"/>
  </si>
  <si>
    <t>&lt;color=#F8EE17&gt;稲妻の連鎖&lt;/color&gt;攻撃力 : &lt;color=#808080&gt;{0}&lt;/color&gt;→&lt;color=#69FF0F&gt;{1}&lt;/color&gt;</t>
    <phoneticPr fontId="13" type="noConversion"/>
  </si>
  <si>
    <t>Increased CRIT rate: &lt;color=#808080&gt;{0}%&lt;/color&gt;→&lt;color=#69FF0F&gt;{1}%&lt;/color&gt;</t>
    <phoneticPr fontId="13" type="noConversion"/>
  </si>
  <si>
    <t>暴擊率增加：&lt;color=#808080&gt;{0}%&lt;/color&gt;→&lt;color=#69FF0F&gt;{1}%&lt;/color&gt;</t>
    <phoneticPr fontId="13" type="noConversion"/>
  </si>
  <si>
    <t>クリティカルヒット率 : &lt;color=#808080&gt;{0}%&lt;/color&gt;→&lt;color=#69FF0F&gt;{1}%&lt;/color&gt;</t>
    <phoneticPr fontId="13" type="noConversion"/>
  </si>
  <si>
    <t>CRIT DMG: &lt;color=#808080&gt;{0}%&lt;/color&gt;→&lt;color=#69FF0F&gt;{1}%&lt;/color&gt;</t>
    <phoneticPr fontId="13" type="noConversion"/>
  </si>
  <si>
    <t>暴擊傷害量增加：&lt;color=#808080&gt;{0}%&lt;/color&gt;→&lt;color=#69FF0F&gt;{1}%&lt;/color&gt;</t>
    <phoneticPr fontId="13" type="noConversion"/>
  </si>
  <si>
    <t>クリティカルダメージ : &lt;color=#808080&gt;{0}%&lt;/color&gt;→&lt;color=#69FF0F&gt;{1}%&lt;/color&gt;</t>
    <phoneticPr fontId="13" type="noConversion"/>
  </si>
  <si>
    <t>能源費增加: &lt;color=#808080&gt;{0}&lt;/color&gt;→&lt;color=#69FF0F&gt;{1}&lt;/color&gt;</t>
    <phoneticPr fontId="13" type="noConversion"/>
  </si>
  <si>
    <r>
      <t>エネルギ</t>
    </r>
    <r>
      <rPr>
        <sz val="9"/>
        <rFont val="맑은 고딕"/>
        <family val="3"/>
        <charset val="128"/>
        <scheme val="major"/>
      </rPr>
      <t>ー</t>
    </r>
    <r>
      <rPr>
        <sz val="9"/>
        <rFont val="맑은 고딕"/>
        <family val="3"/>
        <charset val="129"/>
        <scheme val="major"/>
      </rPr>
      <t>充電: &lt;color=#808080&gt;{0}&lt;/color&gt;→&lt;color=#69FF0F&gt;{1}&lt;/color&gt;</t>
    </r>
    <phoneticPr fontId="13" type="noConversion"/>
  </si>
  <si>
    <t>暴擊機率增加: &lt;color=#808080&gt;{0}%&lt;/color&gt;→&lt;color=#69FF0F&gt;{1}%&lt;/color&gt;</t>
    <phoneticPr fontId="13" type="noConversion"/>
  </si>
  <si>
    <r>
      <t>クリティカル確率</t>
    </r>
    <r>
      <rPr>
        <sz val="9"/>
        <rFont val="맑은 고딕"/>
        <family val="3"/>
        <charset val="128"/>
        <scheme val="major"/>
      </rPr>
      <t>増</t>
    </r>
    <r>
      <rPr>
        <sz val="9"/>
        <rFont val="맑은 고딕"/>
        <family val="3"/>
        <charset val="129"/>
        <scheme val="major"/>
      </rPr>
      <t>加: &lt;color=#808080&gt;{0}%&lt;/color&gt;→&lt;color=#69FF0F&gt;{1}%&lt;/color&gt;</t>
    </r>
    <phoneticPr fontId="13" type="noConversion"/>
  </si>
  <si>
    <t>Electric Emission ATK: &lt;color=#808080&gt;{0}&lt;/color&gt;→&lt;color=#69FF0F&gt;{1}&lt;/color&gt;</t>
    <phoneticPr fontId="13" type="noConversion"/>
  </si>
  <si>
    <t>電流放射攻擊力：&lt;color=#808080&gt;{0}&lt;/color&gt;→&lt;color=#69FF0F&gt;{1}&lt;/color&gt;</t>
    <phoneticPr fontId="13" type="noConversion"/>
  </si>
  <si>
    <t>電流放射攻撃力 : &lt;color=#808080&gt;{0}&lt;/color&gt;→&lt;color=#69FF0F&gt;{1}&lt;/color&gt;</t>
    <phoneticPr fontId="13" type="noConversion"/>
  </si>
  <si>
    <t>Thunderbolt ATK: &lt;color=#808080&gt;{0}&lt;/color&gt;→&lt;color=#69FF0F&gt;{1}&lt;/color&gt;</t>
    <phoneticPr fontId="13" type="noConversion"/>
  </si>
  <si>
    <t>雷電攻擊力：&lt;color=#808080&gt;{0}&lt;/color&gt;→&lt;color=#69FF0F&gt;{1}&lt;/color&gt;</t>
    <phoneticPr fontId="13" type="noConversion"/>
  </si>
  <si>
    <t>稲妻攻撃力 : &lt;color=#808080&gt;{0}&lt;/color&gt;→&lt;color=#69FF0F&gt;{1}&lt;/color&gt;</t>
    <phoneticPr fontId="13" type="noConversion"/>
  </si>
  <si>
    <t>Duration: &lt;color=#808080&gt;{0}&lt;/color&gt;→&lt;color=#69FF0F&gt;{1}&lt;/color&gt; seconds
Thunderbolt DMG: &lt;color=#808080&gt;{2}&lt;/color&gt;→&lt;color=#69FF0F&gt;{3}&lt;/color&gt;</t>
    <phoneticPr fontId="13" type="noConversion"/>
  </si>
  <si>
    <t>維持時間：&lt;color=#808080&gt;{0}&lt;/color&gt;→&lt;color=#69FF0F&gt;{1}&lt;/color&gt;秒
雷電傷害量：&lt;color=#808080&gt;{2}&lt;/color&gt;→&lt;color=#69FF0F&gt;{3}&lt;/color&gt;</t>
    <phoneticPr fontId="13" type="noConversion"/>
  </si>
  <si>
    <t>維持時間 : &lt;color=#808080&gt;{0}&lt;/color&gt;→&lt;color=#69FF0F&gt;{1}&lt;/color&gt;秒
稲妻のダメージ : &lt;color=#808080&gt;{2}&lt;/color&gt;→&lt;color=#69FF0F&gt;{3}&lt;/color&gt;</t>
    <phoneticPr fontId="13" type="noConversion"/>
  </si>
  <si>
    <t>Grounded Current projectiles: &lt;color=#808080&gt;{0}&lt;/color&gt;→&lt;color=#69FF0F&gt;{1}&lt;/color&gt;
Grounded Current DMG: &lt;color=#808080&gt;{2}&lt;/color&gt;→&lt;color=#69FF0F&gt;{3}&lt;/color&gt;</t>
    <phoneticPr fontId="13" type="noConversion"/>
  </si>
  <si>
    <t>接地電流數量：&lt;color=#808080&gt;{0}&lt;/color&gt;→&lt;color=#69FF0F&gt;{1}&lt;/color&gt;
接地電流傷害量：&lt;color=#808080&gt;{2}&lt;/color&gt;→&lt;color=#69FF0F&gt;{3}&lt;/color&gt;</t>
    <phoneticPr fontId="13" type="noConversion"/>
  </si>
  <si>
    <t>接地電流の数 : &lt;color=#808080&gt;{0}&lt;/color&gt;→&lt;color=#69FF0F&gt;{1}&lt;/color&gt;
接地電流のダメージ : &lt;color=#808080&gt;{2}&lt;/color&gt;→&lt;color=#69FF0F&gt;{3}&lt;/color&gt;</t>
    <phoneticPr fontId="13" type="noConversion"/>
  </si>
  <si>
    <t>Number of targets: &lt;color=#808080&gt;{0}&lt;/color&gt;→&lt;color=#69FF0F&gt;{1}&lt;/color&gt;</t>
    <phoneticPr fontId="13" type="noConversion"/>
  </si>
  <si>
    <t>感應對象數量：&lt;color=#808080&gt;{0}&lt;/color&gt;→&lt;color=#69FF0F&gt;{1}&lt;/color&gt;</t>
    <phoneticPr fontId="13" type="noConversion"/>
  </si>
  <si>
    <t>感知対象の数：&lt;color=#808080&gt;{0}&lt;/color&gt;→&lt;color=#69FF0F&gt;{1}&lt;/color&gt;</t>
    <phoneticPr fontId="13" type="noConversion"/>
  </si>
  <si>
    <t>Electric Cannon ATK: &lt;color=#808080&gt;{0}&lt;/color&gt;→&lt;color=#69FF0F&gt;{1}&lt;/color&gt; (x12)</t>
    <phoneticPr fontId="13" type="noConversion"/>
  </si>
  <si>
    <t>電子砲攻擊力：&lt;color=#808080&gt;{0}&lt;/color&gt;→&lt;color=#69FF0F&gt;{1}&lt;/color&gt; (x12)</t>
    <phoneticPr fontId="13" type="noConversion"/>
  </si>
  <si>
    <t>電磁砲の攻撃力：&lt;color=#808080&gt;{0}&lt;/color&gt;→&lt;color=#69FF0F&gt;{1}&lt;/color&gt; (x12)</t>
    <phoneticPr fontId="13" type="noConversion"/>
  </si>
  <si>
    <t>Dash ATK: &lt;color=#808080&gt;{0}&lt;/color&gt;→&lt;color=#69FF0F&gt;{1}&lt;/color&gt; (x3)</t>
    <phoneticPr fontId="13" type="noConversion"/>
  </si>
  <si>
    <t>衝刺攻擊力：&lt;color=#808080&gt;{0}&lt;/color&gt;→&lt;color=#69FF0F&gt;{1}&lt;/color&gt; (x3)</t>
    <phoneticPr fontId="13" type="noConversion"/>
  </si>
  <si>
    <t>ダッシュ攻撃力 : →&lt;color=#808080&gt;{0}&lt;/color&gt;&lt;color=#69FF0F&gt;{1}&lt;/color&gt; (x3)</t>
    <phoneticPr fontId="13" type="noConversion"/>
  </si>
  <si>
    <t>Flamethrower ATK: &lt;color=#808080&gt;{0}&lt;/color&gt;→&lt;color=#69FF0F&gt;{1}&lt;/color&gt; (x10)</t>
    <phoneticPr fontId="13" type="noConversion"/>
  </si>
  <si>
    <t>發射器攻擊力 : &lt;color=#808080&gt;{0}&lt;/color&gt;→&lt;color=#69FF0F&gt;{1}&lt;/color&gt; (x10)</t>
    <phoneticPr fontId="13" type="noConversion"/>
  </si>
  <si>
    <t>放射器の1回あたりのダメージ : &lt;color=#808080&gt;{0}&lt;/color&gt;→&lt;color=#69FF0F&gt;{1}&lt;/color&gt; (x10)</t>
    <phoneticPr fontId="13" type="noConversion"/>
  </si>
  <si>
    <t>Increased &lt;color=#F6411C&gt;Burn&lt;/color&gt; DMG: &lt;color=#808080&gt;{0}&lt;/color&gt;→&lt;color=#69FF0F&gt;{1}&lt;/color&gt;</t>
    <phoneticPr fontId="13" type="noConversion"/>
  </si>
  <si>
    <t>&lt;color=#F6411C&gt;燒傷&lt;/color&gt;傷害增加量：&lt;color=#808080&gt;{0}&lt;/color&gt;→&lt;color=#69FF0F&gt;{1}&lt;/color&gt;</t>
    <phoneticPr fontId="13" type="noConversion"/>
  </si>
  <si>
    <t>&lt;color=#F6411C&gt;火傷&lt;/color&gt;ダメージ増加量 : &lt;color=#808080&gt;{0}&lt;/color&gt;→&lt;color=#69FF0F&gt;{1}&lt;/color&gt;</t>
    <phoneticPr fontId="13" type="noConversion"/>
  </si>
  <si>
    <t>&lt;color=#F6411C&gt;Fire Blast&lt;/color&gt; DMG: &lt;color=#808080&gt;{0}%&lt;/color&gt;→&lt;color=#69FF0F&gt;{1}%&lt;/color&gt;
&lt;color=#F6411C&gt;Burn&lt;/color&gt; Stack condition reduction: &lt;color=#808080&gt;{2}&lt;/color&gt;→&lt;color=#69FF0F&gt;{3}&lt;/color&gt;</t>
    <phoneticPr fontId="13" type="noConversion"/>
  </si>
  <si>
    <t>&lt;color=#F6411C&gt;火焰爆炸&lt;/color&gt;傷害增加：&lt;color=#808080&gt;{0}%&lt;/color&gt;→&lt;color=#69FF0F&gt;{1}%&lt;/color&gt;
&lt;color=#F6411C&gt;燒傷&lt;/color&gt;重疊條件減少&lt;color=#808080&gt;{2}&lt;/color&gt;→&lt;color=#69FF0F&gt;{3}&lt;/color&gt;</t>
    <phoneticPr fontId="13" type="noConversion"/>
  </si>
  <si>
    <t>&lt;color=#F6411C&gt;火炎爆発&lt;/color&gt;ダメージ : &lt;color=#808080&gt;{0}%&lt;/color&gt;→&lt;color=#69FF0F&gt;{1}%&lt;/color&gt;
&lt;color=#F6411C&gt;火傷&lt;/color&gt;スタック条件減少&lt;color=#808080&gt;{2}&lt;/color&gt;→&lt;color=#69FF0F&gt;{3}&lt;/color&gt;</t>
    <phoneticPr fontId="13" type="noConversion"/>
  </si>
  <si>
    <t>Duration: &lt;color=#808080&gt;{0}&lt;/color&gt;→&lt;color=#69FF0F&gt;{1}&lt;/color&gt; seconds</t>
    <phoneticPr fontId="13" type="noConversion"/>
  </si>
  <si>
    <t>維持時間：&lt;color=#808080&gt;{0}&lt;/color&gt;→&lt;color=#69FF0F&gt;{1}&lt;/color&gt;秒</t>
    <phoneticPr fontId="13" type="noConversion"/>
  </si>
  <si>
    <t>維持時間：&lt;color=#808080&gt;{0}&lt;/color&gt;→&lt;color=#69FF0F&gt;{1}&lt;/color&gt;秒</t>
    <phoneticPr fontId="13" type="noConversion"/>
  </si>
  <si>
    <t>Increased Explosion DMG: &lt;color=#808080&gt;{0}%&lt;/color&gt;→&lt;color=#69FF0F&gt;{1}%&lt;/color&gt;</t>
    <phoneticPr fontId="13" type="noConversion"/>
  </si>
  <si>
    <t>爆炸傷害增加量：&lt;color=#808080&gt;{0}%&lt;/color&gt;→&lt;color=#69FF0F&gt;{1}%&lt;/color&gt;</t>
    <phoneticPr fontId="13" type="noConversion"/>
  </si>
  <si>
    <t>爆発ダメージ増加量 : &lt;color=#808080&gt;{0}%&lt;/color&gt;→&lt;color=#69FF0F&gt;{1}%&lt;/color&gt;</t>
    <phoneticPr fontId="13" type="noConversion"/>
  </si>
  <si>
    <t>&lt;color=#F6411C&gt;Burn&lt;/color&gt; DMG interval reduction: &lt;color=#808080&gt;{0}&lt;/color&gt;→&lt;color=#69FF0F&gt;{1}&lt;/color&gt; seconds</t>
    <phoneticPr fontId="13" type="noConversion"/>
  </si>
  <si>
    <t>&lt;color=#F6411C&gt;火傷&lt;/color&gt;ダメージの間隔減少 : &lt;color=#808080&gt;{0}&lt;/color&gt;→&lt;color=#69FF0F&gt;{1}&lt;/color&gt;秒減少</t>
    <phoneticPr fontId="13" type="noConversion"/>
  </si>
  <si>
    <t>Increased DMG: &lt;color=#808080&gt;{0}%&lt;/color&gt;→&lt;color=#69FF0F&gt;{1}%&lt;/color&gt;</t>
    <phoneticPr fontId="13" type="noConversion"/>
  </si>
  <si>
    <t>傷害增加: &lt;color=#808080&gt;{0}%&lt;/color&gt;→&lt;color=#69FF0F&gt;{1}%&lt;/color&gt;</t>
    <phoneticPr fontId="13" type="noConversion"/>
  </si>
  <si>
    <r>
      <t>ダメ</t>
    </r>
    <r>
      <rPr>
        <sz val="9"/>
        <rFont val="맑은 고딕"/>
        <family val="3"/>
        <charset val="128"/>
        <scheme val="major"/>
      </rPr>
      <t>ー</t>
    </r>
    <r>
      <rPr>
        <sz val="9"/>
        <rFont val="맑은 고딕"/>
        <family val="3"/>
        <charset val="129"/>
        <scheme val="major"/>
      </rPr>
      <t>ジ</t>
    </r>
    <r>
      <rPr>
        <sz val="9"/>
        <rFont val="맑은 고딕"/>
        <family val="3"/>
        <charset val="128"/>
        <scheme val="major"/>
      </rPr>
      <t>増</t>
    </r>
    <r>
      <rPr>
        <sz val="9"/>
        <rFont val="맑은 고딕"/>
        <family val="3"/>
        <charset val="129"/>
        <scheme val="major"/>
      </rPr>
      <t>加: &lt;color=#808080&gt;{0}%&lt;/color&gt;→&lt;color=#69FF0F&gt;{1}%&lt;/color&gt;</t>
    </r>
    <phoneticPr fontId="13" type="noConversion"/>
  </si>
  <si>
    <t>傷害增加: &lt;color=#808080&gt;{0}%&lt;/color&gt;→&lt;color=#69FF0F&gt;{1}%&lt;/color&gt;</t>
    <phoneticPr fontId="13" type="noConversion"/>
  </si>
  <si>
    <r>
      <t>ダメ</t>
    </r>
    <r>
      <rPr>
        <sz val="9"/>
        <rFont val="맑은 고딕"/>
        <family val="3"/>
        <charset val="128"/>
        <scheme val="major"/>
      </rPr>
      <t>ー</t>
    </r>
    <r>
      <rPr>
        <sz val="9"/>
        <rFont val="맑은 고딕"/>
        <family val="3"/>
        <charset val="129"/>
        <scheme val="major"/>
      </rPr>
      <t>ジ</t>
    </r>
    <r>
      <rPr>
        <sz val="9"/>
        <rFont val="맑은 고딕"/>
        <family val="3"/>
        <charset val="128"/>
        <scheme val="major"/>
      </rPr>
      <t>増</t>
    </r>
    <r>
      <rPr>
        <sz val="9"/>
        <rFont val="맑은 고딕"/>
        <family val="3"/>
        <charset val="129"/>
        <scheme val="major"/>
      </rPr>
      <t>加: &lt;color=#808080&gt;{0}%&lt;/color&gt;→&lt;color=#69FF0F&gt;{1}%&lt;/color&gt;</t>
    </r>
    <phoneticPr fontId="13" type="noConversion"/>
  </si>
  <si>
    <t>Flare Blitz DMG: &lt;color=#808080&gt;{0}&lt;/color&gt;→&lt;color=#69FF0F&gt;{1}&lt;/color&gt; (x40)</t>
    <phoneticPr fontId="13" type="noConversion"/>
  </si>
  <si>
    <t>Flare Blitz DMG: &lt;color=#808080&gt;{0}&lt;/color&gt;→&lt;color=#69FF0F&gt;{1}&lt;/color&gt; (x40)</t>
    <phoneticPr fontId="13" type="noConversion"/>
  </si>
  <si>
    <t>Duration: &lt;color=#808080&gt;{0}&lt;/color&gt;→&lt;color=#69FF0F&gt;{1}&lt;/color&gt; seconds</t>
    <phoneticPr fontId="13" type="noConversion"/>
  </si>
  <si>
    <t>維持時間 : &lt;color=#808080&gt;{0}&lt;/color&gt;→&lt;color=#69FF0F&gt;{1}&lt;/color&gt;秒</t>
    <phoneticPr fontId="13" type="noConversion"/>
  </si>
  <si>
    <t>Fire Pillar DMG: &lt;color=#808080&gt;{0}&lt;/color&gt;→&lt;color=#69FF0F&gt;{1}&lt;/color&gt;</t>
    <phoneticPr fontId="13" type="noConversion"/>
  </si>
  <si>
    <t>火柱傷害量：&lt;color=#808080&gt;{0}&lt;/color&gt;→&lt;color=#69FF0F&gt;{1}&lt;/color&gt;</t>
    <phoneticPr fontId="13" type="noConversion"/>
  </si>
  <si>
    <t>炎の柱のダメージ : &lt;color=#808080&gt;{0}&lt;/color&gt;→&lt;color=#69FF0F&gt;{1}&lt;/color&gt;</t>
    <phoneticPr fontId="13" type="noConversion"/>
  </si>
  <si>
    <t>Max recharges: &lt;color=#808080&gt;{0}&lt;/color&gt;→&lt;color=#69FF0F&gt;{1}&lt;/color&gt;
Flame Shot damage: &lt;color=#808080&gt;{2}&lt;/color&gt;→&lt;color=#69FF0F&gt;{3}&lt;/color&gt;</t>
    <phoneticPr fontId="13" type="noConversion"/>
  </si>
  <si>
    <t>最大蓄力數量：&lt;color=#808080&gt;{0}&lt;/color&gt;→&lt;color=#69FF0F&gt;{1}&lt;/color&gt;
火焰彈攻擊力：&lt;color=#808080&gt;{2}&lt;/color&gt;→&lt;color=#69FF0F&gt;{3}&lt;/color&gt;</t>
    <phoneticPr fontId="13" type="noConversion"/>
  </si>
  <si>
    <t>最大チャージ数：&lt;color=#808080&gt;{0}&lt;/color&gt;→&lt;color=#69FF0F&gt;{1}&lt;/color&gt;
火炎弾の攻撃力：&lt;color=#808080&gt;{2}&lt;/color&gt;→&lt;color=#69FF0F&gt;{3}&lt;/color&gt;</t>
    <phoneticPr fontId="13" type="noConversion"/>
  </si>
  <si>
    <t>Firing chance: &lt;color=#808080&gt;{0}%&lt;/color&gt;→&lt;color=#69FF0F&gt;{1}%&lt;/color&gt;</t>
    <phoneticPr fontId="13" type="noConversion"/>
  </si>
  <si>
    <t>發射機率：&lt;color=#808080&gt;{0}%&lt;/color&gt;→&lt;color=#69FF0F&gt;{1}%&lt;/color&gt;</t>
    <phoneticPr fontId="13" type="noConversion"/>
  </si>
  <si>
    <t>発射率 : &lt;color=#808080&gt;{0}%&lt;/color&gt;→&lt;color=#69FF0F&gt;{1}%&lt;/color&gt;</t>
    <phoneticPr fontId="13" type="noConversion"/>
  </si>
  <si>
    <t>Fire Missiles created: &lt;color=#808080&gt;{0}&lt;/color&gt;→&lt;color=#69FF0F&gt;{1}&lt;/color&gt;
Fire Missile DMG: &lt;color=#808080&gt;{2}&lt;/color&gt;→&lt;color=#69FF0F&gt;{3}&lt;/color&gt;</t>
    <phoneticPr fontId="13" type="noConversion"/>
  </si>
  <si>
    <t>発生する火炎ミサイルの数 : &lt;color=#808080&gt;{0}&lt;/color&gt;→&lt;color=#69FF0F&gt;{1}&lt;/color&gt;
火炎ミサイルのダメージ : &lt;color=#808080&gt;{2}&lt;/color&gt;→&lt;color=#69FF0F&gt;{3}&lt;/color&gt;</t>
    <phoneticPr fontId="13" type="noConversion"/>
  </si>
  <si>
    <t>Explosion DMG: &lt;color=#808080&gt;{0}&lt;/color&gt;→&lt;color=#69FF0F&gt;{1}&lt;/color&gt;
Increased debuff DMG: &lt;color=#808080&gt;{2}%&lt;/color&gt;→&lt;color=#69FF0F&gt;{3}%&lt;/color&gt;</t>
    <phoneticPr fontId="13" type="noConversion"/>
  </si>
  <si>
    <t>爆炸傷害量：&lt;color=#808080&gt;{0}&lt;/color&gt;→&lt;color=#69FF0F&gt;{1}&lt;/color&gt;
對減益效果敵人造成的傷害增加量：&lt;color=#808080&gt;{2}%&lt;/color&gt;→&lt;color=#69FF0F&gt;{3}%&lt;/color&gt;</t>
    <phoneticPr fontId="13" type="noConversion"/>
  </si>
  <si>
    <t>爆発ダメージ : &lt;color=#808080&gt;{0}&lt;/color&gt;→&lt;color=#69FF0F&gt;{1}&lt;/color&gt;
デバフの敵に与えるダメージ増加量 : &lt;color=#808080&gt;{2}%&lt;/color&gt;→&lt;color=#69FF0F&gt;{3}%&lt;/color&gt;</t>
    <phoneticPr fontId="13" type="noConversion"/>
  </si>
  <si>
    <t>Increased ATK SPD from &lt;color=#99E550&gt;Haste&lt;/color&gt; stacks: &lt;color=#808080&gt;{2}%&lt;/color&gt;→&lt;color=#69FF0F&gt;{3}%&lt;/color&gt;
Increased MOV SPD from &lt;color=#99E550&gt;Haste&lt;/color&gt; stacks: &lt;color=#808080&gt;{4}%&lt;/color&gt;→&lt;color=#69FF0F&gt;{5}%&lt;/color&gt;</t>
    <phoneticPr fontId="13" type="noConversion"/>
  </si>
  <si>
    <t>&lt;color=#99E550&gt;加速&lt;/color&gt;每次重疊攻擊速度增加量：&lt;color=#808080&gt;{2}%&lt;/color&gt;→&lt;color=#69FF0F&gt;{3}%&lt;/color&gt;
&lt;color=#99E550&gt;加速&lt;/color&gt;每次重疊移動速度增加量：&lt;color=#808080&gt;{4}%&lt;/color&gt;→&lt;color=#69FF0F&gt;{5}%&lt;/color&gt;</t>
    <phoneticPr fontId="13" type="noConversion"/>
  </si>
  <si>
    <t>武器攻撃力 : +&lt;color=#808080&gt;{0}%&lt;/color&gt;→&lt;color=#69FF0F&gt;{1}%&lt;/color&gt; 
&lt;color=#99E550&gt;加速&lt;/color&gt;1スタックあたりの攻撃速度増加量 : &lt;color=#808080&gt;{2}%&lt;/color&gt;→&lt;color=#69FF0F&gt;{3}%&lt;/color&gt;
&lt;color=#99E550&gt;加速&lt;/color&gt;1スタックあたりの移動速度増加量 : &lt;color=#808080&gt;{4}%&lt;/color&gt;→&lt;color=#69FF0F&gt;{5}%&lt;/color&gt;</t>
    <phoneticPr fontId="13" type="noConversion"/>
  </si>
  <si>
    <t>&lt;color=#99E550&gt;Piercing Wind&lt;/color&gt; ATK: &lt;color=#808080&gt;{0}%&lt;/color&gt;→&lt;color=#69FF0F&gt;{1}%&lt;/color&gt;</t>
    <phoneticPr fontId="13" type="noConversion"/>
  </si>
  <si>
    <t>&lt;color=#99E550&gt;寒風&lt;/color&gt;攻擊力：&lt;color=#808080&gt;{0}%&lt;/color&gt;→&lt;color=#69FF0F&gt;{1}%&lt;/color&gt;</t>
    <phoneticPr fontId="13" type="noConversion"/>
  </si>
  <si>
    <t>&lt;color=#99E550&gt;かまいたち&lt;/color&gt;攻撃力 : &lt;color=#808080&gt;{0}%&lt;/color&gt;→&lt;color=#69FF0F&gt;{1}%&lt;/color&gt;</t>
    <phoneticPr fontId="13" type="noConversion"/>
  </si>
  <si>
    <t>ATK SPD: &lt;color=#808080&gt;{0}%&lt;/color&gt;→&lt;color=#69FF0F&gt;{1}%&lt;/color&gt;</t>
    <phoneticPr fontId="13" type="noConversion"/>
  </si>
  <si>
    <t>攻擊速度增加 : &lt;color=#808080&gt;{0}%&lt;/color&gt;→&lt;color=#69FF0F&gt;{1}%&lt;/color&gt;</t>
    <phoneticPr fontId="13" type="noConversion"/>
  </si>
  <si>
    <t>攻撃速度 : &lt;color=#808080&gt;{0}%&lt;/color&gt;→&lt;color=#69FF0F&gt;{1}%&lt;/color&gt;</t>
    <phoneticPr fontId="13" type="noConversion"/>
  </si>
  <si>
    <t>MOV SPD: &lt;color=#808080&gt;{0}%&lt;/color&gt;→&lt;color=#69FF0F&gt;{1}%&lt;/color&gt;</t>
    <phoneticPr fontId="13" type="noConversion"/>
  </si>
  <si>
    <t>移動速度增加 : &lt;color=#808080&gt;{0}%&lt;/color&gt;→&lt;color=#69FF0F&gt;{1}%&lt;/color&gt;</t>
    <phoneticPr fontId="13" type="noConversion"/>
  </si>
  <si>
    <t>移動速度 : &lt;color=#808080&gt;{0}%&lt;/color&gt;→&lt;color=#69FF0F&gt;{1}%&lt;/color&gt;</t>
    <phoneticPr fontId="13" type="noConversion"/>
  </si>
  <si>
    <t>Cooldown reduction: &lt;color=#808080&gt;{0}%&lt;/color&gt;→&lt;color=#69FF0F&gt;{1}%&lt;/color&gt;</t>
    <phoneticPr fontId="13" type="noConversion"/>
  </si>
  <si>
    <t>冷卻時間減少量&lt;color=#808080&gt;{0}%&lt;/color&gt;→&lt;color=#69FF0F&gt;{1}%&lt;/color&gt;</t>
    <phoneticPr fontId="13" type="noConversion"/>
  </si>
  <si>
    <t>クールタイムの減少量&lt;color=#808080&gt;{0}%&lt;/color&gt;→&lt;color=#69FF0F&gt;{1}%&lt;/color&gt;</t>
    <phoneticPr fontId="13" type="noConversion"/>
  </si>
  <si>
    <t>&lt;color=#99E550&gt;Maelstrom&lt;/color&gt; ATK: &lt;color=#808080&gt;{0}&lt;/color&gt;→&lt;color=#69FF0F&gt;{1}&lt;/color&gt;</t>
    <phoneticPr fontId="13" type="noConversion"/>
  </si>
  <si>
    <t>&lt;color=#99E550&gt;渦巻&lt;/color&gt;攻撃力 : &lt;color=#808080&gt;{0}&lt;/color&gt;→&lt;color=#69FF0F&gt;{1}&lt;/color&gt;</t>
    <phoneticPr fontId="13" type="noConversion"/>
  </si>
  <si>
    <t>Dash count: &lt;color=#808080&gt;{0}&lt;/color&gt;→&lt;color=#69FF0F&gt;{1}&lt;/color&gt;</t>
    <phoneticPr fontId="13" type="noConversion"/>
  </si>
  <si>
    <t>衝刺次數 : &lt;color=#808080&gt;{0}&lt;/color&gt;→&lt;color=#69FF0F&gt;{1}&lt;/color&gt;</t>
    <phoneticPr fontId="13" type="noConversion"/>
  </si>
  <si>
    <t>ダッシュ回数 : &lt;color=#808080&gt;{0}&lt;/color&gt;→&lt;color=#69FF0F&gt;{1}&lt;/color&gt;</t>
    <phoneticPr fontId="13" type="noConversion"/>
  </si>
  <si>
    <t>Recovery rate: &lt;color=#808080&gt;{0}&lt;/color&gt;→&lt;color=#69FF0F&gt;{1}&lt;/color&gt;</t>
    <phoneticPr fontId="13" type="noConversion"/>
  </si>
  <si>
    <t>恢復量：&lt;color=#808080&gt;{0}&lt;/color&gt;→&lt;color=#69FF0F&gt;{1}&lt;/color&gt;</t>
    <phoneticPr fontId="13" type="noConversion"/>
  </si>
  <si>
    <t>回復量 : &lt;color=#808080&gt;{0}&lt;/color&gt;→&lt;color=#69FF0F&gt;{1}&lt;/color&gt;</t>
    <phoneticPr fontId="13" type="noConversion"/>
  </si>
  <si>
    <t>&lt;color=#99E550&gt;Twister&lt;/color&gt; ATK: &lt;color=#808080&gt;{0}&lt;/color&gt;→&lt;color=#69FF0F&gt;{1}&lt;/color&gt;</t>
    <phoneticPr fontId="13" type="noConversion"/>
  </si>
  <si>
    <t>&lt;color=#99E550&gt;旋風&lt;/color&gt;攻擊力：&lt;color=#808080&gt;{0}&lt;/color&gt;→&lt;color=#69FF0F&gt;{1}&lt;/color&gt;</t>
    <phoneticPr fontId="13" type="noConversion"/>
  </si>
  <si>
    <t>&lt;color=#99E550&gt;竜巻&lt;/color&gt;攻撃力 : &lt;color=#808080&gt;{0}&lt;/color&gt;→&lt;color=#69FF0F&gt;{1}&lt;/color&gt;</t>
    <phoneticPr fontId="13" type="noConversion"/>
  </si>
  <si>
    <t>&lt;color=#99E550&gt;Cyclone Arrow&lt;/color&gt; DMG: &lt;color=#808080&gt;{0}&lt;/color&gt;→&lt;color=#69FF0F&gt;{1}&lt;/color&gt;
&lt;color=#99E550&gt;Cyclone Arrow&lt;/color&gt; projectiles: &lt;color=#808080&gt;{2}&lt;/color&gt;→&lt;color=#69FF0F&gt;{3}&lt;/color&gt;</t>
    <phoneticPr fontId="13" type="noConversion"/>
  </si>
  <si>
    <t>&lt;color=#99E550&gt;疾風箭矢&lt;/color&gt;傷害量：&lt;color=#808080&gt;{0}&lt;/color&gt;→&lt;color=#69FF0F&gt;{1}&lt;/color&gt;
&lt;color=#99E550&gt;疾風箭矢&lt;/color&gt;數量：&lt;color=#808080&gt;{2}&lt;/color&gt;→&lt;color=#69FF0F&gt;{3}&lt;/color&gt;</t>
    <phoneticPr fontId="13" type="noConversion"/>
  </si>
  <si>
    <t>&lt;color=#99E550&gt;風の矢&lt;/color&gt;のダメージ : &lt;color=#808080&gt;{0}&lt;/color&gt;→&lt;color=#69FF0F&gt;{1}&lt;/color&gt;
&lt;color=#99E550&gt;風の矢&lt;/color&gt;の数 : &lt;color=#808080&gt;{2}&lt;/color&gt;→&lt;color=#69FF0F&gt;{3}&lt;/color&gt;</t>
    <phoneticPr fontId="13" type="noConversion"/>
  </si>
  <si>
    <t>&lt;color=#99E550&gt;Cyclone Blade&lt;/color&gt; DMG: &lt;color=#808080&gt;{0}&lt;/color&gt;→&lt;color=#69FF0F&gt;{1}&lt;/color&gt;
&lt;color=#99E550&gt;Cyclone Blade&lt;/color&gt; projectiles: &lt;color=#808080&gt;{2}&lt;/color&gt;→&lt;color=#69FF0F&gt;{3}&lt;/color&gt;</t>
    <phoneticPr fontId="13" type="noConversion"/>
  </si>
  <si>
    <t>&lt;color=#99E550&gt;疾風刀刃&lt;/color&gt;傷害量：&lt;color=#808080&gt;{0}&lt;/color&gt;→&lt;color=#69FF0F&gt;{1}&lt;/color&gt;
&lt;color=#99E550&gt;疾風刀刃&lt;/color&gt;數量：&lt;color=#808080&gt;{2}&lt;/color&gt;→&lt;color=#69FF0F&gt;{3}&lt;/color&gt;</t>
    <phoneticPr fontId="13" type="noConversion"/>
  </si>
  <si>
    <t>&lt;color=#99E550&gt;風の刃&lt;/color&gt;のダメージ : &lt;color=#808080&gt;{0}&lt;/color&gt;→&lt;color=#69FF0F&gt;{1}&lt;/color&gt;
&lt;color=#99E550&gt;風の刃&lt;/color&gt;の数 : &lt;color=#808080&gt;{2}&lt;/color&gt;→&lt;color=#69FF0F&gt;{3}&lt;/color&gt;</t>
    <phoneticPr fontId="13" type="noConversion"/>
  </si>
  <si>
    <t>Frost Arrow ATK: &lt;color=#808080&gt;{0}&lt;/color&gt;→&lt;color=#69FF0F&gt;{1}&lt;/color&gt;</t>
    <phoneticPr fontId="13" type="noConversion"/>
  </si>
  <si>
    <t>冰箭攻擊力 : &lt;color=#808080&gt;{0}&lt;/color&gt;→&lt;color=#69FF0F&gt;{1}&lt;/color&gt;</t>
    <phoneticPr fontId="13" type="noConversion"/>
  </si>
  <si>
    <t>氷の矢の攻撃力 : &lt;color=#808080&gt;{0}&lt;/color&gt;→&lt;color=#69FF0F&gt;{1}&lt;/color&gt;</t>
    <phoneticPr fontId="13" type="noConversion"/>
  </si>
  <si>
    <t>Charge time reduction: &lt;color=#808080&gt;{0}%&lt;/color&gt;→&lt;color=#69FF0F&gt;{1}%&lt;/color&gt;</t>
    <phoneticPr fontId="13" type="noConversion"/>
  </si>
  <si>
    <t>蓄力時間減少：&lt;color=#808080&gt;{0}%&lt;/color&gt;→&lt;color=#69FF0F&gt;{1}%&lt;/color&gt;</t>
    <phoneticPr fontId="13" type="noConversion"/>
  </si>
  <si>
    <t>チャージ時間減少 : &lt;color=#808080&gt;{0}%&lt;/color&gt;→&lt;color=#69FF0F&gt;{1}%&lt;/color&gt;</t>
    <phoneticPr fontId="13" type="noConversion"/>
  </si>
  <si>
    <t>Frost Explosion ATK: &lt;color=#808080&gt;{0}&lt;/color&gt;→&lt;color=#69FF0F&gt;{1}&lt;/color&gt;</t>
    <phoneticPr fontId="13" type="noConversion"/>
  </si>
  <si>
    <t xml:space="preserve">
寒氣爆炸 攻擊力：&lt;color=#808080&gt;{0}&lt;/color&gt;→&lt;color=#69FF0F&gt;{1}&lt;/color&gt;</t>
    <phoneticPr fontId="13" type="noConversion"/>
  </si>
  <si>
    <t xml:space="preserve">
冷気爆発攻撃力 : &lt;color=#808080&gt;{0}&lt;/color&gt;→&lt;color=#69FF0F&gt;{1}&lt;/color&gt;</t>
    <phoneticPr fontId="13" type="noConversion"/>
  </si>
  <si>
    <t>Frost Storm ATK: &lt;color=#808080&gt;{0}&lt;/color&gt;→&lt;color=#69FF0F&gt;{1}&lt;/color&gt;</t>
    <phoneticPr fontId="13" type="noConversion"/>
  </si>
  <si>
    <t>冰雪風暴攻擊力 : &lt;color=#808080&gt;{0}&lt;/color&gt;→&lt;color=#69FF0F&gt;{1}&lt;/color&gt;</t>
    <phoneticPr fontId="13" type="noConversion"/>
  </si>
  <si>
    <t>氷の竜巻の攻撃力 : &lt;color=#808080&gt;{0}&lt;/color&gt;→&lt;color=#69FF0F&gt;{1}&lt;/color&gt;</t>
    <phoneticPr fontId="13" type="noConversion"/>
  </si>
  <si>
    <t>Ice Shard ATK: &lt;color=#808080&gt;{0}&lt;/color&gt;→&lt;color=#69FF0F&gt;{1}&lt;/color&gt; (x8)</t>
    <phoneticPr fontId="13" type="noConversion"/>
  </si>
  <si>
    <t>冰雪碎片攻擊力 : &lt;color=#808080&gt;{0}&lt;/color&gt;→&lt;color=#69FF0F&gt;{1}&lt;/color&gt; (x8)</t>
    <phoneticPr fontId="13" type="noConversion"/>
  </si>
  <si>
    <t>氷片の攻撃力 : &lt;color=#808080&gt;{0}&lt;/color&gt;→&lt;color=#69FF0F&gt;{1}&lt;/color&gt; (x8)</t>
    <phoneticPr fontId="13" type="noConversion"/>
  </si>
  <si>
    <t>Duration: &lt;color=#808080&gt;{0}&lt;/color&gt;→&lt;color=#69FF0F&gt;{1}&lt;/color&gt; seconds
Ice Shard ATK: &lt;color=#808080&gt;{2}&lt;/color&gt;→&lt;color=#69FF0F&gt;{3}&lt;/color&gt;</t>
    <phoneticPr fontId="13" type="noConversion"/>
  </si>
  <si>
    <t>維持時間：&lt;color=#808080&gt;{0}&lt;/color&gt;→&lt;color=#69FF0F&gt;{1}&lt;/color&gt;秒
冰雪碎片攻擊力：&lt;color=#808080&gt;{2}&lt;/color&gt;→&lt;color=#69FF0F&gt;{3}&lt;/color&gt;</t>
    <phoneticPr fontId="13" type="noConversion"/>
  </si>
  <si>
    <t>維持時間 : &lt;color=#808080&gt;{0}&lt;/color&gt;→&lt;color=#69FF0F&gt;{1}&lt;/color&gt;秒
氷片の攻撃力 : &lt;color=#808080&gt;{2}&lt;/color&gt;→&lt;color=#69FF0F&gt;{3}&lt;/color&gt;</t>
    <phoneticPr fontId="13" type="noConversion"/>
  </si>
  <si>
    <t>Reduced MOV SPD: &lt;color=#808080&gt;{0}%&lt;/color&gt;→&lt;color=#69FF0F&gt;{1}%&lt;/color&gt;
Reduced ATK: &lt;color=#808080&gt;{2}%&lt;/color&gt;→&lt;color=#69FF0F&gt;{3}%&lt;/color&gt;</t>
    <phoneticPr fontId="13" type="noConversion"/>
  </si>
  <si>
    <t>移動速度 : &lt;color=#808080&gt;{0}%&lt;/color&gt;→&lt;color=#69FF0F&gt;{1}%&lt;/color&gt;
攻撃力 : &lt;color=#808080&gt;{2}%&lt;/color&gt;→&lt;color=#69FF0F&gt;{3}%&lt;/color&gt;</t>
    <phoneticPr fontId="13" type="noConversion"/>
  </si>
  <si>
    <t>Frost Shield: &lt;color=#808080&gt;{0}%&lt;/color&gt;→&lt;color=#69FF0F&gt;{1}%&lt;/color&gt; of maximum health</t>
    <phoneticPr fontId="13" type="noConversion"/>
  </si>
  <si>
    <t>氷のバリア : 最大体力の&lt;color=#808080&gt;{0}%&lt;/color&gt;→&lt;color=#69FF0F&gt;{1}%&lt;/color&gt;</t>
    <phoneticPr fontId="13" type="noConversion"/>
  </si>
  <si>
    <t>DMG reduction: &lt;color=#808080&gt;{0}%&lt;/color&gt;→&lt;color=#69FF0F&gt;{1}%&lt;/color&gt;</t>
    <phoneticPr fontId="13" type="noConversion"/>
  </si>
  <si>
    <t>減少傷害: &lt;color=#808080&gt;{0}%&lt;/color&gt;→&lt;color=#69FF0F&gt;{1}%&lt;/color&gt;</t>
    <phoneticPr fontId="13" type="noConversion"/>
  </si>
  <si>
    <r>
      <t>ダメ</t>
    </r>
    <r>
      <rPr>
        <sz val="9"/>
        <rFont val="맑은 고딕"/>
        <family val="3"/>
        <charset val="128"/>
        <scheme val="major"/>
      </rPr>
      <t>ー</t>
    </r>
    <r>
      <rPr>
        <sz val="9"/>
        <rFont val="맑은 고딕"/>
        <family val="3"/>
        <charset val="129"/>
        <scheme val="major"/>
      </rPr>
      <t>ジ減少: &lt;color=#808080&gt;{0}%&lt;/color&gt;→&lt;color=#69FF0F&gt;{1}%&lt;/color&gt;</t>
    </r>
    <phoneticPr fontId="13" type="noConversion"/>
  </si>
  <si>
    <t>暴擊傷害增加：&lt;color=#808080&gt;{0}%&lt;/color&gt;→&lt;color=#69FF0F&gt;{1}%&lt;/color&gt;</t>
    <phoneticPr fontId="13" type="noConversion"/>
  </si>
  <si>
    <t>&lt;color=#78E6FF&gt;氷結&lt;/color&gt;状態の敵に与えるクリティカルダメージ増加 : &lt;color=#808080&gt;{0}%&lt;/color&gt;→&lt;color=#69FF0F&gt;{1}%&lt;/color&gt;</t>
    <phoneticPr fontId="13" type="noConversion"/>
  </si>
  <si>
    <t>Increased DMG: &lt;color=#808080&gt;{0}%&lt;/color&gt;→&lt;color=#69FF0F&gt;{1}%&lt;/color&gt;</t>
    <phoneticPr fontId="13" type="noConversion"/>
  </si>
  <si>
    <t>傷害增加量：&lt;color=#808080&gt;{0}%&lt;/color&gt;→&lt;color=#69FF0F&gt;{1}%&lt;/color&gt;</t>
    <phoneticPr fontId="13" type="noConversion"/>
  </si>
  <si>
    <t>&lt;color=#78E6FF&gt;悪寒&lt;/color&gt;状態の敵に与えるダメージ増加量 : &lt;color=#808080&gt;{0}%&lt;/color&gt;→&lt;color=#69FF0F&gt;{1}%&lt;/color&gt;</t>
    <phoneticPr fontId="13" type="noConversion"/>
  </si>
  <si>
    <t>冰雪風暴傷害量增加：&lt;color=#808080&gt;{0}%&lt;/color&gt;→&lt;color=#69FF0F&gt;{1}%&lt;/color&gt;</t>
    <phoneticPr fontId="13" type="noConversion"/>
  </si>
  <si>
    <t>冷気竜巻のダメージ増加 : &lt;color=#808080&gt;{0}%&lt;/color&gt;→&lt;color=#69FF0F&gt;{1}%&lt;/color&gt;</t>
    <phoneticPr fontId="13" type="noConversion"/>
  </si>
  <si>
    <t>チャージ数ボーナス : &lt;color=#808080&gt;{0}&lt;/color&gt;→&lt;color=#69FF0F&gt;{1}&lt;/color&gt;</t>
    <phoneticPr fontId="13" type="noConversion"/>
  </si>
  <si>
    <t>Frozen Spear projectiles: &lt;color=#808080&gt;{0}&lt;/color&gt;→&lt;color=#69FF0F&gt;{1}&lt;/color&gt;</t>
    <phoneticPr fontId="13" type="noConversion"/>
  </si>
  <si>
    <t>冰槍數量：&lt;color=#808080&gt;{0}&lt;/color&gt;→&lt;color=#69FF0F&gt;{1}&lt;/color&gt;</t>
    <phoneticPr fontId="13" type="noConversion"/>
  </si>
  <si>
    <t>氷の槍の数 : &lt;color=#808080&gt;{0}&lt;/color&gt;→&lt;color=#69FF0F&gt;{1}&lt;/color&gt;</t>
    <phoneticPr fontId="13" type="noConversion"/>
  </si>
  <si>
    <t>Frozen Spear DMG: &lt;color=#808080&gt;{0}&lt;/color&gt;→&lt;color=#69FF0F&gt;{1}&lt;/color&gt;</t>
    <phoneticPr fontId="13" type="noConversion"/>
  </si>
  <si>
    <t>冰槍傷害量：&lt;color=#808080&gt;{0}&lt;/color&gt;→&lt;color=#69FF0F&gt;{1}&lt;/color&gt;</t>
    <phoneticPr fontId="13" type="noConversion"/>
  </si>
  <si>
    <t>氷の槍のダメージ : &lt;color=#808080&gt;{0}&lt;/color&gt;→&lt;color=#69FF0F&gt;{1}&lt;/color&gt;</t>
    <phoneticPr fontId="13" type="noConversion"/>
  </si>
  <si>
    <t>Frost Explosion ATK: &lt;color=#808080&gt;{0}&lt;/color&gt;→&lt;color=#69FF0F&gt;{1}&lt;/color&gt;</t>
    <phoneticPr fontId="13" type="noConversion"/>
  </si>
  <si>
    <t>寒氣爆炸攻擊力：&lt;color=#808080&gt;{0}&lt;/color&gt;→&lt;color=#69FF0F&gt;{1}&lt;/color&gt;</t>
    <phoneticPr fontId="13" type="noConversion"/>
  </si>
  <si>
    <t>冷気爆発攻撃力: &lt;color=#808080&gt;{0}&lt;/color&gt;→&lt;color=#69FF0F&gt;{1}&lt;/color&gt;</t>
    <phoneticPr fontId="13" type="noConversion"/>
  </si>
  <si>
    <t>Additional MOV SPD reduction: &lt;color=#808080&gt;{0}%&lt;/color&gt;→&lt;color=#69FF0F&gt;{1}%&lt;/color&gt; 
Bitter Cold DMG: &lt;color=#808080&gt;{2}&lt;/color&gt;→&lt;color=#69FF0F&gt;{3}&lt;/color&gt;</t>
    <phoneticPr fontId="13" type="noConversion"/>
  </si>
  <si>
    <t>&lt;color=#78E6FF&gt;發冷&lt;/color&gt;額外移動速度降低：&lt;color=#808080&gt;{0}%&lt;/color&gt;→&lt;color=#69FF0F&gt;{1}%&lt;/color&gt;
&lt;color=#78E6FF&gt;發冷&lt;/color&gt;傷害量：&lt;color=#808080&gt;{2}&lt;/color&gt;→&lt;color=#69FF0F&gt;{3}&lt;/color&gt;</t>
    <phoneticPr fontId="13" type="noConversion"/>
  </si>
  <si>
    <t>&lt;color=#78E6FF&gt;悪寒&lt;/color&gt;の追加移動速度低下 : &lt;color=#808080&gt;{0}%&lt;/color&gt;→&lt;color=#69FF0F&gt;{1}%&lt;/color&gt; 
&lt;color=#78E6FF&gt;悪寒&lt;/color&gt;のダメージ : &lt;color=#808080&gt;{2}&lt;/color&gt;→&lt;color=#69FF0F&gt;{3}&lt;/color&gt;</t>
    <phoneticPr fontId="13" type="noConversion"/>
  </si>
  <si>
    <t>Increased max HP: &lt;color=#808080&gt;{0}&lt;/color&gt;→&lt;color=#69FF0F&gt;{1}&lt;/color&gt;</t>
    <phoneticPr fontId="13" type="noConversion"/>
  </si>
  <si>
    <t>最大体力增加量：&lt;color=#808080&gt;{0}&lt;/color&gt;→&lt;color=#69FF0F&gt;{1}&lt;/color&gt;</t>
    <phoneticPr fontId="13" type="noConversion"/>
  </si>
  <si>
    <t>最大體力增加量：&lt;color=#808080&gt;{0}&lt;/color&gt;→&lt;color=#69FF0F&gt;{1}&lt;/color&gt;</t>
    <phoneticPr fontId="13" type="noConversion"/>
  </si>
  <si>
    <t>最大体力増加量 : &lt;color=#808080&gt;{0}&lt;/color&gt;→&lt;color=#69FF0F&gt;{1}&lt;/color&gt;</t>
    <phoneticPr fontId="13" type="noConversion"/>
  </si>
  <si>
    <t>最大體力增加量：&lt;color=#808080&gt;{0}&lt;/color&gt;→&lt;color=#69FF0F&gt;{1}&lt;/color&gt;
最大能量增加量：&lt;color=#808080&gt;{2}&lt;/color&gt;→&lt;color=#69FF0F&gt;{3}&lt;/color&gt;</t>
    <phoneticPr fontId="13" type="noConversion"/>
  </si>
  <si>
    <t>最大体力増加量 : &lt;color=#808080&gt;{0}&lt;/color&gt;→&lt;color=#69FF0F&gt;{1}&lt;/color&gt;
最大エネルギー増加量 : &lt;color=#808080&gt;{2}&lt;/color&gt;→&lt;color=#69FF0F&gt;{3}&lt;/color&gt;</t>
    <phoneticPr fontId="13" type="noConversion"/>
  </si>
  <si>
    <t>Barrier: &lt;color=#808080&gt;{0}%&lt;/color&gt; of max HP →&lt;color=#69FF0F&gt;{1}%&lt;/color&gt;</t>
    <phoneticPr fontId="13" type="noConversion"/>
  </si>
  <si>
    <t>バリア：最大体力の&lt;color=#808080&gt;{0}%&lt;/color&gt;→&lt;color=#69FF0F&gt;{1}%&lt;/color&gt;</t>
    <phoneticPr fontId="13" type="noConversion"/>
  </si>
  <si>
    <t>ChineseSimplified</t>
    <phoneticPr fontId="13" type="noConversion"/>
  </si>
  <si>
    <t>Japanese</t>
    <phoneticPr fontId="13" type="noConversion"/>
  </si>
  <si>
    <t>Arguments</t>
    <phoneticPr fontId="13" type="noConversion"/>
  </si>
  <si>
    <t>중국어-간체</t>
    <phoneticPr fontId="13" type="noConversion"/>
  </si>
  <si>
    <t>중국어-번체</t>
    <phoneticPr fontId="13" type="noConversion"/>
  </si>
  <si>
    <r>
      <rPr>
        <sz val="10"/>
        <color rgb="FF00B0F0"/>
        <rFont val="맑은 고딕"/>
        <family val="3"/>
        <charset val="129"/>
      </rPr>
      <t>일본어</t>
    </r>
    <phoneticPr fontId="13" type="noConversion"/>
  </si>
  <si>
    <t>인자</t>
    <phoneticPr fontId="13" type="noConversion"/>
  </si>
  <si>
    <t>Core_AttackMethod_</t>
    <phoneticPr fontId="13" type="noConversion"/>
  </si>
  <si>
    <t>Core_AttackMethod_</t>
    <phoneticPr fontId="13" type="noConversion"/>
  </si>
  <si>
    <t>Core_State_</t>
    <phoneticPr fontId="13" type="noConversion"/>
  </si>
  <si>
    <t>Core_State_</t>
    <phoneticPr fontId="13" type="noConversion"/>
  </si>
  <si>
    <t>Core_Type_</t>
    <phoneticPr fontId="13" type="noConversion"/>
  </si>
  <si>
    <t>Core_Type_</t>
    <phoneticPr fontId="13" type="noConversion"/>
  </si>
  <si>
    <t>Core_Type_</t>
    <phoneticPr fontId="13" type="noConversion"/>
  </si>
  <si>
    <t>Core_Type_Desc_</t>
    <phoneticPr fontId="13" type="noConversion"/>
  </si>
  <si>
    <t>Core_Type_Desc_</t>
    <phoneticPr fontId="13" type="noConversion"/>
  </si>
  <si>
    <t>Core_Name_</t>
    <phoneticPr fontId="13" type="noConversion"/>
  </si>
  <si>
    <t>Core_Name_</t>
    <phoneticPr fontId="13" type="noConversion"/>
  </si>
  <si>
    <t>Core_Name_</t>
    <phoneticPr fontId="13" type="noConversion"/>
  </si>
  <si>
    <t>Core_Name_</t>
    <phoneticPr fontId="13" type="noConversion"/>
  </si>
  <si>
    <t>Core_Desc_</t>
    <phoneticPr fontId="13" type="noConversion"/>
  </si>
  <si>
    <t>Core_Desc_</t>
    <phoneticPr fontId="13" type="noConversion"/>
  </si>
  <si>
    <t>Core_Desc_</t>
    <phoneticPr fontId="13" type="noConversion"/>
  </si>
  <si>
    <t>Core_Desc_</t>
    <phoneticPr fontId="13" type="noConversion"/>
  </si>
  <si>
    <t>Core_Desc_</t>
    <phoneticPr fontId="13" type="noConversion"/>
  </si>
  <si>
    <t>Core_Desc_</t>
    <phoneticPr fontId="13" type="noConversion"/>
  </si>
  <si>
    <t>Core_Value_</t>
    <phoneticPr fontId="13" type="noConversion"/>
  </si>
  <si>
    <t>Core_Value_</t>
    <phoneticPr fontId="13" type="noConversion"/>
  </si>
  <si>
    <t>Core_Value_</t>
    <phoneticPr fontId="13" type="noConversion"/>
  </si>
  <si>
    <t>Core_Value_</t>
    <phoneticPr fontId="13" type="noConversion"/>
  </si>
  <si>
    <t>Core_Value_</t>
    <phoneticPr fontId="13" type="noConversion"/>
  </si>
  <si>
    <t>Core_Value_Selected_</t>
    <phoneticPr fontId="13" type="noConversion"/>
  </si>
  <si>
    <t>Core_Value_Selected_</t>
    <phoneticPr fontId="13" type="noConversion"/>
  </si>
  <si>
    <t>Core_Value_Selected_</t>
    <phoneticPr fontId="13" type="noConversion"/>
  </si>
  <si>
    <t>Core_Value_Selected_</t>
    <phoneticPr fontId="13" type="noConversion"/>
  </si>
  <si>
    <t>조잡한 드론</t>
    <phoneticPr fontId="13" type="noConversion"/>
  </si>
  <si>
    <t>Crude Drone</t>
    <phoneticPr fontId="13" type="noConversion"/>
  </si>
  <si>
    <t>劣質無人機</t>
    <phoneticPr fontId="13" type="noConversion"/>
  </si>
  <si>
    <t>雑なドローン</t>
    <phoneticPr fontId="13" type="noConversion"/>
  </si>
  <si>
    <t>Drone No. 1</t>
    <phoneticPr fontId="13" type="noConversion"/>
  </si>
  <si>
    <t>無人機 No.1</t>
    <phoneticPr fontId="13" type="noConversion"/>
  </si>
  <si>
    <t>ドローンNo.1</t>
    <phoneticPr fontId="13" type="noConversion"/>
  </si>
  <si>
    <t>드론 No.2</t>
    <phoneticPr fontId="13" type="noConversion"/>
  </si>
  <si>
    <t>Drone No. 2</t>
    <phoneticPr fontId="13" type="noConversion"/>
  </si>
  <si>
    <t>ドローンNo.2</t>
    <phoneticPr fontId="13" type="noConversion"/>
  </si>
  <si>
    <t>Drone No. 3</t>
    <phoneticPr fontId="13" type="noConversion"/>
  </si>
  <si>
    <t>ドローンNo.3</t>
    <phoneticPr fontId="13" type="noConversion"/>
  </si>
  <si>
    <t>드론 No.4</t>
    <phoneticPr fontId="13" type="noConversion"/>
  </si>
  <si>
    <t>Drone No. 4</t>
    <phoneticPr fontId="13" type="noConversion"/>
  </si>
  <si>
    <t>无人机No.4</t>
    <phoneticPr fontId="13" type="noConversion"/>
  </si>
  <si>
    <t>無人機 No.4</t>
    <phoneticPr fontId="13" type="noConversion"/>
  </si>
  <si>
    <t>ドローンNo.4</t>
    <phoneticPr fontId="13" type="noConversion"/>
  </si>
  <si>
    <t>드론 No.5</t>
    <phoneticPr fontId="13" type="noConversion"/>
  </si>
  <si>
    <t>Drone No. 5</t>
    <phoneticPr fontId="13" type="noConversion"/>
  </si>
  <si>
    <t>无人机No.5</t>
    <phoneticPr fontId="13" type="noConversion"/>
  </si>
  <si>
    <t>無人機 No.5</t>
    <phoneticPr fontId="13" type="noConversion"/>
  </si>
  <si>
    <t>ドローンNo.5</t>
    <phoneticPr fontId="13" type="noConversion"/>
  </si>
  <si>
    <t>드론 No.6</t>
    <phoneticPr fontId="13" type="noConversion"/>
  </si>
  <si>
    <t>Drone No. 6</t>
    <phoneticPr fontId="13" type="noConversion"/>
  </si>
  <si>
    <t>無人機 No.6</t>
    <phoneticPr fontId="13" type="noConversion"/>
  </si>
  <si>
    <t>ドローンNo.6</t>
    <phoneticPr fontId="13" type="noConversion"/>
  </si>
  <si>
    <t>드론 No.7</t>
    <phoneticPr fontId="13" type="noConversion"/>
  </si>
  <si>
    <t>Drone No. 7</t>
    <phoneticPr fontId="13" type="noConversion"/>
  </si>
  <si>
    <t>無人機 No.7</t>
    <phoneticPr fontId="13" type="noConversion"/>
  </si>
  <si>
    <t>ドローンNo.7</t>
    <phoneticPr fontId="13" type="noConversion"/>
  </si>
  <si>
    <t>드론 No.8</t>
    <phoneticPr fontId="13" type="noConversion"/>
  </si>
  <si>
    <t>Drone No. 8</t>
    <phoneticPr fontId="13" type="noConversion"/>
  </si>
  <si>
    <t>无人机No.8</t>
    <phoneticPr fontId="13" type="noConversion"/>
  </si>
  <si>
    <t>ドローンNo.8</t>
    <phoneticPr fontId="13" type="noConversion"/>
  </si>
  <si>
    <t>드론 No.9</t>
    <phoneticPr fontId="13" type="noConversion"/>
  </si>
  <si>
    <t>Drone No. 9</t>
    <phoneticPr fontId="13" type="noConversion"/>
  </si>
  <si>
    <t>無人機 No.9</t>
    <phoneticPr fontId="13" type="noConversion"/>
  </si>
  <si>
    <t>ドローンNo.9</t>
    <phoneticPr fontId="13" type="noConversion"/>
  </si>
  <si>
    <t>드론 No.10</t>
    <phoneticPr fontId="13" type="noConversion"/>
  </si>
  <si>
    <t>Drone No. 10</t>
    <phoneticPr fontId="13" type="noConversion"/>
  </si>
  <si>
    <t>无人机No.10</t>
    <phoneticPr fontId="13" type="noConversion"/>
  </si>
  <si>
    <t>ドローンNo.10</t>
    <phoneticPr fontId="13" type="noConversion"/>
  </si>
  <si>
    <t>고장난 드론을 헤일리가 대충 수리해주었습니다. 특별한 능력은 없지만 귀엽습니다.</t>
    <phoneticPr fontId="13" type="noConversion"/>
  </si>
  <si>
    <t>A broken drone Hailey kinda fixed. No special abilities, but it’s rather cute.</t>
    <phoneticPr fontId="13" type="noConversion"/>
  </si>
  <si>
    <t>壊れたドローンをヘイリーがざっと修理してくれました。能力は普通ですが、可愛いです。</t>
    <phoneticPr fontId="13" type="noConversion"/>
  </si>
  <si>
    <t>드론에게 공격당한 적은 {0}% 확률로 이동속도가 절반으로 감소합니다.</t>
    <phoneticPr fontId="13" type="noConversion"/>
  </si>
  <si>
    <t>Enemies attacked by the drone have a {0}% chance of having their MOV SPD reduced by half.</t>
    <phoneticPr fontId="13" type="noConversion"/>
  </si>
  <si>
    <t>ドローンに攻撃された敵は{0}の確率で移動速度が半分になります。</t>
    <phoneticPr fontId="13" type="noConversion"/>
  </si>
  <si>
    <t>When player HP drops below 20%, creates a barrier with hit points equal to {0}% of max HP. (Cooldown 1 minute)</t>
    <phoneticPr fontId="13" type="noConversion"/>
  </si>
  <si>
    <t>プレイヤーキャラクターのHPが20％以下になると、最大体力の{0}％のエネルギーにあたるバリアが付与されます。（クールタイム１分）</t>
    <phoneticPr fontId="13" type="noConversion"/>
  </si>
  <si>
    <t>플레이어의 스킬 쿨타임을 {0}% 감소시켜준다.</t>
    <phoneticPr fontId="13" type="noConversion"/>
  </si>
  <si>
    <t>Reduces the player’s skill cooldowns by {0}%.</t>
    <phoneticPr fontId="13" type="noConversion"/>
  </si>
  <si>
    <t>使玩家的技能冷卻時間減少{0}%。</t>
    <phoneticPr fontId="13" type="noConversion"/>
  </si>
  <si>
    <t>プレイヤーのスキルクールタイムを{0}％減少させる。</t>
    <phoneticPr fontId="13" type="noConversion"/>
  </si>
  <si>
    <t>플레이어의 최대 체력이 {0}% 증가합니다.</t>
    <phoneticPr fontId="13" type="noConversion"/>
  </si>
  <si>
    <t>Increases player’s max HP by {0}%.</t>
    <phoneticPr fontId="13" type="noConversion"/>
  </si>
  <si>
    <t>玩家的最大体力增加{0}%。</t>
    <phoneticPr fontId="13" type="noConversion"/>
  </si>
  <si>
    <t>プレイヤーの最大体力が{0}％増加する。</t>
    <phoneticPr fontId="13" type="noConversion"/>
  </si>
  <si>
    <t>플레이어의 크리티컬 확률이 {0}% 증가합니다.</t>
    <phoneticPr fontId="13" type="noConversion"/>
  </si>
  <si>
    <t>Increases player’s CRIT by {0}%.</t>
    <phoneticPr fontId="13" type="noConversion"/>
  </si>
  <si>
    <t>プレイヤーのクリティカルヒット率が{0}％増加する。</t>
    <phoneticPr fontId="13" type="noConversion"/>
  </si>
  <si>
    <t>플레이어 캐릭터의 무기 공격력이 {0}% 증가합니다.</t>
    <phoneticPr fontId="13" type="noConversion"/>
  </si>
  <si>
    <t>Increases player’s weapon ATK by {0}%.</t>
    <phoneticPr fontId="13" type="noConversion"/>
  </si>
  <si>
    <t>玩家角色的武器攻擊力增加 {0}%。</t>
    <phoneticPr fontId="13" type="noConversion"/>
  </si>
  <si>
    <t>プレイヤーキャラクターの武器攻撃力が{0}％増加する。</t>
    <phoneticPr fontId="13" type="noConversion"/>
  </si>
  <si>
    <t>플레이어가 보스에게 입히는 피해량이 {0}% 증가합니다.</t>
    <phoneticPr fontId="13" type="noConversion"/>
  </si>
  <si>
    <t>Increases player’s DMG dealt to bosses by {0}%.</t>
    <phoneticPr fontId="13" type="noConversion"/>
  </si>
  <si>
    <t>プレイヤーがボスに与えるダメージが{0}％増加する。</t>
    <phoneticPr fontId="13" type="noConversion"/>
  </si>
  <si>
    <t>드론이 장착한 모든 무기의 공격력이 {0}% 증가합니다.</t>
    <phoneticPr fontId="13" type="noConversion"/>
  </si>
  <si>
    <t>Increases ATK of all weapons equipped on Drones by {0}%.</t>
    <phoneticPr fontId="13" type="noConversion"/>
  </si>
  <si>
    <t>配戴無人機的所有武器攻擊力增加 {0}%。</t>
    <phoneticPr fontId="13" type="noConversion"/>
  </si>
  <si>
    <t>ドローンに装着した全ての武器の攻撃力が{0}％増加する。</t>
    <phoneticPr fontId="13" type="noConversion"/>
  </si>
  <si>
    <t>5초에 1회씩 플레이어의 체력을 {0} 회복시켜줍니다.</t>
    <phoneticPr fontId="13" type="noConversion"/>
  </si>
  <si>
    <t>{0} HP is recovered once every 5 seconds.</t>
    <phoneticPr fontId="13" type="noConversion"/>
  </si>
  <si>
    <t>每5秒玩家的體力恢復 {0}1次。</t>
    <phoneticPr fontId="13" type="noConversion"/>
  </si>
  <si>
    <t>プレイヤーの体力が5秒に1回{0}回復されます。</t>
    <phoneticPr fontId="13" type="noConversion"/>
  </si>
  <si>
    <t>모든 코어의 레벨이 {0}증가합니다.</t>
    <phoneticPr fontId="13" type="noConversion"/>
  </si>
  <si>
    <t>Increases the level of all Cores by {0}.</t>
    <phoneticPr fontId="13" type="noConversion"/>
  </si>
  <si>
    <t>所有核心的Lv提升 {0}。</t>
    <phoneticPr fontId="13" type="noConversion"/>
  </si>
  <si>
    <t>全てのコアのレベルが{0}増加します。</t>
    <phoneticPr fontId="13" type="noConversion"/>
  </si>
  <si>
    <t>포트 에너지 충전 완료. 가동 준비 완료!</t>
    <phoneticPr fontId="13" type="noConversion"/>
  </si>
  <si>
    <t>Port energy charging complete. Ready for operation!</t>
    <phoneticPr fontId="13" type="noConversion"/>
  </si>
  <si>
    <t>ポートエネルギーチャージ完了。稼働準備完了！</t>
    <phoneticPr fontId="13" type="noConversion"/>
  </si>
  <si>
    <t>대쉬가 공격판정을 가지게 되고 &lt;color=#69FF0F&gt;{0}&lt;/color&gt; 피해를 입힌다.</t>
    <phoneticPr fontId="13" type="noConversion"/>
  </si>
  <si>
    <t>防步兵地雷L2X2</t>
    <phoneticPr fontId="13" type="noConversion"/>
  </si>
  <si>
    <t>火柴</t>
    <phoneticPr fontId="13" type="noConversion"/>
  </si>
  <si>
    <t>刮胡刀</t>
    <phoneticPr fontId="13" type="noConversion"/>
  </si>
  <si>
    <t>老舊的運動鞋</t>
    <phoneticPr fontId="13" type="noConversion"/>
  </si>
  <si>
    <t>木製盾牌</t>
    <phoneticPr fontId="13" type="noConversion"/>
  </si>
  <si>
    <t>Toy Hammer</t>
    <phoneticPr fontId="13" type="noConversion"/>
  </si>
  <si>
    <t>ピコピコハンマー</t>
    <phoneticPr fontId="13" type="noConversion"/>
  </si>
  <si>
    <t>Bear’s Claw</t>
    <phoneticPr fontId="13" type="noConversion"/>
  </si>
  <si>
    <t>Increases Fire Core DMG by {0}%.</t>
    <phoneticPr fontId="13" type="noConversion"/>
  </si>
  <si>
    <t>移動速度增加{0}%。</t>
    <phoneticPr fontId="13" type="noConversion"/>
  </si>
  <si>
    <t>When used, sacrifices {0} HP to recover {1} MP.</t>
    <phoneticPr fontId="13" type="noConversion"/>
  </si>
  <si>
    <t>Increase sub weapon CRIT rate by &lt;color=#69FF0F&gt;{0}%&lt;/color&gt;.</t>
    <phoneticPr fontId="13" type="noConversion"/>
  </si>
  <si>
    <t>サブ武器のクリティカルヒット率が&lt;color=#69FF0F&gt;{0}%&lt;/color&gt;増加する。</t>
    <phoneticPr fontId="13" type="noConversion"/>
  </si>
  <si>
    <t>&lt;color=#69FF0F&gt;{0}%&lt;/color&gt; chance to reduce DMG received to 1.</t>
    <phoneticPr fontId="13" type="noConversion"/>
  </si>
  <si>
    <t>Increases main weapon skill attack CRIT rate by &lt;color=#69FF0F&gt;{0}%&lt;/color&gt;.</t>
    <phoneticPr fontId="13" type="noConversion"/>
  </si>
  <si>
    <t>Recover &lt;color=#69FF0F&gt;{0}&lt;/color&gt; HP when you obtain a Chip.</t>
    <phoneticPr fontId="13" type="noConversion"/>
  </si>
  <si>
    <t>取得晶片時，體力恢復&lt;color=#69FF0F&gt;{0}&lt;/color&gt;。</t>
    <phoneticPr fontId="13" type="noConversion"/>
  </si>
  <si>
    <t>チップを獲得すると体力を&lt;color=#69FF0F&gt;{0}&lt;/color&gt;回復する。</t>
    <phoneticPr fontId="13" type="noConversion"/>
  </si>
  <si>
    <t>Increase damage done to immobilized enemies by &lt;color=#69FF0F&gt;{0}%&lt;/color&gt;.
*Immobility: Shock, Stun, Root, Freeze</t>
    <phoneticPr fontId="13" type="noConversion"/>
  </si>
  <si>
    <t>對無法移動的對象造成的傷害量增加&lt;color=#69FF0F&gt;{0}%&lt;/color&gt;。
*無法移動：觸電、昏厥、束縛、凍結</t>
    <phoneticPr fontId="13" type="noConversion"/>
  </si>
  <si>
    <t>輔助武器攻擊力增加&lt;color=#69FF0F&gt;{0}%&lt;/color&gt;。</t>
    <phoneticPr fontId="13" type="noConversion"/>
  </si>
  <si>
    <t>輔助武器能量消耗量減少&lt;color=#69FF0F&gt;{0}%&lt;/color&gt;。</t>
    <phoneticPr fontId="13" type="noConversion"/>
  </si>
  <si>
    <t>最大体力になると、メイン武器の通常攻撃力とスキル攻撃力が&lt;color=#69FF0F&gt;{0}％&lt;/color&gt;増加する。</t>
    <phoneticPr fontId="13" type="noConversion"/>
  </si>
  <si>
    <t>移動速度增加&lt;color=#69FF0F&gt;{0}%&lt;/color&gt;。</t>
    <phoneticPr fontId="13" type="noConversion"/>
  </si>
  <si>
    <t>メイン武器の全ての攻撃力が&lt;color=#69FF0F&gt;{0}%&lt;/color&gt;増加する。</t>
    <phoneticPr fontId="13" type="noConversion"/>
  </si>
  <si>
    <t>Good kids don’t play with fire~</t>
    <phoneticPr fontId="13" type="noConversion"/>
  </si>
  <si>
    <t>いい子は火遊びしてはいけませんよ～</t>
    <phoneticPr fontId="13" type="noConversion"/>
  </si>
  <si>
    <t>被輕輕打中就不會痛。</t>
    <phoneticPr fontId="13" type="noConversion"/>
  </si>
  <si>
    <t>I had a plan... An amazing plan!</t>
    <phoneticPr fontId="13" type="noConversion"/>
  </si>
  <si>
    <t>私に計画があった…私にものすごい計画があったんだ！</t>
    <phoneticPr fontId="13" type="noConversion"/>
  </si>
  <si>
    <t>戦にルールはない。不利になったら何でも出すべきだ。</t>
    <phoneticPr fontId="13" type="noConversion"/>
  </si>
  <si>
    <t>小心輕放：味道很臭</t>
    <phoneticPr fontId="13" type="noConversion"/>
  </si>
  <si>
    <t>T-this worked...? Why did that work? -EO-</t>
    <phoneticPr fontId="13" type="noConversion"/>
  </si>
  <si>
    <t>物理傷害：+0 心情差：+999</t>
    <phoneticPr fontId="13" type="noConversion"/>
  </si>
  <si>
    <t>This belt is nicknamed the [Spinner Belt], because the center of the emblem belt buckle keeps spinning.</t>
    <phoneticPr fontId="13" type="noConversion"/>
  </si>
  <si>
    <t>The blue one is good.</t>
    <phoneticPr fontId="13" type="noConversion"/>
  </si>
  <si>
    <t>在被打一拳之前，不管是誰都有像樣的計畫。</t>
    <phoneticPr fontId="13" type="noConversion"/>
  </si>
  <si>
    <t>金庫</t>
    <phoneticPr fontId="13" type="noConversion"/>
  </si>
  <si>
    <t>다트</t>
    <phoneticPr fontId="13" type="noConversion"/>
  </si>
  <si>
    <t>보석함</t>
    <phoneticPr fontId="13" type="noConversion"/>
  </si>
  <si>
    <t>Treasure Chest</t>
    <phoneticPr fontId="13" type="noConversion"/>
  </si>
  <si>
    <t>대인지뢰 L2X2</t>
    <phoneticPr fontId="13" type="noConversion"/>
  </si>
  <si>
    <t>Anti-Personnel Mine L2X2</t>
    <phoneticPr fontId="13" type="noConversion"/>
  </si>
  <si>
    <t>対人地雷L2X2</t>
    <phoneticPr fontId="13" type="noConversion"/>
  </si>
  <si>
    <t>Electric Wire</t>
    <phoneticPr fontId="13" type="noConversion"/>
  </si>
  <si>
    <t>쇠총알</t>
    <phoneticPr fontId="13" type="noConversion"/>
  </si>
  <si>
    <t>鐵製子彈</t>
    <phoneticPr fontId="13" type="noConversion"/>
  </si>
  <si>
    <t>대용량 탄창</t>
    <phoneticPr fontId="13" type="noConversion"/>
  </si>
  <si>
    <t>Star Badge</t>
    <phoneticPr fontId="13" type="noConversion"/>
  </si>
  <si>
    <t>星星徽章</t>
    <phoneticPr fontId="13" type="noConversion"/>
  </si>
  <si>
    <t>刮鬍刀</t>
    <phoneticPr fontId="13" type="noConversion"/>
  </si>
  <si>
    <t>히포라이터</t>
    <phoneticPr fontId="13" type="noConversion"/>
  </si>
  <si>
    <t>Hippo Lighter</t>
    <phoneticPr fontId="13" type="noConversion"/>
  </si>
  <si>
    <t>河馬打火機</t>
    <phoneticPr fontId="13" type="noConversion"/>
  </si>
  <si>
    <t>ヒッポライタ</t>
    <phoneticPr fontId="13" type="noConversion"/>
  </si>
  <si>
    <t>조각얼음</t>
    <phoneticPr fontId="13" type="noConversion"/>
  </si>
  <si>
    <t>카타나 블레이드</t>
    <phoneticPr fontId="13" type="noConversion"/>
  </si>
  <si>
    <t>武士刀</t>
    <phoneticPr fontId="13" type="noConversion"/>
  </si>
  <si>
    <t>武士刀鋒</t>
    <phoneticPr fontId="13" type="noConversion"/>
  </si>
  <si>
    <t>カタナブレード</t>
    <phoneticPr fontId="13" type="noConversion"/>
  </si>
  <si>
    <t>Telescope</t>
    <phoneticPr fontId="13" type="noConversion"/>
  </si>
  <si>
    <t>望遠鏡</t>
    <phoneticPr fontId="13" type="noConversion"/>
  </si>
  <si>
    <t>双眼鏡</t>
    <phoneticPr fontId="13" type="noConversion"/>
  </si>
  <si>
    <t>가열된몽둥이</t>
    <phoneticPr fontId="13" type="noConversion"/>
  </si>
  <si>
    <t>加熱的棒子</t>
    <phoneticPr fontId="13" type="noConversion"/>
  </si>
  <si>
    <t>加熱された棍棒</t>
    <phoneticPr fontId="13" type="noConversion"/>
  </si>
  <si>
    <t>Lightning Rod</t>
    <phoneticPr fontId="13" type="noConversion"/>
  </si>
  <si>
    <t>强化武器握把</t>
    <phoneticPr fontId="13" type="noConversion"/>
  </si>
  <si>
    <t>強化された武器の持ち手</t>
    <phoneticPr fontId="13" type="noConversion"/>
  </si>
  <si>
    <t>강화된 챔피언벨트</t>
    <phoneticPr fontId="13" type="noConversion"/>
  </si>
  <si>
    <t>Enhanced Champion Belt</t>
    <phoneticPr fontId="13" type="noConversion"/>
  </si>
  <si>
    <t>Magic Sword</t>
    <phoneticPr fontId="13" type="noConversion"/>
  </si>
  <si>
    <t>송곳</t>
    <phoneticPr fontId="13" type="noConversion"/>
  </si>
  <si>
    <t>錐子</t>
    <phoneticPr fontId="13" type="noConversion"/>
  </si>
  <si>
    <t>錐</t>
    <phoneticPr fontId="13" type="noConversion"/>
  </si>
  <si>
    <t>모래시계</t>
    <phoneticPr fontId="13" type="noConversion"/>
  </si>
  <si>
    <t>ハイレノール</t>
    <phoneticPr fontId="13" type="noConversion"/>
  </si>
  <si>
    <t>機車安全帽</t>
    <phoneticPr fontId="13" type="noConversion"/>
  </si>
  <si>
    <t>황금 챔피언벨트</t>
    <phoneticPr fontId="13" type="noConversion"/>
  </si>
  <si>
    <t>蠟燭</t>
    <phoneticPr fontId="13" type="noConversion"/>
  </si>
  <si>
    <t>Boxing Gloves</t>
    <phoneticPr fontId="13" type="noConversion"/>
  </si>
  <si>
    <t>ボクシンググローブ</t>
    <phoneticPr fontId="13" type="noConversion"/>
  </si>
  <si>
    <t>매직카드</t>
    <phoneticPr fontId="13" type="noConversion"/>
  </si>
  <si>
    <t>魔法卡</t>
    <phoneticPr fontId="13" type="noConversion"/>
  </si>
  <si>
    <t>전류코어 부스터</t>
    <phoneticPr fontId="13" type="noConversion"/>
  </si>
  <si>
    <t>電力核心推進器</t>
    <phoneticPr fontId="13" type="noConversion"/>
  </si>
  <si>
    <t>電気コア・ブースター</t>
    <phoneticPr fontId="13" type="noConversion"/>
  </si>
  <si>
    <t>火焰核心推進器</t>
    <phoneticPr fontId="13" type="noConversion"/>
  </si>
  <si>
    <t>ベガブースター</t>
    <phoneticPr fontId="13" type="noConversion"/>
  </si>
  <si>
    <t>辣醬</t>
    <phoneticPr fontId="13" type="noConversion"/>
  </si>
  <si>
    <t>Overdrive</t>
    <phoneticPr fontId="13" type="noConversion"/>
  </si>
  <si>
    <t>Poisonous Mushroom</t>
    <phoneticPr fontId="13" type="noConversion"/>
  </si>
  <si>
    <t>毒キノコ</t>
    <phoneticPr fontId="13" type="noConversion"/>
  </si>
  <si>
    <t>Energy Barrier</t>
    <phoneticPr fontId="13" type="noConversion"/>
  </si>
  <si>
    <t>熊爪</t>
    <phoneticPr fontId="13" type="noConversion"/>
  </si>
  <si>
    <t>巫毒人偶</t>
    <phoneticPr fontId="13" type="noConversion"/>
  </si>
  <si>
    <t>ブードゥー人形</t>
    <phoneticPr fontId="13" type="noConversion"/>
  </si>
  <si>
    <t>&lt;color=#F6411C&gt;火焰核心&lt;/color&gt;的傷害量增加{0}%。</t>
    <phoneticPr fontId="13" type="noConversion"/>
  </si>
  <si>
    <t>点火コアのダメージが{0}％増加する。</t>
    <phoneticPr fontId="13" type="noConversion"/>
  </si>
  <si>
    <t>Increases the level of all owned Electric Cores by &lt;color=#69FF0F&gt;1&lt;/color&gt;.</t>
    <phoneticPr fontId="13" type="noConversion"/>
  </si>
  <si>
    <t>保有している全ての電流コアLevelが&lt;color=#69FF0F&gt;1&lt;/color&gt;上昇する。</t>
    <phoneticPr fontId="13" type="noConversion"/>
  </si>
  <si>
    <t>Increases the level of all owned Fire Cores by &lt;color=#69FF0F&gt;1&lt;/color&gt;.</t>
    <phoneticPr fontId="13" type="noConversion"/>
  </si>
  <si>
    <t>保有している全ての火炎コアLevelが&lt;color=#69FF0F&gt;1&lt;/color&gt;上昇する。</t>
    <phoneticPr fontId="13" type="noConversion"/>
  </si>
  <si>
    <t>保有している全ての氷結コアLevelが&lt;color=#69FF0F&gt;1&lt;/color&gt;上昇する。</t>
    <phoneticPr fontId="13" type="noConversion"/>
  </si>
  <si>
    <t>使用時，犧牲體力{0}蓄力能量{1}。</t>
    <phoneticPr fontId="13" type="noConversion"/>
  </si>
  <si>
    <t>Increases main weapon normal ATK by &lt;color=#69FF0F&gt;{0}%&lt;/color&gt;.</t>
    <phoneticPr fontId="13" type="noConversion"/>
  </si>
  <si>
    <t>輔助武器暴擊率增加&lt;color=#69FF0F&gt;{0}%&lt;/color&gt;。</t>
    <phoneticPr fontId="13" type="noConversion"/>
  </si>
  <si>
    <t>Increases main weapon normal attack CRIT rate by &lt;color=#69FF0F&gt;{0}%&lt;/color&gt;.</t>
    <phoneticPr fontId="13" type="noConversion"/>
  </si>
  <si>
    <t>&lt;color=#F6411C&gt;火焰核心&lt;/color&gt;的傷害量增加&lt;color=#69FF0F&gt;{0}%&lt;/color&gt;。</t>
    <phoneticPr fontId="13" type="noConversion"/>
  </si>
  <si>
    <t>When an Electric Core appears, increases the chance of &lt;color=#C827A9&gt;Epic&lt;/color&gt; or higher grade appearing by &lt;color=#69FF0F&gt;{0}%&lt;/color&gt;.</t>
    <phoneticPr fontId="13" type="noConversion"/>
  </si>
  <si>
    <t>出現&lt;color=#F8EE17&gt;電流核心&lt;/color&gt;時，等級&lt;color=#C827A9&gt;Epic&lt;/color&gt;以上的出現機率增加&lt;color=#69FF0F&gt;{0}%&lt;/color&gt;。</t>
    <phoneticPr fontId="13" type="noConversion"/>
  </si>
  <si>
    <t>電流コアが&lt;color=#C827A9&gt;Epic&lt;/color&gt;ランク以上で出現する確率が&lt;color=#69FF0F&gt;{0}%&lt;/color&gt;増加する。</t>
    <phoneticPr fontId="13" type="noConversion"/>
  </si>
  <si>
    <t>出現&lt;color=#F6411C&gt;火焰核心&lt;/color&gt;時，等級&lt;color=#C827A9&gt;Epic&lt;/color&gt;以上的出現機率增加&lt;color=#69FF0F&gt;{0}%&lt;/color&gt;。</t>
    <phoneticPr fontId="13" type="noConversion"/>
  </si>
  <si>
    <t>火炎コアが&lt;color=#C827A9&gt;Epic&lt;/color&gt;ランク以上で出現する確率が&lt;color=#69FF0F&gt;{0}%&lt;/color&gt;増加する。</t>
    <phoneticPr fontId="13" type="noConversion"/>
  </si>
  <si>
    <t>出現&lt;color=#78E6FF&gt;寒氣核心&lt;/color&gt;時，出現等級&lt;color=#C827A9&gt;Epic&lt;/color&gt;以上的機率增加&lt;color=#69FF0F&gt;{0}%&lt;/color&gt;。</t>
    <phoneticPr fontId="13" type="noConversion"/>
  </si>
  <si>
    <t>氷結コアが&lt;color=#C827A9&gt;Epic&lt;/color&gt;ランク以上で出現する確率が&lt;color=#69FF0F&gt;{0}%&lt;/color&gt;増加する。</t>
    <phoneticPr fontId="13" type="noConversion"/>
  </si>
  <si>
    <t>Increases sub weapon ATK by &lt;color=#69FF0F&gt;{0}%&lt;/color&gt;.</t>
    <phoneticPr fontId="13" type="noConversion"/>
  </si>
  <si>
    <t>5초간격으로 무기에 에너지가 충전되고 충전된 상태에서 공격 시 &lt;color=#69FF0F&gt;{0}&lt;/color&gt;의 피해를 입힌다.</t>
    <phoneticPr fontId="13" type="noConversion"/>
  </si>
  <si>
    <t>Increase CRIT DMG of all attacks by &lt;color=#69FF0F&gt;{0}%&lt;/color&gt;.</t>
    <phoneticPr fontId="13" type="noConversion"/>
  </si>
  <si>
    <t>Reduces skill cooldowns by &lt;color=#69FF0F&gt;{0}%&lt;/color&gt;.</t>
    <phoneticPr fontId="13" type="noConversion"/>
  </si>
  <si>
    <t>スキルのクールタイムが&lt;color=#69FF0F&gt;{0}%&lt;/color&gt;減少する。</t>
    <phoneticPr fontId="13" type="noConversion"/>
  </si>
  <si>
    <t>遭到攻擊時，回擊 &lt;color=#69FF0F&gt;{0}%&lt;/color&gt;來自敵人的傷害量。</t>
    <phoneticPr fontId="13" type="noConversion"/>
  </si>
  <si>
    <t>攻撃を受けると、受けるダメージの&lt;color=#69FF0F&gt;{0}%&lt;/color&gt;を反射する。</t>
    <phoneticPr fontId="13" type="noConversion"/>
  </si>
  <si>
    <t>主武器所有攻擊力增加&lt;color=#69FF0F&gt;{0}%&lt;/color&gt;。</t>
    <phoneticPr fontId="13" type="noConversion"/>
  </si>
  <si>
    <t>Increase all healing effects by &lt;color=#69FF0F&gt;{0}%&lt;/color&gt;.</t>
    <phoneticPr fontId="13" type="noConversion"/>
  </si>
  <si>
    <t>所有恢復效果增加&lt;color=#69FF0F&gt;{0}%&lt;/color&gt;。</t>
    <phoneticPr fontId="13" type="noConversion"/>
  </si>
  <si>
    <t>When a skill that costs MP is used, there is a &lt;color=#69FF0F&gt;{0}%&lt;/color&gt; chance to ignore the MP cost.</t>
    <phoneticPr fontId="13" type="noConversion"/>
  </si>
  <si>
    <t>エネルギーを消費するスキルを使用すると、&lt;color=#69FF0F&gt;{0}%&lt;/color&gt;の確率でエネルギーが消費されない。</t>
    <phoneticPr fontId="13" type="noConversion"/>
  </si>
  <si>
    <t>持有的所有&lt;color=#F8EE17&gt;電流核心&lt;/color&gt;Level增加&lt;color=#69FF0F&gt;1&lt;/color&gt;。</t>
    <phoneticPr fontId="13" type="noConversion"/>
  </si>
  <si>
    <t>持有的所有&lt;color=#F6411C&gt;火焰核心&lt;/color&gt;Level增加&lt;color=#69FF0F&gt;1&lt;/color&gt;。</t>
    <phoneticPr fontId="13" type="noConversion"/>
  </si>
  <si>
    <t>持有的所有&lt;color=#78E6FF&gt;凍結核心&lt;/color&gt;Level增加&lt;color=#69FF0F&gt;1&lt;/color&gt;。</t>
    <phoneticPr fontId="13" type="noConversion"/>
  </si>
  <si>
    <t>I’m always a step ahead in my calculations.</t>
    <phoneticPr fontId="13" type="noConversion"/>
  </si>
  <si>
    <t>私はいつも一歩先を計算する。</t>
    <phoneticPr fontId="13" type="noConversion"/>
  </si>
  <si>
    <t>重要的是別忘記密碼</t>
    <phoneticPr fontId="13" type="noConversion"/>
  </si>
  <si>
    <t>Cheese is a great source of protein.</t>
    <phoneticPr fontId="13" type="noConversion"/>
  </si>
  <si>
    <t>A lighter with a hippo drawn on it</t>
    <phoneticPr fontId="13" type="noConversion"/>
  </si>
  <si>
    <t>畫了河馬的打火機</t>
    <phoneticPr fontId="13" type="noConversion"/>
  </si>
  <si>
    <t>驚くくらい溶けない。</t>
    <phoneticPr fontId="13" type="noConversion"/>
  </si>
  <si>
    <t>銃弾はいつも真実を語る。</t>
    <phoneticPr fontId="13" type="noConversion"/>
  </si>
  <si>
    <t>達人は素早く振って銃弾も弾けるという</t>
    <phoneticPr fontId="13" type="noConversion"/>
  </si>
  <si>
    <t>Don’t ever look at the sun.</t>
    <phoneticPr fontId="13" type="noConversion"/>
  </si>
  <si>
    <t>The more you hit, the hotter it gets.</t>
    <phoneticPr fontId="13" type="noConversion"/>
  </si>
  <si>
    <t>叩くほど熱くなる。</t>
    <phoneticPr fontId="13" type="noConversion"/>
  </si>
  <si>
    <t>運がよければ、雷が落ちるよ。</t>
    <phoneticPr fontId="13" type="noConversion"/>
  </si>
  <si>
    <t>時は金なり</t>
    <phoneticPr fontId="13" type="noConversion"/>
  </si>
  <si>
    <t>I recommend not touching the cactus thorns that started the transition.</t>
    <phoneticPr fontId="13" type="noConversion"/>
  </si>
  <si>
    <t>頭痛にはサブクイック</t>
    <phoneticPr fontId="13" type="noConversion"/>
  </si>
  <si>
    <t>What kind of person uses a handle to this degree.</t>
    <phoneticPr fontId="13" type="noConversion"/>
  </si>
  <si>
    <t>仔細看會發現畫了閃電形狀</t>
    <phoneticPr fontId="13" type="noConversion"/>
  </si>
  <si>
    <t>よく見ると、炎模様が描かれている。</t>
    <phoneticPr fontId="13" type="noConversion"/>
  </si>
  <si>
    <t>仔細看會發現畫了冰塊形狀</t>
    <phoneticPr fontId="13" type="noConversion"/>
  </si>
  <si>
    <t>長相凶惡的博士用過的菜刀</t>
    <phoneticPr fontId="13" type="noConversion"/>
  </si>
  <si>
    <t>どこへ向かう</t>
    <phoneticPr fontId="13" type="noConversion"/>
  </si>
  <si>
    <t>Made with a mechanism that compresses and releases solar energy.</t>
    <phoneticPr fontId="13" type="noConversion"/>
  </si>
  <si>
    <t>A chest with a huge skull drawn on it. Better not to open it.</t>
    <phoneticPr fontId="13" type="noConversion"/>
  </si>
  <si>
    <t>GearPrinter</t>
    <phoneticPr fontId="13" type="noConversion"/>
  </si>
  <si>
    <t>보유한 기어를 소모해서 {0}를 제작</t>
    <phoneticPr fontId="13" type="noConversion"/>
  </si>
  <si>
    <t>消耗持有的装置制作{0}。</t>
  </si>
  <si>
    <t>MapObject_</t>
    <phoneticPr fontId="13" type="noConversion"/>
  </si>
  <si>
    <t>Gear Lab</t>
  </si>
  <si>
    <t>裝置研究室</t>
  </si>
  <si>
    <t>Core Power Room</t>
  </si>
  <si>
    <t>核心動力室</t>
  </si>
  <si>
    <t>Hotel Halona</t>
  </si>
  <si>
    <t>哈洛納飯店</t>
  </si>
  <si>
    <t>Nautilus</t>
  </si>
  <si>
    <t>魟魚號</t>
  </si>
  <si>
    <t xml:space="preserve">Defeat enemies until none remain: &lt;color=#FF0002&gt;{0}&lt;/color&gt; </t>
  </si>
  <si>
    <t>請消滅敵人為傳送門蓄力：&lt;color=#FF0002&gt;{0}&lt;/color&gt;</t>
  </si>
  <si>
    <t>Activate the port.</t>
  </si>
  <si>
    <t>Survive for &lt;color=#FF0002&gt;{0}&lt;/color&gt; seconds.</t>
  </si>
  <si>
    <t>Recharge the &lt;color=#FF0002&gt;Gems&lt;/color&gt; in the port for &lt;color=#FF0002&gt;{0}&lt;/color&gt; seconds.</t>
  </si>
  <si>
    <t>The &lt;color=#FF0002&gt;Gems&lt;/color&gt; have been recharged. Teleporting will be available shortly.</t>
  </si>
  <si>
    <t>Failed to recharge &lt;color=#FF0002&gt;Gems&lt;/color&gt;. Half of the &lt;color=#FF0002&gt;Gems&lt;/color&gt; will be lost.</t>
  </si>
  <si>
    <t>Please get on the port.</t>
  </si>
  <si>
    <t>无法阻止</t>
    <phoneticPr fontId="13" type="noConversion"/>
  </si>
  <si>
    <t>無法阻止</t>
    <phoneticPr fontId="13" type="noConversion"/>
  </si>
  <si>
    <t>妨礙效果解除</t>
    <phoneticPr fontId="13" type="noConversion"/>
  </si>
  <si>
    <t>&lt;color=#FF0000&gt;Undying&lt;/color&gt;</t>
    <phoneticPr fontId="13" type="noConversion"/>
  </si>
  <si>
    <t>&lt;color=#FF0000&gt;不死&lt;/color&gt;</t>
    <phoneticPr fontId="13" type="noConversion"/>
  </si>
  <si>
    <t>Restrained!</t>
    <phoneticPr fontId="13" type="noConversion"/>
  </si>
  <si>
    <t>束縛！</t>
    <phoneticPr fontId="13" type="noConversion"/>
  </si>
  <si>
    <t>&lt;color=#FF0000&gt;Bleeding!&lt;/color&gt;</t>
    <phoneticPr fontId="13" type="noConversion"/>
  </si>
  <si>
    <t>&lt;color=#FF0000&gt;出血！&lt;/color&gt;</t>
    <phoneticPr fontId="13" type="noConversion"/>
  </si>
  <si>
    <t>Immune!</t>
    <phoneticPr fontId="13" type="noConversion"/>
  </si>
  <si>
    <t>無効化！</t>
    <phoneticPr fontId="13" type="noConversion"/>
  </si>
  <si>
    <t>Rage</t>
    <phoneticPr fontId="13" type="noConversion"/>
  </si>
  <si>
    <t>激憤</t>
    <phoneticPr fontId="13" type="noConversion"/>
  </si>
  <si>
    <t>迴避</t>
    <phoneticPr fontId="13" type="noConversion"/>
  </si>
  <si>
    <t>回避</t>
    <phoneticPr fontId="13" type="noConversion"/>
  </si>
  <si>
    <t>傷害防禦</t>
    <phoneticPr fontId="13" type="noConversion"/>
  </si>
  <si>
    <t>ダメージ防御</t>
    <phoneticPr fontId="13" type="noConversion"/>
  </si>
  <si>
    <t>狂熱</t>
    <phoneticPr fontId="13" type="noConversion"/>
  </si>
  <si>
    <t>熱狂</t>
    <phoneticPr fontId="13" type="noConversion"/>
  </si>
  <si>
    <t>強奪</t>
    <phoneticPr fontId="13" type="noConversion"/>
  </si>
  <si>
    <t xml:space="preserve">Absorption </t>
    <phoneticPr fontId="13" type="noConversion"/>
  </si>
  <si>
    <t>吸收</t>
    <phoneticPr fontId="13" type="noConversion"/>
  </si>
  <si>
    <t>吸入</t>
    <phoneticPr fontId="13" type="noConversion"/>
  </si>
  <si>
    <t>穿透</t>
    <phoneticPr fontId="13" type="noConversion"/>
  </si>
  <si>
    <t>貫通</t>
    <phoneticPr fontId="13" type="noConversion"/>
  </si>
  <si>
    <t>結束</t>
    <phoneticPr fontId="13" type="noConversion"/>
  </si>
  <si>
    <t>フィニッシュ</t>
    <phoneticPr fontId="13" type="noConversion"/>
  </si>
  <si>
    <t>加速</t>
    <phoneticPr fontId="13" type="noConversion"/>
  </si>
  <si>
    <t>吸血</t>
    <phoneticPr fontId="13" type="noConversion"/>
  </si>
  <si>
    <t>吸収</t>
    <phoneticPr fontId="13" type="noConversion"/>
  </si>
  <si>
    <t>堅固</t>
    <phoneticPr fontId="13" type="noConversion"/>
  </si>
  <si>
    <t>緊急治療</t>
    <phoneticPr fontId="13" type="noConversion"/>
  </si>
  <si>
    <t>応急処置</t>
    <phoneticPr fontId="13" type="noConversion"/>
  </si>
  <si>
    <t>復活</t>
    <phoneticPr fontId="13" type="noConversion"/>
  </si>
  <si>
    <t>事前準備</t>
    <phoneticPr fontId="13" type="noConversion"/>
  </si>
  <si>
    <t>戦闘準備</t>
    <phoneticPr fontId="13" type="noConversion"/>
  </si>
  <si>
    <t>Feast</t>
    <phoneticPr fontId="13" type="noConversion"/>
  </si>
  <si>
    <t>捕食</t>
    <phoneticPr fontId="13" type="noConversion"/>
  </si>
  <si>
    <t>Suppress</t>
    <phoneticPr fontId="13" type="noConversion"/>
  </si>
  <si>
    <t>抑制</t>
    <phoneticPr fontId="13" type="noConversion"/>
  </si>
  <si>
    <t>活力</t>
    <phoneticPr fontId="13" type="noConversion"/>
  </si>
  <si>
    <t>방해효과면역</t>
    <phoneticPr fontId="13" type="noConversion"/>
  </si>
  <si>
    <t>遲緩效果免疫</t>
    <phoneticPr fontId="13" type="noConversion"/>
  </si>
  <si>
    <t>無敵</t>
    <phoneticPr fontId="13" type="noConversion"/>
  </si>
  <si>
    <t>&lt;color=#FF0000&gt;不死&lt;/color&gt;</t>
    <phoneticPr fontId="13" type="noConversion"/>
  </si>
  <si>
    <t>硬直</t>
    <phoneticPr fontId="13" type="noConversion"/>
  </si>
  <si>
    <t>僵化</t>
    <phoneticPr fontId="13" type="noConversion"/>
  </si>
  <si>
    <t>부활</t>
    <phoneticPr fontId="13" type="noConversion"/>
  </si>
  <si>
    <t>Execution</t>
    <phoneticPr fontId="13" type="noConversion"/>
  </si>
  <si>
    <t>截斷</t>
    <phoneticPr fontId="13" type="noConversion"/>
  </si>
  <si>
    <t>IgniteWeapon</t>
    <phoneticPr fontId="13" type="noConversion"/>
  </si>
  <si>
    <t>&lt;color=#FF0000&gt;화상!&lt;/color&gt;</t>
    <phoneticPr fontId="13" type="noConversion"/>
  </si>
  <si>
    <t>&lt;color=#FF0000&gt;燒傷！&lt;/color&gt;</t>
    <phoneticPr fontId="13" type="noConversion"/>
  </si>
  <si>
    <t>IgniteSubWeapon</t>
    <phoneticPr fontId="13" type="noConversion"/>
  </si>
  <si>
    <t>Stun</t>
    <phoneticPr fontId="13" type="noConversion"/>
  </si>
  <si>
    <t>기절!</t>
    <phoneticPr fontId="13" type="noConversion"/>
  </si>
  <si>
    <t>昏迷！</t>
    <phoneticPr fontId="13" type="noConversion"/>
  </si>
  <si>
    <t>昏厥！</t>
    <phoneticPr fontId="13" type="noConversion"/>
  </si>
  <si>
    <t>Chill</t>
    <phoneticPr fontId="13" type="noConversion"/>
  </si>
  <si>
    <t>&lt;color=#78E6FF&gt;寒冷！&lt;/color&gt;</t>
    <phoneticPr fontId="13" type="noConversion"/>
  </si>
  <si>
    <t>&lt;color=#78E6FF&gt;發冷！&lt;/color&gt;</t>
    <phoneticPr fontId="13" type="noConversion"/>
  </si>
  <si>
    <t>&lt;color=#78E6FF&gt;빙결!&lt;/color&gt;</t>
    <phoneticPr fontId="13" type="noConversion"/>
  </si>
  <si>
    <t>&lt;color=#78E6FF&gt;凍結！&lt;/color&gt;</t>
    <phoneticPr fontId="13" type="noConversion"/>
  </si>
  <si>
    <t>加速！</t>
    <phoneticPr fontId="13" type="noConversion"/>
  </si>
  <si>
    <t>속박!</t>
    <phoneticPr fontId="13" type="noConversion"/>
  </si>
  <si>
    <t>&lt;color=#FF0000&gt;출혈!&lt;/color&gt;</t>
    <phoneticPr fontId="13" type="noConversion"/>
  </si>
  <si>
    <t>&lt;color=#FF0000&gt;流血！&lt;/color&gt;</t>
    <phoneticPr fontId="13" type="noConversion"/>
  </si>
  <si>
    <t>면역!</t>
    <phoneticPr fontId="13" type="noConversion"/>
  </si>
  <si>
    <t>免疫！</t>
    <phoneticPr fontId="13" type="noConversion"/>
  </si>
  <si>
    <t>분노</t>
    <phoneticPr fontId="13" type="noConversion"/>
  </si>
  <si>
    <t>憤怒</t>
    <phoneticPr fontId="13" type="noConversion"/>
  </si>
  <si>
    <t>회피</t>
    <phoneticPr fontId="13" type="noConversion"/>
  </si>
  <si>
    <t>Dodge</t>
    <phoneticPr fontId="13" type="noConversion"/>
  </si>
  <si>
    <t>피해 방어</t>
    <phoneticPr fontId="13" type="noConversion"/>
  </si>
  <si>
    <t>Passive_Name_</t>
    <phoneticPr fontId="13" type="noConversion"/>
  </si>
  <si>
    <t>충격</t>
    <phoneticPr fontId="13" type="noConversion"/>
  </si>
  <si>
    <t>무자비</t>
    <phoneticPr fontId="13" type="noConversion"/>
  </si>
  <si>
    <t>열광</t>
    <phoneticPr fontId="13" type="noConversion"/>
  </si>
  <si>
    <t>흡입</t>
    <phoneticPr fontId="13" type="noConversion"/>
  </si>
  <si>
    <t>관통</t>
    <phoneticPr fontId="13" type="noConversion"/>
  </si>
  <si>
    <t>Finishing</t>
    <phoneticPr fontId="13" type="noConversion"/>
  </si>
  <si>
    <t>마무리</t>
    <phoneticPr fontId="13" type="noConversion"/>
  </si>
  <si>
    <t>Haste</t>
    <phoneticPr fontId="13" type="noConversion"/>
  </si>
  <si>
    <t>가속</t>
    <phoneticPr fontId="13" type="noConversion"/>
  </si>
  <si>
    <t>RockSolid</t>
    <phoneticPr fontId="13" type="noConversion"/>
  </si>
  <si>
    <t>견고</t>
    <phoneticPr fontId="13" type="noConversion"/>
  </si>
  <si>
    <t>응급치료</t>
    <phoneticPr fontId="13" type="noConversion"/>
  </si>
  <si>
    <t>사전 준비</t>
    <phoneticPr fontId="13" type="noConversion"/>
  </si>
  <si>
    <t>전투 준비</t>
    <phoneticPr fontId="13" type="noConversion"/>
  </si>
  <si>
    <t>Predator</t>
    <phoneticPr fontId="13" type="noConversion"/>
  </si>
  <si>
    <t>捕食</t>
    <phoneticPr fontId="13" type="noConversion"/>
  </si>
  <si>
    <t>掠食</t>
    <phoneticPr fontId="13" type="noConversion"/>
  </si>
  <si>
    <t>HP Recovery Rate</t>
    <phoneticPr fontId="13" type="noConversion"/>
  </si>
  <si>
    <t>Health proportional DMG Reflection</t>
  </si>
  <si>
    <t>Health proportional DMG Max Reflection</t>
  </si>
  <si>
    <t>装置箱折扣率</t>
  </si>
  <si>
    <t>Max HP Ratio</t>
    <phoneticPr fontId="13" type="noConversion"/>
  </si>
  <si>
    <t>比例最大體力</t>
    <phoneticPr fontId="13" type="noConversion"/>
  </si>
  <si>
    <t>比率最大体力</t>
    <phoneticPr fontId="13" type="noConversion"/>
  </si>
  <si>
    <t>Fixed Max HP</t>
    <phoneticPr fontId="13" type="noConversion"/>
  </si>
  <si>
    <t>固定最大體力</t>
    <phoneticPr fontId="13" type="noConversion"/>
  </si>
  <si>
    <t>固定最大体力</t>
    <phoneticPr fontId="13" type="noConversion"/>
  </si>
  <si>
    <t>體力再生能力</t>
    <phoneticPr fontId="13" type="noConversion"/>
  </si>
  <si>
    <t>体力再生力</t>
    <phoneticPr fontId="13" type="noConversion"/>
  </si>
  <si>
    <t>HP Recovery</t>
    <phoneticPr fontId="13" type="noConversion"/>
  </si>
  <si>
    <t>體力恢復</t>
    <phoneticPr fontId="13" type="noConversion"/>
  </si>
  <si>
    <t>体力回復</t>
    <phoneticPr fontId="13" type="noConversion"/>
  </si>
  <si>
    <t>Revive Count</t>
    <phoneticPr fontId="13" type="noConversion"/>
  </si>
  <si>
    <t>復活次數</t>
    <phoneticPr fontId="13" type="noConversion"/>
  </si>
  <si>
    <t>復活回数</t>
    <phoneticPr fontId="13" type="noConversion"/>
  </si>
  <si>
    <t>HP When Revived</t>
    <phoneticPr fontId="13" type="noConversion"/>
  </si>
  <si>
    <t>復活時持有體力</t>
    <phoneticPr fontId="13" type="noConversion"/>
  </si>
  <si>
    <t>復活時の体力</t>
    <phoneticPr fontId="13" type="noConversion"/>
  </si>
  <si>
    <t>Max MP Ratio</t>
    <phoneticPr fontId="13" type="noConversion"/>
  </si>
  <si>
    <t>比例最大能量</t>
    <phoneticPr fontId="13" type="noConversion"/>
  </si>
  <si>
    <t>比率最大マナ</t>
    <phoneticPr fontId="13" type="noConversion"/>
  </si>
  <si>
    <t>Fixed Max MP</t>
    <phoneticPr fontId="13" type="noConversion"/>
  </si>
  <si>
    <t>固定最大能量</t>
    <phoneticPr fontId="13" type="noConversion"/>
  </si>
  <si>
    <t>固定最大マナ</t>
    <phoneticPr fontId="13" type="noConversion"/>
  </si>
  <si>
    <t>MP Recovery Rate</t>
    <phoneticPr fontId="13" type="noConversion"/>
  </si>
  <si>
    <t>魔力再生能力</t>
    <phoneticPr fontId="13" type="noConversion"/>
  </si>
  <si>
    <t>マナ再生力</t>
    <phoneticPr fontId="13" type="noConversion"/>
  </si>
  <si>
    <t>MP Recovery</t>
    <phoneticPr fontId="13" type="noConversion"/>
  </si>
  <si>
    <t>魔力恢復</t>
    <phoneticPr fontId="13" type="noConversion"/>
  </si>
  <si>
    <t>魔力回復</t>
    <phoneticPr fontId="13" type="noConversion"/>
  </si>
  <si>
    <t>Fixed MP Recovery</t>
    <phoneticPr fontId="13" type="noConversion"/>
  </si>
  <si>
    <t>恢復固定魔力</t>
    <phoneticPr fontId="13" type="noConversion"/>
  </si>
  <si>
    <t>固定マナ回復</t>
    <phoneticPr fontId="13" type="noConversion"/>
  </si>
  <si>
    <t>Chance to Skip MP Consumption</t>
    <phoneticPr fontId="13" type="noConversion"/>
  </si>
  <si>
    <t>無魔力消耗機率</t>
    <phoneticPr fontId="13" type="noConversion"/>
  </si>
  <si>
    <t>マナ未消費確率</t>
    <phoneticPr fontId="13" type="noConversion"/>
  </si>
  <si>
    <t>MP Ratio Consumption</t>
    <phoneticPr fontId="13" type="noConversion"/>
  </si>
  <si>
    <t>能量比例消耗量</t>
    <phoneticPr fontId="13" type="noConversion"/>
  </si>
  <si>
    <t>マナ比率消費量</t>
    <phoneticPr fontId="13" type="noConversion"/>
  </si>
  <si>
    <t>Charged Attack MP Ratio Consumption</t>
    <phoneticPr fontId="13" type="noConversion"/>
  </si>
  <si>
    <t>蓄力攻擊魔力比例消耗量</t>
    <phoneticPr fontId="13" type="noConversion"/>
  </si>
  <si>
    <t>チャージ攻撃のマナ比率消費量</t>
    <phoneticPr fontId="13" type="noConversion"/>
  </si>
  <si>
    <t>Sub Weapon MP Ratio Consumption</t>
    <phoneticPr fontId="13" type="noConversion"/>
  </si>
  <si>
    <t>輔助武器能量比例消耗量</t>
    <phoneticPr fontId="13" type="noConversion"/>
  </si>
  <si>
    <t>サブ武器マナ比率消費量</t>
    <phoneticPr fontId="13" type="noConversion"/>
  </si>
  <si>
    <t>MP Fixed Consumption</t>
    <phoneticPr fontId="13" type="noConversion"/>
  </si>
  <si>
    <t>能量固定消耗量</t>
    <phoneticPr fontId="13" type="noConversion"/>
  </si>
  <si>
    <t>マナ固定消費量</t>
    <phoneticPr fontId="13" type="noConversion"/>
  </si>
  <si>
    <t>All Attack Ratio DMG</t>
    <phoneticPr fontId="13" type="noConversion"/>
  </si>
  <si>
    <t>所有攻擊比例傷害</t>
    <phoneticPr fontId="13" type="noConversion"/>
  </si>
  <si>
    <t>全ての攻撃比率ダメージ</t>
    <phoneticPr fontId="13" type="noConversion"/>
  </si>
  <si>
    <t>All Attack Fixed DMG</t>
    <phoneticPr fontId="13" type="noConversion"/>
  </si>
  <si>
    <t>所有攻擊固定傷害</t>
    <phoneticPr fontId="13" type="noConversion"/>
  </si>
  <si>
    <t>全ての攻撃確定ダメージ</t>
    <phoneticPr fontId="13" type="noConversion"/>
  </si>
  <si>
    <t>All Weapon Attack Ratio DMG</t>
    <phoneticPr fontId="13" type="noConversion"/>
  </si>
  <si>
    <t>所有武器攻擊比例傷害</t>
    <phoneticPr fontId="13" type="noConversion"/>
  </si>
  <si>
    <t>全ての武器攻撃比率ダメージ</t>
    <phoneticPr fontId="13" type="noConversion"/>
  </si>
  <si>
    <t>All Weapon Attack Fixed DMG</t>
    <phoneticPr fontId="13" type="noConversion"/>
  </si>
  <si>
    <t>所有武器攻擊固定傷害</t>
    <phoneticPr fontId="13" type="noConversion"/>
  </si>
  <si>
    <t>全ての武器攻撃確定ダメージ</t>
    <phoneticPr fontId="13" type="noConversion"/>
  </si>
  <si>
    <t>First Weapon Attack Ratio DMG</t>
    <phoneticPr fontId="13" type="noConversion"/>
  </si>
  <si>
    <t>第一次武器攻擊比例傷害</t>
    <phoneticPr fontId="13" type="noConversion"/>
  </si>
  <si>
    <t>1回目の武器攻撃比率ダメージ</t>
    <phoneticPr fontId="13" type="noConversion"/>
  </si>
  <si>
    <t>First Weapon Attack Fixed DMG</t>
    <phoneticPr fontId="13" type="noConversion"/>
  </si>
  <si>
    <t>第一次武器攻擊固定傷害</t>
    <phoneticPr fontId="13" type="noConversion"/>
  </si>
  <si>
    <t>1回目の武器攻撃確定ダメージ</t>
    <phoneticPr fontId="13" type="noConversion"/>
  </si>
  <si>
    <t>Second Weapon Attack Ratio DMG</t>
    <phoneticPr fontId="13" type="noConversion"/>
  </si>
  <si>
    <t>第二次武器攻擊比例傷害</t>
    <phoneticPr fontId="13" type="noConversion"/>
  </si>
  <si>
    <t>2回目の武器攻撃比率ダメージ</t>
    <phoneticPr fontId="13" type="noConversion"/>
  </si>
  <si>
    <t>Second Weapon Attack Fixed DMG</t>
    <phoneticPr fontId="13" type="noConversion"/>
  </si>
  <si>
    <t>第二次武器攻擊固定傷害</t>
    <phoneticPr fontId="13" type="noConversion"/>
  </si>
  <si>
    <t>2回目の武器攻撃確定ダメージ</t>
    <phoneticPr fontId="13" type="noConversion"/>
  </si>
  <si>
    <t>Third Weapon Attack Ratio DMG</t>
    <phoneticPr fontId="13" type="noConversion"/>
  </si>
  <si>
    <t>第三次武器攻擊比例傷害</t>
    <phoneticPr fontId="13" type="noConversion"/>
  </si>
  <si>
    <t>3回目の武器攻撃比率ダメージ</t>
    <phoneticPr fontId="13" type="noConversion"/>
  </si>
  <si>
    <t>Third Weapon Attack Fixed DMG</t>
    <phoneticPr fontId="13" type="noConversion"/>
  </si>
  <si>
    <t>第三次武器攻擊固定傷害</t>
    <phoneticPr fontId="13" type="noConversion"/>
  </si>
  <si>
    <t>3回目の武器攻撃確定ダメージ</t>
    <phoneticPr fontId="13" type="noConversion"/>
  </si>
  <si>
    <t>All Normal Attack Ratio DMG</t>
    <phoneticPr fontId="13" type="noConversion"/>
  </si>
  <si>
    <t>所有普通攻擊比例傷害</t>
    <phoneticPr fontId="13" type="noConversion"/>
  </si>
  <si>
    <t>全ての通常攻撃比率ダメージ</t>
    <phoneticPr fontId="13" type="noConversion"/>
  </si>
  <si>
    <t>All Normal Attack Fixed DMG</t>
    <phoneticPr fontId="13" type="noConversion"/>
  </si>
  <si>
    <t>所有普通攻擊固定傷害</t>
    <phoneticPr fontId="13" type="noConversion"/>
  </si>
  <si>
    <t>全ての通常攻撃確定ダメージ</t>
    <phoneticPr fontId="13" type="noConversion"/>
  </si>
  <si>
    <t>Power Attack Ratio ATK</t>
    <phoneticPr fontId="13" type="noConversion"/>
  </si>
  <si>
    <t>強攻撃比率攻撃力</t>
    <phoneticPr fontId="13" type="noConversion"/>
  </si>
  <si>
    <t>Power Attack Fixed ATK</t>
    <phoneticPr fontId="13" type="noConversion"/>
  </si>
  <si>
    <t>強攻撃固確定攻撃力</t>
    <phoneticPr fontId="13" type="noConversion"/>
  </si>
  <si>
    <t>All Charged Attack Ratio DMG</t>
    <phoneticPr fontId="13" type="noConversion"/>
  </si>
  <si>
    <t>所有蓄力攻擊比例傷害</t>
    <phoneticPr fontId="13" type="noConversion"/>
  </si>
  <si>
    <t>全てのチャージ攻撃比率ダメージ</t>
    <phoneticPr fontId="13" type="noConversion"/>
  </si>
  <si>
    <t>All Charged Attack Fixed DMG</t>
    <phoneticPr fontId="13" type="noConversion"/>
  </si>
  <si>
    <t>所有蓄力攻擊固定傷害</t>
    <phoneticPr fontId="13" type="noConversion"/>
  </si>
  <si>
    <t>全てのチャージ攻撃確定ダメージ</t>
    <phoneticPr fontId="13" type="noConversion"/>
  </si>
  <si>
    <t>Charged Melee Attack Ratio DMG</t>
    <phoneticPr fontId="13" type="noConversion"/>
  </si>
  <si>
    <t>近距離蓄力攻擊比例傷害</t>
    <phoneticPr fontId="13" type="noConversion"/>
  </si>
  <si>
    <t>近接チャージ攻撃比率ダメージ</t>
    <phoneticPr fontId="13" type="noConversion"/>
  </si>
  <si>
    <t>Charged Melee Attack Fixed DMG</t>
    <phoneticPr fontId="13" type="noConversion"/>
  </si>
  <si>
    <t>近距離蓄力攻擊固定傷害</t>
    <phoneticPr fontId="13" type="noConversion"/>
  </si>
  <si>
    <t>近接チャージ攻撃確定ダメージ</t>
    <phoneticPr fontId="13" type="noConversion"/>
  </si>
  <si>
    <t>Charged Ranged Attack Ratio DMG</t>
    <phoneticPr fontId="13" type="noConversion"/>
  </si>
  <si>
    <t>遠距離蓄力攻擊比例傷害</t>
    <phoneticPr fontId="13" type="noConversion"/>
  </si>
  <si>
    <t>遠距離チャージ攻撃比率ダメージ</t>
    <phoneticPr fontId="13" type="noConversion"/>
  </si>
  <si>
    <t>Charged Ranged Attack Fixed DMG</t>
    <phoneticPr fontId="13" type="noConversion"/>
  </si>
  <si>
    <t>遠距離蓄力攻擊固定傷害</t>
    <phoneticPr fontId="13" type="noConversion"/>
  </si>
  <si>
    <t>遠距離チャージ攻撃確定ダメージ</t>
    <phoneticPr fontId="13" type="noConversion"/>
  </si>
  <si>
    <t>All Skill Ratio DMG</t>
    <phoneticPr fontId="13" type="noConversion"/>
  </si>
  <si>
    <t>所有技能比例傷害</t>
    <phoneticPr fontId="13" type="noConversion"/>
  </si>
  <si>
    <t>全てのスキル比率ダメージ</t>
    <phoneticPr fontId="13" type="noConversion"/>
  </si>
  <si>
    <t>All Skill Fixed DMG</t>
    <phoneticPr fontId="13" type="noConversion"/>
  </si>
  <si>
    <t>所有技能固定傷害</t>
    <phoneticPr fontId="13" type="noConversion"/>
  </si>
  <si>
    <t>全てのスキル確定ダメージ</t>
    <phoneticPr fontId="13" type="noConversion"/>
  </si>
  <si>
    <t>Aerial Skill Ratio DMG</t>
    <phoneticPr fontId="13" type="noConversion"/>
  </si>
  <si>
    <t>空中技能比例傷害</t>
    <phoneticPr fontId="13" type="noConversion"/>
  </si>
  <si>
    <t>空中スキル比率ダメージ</t>
    <phoneticPr fontId="13" type="noConversion"/>
  </si>
  <si>
    <t>All Sub Weapon Attack Ratio DMG</t>
    <phoneticPr fontId="13" type="noConversion"/>
  </si>
  <si>
    <t>所有輔助武器攻擊比例傷害</t>
    <phoneticPr fontId="13" type="noConversion"/>
  </si>
  <si>
    <t>全てのサブ武器攻撃比率ダメージ</t>
    <phoneticPr fontId="13" type="noConversion"/>
  </si>
  <si>
    <t>All Sub Weapon Attack Fixed DMG</t>
    <phoneticPr fontId="13" type="noConversion"/>
  </si>
  <si>
    <t>所有輔助武器攻擊固定傷害</t>
    <phoneticPr fontId="13" type="noConversion"/>
  </si>
  <si>
    <t>全てのサブ武器攻撃確定ダメージ</t>
    <phoneticPr fontId="13" type="noConversion"/>
  </si>
  <si>
    <t>All Dash Attack Ratio DMG</t>
    <phoneticPr fontId="13" type="noConversion"/>
  </si>
  <si>
    <t>所有衝刺攻擊比例傷害</t>
    <phoneticPr fontId="13" type="noConversion"/>
  </si>
  <si>
    <t>全てのダッシュ攻撃比率ダメージ</t>
    <phoneticPr fontId="13" type="noConversion"/>
  </si>
  <si>
    <t>All Dash Attack Fixed DMG</t>
    <phoneticPr fontId="13" type="noConversion"/>
  </si>
  <si>
    <t>所有衝刺攻擊固定傷害</t>
    <phoneticPr fontId="13" type="noConversion"/>
  </si>
  <si>
    <t>全てのダッシュ攻撃確定ダメージ</t>
    <phoneticPr fontId="13" type="noConversion"/>
  </si>
  <si>
    <t>All Projectile Ratio DMG</t>
    <phoneticPr fontId="13" type="noConversion"/>
  </si>
  <si>
    <t>所有發射體比例傷害</t>
    <phoneticPr fontId="13" type="noConversion"/>
  </si>
  <si>
    <t>全ての発射体比率ダメージ</t>
    <phoneticPr fontId="13" type="noConversion"/>
  </si>
  <si>
    <t>All Projectile Fixed DMG</t>
    <phoneticPr fontId="13" type="noConversion"/>
  </si>
  <si>
    <t>所有發射體固定傷害</t>
    <phoneticPr fontId="13" type="noConversion"/>
  </si>
  <si>
    <t>全ての発射体確定ダメージ</t>
    <phoneticPr fontId="13" type="noConversion"/>
  </si>
  <si>
    <t>Percent damage change by distance</t>
    <phoneticPr fontId="13" type="noConversion"/>
  </si>
  <si>
    <t>隨距離百分比變化的傷害變化量</t>
    <phoneticPr fontId="13" type="noConversion"/>
  </si>
  <si>
    <t>距離別の比率ダメージ変化量</t>
    <phoneticPr fontId="13" type="noConversion"/>
  </si>
  <si>
    <t>Percent damage change per penetration</t>
    <phoneticPr fontId="13" type="noConversion"/>
  </si>
  <si>
    <t>每次穿透百分比變化的傷害變化量</t>
    <phoneticPr fontId="13" type="noConversion"/>
  </si>
  <si>
    <t>貫通あたりの比率ダメージ変化量</t>
    <phoneticPr fontId="13" type="noConversion"/>
  </si>
  <si>
    <t>Weakness (Add n% more DMG to prev DMG)</t>
    <phoneticPr fontId="13" type="noConversion"/>
  </si>
  <si>
    <t>弱点（ダメージがn%増加する）</t>
    <phoneticPr fontId="13" type="noConversion"/>
  </si>
  <si>
    <t>Health proportional shield</t>
    <phoneticPr fontId="13" type="noConversion"/>
  </si>
  <si>
    <t>體力比例護盾</t>
    <phoneticPr fontId="13" type="noConversion"/>
  </si>
  <si>
    <t>体力比例バリア</t>
    <phoneticPr fontId="13" type="noConversion"/>
  </si>
  <si>
    <t>Fixed shield</t>
    <phoneticPr fontId="13" type="noConversion"/>
  </si>
  <si>
    <t>固定護盾</t>
    <phoneticPr fontId="13" type="noConversion"/>
  </si>
  <si>
    <t>固定バリア</t>
    <phoneticPr fontId="13" type="noConversion"/>
  </si>
  <si>
    <t>Shield Recovery</t>
    <phoneticPr fontId="13" type="noConversion"/>
  </si>
  <si>
    <t>護盾再生能力</t>
    <phoneticPr fontId="13" type="noConversion"/>
  </si>
  <si>
    <t>バリア再生力</t>
    <phoneticPr fontId="13" type="noConversion"/>
  </si>
  <si>
    <t>Armor Penetration</t>
    <phoneticPr fontId="13" type="noConversion"/>
  </si>
  <si>
    <t>護盾穿透力</t>
    <phoneticPr fontId="13" type="noConversion"/>
  </si>
  <si>
    <t>バリア貫通力</t>
    <phoneticPr fontId="13" type="noConversion"/>
  </si>
  <si>
    <t>DMG Reflection</t>
    <phoneticPr fontId="13" type="noConversion"/>
  </si>
  <si>
    <t>傷害反射</t>
    <phoneticPr fontId="13" type="noConversion"/>
  </si>
  <si>
    <t>ダメージ反射</t>
    <phoneticPr fontId="13" type="noConversion"/>
  </si>
  <si>
    <t>DMG Reduction</t>
    <phoneticPr fontId="13" type="noConversion"/>
  </si>
  <si>
    <t>傷害減少</t>
    <phoneticPr fontId="13" type="noConversion"/>
  </si>
  <si>
    <t>ダメージ減少</t>
    <phoneticPr fontId="13" type="noConversion"/>
  </si>
  <si>
    <t>Health proportional DMG Reflection</t>
    <phoneticPr fontId="13" type="noConversion"/>
  </si>
  <si>
    <t>Health proportional DMG Max Reflection</t>
    <phoneticPr fontId="13" type="noConversion"/>
  </si>
  <si>
    <t>DMG Reduction from Projectiles</t>
    <phoneticPr fontId="13" type="noConversion"/>
  </si>
  <si>
    <t>發射體傷害減少</t>
    <phoneticPr fontId="13" type="noConversion"/>
  </si>
  <si>
    <t>発射体ダメージ減少</t>
    <phoneticPr fontId="13" type="noConversion"/>
  </si>
  <si>
    <t>迴避率</t>
    <phoneticPr fontId="13" type="noConversion"/>
  </si>
  <si>
    <t>回避率</t>
    <phoneticPr fontId="13" type="noConversion"/>
  </si>
  <si>
    <t>DMG Immunity Additional Duration</t>
    <phoneticPr fontId="13" type="noConversion"/>
  </si>
  <si>
    <t>傷害免疫額外持續時間</t>
    <phoneticPr fontId="13" type="noConversion"/>
  </si>
  <si>
    <t>ダメージ無効化の追加持続時間</t>
    <phoneticPr fontId="13" type="noConversion"/>
  </si>
  <si>
    <t>ATK SPD</t>
    <phoneticPr fontId="13" type="noConversion"/>
  </si>
  <si>
    <t>攻擊速度</t>
    <phoneticPr fontId="13" type="noConversion"/>
  </si>
  <si>
    <t>攻撃速度</t>
    <phoneticPr fontId="13" type="noConversion"/>
  </si>
  <si>
    <t>MOV SPD</t>
    <phoneticPr fontId="13" type="noConversion"/>
  </si>
  <si>
    <t>移動速度</t>
    <phoneticPr fontId="13" type="noConversion"/>
  </si>
  <si>
    <t>Additional MOV SPD</t>
    <phoneticPr fontId="13" type="noConversion"/>
  </si>
  <si>
    <t>額外移動速度</t>
    <phoneticPr fontId="13" type="noConversion"/>
  </si>
  <si>
    <t>追加移動速度</t>
    <phoneticPr fontId="13" type="noConversion"/>
  </si>
  <si>
    <t>All Attack CRIT Rate</t>
    <phoneticPr fontId="13" type="noConversion"/>
  </si>
  <si>
    <t>所有攻擊暴擊率</t>
    <phoneticPr fontId="13" type="noConversion"/>
  </si>
  <si>
    <t>全ての攻撃のクリティカルヒット率</t>
    <phoneticPr fontId="13" type="noConversion"/>
  </si>
  <si>
    <t>Normal Attack CRIT Rate</t>
    <phoneticPr fontId="13" type="noConversion"/>
  </si>
  <si>
    <t>普通攻擊暴擊率（+蓄力）</t>
    <phoneticPr fontId="13" type="noConversion"/>
  </si>
  <si>
    <t>通常攻撃のクリティカルヒット率（＋チャージ）</t>
    <phoneticPr fontId="13" type="noConversion"/>
  </si>
  <si>
    <t>First Weapon Attack CRIT Rate</t>
    <phoneticPr fontId="13" type="noConversion"/>
  </si>
  <si>
    <t>第一次武器攻擊暴擊率</t>
    <phoneticPr fontId="13" type="noConversion"/>
  </si>
  <si>
    <t>1回目の武器攻撃のクリティカルヒット率</t>
    <phoneticPr fontId="13" type="noConversion"/>
  </si>
  <si>
    <t>Second Weapon Attack CRIT Rate</t>
    <phoneticPr fontId="13" type="noConversion"/>
  </si>
  <si>
    <t>第二次武器攻擊暴擊率</t>
    <phoneticPr fontId="13" type="noConversion"/>
  </si>
  <si>
    <t>2回目の武器攻撃のクリティカルヒット率</t>
    <phoneticPr fontId="13" type="noConversion"/>
  </si>
  <si>
    <t>Third Weapon Attack CRIT Rate</t>
    <phoneticPr fontId="13" type="noConversion"/>
  </si>
  <si>
    <t>第三次武器攻擊暴擊率</t>
    <phoneticPr fontId="13" type="noConversion"/>
  </si>
  <si>
    <t>3回目の武器攻撃のクリティカルヒット率</t>
    <phoneticPr fontId="13" type="noConversion"/>
  </si>
  <si>
    <t>Power Attack CRIT Rate</t>
    <phoneticPr fontId="13" type="noConversion"/>
  </si>
  <si>
    <t>強攻撃のクリティカルヒット率</t>
    <phoneticPr fontId="13" type="noConversion"/>
  </si>
  <si>
    <t>Skill CRIT Rate</t>
    <phoneticPr fontId="13" type="noConversion"/>
  </si>
  <si>
    <t>技能暴擊率</t>
    <phoneticPr fontId="13" type="noConversion"/>
  </si>
  <si>
    <t>スキルのクリティカルヒット率</t>
    <phoneticPr fontId="13" type="noConversion"/>
  </si>
  <si>
    <t>Blast CRIT Rate</t>
    <phoneticPr fontId="13" type="noConversion"/>
  </si>
  <si>
    <t>發射暴擊率</t>
    <phoneticPr fontId="13" type="noConversion"/>
  </si>
  <si>
    <t>発射のクリティカルヒット率</t>
    <phoneticPr fontId="13" type="noConversion"/>
  </si>
  <si>
    <t>Dash CRIT Rate</t>
    <phoneticPr fontId="13" type="noConversion"/>
  </si>
  <si>
    <t>衝刺暴擊率</t>
    <phoneticPr fontId="13" type="noConversion"/>
  </si>
  <si>
    <t>ダッシュのクリティカルヒット率</t>
    <phoneticPr fontId="13" type="noConversion"/>
  </si>
  <si>
    <t>Reflected Projectile CRIT Rate</t>
    <phoneticPr fontId="13" type="noConversion"/>
  </si>
  <si>
    <t>返回發射體暴擊率</t>
    <phoneticPr fontId="13" type="noConversion"/>
  </si>
  <si>
    <t>跳ね返った発射体のクリティカルヒット率</t>
    <phoneticPr fontId="13" type="noConversion"/>
  </si>
  <si>
    <t xml:space="preserve">All Attack CRIT DMG </t>
    <phoneticPr fontId="13" type="noConversion"/>
  </si>
  <si>
    <t>所有攻擊暴擊傷害</t>
    <phoneticPr fontId="13" type="noConversion"/>
  </si>
  <si>
    <t>全ての攻撃のクリティカルダメージ</t>
    <phoneticPr fontId="13" type="noConversion"/>
  </si>
  <si>
    <t>Normal Attack CRIT DMG (+Charged)</t>
    <phoneticPr fontId="13" type="noConversion"/>
  </si>
  <si>
    <t>普通攻擊暴擊傷害（+蓄力）</t>
    <phoneticPr fontId="13" type="noConversion"/>
  </si>
  <si>
    <t>通常攻撃のクリティカルダメージ（＋チャージ）</t>
    <phoneticPr fontId="13" type="noConversion"/>
  </si>
  <si>
    <t>Power Attack CRIT DMG</t>
    <phoneticPr fontId="13" type="noConversion"/>
  </si>
  <si>
    <t>強攻撃のクリティカルダメージ</t>
    <phoneticPr fontId="13" type="noConversion"/>
  </si>
  <si>
    <t xml:space="preserve">Skill CRIT DMG </t>
    <phoneticPr fontId="13" type="noConversion"/>
  </si>
  <si>
    <t>技能暴擊傷害</t>
    <phoneticPr fontId="13" type="noConversion"/>
  </si>
  <si>
    <t>スキルクリティカルダメージ</t>
    <phoneticPr fontId="13" type="noConversion"/>
  </si>
  <si>
    <t xml:space="preserve">Blast CRIT DMG </t>
    <phoneticPr fontId="13" type="noConversion"/>
  </si>
  <si>
    <t>發射暴擊傷害</t>
    <phoneticPr fontId="13" type="noConversion"/>
  </si>
  <si>
    <t>発射クリティカルダメージ</t>
    <phoneticPr fontId="13" type="noConversion"/>
  </si>
  <si>
    <t xml:space="preserve">Dash CRIT DMG </t>
    <phoneticPr fontId="13" type="noConversion"/>
  </si>
  <si>
    <t>衝刺暴擊傷害</t>
    <phoneticPr fontId="13" type="noConversion"/>
  </si>
  <si>
    <t>ダッシュクリティカルダメージ</t>
    <phoneticPr fontId="13" type="noConversion"/>
  </si>
  <si>
    <t>Reflected Projectile CRIT DMG</t>
    <phoneticPr fontId="13" type="noConversion"/>
  </si>
  <si>
    <t>返回發射體暴擊傷害</t>
    <phoneticPr fontId="13" type="noConversion"/>
  </si>
  <si>
    <t>跳ね返った発射体のクリティカルダメージ</t>
    <phoneticPr fontId="13" type="noConversion"/>
  </si>
  <si>
    <t>Electric Core Level Up</t>
    <phoneticPr fontId="13" type="noConversion"/>
  </si>
  <si>
    <t>電流核心升級</t>
    <phoneticPr fontId="13" type="noConversion"/>
  </si>
  <si>
    <t>電流コアレベルアップ</t>
    <phoneticPr fontId="13" type="noConversion"/>
  </si>
  <si>
    <t>Electric Core Drop Rate</t>
    <phoneticPr fontId="13" type="noConversion"/>
  </si>
  <si>
    <t>電流核心出現機率</t>
    <phoneticPr fontId="13" type="noConversion"/>
  </si>
  <si>
    <t>電流コア登場確率</t>
    <phoneticPr fontId="13" type="noConversion"/>
  </si>
  <si>
    <t>Electric DMG</t>
    <phoneticPr fontId="13" type="noConversion"/>
  </si>
  <si>
    <t>電流傷害</t>
    <phoneticPr fontId="13" type="noConversion"/>
  </si>
  <si>
    <t>電流ダメージ</t>
    <phoneticPr fontId="13" type="noConversion"/>
  </si>
  <si>
    <t>Shock Additional Duration</t>
    <phoneticPr fontId="13" type="noConversion"/>
  </si>
  <si>
    <t>觸電額外持續時間</t>
    <phoneticPr fontId="13" type="noConversion"/>
  </si>
  <si>
    <t>感電の追加持続時間</t>
    <phoneticPr fontId="13" type="noConversion"/>
  </si>
  <si>
    <t>Electric Core Combo Projectile Count</t>
    <phoneticPr fontId="13" type="noConversion"/>
  </si>
  <si>
    <t>電流核心連擊發射體數量</t>
    <phoneticPr fontId="13" type="noConversion"/>
  </si>
  <si>
    <t>電流コアコンボ発射体数</t>
    <phoneticPr fontId="13" type="noConversion"/>
  </si>
  <si>
    <t>Electric Damage Resistance</t>
    <phoneticPr fontId="13" type="noConversion"/>
  </si>
  <si>
    <t>冰凍傷害抵抗</t>
    <phoneticPr fontId="13" type="noConversion"/>
  </si>
  <si>
    <t>電流ダメージ抵抗力</t>
    <phoneticPr fontId="13" type="noConversion"/>
  </si>
  <si>
    <t>Fire Core Level Up</t>
    <phoneticPr fontId="13" type="noConversion"/>
  </si>
  <si>
    <t>火焰核心升級</t>
    <phoneticPr fontId="13" type="noConversion"/>
  </si>
  <si>
    <t>火炎コアレベルアップ</t>
    <phoneticPr fontId="13" type="noConversion"/>
  </si>
  <si>
    <t>Fire Core Drop Rate</t>
    <phoneticPr fontId="13" type="noConversion"/>
  </si>
  <si>
    <t>火焰核心出現機率</t>
    <phoneticPr fontId="13" type="noConversion"/>
  </si>
  <si>
    <t>火炎コア登場確率</t>
    <phoneticPr fontId="13" type="noConversion"/>
  </si>
  <si>
    <t>Burn DMG</t>
    <phoneticPr fontId="13" type="noConversion"/>
  </si>
  <si>
    <t>火焰傷害</t>
    <phoneticPr fontId="13" type="noConversion"/>
  </si>
  <si>
    <t>火炎ダメージ</t>
    <phoneticPr fontId="13" type="noConversion"/>
  </si>
  <si>
    <t>Burn Debuff Additional Duration</t>
    <phoneticPr fontId="13" type="noConversion"/>
  </si>
  <si>
    <t>火焰減益效果額外持續時間</t>
    <phoneticPr fontId="13" type="noConversion"/>
  </si>
  <si>
    <t>火炎デバフ追加持続時間</t>
    <phoneticPr fontId="13" type="noConversion"/>
  </si>
  <si>
    <t>Burn Debuff Life Steal</t>
    <phoneticPr fontId="13" type="noConversion"/>
  </si>
  <si>
    <t>火焰減益效果體力掠奪</t>
    <phoneticPr fontId="13" type="noConversion"/>
  </si>
  <si>
    <t>火炎デバフ体力強奪</t>
    <phoneticPr fontId="13" type="noConversion"/>
  </si>
  <si>
    <t>Burn Max Stack Explosion DMG</t>
    <phoneticPr fontId="13" type="noConversion"/>
  </si>
  <si>
    <t>火焰最大堆疊爆炸傷害</t>
    <phoneticPr fontId="13" type="noConversion"/>
  </si>
  <si>
    <t>火炎最大スタック爆発ダメージ</t>
    <phoneticPr fontId="13" type="noConversion"/>
  </si>
  <si>
    <t>Burn Max Stack Additional Explosion DMG</t>
    <phoneticPr fontId="13" type="noConversion"/>
  </si>
  <si>
    <t>火焰最大堆疊額外爆炸傷害</t>
    <phoneticPr fontId="13" type="noConversion"/>
  </si>
  <si>
    <t>火炎最大スタック追加爆発ダメージ</t>
    <phoneticPr fontId="13" type="noConversion"/>
  </si>
  <si>
    <t>火焰傷害抵抗</t>
    <phoneticPr fontId="13" type="noConversion"/>
  </si>
  <si>
    <t>火炎ダメージ抵抗力</t>
    <phoneticPr fontId="13" type="noConversion"/>
  </si>
  <si>
    <t>凍結核心升級</t>
    <phoneticPr fontId="13" type="noConversion"/>
  </si>
  <si>
    <t>氷結コアレベルアップ</t>
    <phoneticPr fontId="13" type="noConversion"/>
  </si>
  <si>
    <t>凍結核心出現機率</t>
    <phoneticPr fontId="13" type="noConversion"/>
  </si>
  <si>
    <t>氷結コア登場確率</t>
    <phoneticPr fontId="13" type="noConversion"/>
  </si>
  <si>
    <t>Frozen Max Stack Reduction</t>
    <phoneticPr fontId="13" type="noConversion"/>
  </si>
  <si>
    <t>凍結最大堆疊減少量</t>
    <phoneticPr fontId="13" type="noConversion"/>
  </si>
  <si>
    <t>氷結最大スタック減少</t>
    <phoneticPr fontId="13" type="noConversion"/>
  </si>
  <si>
    <t>Frozen Debuff Additional Duration</t>
    <phoneticPr fontId="13" type="noConversion"/>
  </si>
  <si>
    <t>凍結減益效果額外持續時間</t>
    <phoneticPr fontId="13" type="noConversion"/>
  </si>
  <si>
    <t>氷結デバフ追加持続時間</t>
    <phoneticPr fontId="13" type="noConversion"/>
  </si>
  <si>
    <t>Frozen Debuff Additional DMG (%)</t>
    <phoneticPr fontId="13" type="noConversion"/>
  </si>
  <si>
    <t>凍結減益效果額外傷害（%）</t>
    <phoneticPr fontId="13" type="noConversion"/>
  </si>
  <si>
    <t>氷結デバフ追加ダメージ(％)</t>
    <phoneticPr fontId="13" type="noConversion"/>
  </si>
  <si>
    <t>Frost Debuff DMG Reduction (%)</t>
    <phoneticPr fontId="13" type="noConversion"/>
  </si>
  <si>
    <t>身陷發冷減益效果的敵人帶來的傷害減少（%）</t>
    <phoneticPr fontId="13" type="noConversion"/>
  </si>
  <si>
    <t>悪寒デバフ状態の敵のダメージ減少(％)</t>
    <phoneticPr fontId="13" type="noConversion"/>
  </si>
  <si>
    <t xml:space="preserve">Additional Arrow Per Enemy on Frozen Debuff </t>
    <phoneticPr fontId="13" type="noConversion"/>
  </si>
  <si>
    <t>每個身陷凍結減益效果的敵人追加箭矢數量</t>
    <phoneticPr fontId="13" type="noConversion"/>
  </si>
  <si>
    <t>氷結デバフ状態の敵につき追加の矢の数</t>
    <phoneticPr fontId="13" type="noConversion"/>
  </si>
  <si>
    <t>Frost Damage Resistance</t>
    <phoneticPr fontId="13" type="noConversion"/>
  </si>
  <si>
    <t>Tenacious Core HP Recovery Rate</t>
    <phoneticPr fontId="13" type="noConversion"/>
  </si>
  <si>
    <t>強靭コア体力回復量</t>
    <phoneticPr fontId="13" type="noConversion"/>
  </si>
  <si>
    <t>Tenacious Core Increased Max HP</t>
    <phoneticPr fontId="13" type="noConversion"/>
  </si>
  <si>
    <t>強靭コア最大体力増加量</t>
    <phoneticPr fontId="13" type="noConversion"/>
  </si>
  <si>
    <t>Heat Stack Duration</t>
    <phoneticPr fontId="13" type="noConversion"/>
  </si>
  <si>
    <t>攻擊堆疊持續時間</t>
    <phoneticPr fontId="13" type="noConversion"/>
  </si>
  <si>
    <t>ヒートスタック持続時間</t>
    <phoneticPr fontId="13" type="noConversion"/>
  </si>
  <si>
    <t>Heat Stack Max Level</t>
    <phoneticPr fontId="13" type="noConversion"/>
  </si>
  <si>
    <t>攻擊堆疊最大Lv</t>
    <phoneticPr fontId="13" type="noConversion"/>
  </si>
  <si>
    <t>ヒートスタック最大レベル</t>
    <phoneticPr fontId="13" type="noConversion"/>
  </si>
  <si>
    <t>Life Steal</t>
    <phoneticPr fontId="13" type="noConversion"/>
  </si>
  <si>
    <t>體力掠奪</t>
    <phoneticPr fontId="13" type="noConversion"/>
  </si>
  <si>
    <t>体力強奪</t>
    <phoneticPr fontId="13" type="noConversion"/>
  </si>
  <si>
    <t>MP Steal</t>
    <phoneticPr fontId="13" type="noConversion"/>
  </si>
  <si>
    <t>魔力掠奪</t>
    <phoneticPr fontId="13" type="noConversion"/>
  </si>
  <si>
    <t>魔力強奪</t>
    <phoneticPr fontId="13" type="noConversion"/>
  </si>
  <si>
    <t>Gem Steal</t>
    <phoneticPr fontId="13" type="noConversion"/>
  </si>
  <si>
    <t>寶石掠奪</t>
    <phoneticPr fontId="13" type="noConversion"/>
  </si>
  <si>
    <t>ジェム強奪</t>
    <phoneticPr fontId="13" type="noConversion"/>
  </si>
  <si>
    <t>攻擊冷卻時間減少</t>
    <phoneticPr fontId="13" type="noConversion"/>
  </si>
  <si>
    <t>マナ固定消費量</t>
    <phoneticPr fontId="13" type="noConversion"/>
  </si>
  <si>
    <t>技能冷卻時間減少</t>
    <phoneticPr fontId="13" type="noConversion"/>
  </si>
  <si>
    <t>攻撃クールタイム減少</t>
    <phoneticPr fontId="13" type="noConversion"/>
  </si>
  <si>
    <t>輔助武器冷卻時間減少</t>
    <phoneticPr fontId="13" type="noConversion"/>
  </si>
  <si>
    <t>スキルクールタイム減少</t>
    <phoneticPr fontId="13" type="noConversion"/>
  </si>
  <si>
    <t>Charge Time</t>
    <phoneticPr fontId="13" type="noConversion"/>
  </si>
  <si>
    <t>蓄力時間</t>
    <phoneticPr fontId="13" type="noConversion"/>
  </si>
  <si>
    <t>チャージ時間</t>
    <phoneticPr fontId="13" type="noConversion"/>
  </si>
  <si>
    <t>Skill FV SPD</t>
    <phoneticPr fontId="13" type="noConversion"/>
  </si>
  <si>
    <t>技能FV速度</t>
    <phoneticPr fontId="13" type="noConversion"/>
  </si>
  <si>
    <t>スキルFV速度</t>
    <phoneticPr fontId="13" type="noConversion"/>
  </si>
  <si>
    <t>Additional Attack Count</t>
    <phoneticPr fontId="13" type="noConversion"/>
  </si>
  <si>
    <t>攻擊額外次數</t>
    <phoneticPr fontId="13" type="noConversion"/>
  </si>
  <si>
    <t>攻撃追加回数</t>
    <phoneticPr fontId="13" type="noConversion"/>
  </si>
  <si>
    <t>Additional Dash Count</t>
    <phoneticPr fontId="13" type="noConversion"/>
  </si>
  <si>
    <t>衝刺追加次數</t>
    <phoneticPr fontId="13" type="noConversion"/>
  </si>
  <si>
    <t>ダッシュ追加回数</t>
    <phoneticPr fontId="13" type="noConversion"/>
  </si>
  <si>
    <t>Skill Continuous Projectile Additional Count</t>
    <phoneticPr fontId="13" type="noConversion"/>
  </si>
  <si>
    <t>技能連續發射體追加數量</t>
    <phoneticPr fontId="13" type="noConversion"/>
  </si>
  <si>
    <t>スキル連続発射体追加個数</t>
    <phoneticPr fontId="13" type="noConversion"/>
  </si>
  <si>
    <t>Skill Additional Projectile Additional Count</t>
    <phoneticPr fontId="13" type="noConversion"/>
  </si>
  <si>
    <t>技能額外發射體追加數量</t>
    <phoneticPr fontId="13" type="noConversion"/>
  </si>
  <si>
    <t>スキル追加発射体追加個数</t>
    <phoneticPr fontId="13" type="noConversion"/>
  </si>
  <si>
    <t>Skill Projectile Additional Penetration Count</t>
    <phoneticPr fontId="13" type="noConversion"/>
  </si>
  <si>
    <t>技能發射體穿透額外數量</t>
    <phoneticPr fontId="13" type="noConversion"/>
  </si>
  <si>
    <t>スキル発射体貫通追加個数</t>
    <phoneticPr fontId="13" type="noConversion"/>
  </si>
  <si>
    <t>Attack Range Extension</t>
    <phoneticPr fontId="13" type="noConversion"/>
  </si>
  <si>
    <t>擴大攻擊範圍</t>
    <phoneticPr fontId="13" type="noConversion"/>
  </si>
  <si>
    <t>攻撃範囲拡大</t>
    <phoneticPr fontId="13" type="noConversion"/>
  </si>
  <si>
    <t>Teleport ability</t>
    <phoneticPr fontId="13" type="noConversion"/>
  </si>
  <si>
    <t>傳送能力</t>
    <phoneticPr fontId="13" type="noConversion"/>
  </si>
  <si>
    <t>テレポート能力</t>
    <phoneticPr fontId="13" type="noConversion"/>
  </si>
  <si>
    <t>Dive Attack</t>
    <phoneticPr fontId="13" type="noConversion"/>
  </si>
  <si>
    <t>捶擊</t>
    <phoneticPr fontId="13" type="noConversion"/>
  </si>
  <si>
    <t>打ち下ろし攻撃</t>
    <phoneticPr fontId="13" type="noConversion"/>
  </si>
  <si>
    <t>Enhance Dive Attack</t>
    <phoneticPr fontId="13" type="noConversion"/>
  </si>
  <si>
    <t>打ち下ろし攻撃強化</t>
    <phoneticPr fontId="13" type="noConversion"/>
  </si>
  <si>
    <t>Parry</t>
    <phoneticPr fontId="13" type="noConversion"/>
  </si>
  <si>
    <t>格檔</t>
    <phoneticPr fontId="13" type="noConversion"/>
  </si>
  <si>
    <t>パリング</t>
    <phoneticPr fontId="13" type="noConversion"/>
  </si>
  <si>
    <t>Stunning Parry</t>
    <phoneticPr fontId="13" type="noConversion"/>
  </si>
  <si>
    <t>格檔昏厥</t>
    <phoneticPr fontId="13" type="noConversion"/>
  </si>
  <si>
    <t>パリングスタン</t>
    <phoneticPr fontId="13" type="noConversion"/>
  </si>
  <si>
    <t>Refresh Core List</t>
    <phoneticPr fontId="13" type="noConversion"/>
  </si>
  <si>
    <t>更新核心目錄</t>
    <phoneticPr fontId="13" type="noConversion"/>
  </si>
  <si>
    <t>コアリスト更新</t>
    <phoneticPr fontId="13" type="noConversion"/>
  </si>
  <si>
    <t>Refresh Core Type</t>
    <phoneticPr fontId="13" type="noConversion"/>
  </si>
  <si>
    <t>更新核心種類</t>
    <phoneticPr fontId="13" type="noConversion"/>
  </si>
  <si>
    <t>コア種類更新</t>
    <phoneticPr fontId="13" type="noConversion"/>
  </si>
  <si>
    <t>Refreshed Core Level</t>
    <phoneticPr fontId="13" type="noConversion"/>
  </si>
  <si>
    <t>更新的核心Lv</t>
    <phoneticPr fontId="13" type="noConversion"/>
  </si>
  <si>
    <t>更新後のコアレベル</t>
    <phoneticPr fontId="13" type="noConversion"/>
  </si>
  <si>
    <t>Gem Refund From Weapon Upgrade Reset</t>
    <phoneticPr fontId="13" type="noConversion"/>
  </si>
  <si>
    <t>重置武器改造時退還寶石</t>
    <phoneticPr fontId="13" type="noConversion"/>
  </si>
  <si>
    <t>武器改造初期化時のジェム払い戻し</t>
    <phoneticPr fontId="13" type="noConversion"/>
  </si>
  <si>
    <t>Gear Box Discount Rate</t>
    <phoneticPr fontId="13" type="noConversion"/>
  </si>
  <si>
    <t>裝置箱折扣率</t>
    <phoneticPr fontId="13" type="noConversion"/>
  </si>
  <si>
    <t>ギアボックスの割引率</t>
    <phoneticPr fontId="13" type="noConversion"/>
  </si>
  <si>
    <t>Hank’s Anvil Ticket</t>
    <phoneticPr fontId="13" type="noConversion"/>
  </si>
  <si>
    <t>漢克的鐵砧使用券</t>
    <phoneticPr fontId="13" type="noConversion"/>
  </si>
  <si>
    <t>ハンクの金敷使用券</t>
    <phoneticPr fontId="13" type="noConversion"/>
  </si>
  <si>
    <t>Crowd Control Immunity</t>
    <phoneticPr fontId="13" type="noConversion"/>
  </si>
  <si>
    <t>普通控制免疫</t>
    <phoneticPr fontId="13" type="noConversion"/>
  </si>
  <si>
    <t>一般クラウドコントロールの無効化</t>
    <phoneticPr fontId="13" type="noConversion"/>
  </si>
  <si>
    <t>Movement Impairment Immunity</t>
    <phoneticPr fontId="13" type="noConversion"/>
  </si>
  <si>
    <t>移動控制免疫</t>
    <phoneticPr fontId="13" type="noConversion"/>
  </si>
  <si>
    <t>移動不可クラウドコントロールの無効化</t>
    <phoneticPr fontId="13" type="noConversion"/>
  </si>
  <si>
    <t>Normal Gear Drop Rate</t>
    <phoneticPr fontId="13" type="noConversion"/>
  </si>
  <si>
    <t>一般裝置出現機率</t>
    <phoneticPr fontId="13" type="noConversion"/>
  </si>
  <si>
    <t>ノーマルギア登場確率</t>
    <phoneticPr fontId="13" type="noConversion"/>
  </si>
  <si>
    <t>Rare Gear Drop Rate</t>
    <phoneticPr fontId="13" type="noConversion"/>
  </si>
  <si>
    <t>稀有裝置出現機率</t>
    <phoneticPr fontId="13" type="noConversion"/>
  </si>
  <si>
    <t>レアギア登場確率</t>
    <phoneticPr fontId="13" type="noConversion"/>
  </si>
  <si>
    <t>Epic Gear Drop Rate</t>
    <phoneticPr fontId="13" type="noConversion"/>
  </si>
  <si>
    <t>史詩裝置出現機率</t>
    <phoneticPr fontId="13" type="noConversion"/>
  </si>
  <si>
    <t>エピックギア登場確率</t>
    <phoneticPr fontId="13" type="noConversion"/>
  </si>
  <si>
    <t>Legendary Gear Drop Rate</t>
    <phoneticPr fontId="13" type="noConversion"/>
  </si>
  <si>
    <t>傳說裝置出現機率</t>
    <phoneticPr fontId="13" type="noConversion"/>
  </si>
  <si>
    <t>レジェンドギア登場確率</t>
    <phoneticPr fontId="13" type="noConversion"/>
  </si>
  <si>
    <t>Heroic Gear Drop Rate</t>
    <phoneticPr fontId="13" type="noConversion"/>
  </si>
  <si>
    <t>英雄裝置出現機率</t>
    <phoneticPr fontId="13" type="noConversion"/>
  </si>
  <si>
    <t>英雄ギア登場確率</t>
    <phoneticPr fontId="13" type="noConversion"/>
  </si>
  <si>
    <t>Reduced Max HP</t>
    <phoneticPr fontId="13" type="noConversion"/>
  </si>
  <si>
    <t>最大體力減少</t>
    <phoneticPr fontId="13" type="noConversion"/>
  </si>
  <si>
    <t>最大体力減少</t>
    <phoneticPr fontId="13" type="noConversion"/>
  </si>
  <si>
    <t>Increased Max MP</t>
    <phoneticPr fontId="13" type="noConversion"/>
  </si>
  <si>
    <t>最大能量增加</t>
    <phoneticPr fontId="13" type="noConversion"/>
  </si>
  <si>
    <t>最大エネルギー増加</t>
    <phoneticPr fontId="13" type="noConversion"/>
  </si>
  <si>
    <t>Reduced Max MP</t>
    <phoneticPr fontId="13" type="noConversion"/>
  </si>
  <si>
    <t>最大能量減少</t>
    <phoneticPr fontId="13" type="noConversion"/>
  </si>
  <si>
    <t>最大エネルギー減少</t>
    <phoneticPr fontId="13" type="noConversion"/>
  </si>
  <si>
    <t>Increased MOV SPD</t>
    <phoneticPr fontId="13" type="noConversion"/>
  </si>
  <si>
    <t>移動速度增加</t>
    <phoneticPr fontId="13" type="noConversion"/>
  </si>
  <si>
    <t>移動速度増加</t>
    <phoneticPr fontId="13" type="noConversion"/>
  </si>
  <si>
    <t>Reduced MOV SPD</t>
    <phoneticPr fontId="13" type="noConversion"/>
  </si>
  <si>
    <t>移動速度減少</t>
    <phoneticPr fontId="13" type="noConversion"/>
  </si>
  <si>
    <t>Increased ATK SPD</t>
    <phoneticPr fontId="13" type="noConversion"/>
  </si>
  <si>
    <t>攻擊速度增加</t>
    <phoneticPr fontId="13" type="noConversion"/>
  </si>
  <si>
    <t>攻撃速度増加</t>
    <phoneticPr fontId="13" type="noConversion"/>
  </si>
  <si>
    <t>Reduced ATK SPD</t>
    <phoneticPr fontId="13" type="noConversion"/>
  </si>
  <si>
    <t>攻擊速度減少</t>
    <phoneticPr fontId="13" type="noConversion"/>
  </si>
  <si>
    <t>攻撃速度減少</t>
    <phoneticPr fontId="13" type="noConversion"/>
  </si>
  <si>
    <t>Increased Dash Count</t>
    <phoneticPr fontId="13" type="noConversion"/>
  </si>
  <si>
    <t>衝刺次數增加</t>
    <phoneticPr fontId="13" type="noConversion"/>
  </si>
  <si>
    <t>ダッシュ数増加</t>
    <phoneticPr fontId="13" type="noConversion"/>
  </si>
  <si>
    <t>Reduced Dash Count</t>
    <phoneticPr fontId="13" type="noConversion"/>
  </si>
  <si>
    <t>衝刺次數減少</t>
    <phoneticPr fontId="13" type="noConversion"/>
  </si>
  <si>
    <t>ダッシュ数減少</t>
    <phoneticPr fontId="13" type="noConversion"/>
  </si>
  <si>
    <t>Recovery Item Drop Rate</t>
    <phoneticPr fontId="13" type="noConversion"/>
  </si>
  <si>
    <t>體力恢復道具掉落率</t>
    <phoneticPr fontId="13" type="noConversion"/>
  </si>
  <si>
    <t>体力回復アイテムドロップ率</t>
    <phoneticPr fontId="13" type="noConversion"/>
  </si>
  <si>
    <t>Additional Gem Drop Rate</t>
    <phoneticPr fontId="13" type="noConversion"/>
  </si>
  <si>
    <t>寶石額外掉落率</t>
    <phoneticPr fontId="13" type="noConversion"/>
  </si>
  <si>
    <t>ジェム追加ドロップ率</t>
    <phoneticPr fontId="13" type="noConversion"/>
  </si>
  <si>
    <t>Additional Gem Acquisition Rate</t>
    <phoneticPr fontId="13" type="noConversion"/>
  </si>
  <si>
    <t>寶石額外獲得量</t>
    <phoneticPr fontId="13" type="noConversion"/>
  </si>
  <si>
    <t>ジェム追加獲得量</t>
    <phoneticPr fontId="13" type="noConversion"/>
  </si>
  <si>
    <t>主武器基本攻擊力</t>
    <phoneticPr fontId="13" type="noConversion"/>
  </si>
  <si>
    <t>メイン武器の通常攻撃力</t>
    <phoneticPr fontId="13" type="noConversion"/>
  </si>
  <si>
    <t>主武器技能攻擊力</t>
    <phoneticPr fontId="13" type="noConversion"/>
  </si>
  <si>
    <t>メイン武器のスキル攻撃力</t>
    <phoneticPr fontId="13" type="noConversion"/>
  </si>
  <si>
    <t>輔助武器攻擊力</t>
    <phoneticPr fontId="13" type="noConversion"/>
  </si>
  <si>
    <t>サブ武器の通常攻撃力</t>
    <phoneticPr fontId="13" type="noConversion"/>
  </si>
  <si>
    <t>Skill Energy Consumption</t>
    <phoneticPr fontId="13" type="noConversion"/>
  </si>
  <si>
    <t>技能能量消耗量</t>
    <phoneticPr fontId="13" type="noConversion"/>
  </si>
  <si>
    <t>スキルのエネルギー消費量</t>
    <phoneticPr fontId="13" type="noConversion"/>
  </si>
  <si>
    <t>Sub Weapon Energy Consumption</t>
    <phoneticPr fontId="13" type="noConversion"/>
  </si>
  <si>
    <t>輔助武器能量消耗量</t>
    <phoneticPr fontId="13" type="noConversion"/>
  </si>
  <si>
    <t>サブ武器のエネルギー消費量</t>
    <phoneticPr fontId="13" type="noConversion"/>
  </si>
  <si>
    <t>CRIT Rate</t>
    <phoneticPr fontId="13" type="noConversion"/>
  </si>
  <si>
    <t>暴擊率</t>
    <phoneticPr fontId="13" type="noConversion"/>
  </si>
  <si>
    <t>クリティカルヒット率</t>
    <phoneticPr fontId="13" type="noConversion"/>
  </si>
  <si>
    <t>CRIT DMG</t>
    <phoneticPr fontId="13" type="noConversion"/>
  </si>
  <si>
    <t>暴擊傷害</t>
    <phoneticPr fontId="13" type="noConversion"/>
  </si>
  <si>
    <t>クリティカルダメージ</t>
    <phoneticPr fontId="13" type="noConversion"/>
  </si>
  <si>
    <t>Number of Dashes</t>
    <phoneticPr fontId="13" type="noConversion"/>
  </si>
  <si>
    <t>衝刺次數</t>
    <phoneticPr fontId="13" type="noConversion"/>
  </si>
  <si>
    <t>ダッシュ回数</t>
    <phoneticPr fontId="13" type="noConversion"/>
  </si>
  <si>
    <t>正在冷却中。</t>
  </si>
  <si>
    <t>重新使用等候時間。</t>
  </si>
  <si>
    <t>Insufficient Energy.</t>
  </si>
  <si>
    <t>能量不足。</t>
  </si>
  <si>
    <t>还有剩余敌人。</t>
  </si>
  <si>
    <t>尚有敵人</t>
  </si>
  <si>
    <t>Not available at this time.</t>
  </si>
  <si>
    <t>드론 딱총</t>
    <phoneticPr fontId="13" type="noConversion"/>
  </si>
  <si>
    <t>가속 충전</t>
    <phoneticPr fontId="13" type="noConversion"/>
  </si>
  <si>
    <t>지뢰</t>
    <phoneticPr fontId="13" type="noConversion"/>
  </si>
  <si>
    <t>스핀디스크가 1개 더 생성되고, 스핀디스크 피해량이 {0}% 증가합니다.</t>
    <phoneticPr fontId="13" type="noConversion"/>
  </si>
  <si>
    <t>로켓에 맞은 적이 {0}% 확률로 2초간 스턴됩니다.</t>
    <phoneticPr fontId="13" type="noConversion"/>
  </si>
  <si>
    <t>Destroyer</t>
  </si>
  <si>
    <t>Inquisitor</t>
  </si>
  <si>
    <t>Evil hunter</t>
  </si>
  <si>
    <t>Accelerated Charge</t>
  </si>
  <si>
    <t>加速チャージ</t>
  </si>
  <si>
    <t>Giant Axe</t>
  </si>
  <si>
    <t>巨大斧</t>
  </si>
  <si>
    <t>When a Normal Attack crits, recharge an additional {0}→&lt;color=#69FF0F&gt;{1}&lt;/color&gt;Energy.</t>
  </si>
  <si>
    <t>Reduce Skill Cooldown by {0}%→&lt;color=#69FF0F&gt;{1}%&lt;/color&gt;whenever you recharge Energy.</t>
  </si>
  <si>
    <t>エネルギーがチャージされるたびに、スキルのクールタイムが{0}%→&lt;color=#69FF0F&gt;{1}%&lt;/color&gt;減少します。</t>
  </si>
  <si>
    <t>Upgrades the axe, reducing the charge duration by {0}→&lt;color=#69FF0F&gt;{1}&lt;/color&gt; seconds and increasing the ATK of Charged Attacks by {2}%→&lt;color=#69FF0F&gt;{3}%&lt;/color&gt;.</t>
  </si>
  <si>
    <t>Each time the axe hits an enemy, DMG increases by {0}%→&lt;color=#69FF0F&gt;{1}%&lt;/color&gt;.</t>
  </si>
  <si>
    <t>Receive {0}%→&lt;color=#69FF0F&gt;{1}%&lt;/color&gt; of your max HP as additional Normal ATK.</t>
  </si>
  <si>
    <t xml:space="preserve">DMG dealt to enemies with HP below 40% increases by {0}→&lt;color=#69FF0F&gt;{1}&lt;/color&gt;%. </t>
  </si>
  <si>
    <t>When a Normal Attack crits, recharge an additional &lt;color=#69FF0F&gt;{0}&lt;/color&gt; Energy.</t>
  </si>
  <si>
    <t>Reduce Skill Cooldown by &lt;color=#69FF0F&gt;{0}%&lt;/color&gt; whenever you recharge Energy.</t>
  </si>
  <si>
    <t>エネルギーがチャージされるたびに、スキルのクールタイムが&lt;color=#69FF0F&gt;{0}%&lt;/color&gt;減少します。</t>
  </si>
  <si>
    <t>Recharge &lt;color=#69FF0F&gt;{0}&lt;/color&gt; Energy for each enemy defeated.</t>
  </si>
  <si>
    <t>幽靈斧頭</t>
  </si>
  <si>
    <t>Letting go of the button will generate a Blade Fissure that hits multiple times and deals damage.</t>
  </si>
  <si>
    <t>Skill is replaced with a Chain Rake attack. 
Deals 60 DMG when Chain Rake is thrown and deals an additional 80 DMG when returning.</t>
  </si>
  <si>
    <t xml:space="preserve">スキルが前方にチェーンレイクを2つ投げる攻撃に変更されます。
チェーンレイクは飛んでいく時60、回収時に80のダメージを与えます。 </t>
  </si>
  <si>
    <t>Increases the DMG of Chain Rake by {0}%.</t>
  </si>
  <si>
    <t>Throws {0} more Chain Rakes.</t>
  </si>
  <si>
    <t>Increases the range of Chain Rakes.</t>
  </si>
  <si>
    <t>Throws Chain Rakes two times in quick succession.</t>
  </si>
  <si>
    <t>The damage of Top Blade is increased by 20%, and lasts for 3 seconds.</t>
  </si>
  <si>
    <t>トップブレードのダメージが20％増加し、3秒間回転が維持されます。</t>
  </si>
  <si>
    <t>During a Dash, generate 1 Blade Fissure every 1 second.</t>
  </si>
  <si>
    <t>額外增加基本攻擊力300%傷害量的4連打攻擊。</t>
  </si>
  <si>
    <t xml:space="preserve">通常攻撃力の300％にあたるダメージを与える4回目の攻撃が追加されます。 </t>
  </si>
  <si>
    <t>Increases the ATK of the last hit of normal attacks by {0}%.</t>
  </si>
  <si>
    <t>5次攻擊全部套用暴擊。</t>
  </si>
  <si>
    <t>Increases ATK SPD of normal attacks by {0}%.</t>
  </si>
  <si>
    <t>Increases ATK of normal attacks by {0}%.</t>
  </si>
  <si>
    <t>Increases CRIT of normal attacks by {0}%.</t>
  </si>
  <si>
    <t>Increases CRIT DMG of normal attacks by {0}%.</t>
  </si>
  <si>
    <t>Increases ATK of normal attacks by {0}.</t>
  </si>
  <si>
    <t>Increases Skill ATK by {0}%.</t>
  </si>
  <si>
    <t>Increases ATK of Sub Weapon attacks by {0}.</t>
  </si>
  <si>
    <t>Reduces skill cooldowns by {0}%.</t>
  </si>
  <si>
    <t>Charging state is always maintained, but its effect is reduced by {0}%.</t>
  </si>
  <si>
    <t>Charge effect is applied at {0}%.</t>
  </si>
  <si>
    <t>Increases Skill CRIT DMG by {0}%.</t>
  </si>
  <si>
    <t>The skill’s direction of rotation switches forward and increases DMG by {0}.</t>
  </si>
  <si>
    <t>Increases Skill DMG by {0}%.</t>
  </si>
  <si>
    <t>Enemies that receive damage from skills are sent airborne.</t>
  </si>
  <si>
    <t>Increases Skill DMG against airborne enemies by {0}%.</t>
  </si>
  <si>
    <t>Increases the AoE and DMG of the skill by {0}%.</t>
  </si>
  <si>
    <t>Increases the AoE even more and DMG of the skill by {0}%.</t>
  </si>
  <si>
    <t>Increases Skill CRIT by {0}%.</t>
  </si>
  <si>
    <t>When attacking with normal attacks, gains a 10% chance to spawn a spinning blade that deals {0} DMG per hit.</t>
  </si>
  <si>
    <t>生成旋轉刀刃機率增加。</t>
  </si>
  <si>
    <t>以基本攻擊攻擊敵人時，自身將累積堆疊。每次堆疊時，主武器攻擊力增加2%。堆疊將維持3秒，最多重疊15次，維持時間內未攻擊敵人將解除。</t>
  </si>
  <si>
    <t>通常攻撃で敵を攻撃するとプレイヤーにスタックが重なります。スタックが追加されるたびにメイン武器の攻撃力が2％ずつ増加します。スタックは3秒間維持され、最大15回重なります。また、維持時間内に敵を攻撃しないと解除されます。</t>
  </si>
  <si>
    <t>Increase Fire ATK by {0}%.</t>
  </si>
  <si>
    <t>加熱攻撃力の増加値が{0}%追加されます。</t>
  </si>
  <si>
    <t>Stacks from Heated Axe last for 5 seconds and stacks up to 30 times.</t>
  </si>
  <si>
    <t>加熱堆疊維持5秒，最多重疊30次。</t>
  </si>
  <si>
    <t>加熱スタックが5秒間維持され、最大30回重なります。</t>
  </si>
  <si>
    <t>Increases explosion DMG by {0}%.</t>
  </si>
  <si>
    <t>Increases the DMG of Spinning Disc by {0}%.</t>
  </si>
  <si>
    <t>Gale Axe damage increased by {0}%.</t>
  </si>
  <si>
    <t>Increases DMG of charged attacks by {0}%.</t>
  </si>
  <si>
    <t>Increases DMG of shockwaves by {0}%.</t>
  </si>
  <si>
    <t>Thrown axes deal DMG to {0} more enemies before returning.</t>
  </si>
  <si>
    <t>多丟擲1個斧頭，攻擊力套用50%。</t>
  </si>
  <si>
    <t>The Flying Axe explodes when it hits an enemy, dealing {0} DMG. The ATK of the explosion is based on Skill DMG.</t>
  </si>
  <si>
    <t>There is a {0}% chance to stun enemies for 2 seconds when they are hit by the Boomerang Axe.</t>
  </si>
  <si>
    <t>Increases CRIT of a returning Boomerang Axe by {0}%.</t>
  </si>
  <si>
    <t>The Boomerang Axe travels farther and returns faster.</t>
  </si>
  <si>
    <t>Reduce damage taken by 50% when using Whirlwind.</t>
  </si>
  <si>
    <t>ワールウィンドをすると、受けるダメージが50％減少します。</t>
  </si>
  <si>
    <t>Recovers {0} additional MP when hitting marked enemies.</t>
  </si>
  <si>
    <t>Marked enemies explode upon dying, dealing {0} AoE DMG. The DMG of the explosion is based on Skill DMG.</t>
  </si>
  <si>
    <t>Recovers {0} HP when a marked enemy dies. (This effect only triggers once every 30 seconds.)</t>
  </si>
  <si>
    <t>敵人以帶有標記的狀態死亡時，體力恢復{0}。（此效果每隔30秒發動一次。）</t>
  </si>
  <si>
    <t>マークが付けられたままで敵が死亡すると、体力が{0}回復されます。（この効果は30秒に1回発動します）</t>
  </si>
  <si>
    <t>When a marked enemy dies, nearby enemies are also marked and the effects are doubled.</t>
  </si>
  <si>
    <t>Increases immobile duration by 5 seconds.</t>
  </si>
  <si>
    <t>束縛時間增加5秒。</t>
  </si>
  <si>
    <t>移動不可時間が5秒増加します。</t>
  </si>
  <si>
    <t>MP cost and cooldown of Restraining Shot is halved.</t>
  </si>
  <si>
    <t>Increases CRIT by {0}%.</t>
  </si>
  <si>
    <t>Increases CRIT DMG by {0}%.</t>
  </si>
  <si>
    <t xml:space="preserve">Normal attacks are replaced with a short range radial shot attack. </t>
  </si>
  <si>
    <t>通常攻撃が攻撃射程が短くなった放射状のショットに変更されます。</t>
  </si>
  <si>
    <t>Increases ATK by {0}%.</t>
  </si>
  <si>
    <t>When enemies are hit by Spread Shot, increases MOV SPD and ATK SPD by {20% and gains a stack. Stacks last for 3 seconds and can gain up to 3 stacks. If no enemies are hit within the duration, the stacks disappear.</t>
  </si>
  <si>
    <t>拡散射撃で攻撃すると、移動速度と攻撃速度が20%増加し、攻撃するたびにスタックが重なります。スタックは3秒間維持され、最大3回重なります。また、維持時間内に敵を攻撃しないと解除されます。</t>
  </si>
  <si>
    <t>The stacks last for 5 seconds and stack up to 30 times.</t>
  </si>
  <si>
    <t>Normal attacks pierce through {0} enemies. For each enemy the attacks pierce through, increases DMG by {1}%.</t>
  </si>
  <si>
    <t>Additionally pierces through {0} more enemies.</t>
  </si>
  <si>
    <t>Critical chance increases by {0}% every time it pierces an enemy.</t>
  </si>
  <si>
    <t>貫通するたびに、クリティカルヒット率が{0}%ずつ増加します。</t>
  </si>
  <si>
    <t>Enemies that are hit are pushed back.</t>
  </si>
  <si>
    <t>Fires {0} additional projectiles.</t>
  </si>
  <si>
    <t>Increase Skill critical chance by {0}%.</t>
  </si>
  <si>
    <t>Increase Skill critical damage by {0}%.</t>
  </si>
  <si>
    <t>The fired projectiles seek out enemies.</t>
  </si>
  <si>
    <t>The projectiles bounce off nearby enemies {0} times.</t>
  </si>
  <si>
    <t>The projectiles bounce off nearby enemies {0} more times.</t>
  </si>
  <si>
    <t>基本攻擊追擊敵人，子彈攻擊力減少。</t>
  </si>
  <si>
    <t>通常攻撃で敵を追撃します。弾丸の攻撃力は減少します。</t>
  </si>
  <si>
    <t>Increases ATK of Homing Bullets by {0}%.</t>
  </si>
  <si>
    <t>Increase the critical chance of Tracer Rounds by {0}%.</t>
  </si>
  <si>
    <t>追擊子彈暴擊率增加{0}%。</t>
  </si>
  <si>
    <t>追撃弾丸のクリティカルヒット率が{0}%増加します。</t>
  </si>
  <si>
    <t>There is a 25% chance to stun enemies for 2 seconds when they are hit by Homing Bullets.</t>
  </si>
  <si>
    <t>Increases DMG of mines by {0}%.</t>
  </si>
  <si>
    <t>Fires {0} additional mines.</t>
  </si>
  <si>
    <t>Increases the AoE of the mines by {0}%.</t>
  </si>
  <si>
    <t>Enemies damaged by the mines are stunned for 2 seconds.</t>
  </si>
  <si>
    <t>Skill is replaced with a rocket launcher type skill.</t>
  </si>
  <si>
    <t>技能變成向前發射的火箭型態，</t>
  </si>
  <si>
    <t>スキルが前方に発射されるロケットの形になります。</t>
  </si>
  <si>
    <t>Fires {0} more rockets in succession.</t>
  </si>
  <si>
    <t>There is a {0}% chance to stun enemies for 2 seconds when they are hit by the rocket.</t>
  </si>
  <si>
    <t>Increases rocket DMG by {0}%.</t>
  </si>
  <si>
    <t>子彈數量上限增加{0}%。</t>
  </si>
  <si>
    <t>20%の確率で敵に傷をつけます。傷は1秒後に破裂し、通常攻撃力の{0}%のダメージを与えます。</t>
  </si>
  <si>
    <t>The wound ruptures after 0.5 seconds, and the damage is increased by {0}%.</t>
  </si>
  <si>
    <t>傷が0.5秒後に破裂し、ダメージが{0}%増加します。</t>
  </si>
  <si>
    <t>死！</t>
  </si>
  <si>
    <t>帕努斯大人！這個人是！</t>
  </si>
  <si>
    <t>哈哈哈哈哈哈哈哈哈哈哈哈哈</t>
  </si>
  <si>
    <t>這倒是和我一樣！</t>
  </si>
  <si>
    <t>漢克？</t>
  </si>
  <si>
    <t>他是那個房間的主人。 身體龐大，會容易發現。</t>
  </si>
  <si>
    <t>治愈？ 我看起來像醫生？</t>
  </si>
  <si>
    <t>欠了一筆賬，謝謝。</t>
  </si>
  <si>
    <t>還會說這種話。</t>
  </si>
  <si>
    <t>損壞的武器用我自己的方式修理了。會比之前更好用的。</t>
  </si>
  <si>
    <t>該武器似乎具有多種功能，但不幸的是沒有任何材料。</t>
  </si>
  <si>
    <t>哦，選擇武器特有的功能。 相同的武器會有不同的感覺。</t>
  </si>
  <si>
    <t>인퀴지터</t>
    <phoneticPr fontId="13" type="noConversion"/>
  </si>
  <si>
    <t>이빌헌터</t>
    <phoneticPr fontId="13" type="noConversion"/>
  </si>
  <si>
    <t>블레이드</t>
    <phoneticPr fontId="13" type="noConversion"/>
  </si>
  <si>
    <t>드론 라이플</t>
    <phoneticPr fontId="13" type="noConversion"/>
  </si>
  <si>
    <t>드론 샷건</t>
    <phoneticPr fontId="13" type="noConversion"/>
  </si>
  <si>
    <t>드론 화살</t>
    <phoneticPr fontId="13" type="noConversion"/>
  </si>
  <si>
    <t>드론 추적미사일</t>
    <phoneticPr fontId="13" type="noConversion"/>
  </si>
  <si>
    <t>드론 테니스공</t>
    <phoneticPr fontId="13" type="noConversion"/>
  </si>
  <si>
    <t>드론 부메랑</t>
    <phoneticPr fontId="13" type="noConversion"/>
  </si>
  <si>
    <t>드론 수류탄</t>
    <phoneticPr fontId="13" type="noConversion"/>
  </si>
  <si>
    <t>드론 풍마수리검</t>
    <phoneticPr fontId="13" type="noConversion"/>
  </si>
  <si>
    <t>드론 레이저</t>
    <phoneticPr fontId="13" type="noConversion"/>
  </si>
  <si>
    <t>발사체 1발을 발사합니다.</t>
    <phoneticPr fontId="13" type="noConversion"/>
  </si>
  <si>
    <t>발사체 3발을 연사합니다.</t>
    <phoneticPr fontId="13" type="noConversion"/>
  </si>
  <si>
    <t>발사체 3발을 산탄으로 발사합니다.</t>
    <phoneticPr fontId="13" type="noConversion"/>
  </si>
  <si>
    <t>가까운 적을 따라가는 유도 발사체 1발을 발사합니다.</t>
    <phoneticPr fontId="13" type="noConversion"/>
  </si>
  <si>
    <t>적을 맞추면 주변에 있는 적에게 튕기는 발사체 1발을 발사합니다.</t>
    <phoneticPr fontId="13" type="noConversion"/>
  </si>
  <si>
    <t>치명타 연계</t>
    <phoneticPr fontId="13" type="noConversion"/>
  </si>
  <si>
    <t>에너지 강탈</t>
    <phoneticPr fontId="13" type="noConversion"/>
  </si>
  <si>
    <t>쇄도 타격</t>
    <phoneticPr fontId="13" type="noConversion"/>
  </si>
  <si>
    <t>거대 도끼</t>
    <phoneticPr fontId="13" type="noConversion"/>
  </si>
  <si>
    <t>에너지 수급</t>
    <phoneticPr fontId="13" type="noConversion"/>
  </si>
  <si>
    <t>침착한 사격</t>
    <phoneticPr fontId="13" type="noConversion"/>
  </si>
  <si>
    <t>광분 사격</t>
    <phoneticPr fontId="13" type="noConversion"/>
  </si>
  <si>
    <t>잔혹한 사격</t>
    <phoneticPr fontId="13" type="noConversion"/>
  </si>
  <si>
    <t>일반공격을 치명타로 적중하면 에너지를 추가로 {0}→&lt;color=#69FF0F&gt;{1}&lt;/color&gt; 충전합니다.</t>
    <phoneticPr fontId="13" type="noConversion"/>
  </si>
  <si>
    <t>에너지가 충전될 때마다 스킬쿨타임이 {0}%→&lt;color=#69FF0F&gt;{1}%&lt;/color&gt; 감소합니다.</t>
    <phoneticPr fontId="13" type="noConversion"/>
  </si>
  <si>
    <t>최대 충전까지 소요시간이 {0}→&lt;color=#69FF0F&gt;{1}&lt;/color&gt;초 감소하고, 충전 공격력이 {2}%→&lt;color=#69FF0F&gt;{3}%&lt;/color&gt; 증가합니다.</t>
    <phoneticPr fontId="13" type="noConversion"/>
  </si>
  <si>
    <t>스킬로 적을 타격할 때마다 피해가 {0}%→&lt;color=#69FF0F&gt;{1}%&lt;/color&gt; 증가합니다.</t>
    <phoneticPr fontId="13" type="noConversion"/>
  </si>
  <si>
    <t xml:space="preserve">체력 40%이하 적에게 주는 피해량이 {0}→&lt;color=#69FF0F&gt;{1}&lt;/color&gt;% 증가합니다. </t>
    <phoneticPr fontId="13" type="noConversion"/>
  </si>
  <si>
    <t>일반공격을 치명타로 적중하면 에너지를 추가로 &lt;color=#69FF0F&gt;{0}&lt;/color&gt; 충전합니다.</t>
    <phoneticPr fontId="13" type="noConversion"/>
  </si>
  <si>
    <t>에너지가 충전될 때마다 스킬쿨타임이 &lt;color=#69FF0F&gt;{0}%&lt;/color&gt; 감소합니다.</t>
    <phoneticPr fontId="13" type="noConversion"/>
  </si>
  <si>
    <t>최대 충전까지 소요시간이 &lt;color=#69FF0F&gt;{0}&lt;/color&gt;초 감소하고, 충전 공격력이 &lt;color=#69FF0F&gt;{1}%&lt;/color&gt; 증가합니다.</t>
    <phoneticPr fontId="13" type="noConversion"/>
  </si>
  <si>
    <t>스킬로 적을 타격할 때마다 피해가 &lt;color=#69FF0F&gt;{0}%&lt;/color&gt; 증가합니다. (최대 300%)</t>
    <phoneticPr fontId="13" type="noConversion"/>
  </si>
  <si>
    <t>체인 그라인더</t>
    <phoneticPr fontId="13" type="noConversion"/>
  </si>
  <si>
    <t>사슬갈퀴</t>
    <phoneticPr fontId="13" type="noConversion"/>
  </si>
  <si>
    <t>체인 콤보</t>
    <phoneticPr fontId="13" type="noConversion"/>
  </si>
  <si>
    <t>질풍</t>
    <phoneticPr fontId="13" type="noConversion"/>
  </si>
  <si>
    <t>전투의 열정</t>
    <phoneticPr fontId="13" type="noConversion"/>
  </si>
  <si>
    <t>끝없는 분노</t>
    <phoneticPr fontId="13" type="noConversion"/>
  </si>
  <si>
    <t>꿰뚫는 파도</t>
    <phoneticPr fontId="13" type="noConversion"/>
  </si>
  <si>
    <t>성난 파도</t>
    <phoneticPr fontId="13" type="noConversion"/>
  </si>
  <si>
    <t>회전 칼날</t>
    <phoneticPr fontId="13" type="noConversion"/>
  </si>
  <si>
    <t>가열 도끼</t>
    <phoneticPr fontId="13" type="noConversion"/>
  </si>
  <si>
    <t>폭발 타격</t>
    <phoneticPr fontId="13" type="noConversion"/>
  </si>
  <si>
    <t>스핀 디스크</t>
    <phoneticPr fontId="13" type="noConversion"/>
  </si>
  <si>
    <t>질풍 대쉬</t>
    <phoneticPr fontId="13" type="noConversion"/>
  </si>
  <si>
    <t>파워 웨이브</t>
    <phoneticPr fontId="13" type="noConversion"/>
  </si>
  <si>
    <t>휠윈드</t>
    <phoneticPr fontId="13" type="noConversion"/>
  </si>
  <si>
    <t>3rd 차징</t>
    <phoneticPr fontId="13" type="noConversion"/>
  </si>
  <si>
    <t>표식</t>
    <phoneticPr fontId="13" type="noConversion"/>
  </si>
  <si>
    <t>속박탄</t>
    <phoneticPr fontId="13" type="noConversion"/>
  </si>
  <si>
    <t>스나이퍼 탄환</t>
    <phoneticPr fontId="13" type="noConversion"/>
  </si>
  <si>
    <t>속사 폭발</t>
    <phoneticPr fontId="13" type="noConversion"/>
  </si>
  <si>
    <t>확산 사격</t>
    <phoneticPr fontId="13" type="noConversion"/>
  </si>
  <si>
    <t>관통 사격</t>
    <phoneticPr fontId="13" type="noConversion"/>
  </si>
  <si>
    <t>멀티플샷</t>
    <phoneticPr fontId="13" type="noConversion"/>
  </si>
  <si>
    <t>플라즈마 캐논</t>
    <phoneticPr fontId="13" type="noConversion"/>
  </si>
  <si>
    <t>추격 탄환</t>
    <phoneticPr fontId="13" type="noConversion"/>
  </si>
  <si>
    <t>직선 로켓</t>
    <phoneticPr fontId="13" type="noConversion"/>
  </si>
  <si>
    <t>충전 공격이 짧은 영역을 가진 다단히트 공격으로 변경됩니다. 사용 중 에너지가 0.3초에 4 소모됩니다.</t>
    <phoneticPr fontId="13" type="noConversion"/>
  </si>
  <si>
    <t>체인그라인더 공격의 초당 에너지소모량이 감소합니다.</t>
    <phoneticPr fontId="13" type="noConversion"/>
  </si>
  <si>
    <t>버튼을 땔때 다단히트 피해를 주는 칼날균열이 생성됩니다.</t>
    <phoneticPr fontId="13" type="noConversion"/>
  </si>
  <si>
    <t>칼날균열 피해량이 증가합니다.</t>
    <phoneticPr fontId="13" type="noConversion"/>
  </si>
  <si>
    <t>칼날균열 유지시간이 증가합니다.</t>
    <phoneticPr fontId="13" type="noConversion"/>
  </si>
  <si>
    <t>사슬갈퀴 피해량이 {0}% 증가합니다.</t>
    <phoneticPr fontId="13" type="noConversion"/>
  </si>
  <si>
    <t>사슬갈퀴를 {0}개 더 던집니다.</t>
    <phoneticPr fontId="13" type="noConversion"/>
  </si>
  <si>
    <t>사슬갈퀴가 더 멀리 날아갑니다.</t>
    <phoneticPr fontId="13" type="noConversion"/>
  </si>
  <si>
    <t>사슬갈퀴를 연속으로 2회 던집니다.</t>
    <phoneticPr fontId="13" type="noConversion"/>
  </si>
  <si>
    <t>탑블레이드 피해량이 20% 증가하고 3초간 회전이 유지됩니다.</t>
    <phoneticPr fontId="13" type="noConversion"/>
  </si>
  <si>
    <t>돌진중에 칼날균열을 1초에 1개씩 생성합니다.</t>
    <phoneticPr fontId="13" type="noConversion"/>
  </si>
  <si>
    <t xml:space="preserve">일반공격력 300% 피해량의 4타공격이 추가됩니다. </t>
    <phoneticPr fontId="13" type="noConversion"/>
  </si>
  <si>
    <t>일반공격 중 마지막 타격의 공격력이 {0}% 증가합니다.</t>
    <phoneticPr fontId="13" type="noConversion"/>
  </si>
  <si>
    <t>일반공격력 400% 피해량의 5타공격이 추가됩니다.</t>
    <phoneticPr fontId="13" type="noConversion"/>
  </si>
  <si>
    <t xml:space="preserve">5타 공격이 무조건 치명타로 적용됩니다. </t>
    <phoneticPr fontId="13" type="noConversion"/>
  </si>
  <si>
    <t>일반공격속도가 {0}% 증가합니다.</t>
    <phoneticPr fontId="13" type="noConversion"/>
  </si>
  <si>
    <t>일반공격 치명타확률이 {0}% 증가합니다.</t>
    <phoneticPr fontId="13" type="noConversion"/>
  </si>
  <si>
    <t>일반공격 치명타피해가 {0}% 증가합니다.</t>
    <phoneticPr fontId="13" type="noConversion"/>
  </si>
  <si>
    <t>보조무기공격력이 {0}% 증가합니다.</t>
    <phoneticPr fontId="13" type="noConversion"/>
  </si>
  <si>
    <t>스킬쿨타임이 {0}% 감소합니다.</t>
    <phoneticPr fontId="13" type="noConversion"/>
  </si>
  <si>
    <t>항상 차징 상태가 유지됩니다. 단, 효과는 {0}% 감소합니다.</t>
    <phoneticPr fontId="13" type="noConversion"/>
  </si>
  <si>
    <t>차징효과가 {0}%로 적용됩니다.</t>
    <phoneticPr fontId="13" type="noConversion"/>
  </si>
  <si>
    <t>스킬 치명타피해량이 {0}% 증가합니다.</t>
    <phoneticPr fontId="13" type="noConversion"/>
  </si>
  <si>
    <t>스킬의 회전방향이 전방으로 변경되고 피해량이 {0}% 증가합니다.</t>
    <phoneticPr fontId="13" type="noConversion"/>
  </si>
  <si>
    <t>스킬피해량이 {0}% 증가합니다.</t>
    <phoneticPr fontId="13" type="noConversion"/>
  </si>
  <si>
    <t>스킬의 회전 지속시간이 100%증가합니다.</t>
    <phoneticPr fontId="13" type="noConversion"/>
  </si>
  <si>
    <t>공중에서 스킬로 피해입는 적이 받는 피해량이 {0}%증가합니다.</t>
    <phoneticPr fontId="13" type="noConversion"/>
  </si>
  <si>
    <t>스킬의 회전범위가 더 넓어지고 피해량이 {0}% 증가합니다.</t>
    <phoneticPr fontId="13" type="noConversion"/>
  </si>
  <si>
    <t>스킬 치명타확률이 {0}% 증가합니다.</t>
    <phoneticPr fontId="13" type="noConversion"/>
  </si>
  <si>
    <t>스킬의 회전범위가 넓어지고 피해량이 {0}% 증가합니다.</t>
    <phoneticPr fontId="13" type="noConversion"/>
  </si>
  <si>
    <t>회전칼날이 1개 더 생성됩니다.</t>
    <phoneticPr fontId="13" type="noConversion"/>
  </si>
  <si>
    <t xml:space="preserve">회전칼날 생성확률이 증가합니다. </t>
    <phoneticPr fontId="13" type="noConversion"/>
  </si>
  <si>
    <t>회전칼날이 소멸지점에서 1초간 돌면서 피해를 입힙니다.</t>
    <phoneticPr fontId="13" type="noConversion"/>
  </si>
  <si>
    <t>회전칼날이 1개 더 생성됩니다.</t>
    <phoneticPr fontId="13" type="noConversion"/>
  </si>
  <si>
    <t>가열공격력 증가수치가 {0}% 추가됩니다.</t>
    <phoneticPr fontId="13" type="noConversion"/>
  </si>
  <si>
    <t>가열된 상태에서 공격에 맞은 적들이 50% 확률로 2초간 기절합니다.</t>
    <phoneticPr fontId="13" type="noConversion"/>
  </si>
  <si>
    <t>가열스택이 5초동안 유지되며 최대 30회 중첩됩니다.</t>
    <phoneticPr fontId="13" type="noConversion"/>
  </si>
  <si>
    <t>3번째 타격시 일반공격력의 150%의 폭발피해를 입힙니다.</t>
    <phoneticPr fontId="13" type="noConversion"/>
  </si>
  <si>
    <t>폭발피해량이 {0}% 증가합니다.</t>
    <phoneticPr fontId="13" type="noConversion"/>
  </si>
  <si>
    <t>2번째 일반공격 타격시에도 폭발합니다.</t>
    <phoneticPr fontId="13" type="noConversion"/>
  </si>
  <si>
    <t>폭발피해를 받은 적들이 50% 확률로 2초간 기절합니다.</t>
    <phoneticPr fontId="13" type="noConversion"/>
  </si>
  <si>
    <t>모든 일반공격 타격 시 폭발합니다.</t>
    <phoneticPr fontId="13" type="noConversion"/>
  </si>
  <si>
    <t>스킬로 던진 도끼가 느린속도로 날아가고 다단히트 공격을 합니다. 도끼는 스킬버튼을 다시 눌러 회수할 수 있습니다.</t>
    <phoneticPr fontId="13" type="noConversion"/>
  </si>
  <si>
    <t>스핀디스크 피해량이 {0}% 증가합니다.</t>
    <phoneticPr fontId="13" type="noConversion"/>
  </si>
  <si>
    <t>스핀디스크가 돌아올때도 피해를 입히면서 느리게 복귀합니다.</t>
    <phoneticPr fontId="13" type="noConversion"/>
  </si>
  <si>
    <t>스핀디스크가 1개 더 생성되고, 스핀디스크 피해량이 {0}% 증가합니다.</t>
    <phoneticPr fontId="13" type="noConversion"/>
  </si>
  <si>
    <t>질풍도끼 피해량이 {0}% 증가합니다.</t>
    <phoneticPr fontId="13" type="noConversion"/>
  </si>
  <si>
    <t>충전 공격의 충격파가 2회 추가됩니다.</t>
    <phoneticPr fontId="13" type="noConversion"/>
  </si>
  <si>
    <t>충전 공격의 피해량이 {0}% 증가합니다.</t>
    <phoneticPr fontId="13" type="noConversion"/>
  </si>
  <si>
    <t>충격파 피해량이 {0}% 증가합니다.</t>
    <phoneticPr fontId="13" type="noConversion"/>
  </si>
  <si>
    <t>스킬로 던진 도끼가 추가로 {0}명의 적을 타격하고 돌아옵니다.</t>
    <phoneticPr fontId="13" type="noConversion"/>
  </si>
  <si>
    <t xml:space="preserve">도끼를 한개 더 던집니다. 공격력은 80%로 적용됩니다. </t>
    <phoneticPr fontId="13" type="noConversion"/>
  </si>
  <si>
    <t>도끼를 추가로 한개 더 던집니다. 공격력은 60%로 적용됩니다.</t>
    <phoneticPr fontId="13" type="noConversion"/>
  </si>
  <si>
    <t>도끼가 첫번째 타격한 적에게서 {0} 피해로 폭발합니다. 폭발공격력은 스킬피해량에 비례해 증가합니다.</t>
    <phoneticPr fontId="13" type="noConversion"/>
  </si>
  <si>
    <t>스킬의 도끼가 부메랑도끼가 되어 적을 관통하면서 날아갈때 돌아올때 모두 피해를 줍니다.</t>
    <phoneticPr fontId="13" type="noConversion"/>
  </si>
  <si>
    <t>부메랑도끼에 맞은 적들이 {0}% 확률로 2초간 기절합니다.</t>
    <phoneticPr fontId="13" type="noConversion"/>
  </si>
  <si>
    <t>돌아올때 타격의 치명타확률이 {0}% 증가합니다.</t>
    <phoneticPr fontId="13" type="noConversion"/>
  </si>
  <si>
    <t>부메랑도끼가 적을 기절시킬 확률이 35% 증가합니다.</t>
    <phoneticPr fontId="13" type="noConversion"/>
  </si>
  <si>
    <t>부메랑도끼가 더 멀리날아가고, 빠르게 복귀합니다.</t>
    <phoneticPr fontId="13" type="noConversion"/>
  </si>
  <si>
    <t>스킬이 휠윈드로 변경됩니다. 휠윈드는 3초간 회전하면서 적에게 다단히트 피해를 입힙니다. 회전 도중 스킬버튼을 다시 누르면 멈춥니다.</t>
    <phoneticPr fontId="13" type="noConversion"/>
  </si>
  <si>
    <t>휠윈드 회전 중 이동속도가 감소하지 않습니다.</t>
    <phoneticPr fontId="13" type="noConversion"/>
  </si>
  <si>
    <t>표식이 박힌 적을 공격하면 타격당 에너지 {0}가 추가로 충전됩니다.</t>
    <phoneticPr fontId="13" type="noConversion"/>
  </si>
  <si>
    <t>표식에 박힌 적이 죽을때 폭발해 {0} 광역피해를 입힙니다. 폭발피해량은 스킬피해량에 비례해 증가합니다.</t>
    <phoneticPr fontId="13" type="noConversion"/>
  </si>
  <si>
    <t>표식이 박힌 상태로 적이 죽으면 체력 {0}가 회복됩니다. (이효과는 30초에 한번 발동합니다.)</t>
    <phoneticPr fontId="13" type="noConversion"/>
  </si>
  <si>
    <t>표식이 박힌적이 죽으면 근처 적들에게 표식이 박히고 그 표식은 모든 효과가 2배가 됩니다.</t>
    <phoneticPr fontId="13" type="noConversion"/>
  </si>
  <si>
    <t>속박탄에 맞은 적의 주변 적까지 속박됩니다.</t>
    <phoneticPr fontId="13" type="noConversion"/>
  </si>
  <si>
    <t>속박시간이 5초 증가합니다.</t>
    <phoneticPr fontId="13" type="noConversion"/>
  </si>
  <si>
    <t>속박탄 에너지 소모량과 쿨타임이 절반으로 감소합니다.</t>
    <phoneticPr fontId="13" type="noConversion"/>
  </si>
  <si>
    <t>일반공격이 단발형 장거리사격으로 변경됩니다.</t>
    <phoneticPr fontId="13" type="noConversion"/>
  </si>
  <si>
    <t>치명타확률이 {0}% 증가합니다.</t>
    <phoneticPr fontId="13" type="noConversion"/>
  </si>
  <si>
    <t>치명타피해량이 {0}% 증가합니다.</t>
    <phoneticPr fontId="13" type="noConversion"/>
  </si>
  <si>
    <t>탄환에 맞은 적이 30% 확률로 2초간 기절합니다.</t>
    <phoneticPr fontId="13" type="noConversion"/>
  </si>
  <si>
    <t>일반공격이 사거리가 짧은 방사형 사격으로 변경됩니다. (관통사격과 중복되지 않습니다.)</t>
    <phoneticPr fontId="13" type="noConversion"/>
  </si>
  <si>
    <t>공격력이 {0}% 증가합니다.</t>
    <phoneticPr fontId="13" type="noConversion"/>
  </si>
  <si>
    <t>적을 확산사격으로 맞추면 일반공격력과 이동속도가 1%씩 증가하는 스택을 자신에게 쌓습니다.  스택은 5초동안 유지되고 최대 15회 중첩됩니다. 유지시간안에 적을 공격하지 않으면 해제됩니다.</t>
    <phoneticPr fontId="13" type="noConversion"/>
  </si>
  <si>
    <t>스택은 5초동안 유지되며 최대 30회 중첩됩니다.</t>
    <phoneticPr fontId="13" type="noConversion"/>
  </si>
  <si>
    <t xml:space="preserve">일반공격이 적 {0}명을 관통하고 관통할때마다 피해량이 {1}%씩 증가합니다. </t>
    <phoneticPr fontId="13" type="noConversion"/>
  </si>
  <si>
    <t>적 {0}명을 추가로 관통합니다.</t>
    <phoneticPr fontId="13" type="noConversion"/>
  </si>
  <si>
    <t>관통할때마다 치명타확률이 {0}%씩 증가합니다.</t>
    <phoneticPr fontId="13" type="noConversion"/>
  </si>
  <si>
    <t>사거리안에 모든 적을 관통하고 관통 시 피해량이 10% 더 증가합니다.</t>
    <phoneticPr fontId="13" type="noConversion"/>
  </si>
  <si>
    <t>스킬로 발사하는 발사체의 수가 {0}개 증가합니다.</t>
    <phoneticPr fontId="13" type="noConversion"/>
  </si>
  <si>
    <t>발사체가 추가로 {0}개 더 증가합니다.</t>
    <phoneticPr fontId="13" type="noConversion"/>
  </si>
  <si>
    <t>스킬로 발사하는 발사체가 적을 찾아갑니다.</t>
    <phoneticPr fontId="13" type="noConversion"/>
  </si>
  <si>
    <t>발사체가 근처 적에게 {0}번 튕깁니다.</t>
    <phoneticPr fontId="13" type="noConversion"/>
  </si>
  <si>
    <t>발사체가 근처 적에게 {0}번 더 튕깁니다.</t>
    <phoneticPr fontId="13" type="noConversion"/>
  </si>
  <si>
    <t>일반공격이 적을 추격합니다. 탄환공격력은 감소합니다. (관통사격과 중복되지 않습니다.)</t>
    <phoneticPr fontId="13" type="noConversion"/>
  </si>
  <si>
    <t>추격탄환의 공격력이 {0}% 증가합니다.</t>
    <phoneticPr fontId="13" type="noConversion"/>
  </si>
  <si>
    <t>추격탄환의 치명타확률이 {0}% 증가합니다.</t>
    <phoneticPr fontId="13" type="noConversion"/>
  </si>
  <si>
    <t>추격탄환으로 적중시킨 적이 25% 확률로 2초간 기절합니다.</t>
    <phoneticPr fontId="13" type="noConversion"/>
  </si>
  <si>
    <t>지뢰의 피해량이 {0}% 증가합니다.</t>
    <phoneticPr fontId="13" type="noConversion"/>
  </si>
  <si>
    <t>지뢰 {0}개를 추가로 발사합니다.</t>
    <phoneticPr fontId="13" type="noConversion"/>
  </si>
  <si>
    <t>지뢰의 폭발 영역이 {0}% 증가합니다.</t>
    <phoneticPr fontId="13" type="noConversion"/>
  </si>
  <si>
    <t>지뢰 폭발에 피해입은 적이 2초간 기절합니다.</t>
    <phoneticPr fontId="13" type="noConversion"/>
  </si>
  <si>
    <t xml:space="preserve">스킬이 전방으로 발사되는 로켓 형태가 됩니다. </t>
    <phoneticPr fontId="13" type="noConversion"/>
  </si>
  <si>
    <t>로켓을 연속으로 {0}개 더 발사합니다.</t>
    <phoneticPr fontId="13" type="noConversion"/>
  </si>
  <si>
    <t>로켓피해량이 {0}% 증가합니다.</t>
    <phoneticPr fontId="13" type="noConversion"/>
  </si>
  <si>
    <t xml:space="preserve">탄환 최대개수가 {0}% 증가합니다. </t>
    <phoneticPr fontId="13" type="noConversion"/>
  </si>
  <si>
    <t xml:space="preserve">탄환 재장전시간이 {0}초 감소합니다. </t>
    <phoneticPr fontId="13" type="noConversion"/>
  </si>
  <si>
    <t>탄환이 무제한이 됩니다.</t>
    <phoneticPr fontId="13" type="noConversion"/>
  </si>
  <si>
    <t>20%확률로 적에게 상처를 입힙니다. 상처는 1초뒤 파열되어 일반공격력의 {0}% 피해를 입힙니다.</t>
    <phoneticPr fontId="13" type="noConversion"/>
  </si>
  <si>
    <t>상처가 0.5초뒤 파열되고 피해량이 {0}% 증가합니다.</t>
    <phoneticPr fontId="13" type="noConversion"/>
  </si>
  <si>
    <t>판매등급: ★2 → ★3 → ★4</t>
    <phoneticPr fontId="13" type="noConversion"/>
  </si>
  <si>
    <t>Sale Grade: ★2 → ★3 → ★4</t>
  </si>
  <si>
    <t>販賣等級：★2 → ★3 → ★4</t>
  </si>
  <si>
    <t>구입가능 개수: 1 → 2 → 3</t>
    <phoneticPr fontId="13" type="noConversion"/>
  </si>
  <si>
    <t>Available Amount: 1 → 2 → 3</t>
  </si>
  <si>
    <t>可購買數量：1→2→3</t>
  </si>
  <si>
    <t>Weapon Modifying List: 1 → 2 → 3</t>
  </si>
  <si>
    <t>武器改造列表：1 → 2 → 3</t>
  </si>
  <si>
    <t>Discount Rate: 10% → 20% → 30%</t>
  </si>
  <si>
    <t>折扣：10% → 20% → 30%</t>
  </si>
  <si>
    <t>ダッシュが攻撃判定となり&lt;color=#69FF0F&gt;{0}&lt;/color&gt;ダメージを与える。</t>
    <phoneticPr fontId="13" type="noConversion"/>
  </si>
  <si>
    <t>Increases weapon DMG by &lt;color=#69FF0F&gt;{0}%&lt;/color&gt; for each space between you and the enemy.</t>
    <phoneticPr fontId="13" type="noConversion"/>
  </si>
  <si>
    <t>Defeat the enemies.</t>
    <phoneticPr fontId="13" type="noConversion"/>
  </si>
  <si>
    <r>
      <t>現在可以</t>
    </r>
    <r>
      <rPr>
        <sz val="9"/>
        <rFont val="MingLiU"/>
        <family val="3"/>
        <charset val="136"/>
      </rPr>
      <t>啟</t>
    </r>
    <r>
      <rPr>
        <sz val="9"/>
        <rFont val="Meiryo UI"/>
        <family val="2"/>
        <charset val="128"/>
      </rPr>
      <t>動傳送門了。</t>
    </r>
    <phoneticPr fontId="13" type="noConversion"/>
  </si>
  <si>
    <t>請消滅敵人。</t>
    <phoneticPr fontId="13" type="noConversion"/>
  </si>
  <si>
    <t>Defeat all enemies.</t>
    <phoneticPr fontId="13" type="noConversion"/>
  </si>
  <si>
    <r>
      <t>請由開</t>
    </r>
    <r>
      <rPr>
        <sz val="9"/>
        <rFont val="MingLiU"/>
        <family val="3"/>
        <charset val="136"/>
      </rPr>
      <t>啟</t>
    </r>
    <r>
      <rPr>
        <sz val="9"/>
        <rFont val="Meiryo UI"/>
        <family val="2"/>
        <charset val="128"/>
      </rPr>
      <t>的門離開。</t>
    </r>
    <phoneticPr fontId="13" type="noConversion"/>
  </si>
  <si>
    <t>請消滅所有敵人。</t>
    <phoneticPr fontId="13" type="noConversion"/>
  </si>
  <si>
    <t>공격 키를 길게 눌러 차징을 할 수 있습니다. 
차징 공격은 더 강한 피해를 입힙니다.</t>
    <phoneticPr fontId="13" type="noConversion"/>
  </si>
  <si>
    <t>Enables charging by holding down the attack button. 
Charge attacks deal more damage.</t>
    <phoneticPr fontId="13" type="noConversion"/>
  </si>
  <si>
    <t>長按攻擊鍵可蓄力，
蓄力攻擊會造成更大的傷害。</t>
    <phoneticPr fontId="13" type="noConversion"/>
  </si>
  <si>
    <t>攻撃キーを長押ししてチャージすることができます。
チャージ攻撃はより強力なダメージを与えます。</t>
    <phoneticPr fontId="13" type="noConversion"/>
  </si>
  <si>
    <t>CharacterBelowLevel</t>
    <phoneticPr fontId="13" type="noConversion"/>
  </si>
  <si>
    <t xml:space="preserve"> </t>
    <phoneticPr fontId="13" type="noConversion"/>
  </si>
  <si>
    <t>스킬로 적을 맞추면 {0}초동안 모든 무기공격의 치명타확률이 &lt;color=#69FF0F&gt;{1}%&lt;/color&gt; 증가합니다.</t>
    <phoneticPr fontId="13" type="noConversion"/>
  </si>
  <si>
    <t>When an enemy is successfully hit with a skill, increases CRIT of all weapon attacks by &lt;color=#69FF0F&gt;{1}%&lt;/color&gt; for {0} seconds.</t>
  </si>
  <si>
    <t>使用技能擊中敵人時，{0}秒期間所有武器攻擊的暴擊率增加&lt;color=#69FF0F&gt;{1}%&lt;/color&gt;。</t>
  </si>
  <si>
    <t>スキルで攻撃すると{0}秒間、全ての武器攻撃のクリティカルヒット率が&lt;color=#69FF0F&gt;{1}%&lt;/color&gt;増加します。</t>
  </si>
  <si>
    <t>スキルで攻撃すると{0}秒間、攻撃速度と移動速度が&lt;color=#69FF0F&gt;{1}%&lt;/color&gt;増加します。</t>
  </si>
  <si>
    <t>스킬로 적을 맞추면 {0}초동안 공격속도와 이동속도가 &lt;color=#69FF0F&gt;{1}%&lt;/color&gt; 증가합니다.</t>
  </si>
  <si>
    <t>When an enemy is successfully hit with a skill, increases ATK SPD and MOV SPD by &lt;color=#69FF0F&gt;{1}%&lt;/color&gt; for {0} seconds.</t>
  </si>
  <si>
    <t>使用技能擊中敵人時，{0}秒期間攻擊速度與移動速度增加&lt;color=#69FF0F&gt;{1}%&lt;/color&gt;。</t>
  </si>
  <si>
    <t>string</t>
    <phoneticPr fontId="13" type="noConversion"/>
  </si>
  <si>
    <t>아이디</t>
    <phoneticPr fontId="13" type="noConversion"/>
  </si>
  <si>
    <t>중국어번체</t>
    <phoneticPr fontId="13" type="noConversion"/>
  </si>
  <si>
    <t>&lt;color=#FF161E&gt;킬&lt;/color&gt;</t>
    <phoneticPr fontId="13" type="noConversion"/>
  </si>
  <si>
    <t>&lt;color=#FF161E&gt;Kil&lt;/color&gt;</t>
    <phoneticPr fontId="13" type="noConversion"/>
  </si>
  <si>
    <t>&lt;color=#FF161E&gt;キル&lt;/color&gt;</t>
    <phoneticPr fontId="13" type="noConversion"/>
  </si>
  <si>
    <t>Character_Name_Color_</t>
    <phoneticPr fontId="13" type="noConversion"/>
  </si>
  <si>
    <t>&lt;color=#EB00F9&gt;달시&lt;/color&gt;</t>
    <phoneticPr fontId="13" type="noConversion"/>
  </si>
  <si>
    <t>&lt;color=#EB00F9&gt;ダルシ―&lt;/color&gt;</t>
    <phoneticPr fontId="13" type="noConversion"/>
  </si>
  <si>
    <t>&lt;color=#FFE300&gt;제니&lt;/color&gt;</t>
    <phoneticPr fontId="13" type="noConversion"/>
  </si>
  <si>
    <t>&lt;color=#FFE300&gt;Jenny&lt;/color&gt;</t>
    <phoneticPr fontId="13" type="noConversion"/>
  </si>
  <si>
    <t>&lt;color=#FFE300&gt;ジェニー&lt;/color&gt;</t>
    <phoneticPr fontId="13" type="noConversion"/>
  </si>
  <si>
    <t>&lt;color=#99E550&gt;제트&lt;/color&gt;</t>
    <phoneticPr fontId="13" type="noConversion"/>
  </si>
  <si>
    <t>&lt;color=#99E550&gt;ゼット&lt;/color&gt;</t>
    <phoneticPr fontId="13" type="noConversion"/>
  </si>
  <si>
    <t>CharacterTrait_Block_Notice_</t>
    <phoneticPr fontId="13" type="noConversion"/>
  </si>
  <si>
    <t>해당 훈련은 개발중입니다.</t>
    <phoneticPr fontId="13" type="noConversion"/>
  </si>
  <si>
    <t>This training is under development.</t>
    <phoneticPr fontId="13" type="noConversion"/>
  </si>
  <si>
    <t>該訓練開發中。</t>
    <phoneticPr fontId="13" type="noConversion"/>
  </si>
  <si>
    <t>その訓練は開発中です。</t>
    <phoneticPr fontId="13" type="noConversion"/>
  </si>
  <si>
    <t>Tech</t>
    <phoneticPr fontId="13" type="noConversion"/>
  </si>
  <si>
    <t>Assist</t>
    <phoneticPr fontId="13" type="noConversion"/>
  </si>
  <si>
    <t>남은 포인트</t>
    <phoneticPr fontId="13" type="noConversion"/>
  </si>
  <si>
    <t>버프 체력값 증가</t>
    <phoneticPr fontId="13" type="noConversion"/>
  </si>
  <si>
    <t>HankAnvil</t>
    <phoneticPr fontId="13" type="noConversion"/>
  </si>
  <si>
    <t>Upgrade Dive Attack</t>
    <phoneticPr fontId="13" type="noConversion"/>
  </si>
  <si>
    <t>ParryingStun</t>
    <phoneticPr fontId="13" type="noConversion"/>
  </si>
  <si>
    <t xml:space="preserve">일반공격력이 {0}% 증가합니다. </t>
    <phoneticPr fontId="13" type="noConversion"/>
  </si>
  <si>
    <t>Increases ATK of normal attacks by {0}%.</t>
    <phoneticPr fontId="13" type="noConversion"/>
  </si>
  <si>
    <t>通常攻撃力が{0}%増加します。</t>
    <phoneticPr fontId="13" type="noConversion"/>
  </si>
  <si>
    <t xml:space="preserve">스킬공격력이 {0}% 증가합니다. </t>
    <phoneticPr fontId="13" type="noConversion"/>
  </si>
  <si>
    <t xml:space="preserve">Skill damage increased by {0}%. </t>
    <phoneticPr fontId="13" type="noConversion"/>
  </si>
  <si>
    <t>모든 치명타확률이 {0}% 증가합니다.</t>
    <phoneticPr fontId="13" type="noConversion"/>
  </si>
  <si>
    <t>한 대상에게 일반공격 피해를 누적할때마다 피해량이 {0}%씩 증가합니다.</t>
    <phoneticPr fontId="13" type="noConversion"/>
  </si>
  <si>
    <t>*코어디버프에 걸린 적에게 주는 피해량이 {0}% 증가합니다. (*코어디버프: 오한,화상,빙결,감전)</t>
    <phoneticPr fontId="13" type="noConversion"/>
  </si>
  <si>
    <t>무기개조 비용을 {0}% 할인 받습니다.</t>
    <phoneticPr fontId="13" type="noConversion"/>
  </si>
  <si>
    <t>일반공격력이 &lt;color=#69FF0F&gt;{0}&lt;/color&gt; 증가합니다.</t>
    <phoneticPr fontId="13" type="noConversion"/>
  </si>
  <si>
    <t>스킬공격력이 &lt;color=#69FF0F&gt;{0}&lt;/color&gt; 증가합니다.</t>
    <phoneticPr fontId="13" type="noConversion"/>
  </si>
  <si>
    <t>한 대상에게 일반공격 피해를 누적할때마다 피해량이 &lt;color=#69FF0F&gt;{0}%&lt;/color&gt;씩 증가합니다.</t>
    <phoneticPr fontId="13" type="noConversion"/>
  </si>
  <si>
    <t>무기개조 비용을 &lt;color=#69FF0F&gt;{0}%&lt;/color&gt; 할인 받습니다.</t>
    <phoneticPr fontId="13" type="noConversion"/>
  </si>
  <si>
    <t>기어박스를 &lt;color=#69FF0F&gt;{0}%&lt;/color&gt; 할인된 가격으로 오픈할 수 있습니다.</t>
    <phoneticPr fontId="13" type="noConversion"/>
  </si>
  <si>
    <t>&lt;color=#69FF0F&gt;{0}&lt;/color&gt; 피해를 입히는 내려찍기를 할 수 있게 됩니다. 내려찍기 강화 코어가 등장합니다.</t>
    <phoneticPr fontId="13" type="noConversion"/>
  </si>
  <si>
    <t>Normal ATK</t>
    <phoneticPr fontId="13" type="noConversion"/>
  </si>
  <si>
    <t>Skill ATK</t>
    <phoneticPr fontId="13" type="noConversion"/>
  </si>
  <si>
    <t>Attack Speed</t>
    <phoneticPr fontId="13" type="noConversion"/>
  </si>
  <si>
    <t>Impact</t>
    <phoneticPr fontId="13" type="noConversion"/>
  </si>
  <si>
    <t>Ruthless</t>
    <phoneticPr fontId="13" type="noConversion"/>
  </si>
  <si>
    <t>Cruelty</t>
    <phoneticPr fontId="13" type="noConversion"/>
  </si>
  <si>
    <t>Zealous</t>
    <phoneticPr fontId="13" type="noConversion"/>
  </si>
  <si>
    <t>Fanaticism</t>
    <phoneticPr fontId="13" type="noConversion"/>
  </si>
  <si>
    <t>Plunder</t>
    <phoneticPr fontId="13" type="noConversion"/>
  </si>
  <si>
    <t>Absorption</t>
    <phoneticPr fontId="13" type="noConversion"/>
  </si>
  <si>
    <t>Penetration</t>
    <phoneticPr fontId="13" type="noConversion"/>
  </si>
  <si>
    <t>Finisher</t>
    <phoneticPr fontId="13" type="noConversion"/>
  </si>
  <si>
    <t>Acceleration</t>
    <phoneticPr fontId="13" type="noConversion"/>
  </si>
  <si>
    <t>Bloodsucking</t>
    <phoneticPr fontId="13" type="noConversion"/>
  </si>
  <si>
    <t>MeleeWeaponDefense</t>
    <phoneticPr fontId="13" type="noConversion"/>
  </si>
  <si>
    <t>Melee Defense</t>
    <phoneticPr fontId="13" type="noConversion"/>
  </si>
  <si>
    <t>BoostingHealth</t>
    <phoneticPr fontId="13" type="noConversion"/>
  </si>
  <si>
    <t>HP Enhancement</t>
    <phoneticPr fontId="13" type="noConversion"/>
  </si>
  <si>
    <t>RangeWeaponDefense</t>
    <phoneticPr fontId="13" type="noConversion"/>
  </si>
  <si>
    <t>Ranged Defense</t>
    <phoneticPr fontId="13" type="noConversion"/>
  </si>
  <si>
    <t>RockSolid</t>
    <phoneticPr fontId="13" type="noConversion"/>
  </si>
  <si>
    <t>Toughness</t>
    <phoneticPr fontId="13" type="noConversion"/>
  </si>
  <si>
    <t>Evasion</t>
    <phoneticPr fontId="13" type="noConversion"/>
  </si>
  <si>
    <t>Emergency Treatment</t>
    <phoneticPr fontId="13" type="noConversion"/>
  </si>
  <si>
    <t>Resurrection</t>
    <phoneticPr fontId="13" type="noConversion"/>
  </si>
  <si>
    <t>Advance Preparation</t>
    <phoneticPr fontId="13" type="noConversion"/>
  </si>
  <si>
    <t>Combat Readiness</t>
    <phoneticPr fontId="13" type="noConversion"/>
  </si>
  <si>
    <t>Feast</t>
    <phoneticPr fontId="13" type="noConversion"/>
  </si>
  <si>
    <t>Suppress</t>
    <phoneticPr fontId="13" type="noConversion"/>
  </si>
  <si>
    <t>Vitality</t>
    <phoneticPr fontId="13" type="noConversion"/>
  </si>
  <si>
    <t>일반공격력이 {0}% 증가합니다.</t>
    <phoneticPr fontId="13" type="noConversion"/>
  </si>
  <si>
    <t>Increases Basic ATK by {0}%.</t>
    <phoneticPr fontId="13" type="noConversion"/>
  </si>
  <si>
    <t>一般攻擊力增加{0}%。</t>
    <phoneticPr fontId="13" type="noConversion"/>
  </si>
  <si>
    <t>스킬공격력이 {0}% 증가합니다.</t>
    <phoneticPr fontId="13" type="noConversion"/>
  </si>
  <si>
    <t>Increases Skill ATK by {0}%.</t>
    <phoneticPr fontId="13" type="noConversion"/>
  </si>
  <si>
    <t>技能攻擊力增加{0}%。</t>
    <phoneticPr fontId="13" type="noConversion"/>
  </si>
  <si>
    <t>スキル攻撃力が{0}%増加します。</t>
    <phoneticPr fontId="13" type="noConversion"/>
  </si>
  <si>
    <t xml:space="preserve">무기공격속도가 {0}% 증가합니다. </t>
    <phoneticPr fontId="13" type="noConversion"/>
  </si>
  <si>
    <t>Increases Weapon Attack Speed by {0}%.</t>
    <phoneticPr fontId="13" type="noConversion"/>
  </si>
  <si>
    <t>武器攻擊速度增加{0}%。</t>
    <phoneticPr fontId="13" type="noConversion"/>
  </si>
  <si>
    <t>武器の攻撃速度が{0}％増加します。</t>
    <phoneticPr fontId="13" type="noConversion"/>
  </si>
  <si>
    <t xml:space="preserve">체력이 50% 이하인 적을 공격 시 추가 피해를 {0}% 입힙니다. </t>
    <phoneticPr fontId="13" type="noConversion"/>
  </si>
  <si>
    <t>Deal {0}% additional damage to enemies with 50% or less HP.</t>
    <phoneticPr fontId="13" type="noConversion"/>
  </si>
  <si>
    <t>攻擊體力低於50%的敵人時，造成{0}%的額外傷害。</t>
    <phoneticPr fontId="13" type="noConversion"/>
  </si>
  <si>
    <t>体力が50％以下の敵を攻撃すると、追加で{0}% のダメージを与えます。</t>
    <phoneticPr fontId="13" type="noConversion"/>
  </si>
  <si>
    <t>엘리트를 처치하면 {0}초간 피해량이 {1}% 증가하고, 추가로 로즈를 {2}개 더 얻습니다. (재사용 대기시간: {3}초)</t>
    <phoneticPr fontId="13" type="noConversion"/>
  </si>
  <si>
    <t>Defeating an elite enemy will increase your damage by {1}% for {0} seconds, and earn {2} additional roses. (Cooldown: {3} seconds)</t>
    <phoneticPr fontId="13" type="noConversion"/>
  </si>
  <si>
    <t>消滅精英時，{0}秒期間傷害量增加{1}%，並額外獲得{2}個羅思。（冷卻時間：{3}秒）</t>
    <phoneticPr fontId="13" type="noConversion"/>
  </si>
  <si>
    <t>エリートを倒すとダメージが{0}秒間、{1}％増加し、追加でローズ {2}個獲得できます。（クールタイム： {3}秒）</t>
    <phoneticPr fontId="13" type="noConversion"/>
  </si>
  <si>
    <t>엘리트 쉴드에 입히는 피해량이 {0}% 증가합니다.</t>
    <phoneticPr fontId="13" type="noConversion"/>
  </si>
  <si>
    <t>Increase the damage dealt to an elite enemy’s shield by {0}%.</t>
    <phoneticPr fontId="13" type="noConversion"/>
  </si>
  <si>
    <t>エリートシールドに与えるダメージが{0}％増加します。</t>
    <phoneticPr fontId="13" type="noConversion"/>
  </si>
  <si>
    <t xml:space="preserve">체력이 30% 이하인 적에게 치명타피해량이 {0}% 증가합니다. </t>
    <phoneticPr fontId="13" type="noConversion"/>
  </si>
  <si>
    <t>Increase CRIT DMG to enemies with 30% or less HP by {0}%.</t>
    <phoneticPr fontId="13" type="noConversion"/>
  </si>
  <si>
    <t>對體力低於30%的敵人造成的暴擊傷害量增加{0}%。</t>
    <phoneticPr fontId="13" type="noConversion"/>
  </si>
  <si>
    <t>体力が30％以下の敵へのクリティカルダメージが{0}％増加します。</t>
    <phoneticPr fontId="13" type="noConversion"/>
  </si>
  <si>
    <t>하이퍼코어와 액티브기어의 재사용 대기시간이 {0}% 감소합니다.</t>
    <phoneticPr fontId="13" type="noConversion"/>
  </si>
  <si>
    <t>Reduce the cooldown of Hyper Cores and Active Gears by {0}%.</t>
    <phoneticPr fontId="13" type="noConversion"/>
  </si>
  <si>
    <t>超級核心與主動裝置的冷卻時間減少{0}%。</t>
    <phoneticPr fontId="13" type="noConversion"/>
  </si>
  <si>
    <t>ハイパーコアとアクティブギアのクールタイムが{0}％減少します。</t>
    <phoneticPr fontId="13" type="noConversion"/>
  </si>
  <si>
    <t>스킬로 적을 죽이면 피해량의 {0}%만큼의 체력을 흡수합니다. (재사용 대기시간: {1}초)</t>
    <phoneticPr fontId="13" type="noConversion"/>
  </si>
  <si>
    <t>When you kill an enemy with a skill, you’ll absorb {0}% of the damage done as HP. (Cooldown: {1} seconds)</t>
    <phoneticPr fontId="13" type="noConversion"/>
  </si>
  <si>
    <t>利用技能殺死敵人時，會吸收相當於{0}%傷害量的體力。（冷卻時間：{1}秒）</t>
    <phoneticPr fontId="13" type="noConversion"/>
  </si>
  <si>
    <t>スキルで敵を倒すとダメージの{0}％にあたる体力を吸収します。（クールタイム： {1}秒）</t>
    <phoneticPr fontId="13" type="noConversion"/>
  </si>
  <si>
    <t>근접공격으로 받는피해량이 {0}% 감소하고 최대 체력이 {1} 증가합니다.</t>
    <phoneticPr fontId="13" type="noConversion"/>
  </si>
  <si>
    <t>Reduce melee damage taken by {0}%, and increase max HP by {1}.</t>
    <phoneticPr fontId="13" type="noConversion"/>
  </si>
  <si>
    <t>因近距離攻擊受到的傷害量減少{0}%，最大體力增加{1}。</t>
    <phoneticPr fontId="13" type="noConversion"/>
  </si>
  <si>
    <t>近接攻撃で受けるダメージが{0}％減少し、最大体力が{1}増加します。</t>
    <phoneticPr fontId="13" type="noConversion"/>
  </si>
  <si>
    <t>Increase max HP by {0}.</t>
    <phoneticPr fontId="13" type="noConversion"/>
  </si>
  <si>
    <t>最大体力增加{0}。</t>
    <phoneticPr fontId="13" type="noConversion"/>
  </si>
  <si>
    <t>最大體力增加{0}。</t>
    <phoneticPr fontId="13" type="noConversion"/>
  </si>
  <si>
    <t>最大体力が{0}増加します。</t>
    <phoneticPr fontId="13" type="noConversion"/>
  </si>
  <si>
    <t>발사체공격으로 받는피해량이 {0}% 감소하고 최대 체력이 {1} 증가합니다.</t>
    <phoneticPr fontId="13" type="noConversion"/>
  </si>
  <si>
    <t>Reduce projectile damage taken by {0}%, and increase max HP by {1}.</t>
    <phoneticPr fontId="13" type="noConversion"/>
  </si>
  <si>
    <t>因發射體攻擊受到的傷害量減少{0}%，最大體力增加{1}。</t>
    <phoneticPr fontId="13" type="noConversion"/>
  </si>
  <si>
    <t>発射体攻撃で受けるダメージが{0}％減少し、最大体力が{1}増加します。</t>
    <phoneticPr fontId="13" type="noConversion"/>
  </si>
  <si>
    <t>피해를 받으면 {0}초동안 받는피해량이 {1}% 감소합니다. (재사용 대기시간: {2}초)</t>
    <phoneticPr fontId="13" type="noConversion"/>
  </si>
  <si>
    <t>Reduce damage taken by {1}% for {0} seconds after taking damage. (Cooldown: {2} seconds)</t>
    <phoneticPr fontId="13" type="noConversion"/>
  </si>
  <si>
    <t>受到傷害時，{0}秒期間受到的傷害量減少{1}%。（冷卻時間：{2}秒）</t>
    <phoneticPr fontId="13" type="noConversion"/>
  </si>
  <si>
    <t>ダメージを受けたとき、{0}秒間、受けるダメージが{1}％減少します。（クールタイム： {2}秒）</t>
    <phoneticPr fontId="13" type="noConversion"/>
  </si>
  <si>
    <t>피해를 받으면 {0}초동안 회피율이 {1}% 증가합니다. (재사용 대기시간: {2}초)</t>
    <phoneticPr fontId="13" type="noConversion"/>
  </si>
  <si>
    <t>Increase evasion by {1}% for {0} seconds after taking damage. (Cooldown: {2} seconds)</t>
    <phoneticPr fontId="13" type="noConversion"/>
  </si>
  <si>
    <t>受到傷害時，{0}秒期間迴避率減少{1}%。（冷卻時間：{2}秒）</t>
    <phoneticPr fontId="13" type="noConversion"/>
  </si>
  <si>
    <t>ダメージを受けると回避率が{0}秒間、{1}％増加します。（クールタイム： {2}秒）</t>
    <phoneticPr fontId="13" type="noConversion"/>
  </si>
  <si>
    <t>사망 시 1회 생명력 {0}%를 회복하면서 부활합니다.</t>
    <phoneticPr fontId="13" type="noConversion"/>
  </si>
  <si>
    <t>When you get killed, revive 1 time with {0}% HP.</t>
    <phoneticPr fontId="13" type="noConversion"/>
  </si>
  <si>
    <t>死亡時，恢復{0}%生命力並復活1次。</t>
    <phoneticPr fontId="13" type="noConversion"/>
  </si>
  <si>
    <t>死亡すると、1回に限り生命力{0}％の状態で復活します。</t>
    <phoneticPr fontId="13" type="noConversion"/>
  </si>
  <si>
    <t>스테이지 시작 시 최대생명력의 {0}%를 회복합니다.</t>
    <phoneticPr fontId="13" type="noConversion"/>
  </si>
  <si>
    <t>Recover {0}% of max HP at the start of a stage.</t>
    <phoneticPr fontId="13" type="noConversion"/>
  </si>
  <si>
    <t>關卡開始時，恢復{0}%的最大生命力。</t>
    <phoneticPr fontId="13" type="noConversion"/>
  </si>
  <si>
    <t>ステージがスタートすると、最大生命力の{0}％を回復します。</t>
    <phoneticPr fontId="13" type="noConversion"/>
  </si>
  <si>
    <t>Increase max HP by {0} whenever you defeat an elite enemy. (To a max of 100)</t>
    <phoneticPr fontId="13" type="noConversion"/>
  </si>
  <si>
    <t>每當消滅精英時，最大體力增加{0}。（最多增加至100）</t>
    <phoneticPr fontId="13" type="noConversion"/>
  </si>
  <si>
    <t>エリートを倒すたびに最大体力が{0}増加します。（最大100まで増加）</t>
    <phoneticPr fontId="13" type="noConversion"/>
  </si>
  <si>
    <t>자신이 받는 모든 회복효과가 {0}% 증가합니다.</t>
    <phoneticPr fontId="13" type="noConversion"/>
  </si>
  <si>
    <t>Increase all healing received by {0}%.</t>
    <phoneticPr fontId="13" type="noConversion"/>
  </si>
  <si>
    <t>自身受到的所有恢復效果增加{0}%。</t>
    <phoneticPr fontId="13" type="noConversion"/>
  </si>
  <si>
    <t>キャラクターが受けるすべての回復効果が {0}％増加します。</t>
    <phoneticPr fontId="13" type="noConversion"/>
  </si>
  <si>
    <t>Increases Basic ATK by &lt;color=#69FF0F&gt;{0}%&lt;/color&gt;.</t>
    <phoneticPr fontId="13" type="noConversion"/>
  </si>
  <si>
    <t>一般攻擊力增加&lt;color=#69FF0F&gt;{0}%&lt;/color&gt;。</t>
    <phoneticPr fontId="13" type="noConversion"/>
  </si>
  <si>
    <t>通常攻撃力が &lt;color=#69FF0F&gt;{0}％&lt;/color&gt; 増加します。</t>
    <phoneticPr fontId="13" type="noConversion"/>
  </si>
  <si>
    <t>Increases Skill ATK by &lt;color=#69FF0F&gt;{0}%&lt;/color&gt;.</t>
    <phoneticPr fontId="13" type="noConversion"/>
  </si>
  <si>
    <t>技能攻擊力增加&lt;color=#69FF0F&gt;{0}%&lt;/color&gt;。</t>
    <phoneticPr fontId="13" type="noConversion"/>
  </si>
  <si>
    <t>スキル攻撃力が &lt;color=#69FF0F&gt;{0}％&lt;/color&gt; 増加します。</t>
    <phoneticPr fontId="13" type="noConversion"/>
  </si>
  <si>
    <t>Increases Weapon Attack Speed by &lt;color=#69FF0F&gt;{0}%&lt;/color&gt;.</t>
    <phoneticPr fontId="13" type="noConversion"/>
  </si>
  <si>
    <t>武器攻擊速度增加&lt;color=#69FF0F&gt;{0}%&lt;/color&gt;。</t>
    <phoneticPr fontId="13" type="noConversion"/>
  </si>
  <si>
    <t>武器の攻撃速度が &lt;color=#69FF0F&gt;{0}％&lt;/color&gt; 増加します。</t>
    <phoneticPr fontId="13" type="noConversion"/>
  </si>
  <si>
    <t>攻擊體力低於 50%的敵人時，造成&lt;color=#69FF0F&gt;{0}%&lt;/color&gt;的額外傷害。</t>
    <phoneticPr fontId="13" type="noConversion"/>
  </si>
  <si>
    <t>体力が 50％以下の敵を攻撃すると、追加で&lt;color=#69FF0F&gt;{0}％&lt;/color&gt;のダメージを与えます。</t>
    <phoneticPr fontId="13" type="noConversion"/>
  </si>
  <si>
    <t>엘리트를 처치하면 {0}초간 피해량이 &lt;color=#69FF0F&gt;{1}%&lt;/color&gt; 증가하고, 추가로 로즈를 {2}개 더 얻습니다. (재사용 대기시간: {3}초)</t>
    <phoneticPr fontId="13" type="noConversion"/>
  </si>
  <si>
    <t>After defeating an elite, your damage will increase by &lt;color=#69FF0F&gt;{1}%&lt;/color&gt; for {0}, and you’ll receive {2} additional roses. (Cooldown: {3} seconds)</t>
    <phoneticPr fontId="13" type="noConversion"/>
  </si>
  <si>
    <t>消滅精英時，{0}秒期間傷害量增加&lt;color=#69FF0F&gt;{1}%&lt;/color&gt;，並額外獲得 {2}個羅思。（冷卻時間：{3}秒）</t>
    <phoneticPr fontId="13" type="noConversion"/>
  </si>
  <si>
    <t>エリートを倒すとダメージが {0}秒間、&lt;color=#69FF0F&gt;{1}％&lt;/color&gt;増加し、追加でローズを {2}個獲得できます。（クールタイム： {3}秒）</t>
    <phoneticPr fontId="13" type="noConversion"/>
  </si>
  <si>
    <t>Increase the damage dealt to an elite enemy’s shield by &lt;color=#69FF0F&gt;{0}%&lt;/color&gt;.</t>
    <phoneticPr fontId="13" type="noConversion"/>
  </si>
  <si>
    <t>エリートシールドに与えるダメージが&lt;color=#69FF0F&gt;{0}％&lt;/color&gt;増加します。</t>
    <phoneticPr fontId="13" type="noConversion"/>
  </si>
  <si>
    <t xml:space="preserve">체력이 30% 이하인 적에게 치명타피해량이 &lt;color=#69FF0F&gt;{0}%&lt;/color&gt; 증가합니다. </t>
    <phoneticPr fontId="13" type="noConversion"/>
  </si>
  <si>
    <t>Increase CRIT chance by &lt;color=#69FF0F&gt;{0}%&lt;/color&gt; against enemies with 30% or less HP.</t>
    <phoneticPr fontId="13" type="noConversion"/>
  </si>
  <si>
    <t>對體力低於 30%的敵人造成的暴擊傷害量增加&lt;color=#69FF0F&gt;{0}%&lt;/color&gt;。</t>
    <phoneticPr fontId="13" type="noConversion"/>
  </si>
  <si>
    <t>体力が 30％以下の敵へのクリティカルダメージが&lt;color=#69FF0F&gt;{0}％&lt;/color&gt;増加します。</t>
    <phoneticPr fontId="13" type="noConversion"/>
  </si>
  <si>
    <t>Reduce the cooldown of Hyper Cores and Active Gears by &lt;color=#69FF0F&gt;{0}%&lt;/color&gt;.</t>
    <phoneticPr fontId="13" type="noConversion"/>
  </si>
  <si>
    <t>超級核心與主動裝置的冷卻時間減少&lt;color=#69FF0F&gt;{0}%&lt;/color&gt;。</t>
    <phoneticPr fontId="13" type="noConversion"/>
  </si>
  <si>
    <t>ハイパーコアとアクティブギアのクールタイムが&lt;color=#69FF0F&gt;{0}％&lt;/color&gt;減少します。</t>
    <phoneticPr fontId="13" type="noConversion"/>
  </si>
  <si>
    <t>스킬로 적을 죽이면 피해량의 &lt;color=#69FF0F&gt;{0}%&lt;/color&gt;만큼의 체력을 흡수합니다. (재사용 대기시간: {1}초)</t>
    <phoneticPr fontId="13" type="noConversion"/>
  </si>
  <si>
    <t>When you kill an enemy with a skill, you’ll absorb &lt;color=#69FF0F&gt;{0}%&lt;/color&gt; of the damage done as HP. (Cooldown: {1} seconds)</t>
    <phoneticPr fontId="13" type="noConversion"/>
  </si>
  <si>
    <t>利用技能殺死敵人時，會吸收相當於&lt;color=#69FF0F&gt;{0}%&lt;/color&gt;傷害量的體力。（冷卻時間：{1}秒）</t>
    <phoneticPr fontId="13" type="noConversion"/>
  </si>
  <si>
    <t>スキルで敵を倒すとダメージの&lt;color=#69FF0F&gt;{0}％&lt;/color&gt;にあたる体力を吸収します。（クールタイム： {1}秒）</t>
    <phoneticPr fontId="13" type="noConversion"/>
  </si>
  <si>
    <t>근접공격으로 받는피해량이 &lt;color=#69FF0F&gt;{0}%&lt;/color&gt; 감소하고 최대 체력이 &lt;color=#69FF0F&gt;{1}&lt;/color&gt; 증가합니다.</t>
    <phoneticPr fontId="13" type="noConversion"/>
  </si>
  <si>
    <t>Reduce melee damage taken by &lt;color=#69FF0F&gt;{0}%&lt;/color&gt;, and increase max HP by &lt;color=#69FF0F&gt;{1}&lt;/color&gt;.</t>
    <phoneticPr fontId="13" type="noConversion"/>
  </si>
  <si>
    <t>因近距離攻擊受到的傷害量減少 &lt;color=#69FF0F&gt;{0}%&lt;/color&gt;，最大體力增加&lt;color=#69FF0F&gt;{1}&lt;/color&gt;。</t>
    <phoneticPr fontId="13" type="noConversion"/>
  </si>
  <si>
    <t>近接攻撃で受けるダメージが &lt;color=#69FF0F&gt;{0}％&lt;/color&gt;減少し、最大体力が&lt;color=#69FF0F&gt;{1}&lt;/color&gt;増加します。</t>
    <phoneticPr fontId="13" type="noConversion"/>
  </si>
  <si>
    <t>Increase max HP by &lt;color=#69FF0F&gt;{0}&lt;/color&gt;.</t>
    <phoneticPr fontId="13" type="noConversion"/>
  </si>
  <si>
    <t>最大体力增加&lt;color=#69FF0F&gt;{0}&lt;/color&gt;。</t>
    <phoneticPr fontId="13" type="noConversion"/>
  </si>
  <si>
    <t>最大體力增加&lt;color=#69FF0F&gt;{0}&lt;/color&gt;。</t>
    <phoneticPr fontId="13" type="noConversion"/>
  </si>
  <si>
    <t>最大体力が&lt;color=#69FF0F&gt;{0}&lt;/color&gt;増加します。</t>
    <phoneticPr fontId="13" type="noConversion"/>
  </si>
  <si>
    <t>발사체공격으로 받는피해량이 &lt;color=#69FF0F&gt;{0}%&lt;/color&gt; 감소하고 최대 체력이 &lt;color=#69FF0F&gt;{1}&lt;/color&gt; 증가합니다.</t>
    <phoneticPr fontId="13" type="noConversion"/>
  </si>
  <si>
    <t>Reduce projectile damage taken by &lt;color=#69FF0F&gt;{0}%&lt;/color&gt;, and increase max HP by &lt;color=#69FF0F&gt;{1}&lt;/color&gt;.</t>
    <phoneticPr fontId="13" type="noConversion"/>
  </si>
  <si>
    <t>因發射體攻擊受到的傷害量減少 &lt;color=#69FF0F&gt;{0}%&lt;/color&gt;，最大體力增加&lt;color=#69FF0F&gt;{1}&lt;/color&gt;。</t>
    <phoneticPr fontId="13" type="noConversion"/>
  </si>
  <si>
    <t>発射体攻撃で受けるダメージが &lt;color=#69FF0F&gt;{0}％&lt;/color&gt;減少し、最大体力が&lt;color=#69FF0F&gt;{1}&lt;/color&gt;増加します。</t>
    <phoneticPr fontId="13" type="noConversion"/>
  </si>
  <si>
    <t>피해를 받으면 {0}초동안 받는피해량이 &lt;color=#69FF0F&gt;{1}%&lt;/color&gt; 감소합니다. (재사용 대기시간: {2}초)</t>
    <phoneticPr fontId="13" type="noConversion"/>
  </si>
  <si>
    <t>When you take damage, reduce damage taken by &lt;color=#69FF0F&gt;{1}%&lt;/color&gt; for {0} seconds. (Cooldown: {2} seconds)</t>
    <phoneticPr fontId="13" type="noConversion"/>
  </si>
  <si>
    <t>受到傷害時，{0}秒期間受到的傷害量減少&lt;color=#69FF0F&gt;{1}%&lt;/color&gt;。（冷卻時間：{2}秒）</t>
    <phoneticPr fontId="13" type="noConversion"/>
  </si>
  <si>
    <t>ダメージを受けると {0}秒間受けるダメージが&lt;color=#69FF0F&gt;{1}％&lt;/color&gt;減少します。（クールタイム： {2}秒）</t>
    <phoneticPr fontId="13" type="noConversion"/>
  </si>
  <si>
    <t>피해를 받으면 {0}초동안 회피율이 &lt;color=#69FF0F&gt;{1}%&lt;/color&gt; 증가합니다. (재사용 대기시간: {2}초)</t>
    <phoneticPr fontId="13" type="noConversion"/>
  </si>
  <si>
    <t>When you take damage, increase your evasion by &lt;color=#69FF0F&gt;{1}%&lt;/color&gt; for {0} seconds. (Cooldown: {2} seconds)</t>
    <phoneticPr fontId="13" type="noConversion"/>
  </si>
  <si>
    <t>受到傷害時，{0}秒期間迴避率減少&lt;color=#69FF0F&gt;{1}%&lt;/color&gt;。（冷卻時間：{2}秒）</t>
    <phoneticPr fontId="13" type="noConversion"/>
  </si>
  <si>
    <t>ダメージを受けると回避率が {0}秒間。&lt;color=#69FF0F&gt;{1}％&lt;/color&gt;増加します。（クールタイム：{2}秒）</t>
    <phoneticPr fontId="13" type="noConversion"/>
  </si>
  <si>
    <t>死亡時，恢復&lt;color=#69FF0F&gt;{0}%&lt;/color&gt;的生命力並復活1次。</t>
    <phoneticPr fontId="13" type="noConversion"/>
  </si>
  <si>
    <t>死亡すると、1回に限り生命力&lt;color=#69FF0F&gt;{0}％&lt;/color&gt;の状態で復活します。</t>
    <phoneticPr fontId="13" type="noConversion"/>
  </si>
  <si>
    <t>Recovers &lt;color=#69FF0F&gt;{0}%&lt;/color&gt; of max HP at the beginning of a stage.</t>
    <phoneticPr fontId="13" type="noConversion"/>
  </si>
  <si>
    <t>關卡開始時，恢復&lt;color=#69FF0F&gt;{0}%&lt;/color&gt;的最大生命力。</t>
    <phoneticPr fontId="13" type="noConversion"/>
  </si>
  <si>
    <t>ステージがスタートすると、最大生命力の&lt;color=#69FF0F&gt;{0}％&lt;/color&gt;を回復します。</t>
    <phoneticPr fontId="13" type="noConversion"/>
  </si>
  <si>
    <t>Increase max HP by &lt;color=#69FF0F&gt;{0}&lt;/color&gt; whenever you defeat an elite enemy. (To a max of 100)</t>
    <phoneticPr fontId="13" type="noConversion"/>
  </si>
  <si>
    <t>每當消滅精英時，最大體力增加&lt;color=#69FF0F&gt;{0}&lt;/color&gt;。（最多增加至100）</t>
    <phoneticPr fontId="13" type="noConversion"/>
  </si>
  <si>
    <t>エリートを倒すたびに最大体力が&lt;color=#69FF0F&gt;{0}&lt;/color&gt;増加します（最大100まで増加）。</t>
    <phoneticPr fontId="13" type="noConversion"/>
  </si>
  <si>
    <t>Increase all healing received by &lt;color=#69FF0F&gt;{0}%&lt;/color&gt;.</t>
    <phoneticPr fontId="13" type="noConversion"/>
  </si>
  <si>
    <t>自身受到的所有恢復效果增加&lt;color=#69FF0F&gt;{0}%&lt;/color&gt;。</t>
    <phoneticPr fontId="13" type="noConversion"/>
  </si>
  <si>
    <t>キャラクターが受けるすべての回復効果が&lt;color=#69FF0F&gt;{0}％&lt;/color&gt;増加します。</t>
    <phoneticPr fontId="13" type="noConversion"/>
  </si>
  <si>
    <t xml:space="preserve">체력이 50% 이하인 적을 공격 시 추가 피해를 &lt;color=#69FF0F&gt;{0}%&lt;/color&gt; 입힙니다. </t>
    <phoneticPr fontId="13" type="noConversion"/>
  </si>
  <si>
    <t>Deal &lt;color=#69FF0F&gt;{0}%&lt;/color&gt; additional damage to enemies with 50% or less HP.</t>
    <phoneticPr fontId="13" type="noConversion"/>
  </si>
  <si>
    <t>방사기 공격력: &lt;color=#69FF0F&gt;{0}&lt;/color&gt; (x15)</t>
    <phoneticPr fontId="13" type="noConversion"/>
  </si>
  <si>
    <t>Flamethrower ATK: &lt;color=#69FF0F&gt;{0}&lt;/color&gt; (x15)</t>
    <phoneticPr fontId="13" type="noConversion"/>
  </si>
  <si>
    <t>發射器攻擊力 : &lt;color=#69FF0F&gt;{0}&lt;/color&gt; (x15)</t>
    <phoneticPr fontId="13" type="noConversion"/>
  </si>
  <si>
    <t>放射器の1回あたりのダメージ : &lt;color=#69FF0F&gt;{0}&lt;/color&gt; (x15)</t>
    <phoneticPr fontId="13" type="noConversion"/>
  </si>
  <si>
    <t>질풍도끼의 타격횟수가 증가합니다.</t>
    <phoneticPr fontId="13" type="noConversion"/>
  </si>
  <si>
    <t>질풍도끼 영역이 넓어집니다.</t>
    <phoneticPr fontId="13" type="noConversion"/>
  </si>
  <si>
    <t>When you get killed, revive 1 time with &lt;color=#69FF0F&gt;{0}%&lt;/color&gt; HP.</t>
    <phoneticPr fontId="13" type="noConversion"/>
  </si>
  <si>
    <t>Атака</t>
  </si>
  <si>
    <t>Angriff</t>
  </si>
  <si>
    <t>Заряд</t>
  </si>
  <si>
    <t>Aufladen</t>
  </si>
  <si>
    <t>Заряженная атака</t>
  </si>
  <si>
    <t>Auflade-Attacke</t>
  </si>
  <si>
    <t>Бросок</t>
  </si>
  <si>
    <t>Werfen</t>
  </si>
  <si>
    <t>Спецмение</t>
  </si>
  <si>
    <t>Fähigkeit</t>
  </si>
  <si>
    <t>Рывок</t>
  </si>
  <si>
    <t>Ansturm</t>
  </si>
  <si>
    <t>Атака в рывке</t>
  </si>
  <si>
    <t>Ansturmattacke</t>
  </si>
  <si>
    <t>Обычный</t>
  </si>
  <si>
    <t>Редкий</t>
  </si>
  <si>
    <t>Selten</t>
  </si>
  <si>
    <t>Эпический</t>
  </si>
  <si>
    <t>Episch</t>
  </si>
  <si>
    <t>Легендарный</t>
  </si>
  <si>
    <t>Legendär</t>
  </si>
  <si>
    <t>Мифический</t>
  </si>
  <si>
    <t>Heldenhaft</t>
  </si>
  <si>
    <t>Активное</t>
  </si>
  <si>
    <t>Aktiv</t>
  </si>
  <si>
    <t>Усиление</t>
  </si>
  <si>
    <t>Effekt</t>
  </si>
  <si>
    <t>Побочные эффекты</t>
  </si>
  <si>
    <t>Nebeneffekt</t>
  </si>
  <si>
    <t>Килл</t>
  </si>
  <si>
    <t>Дарси</t>
  </si>
  <si>
    <t>Дженни</t>
  </si>
  <si>
    <t>Джет</t>
  </si>
  <si>
    <t>Jet</t>
  </si>
  <si>
    <t>Бит</t>
  </si>
  <si>
    <t>Bit</t>
  </si>
  <si>
    <t>Армстронг</t>
  </si>
  <si>
    <t>Доктор Уиллис</t>
  </si>
  <si>
    <t>Doktor Willis</t>
  </si>
  <si>
    <t>Хейли</t>
  </si>
  <si>
    <t>Хонк</t>
  </si>
  <si>
    <t>София</t>
  </si>
  <si>
    <t>Джек</t>
  </si>
  <si>
    <t>Рио</t>
  </si>
  <si>
    <t>Анджела</t>
  </si>
  <si>
    <t>Джанго</t>
  </si>
  <si>
    <t>Jean</t>
  </si>
  <si>
    <t>Макс</t>
  </si>
  <si>
    <t>Onkel Max</t>
  </si>
  <si>
    <t>Мэк</t>
  </si>
  <si>
    <t>Ратмотан</t>
  </si>
  <si>
    <t>Шарлотта</t>
  </si>
  <si>
    <t>Charlotte</t>
  </si>
  <si>
    <t>Плантос</t>
  </si>
  <si>
    <t>Plantos</t>
  </si>
  <si>
    <t>Электра</t>
  </si>
  <si>
    <t>Фануз</t>
  </si>
  <si>
    <t>Солдат</t>
  </si>
  <si>
    <t>Soldat</t>
  </si>
  <si>
    <t>St. &lt;color=#FFB400&gt;{0}&lt;/color&gt;</t>
  </si>
  <si>
    <t>St. &lt;color=#FFB400&gt;{0}&lt;/color&gt;→St. &lt;color=#69FF0F&gt;{1}&lt;/color&gt;</t>
  </si>
  <si>
    <t>Критический удар!</t>
  </si>
  <si>
    <t>Volltreffer!</t>
  </si>
  <si>
    <t>Включить</t>
  </si>
  <si>
    <t>Aktivieren</t>
  </si>
  <si>
    <t>Перейти</t>
  </si>
  <si>
    <t>Bewegen</t>
  </si>
  <si>
    <t>ОК</t>
  </si>
  <si>
    <t>Bestätigen</t>
  </si>
  <si>
    <t>Отмена</t>
  </si>
  <si>
    <t>Abbrechen</t>
  </si>
  <si>
    <t>Говорить</t>
  </si>
  <si>
    <t>Sprechen</t>
  </si>
  <si>
    <t>Обменять</t>
  </si>
  <si>
    <t>Tauschen</t>
  </si>
  <si>
    <t>Позвонить</t>
  </si>
  <si>
    <t>Telefonieren</t>
  </si>
  <si>
    <t>Позвонить Хонку</t>
  </si>
  <si>
    <t>[Honk] anrufen</t>
  </si>
  <si>
    <t>Позвонить Софии</t>
  </si>
  <si>
    <t>Войти</t>
  </si>
  <si>
    <t>Reingehen</t>
  </si>
  <si>
    <t>Использовать</t>
  </si>
  <si>
    <t>Ausrüsten</t>
  </si>
  <si>
    <t>Купить</t>
  </si>
  <si>
    <t>Kaufen</t>
  </si>
  <si>
    <t>Характеристики героя</t>
  </si>
  <si>
    <t>Charaktereigenschaften</t>
  </si>
  <si>
    <t>Инертное оружие</t>
  </si>
  <si>
    <t>Waffen-Passiveigenschaft</t>
  </si>
  <si>
    <t>Улучшение оружия</t>
  </si>
  <si>
    <t>Waffen-Upgrade</t>
  </si>
  <si>
    <t>На следующий этап</t>
  </si>
  <si>
    <t>Zur nächsten Etappe</t>
  </si>
  <si>
    <t>Готово</t>
  </si>
  <si>
    <t>BEREIT</t>
  </si>
  <si>
    <t>Изменить &lt;color=#FF0000&gt;уровень опасности&lt;/color&gt;</t>
  </si>
  <si>
    <t>Hacking der &lt;color=#FF0000&gt;Alarmstufe&lt;/color&gt;</t>
  </si>
  <si>
    <t>Использовать запасное оружие</t>
  </si>
  <si>
    <t>Nebenwaffe benutzen</t>
  </si>
  <si>
    <t>Открыть</t>
  </si>
  <si>
    <t>Öffnen</t>
  </si>
  <si>
    <t>Играть героем: {0}</t>
  </si>
  <si>
    <t>{0} spielen</t>
  </si>
  <si>
    <t>Здоровье +&lt;color=#69FF0F&gt;{0}&lt;/color&gt;</t>
  </si>
  <si>
    <t>&lt;color=#69FF0F&gt;{0}&lt;/color&gt; LP heilen</t>
  </si>
  <si>
    <t>Купить еду</t>
  </si>
  <si>
    <t>Essen kaufen</t>
  </si>
  <si>
    <t>Репутация</t>
  </si>
  <si>
    <t>Sympathie verwalten</t>
  </si>
  <si>
    <t>Осмотреть снаряжение</t>
  </si>
  <si>
    <t>Ausrüstung bestätigen</t>
  </si>
  <si>
    <t>Необходимо иметь репутацию {0}</t>
  </si>
  <si>
    <t>{0} Sympathie benötigt</t>
  </si>
  <si>
    <t>{0}: необходимо иметь репутацию {1}</t>
  </si>
  <si>
    <t>{0} Sympathie von {1} benötigt</t>
  </si>
  <si>
    <t>&lt;color=#FF0000&gt;Уровень опасности&lt;/color&gt; снижен на 1</t>
  </si>
  <si>
    <t>Оружие</t>
  </si>
  <si>
    <t>Waffe</t>
  </si>
  <si>
    <t>Дрон</t>
  </si>
  <si>
    <t>Drohne</t>
  </si>
  <si>
    <t>Сферы</t>
  </si>
  <si>
    <t>Kern</t>
  </si>
  <si>
    <t>Снаряжение</t>
  </si>
  <si>
    <t>Ausrüstung</t>
  </si>
  <si>
    <t>Пауза</t>
  </si>
  <si>
    <t>Обычная атака</t>
  </si>
  <si>
    <t>Standard-Schaden</t>
  </si>
  <si>
    <t>Спецатака</t>
  </si>
  <si>
    <t>Fähigkeits-Schaden</t>
  </si>
  <si>
    <t>Leer</t>
  </si>
  <si>
    <t>Запас здоровья</t>
  </si>
  <si>
    <t>Max. LP</t>
  </si>
  <si>
    <t>Максимум!</t>
  </si>
  <si>
    <t>Maximum!</t>
  </si>
  <si>
    <t>Максимум</t>
  </si>
  <si>
    <t>Maximum</t>
  </si>
  <si>
    <t>Продолжить</t>
  </si>
  <si>
    <t>Weiter</t>
  </si>
  <si>
    <t>Получить</t>
  </si>
  <si>
    <t>Nehmen</t>
  </si>
  <si>
    <t>Получена сфера: {0}.</t>
  </si>
  <si>
    <t>{0} Kern/e erhalten</t>
  </si>
  <si>
    <t>Получено снаряжение: {0}.</t>
  </si>
  <si>
    <t>{0} Ausrüstung/en erhalten</t>
  </si>
  <si>
    <t>Критический удар</t>
  </si>
  <si>
    <t>VOLLTREFFER</t>
  </si>
  <si>
    <t>Цена</t>
  </si>
  <si>
    <t>Preis</t>
  </si>
  <si>
    <t>Используется</t>
  </si>
  <si>
    <t>Ausgerüstet</t>
  </si>
  <si>
    <t>Нельзя использовать</t>
  </si>
  <si>
    <t>Nicht ausrüstbar</t>
  </si>
  <si>
    <t>&lt;color=#1CFFFF&gt;Заряд!&lt;/color&gt;</t>
  </si>
  <si>
    <t>&lt;color=#1CFFFF&gt;Aufladen!&lt;/color&gt;</t>
  </si>
  <si>
    <t>&lt;color=#1CFFFF&gt;Заряженная атака!&lt;/color&gt;</t>
  </si>
  <si>
    <t>&lt;color=#1CFFFF&gt;Aufgeladene Attacke!&lt;/color&gt;</t>
  </si>
  <si>
    <t>Инертные</t>
  </si>
  <si>
    <t>Passiv-Eigenschaften verwalten</t>
  </si>
  <si>
    <t>Активировать</t>
  </si>
  <si>
    <t>Улучшить</t>
  </si>
  <si>
    <t>Upgraden</t>
  </si>
  <si>
    <t>&lt;color=#FF0000&gt;Уровень опасности&lt;/color&gt;</t>
  </si>
  <si>
    <t>&lt;color=#FF0000&gt;Alarmstufe&lt;/color&gt;</t>
  </si>
  <si>
    <t>Через {0} с. уровень опасности повысится до {1}.</t>
  </si>
  <si>
    <t>In {0} Sek. steigt die Alarmstufe zur Stufe {1}.</t>
  </si>
  <si>
    <t>Waffen verwalten</t>
  </si>
  <si>
    <t>Инертный дрон</t>
  </si>
  <si>
    <t>Drohnen-Passiveigenschaft</t>
  </si>
  <si>
    <t>Атака оружия</t>
  </si>
  <si>
    <t>Waffen-Schaden</t>
  </si>
  <si>
    <t>Репутация у сопротивления</t>
  </si>
  <si>
    <t>Sympathie der Rebellenarmee</t>
  </si>
  <si>
    <t>Подарите &lt;color=#69FF0F&gt;кубы&lt;/color&gt; участникам сопротивления, чтобы заручиться поддержкой новых соратников и получать помощь.</t>
  </si>
  <si>
    <t>Du kannst der Rebellenarmee &lt;color=#69FF0F&gt;Würfel&lt;/color&gt; schenken und dir neue Verbündete schaffen, oder ihre Hilfe bekommen.</t>
  </si>
  <si>
    <t>Koreanisch</t>
  </si>
  <si>
    <t>Englisch</t>
  </si>
  <si>
    <t>Приветствуем вас на закрытом тестировании &lt;color=#FF0000&gt;Blade Assault&lt;/color&gt;!
Текущая версия состоит из &lt;color=#69FF0F&gt;главы 1&lt;/color&gt;. Официальный запуск состоится в &lt;color=#69FF0F&gt;июне 2021 года&lt;/color&gt;, после чего вы сможете получить &lt;color=#FFFF00&gt;ранний доступ&lt;/color&gt; к игре.
Для большего погружения рекомендуем играть на геймпаде Xbox. Обращаем ваше внимание на то, что версия для закрытого тестирования может содержать ошибки. Желаем приятной игры.
Команда Suneat</t>
  </si>
  <si>
    <t>Willkommen zu &lt;color=#FF0000&gt;Blade Assault&lt;/color&gt;.
Dieser Build ist eine geschlossene Beta-Version.
Diese Version besteht aus &lt;color=#69FF0F&gt;Kapitel 1&lt;/color&gt;. 
Wir planen, die &lt;color=#FFFF00&gt;Early-Access&lt;/color&gt;-Version im &lt;color=#69FF0F&gt;Juni 2021&lt;/color&gt; zu releasen und schrauben fleißig
am Inhalt und an der Qualität.
Wir empfehlen bei diesem Spiel die Nutzung eines Xbox-Controllers.
In dieser geschlossenen Beta-Version können stellenweise Bugs auftreten.
Dann viel Spaß beim Spielen!
Mit den besten Grüßen
Team Suneat</t>
  </si>
  <si>
    <t>Благодарим за интерес к игре.
Запуск &lt;color=#FF0000&gt;Blade Assault&lt;/color&gt; на Steam состоится в июне 2021 года, после чего вы сможете получить &lt;color=#FFFF00&gt;ранний доступ&lt;/color&gt; к игре. В новой версии вас ждет более разнообразный и качественный контент.
Если вам понравилась наша игра, добавьте ее в &lt;color=#69FF0F&gt;избранное&lt;/color&gt; на Steam.
Команда Suneat</t>
  </si>
  <si>
    <t>Danke fürs Spielen.
&lt;color=#FF0000&gt;Blade Assault&lt;/color&gt; wird voraussichtlich im Juni 2021 per Steam- &lt;color=#FFFF00&gt;Early Access&lt;/color&gt; erscheinen.
In der Early Access-Version wollen wir euch mit noch vielfältigeren Inhalten und einer besseren Qualität überraschen.
Falls euch das Spiel gefallen hat, fügt es doch zu eurer&lt;color=#69FF0F&gt;Wunschliste&lt;/color&gt; hinzu!
Mit den besten Grüßen
Team Suneat</t>
  </si>
  <si>
    <t>Версия для закрытого тестирования</t>
  </si>
  <si>
    <t>Demoversion (geschlossene Beta)</t>
  </si>
  <si>
    <t>Нажмите любую кнопку.</t>
  </si>
  <si>
    <t>Drücke eine Taste.</t>
  </si>
  <si>
    <t>Неудача</t>
  </si>
  <si>
    <t>Fehlgeschlagen</t>
  </si>
  <si>
    <t>Вы можете совершить прыжок в воздухе.</t>
  </si>
  <si>
    <t>Du kannst im Sprung springen.</t>
  </si>
  <si>
    <t>В рывке вы не получаете урон от атак и снарядов.</t>
  </si>
  <si>
    <t>Im Ansturm können dir Angriffe und Geschosse nichts anhaben.</t>
  </si>
  <si>
    <t>Вы можете пробить платформу и прыгнуть вниз.</t>
  </si>
  <si>
    <t>Du kannst den Boden durchbrechen und runterfallen.</t>
  </si>
  <si>
    <t>Потратьте энергию, чтобы воспользоваться запасным оружием.</t>
  </si>
  <si>
    <t>Gegen Energieverbrauch kannst du Nebenwaffen einsetzen.</t>
  </si>
  <si>
    <t>Нанесите урон противнику, чтобы восполнить энергию.</t>
  </si>
  <si>
    <t>Greife deine Gegner an, um Schaden zu erteilen und Energie zu laden.</t>
  </si>
  <si>
    <t>Удерживайте кнопку атаки, чтобы сконцентрировать энергию и нанести больше урона заряженной атакой.</t>
  </si>
  <si>
    <t>Halte die Angriffstaste gedrückt, um aufzuladen. Aufgeladene Attacken teilen mehr Schaden aus.</t>
  </si>
  <si>
    <t>При использовании спецумения оружия тратится энергия.</t>
  </si>
  <si>
    <t>Verbrauche Energie, um die Fähigkeit deiner Nebenwaffe einzusetzen.</t>
  </si>
  <si>
    <t>Вверх</t>
  </si>
  <si>
    <t>Oben</t>
  </si>
  <si>
    <t>Вниз</t>
  </si>
  <si>
    <t>Unten</t>
  </si>
  <si>
    <t>Влево</t>
  </si>
  <si>
    <t>Links</t>
  </si>
  <si>
    <t>Вправо</t>
  </si>
  <si>
    <t>Rechts</t>
  </si>
  <si>
    <t>Прыжок</t>
  </si>
  <si>
    <t>Springen</t>
  </si>
  <si>
    <t>Атака оружием</t>
  </si>
  <si>
    <t>Waffen-Angriff</t>
  </si>
  <si>
    <t>Standard-Angriff</t>
  </si>
  <si>
    <t>Fähigkeits-Angriff</t>
  </si>
  <si>
    <t>Атака запасным оружием</t>
  </si>
  <si>
    <t>Nebenwaffen-Angriff</t>
  </si>
  <si>
    <t>Активное снаряжение</t>
  </si>
  <si>
    <t>Aktive Ausrüstung</t>
  </si>
  <si>
    <t>Гиперсфера</t>
  </si>
  <si>
    <t>Hyper-Kern</t>
  </si>
  <si>
    <t>Выбрать</t>
  </si>
  <si>
    <t>Wählen</t>
  </si>
  <si>
    <t>Информация</t>
  </si>
  <si>
    <t>Info-Fenster</t>
  </si>
  <si>
    <t>Блокирование</t>
  </si>
  <si>
    <t>Parieren</t>
  </si>
  <si>
    <t>Прыжок вниз</t>
  </si>
  <si>
    <t>Runterspringen</t>
  </si>
  <si>
    <t>Взаимодействовать</t>
  </si>
  <si>
    <t>Interagieren</t>
  </si>
  <si>
    <t>Перезарядить</t>
  </si>
  <si>
    <t>Neuaufladen</t>
  </si>
  <si>
    <t>Сброс</t>
  </si>
  <si>
    <t>Zurücksetzen</t>
  </si>
  <si>
    <t>Выберите кнопку.</t>
  </si>
  <si>
    <t>Taste eingeben, die du verwenden willst.</t>
  </si>
  <si>
    <t>Нажмите стрелку вверх, чтобы прыгнуть.</t>
  </si>
  <si>
    <t>Springen per Oben-Taste</t>
  </si>
  <si>
    <t>Получен чертеж снаряжения. Обратитесь к специалисту.</t>
  </si>
  <si>
    <t>Ausrüstungs-Bauplan erhalten. Frage einen Experten um Rat.</t>
  </si>
  <si>
    <t>Пополнить</t>
  </si>
  <si>
    <t>Aufstocken</t>
  </si>
  <si>
    <t>Бургер Де Люкс</t>
  </si>
  <si>
    <t>Deluxe-Burger</t>
  </si>
  <si>
    <t>Пицца с ананасом</t>
  </si>
  <si>
    <t>Ananas-Pizza</t>
  </si>
  <si>
    <t>Индейка на День благодарения</t>
  </si>
  <si>
    <t>Erntedank-Truthahn</t>
  </si>
  <si>
    <t>Шоколадное печенье</t>
  </si>
  <si>
    <t>Schokokeks</t>
  </si>
  <si>
    <t>Газировка</t>
  </si>
  <si>
    <t>Sprudelwasser</t>
  </si>
  <si>
    <t>Рибай на кости</t>
  </si>
  <si>
    <t>Tomahawk-Steak</t>
  </si>
  <si>
    <t>Димсам</t>
  </si>
  <si>
    <t>Рыба с картофелем фри</t>
  </si>
  <si>
    <t>Электрошок и заморозка бесполезны против элитных врагов с невосприимчивостью к обездвиживанию.</t>
  </si>
  <si>
    <t>Elite-Gegner sind immun gegen Unbeweglichkeits-Angriffe durch Schock oder Gefrierung.</t>
  </si>
  <si>
    <t>Параметры элитных врагов зависят от уровня их опасности.</t>
  </si>
  <si>
    <t>Elite-Gegner werden stärker je nach Alarmstufe.</t>
  </si>
  <si>
    <t>Уровень опасности можно понизить при помощи хакерской атаки Рио.</t>
  </si>
  <si>
    <t>Rio kann mit seinen Hacker-Skills die Alarmstufe runterstellen.</t>
  </si>
  <si>
    <t>Стоимость невыбранных опций в ходе улучшения оружия каждый раз возрастает.</t>
  </si>
  <si>
    <t>Die ungewählten Optionen bei Waffen-Upgrades werden jedes Mal teurer.</t>
  </si>
  <si>
    <t>Инертное оружие усиливается при помощи микросхем.</t>
  </si>
  <si>
    <t>Waffen-Passive können durch Chips verstärkt werden.</t>
  </si>
  <si>
    <t>Die Ausrüstungen sind Überbleibsel des alten Weltkriegs, und steigern bestimmte Fähigkeiten der Menschen.
Einige der Ausrüstungen wurden von den Rotsteinen beeinträchtigt und fügen schwere Nebenwirkungen hinzu.</t>
  </si>
  <si>
    <t>Улучшайте дроны, совершенствуя их оружие и систему управления.</t>
  </si>
  <si>
    <t>Du kannst deine Drohne mit besseren Waffen und Betriebssystemen upgraden.</t>
  </si>
  <si>
    <t>Начать</t>
  </si>
  <si>
    <t>Настройки</t>
  </si>
  <si>
    <t>Optionen</t>
  </si>
  <si>
    <t>Выход</t>
  </si>
  <si>
    <t>Beenden</t>
  </si>
  <si>
    <t>Выбрать язык</t>
  </si>
  <si>
    <t>Sprache ändern</t>
  </si>
  <si>
    <t>Язык</t>
  </si>
  <si>
    <t>Sprache</t>
  </si>
  <si>
    <t>Управление</t>
  </si>
  <si>
    <t>Steuerung</t>
  </si>
  <si>
    <t>Настройки экрана</t>
  </si>
  <si>
    <t>Display</t>
  </si>
  <si>
    <t>Сдаться</t>
  </si>
  <si>
    <t>Aufgeben</t>
  </si>
  <si>
    <t>Spiel beenden</t>
  </si>
  <si>
    <t>Протеиновый батончик</t>
  </si>
  <si>
    <t>Eiweißriegel</t>
  </si>
  <si>
    <t>Консервированный тунец</t>
  </si>
  <si>
    <t>Alter Thunfisch in der Dose</t>
  </si>
  <si>
    <t>Рисовые шарики</t>
  </si>
  <si>
    <t>Rustikales Reisbällchen</t>
  </si>
  <si>
    <t>Хот-дог</t>
  </si>
  <si>
    <t>Hot Dog</t>
  </si>
  <si>
    <t>Пончик с розовой глазурью</t>
  </si>
  <si>
    <t>Pinker Donut</t>
  </si>
  <si>
    <t>Мясо на гриле</t>
  </si>
  <si>
    <t>Räucher-BBQ</t>
  </si>
  <si>
    <t>Салат от шеф-повара</t>
  </si>
  <si>
    <t>Chefsalat</t>
  </si>
  <si>
    <t>Шоколадный торт</t>
  </si>
  <si>
    <t>Schokokuchen</t>
  </si>
  <si>
    <t>Хлебцы</t>
  </si>
  <si>
    <t>Brot</t>
  </si>
  <si>
    <t>Свежие бобы</t>
  </si>
  <si>
    <t>Frische Bohnen</t>
  </si>
  <si>
    <t>Копченый лосось</t>
  </si>
  <si>
    <t>Räucherlachs</t>
  </si>
  <si>
    <t>Клубничный торт</t>
  </si>
  <si>
    <t>Erdbeerkuchen</t>
  </si>
  <si>
    <t>Лобстер</t>
  </si>
  <si>
    <t>Hummergericht</t>
  </si>
  <si>
    <t>Это блюдо пользовалось большой популярностью много поколений назад. Наверное, о вкусах не спорят...</t>
  </si>
  <si>
    <t>Dieses antike Gericht wurde neulich rekonstruiert. Die spinnen, die Römer...</t>
  </si>
  <si>
    <t>Вот бы молочка еще...</t>
  </si>
  <si>
    <t>Wo ist die Milch?</t>
  </si>
  <si>
    <t>Освежает в жаркий день.</t>
  </si>
  <si>
    <t>Rülps!</t>
  </si>
  <si>
    <t>Это же... Впрочем, неважно.</t>
  </si>
  <si>
    <t>Ist das vielleicht... äh... schon gut.</t>
  </si>
  <si>
    <t>Пойдет. Просрочено всего на какие-то 70 лет.</t>
  </si>
  <si>
    <t>Das geht schon. Das ist höchstens um die 70 Jahre alt.</t>
  </si>
  <si>
    <t>Рис и ничего больше.</t>
  </si>
  <si>
    <t>Du bist echt kompromisslos, was Essen angeht. Wir werden bestimmt gute Freunde!</t>
  </si>
  <si>
    <t>Две мясных котлеты гриль, специальный соус, сыр, огурцы, салат и лук. Все на булочке с кунжутом.</t>
  </si>
  <si>
    <t>„Zwei pure Rindfleisch-Patties auf Sesambrioche, Spezial-Soße, Eisbergsalat, Käse, saure Gurke, und Zwiebeln!“</t>
  </si>
  <si>
    <t>Любимая закуска дяди Сэма.</t>
  </si>
  <si>
    <t>Hot Dogs, wie Onkel Sam sie mag.</t>
  </si>
  <si>
    <t>Плюшка-ватрушка.</t>
  </si>
  <si>
    <t>Ups!</t>
  </si>
  <si>
    <t>И здоровая еда бывает вкусной.</t>
  </si>
  <si>
    <t>Nein! Auf keinen Fall! Das hat mir meine Frau eingepackt!</t>
  </si>
  <si>
    <t>Der Kuchen ist gelogen.</t>
  </si>
  <si>
    <t>Один хлебец заменяет целый прием пищи.</t>
  </si>
  <si>
    <t>Von einem Bissen wird man schon satt.</t>
  </si>
  <si>
    <t>Маловато для полноценного приема пищи.</t>
  </si>
  <si>
    <t>I...ist das alles?</t>
  </si>
  <si>
    <t>Время восстановления спецумений -&lt;color=#69FF0F&gt;{0}%&lt;/color&gt;</t>
  </si>
  <si>
    <t>Fähigkeit-Abklingzeit um &lt;color=#69FF0F&gt;{0}%&lt;/color&gt; gesunken</t>
  </si>
  <si>
    <t>Запас здоровья +&lt;color=#69FF0F&gt;{0}&lt;/color&gt;</t>
  </si>
  <si>
    <t>Max. LP um &lt;color=#69FF0F&gt;{0}&lt;/color&gt; gestiegen</t>
  </si>
  <si>
    <t>Скорость передвижения +&lt;color=#69FF0F&gt;{0}%&lt;/color&gt;</t>
  </si>
  <si>
    <t>Geschwindigkeit um &lt;color=#69FF0F&gt;{0}%&lt;/color&gt; gestiegen</t>
  </si>
  <si>
    <t>Энергия для использования спецумений -&lt;color=#69FF0F&gt;{0}%&lt;/color&gt;</t>
  </si>
  <si>
    <t>Fähigkeit-Auslöseenergie um &lt;color=#69FF0F&gt;{0}%&lt;/color&gt; gesunken</t>
  </si>
  <si>
    <t>Запас энергии +&lt;color=#69FF0F&gt;{0}&lt;/color&gt;</t>
  </si>
  <si>
    <t>Max. Energie um &lt;color=#69FF0F&gt;{0}&lt;/color&gt; gestiegen</t>
  </si>
  <si>
    <t>Скорость перезарядки +&lt;color=#69FF0F&gt;{0}%&lt;/color&gt;</t>
  </si>
  <si>
    <t>Neuauflade-Geschwindigkeit um &lt;color=#69FF0F&gt;{0}%&lt;/color&gt; gestiegen</t>
  </si>
  <si>
    <t>Уклонение +&lt;color=#69FF0F&gt;{0}%&lt;/color&gt;</t>
  </si>
  <si>
    <t>Ausweichrate um &lt;color=#69FF0F&gt;{0}&lt;/color&gt; gestiegen</t>
  </si>
  <si>
    <t>Атака запасного оружия +&lt;color=#69FF0F&gt;{0}%&lt;/color&gt;</t>
  </si>
  <si>
    <t>Nebenwaffen-Schaden um &lt;color=#69FF0F&gt;{0}%&lt;/color&gt; gestiegen</t>
  </si>
  <si>
    <t>Шанс критического удара +&lt;color=#69FF0F&gt;{0}%&lt;/color&gt;</t>
  </si>
  <si>
    <t>Volltreffer-Rate um &lt;color=#69FF0F&gt;{0}%&lt;/color&gt; gestiegen</t>
  </si>
  <si>
    <t>Критический урон +&lt;color=#69FF0F&gt;{0}%&lt;/color&gt;</t>
  </si>
  <si>
    <t>Volltreffer-Schaden um &lt;color=#69FF0F&gt;{0}%&lt;/color&gt; gestiegen</t>
  </si>
  <si>
    <t>Спецатака +&lt;color=#69FF0F&gt;{0}%&lt;/color&gt;</t>
  </si>
  <si>
    <t>Fähigkeits-Schaden um &lt;color=#69FF0F&gt;{0}%&lt;/color&gt; gestiegen</t>
  </si>
  <si>
    <t>Обычная атака +&lt;color=#69FF0F&gt;{0}%&lt;/color&gt;</t>
  </si>
  <si>
    <t>Standard-Schaden um &lt;color=#69FF0F&gt;{0}%&lt;/color&gt; gestiegen</t>
  </si>
  <si>
    <t>Получаемый урон -&lt;color=#69FF0F&gt;{0}%&lt;/color&gt;</t>
  </si>
  <si>
    <t>Elittener Schaden um &lt;color=#69FF0F&gt;{0}%&lt;/color&gt; gesunken</t>
  </si>
  <si>
    <t>Весь урон +&lt;color=#69FF0F&gt;{0}%&lt;/color&gt;</t>
  </si>
  <si>
    <t>Alle Schaden um &lt;color=#69FF0F&gt;{0}%&lt;/color&gt; gestiegen</t>
  </si>
  <si>
    <t>Восстановление &lt;color=#F8EE17&gt;{0}&lt;/color&gt; ед. здоровья</t>
  </si>
  <si>
    <t>LP-Auffüllung &lt;color=#F8EE17&gt;{0}&lt;/color&gt;</t>
  </si>
  <si>
    <t>В оружейной Хэнк принимает заказы на улучшение оружия.</t>
  </si>
  <si>
    <t>Im Waffenlager kannst du Hank um ein Waffen-Upgrade bitten.</t>
  </si>
  <si>
    <t>Хонк продает снаряжение по доступным ценам.</t>
  </si>
  <si>
    <t>Von Honk kannst du Ausrüstung billiger kaufen.</t>
  </si>
  <si>
    <t>Из отеля «Халлона» можно легко попасть в лабораторию к Софии. Там она продает снаряжение практически за бесценок.</t>
  </si>
  <si>
    <t>Для понижения уровня опасности обратитесь к Рио. Он взломает любую систему за почти символическую плату.</t>
  </si>
  <si>
    <t>Bei Rio kannst du Alarmstufen-Hacking billiger anfragen.</t>
  </si>
  <si>
    <t>Никто не лечит раны с большей заботой, чем Анжела с «Наутилуса».</t>
  </si>
  <si>
    <t>Die Heilungsrate, die du von Angela in der Nautilus bekommst, steigt an.</t>
  </si>
  <si>
    <t>Джанго продает снаряжение в джаз-баре на цокольном этаже.</t>
  </si>
  <si>
    <t>Im Untergeschoss der Jazzbar kannst du Jeans Ausrüstung kaufen.</t>
  </si>
  <si>
    <t>Отправляйтесь в джаз-баре на цокольном этаже, чтобы воспользоваться контейнерами для сфер Ио.</t>
  </si>
  <si>
    <t>Im Untergeschoss der Jazzbar kannst du Ios Kernbehälter benutzen.</t>
  </si>
  <si>
    <t>В забегаловке Макса всегда можно найти, чем хорошенько подкрепиться.</t>
  </si>
  <si>
    <t>In Macs Kochstube kannst du hochwertigeres Essen kaufen.</t>
  </si>
  <si>
    <t>Торт - это ложь.</t>
  </si>
  <si>
    <t>割引率： 10% → 20% → 30%</t>
    <phoneticPr fontId="13" type="noConversion"/>
  </si>
  <si>
    <t>購入可能数： 1 → 2 → 3</t>
    <phoneticPr fontId="13" type="noConversion"/>
  </si>
  <si>
    <t>Попытки: 1 → 2 → 3</t>
    <phoneticPr fontId="13" type="noConversion"/>
  </si>
  <si>
    <t>Nutzbare Anzahl: 1 → 2 → 3</t>
    <phoneticPr fontId="13" type="noConversion"/>
  </si>
  <si>
    <t>실험 일지 276._x000D_
_x000D_
실험은 성공적이었다. 이번 실험체는 기존의 돌연변이들보다 더 강한 힘을 가졌고, 레드 젬의 힘을 누구보다 효율적으로 사용할 줄 알았다. 이지도 상실하지 않은 것으로 보인다. 이전 성공한 실험체 P와 같이 이번 실험체도 머리가 하얗게 셌다. 압도적인 신체 재생 능력을 갖춰 나이를 더디게 먹는 것으로 보인다. 우리는 레드 젬을 이용해 이 지긋지긋한 괴물들을 모두 없애버릴 만한 힘을 만들어 냈다._x000D_</t>
    <phoneticPr fontId="23" type="noConversion"/>
  </si>
  <si>
    <t>&lt;color=#FF161E&gt;Килл&lt;/color&gt;</t>
  </si>
  <si>
    <t>&lt;color=#FF161E&gt;Kill&lt;/color&gt;</t>
  </si>
  <si>
    <t>&lt;color=#EB00F9&gt;Дарси&lt;/color&gt;</t>
  </si>
  <si>
    <t>&lt;color=#FFE300&gt;Дженни&lt;/color&gt;</t>
  </si>
  <si>
    <t>&lt;color=#FFE300&gt;Jenny&lt;/color&gt;</t>
  </si>
  <si>
    <t>&lt;color=#99E550&gt;Джет&lt;/color&gt;</t>
  </si>
  <si>
    <t>&lt;color=#99E550&gt;Jet&lt;/color&gt;</t>
  </si>
  <si>
    <t>В разработке.</t>
  </si>
  <si>
    <t>Dieses Training ist noch in Entwicklung.</t>
  </si>
  <si>
    <t>Осталось очков</t>
  </si>
  <si>
    <t>Verbleibende Punkte</t>
  </si>
  <si>
    <t>Стоимость подготовки</t>
  </si>
  <si>
    <t>Trainingskosten</t>
  </si>
  <si>
    <t>Защита</t>
  </si>
  <si>
    <t>Verteidigung</t>
  </si>
  <si>
    <t>Поддержка</t>
  </si>
  <si>
    <t>Zusatz</t>
  </si>
  <si>
    <t>Technik</t>
  </si>
  <si>
    <t>Ярость</t>
  </si>
  <si>
    <t>Wut</t>
  </si>
  <si>
    <t>Нанесение ран</t>
  </si>
  <si>
    <t>Verwunden</t>
  </si>
  <si>
    <t>Безумие</t>
  </si>
  <si>
    <t>Manie</t>
  </si>
  <si>
    <t>Острое лезвие</t>
  </si>
  <si>
    <t>Scharfe Klinge</t>
  </si>
  <si>
    <t>Уязвимое место</t>
  </si>
  <si>
    <t>Schwachpunkt attackieren</t>
  </si>
  <si>
    <t>Прицеливание</t>
  </si>
  <si>
    <t>Genau zielen</t>
  </si>
  <si>
    <t>Пробивание элитных щитов</t>
  </si>
  <si>
    <t>Eliten-Schild durchbrechen</t>
  </si>
  <si>
    <t>Усиление энергии сферы</t>
  </si>
  <si>
    <t>Kernkraft ankurbeln</t>
  </si>
  <si>
    <t>Усиление от свер</t>
  </si>
  <si>
    <t>Eigenschaft verstärken</t>
  </si>
  <si>
    <t>Система автозащиты</t>
  </si>
  <si>
    <t>Automatisches Schutzsystem</t>
  </si>
  <si>
    <t>Усиление здоровья</t>
  </si>
  <si>
    <t>LP-Booster</t>
  </si>
  <si>
    <t>Мощные усиления</t>
  </si>
  <si>
    <t>Max. Puffer-LP gestiegen</t>
  </si>
  <si>
    <t>Автовосполнение энергии</t>
  </si>
  <si>
    <t>Automatische Auffüllung</t>
  </si>
  <si>
    <t>Чудесное воскрешение</t>
  </si>
  <si>
    <t>Herrliche Wiederkehr</t>
  </si>
  <si>
    <t>Боевая подготовка</t>
  </si>
  <si>
    <t>Kampfbereit</t>
  </si>
  <si>
    <t>Лечение порталом</t>
  </si>
  <si>
    <t>Port-HP saugen</t>
  </si>
  <si>
    <t>Восполнение энергии</t>
  </si>
  <si>
    <t>Energieboost</t>
  </si>
  <si>
    <t>Усиление запасного оружия</t>
  </si>
  <si>
    <t>Nebenwaffen-Upgrade</t>
  </si>
  <si>
    <t>Легендарный охотник</t>
  </si>
  <si>
    <t>Legendärer Jäger</t>
  </si>
  <si>
    <t>Финансовая независимость</t>
  </si>
  <si>
    <t>Finanzkräftig</t>
  </si>
  <si>
    <t>Взлом сфер</t>
  </si>
  <si>
    <t>Kern-Hacking</t>
  </si>
  <si>
    <t>Торговая жилка</t>
  </si>
  <si>
    <t>Verhandelsicher</t>
  </si>
  <si>
    <t>Взлом ящиков</t>
  </si>
  <si>
    <t>Kisten-Hacking</t>
  </si>
  <si>
    <t>Сменить контейнер</t>
  </si>
  <si>
    <t>Kernbehälter tauschen</t>
  </si>
  <si>
    <t>Наковальня Хэнка</t>
  </si>
  <si>
    <t>Hanks Amboss</t>
  </si>
  <si>
    <t>Мощный удар в прыжке</t>
  </si>
  <si>
    <t>Schwalben-Upgrade</t>
  </si>
  <si>
    <t>Оглушение при блокировании</t>
  </si>
  <si>
    <t>Lähmungs-Parieren</t>
  </si>
  <si>
    <t>Вампиризм при блокировании</t>
  </si>
  <si>
    <t>LP-Saug-Parieren</t>
  </si>
  <si>
    <t>Усиливает обычную атаку на {0}%.</t>
  </si>
  <si>
    <t>Standard-Schaden steigt um {0}%.</t>
  </si>
  <si>
    <t>Усиливает спецатаку на {0}%.</t>
  </si>
  <si>
    <t>Fähigkeits-Schaden steigt um {0}%.</t>
  </si>
  <si>
    <t>Ускоряет атаку оружия на {0}%.</t>
  </si>
  <si>
    <t>Waffenangriff-Geschwindigkeit steigt um {0}%.</t>
  </si>
  <si>
    <t>Повышает шанс критических ударов на {0}%.</t>
  </si>
  <si>
    <t>Alle Volltreffer-Raten steigen um {0}%.</t>
  </si>
  <si>
    <t>Увеличивает урон на {0}% каждый раз, когда герой наносит урон обычной атакой одному и тому же противнику.</t>
  </si>
  <si>
    <t>Bei jedem Standard-Angriff auf einen Gegner steigt der Schaden um {0}%.</t>
  </si>
  <si>
    <t>Увеличивает наносимый оружием урон на {0}% по мере отдаления от противника. Суммируется с эффектами пассивного оружия и снаряжения.</t>
  </si>
  <si>
    <t>Pro Einheit in der Distanz zum Gegner steigt der Waffen-Schaden um {0}% (zusätzlich zu Passiv- und Ausrüstungseffekten).</t>
  </si>
  <si>
    <t>Увеличивает урон щитам элитных врагов на {0}%.</t>
  </si>
  <si>
    <t>Der Schaden auf Elite-Schilder steigt um {0}%.</t>
  </si>
  <si>
    <t>Усиливает атаку оружия на {0}% при получении сферы для основного оружия.</t>
  </si>
  <si>
    <t>Ein Hauptwaffen-Kern steigert deinen Waffen-Schaden um {0}%.</t>
  </si>
  <si>
    <t>*Наносит противникам еще {0}% урона, когда те находятся под действием негативных эффектов сфер (обморожение, ожог, заморозка или электрошок).</t>
  </si>
  <si>
    <t>*Der Schaden auf Gegner, die unter einem Kern-Debuff stehen, steigt um {0}% (*Kern-Debuffs: Schüttelfrost, Verbrennung, Gefrierung und Stromschlag).</t>
  </si>
  <si>
    <t>Снижает урон от снарядов на {0}%.</t>
  </si>
  <si>
    <t>Der erlittene Schaden von Geschoss-Angriffen sinkt um {0}%.</t>
  </si>
  <si>
    <t>Увеличивает базовый запас здоровья на {0} ед.</t>
  </si>
  <si>
    <t>Deine üblichen Max. LP steigen um {0}.</t>
  </si>
  <si>
    <t>Усиливает исцеление лечащими сферами и увеличивает запас здоровья героя на {0}.</t>
  </si>
  <si>
    <t>Die Lade- und Anstiegswerte der Max. LP steigen um {0}.</t>
  </si>
  <si>
    <t>Восстанавливает {1} ед. энергии в секунду, всего до {0}%.</t>
  </si>
  <si>
    <t>Deine Energie wird pro Sekunde um {1} geladen bis max. {0}%.</t>
  </si>
  <si>
    <t>В случае гибели героя воскрешает его один раз с {0}% здоровья.</t>
  </si>
  <si>
    <t>Nach dem Game Over kehrst du 1 Mal mit {0}% geheilter LP zurück.</t>
  </si>
  <si>
    <t>Восстанавливает {0}% от запаса здоровья в начале этапа.</t>
  </si>
  <si>
    <t>Beim Anfang der Etappe wirst du um {0}% der Max. LP geheilt.</t>
  </si>
  <si>
    <t>Увеличивает запас энергии на {0}.</t>
  </si>
  <si>
    <t>Deine Max. Energie steigt um {0}.</t>
  </si>
  <si>
    <t>Усиливает атаку запасного оружия на {0}.</t>
  </si>
  <si>
    <t>Der Angriff-Schaden deiner Nebenwaffe steigt um {0}.</t>
  </si>
  <si>
    <t>Повышает шанс обнаружения легендарного или более мощного снаряжения на {0}%.</t>
  </si>
  <si>
    <t>Die Wahrscheinlichkeit, dass du eine mindestens legendäre Ausrüstung findest, steigt um {0}%.</t>
  </si>
  <si>
    <t>Дает дополнительные камни ({0}) в начале игры.</t>
  </si>
  <si>
    <t>Bei Spielbeginn startest du mit {0} mehr Juwelen.</t>
  </si>
  <si>
    <t>Обновляет усиления, включая их классы, выбранной сферы {0} раз(а).</t>
  </si>
  <si>
    <t>In deinem gewählten Kern wechselst du die Liste {0} Mal (einschließlich die Stufe).</t>
  </si>
  <si>
    <t>Снижает затраты на улучшение оружия на {0}%.</t>
  </si>
  <si>
    <t>Du bekommst {0}% Rabatt für Waffen-Upgrades.</t>
  </si>
  <si>
    <t>Снижает затраты на открытие ящиков со снаряжением на {0}%.</t>
  </si>
  <si>
    <t>Du kannst die Kosten für das Öffnen von Ausrüstungskisten um {0}% senken.</t>
  </si>
  <si>
    <t>Изменяет тип сферы в контейнере. Уровень сферы меняется на 2.</t>
  </si>
  <si>
    <t>Du kannst den Typ des Kerns im Kernbehälter wechseln. Der gewechselte Kern nimmt Stufe 2 an.</t>
  </si>
  <si>
    <t>После того, как этап пройден, появляется наковальня Хэнка. Вы можете создать его голограмму до {0} раз(а), чтобы улучшить оружие.</t>
  </si>
  <si>
    <t>Nach dem Abschluss der Port-Mission erscheint Hanks Amboss.
Am Amboss kannst du Holo-Hank {0} Mal herbeirufen, um ein Waffen-Upgrade durchzuführen.</t>
  </si>
  <si>
    <t>Герой совершает удар в прыжке, нанося {0} ед. урона. Дополнительно дает сферу для усиления удара.</t>
  </si>
  <si>
    <t>Du kannst per Schwalbe {0} Schaden zufügen. Es erscheint ein Schwalben-Angriff-Upgrade-Kern.</t>
  </si>
  <si>
    <t>Оглушает противников на 1 с. и увеличивает урон на {0}.</t>
  </si>
  <si>
    <t>Deine Schwalbe lähmt den Gegner für 1 Sek. und der Schaden steigt um {0}.</t>
  </si>
  <si>
    <t>Дает герою возможность блокировать атаки. В случае успеха наносит противникам {0} ед. урона, парируя их удары.</t>
  </si>
  <si>
    <t>Ermöglicht das Parieren.
Wenn du erfolgreich parierst, prallt der Angriff des Gegners ab und fügt {0} Schaden zu.</t>
  </si>
  <si>
    <t>Когда вражеская атака блокируется, обездвиживает противников на {0} с.</t>
  </si>
  <si>
    <t>Der parierte Gegner bleibt für {0} Sek. lang gelähmt.</t>
  </si>
  <si>
    <t>Когда вражеская атака блокируется, поглощает {1} ед. здоровья, всего до {0}% от его запаса.</t>
  </si>
  <si>
    <t>Beim Parieren saugst du {1} LP auf (bis zu {0}% der max. LP).</t>
  </si>
  <si>
    <t>Усиливает обычную атаку на &lt;color=#69FF0F&gt;{0}&lt;/color&gt;.</t>
  </si>
  <si>
    <t>Standard-Schaden steigt um &lt;color=#69FF0F&gt;{0}&lt;/color&gt;.</t>
  </si>
  <si>
    <t>Усиливает спецатаку на &lt;color=#69FF0F&gt;{0}&lt;/color&gt;.</t>
  </si>
  <si>
    <t>Fähigkeits-Schaden steigt um &lt;color=#69FF0F&gt;{0}&lt;/color&gt;.</t>
  </si>
  <si>
    <t>Ускоряет атаку оружия на &lt;color=#69FF0F&gt;{0}&lt;/color&gt;.</t>
  </si>
  <si>
    <t>Waffenangriff-Geschwindigkeit steigt um &lt;color=#69FF0F&gt;{0}&lt;/color&gt;.</t>
  </si>
  <si>
    <t>Повышает шанс критического удара оружием на &lt;color=#69FF0F&gt;{0}%&lt;/color&gt;.</t>
  </si>
  <si>
    <t>Alle Volltreffer-Raten der Waffenangriffe steigen um &lt;color=#69FF0F&gt;{0}% &lt;/color&gt;.</t>
  </si>
  <si>
    <t>Увеличивает урон на &lt;color=#69FF0F&gt;{0}%&lt;/color&gt; каждый раз, когда герой наносит урон обычной атакой одному и тому же противнику.</t>
  </si>
  <si>
    <t>Увеличивает наносимый оружием урон на &lt;color=#69FF0F&gt;{0}%&lt;/color&gt; по мере отдаления от противника. Суммируется с эффектами пассивных свойств и снаряжения.</t>
  </si>
  <si>
    <t>Pro Einheit in der Distanz zum Gegner steigt der Waffen-Schaden um &lt;color=#69FF0F&gt;{0}% &lt;/color&gt;(zusätzlich zu Passiv- und Ausrüstungseffekten).</t>
  </si>
  <si>
    <t>Увеличивает урон щитам элитных врагов на &lt;color=#69FF0F&gt;{0}%&lt;/color&gt;.</t>
  </si>
  <si>
    <t>Усиливает атаку от оружейных сфер на &lt;color=#69FF0F&gt;{0}%&lt;/color&gt;.</t>
  </si>
  <si>
    <t>Der mögliche Schaden steigt durch den Waffenkern um &lt;color=#69FF0F&gt;{0}%&lt;/color&gt;.</t>
  </si>
  <si>
    <t>Увеличивает урон противникам под действием нескольких одинаковых негативных эффектов сфер на &lt;color=#69FF0F&gt;{0}%&lt;/color&gt;.</t>
  </si>
  <si>
    <t>Der *Schaden auf Gegner, die unter überlappenden Kern-Debuffs stehen, steigt um&lt;color=#69FF0F&gt;{0}%&lt;/color&gt;.</t>
  </si>
  <si>
    <t>Снижает урон от снарядов на &lt;color=#69FF0F&gt;{0}%&lt;/color&gt;.</t>
  </si>
  <si>
    <t>Der erlittene Schaden von Geschoss-Angriffen sinkt um &lt;color=#69FF0F&gt;{0}%&lt;/color&gt;.</t>
  </si>
  <si>
    <t>Увеличивает базовый запас здоровья на &lt;color=#69FF0F&gt;{0}&lt;/color&gt; ед.</t>
  </si>
  <si>
    <t>Deine üblichen Max. LP steigen um &lt;color=#69FF0F&gt;{0}&lt;/color&gt;.</t>
  </si>
  <si>
    <t>Усиливает исцеление лечащими сферами и увеличивает запас здоровья героя на &lt;color=#69FF0F&gt;{0}&lt;/color&gt;.</t>
  </si>
  <si>
    <t>Die Lade- und Anstiegswerte der Max. LP steigen um &lt;color=#69FF0F&gt;{0}&lt;/color&gt;.</t>
  </si>
  <si>
    <t>Восстанавливает &lt;color=#69FF0F&gt;{1}&lt;/color&gt; ед. энергии в секунду, всего до &lt;color=#69FF0F&gt;{0}%&lt;/color&gt;.</t>
  </si>
  <si>
    <t>Deine Energie wird pro Sekunde um &lt;color=#69FF0F&gt;{1}&lt;/color&gt; geladen bis max. &lt;color=#69FF0F&gt;{0}%.</t>
  </si>
  <si>
    <t>В случае гибели героя воскрешает его один раз с &lt;color=#69FF0F&gt;{0}%&lt;/color&gt; здоровья.</t>
  </si>
  <si>
    <t>Nach dem Game Over kehrst du 1 Mal mit &lt;color=#69FF0F&gt;{0}%&lt;/color&gt; geheilter LP zurück.</t>
  </si>
  <si>
    <t>Восстанавливает &lt;color=#69FF0F&gt;{0}%&lt;/color&gt; от запаса здоровья в начале этапа.</t>
  </si>
  <si>
    <t>Beim Anfang der Etappe wirst du um &lt;color=#69FF0F&gt;{0}%&lt;/color&gt; der Max. LP geheilt.</t>
  </si>
  <si>
    <t>Увеличивает запас энергии на &lt;color=#69FF0F&gt;{0}&lt;/color&gt;.</t>
  </si>
  <si>
    <t>Deine Max. Energie steigt um &lt;color=#69FF0F&gt;{0}&lt;/color&gt;.</t>
  </si>
  <si>
    <t>Усиливает атаку запасного оружия на &lt;color=#69FF0F&gt;{0}&lt;/color&gt;.</t>
  </si>
  <si>
    <t>Der Angriff-Schaden deiner Nebenwaffe steigt um &lt;color=#69FF0F&gt;{0}&lt;/color&gt;.</t>
  </si>
  <si>
    <t>Повышает шанс обнаружения легендарного или более мощного снаряжения на &lt;color=#69FF0F&gt;{0}%&lt;/color&gt;.</t>
  </si>
  <si>
    <t>Die Wahrscheinlichkeit, dass du eine mindestens legendäre Ausrüstung findest, steigt um &lt;color=#69FF0F&gt;{0}%&lt;/color&gt;.</t>
  </si>
  <si>
    <t>Дает дополнительные камни (&lt;color=#69FF0F&gt;{0}&lt;/color&gt;) в начале игры.</t>
  </si>
  <si>
    <t>Bei Spielbeginn startest du mit &lt;color=#69FF0F&gt;{0}&lt;/color&gt; mehr Juwelen.</t>
  </si>
  <si>
    <t>Обновляет усиления, включая их классы, выбранной сферы &lt;color=#69FF0F&gt;{0}&lt;/color&gt; раз(а).</t>
  </si>
  <si>
    <t>In deinem gewählten Kern wechselst du die Liste &lt;color=#69FF0F&gt;{0}&lt;/color&gt; Mal (einschließlich die Stufe).</t>
  </si>
  <si>
    <t>Снижает затраты на улучшение оружия на &lt;color=#69FF0F&gt;{0}%&lt;/color&gt;.</t>
  </si>
  <si>
    <t>Du bekommst &lt;color=#69FF0F&gt;{0}%&lt;/color&gt; Rabatt für Waffen-Upgrades.</t>
  </si>
  <si>
    <t>Снижает затраты на открытие ящиков со снаряжением на &lt;color=#69FF0F&gt;{0}%&lt;/color&gt;.</t>
  </si>
  <si>
    <t>Du kannst die Kosten für das Öffnen von Ausrüstungskisten um &lt;color=#69FF0F&gt;{0}% &lt;/color&gt;senken.</t>
  </si>
  <si>
    <t>После того, как этап пройден, появляется наковальня Хэнка. Вы можете создать его голограмму до &lt;color=#69FF0F&gt;{0}&lt;/color&gt; раз(а), чтобы улучшить оружие.</t>
  </si>
  <si>
    <t>Nach dem Abschluss der Port-Mission erscheint Hanks Amboss.
Am Amboss kannst du Holo-Hank &lt;color=#69FF0F&gt;{0}&lt;/color&gt; Mal herbeirufen, um ein Waffen-Upgrade durchzuführen.</t>
  </si>
  <si>
    <t>Герой совершает удар в прыжке, нанося &lt;color=#69FF0F&gt;{0}&lt;/color&gt; ед. урона. Дополнительно дает сферу для усиления удара.</t>
  </si>
  <si>
    <t>Du kannst per Schwalbe &lt;color=#69FF0F&gt;{0}&lt;/color&gt; Schaden zufügen. Es erscheint ein Schwalben-Angriff-Upgrade-Kern.</t>
  </si>
  <si>
    <t>Оглушает противников на 1 с. и увеличивает урон на &lt;color=#69FF0F&gt;{0}&lt;/color&gt;.</t>
  </si>
  <si>
    <t>Deine Schwalbe lähmt den Gegner für 1 Sek. und der Schaden steigt um &lt;color=#69FF0F&gt;{0}&lt;/color&gt;.</t>
  </si>
  <si>
    <t>Дает герою возможность блокировать атаки. В случае успеха наносит противникам &lt;color=#69FF0F&gt;{0}&lt;/color&gt; ед. урона, парируя их удары.</t>
  </si>
  <si>
    <t>Ermöglicht das Parieren.
Wenn du erfolgreich parierst, prallt der Angriff des Gegners ab und fügt &lt;color=#69FF0F&gt;{0}&lt;/color&gt; Schaden zu.</t>
  </si>
  <si>
    <t>Когда вражеская атака блокируется, обездвиживает противников на &lt;color=#69FF0F&gt;{0}&lt;/color&gt; с.</t>
  </si>
  <si>
    <t>Der parierte Gegner bleibt für &lt;color=#69FF0F&gt;{0}&lt;/color&gt; Sek. lang gelähmt.</t>
  </si>
  <si>
    <t>Когда вражеская атака блокируется, поглощает &lt;color=#69FF0F&gt;{1}&lt;/color&gt; ед. здоровья, всего до &lt;color=#69FF0F&gt;{0}%&lt;/color&gt; от его запаса.</t>
  </si>
  <si>
    <t>Beim Parieren saugst du &lt;color=#69FF0F&gt;{1}&lt;/color&gt; LP auf (bis zu &lt;color=#69FF0F&gt;{0}% &lt;/color&gt;der max. LP).</t>
  </si>
  <si>
    <t>Скорость атаки</t>
  </si>
  <si>
    <t>Angriffsgeschwindigkeit</t>
  </si>
  <si>
    <t>Шок</t>
  </si>
  <si>
    <t>Schock</t>
  </si>
  <si>
    <t>Беспощадность</t>
  </si>
  <si>
    <t>Gnadenlos</t>
  </si>
  <si>
    <t>Неистовая атака</t>
  </si>
  <si>
    <t>Leidenschaft</t>
  </si>
  <si>
    <t>Щедрые трофеи</t>
  </si>
  <si>
    <t>Plünderung</t>
  </si>
  <si>
    <t>Поглощение</t>
  </si>
  <si>
    <t>Aufsaugen</t>
  </si>
  <si>
    <t>Разрушительная мощь</t>
  </si>
  <si>
    <t>Penetrieren</t>
  </si>
  <si>
    <t>Заключительный аккорд</t>
  </si>
  <si>
    <t>Gnadenstoß</t>
  </si>
  <si>
    <t>Быстрое восстановление</t>
  </si>
  <si>
    <t>Turbo</t>
  </si>
  <si>
    <t>Вампиризм</t>
  </si>
  <si>
    <t>Blutsauger</t>
  </si>
  <si>
    <t>Действенная защита</t>
  </si>
  <si>
    <t>Nahkampf-Verteidigung</t>
  </si>
  <si>
    <t>Стальное здоровье</t>
  </si>
  <si>
    <t>LP-Knaller</t>
  </si>
  <si>
    <t>Защита от дальних атак</t>
  </si>
  <si>
    <t>Fernkampf-Verteidigung</t>
  </si>
  <si>
    <t>Непоколебимость</t>
  </si>
  <si>
    <t>Steinhart</t>
  </si>
  <si>
    <t>Уклонение</t>
  </si>
  <si>
    <t>Ausweichung</t>
  </si>
  <si>
    <t>Первая помощь</t>
  </si>
  <si>
    <t>Nothilfe</t>
  </si>
  <si>
    <t>Воскрешение</t>
  </si>
  <si>
    <t>Wiederkehr</t>
  </si>
  <si>
    <t>Тщательная подготовка</t>
  </si>
  <si>
    <t>Vorbereitung</t>
  </si>
  <si>
    <t>Подготовка к бою</t>
  </si>
  <si>
    <t>Kampfstellung</t>
  </si>
  <si>
    <t>Хищность</t>
  </si>
  <si>
    <t>Nimmersatt</t>
  </si>
  <si>
    <t>Сопротивление</t>
  </si>
  <si>
    <t>Zurückhaltung</t>
  </si>
  <si>
    <t>Живучесть</t>
  </si>
  <si>
    <t>Vitalität</t>
  </si>
  <si>
    <t>Наносит на {0}% больше урона противникам со здоровьем менее 50%.</t>
  </si>
  <si>
    <t>Beim Angriff auf einen Gegner mit weniger als 50% LP fügst du {0}% mehr Schaden zu.</t>
  </si>
  <si>
    <t>При ликвидации элитного врага повышает урон на {1}% на {0} с. и дает дополнительные розалиты ({2}). Время восстановления: {3} с.</t>
  </si>
  <si>
    <t>Wenn du einen Eliten besiegst, steigt für {0} Sek. der Schaden um {1}% und du bekommst {2} Rosen zusätzlich dazu (Abklingzeit: {3} Sek.).</t>
  </si>
  <si>
    <t>Наносит на {0}% больше критического урона противникам со здоровьем менее 30%.</t>
  </si>
  <si>
    <t>Die Volltreffer-Rate auf Gegner mit weniger als 30% LP steigt um {0}%.</t>
  </si>
  <si>
    <t>Ускоряет восстановление гиперсфер и активного снаряжения на {0}%.</t>
  </si>
  <si>
    <t>Die Abklingzeit der Hyper-Kerne und Aktiver Ausrüstung sinkt um {0}%.</t>
  </si>
  <si>
    <t>При гибели противников от спецумения поглощает здоровье в размере {0}% от нанесенного урона. Время восстановления: {1} с.</t>
  </si>
  <si>
    <t>Wenn du einen Gegner per Fähigkeit erledigst, saugst du {0}% des Schadens als LP auf (Abklingzeit: {1} Sek.)</t>
  </si>
  <si>
    <t>Снижает урон от атак, наносимых противниками поблизости, на {0}% и увеличивает запас здоровья на {1} ед.</t>
  </si>
  <si>
    <t>Der erlittene Schaden durch Nahkampf-Angriffe sinkt um {0}% und deine Max. LP steigen um {1}.</t>
  </si>
  <si>
    <t>Увеличивает запас здоровья на {0} ед.</t>
  </si>
  <si>
    <t>Max. LP steigen um {0}.</t>
  </si>
  <si>
    <t>Снижает урон от снарядов на {0}% и увеличивает запас здоровья на {1} ед.</t>
  </si>
  <si>
    <t>Der erlittene Schaden durch Geschoss-Angriffe sinkt um {0}% und deine Max. LP steigen um {1}.</t>
  </si>
  <si>
    <t>Когда герой получает урон, снижает урон на {1}% в течение {0} с. Время восстановления: {2} с.</t>
  </si>
  <si>
    <t>Wenn du Schaden erleidest, sinkt für {0} Sek. dein erlittener Schaden um {1}% (Abklingzeit: {2} Sek.).</t>
  </si>
  <si>
    <t>Когда герой получает урон, усиливает уклонение на {1}% в течение {0} с. Время восстановления: {2} с.</t>
  </si>
  <si>
    <t>Wenn du Schaden erleidest, steigt für {0} Sek. deine Ausweichrate um {1}% (Abklingzeit: {2} Sek.).</t>
  </si>
  <si>
    <t>Увеличивает запас здоровья на {0} ед. за каждую ликвидацию элитного врага, всего до 100 ед.</t>
  </si>
  <si>
    <t>Bei jeder Besiegung eines Eliten steigen deine Max. LP um {0} (bis maximal 100).</t>
  </si>
  <si>
    <t>Усиливает действие исцеляющих эффектов на {0}%.</t>
  </si>
  <si>
    <t>Alle Heilungs-Effekte für dich steigen um {0}%.</t>
  </si>
  <si>
    <t>Усиливает обычную атаку на &lt;color=#69FF0F&gt;{0}%&lt;/color&gt;.</t>
  </si>
  <si>
    <t>Standard-Schaden steigt um &lt;color=#69FF0F&gt;{0}%.&lt;/color&gt;</t>
  </si>
  <si>
    <t>Усиливает спецатаку на &lt;color=#69FF0F&gt;{0}%&lt;/color&gt;.</t>
  </si>
  <si>
    <t>Fähigkeits-Schaden steigt um &lt;color=#69FF0F&gt;{0}%&lt;/color&gt;.</t>
  </si>
  <si>
    <t>Ускоряет атаку оружия на &lt;color=#69FF0F&gt;{0}%&lt;/color&gt;.</t>
  </si>
  <si>
    <t>Waffenangriff-Geschwindigkeit steigt um &lt;color=#69FF0F&gt;{0}%&lt;/color&gt;.</t>
  </si>
  <si>
    <t>Наносит на &lt;color=#69FF0F&gt;{0}%&lt;/color&gt; больше критического урона противникам со здоровьем менее &lt;color=#69FF0F&gt;30%&lt;/color&gt;.</t>
  </si>
  <si>
    <t>Ускоряет восстановление гиперсфер и активного снаряжения на &lt;color=#69FF0F&gt;{0}%&lt;/color&gt;.</t>
  </si>
  <si>
    <t>Die Abklingzeit der Hyper-Kerne und Aktiver Ausrüstung sinkt um &lt;color=#69FF0F&gt;{0}%&lt;/color&gt;.</t>
  </si>
  <si>
    <t>Увеличивает запас здоровья на &lt;color=#69FF0F&gt;{0}&lt;/color&gt; ед.</t>
  </si>
  <si>
    <t>Deine Max. LP steigen um &lt;color=#69FF0F&gt;{0}&lt;/color&gt;.</t>
  </si>
  <si>
    <t>Увеличивает запас здоровья на &lt;color=#69FF0F&gt;{0}&lt;/color&gt; ед. за каждую ликвидацию элитного врага, всего до 100 ед.</t>
  </si>
  <si>
    <t>Bei jeder Besiegung eines Eliten steigen deine Max. LP um &lt;color=#69FF0F&gt;{0}&lt;/color&gt; (bis maximal 100).</t>
  </si>
  <si>
    <t>Усиливает действие исцеляющих эффектов на &lt;color=#69FF0F&gt;{0}%&lt;/color&gt;.</t>
  </si>
  <si>
    <t>Alle Heilungs-Effekte für dich steigen um &lt;color=#69FF0F&gt;{0}%&lt;/color&gt;.</t>
  </si>
  <si>
    <t>Сфера: {0}</t>
  </si>
  <si>
    <t>{0} Kern/e</t>
  </si>
  <si>
    <t>Сфера основного оружия</t>
  </si>
  <si>
    <t>Hauptwaffen-Kern</t>
  </si>
  <si>
    <t>Обычная атака основного оружия</t>
  </si>
  <si>
    <t>Hauptwaffen-Upgrade: Standard-Attacke</t>
  </si>
  <si>
    <t>Спецатака основного оружия</t>
  </si>
  <si>
    <t>Hauptwaffen-Upgrade: Fähigkeits-Attacke</t>
  </si>
  <si>
    <t>Мощный рывок</t>
  </si>
  <si>
    <t>Ansturm-Upgrade</t>
  </si>
  <si>
    <t>&lt;color=#F8EE17&gt;Электрошок!&lt;/color&gt;</t>
  </si>
  <si>
    <t>&lt;color=#F8EE17&gt;Stromschlag!&lt;/color&gt;</t>
  </si>
  <si>
    <t>&lt;color=#F6411C&gt;Ожог!&lt;/color&gt;</t>
  </si>
  <si>
    <t>&lt;color=#F6411C&gt;Verbrennung!&lt;/color&gt;</t>
  </si>
  <si>
    <t>&lt;color=#78E6FF&gt;Обморожение!&lt;/color&gt;</t>
  </si>
  <si>
    <t>&lt;color=#78E6FF&gt;Schüttelfrost!&lt;/color&gt;</t>
  </si>
  <si>
    <t>&lt;color=#78E6FF&gt;Заморозка!&lt;/color&gt;</t>
  </si>
  <si>
    <t>&lt;color=#78E6FF&gt;Gefrierung!&lt;/color&gt;</t>
  </si>
  <si>
    <t>Ускорение!</t>
  </si>
  <si>
    <t>Turbo!</t>
  </si>
  <si>
    <t>&lt;color=#F8EE17&gt;Электрошоковая&lt;/color&gt; сфера</t>
  </si>
  <si>
    <t>&lt;color=#F8EE17&gt;Strom&lt;/color&gt;-Kern</t>
  </si>
  <si>
    <t>&lt;color=#F6411C&gt;Огневая&lt;/color&gt; сфера</t>
  </si>
  <si>
    <t>&lt;color=#F6411C&gt;Feuer&lt;/color&gt;-Kern</t>
  </si>
  <si>
    <t>&lt;color=#78E6FF&gt;Криогенная&lt;/color&gt; сфера</t>
  </si>
  <si>
    <t>&lt;color=#78E6FF&gt;Eis&lt;/color&gt;-Kern</t>
  </si>
  <si>
    <t>Вихревая сфера</t>
  </si>
  <si>
    <t>Wind-Kern</t>
  </si>
  <si>
    <t>Лечащая сфера</t>
  </si>
  <si>
    <t>Heilungs-Kern</t>
  </si>
  <si>
    <t>Мечет &lt;color=#F8EE17&gt;цепные молнии&lt;/color&gt;, когда герой атакует &lt;color=#F8EE17&gt;электрошоковым оружием&lt;/color&gt;. &lt;color=#F8EE17&gt;Молнии&lt;/color&gt; поражают противников поблизости, нанося урон и с определенной вероятностью причиняя &lt;color=#F8EE17&gt;электрошок&lt;/color&gt;.</t>
  </si>
  <si>
    <t>Beim Angreifen per &lt;color=#F8EE17&gt;Strom-Waffen&lt;/color&gt; entsteht eine &lt;color=#F8EE17&gt;Blitzsalve&lt;/color&gt;. Die &lt;color=#F8EE17&gt;Blitzsalven&lt;/color&gt; breiten sich zu den Gegnern in der Nähe aus und fügen einen Schaden zu, der mit einer bestimmten Wahrscheinlichkeit einen &lt;color=#F8EE17&gt;Stromschlag&lt;/color&gt; ausübt.</t>
  </si>
  <si>
    <t>Причиняет &lt;color=#F6411C&gt;ожоги&lt;/color&gt; &lt;color=#F6411C&gt;подожженным&lt;/color&gt; противникам, нанося урон какое-то время, когда те были атакованы &lt;color=#F6411C&gt;огневым оружием&lt;/color&gt;. На 10-м &lt;color=#F6411C&gt;поджоге&lt;/color&gt; происходит взрыв, причиняющий урон по области.</t>
  </si>
  <si>
    <t xml:space="preserve">Beim Angreifen per &lt;color=#F6411C&gt;Feuer-Waffen&lt;/color&gt; mehrt sich das &lt;color=#F6411C&gt;Feuer&lt;/color&gt; und fügt einen Schaden über Zeit durch &lt;color=#F6411C&gt;Verbrennung&lt;/color&gt; zu. Bei 10-maliger Überlappung von&lt;color=#F6411C&gt;Feuer&lt;/color&gt; ensteht eine Explosion und großflächiger Schaden. </t>
  </si>
  <si>
    <t>Суммирует ускорения, когда герой проводит серии атак вихревым оружием. Чем больше ускорений, тем выше скорость атаки и передвижения. Ускорения суммируются до 7 раз и эффект сокращается, если герою не удается провести серию атак.</t>
  </si>
  <si>
    <t>Bei einer Salven-Attacke per Wind-Waffen überlappen sich die Turbo-Buffs. Je mehr Turbo-Buffs überlappen, desto mehr steigen die Angriffs- und Bewegungsgeschwindigkeiten (bis zu 7 Überlappungen sind möglich, und eine fehlgeschlagene Salven-Attacke verringert die Überlappung stetig).</t>
  </si>
  <si>
    <t>Обычная атака электрошокового оружия</t>
  </si>
  <si>
    <t>Strom-Waffe: Standard-Attacke</t>
  </si>
  <si>
    <t>Спецатака электрошокового оружия</t>
  </si>
  <si>
    <t>Strom-Waffe: Fähigkeits-Attacke</t>
  </si>
  <si>
    <t>Электрошоковый рывок</t>
  </si>
  <si>
    <t>Strom: Ansturm</t>
  </si>
  <si>
    <t>Удар молнии в рывке</t>
  </si>
  <si>
    <t>Blitz: Ansturm</t>
  </si>
  <si>
    <t>Электрошоковая граната</t>
  </si>
  <si>
    <t>Schockgranate</t>
  </si>
  <si>
    <t>Электрошоковая контратака</t>
  </si>
  <si>
    <t>Strom-Rache</t>
  </si>
  <si>
    <t>Цепные молнии</t>
  </si>
  <si>
    <t>Blitz-Salve: Verbreitung</t>
  </si>
  <si>
    <t>Разящая цепная молния</t>
  </si>
  <si>
    <t>Blitz-Salve: Upgrade</t>
  </si>
  <si>
    <t>Электрошоковые гранаты</t>
  </si>
  <si>
    <t>Schockgranate: Verbreitung</t>
  </si>
  <si>
    <t>Токопроводящее оружие</t>
  </si>
  <si>
    <t>Stromleitende Waffe</t>
  </si>
  <si>
    <t>Высокое напряжение</t>
  </si>
  <si>
    <t>Volt-Upgrade</t>
  </si>
  <si>
    <t>Электромодуль</t>
  </si>
  <si>
    <t>Volt-Modul</t>
  </si>
  <si>
    <t>Электрозаряд</t>
  </si>
  <si>
    <t>Volt-Aufladung</t>
  </si>
  <si>
    <t>Разряд электричества</t>
  </si>
  <si>
    <t>Strom-Emission</t>
  </si>
  <si>
    <t>Спецмолния</t>
  </si>
  <si>
    <t>Blitz: Fähigkeit</t>
  </si>
  <si>
    <t>Поражение током</t>
  </si>
  <si>
    <t>Stromschlag-Nachwirkung</t>
  </si>
  <si>
    <t>Град молний</t>
  </si>
  <si>
    <t>Blitzsturm</t>
  </si>
  <si>
    <t>Земной ток</t>
  </si>
  <si>
    <t>Erdstrom</t>
  </si>
  <si>
    <t>Разряд в рывке</t>
  </si>
  <si>
    <t>Entladung: Ansturm</t>
  </si>
  <si>
    <t>Электромагнитная пушка</t>
  </si>
  <si>
    <t>Elektro-Kanone</t>
  </si>
  <si>
    <t>Обычная атака огневого оружия</t>
  </si>
  <si>
    <t>Feuer-Waffe: Standard-Attacke</t>
  </si>
  <si>
    <t>Спецатака огневого оружия</t>
  </si>
  <si>
    <t>Feuer-Waffe: Fähigkeits-Attacke</t>
  </si>
  <si>
    <t>Огневой рывок</t>
  </si>
  <si>
    <t>Feuer: Ansturm</t>
  </si>
  <si>
    <t>Огнемет</t>
  </si>
  <si>
    <t>Flammenwerfer</t>
  </si>
  <si>
    <t>Возгорание</t>
  </si>
  <si>
    <t>Flammenverstärker</t>
  </si>
  <si>
    <t>Неминуемый взрыв</t>
  </si>
  <si>
    <t>Explosions-Turbo</t>
  </si>
  <si>
    <t>Вечное пламя</t>
  </si>
  <si>
    <t>Ewige Flamme</t>
  </si>
  <si>
    <t>Огненный путь</t>
  </si>
  <si>
    <t>Flammenweg</t>
  </si>
  <si>
    <t>Цепная реакция</t>
  </si>
  <si>
    <t>Explosions-Salve</t>
  </si>
  <si>
    <t>Воспламенение</t>
  </si>
  <si>
    <t>Brand</t>
  </si>
  <si>
    <t>Нагревание</t>
  </si>
  <si>
    <t>Erhitzung</t>
  </si>
  <si>
    <t>Поглощающий огонь</t>
  </si>
  <si>
    <t>Zündverstärker</t>
  </si>
  <si>
    <t>Вспышка</t>
  </si>
  <si>
    <t>Leuchtblitz</t>
  </si>
  <si>
    <t>Супернова</t>
  </si>
  <si>
    <t>Supernova</t>
  </si>
  <si>
    <t>Инферно</t>
  </si>
  <si>
    <t>Inferno</t>
  </si>
  <si>
    <t>Огненный бластер</t>
  </si>
  <si>
    <t>Brennmunition-Werfer</t>
  </si>
  <si>
    <t>Огневая ракета</t>
  </si>
  <si>
    <t>Gelenkte Flammrakete: Standard</t>
  </si>
  <si>
    <t>Самонаводящаяся ракета</t>
  </si>
  <si>
    <t>Gelenkte Flammrakete: Fähigkeit</t>
  </si>
  <si>
    <t>Огненная пушка</t>
  </si>
  <si>
    <t>Brenn-Kanone</t>
  </si>
  <si>
    <t>Вихревое оружие</t>
  </si>
  <si>
    <t>Wind: Waffe</t>
  </si>
  <si>
    <t>Ураганный ветер</t>
  </si>
  <si>
    <t>Schnellschlag</t>
  </si>
  <si>
    <t>Вихресиловая атака</t>
  </si>
  <si>
    <t>Wind: Attacke</t>
  </si>
  <si>
    <t>Вихресиловой рывок</t>
  </si>
  <si>
    <t>Wind: Bewegung</t>
  </si>
  <si>
    <t>Вихревое спецумение</t>
  </si>
  <si>
    <t>Wind: Fähigkeit</t>
  </si>
  <si>
    <t>Вихрь</t>
  </si>
  <si>
    <t>Strudel</t>
  </si>
  <si>
    <t>Повторный рывок</t>
  </si>
  <si>
    <t>Ansturm-Salve</t>
  </si>
  <si>
    <t>Ветряная мощь</t>
  </si>
  <si>
    <t>Windkraft</t>
  </si>
  <si>
    <t>Wirbelwind</t>
  </si>
  <si>
    <t>Вихревые стрелы</t>
  </si>
  <si>
    <t>Wind-Pfeil</t>
  </si>
  <si>
    <t>Вихревые клинки</t>
  </si>
  <si>
    <t>Wind-Klinge</t>
  </si>
  <si>
    <t>Обычная атака криогенного оружия</t>
  </si>
  <si>
    <t>Eis-Waffe: Standard-Attacke</t>
  </si>
  <si>
    <t>Спецатака криогенного оружия</t>
  </si>
  <si>
    <t>Eis-Waffe: Fähigkeits-Attacke</t>
  </si>
  <si>
    <t>Ледяные стрелы</t>
  </si>
  <si>
    <t>Eis-Pfeil</t>
  </si>
  <si>
    <t>Разящие ледяные стрелы</t>
  </si>
  <si>
    <t>Eis-Pfeil: Upgrade</t>
  </si>
  <si>
    <t>Криогенный взрыв</t>
  </si>
  <si>
    <t>Eis: Ansturm</t>
  </si>
  <si>
    <t>Криогенный вихрь</t>
  </si>
  <si>
    <t>Eis-Wirbelwind</t>
  </si>
  <si>
    <t>Ледяные осколки</t>
  </si>
  <si>
    <t>Eissplitter</t>
  </si>
  <si>
    <t>Снежная буря</t>
  </si>
  <si>
    <t>Nullpunkt</t>
  </si>
  <si>
    <t>Ледяной щит</t>
  </si>
  <si>
    <t>Eisschutz</t>
  </si>
  <si>
    <t>Криогенная броня</t>
  </si>
  <si>
    <t>Frostpanzer</t>
  </si>
  <si>
    <t>Ледяная стена</t>
  </si>
  <si>
    <t>Frostwand</t>
  </si>
  <si>
    <t>Ледяная метка</t>
  </si>
  <si>
    <t>Gefrierpunkt</t>
  </si>
  <si>
    <t>Непереносимость холода</t>
  </si>
  <si>
    <t>Frostschwäche</t>
  </si>
  <si>
    <t>Холодный удар</t>
  </si>
  <si>
    <t>Rohrbruch</t>
  </si>
  <si>
    <t>Озноб</t>
  </si>
  <si>
    <t>Frostbrand</t>
  </si>
  <si>
    <t>Мощный криогенный вихрь</t>
  </si>
  <si>
    <t>Eis-Wirbelwind: Upgrade</t>
  </si>
  <si>
    <t>Казнь холодом</t>
  </si>
  <si>
    <t>Gefrierpunkt: Hinrichtung</t>
  </si>
  <si>
    <t>Град ледяных стрел</t>
  </si>
  <si>
    <t>Eis-Pfeil: Aufladung</t>
  </si>
  <si>
    <t>Метание копий</t>
  </si>
  <si>
    <t>Eis-Speer werfen</t>
  </si>
  <si>
    <t>Ледяное копье</t>
  </si>
  <si>
    <t>Eis-Speer</t>
  </si>
  <si>
    <t>Frost-Explosion</t>
  </si>
  <si>
    <t>Лютый холод</t>
  </si>
  <si>
    <t>Bittere Kälte</t>
  </si>
  <si>
    <t>Крионирование</t>
  </si>
  <si>
    <t>Frostiges Ätzen</t>
  </si>
  <si>
    <t>Быстрое лечение</t>
  </si>
  <si>
    <t>Turbo-Heilung</t>
  </si>
  <si>
    <t>Исцеление</t>
  </si>
  <si>
    <t>Heilung</t>
  </si>
  <si>
    <t>Богатырское здоровье</t>
  </si>
  <si>
    <t>Vitalitäts-Upgrade</t>
  </si>
  <si>
    <t>Комплексное укрепление</t>
  </si>
  <si>
    <t>Kombi-Upgrade</t>
  </si>
  <si>
    <t>Сила духа</t>
  </si>
  <si>
    <t>Energie-Upgrade</t>
  </si>
  <si>
    <t>Щит</t>
  </si>
  <si>
    <t>Schutzschild</t>
  </si>
  <si>
    <t>Ледяной фейерверк</t>
  </si>
  <si>
    <t>Frostflamme: Explosion</t>
  </si>
  <si>
    <t>Обжигающие ледяные искры</t>
  </si>
  <si>
    <t>Frostflamme: Verbrennung</t>
  </si>
  <si>
    <t>Огненная буря</t>
  </si>
  <si>
    <t>Flammensturm: Verbrennung</t>
  </si>
  <si>
    <t>Неминуемая буря</t>
  </si>
  <si>
    <t>Flammensturm: Turbo</t>
  </si>
  <si>
    <t>Взрывная волна</t>
  </si>
  <si>
    <t>Flammenblitz: Explosion</t>
  </si>
  <si>
    <t>Огневая волна</t>
  </si>
  <si>
    <t>Flammenblitz: Brand</t>
  </si>
  <si>
    <t>Ураганные стрелы</t>
  </si>
  <si>
    <t>Schneesturm: Pfeil</t>
  </si>
  <si>
    <t>Ураганная скорость</t>
  </si>
  <si>
    <t>Schneesturm: Turbo</t>
  </si>
  <si>
    <t>Сверхпроводимость</t>
  </si>
  <si>
    <t>Superleitfähigkeit: Donnerblitz</t>
  </si>
  <si>
    <t>Хорошая проводимость</t>
  </si>
  <si>
    <t>Superleitfähigkeit: Splitter</t>
  </si>
  <si>
    <t>Воздушный поток</t>
  </si>
  <si>
    <t>Stromladung: Donner</t>
  </si>
  <si>
    <t>Заряженный воздух</t>
  </si>
  <si>
    <t>Stromladung: Salve</t>
  </si>
  <si>
    <t>Заряжает основное оружие током и мечет &lt;color=#F8EE17&gt;цепные молнии&lt;/color&gt;, если противники получают урон от &lt;color=#F8EE17&gt;электрошокового оружия&lt;/color&gt;.</t>
  </si>
  <si>
    <t>Stattet deine Hauptwaffe mit Stromkraft aus. Wenn du Schaden mit &lt;color=#F8EE17&gt;Strom-Waffen&lt;/color&gt; austeilst, entsteht eine &lt;color=#F8EE17&gt;Strom-Salve&lt;/color&gt;.</t>
  </si>
  <si>
    <t>Усиливает обычную атаку &lt;color=#F8EE17&gt;электрошокового оружия&lt;/color&gt;.</t>
  </si>
  <si>
    <t>Steigert den Schaden der Standard-Angriffe von &lt;color=#F8EE17&gt;Strom-Waffen&lt;/color&gt;.</t>
  </si>
  <si>
    <t>Усиливает спецатаку &lt;color=#F8EE17&gt;электрошокового оружия&lt;/color&gt;.</t>
  </si>
  <si>
    <t>Steigert den Schaden der Fähigkeits-Angriffe von &lt;color=#F8EE17&gt;Strom-Waffen&lt;/color&gt;.</t>
  </si>
  <si>
    <t>Атакует противников в рывке, после чего с определенной вероятностью поражает их &lt;color=#F8EE17&gt;электрошоком&lt;/color&gt;.</t>
  </si>
  <si>
    <t>Du kannst nun Gegner per Ansturm attackieren. Deine attackierten Gegner werden mit einer bestimmten Wahrscheinlichkeit unter &lt;color=#F8EE17&gt;Stromschlag&lt;/color&gt; gestellt.</t>
  </si>
  <si>
    <t>Ударяет молниями в противников поблизости после рывка, с определенной вероятностью поражая их &lt;color=#F8EE17&gt;электрошоком&lt;/color&gt;.</t>
  </si>
  <si>
    <t>Beim Ansturm fallen Donnerblitze auf nahestehende Gegner. Die getroffenen Gegner werden mit einer bestimmten Wahrscheinlichkeit unter &lt;color=#F8EE17&gt;Stromschlag&lt;/color&gt; gestellt.</t>
  </si>
  <si>
    <t>Превращает основное оружие в метатель электрошоковых гранат, которые взрываются и поражают пострадавших противников &lt;color=#F8EE17&gt;электрошоком&lt;/color&gt;.</t>
  </si>
  <si>
    <t>Die Geschosse deiner Nebenwaffe werden zu Elektro-Bomben. Die Bomben explodieren bei feindlichem Kontakt und stellen Gegner unter &lt;color=#F8EE17&gt;Stromschlag&lt;/color&gt;.</t>
  </si>
  <si>
    <t>Когда герой получает урон, вызывает взрыв и поражает противников &lt;color=#F8EE17&gt;электрошоком&lt;/color&gt;.</t>
  </si>
  <si>
    <t>Bei erlittenem Schaden entsteht eine Elektro-Explosion, die deine Gegner unter &lt;color=#F8EE17&gt;Stromschlag&lt;/color&gt; stellt.</t>
  </si>
  <si>
    <t>Мечет больше &lt;color=#F8EE17&gt;цепных молний&lt;/color&gt;, поражая еще больше противников.</t>
  </si>
  <si>
    <t>Die Anzahl von gleichzeitigen &lt;color=#F8EE17&gt;Blitz-Salven&lt;/color&gt; und den getroffenen Gegnern wird größer.</t>
  </si>
  <si>
    <t>Увеличивает урон, наносимый &lt;color=#F8EE17&gt;цепными молниями&lt;/color&gt;.</t>
  </si>
  <si>
    <t>Der Schaden von &lt;color=#F8EE17&gt;Blitz-Salven&lt;/color&gt; steigt.</t>
  </si>
  <si>
    <t>После разрыва электрошоковой гранаты бросает еще несколько в противников поблизости.</t>
  </si>
  <si>
    <t>Wo die Schockgranaten explodieren, entstehen zusätzliche Schockgranaten und fliegen auf nahe Gegner.</t>
  </si>
  <si>
    <t>Повышает шанс критического удара при любых атаках.</t>
  </si>
  <si>
    <t>Steigert die Volltreffer-Rate von allen Attacken.</t>
  </si>
  <si>
    <t>Увеличивает критический урон.</t>
  </si>
  <si>
    <t>Steigert den Schaden deiner Volltreffer.</t>
  </si>
  <si>
    <t>Повышает шанс критического удара каждый раз, когда энергия восстанавливается на 10%.</t>
  </si>
  <si>
    <t>Pro 10% deiner aufgeladenen Energie steigt die Volltreffer-Rate.</t>
  </si>
  <si>
    <t>Когда герой совершает удар в прыжке, выпускает ток по сторонам, нанося урон противникам и с определенной вероятностью поражая их &lt;color=#F8EE17&gt;электрошоком&lt;/color&gt;.</t>
  </si>
  <si>
    <t>Bei Schwalben wird Elektrizität nach links und rechts abgefeuert, schadet deinen Gegnern und stellt sie mit einer bestimmten Wahrscheinlichkeit unter &lt;color=#F8EE17&gt;Stromschlag&lt;/color&gt;.</t>
  </si>
  <si>
    <t>Ударяет молнией в месте использования спецумения.</t>
  </si>
  <si>
    <t>Wenn deine Fähigkeit einen Gegner erfolgreich trifft, fällt ein Donnerblitz auf denselben Bereich herab.</t>
  </si>
  <si>
    <t>Повторно поражает &lt;color=#F8EE17&gt;электрошоком&lt;/color&gt; уже пораженных противников, когда они атакуют. Также мечет &lt;color=#F8EE17&gt;цепные молнии&lt;/color&gt;.</t>
  </si>
  <si>
    <t>Ein Gegner, der einen &lt;color=#F8EE17&gt;Stromschlag&lt;/color&gt; -Schaden erlangt, wird bei seinem nächsten Angriff wieder unter &lt;color=#F8EE17&gt;Stromschlag&lt;/color&gt; gestellt und erzeugt eine &lt;color=#F8EE17&gt;Blitz-Salve&lt;/color&gt; um sich herum.</t>
  </si>
  <si>
    <t>Герой взмывает вверх и в течение 1,5 с. вызывает град молний, которые поражают случайных противников. При приземлении герой наносит урон и причиняет противникам &lt;color=#F8EE17&gt;электрошок&lt;/color&gt;.</t>
  </si>
  <si>
    <t>Spring hoch in die Luft und erzeuge 1,5 Sek. lang einen Blitzsturm. Aus dem Sturm fallen Blitze herab und attackieren wahllos. Wenn du wieder landest, schadest du deinen Gegnern und stellst sie unter &lt;color=#F8EE17&gt;Stromschlag&lt;/color&gt;.</t>
  </si>
  <si>
    <t>Заряжает землю током, который бежит под поверхностью и наносит урон противникам в области, ошеломляя их. Ток исчезает, наткнувшись на стену.</t>
  </si>
  <si>
    <t>Setzt beim Einsatz einer Fähigkeit Erdströme frei. Erdströme fließen am Boden entlang, fügen Gegnern im Areal Stromschaden zu und versteinern sie. Erdströme verschwinden bei Aufprall an Wänden.</t>
  </si>
  <si>
    <t>Ударяет противников поблизости &lt;color=#F8EE17&gt;цепной молнией&lt;/color&gt;, когда герой совершает рывок.</t>
  </si>
  <si>
    <t>Beim Ansturm werden &lt;color=#F8EE17&gt;Blitz-Salven&lt;/color&gt; an nahe Gegner verschossen.</t>
  </si>
  <si>
    <t>Запасное оружие становится электромагнитной пушкой, наносящей дополнительно 100% урона пораженным &lt;color=#F8EE17&gt;электрошоком&lt;/color&gt; и &lt;color=#78E6FF&gt;замороженным&lt;/color&gt; противникам.</t>
  </si>
  <si>
    <t>Die Nebenwaffe wird zu einer Elektro-Kanone. Gegnern im unbeweglichem Zustand (&lt;color=#F8EE17&gt;Stromschlag&lt;/color&gt;, &lt;color=#78E6FF&gt;Gefrieren&lt;/color&gt;) wird 100% mehr Schaden zugefügt.</t>
  </si>
  <si>
    <t>Запасное оружие становится огневым. Пораженные противники охватываются &lt;color=#F6411C&gt;огнем&lt;/color&gt; и страдают от &lt;color=#F6411C&gt;ожогов&lt;/color&gt;, периодически получая урон.</t>
  </si>
  <si>
    <t>Zündet die Hauptwaffe an. Attackierte Gegner erhalten &lt;color=#F6411C&gt;Feuer&lt;/color&gt;-Überlappungen, die ihnen stetig über Zeit &lt;color=#F6411C&gt;Verbrennung&lt;/color&gt; zufügen.</t>
  </si>
  <si>
    <t>Усиливает обычную атаку &lt;color=#F6411C&gt;огневого оружия&lt;/color&gt;.</t>
  </si>
  <si>
    <t>Steigert den Schaden der Standard-Angriffe von &lt;color=#F6411C&gt;Feuer-Waffen&lt;/color&gt;.</t>
  </si>
  <si>
    <t>Усиливает спецатаку &lt;color=#F6411C&gt;огневого оружия&lt;/color&gt;.</t>
  </si>
  <si>
    <t>Steigert den Schaden der Fähigkeits-Angriffe von &lt;color=#F6411C&gt;Feuer-Waffen&lt;/color&gt;.</t>
  </si>
  <si>
    <t>Дает герою возможность атаковать в рывке и &lt;color=#F6411C&gt;поджигает&lt;/color&gt; пораженных противников, причиняя &lt;color=#F6411C&gt;ожоги&lt;/color&gt;.</t>
  </si>
  <si>
    <t>Du kannst nun Gegner per Ansturm attackieren. Deine attackierten Gegner erhalten &lt;color=#F6411C&gt;Feuer&lt;/color&gt;-Überlappungen, die sie in den &lt;color=#F6411C&gt;Verbrennungs&lt;/color&gt;-Zustand versetzen.</t>
  </si>
  <si>
    <t>Основное оружие становится огнеметом, который &lt;color=#F6411C&gt;поджигает&lt;/color&gt; пораженных противников, причиняя &lt;color=#F6411C&gt;ожоги&lt;/color&gt;.</t>
  </si>
  <si>
    <t>Deine Nebenwaffe wird durch einem Flammenwerfer ersetzt. Deine attackierten Gegner erhalten &lt;color=#F6411C&gt;Feuer&lt;/color&gt;-Überlappungen, die sie in den &lt;color=#F6411C&gt;Verbrennungs&lt;/color&gt;-Zustand versetzen.</t>
  </si>
  <si>
    <t>Упрощает условия для вызова &lt;color=#F6411C&gt;огненного взрыва&lt;/color&gt; и увеличивает его &lt;color=#F6411C&gt;урон&lt;/color&gt;.</t>
  </si>
  <si>
    <t>Die Bedingungen für &lt;color=#F6411C&gt;Feuer&lt;/color&gt;-Überlappungen, die für &lt;color=#F6411C&gt;Feuer-Explosionen&lt;/color&gt; erfordert sind, werden verringert und der Schaden von &lt;color=#F6411C&gt;Feuer-Explosionen&lt;/color&gt; steigt.</t>
  </si>
  <si>
    <t>Поджигает землю, когда герой совершает рывок. Оказавшиеся на пути противники охватываются &lt;color=#F6411C&gt;огнем&lt;/color&gt; и получают &lt;color=#F6411C&gt;ожоги&lt;/color&gt;.</t>
  </si>
  <si>
    <t>Ab dem Startpunkt deines Ansturms entsteht ein Flammenweg. Die Feuer-geschädigten Gegner erhalten &lt;color=#F6411C&gt;Feuer&lt;/color&gt;-Überlappungen und werden in den &lt;color=#F6411C&gt;Verbrennungs&lt;/color&gt;-Zustand versetzt.</t>
  </si>
  <si>
    <t>Через 1 с. после &lt;color=#F6411C&gt;огненного взрыва&lt;/color&gt; вызывает повторный взрыв, который наносит еще больше урона.</t>
  </si>
  <si>
    <t>1 Sek. nach einer &lt;color=#F6411C&gt;Feuer-Explosion&lt;/color&gt; wird eine weitere Explosion mit noch höherem Schaden ausgelöst.</t>
  </si>
  <si>
    <t>Сокращает интервалы между причинением урона &lt;color=#F6411C&gt;ожогами&lt;/color&gt;.</t>
  </si>
  <si>
    <t>Die Abstände zwischen den erteilten &lt;color=#F6411C&gt;Feuer&lt;/color&gt;-Schäden werden kürzer.</t>
  </si>
  <si>
    <t>Увеличивает урон, наносимый противникам.</t>
  </si>
  <si>
    <t>Der erteilte Schaden an Gegern steigt.</t>
  </si>
  <si>
    <t>Увеличивает урон, наносимый противникам, в зависимости от количества &lt;color=#F6411C&gt;огневых&lt;/color&gt; сфер у героя.</t>
  </si>
  <si>
    <t>Pro &lt;color=#F6411C&gt;Feuer&lt;/color&gt;-Kern im Besitz steigt der erteilte Schaden um eine bestimmte Höhe.</t>
  </si>
  <si>
    <t>Огонь охватывает героя, когда он подпрыгивает вверх и наносит серию атак, &lt;color=#F6411C&gt;поджигая&lt;/color&gt; пораженных противников и причиняя &lt;color=#F6411C&gt;ожоги&lt;/color&gt;.</t>
  </si>
  <si>
    <t>Flammen umhüllen deinen Körper, du steigst hoch auf in die Luft und erteilst Salven-Attacken. Deine attackierten Gegner erhalten &lt;color=#F6411C&gt;Feuer&lt;/color&gt;-Überlappungen, die sie in den &lt;color=#F6411C&gt;Verbrennungs&lt;/color&gt;-Zustand versetzen.</t>
  </si>
  <si>
    <t>Охватывает героя огнем на 6 с. и наносит противникам поблизости урон &lt;color=#F6411C&gt;огненным взрывом&lt;/color&gt; раз в 0,3 с.</t>
  </si>
  <si>
    <t>Bei Nutzung brennt dein Körper für 6 Sek. und erteilt nahen Gegnern 1 Mal alle 0,3 Sek. einen &lt;color=#F6411C&gt;Feuer-Explosions&lt;/color&gt;-Schaden.</t>
  </si>
  <si>
    <t>Поджигает землю вокруг героя, создавая огненные столпы в случайных областях.</t>
  </si>
  <si>
    <t>Bei Nutzung erzeugst du ein Flammen-Areal um dich herum, worauf Flammen-Säulen per Zufallsprinzip entstehen.</t>
  </si>
  <si>
    <t>Запасное оружие становится огневым бластером, который заряжается раз в 2 с. При этом энергия расходуется только при первом выстреле после заряжания. Пораженных противников охватывает &lt;color=#F6411C&gt;огонь&lt;/color&gt;, причиняющий им &lt;color=#F6411C&gt;ожоги&lt;/color&gt;.</t>
  </si>
  <si>
    <t>Deine Nebenwaffe wird durch einem Brennmunition-Werfer ersetzt, der alle 2 Sek. 1 Mal nachlädt. Nur die erste geladene Munition verbraucht deine Energie. Deine attackierten Gegner erhalten &lt;color=#F6411C&gt;Feuer&lt;/color&gt;-Überlappungen, die sie in den &lt;color=#F6411C&gt;Verbrennungs&lt;/color&gt;-Zustand versetzen.</t>
  </si>
  <si>
    <t>В ходе обычной атаки с определенной вероятностью выпускает огненную ракету, следующую за противником.</t>
  </si>
  <si>
    <t>Bei Standard-Attacken wird, mit einer bestimmten Wahrscheinlichkeit, eine gelenkte Brennpatrone abgefeuert.</t>
  </si>
  <si>
    <t>Выпускает самонаводящуюся огненную ракету, которая настигает противника поблизости и взрывается спустя 1 с. Ракета самоликвидируется через 3 с., если не обнаруживает цель.</t>
  </si>
  <si>
    <t>Bei Einsatz einer Fähigkeit wird eine gelenkte Brennpatrone gefeuert. Eine gelenkte Brennpatrone findet nach 1 Sek. nahe Gegner und explodiert dort. Wenn sie nach 3 Sek. keine Gegner findet, erlischt sie.</t>
  </si>
  <si>
    <t>Запасное оружие становится огневой пушкой, которая наносит дополнительный урон противникам с двумя и более негативными эффектами сфер. &lt;color=#F6411C&gt;Поджигает&lt;/color&gt; раненых противников, причиняя &lt;color=#F6411C&gt;ожоги&lt;/color&gt;.</t>
  </si>
  <si>
    <t>Deine Nebenwaffe wird durch eine Brenn-Kanone ersetzt. Sie erteilt zusätzlichen Schaden an Gegner, die unter mindestens 2 Kern-Debuffs stehen. Deine attackierten Gegner erhalten &lt;color=#F6411C&gt;Feuer&lt;/color&gt;-Überlappungen, die sie in den &lt;color=#F6411C&gt;Verbrennungs&lt;/color&gt;-Zustand versetzen.</t>
  </si>
  <si>
    <t>Суммирует &lt;color=#99E550&gt;ускорения&lt;/color&gt; с каждой атакой. Эффект суммируется до 5 раз, действует в течение 3 с. и отменяется, если герой не атакует в течение этого времени.</t>
  </si>
  <si>
    <t>Bei jeder Attacke sammelst du &lt;color=#99E550&gt;Turbo&lt;/color&gt;-Überlappungen. Die Überlappung hält für 3 Sek. an und überlappt bis zu 5 Mal. Sie löst sich auf, wenn innerhalb dieser Zeit kein Gegner attackiert wird.</t>
  </si>
  <si>
    <t>Герой делает рывок вперед, атакуя противников на пути. Остановившись, поднимает &lt;color=#99E550&gt;резкий ветер&lt;/color&gt; на 1 с.</t>
  </si>
  <si>
    <t>Bei Nutzung machst du einen Ansturm und attackierst dabei alle Gegner auf dem Weg, und erzeugst am Zielpunkt für 1 Sek. eine &lt;color=#99E550&gt;Wind-Klingen&lt;/color&gt;-Attacke.</t>
  </si>
  <si>
    <t>Ускоряет атаку.</t>
  </si>
  <si>
    <t>Angriff-Geschwindigkeit steigt.</t>
  </si>
  <si>
    <t>Увеличивает скорость передвижения.</t>
  </si>
  <si>
    <t>Bewegungs-Geschwindigkeit steigt.</t>
  </si>
  <si>
    <t>Ускоряет восстановление спецумений.</t>
  </si>
  <si>
    <t>Fähigkeit-Abklingzeit sinkt.</t>
  </si>
  <si>
    <t>Поднимает &lt;color=#99E550&gt;вихрь&lt;/color&gt; атакой из запасного оружия. &lt;color=#99E550&gt;Вихрь&lt;/color&gt; захватывает противников, нанося урон каждую секунду.</t>
  </si>
  <si>
    <t>Attacken mit der Nebenwaffe feuern einen &lt;color=#99E550&gt;Strudel&lt;/color&gt; ab. Der &lt;color=#99E550&gt;Strudel&lt;/color&gt; zieht Gegner an und erteilt Gegnern im Areal sekundenweise Schaden.</t>
  </si>
  <si>
    <t>Дает герою возможность совершать несколько рывков подряд.</t>
  </si>
  <si>
    <t>Ermöglicht weitere konsekutive Anstürme.</t>
  </si>
  <si>
    <t>Восстанавливает энергию каждые 0,5 с., всего до 30%.</t>
  </si>
  <si>
    <t>Lädt Energie alle 0,5 Sekunden automatisch auf (bis zu 30%).</t>
  </si>
  <si>
    <t>Поднимает &lt;color=#99E550&gt;вихрь&lt;/color&gt; на 2 с. в том месте, где герой совершает рывок.</t>
  </si>
  <si>
    <t>Am Startpunkt des Ansturms wird für 2 Sek. ein Wirbelwind erzeugt.</t>
  </si>
  <si>
    <t>Запасное оружие стреляют &lt;color=#99E550&gt;вихревыми стрелами&lt;/color&gt;, которые разлетаются &lt;color=#99E550&gt;веером&lt;/color&gt; и пронзают всех противников.</t>
  </si>
  <si>
    <t>Attacken mit der Nebenwaffe feuern &lt;color=#99E550&gt;Wirbelsturm-Pfeile&lt;/color&gt; ab. &lt;color=#99E550&gt;Wirbelsturm-Pfeile&lt;/color&gt; werden radial abgefeuert und durchbohren alle Gegner.</t>
  </si>
  <si>
    <t>Мечет &lt;color=#99E550&gt;вихревые клинки&lt;/color&gt; вправо и влево, когда герой совершает рывок. Пораженные противники отлетают назад.</t>
  </si>
  <si>
    <t>Beim Ansturm wirfst du nach links und rechts &lt;color=#99E550&gt;Wirbelsturm-Klingen&lt;/color&gt;. Davon getroffene Gegner werden zurückgestoßen.</t>
  </si>
  <si>
    <t>Основное оружие становится &lt;color=#78E6FF&gt;криогенным&lt;/color&gt; и причиняет &lt;color=#78E6FF&gt;обморожение&lt;/color&gt; пораженным противникам.</t>
  </si>
  <si>
    <t>Stattet deine Hauptwaffe mit Eiskraft aus. Mit einer &lt;color=#78E6FF&gt;Eis-Waffe&lt;/color&gt; getroffene Gegner bekommen &lt;color=#78E6FF&gt;Schüttelfrost&lt;/color&gt;.</t>
  </si>
  <si>
    <t>Усиливает обычную атаку &lt;color=#78E6FF&gt;криогенного оружия&lt;/color&gt;.</t>
  </si>
  <si>
    <t>Steigert den Schaden der Standard-Angriffe von &lt;color=#78E6FF&gt;Eis-Waffen&lt;/color&gt;.</t>
  </si>
  <si>
    <t>Усиливает спецатаку &lt;color=#78E6FF&gt;криогенного оружия&lt;/color&gt;.</t>
  </si>
  <si>
    <t>Steigert den Schaden der Fähigkeits-Angriffe von &lt;color=#78E6FF&gt;Eis-Waffen&lt;/color&gt;.</t>
  </si>
  <si>
    <t>Добавляет одну ледяную стрелу каждую секунду. При наличии у героя трех стрел выпускает их по противникам, подвергая их &lt;color=#78E6FF&gt;обморожению&lt;/color&gt;.</t>
  </si>
  <si>
    <t>Eis-Pfeile werden 1 Mal pro Sek. nachgeladen. Sobald 3 nachgeladen sind, fliegen sie auf Gegner. Getroffene Gegner bekommen&lt;color=#78E6FF&gt;Schüttelfrost&lt;/color&gt;.</t>
  </si>
  <si>
    <t>Позволяет выпускать до трех стрел одновременно и сокращает время до повторного выстрела.</t>
  </si>
  <si>
    <t>Eis-Pfeile werden bis auf 3 nachgeladen und die Nachladedauer wird kürzer.</t>
  </si>
  <si>
    <t>Преобразует снаряды из основного оружия в криогенный вихрь, &lt;color=#78E6FF&gt;обмораживающий&lt;/color&gt; противников на пути.</t>
  </si>
  <si>
    <t>Die Geschosse deiner Nebenwaffe werden zu Eis-Wirbelwinden. Eis-Wirbelwinde kollidieren nicht mit Gegnern, doch jene auf deren Pfad bekommen &lt;color=#78E6FF&gt;Schüttelfrost&lt;/color&gt;.</t>
  </si>
  <si>
    <t>Роняет 6 ледяных осколков, когда герой совершает рывок, &lt;color=#78E6FF&gt;обмораживая&lt;/color&gt; пораженных противников.</t>
  </si>
  <si>
    <t>6 Eissplitter werden auf dem Ansturm-Pfad ausgeworfen. Getroffene Gegner bekommen &lt;color=#78E6FF&gt;Schüttelfrost&lt;/color&gt;.</t>
  </si>
  <si>
    <t>Роняет ледяные осколки в течение определенного времени и &lt;color=#78E6FF&gt;обмораживает&lt;/color&gt; пораженных противников.</t>
  </si>
  <si>
    <t>Bei Nutzung werden im Areal für eine bestimmte Dauer lang Eissplitter ausgeworfen. Getroffene Gegner bekommen &lt;color=#78E6FF&gt;Schüttelfrost&lt;/color&gt;.</t>
  </si>
  <si>
    <t>Повышает шанс критического удара по &lt;color=#78E6FF&gt;замороженным&lt;/color&gt; противникам.</t>
  </si>
  <si>
    <t>Die Volltreffer-Rate auf &lt;color=#78E6FF&gt;gefrorene&lt;/color&gt; Gegner steigt.</t>
  </si>
  <si>
    <t>Еще больше замедляет &lt;color=#78E6FF&gt;обмороженных&lt;/color&gt; противников и ослабляет их атаку.</t>
  </si>
  <si>
    <t>Die Geschwindigkeits-Reduktion von Gegnern mit &lt;color=#78E6FF&gt;Schüttelfrost&lt;/color&gt; steigt, und zusätzlich sinkt deren erteiler Schaden.</t>
  </si>
  <si>
    <t>Снижает получаемый урон.</t>
  </si>
  <si>
    <t>Der von Gegnern erlittene Schaden sinkt.</t>
  </si>
  <si>
    <t>Снижает получаемый урон в зависимости от количества &lt;color=#78E6FF&gt;криогенных&lt;/color&gt; сфер у героя.</t>
  </si>
  <si>
    <t>Pro &lt;color=#78E6FF&gt;Eis&lt;/color&gt;-Kern im Besitz sinkt der durch Gegner erlittene Schaden um eine bestimmte Menge pro Kern.</t>
  </si>
  <si>
    <t>Увеличивает критический урон, наносимый &lt;color=#78E6FF&gt;замороженным&lt;/color&gt; противникам.</t>
  </si>
  <si>
    <t>Der Volltreffer-Schaden steigt für &lt;color=#78E6FF&gt;gefrorene&lt;/color&gt; Gegner.</t>
  </si>
  <si>
    <t>Увеличивает урон, наносимый &lt;color=#78E6FF&gt;обмороженным&lt;/color&gt; противникам.</t>
  </si>
  <si>
    <t>Der gesamte Schaden steigt für Gegner mit &lt;color=#78E6FF&gt;Schüttelfrost&lt;/color&gt;.</t>
  </si>
  <si>
    <t>Увеличивает урон от вихря, и наносит криогенный взрыв, когда вихрь утихает. Взрыв &lt;color=#78E6FF&gt;замораживает&lt;/color&gt; всех противников с вероятностью {0}%.</t>
  </si>
  <si>
    <t>Der Schaden des Eis-Wirbelwindes steigt und er setzt bei Erlöschung eine Eis-Explosion frei, die mit {0}% Wahrscheinlichkeit alle Gegner &lt;color=#78E6FF&gt;gefriert&lt;/color&gt;.</t>
  </si>
  <si>
    <t>Пополняет запас стрел на одну за каждого &lt;color=#78E6FF&gt;замороженного&lt;/color&gt; противника, после чего выпускает их.</t>
  </si>
  <si>
    <t>Pro &lt;color=#78E6FF&gt;gefrorenem&lt;/color&gt; Gegner wird 1 Eis-Pfeil nachgeladen. Die nachgeladenen Pfeile werden automatisch abgeschossen.</t>
  </si>
  <si>
    <t>Бросает три ледяных копья, когда герой совершает рывок, и &lt;color=#78E6FF&gt;обмораживает&lt;/color&gt; пораженных противников.</t>
  </si>
  <si>
    <t>3 Eissplitter werden am Endpunkt des Ansturms nach hinten ausgeworfen. Getroffene Gegner bekommen &lt;color=#78E6FF&gt;Schüttelfrost&lt;/color&gt;.</t>
  </si>
  <si>
    <t>Превращает ледяные стрелы в копье, которое отбрасывает противников назад.</t>
  </si>
  <si>
    <t>Eis-Pfeile werden auf Eis-Speere upgegradet. Eis-Speere stoßen Gegner zurück und spießen sie dabei auf.</t>
  </si>
  <si>
    <t>После того, как герой совершает удар в прыжке, криогенный взрыв с вероятностью {0}% &lt;color=#78E6FF&gt;замораживает&lt;/color&gt; противников в определенном радиусе.</t>
  </si>
  <si>
    <t>Bei Nutzung einer Schwalbe wird eine Eis-Explosion ausgelöst, und Gegner innerhalb eines bestimmten Areals werden mit einer Wahrscheinlichkeit von {0}% &lt;color=#78E6FF&gt;gefroren&lt;/color&gt;.</t>
  </si>
  <si>
    <t>Замедляет &lt;color=#78E6FF&gt;обмороженных&lt;/color&gt; противников и наносит продолжительный урон в течение определенного времени.</t>
  </si>
  <si>
    <t>Gegner mit &lt;color=#78E6FF&gt;Schüttelfrost&lt;/color&gt; werden verlangsamt und erleiden für eine bestimmte Zeit lang stetigen Schaden.</t>
  </si>
  <si>
    <t>&lt;color=#78E6FF&gt;Замораживает&lt;/color&gt; героя на какое-то время, делая его неуязвимым и восстанавливая здоровье. При &lt;color=#78E6FF&gt;разморозке&lt;/color&gt; наносит урон и &lt;color=#78E6FF&gt;замораживает&lt;/color&gt; всех противников поблизости.</t>
  </si>
  <si>
    <t>Bei Nutzung wirst du eine bestimmte Zeit lang &lt;color=#78E6FF&gt;gefroren&lt;/color&gt; und unverletzbar, und füllst dabei LP langsam auf. Wenn du nicht mehr &lt;color=#78E6FF&gt;gefroren&lt;/color&gt; bist, erteilst du allen nahen Gegnern Schaden und &lt;color=#78E6FF&gt;gefrierst&lt;/color&gt; sie.</t>
  </si>
  <si>
    <t>Мгновенно восстанавливает здоровье.</t>
  </si>
  <si>
    <t>Heilt LP sofort.</t>
  </si>
  <si>
    <t>Мгновенно восстанавливает здоровье и увеличивает его запас.</t>
  </si>
  <si>
    <t>Steigert Max. LP und heilt LP sofort.</t>
  </si>
  <si>
    <t>Увеличивает запас здоровья.</t>
  </si>
  <si>
    <t>Steigert Max. LP.</t>
  </si>
  <si>
    <t>Увеличивает запас здоровья и энергии.</t>
  </si>
  <si>
    <t>Steigert Max. LP und Max. Energie.</t>
  </si>
  <si>
    <t>Увеличивает запас энергии.</t>
  </si>
  <si>
    <t>Steigert deine Max. Energie.</t>
  </si>
  <si>
    <t>Создает щит, блокирующий урон.</t>
  </si>
  <si>
    <t>Stellt ein Schild auf, der Schaden abwehrt.</t>
  </si>
  <si>
    <t>Усиление обычной атаки &lt;color=#F8EE17&gt;электрошокового оружия&lt;/color&gt;: &lt;color=#69FF0F&gt;{0}%&lt;/color&gt;</t>
  </si>
  <si>
    <t>Anstieg Standard-Schaden von &lt;color=#F8EE17&gt;Strom&lt;/color&gt;-Waffen: &lt;color=#69FF0F&gt;{0}%&lt;/color&gt;</t>
  </si>
  <si>
    <t>Усиление спецатаки &lt;color=#F8EE17&gt;электрошокового оружия&lt;/color&gt;: &lt;color=#69FF0F&gt;{0}%&lt;/color&gt;</t>
  </si>
  <si>
    <t>Anstieg Fähigkeits-Schaden von &lt;color=#F8EE17&gt;Strom&lt;/color&gt;-Waffen: &lt;color=#69FF0F&gt;{0}%&lt;/color&gt;</t>
  </si>
  <si>
    <t>Число молний: &lt;color=#69FF0F&gt;{0}&lt;/color&gt;
Атака молнией: &lt;color=#69FF0F&gt;{1}&lt;/color&gt;</t>
  </si>
  <si>
    <t>Blitz-Anzahl: &lt;color=#69FF0F&gt;{0}&lt;/color&gt;
Blitz-Schaden:&lt;color=#69FF0F&gt;{1}&lt;/color&gt;</t>
  </si>
  <si>
    <t>Атака при взрыве: &lt;color=#69FF0F&gt;{0}&lt;/color&gt;</t>
  </si>
  <si>
    <t>Elektro-Explosions-Schaden: &lt;color=#69FF0F&gt;{0}&lt;/color&gt;</t>
  </si>
  <si>
    <t>Дополнительные гранаты: &lt;color=#69FF0F&gt;{0}&lt;/color&gt;</t>
  </si>
  <si>
    <t>Zusätzliche Elektro-Explosions-Anzahl: &lt;color=#69FF0F&gt;{0}&lt;/color&gt;</t>
  </si>
  <si>
    <t>Атака при граде молний: &lt;color=#69FF0F&gt;{0}&lt;/color&gt;
Атака при приземлении: &lt;color=#69FF0F&gt;{1}&lt;/color&gt;</t>
  </si>
  <si>
    <t>Blitzsturm-Schaden: &lt;color=#69FF0F&gt;{0}&lt;/color&gt;
Landeschaden: &lt;color=#69FF0F&gt;{1}&lt;/color&gt;</t>
  </si>
  <si>
    <t>Поражаемые &lt;color=#F8EE17&gt;противники&lt;/color&gt;: +&lt;color=#69FF0F&gt;{0}&lt;/color&gt;
Число &lt;color=#F8EE17&gt;цепных молний&lt;/color&gt;: &lt;color=#69FF0F&gt;{1}&lt;/color&gt;</t>
  </si>
  <si>
    <t>Anzahl Zielgegner von &lt;color=#F8EE17&gt;Blitz-Salven&lt;/color&gt;: &lt;color=#69FF0F&gt;{0}&lt;/color&gt; mehr
Anzahl erzeugter &lt;color=#F8EE17&gt;Blitz-Salven&lt;/color&gt;: &lt;color=#69FF0F&gt;{1}&lt;/color&gt;</t>
  </si>
  <si>
    <t>Атака &lt;color=#F8EE17&gt;цепными молниями&lt;/color&gt;: &lt;color=#69FF0F&gt;{0}&lt;/color&gt;</t>
  </si>
  <si>
    <t>&lt;color=#F8EE17&gt;Blitz-Salven&lt;/color&gt;-Schaden: &lt;color=#69FF0F&gt;{0}&lt;/color&gt;</t>
  </si>
  <si>
    <t>Повышение шанса критического удара: &lt;color=#69FF0F&gt;{0}%&lt;/color&gt;</t>
  </si>
  <si>
    <t>Anstieg Volltreffer-Rate: &lt;color=#69FF0F&gt;{0}%&lt;/color&gt;</t>
  </si>
  <si>
    <t>Увеличение критического урона: &lt;color=#69FF0F&gt;{0}%&lt;/color&gt;</t>
  </si>
  <si>
    <t>Anstieg Volltreffer-Schaden: &lt;color=#69FF0F&gt;{0}%&lt;/color&gt;</t>
  </si>
  <si>
    <t>Восстанавливаемая энергия: &lt;color=#69FF0F&gt;{0}&lt;/color&gt;</t>
  </si>
  <si>
    <t>Energie-Auflademenge: &lt;color=#69FF0F&gt;{0}&lt;/color&gt;</t>
  </si>
  <si>
    <t>Атака током: &lt;color=#69FF0F&gt;{0}&lt;/color&gt;</t>
  </si>
  <si>
    <t>Strom-Emission-Schaden: &lt;color=#69FF0F&gt;{0}&lt;/color&gt;</t>
  </si>
  <si>
    <t>Атака молнией: &lt;color=#69FF0F&gt;{0}%&lt;/color&gt;</t>
  </si>
  <si>
    <t>Blitz-Schaden: &lt;color=#69FF0F&gt;{0}&lt;/color&gt;</t>
  </si>
  <si>
    <t>Время действия: &lt;color=#69FF0F&gt;{0}&lt;/color&gt; с.
Атака молнией: &lt;color=#69FF0F&gt;{1}&lt;/color&gt;</t>
  </si>
  <si>
    <t>Anhaltedauer: &lt;color=#69FF0F&gt;{0}&lt;/color&gt; Sek.
Blitz-Schaden: &lt;color=#69FF0F&gt;{1}&lt;/color&gt;</t>
  </si>
  <si>
    <t>Земные электропотоки: &lt;color=#69FF0F&gt;{0}&lt;/color&gt;
Урон от земного тока: &lt;color=#69FF0F&gt;{1}&lt;/color&gt;</t>
  </si>
  <si>
    <t>Anzahl Erdströme: &lt;color=#69FF0F&gt;{0}&lt;/color&gt;
Erdstrom-Schaden: &lt;color=#69FF0F&gt;{1}&lt;/color&gt;</t>
  </si>
  <si>
    <t>Число противников: &lt;color=#69FF0F&gt;{0}&lt;/color&gt;</t>
  </si>
  <si>
    <t>Anzahl Zielgegner: &lt;color=#69FF0F&gt;{0}&lt;/color&gt;</t>
  </si>
  <si>
    <t>Атака электромагнитной пушки: &lt;color=#69FF0F&gt;{0}&lt;/color&gt; × 12</t>
  </si>
  <si>
    <t>Elektro-Kanone-Schaden: &lt;color=#69FF0F&gt;{0}&lt;/color&gt; (x12)</t>
  </si>
  <si>
    <t>Урон пораженным &lt;color=#F8EE17&gt;электрошоком&lt;/color&gt; и &lt;color=#78E6FF&gt;замороженным&lt;/color&gt; противникам: &lt;color=#69FF0F&gt;{0}%&lt;/color&gt;
Серии залпов: &lt;color=#69FF0F&gt;{1}&lt;/color&gt;
Урон от серии залпов: &lt;color=#69FF0F&gt;{2}&lt;/color&gt;</t>
  </si>
  <si>
    <t>Schaden für Gegner im Lähmzustand (&lt;color=#F8EE17&gt;Stromschlag&lt;/color&gt;, &lt;color=#78E6FF&gt;Gefrieren&lt;/color&gt;): &lt;color=#69FF0F&gt;{0}&lt;/color&gt; %
Anzahl Volt-Salven: &lt;color=#69FF0F&gt;{1}&lt;/color&gt;
Schaden Volt-Salven: &lt;color=#69FF0F&gt;{2}&lt;/color&gt;</t>
  </si>
  <si>
    <t>Усиление обычной атаки &lt;color=#F6411C&gt;огневого оружия&lt;/color&gt;: &lt;color=#69FF0F&gt;{0}%&lt;/color&gt;</t>
  </si>
  <si>
    <t>Anstieg Standard-Schaden von &lt;color=#F6411C&gt;Feuer&lt;/color&gt;-Waffen: &lt;color=#69FF0F&gt;{0}%&lt;/color&gt;</t>
  </si>
  <si>
    <t>Усиление спецатаки &lt;color=#F6411C&gt;огневого оружия&lt;/color&gt;: &lt;color=#69FF0F&gt;{0}%&lt;/color&gt;</t>
  </si>
  <si>
    <t>Anstieg Fähigkeits-Schaden von &lt;color=#F6411C&gt;Feuer&lt;/color&gt;-Waffen: &lt;color=#69FF0F&gt;{0}%&lt;/color&gt;</t>
  </si>
  <si>
    <t>Атака при рывке: &lt;color=#69FF0F&gt;{0}&lt;/color&gt; × 3</t>
  </si>
  <si>
    <t>Ansturm-Schaden: &lt;color=#69FF0F&gt;{0}&lt;/color&gt; (x3)</t>
  </si>
  <si>
    <t>Атака огнемета: &lt;color=#69FF0F&gt;{0}&lt;/color&gt; × 10</t>
  </si>
  <si>
    <t>Geschosswerfer-Schaden: &lt;color=#69FF0F&gt;{0}&lt;/color&gt; (x10)</t>
  </si>
  <si>
    <t>Увеличение урона от &lt;color=#F6411C&gt;ожогов&lt;/color&gt;: &lt;color=#69FF0F&gt;{0}&lt;/color&gt;</t>
  </si>
  <si>
    <t>Anstieg &lt;color=#F6411C&gt;Verbrennungs&lt;/color&gt;-Schaden: &lt;color=#69FF0F&gt;{0}&lt;/color&gt;</t>
  </si>
  <si>
    <t>Увеличение урона при &lt;color=#F6411C&gt;огненном взрыве&lt;/color&gt;: &lt;color=#69FF0F&gt;{0}%&lt;/color&gt;
Необходимые &lt;color=#F6411C&gt;огневые&lt;/color&gt; эффекты: &lt;color=#69FF0F&gt;{1}&lt;/color&gt;</t>
  </si>
  <si>
    <t>Anstieg Schaden &lt;color=#F6411C&gt;Feuer-Explosion&lt;/color&gt;: &lt;color=#69FF0F&gt;{0}%&lt;/color&gt;
Reduktion der Überlappungs-Bedingungen für &lt;color=#F6411C&gt;Feuer&lt;/color&gt;: &lt;color=#69FF0F&gt;{1}&lt;/color&gt;</t>
  </si>
  <si>
    <t>Время действия: &lt;color=#69FF0F&gt;{0}&lt;/color&gt; с.</t>
  </si>
  <si>
    <t>Anhaltedauer: &lt;color=#69FF0F&gt;{0}&lt;/color&gt; Sek.</t>
  </si>
  <si>
    <t>Увеличение урона: &lt;color=#69FF0F&gt;{0}%&lt;/color&gt;</t>
  </si>
  <si>
    <t>Anstieg Schaden: &lt;color=#69FF0F&gt;{0}%&lt;/color&gt;</t>
  </si>
  <si>
    <t>Интервалы между уроном от &lt;color=#F6411C&gt;ожогов&lt;/color&gt;: -&lt;color=#69FF0F&gt;{0}&lt;/color&gt; с.</t>
  </si>
  <si>
    <t>Schaden-Abstände &lt;color=#F6411C&gt;Feuer&lt;/color&gt;: Reduktion um &lt;color=#69FF0F&gt;{0}&lt;/color&gt; Sek.</t>
  </si>
  <si>
    <t>Атака вспышкой: &lt;color=#69FF0F&gt;{0}&lt;/color&gt; × 40</t>
  </si>
  <si>
    <t>Leuchtblitz-Schaden: &lt;color=#69FF0F&gt;{0}&lt;/color&gt; (x40)</t>
  </si>
  <si>
    <t>Атака огненными столпами: &lt;color=#69FF0F&gt;{0}&lt;/color&gt;</t>
  </si>
  <si>
    <t>Flammen-Säulen-Schaden: &lt;color=#69FF0F&gt;{0}&lt;/color&gt;</t>
  </si>
  <si>
    <t>Максимальный заряд: &lt;color=#69FF0F&gt;{0}&lt;/color&gt;
Атака бластера: &lt;color=#69FF0F&gt;{1}&lt;/color&gt;</t>
  </si>
  <si>
    <t>Max. Anzahl Nachladung: &lt;color=#69FF0F&gt;{0}&lt;/color&gt;
Brennmunition-Schaden: &lt;color=#69FF0F&gt;{1}&lt;/color&gt;</t>
  </si>
  <si>
    <t>Вероятность запуска: &lt;color=#69FF0F&gt;{0}%&lt;/color&gt;</t>
  </si>
  <si>
    <t>Schussrate: &lt;color=#69FF0F&gt;{0}%&lt;/color&gt;</t>
  </si>
  <si>
    <t>Огненные ракеты: &lt;color=#69FF0F&gt;{0}&lt;/color&gt;
Атака огненных ракет: &lt;color=#69FF0F&gt;{1}&lt;/color&gt;</t>
  </si>
  <si>
    <t>Anzahl Brennraketen: &lt;color=#69FF0F&gt;{0}&lt;/color&gt;
Schaden Brennraketen: &lt;color=#69FF0F&gt;{1}&lt;/color&gt;</t>
  </si>
  <si>
    <t>Атака при взрыве: &lt;color=#69FF0F&gt;{0}&lt;/color&gt;
Дополнительный урон (негативные эффекты сферы): &lt;color=#69FF0F&gt;{1}%&lt;/color&gt;</t>
  </si>
  <si>
    <t>Schaden Explosionen: &lt;color=#69FF0F&gt;{0}&lt;/color&gt;
Zusätzlicher Schaden (Kern-Debuffs): &lt;color=#69FF0F&gt;{1}%&lt;/color&gt;</t>
  </si>
  <si>
    <t>Сумма эффектов &lt;color=#F6411C&gt;поджога&lt;/color&gt;: &lt;color=#69FF0F&gt;{0}&lt;/color&gt;
Дополнительный урон с каждым новым эффектом &lt;color=#F6411C&gt;поджога&lt;/color&gt;: &lt;color=#69FF0F&gt;{1}%&lt;/color&gt;</t>
  </si>
  <si>
    <t>Max.-Überlappung &lt;color=#F6411C&gt;Feuer&lt;/color&gt;: &lt;color=#69FF0F&gt;{0}&lt;/color&gt;
Zusätzlicher Schaden pro &lt;color=#F6411C&gt;Feuer&lt;/color&gt;-Überlappung: &lt;color=#69FF0F&gt;{1}%&lt;/color&gt;</t>
  </si>
  <si>
    <t>Ускорение атаки при суммировании &lt;color=#99E550&gt;ускорений&lt;/color&gt;: &lt;color=#69FF0F&gt;{1}%&lt;/color&gt;
Ускорение перемещения при суммировании &lt;color=#99E550&gt;ускорений&lt;/color&gt;: &lt;color=#69FF0F&gt;{2}%&lt;/color&gt;</t>
  </si>
  <si>
    <t>Anstieg Attacke-Geschwindigkeit pro &lt;color=#99E550&gt;Turbo&lt;/color&gt;-Überlappung: &lt;color=#69FF0F&gt;{1}%&lt;/color&gt;
Anstieg Bewegungs-Geschwindigkeit pro &lt;color=#99E550&gt;Turbo&lt;/color&gt;-Überlappung: &lt;color=#69FF0F&gt;{2}%&lt;/color&gt;</t>
  </si>
  <si>
    <t>Атака &lt;color=#99E550&gt;резким ветром&lt;/color&gt;: &lt;color=#69FF0F&gt;{0}%&lt;/color&gt;</t>
  </si>
  <si>
    <t>&lt;color=#99E550&gt;Wind-Klinge&lt;/color&gt;-Schaden: &lt;color=#69FF0F&gt;{0}%&lt;/color&gt;</t>
  </si>
  <si>
    <t>Ускорение атаки: &lt;color=#69FF0F&gt;{0}%&lt;/color&gt;</t>
  </si>
  <si>
    <t>Anstieg Attacke-Geschwindigkeit: &lt;color=#69FF0F&gt;{0}%&lt;/color&gt;</t>
  </si>
  <si>
    <t>Ускорение передвижения: &lt;color=#69FF0F&gt;{0}%&lt;/color&gt;</t>
  </si>
  <si>
    <t>Anstieg Bewegungs-Geschwindigkeit: &lt;color=#69FF0F&gt;{0}%&lt;/color&gt;</t>
  </si>
  <si>
    <t>Ускорение восстановления умений: &lt;color=#69FF0F&gt;{0}%&lt;/color&gt;</t>
  </si>
  <si>
    <t>Reduktion der Abklingzeit: &lt;color=#69FF0F&gt;{0}%&lt;/color&gt;</t>
  </si>
  <si>
    <t>Атака &lt;color=#99E550&gt;вихрем&lt;/color&gt;: &lt;color=#69FF0F&gt;{0}&lt;/color&gt;</t>
  </si>
  <si>
    <t>&lt;color=#99E550&gt;Strudel&lt;/color&gt;-Schaden: &lt;color=#69FF0F&gt;{0}&lt;/color&gt;</t>
  </si>
  <si>
    <t>Рывки: &lt;color=#69FF0F&gt;{0}&lt;/color&gt;</t>
  </si>
  <si>
    <t>Anzahl Anstürme: &lt;color=#69FF0F&gt;{0}&lt;/color&gt;</t>
  </si>
  <si>
    <t>Восстановление энергии: &lt;color=#69FF0F&gt;{0}&lt;/color&gt;</t>
  </si>
  <si>
    <t>Heilungs-Rate: &lt;color=#69FF0F&gt;{0}&lt;/color&gt;</t>
  </si>
  <si>
    <t>&lt;color=#99E550&gt;Wirbelwind&lt;/color&gt;-Schaden: &lt;color=#69FF0F&gt;{0}&lt;/color&gt;</t>
  </si>
  <si>
    <t>Атака &lt;color=#99E550&gt;стрелами&lt;/color&gt;: &lt;color=#69FF0F&gt;{0}&lt;/color&gt;
Число &lt;color=#99E550&gt;стрел&lt;/color&gt;: &lt;color=#69FF0F&gt;{1}&lt;/color&gt;</t>
  </si>
  <si>
    <t>&lt;color=#99E550&gt;Wirbelsturm-Pfeile&lt;/color&gt;-Schaden: &lt;color=#69FF0F&gt;{0}&lt;/color&gt;
Anzahl &lt;color=#99E550&gt;Wirbelsturm-Pfeile&lt;/color&gt;: &lt;color=#69FF0F&gt;{1}&lt;/color&gt;</t>
  </si>
  <si>
    <t>Атака &lt;color=#99E550&gt;клинками&lt;/color&gt;: &lt;color=#69FF0F&gt;{0}&lt;/color&gt;
Число &lt;color=#99E550&gt;клинков&lt;/color&gt;: &lt;color=#69FF0F&gt;{1}&lt;/color&gt;</t>
  </si>
  <si>
    <t>&lt;color=#99E550&gt;Wirbelsturm-Klingen&lt;/color&gt;-Schaden: &lt;color=#69FF0F&gt;{0}&lt;/color&gt;
Anzahl &lt;color=#99E550&gt;Wirbelsturm-Klingen&lt;/color&gt;: &lt;color=#69FF0F&gt;{1}&lt;/color&gt;</t>
  </si>
  <si>
    <t>Усиление обычной атаки &lt;color=#78E6FF&gt;криогенного оружия&lt;/color&gt;: &lt;color=#69FF0F&gt;{0}%&lt;/color&gt;</t>
  </si>
  <si>
    <t>Anstieg Standard-Schaden von &lt;color=#78E6FF&gt;Eis&lt;/color&gt;-Waffen: &lt;color=#69FF0F&gt;{0}%&lt;/color&gt;</t>
  </si>
  <si>
    <t>Усиление спецатаки &lt;color=#78E6FF&gt;криогенного оружия&lt;/color&gt;: &lt;color=#69FF0F&gt;{0}%&lt;/color&gt;</t>
  </si>
  <si>
    <t>Anstieg Fähigkeits-Schaden von &lt;color=#78E6FF&gt;Eis&lt;/color&gt;-Waffen: &lt;color=#69FF0F&gt;{0}%&lt;/color&gt;</t>
  </si>
  <si>
    <t>Атака ледяными стрелами: &lt;color=#69FF0F&gt;{0}&lt;/color&gt;</t>
  </si>
  <si>
    <t>Eis-Pfeil-Schaden: &lt;color=#69FF0F&gt;{0}&lt;/color&gt;</t>
  </si>
  <si>
    <t>Сокращение времени до повторного выстрела: &lt;color=#69FF0F&gt;{0}%&lt;/color&gt;</t>
  </si>
  <si>
    <t>Reduktion der Ladezeit: &lt;color=#69FF0F&gt;{0}%&lt;/color&gt;</t>
  </si>
  <si>
    <t>Атака при криогенном взрыве: &lt;color=#69FF0F&gt;{0}&lt;/color&gt;</t>
  </si>
  <si>
    <t>Eis-Explosions-Schaden: &lt;color=#69FF0F&gt;{0}&lt;/color&gt;</t>
  </si>
  <si>
    <t>Атака криогенного вихря: &lt;color=#69FF0F&gt;{0}&lt;/color&gt;</t>
  </si>
  <si>
    <t>Eis-Wirbelwind-Schaden: &lt;color=#69FF0F&gt;{0}&lt;/color&gt;</t>
  </si>
  <si>
    <t>Атака ледяных осколков: &lt;color=#69FF0F&gt;{0}&lt;/color&gt; × 8</t>
  </si>
  <si>
    <t>Eissplitter-Schaden: &lt;color=#69FF0F&gt;{0}&lt;/color&gt; (x8)</t>
  </si>
  <si>
    <t>Время действия: &lt;color=#69FF0F&gt;{0}&lt;/color&gt; с.
Атака ледяных осколков: &lt;color=#69FF0F&gt;{1}&lt;/color&gt;</t>
  </si>
  <si>
    <t>Anhaltedauer: &lt;color=#69FF0F&gt;{0}&lt;/color&gt; Sek.
Eissplitter-Schaden: &lt;color=#69FF0F&gt;{1}&lt;/color&gt;</t>
  </si>
  <si>
    <t>Замедление передвижения: &lt;color=#69FF0F&gt;{0}%&lt;/color&gt;
Ослабление атаки: &lt;color=#69FF0F&gt;{1}%&lt;/color&gt;</t>
  </si>
  <si>
    <t>Reduktion der Bewegungs-Geschwindigkeit: &lt;color=#69FF0F&gt;{0}%&lt;/color&gt;
Reduktion von Schaden: &lt;color=#69FF0F&gt;{1}%&lt;/color&gt;</t>
  </si>
  <si>
    <t>Ледяной щит: &lt;color=#69FF0F&gt;{0}%&lt;/color&gt; от запаса здоровья</t>
  </si>
  <si>
    <t>Eis-Schutzschild: &lt;color=#69FF0F&gt;{0}%&lt;/color&gt; der Max. LP</t>
  </si>
  <si>
    <t>Снижение урона: &lt;color=#69FF0F&gt;{0}%&lt;/color&gt;</t>
  </si>
  <si>
    <t>Reduktion von erlittenem Schaden: &lt;color=#69FF0F&gt;{0}%&lt;/color&gt;</t>
  </si>
  <si>
    <t>Увеличение урона от криогенного вихря: &lt;color=#69FF0F&gt;{0}%</t>
  </si>
  <si>
    <t>Anstieg Eis-Wirbelwind-Schaden: &lt;color=#69FF0F&gt;{0}%&lt;/color&gt;</t>
  </si>
  <si>
    <t>Увеличение запаса: &lt;color=#69FF0F&gt;{0}&lt;/color&gt;</t>
  </si>
  <si>
    <t>Anzahl zusätzliche Ladungen: &lt;color=#69FF0F&gt;{0}&lt;/color&gt;</t>
  </si>
  <si>
    <t>Число &lt;color=#78E6FF&gt;ледяных копий&lt;/color&gt;: &lt;color=#69FF0F&gt;{0}&lt;/color&gt;</t>
  </si>
  <si>
    <t>Anzahl &lt;color=#78E6FF&gt;Eis-Speere&lt;/color&gt;: &lt;color=#69FF0F&gt;{0}&lt;/color&gt;</t>
  </si>
  <si>
    <t>Атака &lt;color=#78E6FF&gt;ледяного копья&lt;/color&gt;: &lt;color=#69FF0F&gt;{0}&lt;/color&gt;</t>
  </si>
  <si>
    <t>&lt;color=#78E6FF&gt;Eis-Speer&lt;/color&gt;-Schaden: &lt;color=#69FF0F&gt;{0}&lt;/color&gt;</t>
  </si>
  <si>
    <t>Замедление передвижения: &lt;color=#69FF0F&gt;{0}%&lt;/color&gt;
Атака холодом: &lt;color=#69FF0F&gt;{1}&lt;/color&gt;</t>
  </si>
  <si>
    <t>Zusätzliche Reduktion der Bewegungs-Geschwindigkeit: &lt;color=#69FF0F&gt;{0}%&lt;/color&gt;
Bittere Kälte-Schaden:&lt;color=#69FF0F&gt;{1}&lt;/color&gt;</t>
  </si>
  <si>
    <t>Исцеление: &lt;color=#69FF0F&gt;{0}&lt;/color&gt;</t>
  </si>
  <si>
    <t>LP-Heilung: &lt;color=#69FF0F&gt;{0}&lt;/color&gt;</t>
  </si>
  <si>
    <t>Увеличение запаса здоровья: &lt;color=#69FF0F&gt;{0}&lt;/color&gt;</t>
  </si>
  <si>
    <t>Anstieg Max. LP: &lt;color=#69FF0F&gt;{0}&lt;/color&gt;</t>
  </si>
  <si>
    <t>Увеличение запаса здоровья: &lt;color=#69FF0F&gt;{0}&lt;/color&gt;
Увеличение запаса энергии: &lt;color=#69FF0F&gt;{1}&lt;/color&gt;</t>
  </si>
  <si>
    <t>Anstieg Max. LP: &lt;color=#69FF0F&gt;{0}&lt;/color&gt;
Anstieg Max. Energie: &lt;color=#69FF0F&gt;{1}&lt;/color&gt;</t>
  </si>
  <si>
    <t>Увеличение запаса энергии: &lt;color=#69FF0F&gt;{0}&lt;/color&gt;</t>
  </si>
  <si>
    <t>Anstieg Max. Energie: &lt;color=#69FF0F&gt;{0}&lt;/color&gt;</t>
  </si>
  <si>
    <t>Щит: &lt;color=#69FF0F&gt;{0}%&lt;/color&gt; от запаса здоровья</t>
  </si>
  <si>
    <t>Schutzschild: &lt;color=#69FF0F&gt;{0}%&lt;/color&gt; der Max. LP</t>
  </si>
  <si>
    <t>Число молний: &lt;color=#808080&gt;{0}&lt;/color&gt; → &lt;color=#69FF0F&gt;{1}&lt;/color&gt;
Атака молнией: &lt;color=#808080&gt;{2}&lt;/color&gt; → &lt;color=#69FF0F&gt;{3}&lt;/color&gt;</t>
  </si>
  <si>
    <t>Anzahl Blitze: &lt;color=#808080&gt;{0}&lt;/color&gt;→&lt;color=#69FF0F&gt;{1}&lt;/color&gt;
Blitz-Schaden: &lt;color=#808080&gt;{2}&lt;/color&gt;→&lt;color=#69FF0F&gt;{3}&lt;/color&gt;</t>
  </si>
  <si>
    <t>Атака при взрыве: &lt;color=#808080&gt;{0}&lt;/color&gt; → &lt;color=#69FF0F&gt;{1}&lt;/color&gt;</t>
  </si>
  <si>
    <t>Elektro-Explosions-Schaden: &lt;color=#808080&gt;{0}&lt;/color&gt;→&lt;color=#69FF0F&gt;{1}&lt;/color&gt;</t>
  </si>
  <si>
    <t>Дополнительные гранаты: &lt;color=#808080&gt;{0}&lt;/color&gt; → &lt;color=#69FF0F&gt;{1}&lt;/color&gt;</t>
  </si>
  <si>
    <t>Anzahl zusätzliche Elektro-Explosionen: &lt;color=#808080&gt;{0}&lt;/color&gt;→&lt;color=#69FF0F&gt;{1}&lt;/color&gt;</t>
  </si>
  <si>
    <t>Атака при граде молний: &lt;color=#808080&gt;{0}&lt;/color&gt;→&lt;color=#69FF0F&gt;{1}&lt;/color&gt;
Атака при приземлении: &lt;color=#808080&gt;{2}&lt;/color&gt; → &lt;color=#69FF0F&gt;{3}&lt;/color&gt;</t>
  </si>
  <si>
    <t>Blitzsturm-Schaden: &lt;color=#808080&gt;{0}&lt;/color&gt;→&lt;color=#69FF0F&gt;{1}&lt;/color&gt;
Landeschaden: &lt;color=#808080&gt;{2}&lt;/color&gt;→&lt;color=#69FF0F&gt;{3}&lt;/color&gt;</t>
  </si>
  <si>
    <t>Атака &lt;color=#F8EE17&gt;цепными молниями&lt;/color&gt;: &lt;color=#808080&gt;{0}&lt;/color&gt; → &lt;color=#69FF0F&gt;{1}&lt;/color&gt;</t>
  </si>
  <si>
    <t>&lt;color=#F8EE17&gt;Blitz-Salven&lt;/color&gt;-Schaden: &lt;color=#808080&gt;{0}&lt;/color&gt;→&lt;color=#69FF0F&gt;{1}&lt;/color&gt;</t>
  </si>
  <si>
    <t>Повышение шанса критического удара: &lt;color=#808080&gt;{0}%&lt;/color&gt; → &lt;color=#69FF0F&gt;{1}%&lt;/color&gt;</t>
  </si>
  <si>
    <t>Anstieg Volltreffer-Rate: &lt;color=#808080&gt;{0}%&lt;/color&gt;→&lt;color=#69FF0F&gt;{1}%&lt;/color&gt;</t>
  </si>
  <si>
    <t>Увеличение критического урона: &lt;color=#808080&gt;{0}%&lt;/color&gt; → &lt;color=#69FF0F&gt;{1}%&lt;/color&gt;</t>
  </si>
  <si>
    <t>Anstieg Volltreffer-Schaden:&lt;color=#808080&gt;{0}%&lt;/color&gt;→&lt;color=#69FF0F&gt;{1}%&lt;/color&gt;</t>
  </si>
  <si>
    <t>Восстанавливаемая энергия: &lt;color=#808080&gt;{0}&lt;/color&gt; → &lt;color=#69FF0F&gt;{1}&lt;/color&gt;</t>
  </si>
  <si>
    <t>Energie-Auflademenge: &lt;color=#808080&gt;{0}&lt;/color&gt;→&lt;color=#69FF0F&gt;{1}&lt;/color&gt;</t>
  </si>
  <si>
    <t>Атака током: &lt;color=#808080&gt;{0}&lt;/color&gt; → &lt;color=#69FF0F&gt;{1}&lt;/color&gt;</t>
  </si>
  <si>
    <t>Strom-Emission-Schaden: &lt;color=#808080&gt;{0}&lt;/color&gt;→&lt;color=#69FF0F&gt;{1}&lt;/color&gt;</t>
  </si>
  <si>
    <t>Атака молнией: &lt;color=#808080&gt;{0}&lt;/color&gt; → &lt;color=#69FF0F&gt;{1}&lt;/color&gt;</t>
  </si>
  <si>
    <t>Blitz-Schaden: &lt;color=#808080&gt;{0}&lt;/color&gt;→&lt;color=#69FF0F&gt;{1}&lt;/color&gt;</t>
  </si>
  <si>
    <t>Время действия: &lt;color=#808080&gt;{0}&lt;/color&gt; → &lt;color=#69FF0F&gt;{1}&lt;/color&gt; с.
Атака молнией: &lt;color=#808080&gt;{2}&lt;/color&gt; → &lt;color=#69FF0F&gt;{3}&lt;/color&gt;</t>
  </si>
  <si>
    <t>Anhaltedauer: &lt;color=#808080&gt;{0}&lt;/color&gt;→&lt;color=#69FF0F&gt;{1}&lt;/color&gt; Sek.
Bodenstrom-Schaden: &lt;color=#808080&gt;{2}&lt;/color&gt;→&lt;color=#69FF0F&gt;{3}&lt;/color&gt;</t>
  </si>
  <si>
    <t>Земные электропотоки: &lt;color=#808080&gt;{0}&lt;/color&gt; → &lt;color=#69FF0F&gt;{1}&lt;/color&gt;
Урон от земного тока: &lt;color=#808080&gt;{2}&lt;/color&gt; → &lt;color=#69FF0F&gt;{3}&lt;/color&gt;</t>
  </si>
  <si>
    <t>Anzahl Bodenströme: &lt;color=#808080&gt;{0}&lt;/color&gt;→&lt;color=#69FF0F&gt;{1}&lt;/color&gt;
Bodenstrom-Schaden:&lt;color=#808080&gt;{2}&lt;/color&gt;→&lt;color=#69FF0F&gt;{3}&lt;/color&gt;</t>
  </si>
  <si>
    <t>Число противников: &lt;color=#808080&gt;{0}&lt;/color&gt; → &lt;color=#69FF0F&gt;{1}&lt;/color&gt;</t>
  </si>
  <si>
    <t>Anzahl Zielgegner: &lt;color=#808080&gt;{0}&lt;/color&gt;→&lt;color=#69FF0F&gt;{1}&lt;/color&gt;</t>
  </si>
  <si>
    <t>Атака электромагнитной пушки: &lt;color=#808080&gt;{0}&lt;/color&gt; → &lt;color=#69FF0F&gt;{1}&lt;/color&gt; × 12</t>
  </si>
  <si>
    <t>Elektro-Kanone-Schaden: &lt;color=#808080&gt;{0}&lt;/color&gt;→&lt;color=#69FF0F&gt;{1}&lt;/color&gt; (x12)</t>
  </si>
  <si>
    <t>Усиление обычной атаки &lt;color=#F6411C&gt;огневого оружия&lt;/color&gt;: &lt;color=#69FF0F&gt;{0}%&lt;/color&gt; → &lt;color=#69FF0F&gt;{1}%&lt;/color&gt;</t>
  </si>
  <si>
    <t>Anstieg Standard-Schaden von &lt;color=#F6411C&gt;Feuer&lt;/color&gt;-Waffen: &lt;color=#69FF0F&gt;{0}%&lt;/color&gt; → &lt;color=#69FF0F&gt;{1}%&lt;/color&gt;</t>
  </si>
  <si>
    <t>Усиление спецатаки &lt;color=#F6411C&gt;огневого оружия&lt;/color&gt;: &lt;color=#69FF0F&gt;{0}%&lt;/color&gt; → &lt;color=#69FF0F&gt;{1}%&lt;/color&gt;</t>
  </si>
  <si>
    <t>Anstieg Fähigkeits-Schaden von &lt;color=#F6411C&gt;Feuer&lt;/color&gt;-Waffen: &lt;color=#69FF0F&gt;{0}%&lt;/color&gt; → &lt;color=#69FF0F&gt;{1}%&lt;/color&gt;</t>
  </si>
  <si>
    <t>Атака при рывке: &lt;color=#808080&gt;{0}&lt;/color&gt; → &lt;color=#69FF0F&gt;{1}&lt;/color&gt; × 3</t>
  </si>
  <si>
    <t>Ansturm-Schaden: &lt;color=#808080&gt;{0}&lt;/color&gt;→&lt;color=#69FF0F&gt;{1}&lt;/color&gt; (x3)</t>
  </si>
  <si>
    <t>Атака огнемета: &lt;color=#808080&gt;{0}&lt;/color&gt; → &lt;color=#69FF0F&gt;{1}&lt;/color&gt; × 10</t>
  </si>
  <si>
    <t>Geschosswerfer-Schaden: &lt;color=#808080&gt;{0}&lt;/color&gt;→&lt;color=#69FF0F&gt;{1}&lt;/color&gt; (x10)</t>
  </si>
  <si>
    <t>Увеличение урона от &lt;color=#F6411C&gt;ожогов&lt;/color&gt;: &lt;color=#808080&gt;{0}&lt;/color&gt; → &lt;color=#69FF0F&gt;{1}&lt;/color&gt;</t>
  </si>
  <si>
    <t>Anstieg &lt;color=#F6411C&gt;Verbrennungs&lt;/color&gt;-Schaden: &lt;color=#808080&gt;{0}&lt;/color&gt;→&lt;color=#69FF0F&gt;{1}&lt;/color&gt;</t>
  </si>
  <si>
    <t>Увеличение урона при &lt;color=#F6411C&gt;огневом взрыве&lt;/color&gt;: &lt;color=#808080&gt;{0}%&lt;/color&gt; → &lt;color=#69FF0F&gt;{1}%&lt;/color&gt;
Необходимые &lt;color=#F6411C&gt;огневые&lt;/color&gt; эффекты: &lt;color=#808080&gt;{2}&lt;/color&gt; → &lt;color=#69FF0F&gt;{3}&lt;/color&gt;</t>
  </si>
  <si>
    <t>Anstieg Schaden &lt;color=#F6411C&gt;Feuer-Explosion&lt;/color&gt;: &lt;color=#808080&gt;{0}%&lt;/color&gt;→&lt;color=#69FF0F&gt;{1}%&lt;/color&gt;
Reduktion der Überlappungs-Bedingungen für &lt;color=#F6411C&gt;Feuer&lt;/color&gt;: &lt;color=#808080&gt;{2}&lt;/color&gt;→&lt;color=#69FF0F&gt;{3}&lt;/color&gt;</t>
  </si>
  <si>
    <t>Время действия: &lt;color=#808080&gt;{0}&lt;/color&gt; → &lt;color=#69FF0F&gt;{1}&lt;/color&gt; с.</t>
  </si>
  <si>
    <t>Anhaltedauer: &lt;color=#808080&gt;{0}&lt;/color&gt;→&lt;color=#69FF0F&gt;{1}&lt;/color&gt; Sek.</t>
  </si>
  <si>
    <t>Увеличение урона: &lt;color=#808080&gt;{0}%&lt;/color&gt; → &lt;color=#69FF0F&gt;{1}%&lt;/color&gt;</t>
  </si>
  <si>
    <t>Anstieg Schaden: &lt;color=#808080&gt;{0}%&lt;/color&gt;→&lt;color=#69FF0F&gt;{1}%&lt;/color&gt;</t>
  </si>
  <si>
    <t>Интервалы между уроном от &lt;color=#F6411C&gt;ожогов&lt;/color&gt;: -&lt;color=#808080&gt;{0}&lt;/color&gt; с. → -&lt;color=#69FF0F&gt;{1}&lt;/color&gt; с.</t>
  </si>
  <si>
    <t>Schaden-Abstände &lt;color=#F6411C&gt;Verbrennung&lt;/color&gt;: Reduktion um &lt;color=#808080&gt;{0}&lt;/color&gt;→&lt;color=#69FF0F&gt;{1}&lt;/color&gt; Sek.</t>
  </si>
  <si>
    <t>Атака вспышкой: &lt;color=#808080&gt;{0}&lt;/color&gt; → &lt;color=#69FF0F&gt;{1}&lt;/color&gt; × 40</t>
  </si>
  <si>
    <t>Leuchtblitz-Schaden:&lt;color=#808080&gt;{0}&lt;/color&gt;→&lt;color=#69FF0F&gt;{1}&lt;/color&gt; (x40)</t>
  </si>
  <si>
    <t>Атака огненными столпами: &lt;color=#808080&gt;{0}&lt;/color&gt; → &lt;color=#69FF0F&gt;{1}&lt;/color&gt;</t>
  </si>
  <si>
    <t>Schaden Flammen-Säulen: &lt;color=#808080&gt;{0}&lt;/color&gt;→&lt;color=#69FF0F&gt;{1}&lt;/color&gt;</t>
  </si>
  <si>
    <t>Максимальный заряд: &lt;color=#808080&gt;{0}&lt;/color&gt; → &lt;color=#69FF0F&gt;{1}&lt;/color&gt;
Атака бластера: &lt;color=#808080&gt;{2}&lt;/color&gt; → &lt;color=#69FF0F&gt;{3}&lt;/color&gt;</t>
  </si>
  <si>
    <t>Max. Anzahl Nachladung: &lt;color=#808080&gt;{0}&lt;/color&gt;→&lt;color=#69FF0F&gt;{1}&lt;/color&gt;
Brennmunition-Schaden: &lt;color=#808080&gt;{2}&lt;/color&gt;→&lt;color=#69FF0F&gt;{3}&lt;/color&gt;</t>
  </si>
  <si>
    <t>Вероятность запуска: &lt;color=#808080&gt;{0}%&lt;/color&gt; → &lt;color=#69FF0F&gt;{1}%&lt;/color&gt;</t>
  </si>
  <si>
    <t>Schusswahrscheinlichkeit: &lt;color=#808080&gt;{0}%&lt;/color&gt;→&lt;color=#69FF0F&gt;{1}%&lt;/color&gt;</t>
  </si>
  <si>
    <t>Огненные ракеты: &lt;color=#808080&gt;{0}&lt;/color&gt; → &lt;color=#69FF0F&gt;{1}&lt;/color&gt;
Атака огненных ракет: &lt;color=#808080&gt;{2}&lt;/color&gt; → &lt;color=#69FF0F&gt;{3}&lt;/color&gt;</t>
  </si>
  <si>
    <t>Anzahl Brennraketen: &lt;color=#808080&gt;{0}&lt;/color&gt;→&lt;color=#69FF0F&gt;{1}&lt;/color&gt;
Schaden Brennraketen: &lt;color=#808080&gt;{2}&lt;/color&gt;→&lt;color=#69FF0F&gt;{3}&lt;/color&gt;</t>
  </si>
  <si>
    <t>Атака при взрыве: &lt;color=#808080&gt;{0}&lt;/color&gt; → &lt;color=#69FF0F&gt;{1}&lt;/color&gt;
Дополнительный урон (негативные эффекты сферы): &lt;color=#808080&gt;{2}%&lt;/color&gt; → &lt;color=#69FF0F&gt;{3}%&lt;/color&gt;</t>
  </si>
  <si>
    <t>Schaden Explosionen: &lt;color=#808080&gt;{0}&lt;/color&gt;→&lt;color=#69FF0F&gt;{1}&lt;/color&gt;
Zusätzlicher Schaden (Kern-Debuffs): &lt;color=#808080&gt;{2}%&lt;/color&gt;→&lt;color=#69FF0F&gt;{3}%&lt;/color&gt;</t>
  </si>
  <si>
    <t>Ускорение атаки при суммировании &lt;color=#99E550&gt;ускорений&lt;/color&gt;: &lt;color=#808080&gt;{2}%&lt;/color&gt; → &lt;color=#69FF0F&gt;{3}%&lt;/color&gt;
Ускорение перемещения при суммировании &lt;color=#99E550&gt;ускорений&lt;/color&gt;: &lt;color=#808080&gt;{4}%&lt;/color&gt; → &lt;color=#69FF0F&gt;{5}%&lt;/color&gt;</t>
  </si>
  <si>
    <t>Anstieg Attacke-Geschwindigkeit pro &lt;color=#99E550&gt;Turbo&lt;/color&gt;-Überlappung: &lt;color=#808080&gt;{2}%&lt;/color&gt;→&lt;color=#69FF0F&gt;{3}%&lt;/color&gt;
Anstieg Bewegungs-Geschwindigkeit pro &lt;color=#99E550&gt;Turbo&lt;/color&gt;: &lt;color=#808080&gt;{4} %&lt;/color&gt;→&lt;color=#69FF0F&gt;{5}%&lt;/color&gt;</t>
  </si>
  <si>
    <t>Атака &lt;color=#99E550&gt;резким ветром&lt;/color&gt;: &lt;color=#808080&gt;{0}%&lt;/color&gt; → &lt;color=#69FF0F&gt;{1}%&lt;/color&gt;</t>
  </si>
  <si>
    <t>&lt;color=#99E550&gt;Wind-Klinge&lt;/color&gt;-Schaden: &lt;color=#808080&gt;{0}%&lt;/color&gt;→&lt;color=#69FF0F&gt;{1}%&lt;/color&gt;</t>
  </si>
  <si>
    <t>Ускорение атаки: &lt;color=#808080&gt;{0}%&lt;/color&gt; → &lt;color=#69FF0F&gt;{1}%&lt;/color&gt;</t>
  </si>
  <si>
    <t>Anstieg Attacke-Geschwindigkeit: &lt;color=#808080&gt;{0}%&lt;/color&gt;→&lt;color=#69FF0F&gt;{1}%&lt;/color&gt;</t>
  </si>
  <si>
    <t>Ускорение передвижения: &lt;color=#808080&gt;{0}%&lt;/color&gt; → &lt;color=#69FF0F&gt;{1}%&lt;/color&gt;</t>
  </si>
  <si>
    <t>Anstieg Bewegungs-Geschwindigkeit: &lt;color=#808080&gt;{0}%&lt;/color&gt;→&lt;color=#69FF0F&gt;{1}%&lt;/color&gt;</t>
  </si>
  <si>
    <t>Ускорение восстановления умений: &lt;color=#808080&gt;{0}%&lt;/color&gt; → &lt;color=#69FF0F&gt;{1}%&lt;/color&gt;</t>
  </si>
  <si>
    <t>Reduktion der Abklingzeit: &lt;color=#808080&gt;{0}%&lt;/color&gt;→&lt;color=#69FF0F&gt;{1}%&lt;/color&gt;</t>
  </si>
  <si>
    <t>Атака &lt;color=#99E550&gt;вихрем&lt;/color&gt;: &lt;color=#808080&gt;{0}&lt;/color&gt; → &lt;color=#69FF0F&gt;{1}&lt;/color&gt;</t>
  </si>
  <si>
    <t>&lt;color=#99E550&gt;Strudel&lt;/color&gt;-Schaden: &lt;color=#808080&gt;{0}&lt;/color&gt;→&lt;color=#69FF0F&gt;{1}&lt;/color&gt;</t>
  </si>
  <si>
    <t>Рывки: &lt;color=#808080&gt;{0}&lt;/color&gt; → &lt;color=#69FF0F&gt;{1}&lt;/color&gt;</t>
  </si>
  <si>
    <t>Anzahl Anstürme: &lt;color=#808080&gt;{0}&lt;/color&gt;→&lt;color=#69FF0F&gt;{1}&lt;/color&gt;</t>
  </si>
  <si>
    <t>Восстановление энергии: &lt;color=#808080&gt;{0}&lt;/color&gt; → &lt;color=#69FF0F&gt;{1}&lt;/color&gt;</t>
  </si>
  <si>
    <t>Heilungs-Rate: &lt;color=#808080&gt;{0}&lt;/color&gt;→&lt;color=#69FF0F&gt;{1}&lt;/color&gt;</t>
  </si>
  <si>
    <t>&lt;color=#99E550&gt;Wirbelwind&lt;/color&gt;-Schaden: &lt;color=#808080&gt;{0}&lt;/color&gt;→&lt;color=#69FF0F&gt;{1}&lt;/color&gt;</t>
  </si>
  <si>
    <t>Атака &lt;color=#99E550&gt;стрелами&lt;/color&gt;: &lt;color=#808080&gt;{0}&lt;/color&gt; → &lt;color=#69FF0F&gt;{1}&lt;/color&gt;
Число &lt;color=#99E550&gt;стрел&lt;/color&gt;: &lt;color=#808080&gt;{2}&lt;/color&gt; → &lt;color=#69FF0F&gt;{3}&lt;/color&gt;</t>
  </si>
  <si>
    <t>&lt;color=#99E550&gt;Wirbelsturm-Pfeile&lt;/color&gt;-Schaden: &lt;color=#808080&gt;{0}&lt;/color&gt;→&lt;color=#69FF0F&gt;{1}&lt;/color&gt;
Anzahl &lt;color=#99E550&gt;Wirbelsturm-Pfeile&lt;/color&gt;: &lt;color=#808080&gt;{2}&lt;/color&gt;→&lt;color=#69FF0F&gt;{3}&lt;/color&gt;</t>
  </si>
  <si>
    <t>Атака &lt;color=#99E550&gt;клинками&lt;/color&gt;: &lt;color=#808080&gt;{0}&lt;/color&gt; → &lt;color=#69FF0F&gt;{1}&lt;/color&gt;
Число &lt;color=#99E550&gt;клинков&lt;/color&gt;: &lt;color=#808080&gt;{2}&lt;/color&gt; → &lt;color=#69FF0F&gt;{3}&lt;/color&gt;</t>
  </si>
  <si>
    <t>&lt;color=#99E550&gt;Wirbelsturm-Klinge&lt;/color&gt;-Schaden: &lt;color=#808080&gt;{0}&lt;/color&gt;→&lt;color=#69FF0F&gt;{1}&lt;/color&gt;
Anzahl &lt;color=#99E550&gt;Wirbelsturm-Klingen&lt;/color&gt;: &lt;color=#808080&gt;{2}&lt;/color&gt;→&lt;color=#69FF0F&gt;{3}&lt;/color&gt;</t>
  </si>
  <si>
    <t>Усиление обычной атаки &lt;color=#78E6FF&gt;криогенного оружия&lt;/color&gt;: &lt;color=#69FF0F&gt;{0}%&lt;/color&gt; → &lt;color=#69FF0F&gt;{1}%&lt;/color&gt;</t>
  </si>
  <si>
    <t>Усиление спецатаки &lt;color=#78E6FF&gt;криогенного оружия&lt;/color&gt;: &lt;color=#69FF0F&gt;{0}%&lt;/color&gt; → &lt;color=#69FF0F&gt;{1}%&lt;/color&gt;</t>
  </si>
  <si>
    <t>Anstieg Fähigkeits-Schaden von &lt;color=#78E6FF&gt;Eis&lt;/color&gt;-Waffen: &lt;color=#69FF0F&gt;{0}%&lt;/color&gt; → &lt;color=#69FF0F&gt;{1}%&lt;/color&gt;</t>
  </si>
  <si>
    <t>Атака ледяными стрелами: &lt;color=#808080&gt;{0}&lt;/color&gt; → &lt;color=#69FF0F&gt;{1}&lt;/color&gt;</t>
  </si>
  <si>
    <t>Eis-Pfeil-Schaden: &lt;color=#808080&gt;{0}&lt;/color&gt;→&lt;color=#69FF0F&gt;{1}&lt;/color&gt;</t>
  </si>
  <si>
    <t>Сокращение времени до повторного выстрела: &lt;color=#808080&gt;{0}%&lt;/color&gt; → &lt;color=#69FF0F&gt;{1}%&lt;/color&gt;</t>
  </si>
  <si>
    <t>Reduktion der Ladezeit: &lt;color=#808080&gt;{0}%&lt;/color&gt;→&lt;color=#69FF0F&gt;{1}%&lt;/color&gt;</t>
  </si>
  <si>
    <t>Атака при криогенном взрыве: &lt;color=#808080&gt;{0}&lt;/color&gt; → &lt;color=#69FF0F&gt;{1}&lt;/color&gt;</t>
  </si>
  <si>
    <t>Eis-Explosions-Schaden: &lt;color=#808080&gt;{0}&lt;/color&gt;→&lt;color=#69FF0F&gt;{1}&lt;/color&gt;</t>
  </si>
  <si>
    <t>Атака криогенного вихря: &lt;color=#808080&gt;{0}&lt;/color&gt; → &lt;color=#69FF0F&gt;{1}&lt;/color&gt;</t>
  </si>
  <si>
    <t>Eis-Wirbelwind-Schaden: &lt;color=#808080&gt;{0}&lt;/color&gt;→&lt;color=#69FF0F&gt;{1}&lt;/color&gt;</t>
  </si>
  <si>
    <t>Атака ледяных осколков: &lt;color=#808080&gt;{0}&lt;/color&gt; → &lt;color=#69FF0F&gt;{1}&lt;/color&gt; × 8</t>
  </si>
  <si>
    <t>Eissplitter-Schaden: &lt;color=#808080&gt;{0}&lt;/color&gt;→&lt;color=#69FF0F&gt;{1}&lt;/color&gt; (x8)</t>
  </si>
  <si>
    <t>Время действия: &lt;color=#808080&gt;{0}&lt;/color&gt; → &lt;color=#69FF0F&gt;{1}&lt;/color&gt; с.
Атака ледяных осколков: &lt;color=#808080&gt;{2}&lt;/color&gt; → &lt;color=#69FF0F&gt;{3}&lt;/color&gt;</t>
  </si>
  <si>
    <t>Anhaltedauer: &lt;color=#808080&gt;{0}&lt;/color&gt;→&lt;color=#69FF0F&gt;{1}&lt;/color&gt; Sek.
Eissplitter-Schaden: &lt;color=#808080&gt;{2}&lt;/color&gt;→&lt;color=#69FF0F&gt;{3}&lt;/color&gt;</t>
  </si>
  <si>
    <t>Замедление передвижения: &lt;color=#808080&gt;{0}%&lt;/color&gt; → &lt;color=#69FF0F&gt;{1}%&lt;/color&gt;
Ослабление атаки: &lt;color=#808080&gt;{2}%&lt;/color&gt; → &lt;color=#69FF0F&gt;{3}%&lt;/color&gt;</t>
  </si>
  <si>
    <t>Reduktion der Bewegungs-Geschwindigkeit: &lt;color=#808080&gt;{0}%&lt;/color&gt;→&lt;color=#69FF0F&gt;{1}%&lt;/color&gt;
Reduktion von Schaden: &lt;color=#808080&gt;{2}%&lt;/color&gt;→&lt;color=#69FF0F&gt;{3}%&lt;/color&gt;</t>
  </si>
  <si>
    <t>Ледяной щит: &lt;color=#808080&gt;{0}%&lt;/color&gt; → &lt;color=#69FF0F&gt;{1}%&lt;/color&gt; от запаса здоровья</t>
  </si>
  <si>
    <t>Eis-Schutzschild: &lt;color=#808080&gt;{0}%&lt;/color&gt;→&lt;color=#69FF0F&gt;{1}%&lt;/color&gt; der Max. LP</t>
  </si>
  <si>
    <t>Снижение урона: &lt;color=#808080&gt;{0}%&lt;/color&gt; → &lt;color=#69FF0F&gt;{1}%&lt;/color&gt;</t>
  </si>
  <si>
    <t>Reduktion von Schaden: &lt;color=#808080&gt;{0}%&lt;/color&gt;→&lt;color=#69FF0F&gt;{1}%&lt;/color&gt;</t>
  </si>
  <si>
    <t>Anstieg Volltreffer-Schaden: &lt;color=#808080&gt;{0}%&lt;/color&gt;→&lt;color=#69FF0F&gt;{1}%&lt;/color&gt;</t>
  </si>
  <si>
    <t>Увеличение урона от криогенного вихря: &lt;color=#808080&gt;{0}%&lt;/color&gt; → &lt;color=#69FF0F&gt;{1}%&lt;/color&gt;</t>
  </si>
  <si>
    <t>Anstieg Eis-Wirbelwind-Schaden: &lt;color=#808080&gt;{0}%&lt;/color&gt;→&lt;color=#69FF0F&gt;{1}%&lt;/color&gt;</t>
  </si>
  <si>
    <t>Увеличение запаса: &lt;color=#808080&gt;{0}&lt;/color&gt; → &lt;color=#69FF0F&gt;{1}&lt;/color&gt;</t>
  </si>
  <si>
    <t>Anzahl Auflade-Bonus: &lt;color=#808080&gt;{0}&lt;/color&gt;→&lt;color=#69FF0F&gt;{1}&lt;/color&gt;</t>
  </si>
  <si>
    <t>Число ледяных копий: &lt;color=#808080&gt;{0}&lt;/color&gt; → &lt;color=#69FF0F&gt;{1}&lt;/color&gt;</t>
  </si>
  <si>
    <t>Anzahl Eis-Speere: &lt;color=#808080&gt;{0}&lt;/color&gt;→&lt;color=#69FF0F&gt;{1}&lt;/color&gt;</t>
  </si>
  <si>
    <t>Урон от ледяного копья: &lt;color=#808080&gt;{0}&lt;/color&gt; → &lt;color=#69FF0F&gt;{1}&lt;/color&gt;</t>
  </si>
  <si>
    <t>Anstieg Eis-Speer-Schaden: &lt;color=#808080&gt;{0}&lt;/color&gt;→&lt;color=#69FF0F&gt;{1}&lt;/color&gt;</t>
  </si>
  <si>
    <t>Замедление передвижения: &lt;color=#808080&gt;{0}%&lt;/color&gt; → &lt;color=#69FF0F&gt;{1}%&lt;/color&gt;
Атака холодом: &lt;color=#808080&gt;{2}&lt;/color&gt; → &lt;color=#69FF0F&gt;{3}&lt;/color&gt;</t>
  </si>
  <si>
    <t>Zusätzliche Reduktion von Bewegungs-Geschwindigkeit: &lt;color=#808080&gt;{0}%&lt;/color&gt;→&lt;color=#69FF0F&gt;{1}%&lt;/color&gt;
Bittere Kälte-Schaden: &lt;color=#808080&gt;{2}&lt;/color&gt;→&lt;color=#69FF0F&gt;{3}&lt;/color&gt;</t>
  </si>
  <si>
    <t>Исцеление: &lt;color=#808080&gt;{0}&lt;/color&gt; → &lt;color=#69FF0F&gt;{1}&lt;/color&gt;</t>
  </si>
  <si>
    <t>Увеличение запаса здоровья: &lt;color=#808080&gt;{0}&lt;/color&gt; → &lt;color=#69FF0F&gt;{1}&lt;/color&gt;</t>
  </si>
  <si>
    <t>Anstieg Max. LP: &lt;color=#808080&gt;{0}&lt;/color&gt;→&lt;color=#69FF0F&gt;{1}&lt;/color&gt;</t>
  </si>
  <si>
    <t>Увеличение запаса здоровья: &lt;color=#808080&gt;{0}&lt;/color&gt; → &lt;color=#69FF0F&gt;{1}&lt;/color&gt;
Увеличение запаса энергии: &lt;color=#808080&gt;{2}&lt;/color&gt; → &lt;color=#69FF0F&gt;{3}&lt;/color&gt;</t>
  </si>
  <si>
    <t>Anstieg Max. LP: &lt;color=#808080&gt;{0}&lt;/color&gt;→&lt;color=#69FF0F&gt;{1}&lt;/color&gt;
Anstieg Max. Energie: &lt;color=#808080&gt;{2}&lt;/color&gt;→&lt;color=#69FF0F&gt;{3}&lt;/color&gt;</t>
  </si>
  <si>
    <t>Щит: &lt;color=#808080&gt;{0}%&lt;/color&gt; → &lt;color=#69FF0F&gt;{1}%&lt;/color&gt; от запаса здоровья</t>
  </si>
  <si>
    <t>Schutzschild: &lt;color=#808080&gt;{0}%&lt;/color&gt;→&lt;color=#69FF0F&gt;{1}%&lt;/color&gt; der Max. LP</t>
  </si>
  <si>
    <t>Увеличение запаса энергии: &lt;color=#808080&gt;{0}&lt;/color&gt; → &lt;color=#69FF0F&gt;{1}&lt;/color&gt;</t>
  </si>
  <si>
    <t>Anstieg Max. Energie: &lt;color=#808080&gt;{0}&lt;/color&gt;→&lt;color=#69FF0F&gt;{1}&lt;/color&gt;</t>
  </si>
  <si>
    <t>Устаревший дрон</t>
  </si>
  <si>
    <t>Klapprige Drohne</t>
  </si>
  <si>
    <t>Дрон №1</t>
  </si>
  <si>
    <t>Drohne Nr. 1</t>
  </si>
  <si>
    <t>Дрон №2</t>
  </si>
  <si>
    <t>Drohne Nr. 2</t>
  </si>
  <si>
    <t>Дрон №3</t>
  </si>
  <si>
    <t>Drohne Nr. 3</t>
  </si>
  <si>
    <t>Дрон №4</t>
  </si>
  <si>
    <t>Drohne Nr. 4</t>
  </si>
  <si>
    <t>Дрон №5</t>
  </si>
  <si>
    <t>Drohne Nr. 5</t>
  </si>
  <si>
    <t>Дрон №6</t>
  </si>
  <si>
    <t>Drohne Nr. 6</t>
  </si>
  <si>
    <t>Дрон №7</t>
  </si>
  <si>
    <t>Drohne Nr. 7</t>
  </si>
  <si>
    <t>Дрон №8</t>
  </si>
  <si>
    <t>Drohne Nr. 8</t>
  </si>
  <si>
    <t>Дрон №9</t>
  </si>
  <si>
    <t>Drohne Nr. 9</t>
  </si>
  <si>
    <t>Дрон №10</t>
  </si>
  <si>
    <t>Drohne Nr. 10</t>
  </si>
  <si>
    <t>Хейли кое-как подлатала этого бедолагу. Имеет ограниченный функционал, однако выглядит довольно мило.</t>
  </si>
  <si>
    <t>Hailey hat die kaputte Drohne fürs Erste repariert. Sie hat keine besonderen Funktionen, ist aber niedlich.</t>
  </si>
  <si>
    <t>С вероятностью {0}% снижает скорость передвижения пораженных противников в два раза.</t>
  </si>
  <si>
    <t>Ein von der Drohne angegriffene Gegner wird mit einer {0}%-igen Wahrscheinlichkeit auf die Hälfte seiner Bewegungsgeschwindigkeit verlangsamt.</t>
  </si>
  <si>
    <t>Когда у героя остается менее 20% здоровья, создает щит прочностью {0}% от запаса здоровья.</t>
  </si>
  <si>
    <t>Hat der Spieler weniger als 20% LP, stellt sie einen Schutzschild auf, der {0}% der Max. LP als Energie innehält (1 Min. Abklingzeit).</t>
  </si>
  <si>
    <t>Сокращает время восстановления спецумений героя на {0}%.</t>
  </si>
  <si>
    <t>Senkt die Fähigkeit-Abklingzeit des Spielers um {0}%.</t>
  </si>
  <si>
    <t>Увеличивает запас здоровья героя на {0}%.</t>
  </si>
  <si>
    <t>Die Max. LP des Spielers steigt um {0}%.</t>
  </si>
  <si>
    <t>Повышает у героя шанс критического удара на {0}%.</t>
  </si>
  <si>
    <t>Die Volltreffer-Rate des Spielers steigt um {0}%.</t>
  </si>
  <si>
    <t>Усиливает атаку оружия героя на {0}%.</t>
  </si>
  <si>
    <t>Der Waffen-Schaden des Spielers steigt um {0}%.</t>
  </si>
  <si>
    <t>Увеличивает урон, наносимый героем огромным противникам, на {0}%.</t>
  </si>
  <si>
    <t>Der erteilte Schaden des Spielers auf den Boss steigt um {0}%.</t>
  </si>
  <si>
    <t>Усиливает атаку любого оружия, оснащенного на дроны, на {0}%.</t>
  </si>
  <si>
    <t>Der Schaden aller Waffen der Drohne steigt um {0}%.</t>
  </si>
  <si>
    <t>Восстанавливает здоровье героя на {0} каждые 5 с.</t>
  </si>
  <si>
    <t>Heilt {0} LP des Spielers 1 Mal alle 5 Sek.</t>
  </si>
  <si>
    <t>Повышает уровень всех сфер на {0}.</t>
  </si>
  <si>
    <t>Die Stufen aller Kerne steigen um {0}.</t>
  </si>
  <si>
    <t>Портал готов к запуску.</t>
  </si>
  <si>
    <t>Port-Energie ist fertig geladen. Betriebsbereit!</t>
  </si>
  <si>
    <t>Рукоятка</t>
  </si>
  <si>
    <t>Waffengriff</t>
  </si>
  <si>
    <t>Чемпионский пояс</t>
  </si>
  <si>
    <t>Champion-Gürtel</t>
  </si>
  <si>
    <t>Калькулятор</t>
  </si>
  <si>
    <t>Taschenrechner</t>
  </si>
  <si>
    <t>Сейф</t>
  </si>
  <si>
    <t>Tresor</t>
  </si>
  <si>
    <t>Кнопка запуска</t>
  </si>
  <si>
    <t>Betriebsknopf</t>
  </si>
  <si>
    <t>Тактический прицел</t>
  </si>
  <si>
    <t>Taktisches Zielfernrohr</t>
  </si>
  <si>
    <t>Плюшевая шапка</t>
  </si>
  <si>
    <t>Teddy-Mütze</t>
  </si>
  <si>
    <t>Дротик</t>
  </si>
  <si>
    <t>Darts</t>
  </si>
  <si>
    <t>Боевой разведчик</t>
  </si>
  <si>
    <t>Kampf-Scouter</t>
  </si>
  <si>
    <t>Шкатулка</t>
  </si>
  <si>
    <t>Juwelenbox</t>
  </si>
  <si>
    <t>Наземная мина L2X2</t>
  </si>
  <si>
    <t>Personenmine L2X2</t>
  </si>
  <si>
    <t>Электропровод</t>
  </si>
  <si>
    <t>Kabel</t>
  </si>
  <si>
    <t>Снежинка</t>
  </si>
  <si>
    <t>Schneeflocke</t>
  </si>
  <si>
    <t>Спичка</t>
  </si>
  <si>
    <t>Streichholz</t>
  </si>
  <si>
    <t>Железная пуля</t>
  </si>
  <si>
    <t>Eisenpatrone</t>
  </si>
  <si>
    <t>Большой магазин</t>
  </si>
  <si>
    <t>Erweitertes Magazin</t>
  </si>
  <si>
    <t>Наградная звездочка</t>
  </si>
  <si>
    <t>Sternenbrosche</t>
  </si>
  <si>
    <t>Лезвие бритвы</t>
  </si>
  <si>
    <t>Rasiermesser</t>
  </si>
  <si>
    <t>Белые перчатки</t>
  </si>
  <si>
    <t>Baumwollhandschuh</t>
  </si>
  <si>
    <t>Солнечная панель</t>
  </si>
  <si>
    <t>Solarenergie-Modul</t>
  </si>
  <si>
    <t>Старые кроссовки</t>
  </si>
  <si>
    <t>Alte Turnschuhe</t>
  </si>
  <si>
    <t>Деревянный щит</t>
  </si>
  <si>
    <t>Holzschild</t>
  </si>
  <si>
    <t>Сыр</t>
  </si>
  <si>
    <t>Käse</t>
  </si>
  <si>
    <t>Батарейка</t>
  </si>
  <si>
    <t>Зажигалка</t>
  </si>
  <si>
    <t>Hippo-Feuerzeug</t>
  </si>
  <si>
    <t>Кубик льда</t>
  </si>
  <si>
    <t>Eiswürfel</t>
  </si>
  <si>
    <t>Воровские перчатки</t>
  </si>
  <si>
    <t>Räuberhandschuhe</t>
  </si>
  <si>
    <t>Титановая пуля</t>
  </si>
  <si>
    <t>Titan-Patrone</t>
  </si>
  <si>
    <t>Катана</t>
  </si>
  <si>
    <t>Katanaschwert</t>
  </si>
  <si>
    <t>Телескоп</t>
  </si>
  <si>
    <t>Teleskop</t>
  </si>
  <si>
    <t>Раскаленная кочерга</t>
  </si>
  <si>
    <t>Erhitzter Schlagstock</t>
  </si>
  <si>
    <t>Громоотвод</t>
  </si>
  <si>
    <t>Blitzableiter</t>
  </si>
  <si>
    <t>Резиновый молоток</t>
  </si>
  <si>
    <t>Spielzeughammer</t>
  </si>
  <si>
    <t>Прочная рукоятка</t>
  </si>
  <si>
    <t>Verbesserter Waffengriff</t>
  </si>
  <si>
    <t>Тяжелый чемпионский пояс</t>
  </si>
  <si>
    <t>Verbesserter Champion-Gürtel</t>
  </si>
  <si>
    <t>Энергетический ятаган</t>
  </si>
  <si>
    <t>Magisches Schwert</t>
  </si>
  <si>
    <t>Нож для колки льда</t>
  </si>
  <si>
    <t>Eispickel</t>
  </si>
  <si>
    <t>Шприц</t>
  </si>
  <si>
    <t>Spritze</t>
  </si>
  <si>
    <t>Песочные часы</t>
  </si>
  <si>
    <t>Sanduhr</t>
  </si>
  <si>
    <t>Кактус</t>
  </si>
  <si>
    <t>Kaktus</t>
  </si>
  <si>
    <t>Таблетка от головной боли</t>
  </si>
  <si>
    <t>Мотоциклетный шлем</t>
  </si>
  <si>
    <t>Biker-Helm</t>
  </si>
  <si>
    <t>Золотая рукоятка</t>
  </si>
  <si>
    <t>Goldener Waffengriff</t>
  </si>
  <si>
    <t>Золотой чемпионский пояс</t>
  </si>
  <si>
    <t>Goldener Champion-Gürtel</t>
  </si>
  <si>
    <t>Свеча</t>
  </si>
  <si>
    <t>Kerze</t>
  </si>
  <si>
    <t>Боксерские перчатки</t>
  </si>
  <si>
    <t>Box-Handschuhe</t>
  </si>
  <si>
    <t>Электромолоток</t>
  </si>
  <si>
    <t>Mechanischer Hammer</t>
  </si>
  <si>
    <t>Карты для фокусов</t>
  </si>
  <si>
    <t>Zauberkarten</t>
  </si>
  <si>
    <t>Усилитель электрошоковых сфер</t>
  </si>
  <si>
    <t>Strom-Kern-Booster</t>
  </si>
  <si>
    <t>Усилитель огневых сфер</t>
  </si>
  <si>
    <t>Feuer-Kern-Booster</t>
  </si>
  <si>
    <t>Усилитель криогенных сфер</t>
  </si>
  <si>
    <t>Eis-Kern-Booster</t>
  </si>
  <si>
    <t>Запачканный тесак</t>
  </si>
  <si>
    <t>Verschmutztes Hackmesser</t>
  </si>
  <si>
    <t>Красная глазная повязка</t>
  </si>
  <si>
    <t>Rote Augenbinde</t>
  </si>
  <si>
    <t>Вегатрон</t>
  </si>
  <si>
    <t>Vega-Booster</t>
  </si>
  <si>
    <t>Ящик с черепом</t>
  </si>
  <si>
    <t>Totenkopf-Schatulle</t>
  </si>
  <si>
    <t>Бинт</t>
  </si>
  <si>
    <t>Verband</t>
  </si>
  <si>
    <t>Острый соус</t>
  </si>
  <si>
    <t>Tobosco</t>
  </si>
  <si>
    <t>Сверхскоростной ген</t>
  </si>
  <si>
    <t>Erwachungs-Ampulle</t>
  </si>
  <si>
    <t>Овердрайв</t>
  </si>
  <si>
    <t>Schnellstufe</t>
  </si>
  <si>
    <t>Windrad</t>
  </si>
  <si>
    <t>Ядовитый гриб</t>
  </si>
  <si>
    <t>Giftpilz</t>
  </si>
  <si>
    <t>Катушка Теслы</t>
  </si>
  <si>
    <t>Tesla-Kern</t>
  </si>
  <si>
    <t>Железная дева</t>
  </si>
  <si>
    <t>Iron Maiden</t>
  </si>
  <si>
    <t>Энергетический щит</t>
  </si>
  <si>
    <t>Energie-Schutzschild</t>
  </si>
  <si>
    <t>Дрель</t>
  </si>
  <si>
    <t>Bohrer</t>
  </si>
  <si>
    <t>Автоснаряжение</t>
  </si>
  <si>
    <t>Automatik-Ausrüstung</t>
  </si>
  <si>
    <t>Медвежий коготь</t>
  </si>
  <si>
    <t>Bärenkralle</t>
  </si>
  <si>
    <t>Кукла вуду</t>
  </si>
  <si>
    <t>Voodoo-Puppe</t>
  </si>
  <si>
    <t>Увеличивает урон от &lt;color=#F8EE17&gt;электрошоковых&lt;/color&gt; сфер на {0}%.</t>
  </si>
  <si>
    <t>Der Schaden der &lt;color=#F8EE17&gt;Strom&lt;/color&gt;-Kerne steigt um {0}%.</t>
  </si>
  <si>
    <t>Увеличивает урон от &lt;color=#78E6FF&gt;криогенных&lt;/color&gt; сфер на {0}%.</t>
  </si>
  <si>
    <t>Der Schaden des &lt;color=#78E6FF&gt;Eis&lt;/color&gt;-Kerns steigt um {0}%.</t>
  </si>
  <si>
    <t>Увеличивает урон от &lt;color=#F6411C&gt;огневых&lt;/color&gt; сфер на {0}%.</t>
  </si>
  <si>
    <t>Der Schaden des &lt;color=#F6411C&gt;Feuer&lt;/color&gt;-Kerns steigt um {0}%.</t>
  </si>
  <si>
    <t>Усиливает атаку запасного оружия на {0}%.</t>
  </si>
  <si>
    <t>Увеличивают скорость передвижения на {0}%.</t>
  </si>
  <si>
    <t>Bewegungs-Geschwindigkeit steigt um {0}%.</t>
  </si>
  <si>
    <t>Der Schaden der Nebenwaffe steigt um {0}%.</t>
  </si>
  <si>
    <t>Ускоряет восстановление спецумений на {0}%.</t>
  </si>
  <si>
    <t>Повышает уровень всех &lt;color=#F8EE17&gt;электрошоковых сфер&lt;/color&gt; на &lt;color=#69FF0F&gt;1&lt;/color&gt;.</t>
  </si>
  <si>
    <t>Die Stufe aller &lt;color=#F8EE17&gt;Strom-Kerne&lt;/color&gt; in deinem Besitz steigt um &lt;color=#69FF0F&gt;1&lt;/color&gt;.</t>
  </si>
  <si>
    <t>Повышает уровень всех &lt;color=#F6411C&gt;огневых сфер&lt;/color&gt; на &lt;color=#69FF0F&gt;1&lt;/color&gt;.</t>
  </si>
  <si>
    <t>Die Stufe aller &lt;color=#F6411C&gt;Feuer-Kerne&lt;/color&gt; in deinem Besitz steigt um &lt;color=#69FF0F&gt;1&lt;/color&gt;.</t>
  </si>
  <si>
    <t>Повышает уровень всех &lt;color=#78E6FF&gt;криогенных сфер&lt;/color&gt; на &lt;color=#69FF0F&gt;1&lt;/color&gt;.</t>
  </si>
  <si>
    <t>Die Stufe aller &lt;color=#78E6FF&gt;Eis-Kerne&lt;/color&gt; in deinem Besitz steigt um &lt;color=#69FF0F&gt;1&lt;/color&gt;.</t>
  </si>
  <si>
    <t>Восстанавливает {1} ед. энергии за счет {0} ед. здоровья.</t>
  </si>
  <si>
    <t>Bei Nutzung opferst du {0} LP, um {1} Energie zu heilen.</t>
  </si>
  <si>
    <t>Препятствует восстановлению энергии в ходе обычных атак.</t>
  </si>
  <si>
    <t>Energie lädt sich nicht mehr durch Standard-Attacken auf.</t>
  </si>
  <si>
    <t>Усиливает обычную атаку основного оружия на &lt;color=#69FF0F&gt;{0}%&lt;/color&gt;.</t>
  </si>
  <si>
    <t>Der Standard-Schaden der Hauptwaffe steigt um &lt;color=#69FF0F&gt;{0}%&lt;/color&gt;.</t>
  </si>
  <si>
    <t>Max. LP steigen um &lt;color=#69FF0F&gt;{0}&lt;/color&gt;.</t>
  </si>
  <si>
    <t>С определенной вероятностью дает больше камней (&lt;color=#69FF0F&gt;{0}&lt;/color&gt;) за ликвидацию противников.</t>
  </si>
  <si>
    <t>Bei Erledigung eines Gegners erhältst du mit einer bestimmten Wahrscheinlichkeit &lt;color=#69FF0F&gt;{0}&lt;/color&gt; Juwelen zusätzlich.</t>
  </si>
  <si>
    <t>Повышает шанс критического удара при использовании запасного оружия на &lt;color=#69FF0F&gt;{0}%&lt;/color&gt;.</t>
  </si>
  <si>
    <t>Die Volltreffer-Rate der Nebenwaffe steigt um &lt;color=#69FF0F&gt;{0}%&lt;/color&gt;.</t>
  </si>
  <si>
    <t>С вероятностью &lt;color=#69FF0F&gt;{0}%&lt;/color&gt; снижает получаемый урон до 1.</t>
  </si>
  <si>
    <t>Mit &lt;color=#69FF0F&gt;{0}%&lt;/color&gt; Wahrscheinlichkeit beträgt dein erlittener Schaden 1.</t>
  </si>
  <si>
    <t>Повышает шанс критического удара основным оружием в ходе обычной атаки на &lt;color=#69FF0F&gt;{0}%&lt;/color&gt;.</t>
  </si>
  <si>
    <t>Die Volltreffer-Rate der Hauptwaffe bei einer Standard-Attacke steigt um &lt;color=#69FF0F&gt;{0}%&lt;/color&gt;.</t>
  </si>
  <si>
    <t>Повышает шанс критического удара спецатаки основного оружия на &lt;color=#69FF0F&gt;{0}%&lt;/color&gt;.</t>
  </si>
  <si>
    <t>Die Volltreffer-Rate der Hauptwaffe bei einer Fähigkeits-Attacke steigt um &lt;color=#69FF0F&gt;{0}%&lt;/color&gt;.</t>
  </si>
  <si>
    <t>При получении микросхемы восстанавливает здоровье на &lt;color=#69FF0F&gt;{0}&lt;/color&gt; ед.</t>
  </si>
  <si>
    <t>Bei Erlangung eines Chips heilen deine LP um &lt;color=#69FF0F&gt;{0}&lt;/color&gt;.</t>
  </si>
  <si>
    <t>Увеличивает урон, наносимый обездвиженным противникам, на &lt;color=#69FF0F&gt;{0}%&lt;/color&gt;.
*Врагов обездвиживают электрошок, оглушение, дезориентация и заморозка.</t>
  </si>
  <si>
    <t>Der erteilte Schaden auf Gegner im Lähmzustand steigt um &lt;color=#69FF0F&gt;{0}%&lt;/color&gt;.
*Lähmzustand: Stromschlag, Betäubung, Fesselung, Gefrieren</t>
  </si>
  <si>
    <t>Увеличивает урон от &lt;color=#F8EE17&gt;электрошоковых&lt;/color&gt; сфер на &lt;color=#69FF0F&gt;{0}%&lt;/color&gt;.</t>
  </si>
  <si>
    <t>Der Schaden des &lt;color=#F8EE17&gt;Strom&lt;/color&gt;-Kerns steigt um &lt;color=#69FF0F&gt;{0}%&lt;/color&gt;.</t>
  </si>
  <si>
    <t>Увеличивает урон от &lt;color=#F6411C&gt;огневых&lt;/color&gt; сфер на &lt;color=#69FF0F&gt;{0}%&lt;/color&gt;.</t>
  </si>
  <si>
    <t>Der Schaden des &lt;color=#F6411C&gt;Feuer&lt;/color&gt;-Kerns steigt um &lt;color=#69FF0F&gt;{0}%&lt;/color&gt;.</t>
  </si>
  <si>
    <t>Увеличивает урон от &lt;color=#78E6FF&gt;криогенных&lt;/color&gt; сфер на &lt;color=#69FF0F&gt;{0}%&lt;/color&gt;.</t>
  </si>
  <si>
    <t>Der Schaden des &lt;color=#78E6FF&gt;Eis&lt;/color&gt;-Kerns steigt um &lt;color=#69FF0F&gt;{0}%&lt;/color&gt;.</t>
  </si>
  <si>
    <t>Усиливает атаку запасного оружия на &lt;color=#69FF0F&gt;{0}%&lt;/color&gt;.</t>
  </si>
  <si>
    <t>Der Schaden der Nebenwaffe steigt um &lt;color=#69FF0F&gt;{0}%&lt;/color&gt;.</t>
  </si>
  <si>
    <t>Снижает расход энергии при использовании запасного оружия на &lt;color=#69FF0F&gt;{0}%&lt;/color&gt;.</t>
  </si>
  <si>
    <t>Der Energieverbrauch der Nebenwaffe sinkt um &lt;color=#69FF0F&gt;{0}&lt;/color&gt;.</t>
  </si>
  <si>
    <t>Усиливает обычную и спецатаку основного оружия на &lt;color=#69FF0F&gt;{0}%&lt;/color&gt;, когда у героя полный запас здоровья.</t>
  </si>
  <si>
    <t>Bei Max. LP steigen die Standard- und Fähigkeits-Schäden deiner Hauptwaffe um &lt;color=#69FF0F&gt;{0}%&lt;/color&gt;.</t>
  </si>
  <si>
    <t>Повышают скорость атаки на &lt;color=#69FF0F&gt;{0}%&lt;/color&gt;.</t>
  </si>
  <si>
    <t>Angriff-Geschwindigkeit steigt um &lt;color=#69FF0F&gt;{0}%&lt;/color&gt;.</t>
  </si>
  <si>
    <t>Увеличивают скорость передвижения на &lt;color=#69FF0F&gt;{0}%&lt;/color&gt;.</t>
  </si>
  <si>
    <t>Bewegungs-Geschwindigkeit steigt um &lt;color=#69FF0F&gt;{0}%&lt;/color&gt;.</t>
  </si>
  <si>
    <t>На &lt;color=#69FF0F&gt;{0}%&lt;/color&gt; повышает вероятность получения &lt;color=#F8EE17&gt;электрошоковой сферы&lt;/color&gt; &lt;color=#C827A9&gt;эпического класса&lt;/color&gt; и выше.</t>
  </si>
  <si>
    <t>Falls ein &lt;color=#F8EE17&gt;Strom-Kern&lt;/color&gt; erscheint, ist er mit &lt;color=#69FF0F&gt;{0}%&lt;/color&gt; höherer Wahrscheinlichkeit mindestens auf Stufe &lt;color=#C827A9&gt;Episch&lt;/color&gt;.</t>
  </si>
  <si>
    <t>На &lt;color=#69FF0F&gt;{0}%&lt;/color&gt; повышает вероятность получения &lt;color=#F6411C&gt;огневой сферы&lt;/color&gt; &lt;color=#C827A9&gt;эпического класса&lt;/color&gt; и выше.</t>
  </si>
  <si>
    <t>На &lt;color=#69FF0F&gt;{0}%&lt;/color&gt; повышает вероятность получения &lt;color=#78E6FF&gt;криогенной сферы&lt;/color&gt; &lt;color=#C827A9&gt;эпического класса&lt;/color&gt; и выше.</t>
  </si>
  <si>
    <t>Увеличивает урон от оружия до &lt;color=#69FF0F&gt;{0}%&lt;/color&gt; в зависимости от расстояния между противниками и героем.</t>
  </si>
  <si>
    <t>Дает возможность герою атаковать в рывке и наносит &lt;color=#69FF0F&gt;{0}&lt;/color&gt; ед. урона.</t>
  </si>
  <si>
    <t>Ansturm gewinnt eine Angriffs-Eigenschaft und erteilt &lt;color=#69FF0F&gt;{0}&lt;/color&gt; Schaden.</t>
  </si>
  <si>
    <t>Восстанавливает энергию оружия каждые 5 с. Заряженное оружие наносит &lt;color=#69FF0F&gt;{0}&lt;/color&gt; ед. урона.</t>
  </si>
  <si>
    <t>Alle 5 Sek. lädt deine Waffe Energie und erteilt &lt;color=#69FF0F&gt;{0}&lt;/color&gt; Schaden, wenn sie im geladenen Zustand austeilt.</t>
  </si>
  <si>
    <t>Восстанавливает энергию оружия каждые &lt;color=#69FF0F&gt;{0}&lt;/color&gt; с. Заряженное оружие оглушает противников в определенном радиусе. (Элитные враги могут быть невосприимчивы к негативным эффектам.)</t>
  </si>
  <si>
    <t>Alle &lt;color=#69FF0F&gt;{0}&lt;/color&gt; Sek. lädt deine Waffe Energie und betäubt Gegner innerhalb eines bestimmten Areals, wenn sie im geladenen Zustand austeilt (einschließlich Status-immuner Eliten).</t>
  </si>
  <si>
    <t>Усиливает спецатаку основного оружия на &lt;color=#69FF0F&gt;{0}%&lt;/color&gt;.</t>
  </si>
  <si>
    <t>Der Fähigkeits-Schaden der Hauptwaffe steigt um &lt;color=#69FF0F&gt;{0}%&lt;/color&gt;.</t>
  </si>
  <si>
    <t>Снижает получаемый урон на &lt;color=#69FF0F&gt;{0}%&lt;/color&gt; от запаса здоровья, всего до {1}% от общего размера урона.</t>
  </si>
  <si>
    <t>Der erlittene Schaden sinkt um &lt;color=#69FF0F&gt;{0}%&lt;/color&gt; deiner Max. LP (bis auf max. {1}% deines erlittenen Schadens).</t>
  </si>
  <si>
    <t>Повышает шанс критического удара в ходе любых атак на &lt;color=#69FF0F&gt;{0}%&lt;/color&gt;.</t>
  </si>
  <si>
    <t>Die Volltreffer-Raten aller Waffenangriffe steigen um &lt;color=#69FF0F&gt;{0}%&lt;/color&gt;.</t>
  </si>
  <si>
    <t>Увеличивает критический урон на &lt;color=#69FF0F&gt;{0}%&lt;/color&gt; в ходе любых атак</t>
  </si>
  <si>
    <t>Der Volltreffer-Schaden aller Angriffe steigt um &lt;color=#69FF0F&gt;{0}%&lt;/color&gt;.</t>
  </si>
  <si>
    <t>Ускоряет восстановление спецумений на &lt;color=#69FF0F&gt;{0}%&lt;/color&gt;.</t>
  </si>
  <si>
    <t>Die Fähigkeit-Abklingzeit sinkt um &lt;color=#69FF0F&gt;{0}%&lt;/color&gt;.</t>
  </si>
  <si>
    <t>Возвращает противнику &lt;color=#69FF0F&gt;{0}%&lt;/color&gt; нанесенного герою урона.</t>
  </si>
  <si>
    <t>Wenn du getroffen wirst, erteilst du &lt;color=#69FF0F&gt;{0}%&lt;/color&gt; deines erlittenen Schadens an den Gegner zurück.</t>
  </si>
  <si>
    <t>Усиливает все типы атаки основного оружия на &lt;color=#69FF0F&gt;{0}%&lt;/color&gt;.</t>
  </si>
  <si>
    <t>Der gesamte Schaden der Hauptwaffe steigt um &lt;color=#69FF0F&gt;{0}%&lt;/color&gt;.</t>
  </si>
  <si>
    <t>Усиливает действие всех исцеляющих эффектов на &lt;color=#69FF0F&gt;{0}%&lt;/color&gt;.</t>
  </si>
  <si>
    <t>Alle Heilungs-Effekte steigen um &lt;color=#69FF0F&gt;{0}%&lt;/color&gt;.</t>
  </si>
  <si>
    <t>Увеличивает урон от сильных атак на &lt;color=#69FF0F&gt;{0}%&lt;/color&gt;.</t>
  </si>
  <si>
    <t>Der Schaden deiner Kraftangriffe steigt um &lt;color=#69FF0F&gt;{0}%&lt;/color&gt;.</t>
  </si>
  <si>
    <t>С вероятностью &lt;color=#69FF0F&gt;{0}%&lt;/color&gt; позволяют использовать спецумение без расхода энергии.</t>
  </si>
  <si>
    <t>Bei Nutzung einer energieverbrauchenden Technik verbrauchst du mit &lt;color=#69FF0F&gt;{0}%&lt;/color&gt; Wahrscheinlichkeit keine Energie.</t>
  </si>
  <si>
    <t>Бессрочно увеличивает число возможных рывков на &lt;color=#69FF0F&gt;1&lt;/color&gt;, усиливает обычную атаку и ускоряет атаки на &lt;color=#69FF0F&gt;15%&lt;/color&gt;.</t>
  </si>
  <si>
    <t>Die Anzahl möglicher Anstürme steigt permanent um &lt;color=#69FF0F&gt;1&lt;/color&gt; Mal und dein Standard-Schaden sowie Attacke-Geschwindigkeit steigen um &lt;color=#69FF0F&gt;15%&lt;/color&gt;.</t>
  </si>
  <si>
    <t>Снижает урон от атак в прыжке в два раза. Дает герою возможность совершить повторный прыжок, если он поразил противников в предыдущем. При каждой успешной попытке урон увеличивается на 20%.</t>
  </si>
  <si>
    <t>Der Schaden von Sprung-Attacken sinkt auf die Hälfte, doch nach einem Treffer per Sprung-Attacke ist 1 weiterer Sprung möglich und bei jedem erfolgreichen Versuch mehrt sich der Schaden um 20%.</t>
  </si>
  <si>
    <t>Увеличивает время восстановления спецумений в &lt;color=#FF0000&gt;два&lt;/color&gt; раза.</t>
  </si>
  <si>
    <t>Fähigkeit-Abklingzeit wird &lt;color=#FF0000&gt;2&lt;/color&gt; Mal so lang.</t>
  </si>
  <si>
    <t>Снаряжение зачастую решает исход боя.</t>
  </si>
  <si>
    <t>Gute Ausrüstung ist das A und O im Kampf.</t>
  </si>
  <si>
    <t>Украшение, достойное истинного чемпиона.</t>
  </si>
  <si>
    <t>Nichts macht mehr Eindruck, als mit einem Champion-Gürtel herumzustolzieren.</t>
  </si>
  <si>
    <t>Я всегда просчитываю на шаг вперед.</t>
  </si>
  <si>
    <t>Ich kalkuliere immer alles ein.</t>
  </si>
  <si>
    <t>Главное, не забыть пароль.</t>
  </si>
  <si>
    <t>Vergiss dein Passwort nicht.</t>
  </si>
  <si>
    <t>Трудно сказать, что она запускает, но руки так и чешутся нажать.</t>
  </si>
  <si>
    <t>Keine Ahnung, wozu das da ist, aber es lädt zum Drücken ein.</t>
  </si>
  <si>
    <t>Цель обнаружена.</t>
  </si>
  <si>
    <t>Ziel erfasst!</t>
  </si>
  <si>
    <t>Ар-р! Чувствую прилив силы!</t>
  </si>
  <si>
    <t>Waaah! Ich strotze vor Kraft!</t>
  </si>
  <si>
    <t>«Что может быть лучше всяких блестяшек?» — Хонк</t>
  </si>
  <si>
    <t>Klunker erfüllen mich mit Genugtuung! -Honk</t>
  </si>
  <si>
    <t>Использование таких мин было когда-то запрещено на Женевской конференции.</t>
  </si>
  <si>
    <t>Die Nutzung wurde aufgrund Grausamkeit durch das Genfer Abkommen verboten.</t>
  </si>
  <si>
    <t>Проклятым грызунам так полюбились эти провода, что как ни день, так без электричества.</t>
  </si>
  <si>
    <t>Die Ratten knabbern in letzter Zeit dauernd an den Kabeln und verursachen Stromausfall! -Io</t>
  </si>
  <si>
    <t>Как ни странно, но эта снежинка не тает.</t>
  </si>
  <si>
    <t>Diese Schneeflocke schmilzt komischerweise nicht.</t>
  </si>
  <si>
    <t>Игра с огнем — опасное дело.</t>
  </si>
  <si>
    <t>Sei kein Struwwelpeter, Hände weg vom Feuer!</t>
  </si>
  <si>
    <t>Не так уж и больно.</t>
  </si>
  <si>
    <t>Das tut schon nicht weh.</t>
  </si>
  <si>
    <t>«Патронов много не бывает!» — Хэнк</t>
  </si>
  <si>
    <t>Ich verlass mich auf dich! Harhar! -Hank</t>
  </si>
  <si>
    <t>У меня был план. Хороший план, а не хухры-мухры!</t>
  </si>
  <si>
    <t>Ich hatte einen Plan... einen grandiosen Plan!</t>
  </si>
  <si>
    <t>В бою нет правил. Побеждает хитрейший.</t>
  </si>
  <si>
    <t>Im Kampf gibt es keine Regeln. Man muss sich mit Zähnen und Füßen verteidigen.</t>
  </si>
  <si>
    <t>Такие перчатки любому придадут некий налет профессионализма.</t>
  </si>
  <si>
    <t>Verleiht den Anschein eines Experten.</t>
  </si>
  <si>
    <t>Три минуты на солнце ради трех секунд эксплуатации!</t>
  </si>
  <si>
    <t>3 Minuten aufladen, 3 Sekunden benutzen!!</t>
  </si>
  <si>
    <t>Не подносите близко к носу. Вонь премерзкая.</t>
  </si>
  <si>
    <t>Vorsicht: Stinkt höllisch.</t>
  </si>
  <si>
    <t>А этот щит прочнее, чем кажется!</t>
  </si>
  <si>
    <t>Es ist nützlicher, als es aussieht!</t>
  </si>
  <si>
    <t>Уровень боевой подготовки растет прямо на глазах.</t>
  </si>
  <si>
    <t>Oha! Deine Kampfkraft steigt!</t>
  </si>
  <si>
    <t>Прекрасный источник белка.</t>
  </si>
  <si>
    <t>Käse ist ein guter Eiweißlieferant.</t>
  </si>
  <si>
    <t>Добротная батарейка с большим запасом энергии.</t>
  </si>
  <si>
    <t>Robuste, langlebige Batterie.</t>
  </si>
  <si>
    <t>Зажигалка с изображением милого бегемотика.</t>
  </si>
  <si>
    <t>Feuerzeug mit einem Nilpferd-Logo.</t>
  </si>
  <si>
    <t>Как ни странно, но лед как будто не тает.</t>
  </si>
  <si>
    <t>Schmelzen überraschenderweise nicht.</t>
  </si>
  <si>
    <t>Пуля не обманет.</t>
  </si>
  <si>
    <t>Patronen sprechen stets die Wahrheit.</t>
  </si>
  <si>
    <t>При умелом обращении способна перерубить пулю.</t>
  </si>
  <si>
    <t>Manche Leute schwingen sie flink, um Pistolenschüsse abzuwehren.</t>
  </si>
  <si>
    <t>На солнце лучше не смотреть.</t>
  </si>
  <si>
    <t>Schau niemals direkt auf die Sonne.</t>
  </si>
  <si>
    <t>Некогда принадлежали вору, но были благополучно у него украдены.</t>
  </si>
  <si>
    <t>Räuberhandschuhe, die von einem Räuber stibitzt wurden.</t>
  </si>
  <si>
    <t>«Работает... Но как?» — Ио</t>
  </si>
  <si>
    <t>Oha... es funktioniert... aber wieso? -Io</t>
  </si>
  <si>
    <t>С каждым ударом кочерга становится все горящее.</t>
  </si>
  <si>
    <t>Je mehr du schlägst, desto heißer wird er.</t>
  </si>
  <si>
    <t>Может, карты лягут как надо, и ударит молния.</t>
  </si>
  <si>
    <t>Wenn ich Glück habe, fällt ein Blitz herab.</t>
  </si>
  <si>
    <t>Физический урон равен нулю, а раздражение стремится к бесконечности.</t>
  </si>
  <si>
    <t>Schaden: +0 Irritierung: +999</t>
  </si>
  <si>
    <t>К надежному оружию — надежная рукоятка.</t>
  </si>
  <si>
    <t>Mit diesem Griff macht Kämpfen richtig Spaß.</t>
  </si>
  <si>
    <t>Называется «флюгером» из-за своей вращающейся пряжки.</t>
  </si>
  <si>
    <t>Dieser Gürtel hat einen propellierenden Logo-Verschluss und wird deshalb auch „Kreisel-Gürtel“ genannt.</t>
  </si>
  <si>
    <t>То, что надо!</t>
  </si>
  <si>
    <t>Aha! Genau danach hab ich gesucht!</t>
  </si>
  <si>
    <t>Время — золото.</t>
  </si>
  <si>
    <t>Zeit ist Geld, Freundchen.</t>
  </si>
  <si>
    <t>Будет разумнее не прикасаться к шипам. Уж больно подозрительно выглядит этот кактус-мутант.</t>
  </si>
  <si>
    <t>Fass die Stacheln lieber nicht an, da der Kaktus mutiert ist.</t>
  </si>
  <si>
    <t>Синяя рубашка.</t>
  </si>
  <si>
    <t>Ich wähle Blau.</t>
  </si>
  <si>
    <t>Головную боль как рукой снимает.</t>
  </si>
  <si>
    <t>Bei Kopfschmerzen hilft Hylenol.</t>
  </si>
  <si>
    <t>Голова на плечах важнее какой-то там прически.</t>
  </si>
  <si>
    <t>Wenn du auf deinen Helm verzichtest, um cool auszusehen, wirst du bald den Jordan überqueren.</t>
  </si>
  <si>
    <t>Далеко не каждый может позволить себе рукоятку из чистого золота.</t>
  </si>
  <si>
    <t>Was für Leute wohl so einen Griff benutzen?</t>
  </si>
  <si>
    <t>По слухам, этот пояс некогда принадлежал некоему Мухаммеду.</t>
  </si>
  <si>
    <t>Der ursprüngliche Besitzer dieses Gürtels ist als „Muhammad“ bekannt.</t>
  </si>
  <si>
    <t>Свеча горит ярче всего перед тем, как потухнуть.</t>
  </si>
  <si>
    <t>Das Licht ist am Hellsten, bevor es erlischt.</t>
  </si>
  <si>
    <t>Спесь легко сбивается ударом в челюсть.</t>
  </si>
  <si>
    <t>Jeder hält sich für den Größten - bis sie aufs Maul bekommen.</t>
  </si>
  <si>
    <t>Больше размаха!</t>
  </si>
  <si>
    <t>Schwing härter!</t>
  </si>
  <si>
    <t>Если приглядеться получше, можно заметить изображение молнии.</t>
  </si>
  <si>
    <t>Auf den zweiten Blick ist ein Donner-Symbol eingeprägt.</t>
  </si>
  <si>
    <t>Если приглядеться получше, можно заметить изображение пламени.</t>
  </si>
  <si>
    <t>Auf den zweiten Blick ist ein Feuer-Symbol eingeprägt.</t>
  </si>
  <si>
    <t>Если приглядеться получше, можно заметить изображение льда.</t>
  </si>
  <si>
    <t>Auf den zweiten Blick ist ein Eis-Symbol eingeprägt.</t>
  </si>
  <si>
    <t>Инструмент сумасшедшего доктора.</t>
  </si>
  <si>
    <t>Ein Hackmesser, das einem häßlichen Wissenschaftler gehörte.</t>
  </si>
  <si>
    <t>Идти на ощупь — так себе удовольствие.</t>
  </si>
  <si>
    <t>Quo vadis?</t>
  </si>
  <si>
    <t>Оснащен механизмом, который поглощает и выпускает солнечную энергию.</t>
  </si>
  <si>
    <t>Enthält einen Mechanismus, der Sonnenenergie komprimiert und freisetzt.</t>
  </si>
  <si>
    <t>Верное средство от ран.</t>
  </si>
  <si>
    <t>Ein magisches Mittel, das alle Wunden heilt, indem es ohne weitere Behandlungen um die Wunde gewickelt wird.</t>
  </si>
  <si>
    <t>Пришло время показать, кто на что способен.</t>
  </si>
  <si>
    <t>Ich zeig dir, was ich draufhabe.</t>
  </si>
  <si>
    <t>Чтобы замедлить время, нужно просто самому ускориться.</t>
  </si>
  <si>
    <t>Die Zeit zu verlangsamen ist einfach. Ich werde einfach schneller.</t>
  </si>
  <si>
    <t>Огромный череп на ящике довольно красноречиво говорит: «Не влезай, убьет!»</t>
  </si>
  <si>
    <t>Eine Schatulle mit einem riesigen Schädelbild darauf. Keine Lust, sie aufzumachen.</t>
  </si>
  <si>
    <t>{0}: создайте с помощью снаряжения.</t>
    <phoneticPr fontId="13" type="noConversion"/>
  </si>
  <si>
    <t>Verbrauche eigene Ausrüstung, um {0} herzustellen</t>
    <phoneticPr fontId="13" type="noConversion"/>
  </si>
  <si>
    <t>English</t>
    <phoneticPr fontId="13" type="noConversion"/>
  </si>
  <si>
    <t>ChineseTraditional</t>
    <phoneticPr fontId="13" type="noConversion"/>
  </si>
  <si>
    <t>Japanese</t>
    <phoneticPr fontId="13" type="noConversion"/>
  </si>
  <si>
    <t>Russian</t>
    <phoneticPr fontId="13" type="noConversion"/>
  </si>
  <si>
    <t>string</t>
    <phoneticPr fontId="13" type="noConversion"/>
  </si>
  <si>
    <t>한국어</t>
    <phoneticPr fontId="13" type="noConversion"/>
  </si>
  <si>
    <t>중국어 번체</t>
    <phoneticPr fontId="13" type="noConversion"/>
  </si>
  <si>
    <t>Обиталище Хэнка</t>
  </si>
  <si>
    <t>Hanks Zimmer</t>
  </si>
  <si>
    <t>Джаз-бар</t>
  </si>
  <si>
    <t>Лаборатория</t>
  </si>
  <si>
    <t>Ausrüstungs-Labor</t>
  </si>
  <si>
    <t>Моторная</t>
  </si>
  <si>
    <t>Kern-Generatorraum</t>
  </si>
  <si>
    <t>Оружейная</t>
  </si>
  <si>
    <t>Waffenlager</t>
  </si>
  <si>
    <t>Отель «Халлона»</t>
  </si>
  <si>
    <t>Лаборатория Софии</t>
  </si>
  <si>
    <t>Машина Хонка</t>
  </si>
  <si>
    <t>Honks Auto</t>
  </si>
  <si>
    <t>«Наутилус»</t>
  </si>
  <si>
    <t>Die Nautilus</t>
  </si>
  <si>
    <t>Район №8</t>
  </si>
  <si>
    <t>Unterstadt Bezirk 8</t>
  </si>
  <si>
    <t>Район №9</t>
  </si>
  <si>
    <t>Unterstadt Bezirk 9</t>
  </si>
  <si>
    <t>Район №9-1</t>
  </si>
  <si>
    <t>Unterstadt Bezirk 9-1</t>
  </si>
  <si>
    <t>Район №9-2</t>
  </si>
  <si>
    <t>Unterstadt Bezirk 9-2</t>
  </si>
  <si>
    <t>Подводная база А3</t>
  </si>
  <si>
    <t>U-Boot-Standort A3</t>
  </si>
  <si>
    <t>Подводная база А3-1</t>
  </si>
  <si>
    <t>U-Boot-Standort A3-1</t>
  </si>
  <si>
    <t>Подводная база А3-2</t>
  </si>
  <si>
    <t>U-Boot-Standort A3-2</t>
  </si>
  <si>
    <t>Подводная база А4</t>
  </si>
  <si>
    <t>U-Boot-Standort A4</t>
  </si>
  <si>
    <t>Подземный завод, сектор А</t>
  </si>
  <si>
    <t>Untergrund-Fabrik Bezirk A</t>
  </si>
  <si>
    <t>Подземный завод, сектор В</t>
  </si>
  <si>
    <t>Untergrund-Fabrik Bezirk B</t>
  </si>
  <si>
    <t>Подземный завод, сектор В-1</t>
  </si>
  <si>
    <t>Untergrund-Fabrik Bezirk B-1</t>
  </si>
  <si>
    <t>Подземный завод, сектор В-2</t>
  </si>
  <si>
    <t>Untergrund-Fabrik Bezirk B-2</t>
  </si>
  <si>
    <t>Западный коллектор</t>
  </si>
  <si>
    <t>Kanal West</t>
  </si>
  <si>
    <t>Восточный коллектор</t>
  </si>
  <si>
    <t>Kanal Ost</t>
  </si>
  <si>
    <t>Комната Ратмотана</t>
  </si>
  <si>
    <t>Ratmotans Zimmer</t>
  </si>
  <si>
    <t>Городские руины</t>
  </si>
  <si>
    <t>Ruinierte Stadt</t>
  </si>
  <si>
    <t>Паучье гнездо</t>
  </si>
  <si>
    <t>Spinnennest</t>
  </si>
  <si>
    <t>Заброшенная больница</t>
  </si>
  <si>
    <t>Verlassenes Krankenhaus</t>
  </si>
  <si>
    <t>Лаборатория профессора</t>
  </si>
  <si>
    <t>Professor-Labor</t>
  </si>
  <si>
    <t>Комната Плантоса</t>
  </si>
  <si>
    <t>Plantos‘ Zimmer</t>
  </si>
  <si>
    <t>Железнодорожный вокзал</t>
  </si>
  <si>
    <t>Nächtliche Zugstation</t>
  </si>
  <si>
    <t>Огромный лифт</t>
  </si>
  <si>
    <t>Gigantischer Aufzug</t>
  </si>
  <si>
    <t>Зала в Эсперансе</t>
  </si>
  <si>
    <t>Halle Esperanzas</t>
  </si>
  <si>
    <t>Мост в Эсперансе</t>
  </si>
  <si>
    <t>Brücke Esperanzas</t>
  </si>
  <si>
    <t>Лаборатория в Эсперансе</t>
  </si>
  <si>
    <t>Labor Esperanzas</t>
  </si>
  <si>
    <t>Кабинет в Эсперансе</t>
  </si>
  <si>
    <t>Amt Esperanzas</t>
  </si>
  <si>
    <t>Кабинет секретаря</t>
  </si>
  <si>
    <t>Zimmer der Sekretärin Esperanzas</t>
  </si>
  <si>
    <t>Королевские покои</t>
  </si>
  <si>
    <t>Zimmer des Kaisers Esperanzas</t>
  </si>
  <si>
    <t>Тайные королевские покои</t>
  </si>
  <si>
    <t>Geheime Ecke des Kaisers Esperanzas</t>
  </si>
  <si>
    <t>Устраните всех противников (&lt;color=#FF0002&gt;{0}&lt;/color&gt;).</t>
  </si>
  <si>
    <t>Erledige Gegner, bis alle erledigt sind: &lt;color=#FF0002&gt;{0}&lt;/color&gt;</t>
  </si>
  <si>
    <t>Запустите портал, чтобы начать задание.</t>
  </si>
  <si>
    <t>Bediene den Port und beginne die Mission.</t>
  </si>
  <si>
    <t>Получите награды.</t>
  </si>
  <si>
    <t>Erhalte deine Belohung.</t>
  </si>
  <si>
    <t>Выберитесь через открытую дверь.</t>
  </si>
  <si>
    <t>Verlasse den Ort durch die offene Tür.</t>
  </si>
  <si>
    <t>Запустите портал.</t>
  </si>
  <si>
    <t>Bediene den Port.</t>
  </si>
  <si>
    <t>Останьтесь в живых в течение &lt;color=#FF0002&gt;{0}&lt;/color&gt; с.</t>
  </si>
  <si>
    <t>Überlebe für &lt;color=#FF0002&gt;{0}&lt;/color&gt; Sek. lang.</t>
  </si>
  <si>
    <t>Пополните &lt;color=#FF0002&gt;камни&lt;/color&gt; через портал в течение &lt;color=#FF0002&gt;{0}&lt;/color&gt; с.</t>
  </si>
  <si>
    <t>Lade &lt;color=#FF0002&gt;{0}&lt;/color&gt; Sek. lang &lt;color=#FF0002&gt;Juwelen&lt;/color&gt; im Port auf.</t>
  </si>
  <si>
    <t>&lt;color=#FF0002&gt;Камни&lt;/color&gt; пополнены. Телепорт будет запущен через несколько секунд.</t>
  </si>
  <si>
    <t>Die &lt;color=#FF0002&gt;Juwelen&lt;/color&gt; sind alle aufgeladen. Bald wird der Teleport abgeschlossen.</t>
  </si>
  <si>
    <t>Не удалось пополнить &lt;color=#FF0002&gt;камни&lt;/color&gt;. &lt;color=#FF0002&gt;Половина&lt;/color&gt; камней будет утеряна.</t>
  </si>
  <si>
    <t>Die &lt;color=#FF0002&gt;Juwelen&lt;/color&gt; konnten nicht aufgeladen werden. Die Hälfte deiner &lt;color=#FF0002&gt;Juwelen&lt;/color&gt; wird verbraucht.</t>
  </si>
  <si>
    <t>Войдите в портал.</t>
  </si>
  <si>
    <t>Bitte steige auf den Port.</t>
  </si>
  <si>
    <t>Неудержимость</t>
  </si>
  <si>
    <t>Unaufhaltbar</t>
  </si>
  <si>
    <t>Невосприимчивость к контролю</t>
  </si>
  <si>
    <t>Immun gegen Störeffekte</t>
  </si>
  <si>
    <t>Невосприимчивость к замедлению</t>
  </si>
  <si>
    <t>Immun gegen Verlangsamung</t>
  </si>
  <si>
    <t>Отмена контроля</t>
  </si>
  <si>
    <t>Befreit von Störeffekten</t>
  </si>
  <si>
    <t>Неуязвимость</t>
  </si>
  <si>
    <t>Unverletzbar</t>
  </si>
  <si>
    <t>&lt;color=#FF0000&gt;Бессмертие&lt;/color&gt;</t>
  </si>
  <si>
    <t>&lt;color=#FF0000&gt;Unsterblich&lt;/color&gt;</t>
  </si>
  <si>
    <t>Ошеломление</t>
  </si>
  <si>
    <t>Gelähmt</t>
  </si>
  <si>
    <t>Глубокая рана</t>
  </si>
  <si>
    <t>Schlimme Wunden</t>
  </si>
  <si>
    <t>Ампутация</t>
  </si>
  <si>
    <t>Amputation</t>
  </si>
  <si>
    <t>&lt;color=#FF0000&gt;Ожог!&lt;/color&gt;</t>
  </si>
  <si>
    <t>&lt;color=#FF0000&gt;Verbrennung!&lt;/color&gt;</t>
  </si>
  <si>
    <t>Оглушение!</t>
  </si>
  <si>
    <t>Betäubung!</t>
  </si>
  <si>
    <t>Дезориентация!</t>
  </si>
  <si>
    <t>Fesselung!</t>
  </si>
  <si>
    <t>&lt;color=#FF0000&gt;Кровотечение!&lt;/color&gt;</t>
  </si>
  <si>
    <t>&lt;color=#FF0000&gt;Blutung!&lt;/color&gt;</t>
  </si>
  <si>
    <t>Невосприимчивость!</t>
  </si>
  <si>
    <t>Immunität!</t>
  </si>
  <si>
    <t>Блокировка урона</t>
  </si>
  <si>
    <t>Schaden-Verteidigung</t>
  </si>
  <si>
    <t>Переменный запас здоровья</t>
  </si>
  <si>
    <t>Relative-Maximum-Kraft</t>
  </si>
  <si>
    <t>Базовый запас здоровья</t>
  </si>
  <si>
    <t>Additive Max. LP</t>
  </si>
  <si>
    <t>Регенерация здоровья</t>
  </si>
  <si>
    <t>LP-Heilkraft</t>
  </si>
  <si>
    <t>Восстановление здоровья</t>
  </si>
  <si>
    <t>LP-Heilung</t>
  </si>
  <si>
    <t>Число воскрешений</t>
  </si>
  <si>
    <t>Anzahl Wiederkehr</t>
  </si>
  <si>
    <t>Здоровье при воскрешении</t>
  </si>
  <si>
    <t>LP bei Wiederkehr</t>
  </si>
  <si>
    <t>Переменный запас энергии</t>
  </si>
  <si>
    <t>Relative Max. Energie</t>
  </si>
  <si>
    <t>Базовый запас энергии</t>
  </si>
  <si>
    <t>Additive Max. Energie</t>
  </si>
  <si>
    <t>Регенерация энергии</t>
  </si>
  <si>
    <t>Energie-Ladekraft</t>
  </si>
  <si>
    <t>Восстановление энергии</t>
  </si>
  <si>
    <t>Energie-Ladung</t>
  </si>
  <si>
    <t>Базовое восстановление энергии</t>
  </si>
  <si>
    <t>Additive Energie-Ladung</t>
  </si>
  <si>
    <t>Шанс нерасходования энергии</t>
  </si>
  <si>
    <t>Wahrscheinlichkeit des Energie-Nichtverbrauchs</t>
  </si>
  <si>
    <t>Переменный расход энергии</t>
  </si>
  <si>
    <t>Relativer Energieverbrauch</t>
  </si>
  <si>
    <t>Переменный расход энергии заряженными атаками</t>
  </si>
  <si>
    <t>Relativer Energieverbrauch bei Auflade-Attacke</t>
  </si>
  <si>
    <t>Переменный расход энергии спецумениями</t>
  </si>
  <si>
    <t xml:space="preserve">Relativer Mana-Verbrauch für Fähigkeiten </t>
  </si>
  <si>
    <t>Переменный расход энергии запасным оружием</t>
  </si>
  <si>
    <t>Relativer Mana-Verbrauch für Nebenwaffen</t>
  </si>
  <si>
    <t>Базовый расход энергии</t>
  </si>
  <si>
    <t>Additiver Mana-Verbrauch</t>
  </si>
  <si>
    <t>Сила исцеления</t>
  </si>
  <si>
    <t>Heilungs-Effekt</t>
  </si>
  <si>
    <t>Наибольшая хищность</t>
  </si>
  <si>
    <t>Am Nimmersattesten</t>
  </si>
  <si>
    <t>Переменный урон от любых атак</t>
  </si>
  <si>
    <t>Relativer Schaden aller Attacken</t>
  </si>
  <si>
    <t>Базовый урон от любых атак</t>
  </si>
  <si>
    <t>Additiver Schaden aller Attacken</t>
  </si>
  <si>
    <t>Переменный урон от любых атак оружием</t>
  </si>
  <si>
    <t>Relativer Schaden aller Waffen-Attacken</t>
  </si>
  <si>
    <t>Базовый урон от любых атак оружием</t>
  </si>
  <si>
    <t>Additiver Schaden aller Waffen-Attacken</t>
  </si>
  <si>
    <t>Переменный урон от первой атаки оружием</t>
  </si>
  <si>
    <t>Relativer Schaden der ersten Waffen-Attacke</t>
  </si>
  <si>
    <t>Базовый урон от первой атаки оружием</t>
  </si>
  <si>
    <t>Additiver Schaden der ersten Waffen-Attacke</t>
  </si>
  <si>
    <t>Переменный урон от второй атаки оружием</t>
  </si>
  <si>
    <t>Relativer Schaden der zweiten Waffen-Attacke</t>
  </si>
  <si>
    <t>Базовый урон от второй атаки оружием</t>
  </si>
  <si>
    <t>Additiver Schaden der zweiten Waffen-Attacke</t>
  </si>
  <si>
    <t>Переменный урон от третьей атаки оружием</t>
  </si>
  <si>
    <t>Relativer Schaden der dritten Waffen-Attacke</t>
  </si>
  <si>
    <t>Базовый урон от третьей атаки оружием</t>
  </si>
  <si>
    <t>Additiver Schaden der dritten Waffen-Attacke</t>
  </si>
  <si>
    <t>Переменный урон от любых обычных атак</t>
  </si>
  <si>
    <t>Relativer Schaden aller Standard-Attacken</t>
  </si>
  <si>
    <t>Базовый урон от любых обычных атак</t>
  </si>
  <si>
    <t>Additiver Schaden aller Standard-Attacken</t>
  </si>
  <si>
    <t>Переменный урон от добивающего удара</t>
  </si>
  <si>
    <t>Relativer Schaden von starken Attacken</t>
  </si>
  <si>
    <t>Базовый урон от добивающего удара</t>
  </si>
  <si>
    <t>Additiver Schaden von starken Attacken</t>
  </si>
  <si>
    <t>Переменный урон от любых заряженных атак</t>
  </si>
  <si>
    <t>Relativer Schaden aller Auflade-Attacken</t>
  </si>
  <si>
    <t>Базовый урон от любых заряженных атак</t>
  </si>
  <si>
    <t>Additiver Schaden aller Auflade-Attacken</t>
  </si>
  <si>
    <t>Переменный урон от ближних заряженных атак</t>
  </si>
  <si>
    <t>Relativer Schaden von Auflade-Attacken im Nahkampf</t>
  </si>
  <si>
    <t>Базовый урон от ближних заряженных атак</t>
  </si>
  <si>
    <t>Additiver Schaden von Auflade-Attacken im Nahkampf</t>
  </si>
  <si>
    <t>Переменный урон от дальних заряженных атак</t>
  </si>
  <si>
    <t>Relativer Schaden von Auflade-Attacken im Fernkampf</t>
  </si>
  <si>
    <t>Базовый урон от дальних заряженных атак</t>
  </si>
  <si>
    <t>Additiver Schaden von Auflade-Attacken im Fernkampf</t>
  </si>
  <si>
    <t>Переменный урон от любых спецумений</t>
  </si>
  <si>
    <t>Relativer Schaden aller Fähigkeiten</t>
  </si>
  <si>
    <t>Базовый урон от любых спецумений</t>
  </si>
  <si>
    <t>Additiver Schaden aller Fähigkeiten</t>
  </si>
  <si>
    <t>Переменный урон от воздушных спецумений</t>
  </si>
  <si>
    <t>Relativer Schaden aller Schwebe-Fähigkeiten</t>
  </si>
  <si>
    <t>Переменный урон от любых атак запасным оружием</t>
  </si>
  <si>
    <t>Relativer Schaden aller Nebenwaffen-Attacken</t>
  </si>
  <si>
    <t>Базовый урон от любых атак запасным оружием</t>
  </si>
  <si>
    <t>Additiver Schaden aller Nebenwaffen-Attacken</t>
  </si>
  <si>
    <t>Переменный урон от любых атак в рывке</t>
  </si>
  <si>
    <t>Relativer Schaden aller Ansturm-Attacken</t>
  </si>
  <si>
    <t>Базовый урон от любых атак в рывке</t>
  </si>
  <si>
    <t>Additiver Schaden aller Ansturm-Attacken</t>
  </si>
  <si>
    <t>Переменный урон от любых выстрелов</t>
  </si>
  <si>
    <t>Relativer Schaden aller Geschosse</t>
  </si>
  <si>
    <t>Базовый урон от любых выстрелов</t>
  </si>
  <si>
    <t>Additiver Schaden aller Geschosse</t>
  </si>
  <si>
    <t>Переменный урон от огневой очереди</t>
  </si>
  <si>
    <t>Relativer Schaden von Geschoss-Salven</t>
  </si>
  <si>
    <t>Базовый урон от огневой очереди</t>
  </si>
  <si>
    <t>Additiver Schaden von Geschoss-Salven</t>
  </si>
  <si>
    <t>Максимальный переменный урон от огневой очереди</t>
  </si>
  <si>
    <t>Max. Relativer Schaden von Geschoss-Salven</t>
  </si>
  <si>
    <t>Переменный урон от серии спецатак</t>
  </si>
  <si>
    <t>Relativer Schaden aller Fähigkeits-Geschoss-Salven</t>
  </si>
  <si>
    <t>Базовый урон от серии спецатак</t>
  </si>
  <si>
    <t>Additiver Schaden aller Fähigkeits-Geschoss-Salven</t>
  </si>
  <si>
    <t>Максимальный переменный урон от серии спецатак</t>
  </si>
  <si>
    <t>Max. Relativer Schaden aller Fähigkeits-Geschoss-Salven</t>
  </si>
  <si>
    <t>Переменный урон в зависимости от расстояния</t>
  </si>
  <si>
    <t>Änderung von Schaden pro Distanz</t>
  </si>
  <si>
    <t>Максимальный переменный урон в зависимости от расстояния</t>
  </si>
  <si>
    <t>Änderung von Max. Schaden pro Distanz</t>
  </si>
  <si>
    <t>Переменный урон от каждого пробивания</t>
  </si>
  <si>
    <t>Änderung von Schaden pro Durchbohrung</t>
  </si>
  <si>
    <t>Дополнительный урон в зависимости от запаса здоровья</t>
  </si>
  <si>
    <t>Zusätzlicher Schaden relativ zu Max. LP</t>
  </si>
  <si>
    <t>Переменный урон от улучшенного оружия</t>
  </si>
  <si>
    <t>Relativer Schaden von Waffen-Upgrades</t>
  </si>
  <si>
    <t>Базовый урон от улучшенного оружия</t>
  </si>
  <si>
    <t>Additiver Schaden von Waffen-Upgrades</t>
  </si>
  <si>
    <t>Уязвимость (дополнительный урон +n%)</t>
  </si>
  <si>
    <t>Schwachpunkt (n% mehr Schaden zum Grundschaden)</t>
  </si>
  <si>
    <t>Уязвимость к спецумениям (увеличение урона от спецумений)</t>
  </si>
  <si>
    <t>Fähigkeits-Senkung (Steigerung Fähigkeits-Schaden)</t>
  </si>
  <si>
    <t>Щит в зависимости от здоровья</t>
  </si>
  <si>
    <t>Schutzschild relativ zu LP</t>
  </si>
  <si>
    <t>Базовый щит</t>
  </si>
  <si>
    <t>Additiver Schutzschild</t>
  </si>
  <si>
    <t>Восстановление щита</t>
  </si>
  <si>
    <t>Schutzschild-Aufladung</t>
  </si>
  <si>
    <t>Регенерация щита</t>
  </si>
  <si>
    <t>Schutzschild-Heilkraft</t>
  </si>
  <si>
    <t>Пробивание щита</t>
  </si>
  <si>
    <t>Schutzschild-Durchbohrungskraft</t>
  </si>
  <si>
    <t>Отражение урона</t>
  </si>
  <si>
    <t>Schaden-Reflektor</t>
  </si>
  <si>
    <t>Снижение урона</t>
  </si>
  <si>
    <t>Schaden-Reduktion</t>
  </si>
  <si>
    <t>Снижение урона в зависимости от здоровья</t>
  </si>
  <si>
    <t>Schaden-Reduktion relativ zu LP</t>
  </si>
  <si>
    <t>Наибольшее снижение урона в зависимости от здоровья</t>
  </si>
  <si>
    <t>Max. Schaden-Reduktion relativ zu LP</t>
  </si>
  <si>
    <t>Снижение урона от снарядов</t>
  </si>
  <si>
    <t>Schaden-Reduktion von Geschossen</t>
  </si>
  <si>
    <t>Вероятность уклонения</t>
  </si>
  <si>
    <t>Ausweich-Rate</t>
  </si>
  <si>
    <t>Продление действия невосприимчивости к урону</t>
  </si>
  <si>
    <t>Zusätzliche Anhaltedauer von Schaden-Immunität</t>
  </si>
  <si>
    <t>Скорость передвижения</t>
  </si>
  <si>
    <t>Bewegungs-Geschwindigkeit</t>
  </si>
  <si>
    <t>Дополнительная скорость передвижения</t>
  </si>
  <si>
    <t>Zusätzliche Bewegungs-Geschwindigkeit</t>
  </si>
  <si>
    <t>Шанс критического удара при любых атаках</t>
  </si>
  <si>
    <t>Volltreffer-Rate aller Attacken</t>
  </si>
  <si>
    <t>Шанс критического удара при обычных атаках</t>
  </si>
  <si>
    <t>Volltreffer-Rate von Standard-Attacken</t>
  </si>
  <si>
    <t>Шанс критического удара при атаках оружием</t>
  </si>
  <si>
    <t>Volltreffer-Rate von Waffen-Attacken</t>
  </si>
  <si>
    <t>Шанс критического удара при первой атаке оружием</t>
  </si>
  <si>
    <t>Volltreffer-Rate der ersten Waffen-Attacke</t>
  </si>
  <si>
    <t>Шанс критического удара при второй атаке оружием</t>
  </si>
  <si>
    <t>Volltreffer-Rate der zweiten Waffen-Attacke</t>
  </si>
  <si>
    <t>Шанс критического удара при третьей атаке оружием</t>
  </si>
  <si>
    <t>Volltreffer-Rate der dritten Waffen-Attacke</t>
  </si>
  <si>
    <t>Шанс критического удара при добивающем ударе</t>
  </si>
  <si>
    <t>Volltreffer-Rate von starken Attacken</t>
  </si>
  <si>
    <t>Шанс критического удара при атаках спецумениями</t>
  </si>
  <si>
    <t>Volltreffer-Rate von Fähigkeits-Attacken</t>
  </si>
  <si>
    <t>Шанс критического удара при выстреле</t>
  </si>
  <si>
    <t>Volltreffer-Rate von Schuss-Attacken</t>
  </si>
  <si>
    <t>Шанс критического удара в рывке</t>
  </si>
  <si>
    <t>Volltreffer-Rate von Ansturm-Attacken</t>
  </si>
  <si>
    <t>Шанс критического удара от отражаемых снарядов</t>
  </si>
  <si>
    <t>Volltreffer-Rate von Zurückgabe-Geschossen</t>
  </si>
  <si>
    <t>Шанс критического удара по замороженным противникам</t>
  </si>
  <si>
    <t xml:space="preserve">Volltreffer-Rate auf gefrorene Gegner </t>
  </si>
  <si>
    <t>Шанс критического удара при каждом пробивании</t>
  </si>
  <si>
    <t>Volltreffer-Rate pro Durchbohrung</t>
  </si>
  <si>
    <t>Шанс критического удара при любых атаках в зависимости от энергии</t>
  </si>
  <si>
    <t>Volltreffer-Rate aller Attacken (relativ zu Mana)</t>
  </si>
  <si>
    <t>Шанс критического удара при любых атаках в зависимости от коэффициента энергии</t>
  </si>
  <si>
    <t>Volltreffer-Rate aller Attacken (relativ zum Mana-Verhältnis)</t>
  </si>
  <si>
    <t>Критический урон от любых атак</t>
  </si>
  <si>
    <t>Критический урон от атак оружием</t>
  </si>
  <si>
    <t>Volltreffer-Rate aller Waffen-Attacken</t>
  </si>
  <si>
    <t>Критический урон от обычных и заряженных атак</t>
  </si>
  <si>
    <t>Volltreffer-Rate aller Standard-Attacken (+Aufladen)</t>
  </si>
  <si>
    <t>Критический урон от добивающего удара</t>
  </si>
  <si>
    <t>Критический урон от атак спецумениями</t>
  </si>
  <si>
    <t>Volltreffer-Rate von Fähigkeiten</t>
  </si>
  <si>
    <t>Критический урон от выстрела</t>
  </si>
  <si>
    <t>Volltreffer-Rate von Geschossen</t>
  </si>
  <si>
    <t>Критический урон при рывке</t>
  </si>
  <si>
    <t>Volltreffer-Rate von Anstürmen</t>
  </si>
  <si>
    <t>Критический урон от отражаемых снарядов</t>
  </si>
  <si>
    <t>Критический урон замороженным противникам</t>
  </si>
  <si>
    <t>Переменный урон врагам со здоровьем менее 30%</t>
  </si>
  <si>
    <t>Relativer Schaden auf Gegner mit weniger als 30% LP</t>
  </si>
  <si>
    <t>Повышение уровня электрошоковых сфер</t>
  </si>
  <si>
    <t>Strom-Kern Stufen-Erhöhung</t>
  </si>
  <si>
    <t>Вероятность получения электрошоковых сфер</t>
  </si>
  <si>
    <t>Erscheinungsrate Strom-Kern</t>
  </si>
  <si>
    <t>Базовый урон от цепных молний</t>
  </si>
  <si>
    <t>Additiver Schaden der Blitz-Salve des Strom-Kerns</t>
  </si>
  <si>
    <t>Число ударов цепными молниями</t>
  </si>
  <si>
    <t>Dauerfeuer Blitz-Salve des Strom-Kerns</t>
  </si>
  <si>
    <t>Серии цепных молний</t>
  </si>
  <si>
    <t>Salve der Blitz-Salve des Strom-Kerns</t>
  </si>
  <si>
    <t>Продление действия электрошока</t>
  </si>
  <si>
    <t>Zusätzliche Anhaltedauer von Stromschlag</t>
  </si>
  <si>
    <t>Число электрошоковых гранат</t>
  </si>
  <si>
    <t>Anzahl Kombi-Geschosse des Strom-Kerns</t>
  </si>
  <si>
    <t>Число разрядов в рывке</t>
  </si>
  <si>
    <t>Strom-Kern Entladung: Anzahl Ansturm-Geschosse</t>
  </si>
  <si>
    <t>Число ударов молнии в рывке</t>
  </si>
  <si>
    <t>Strom-Kern Blitz: Ansturm-Salven</t>
  </si>
  <si>
    <t>Устойчивость к электрошоку</t>
  </si>
  <si>
    <t>Widerstandskraft Strom-Schaden</t>
  </si>
  <si>
    <t>Повышение уровня огневых сфер</t>
  </si>
  <si>
    <t>Feuer-Kern Stufen-Erhöhung</t>
  </si>
  <si>
    <t>Вероятность получения огневых сфер</t>
  </si>
  <si>
    <t>Abwurfrate Feuer-Kern</t>
  </si>
  <si>
    <t>Урон от ожогов</t>
  </si>
  <si>
    <t>Verbrennungs-Schaden über Zeit</t>
  </si>
  <si>
    <t>Базовый урон от серии ожогов</t>
  </si>
  <si>
    <t>Zusätzlicher additiver Schaden pro Anzahl wiederholter Verbrennungs-Schäden</t>
  </si>
  <si>
    <t>Ослабление противников с ожогами (увеличение всего урона)</t>
  </si>
  <si>
    <t>Schwächung von verbrannten Gegnern (Steigerung aller Schäden)</t>
  </si>
  <si>
    <t>Наибольшее число ожогов</t>
  </si>
  <si>
    <t>Max. Verbrennungs-Überlappungen</t>
  </si>
  <si>
    <t>Атаки ожогами</t>
  </si>
  <si>
    <t>Verbrennungs-Überlappungen</t>
  </si>
  <si>
    <t>Продление действия ожогов</t>
  </si>
  <si>
    <t>Zusätzliche Anhaltedauer von Verbrennungen</t>
  </si>
  <si>
    <t>Дополнительные интервалы между ожогами</t>
  </si>
  <si>
    <t>Zusätzliche Abstanddauer von Verbrennungen</t>
  </si>
  <si>
    <t>Вампиризм при ожогах</t>
  </si>
  <si>
    <t>LP-Kürzung bei Verbrennungen</t>
  </si>
  <si>
    <t>Переменный урон от взрыва огневых сфер</t>
  </si>
  <si>
    <t>Relativer Schaden von Explosionen des Feuer-Kerns</t>
  </si>
  <si>
    <t>Базовый урон от взрыва огневых сфер</t>
  </si>
  <si>
    <t>Additiver Schaden von Explosionen des Feuer-Kerns</t>
  </si>
  <si>
    <t>Переменный урон от серии взрывов огневых сфер</t>
  </si>
  <si>
    <t>Relativer Schaden von Explosions-Salven des Feuer-Kerns</t>
  </si>
  <si>
    <t>Базовый урон от серии взрывов огневых сфер</t>
  </si>
  <si>
    <t>Серии взрывов огневых сфер</t>
  </si>
  <si>
    <t>Anzahl Salven von Explosions-Salven des Feuer-Kerns</t>
  </si>
  <si>
    <t>Время действия огненного пути</t>
  </si>
  <si>
    <t>Anhaltedauer des Flammenwegs des Feuer-Kerns</t>
  </si>
  <si>
    <t>Время действия снарядов огненного пути</t>
  </si>
  <si>
    <t>Anhaltedauer von Flammenweg-Geschossen des Feuer-Kerns</t>
  </si>
  <si>
    <t>Переменный урон от бластера</t>
  </si>
  <si>
    <t>Relativer Schaden von Brennmunition des Feuer-Kerns</t>
  </si>
  <si>
    <t>Базовый урон от бластера</t>
  </si>
  <si>
    <t>Additiver Schaden von Brennmunition des Feuer-Kerns</t>
  </si>
  <si>
    <t>Число выстрелов бластером</t>
  </si>
  <si>
    <t>Brennmunition-Salven des Feuer-Kerns</t>
  </si>
  <si>
    <t>Заряд бластера</t>
  </si>
  <si>
    <t>Brennmunition des Feuer-Kerns</t>
  </si>
  <si>
    <t>Базовый урон от самонаводящейся ракеты</t>
  </si>
  <si>
    <t>Gelenkte Flammrakete des Feuer-Kerns: Additiver Fähigkeits-Schaden</t>
  </si>
  <si>
    <t>Число ударов самонаводящимися ракетами</t>
  </si>
  <si>
    <t>Gelenkte Flammrakete des Feuer-Kerns: Fähigkeits-Salve</t>
  </si>
  <si>
    <t>Увеличение урона в зависимости от числа огневых сфер</t>
  </si>
  <si>
    <t>Anstieg Schaden relativ zur Anzahl von Feuer-Kernen</t>
  </si>
  <si>
    <t>Устойчивость к огню</t>
  </si>
  <si>
    <t>Widerstandskraft Feuer-Schaden</t>
  </si>
  <si>
    <t>Повышение уровня замораживающих сфер</t>
  </si>
  <si>
    <t>Eis-Kern Stufen-Erhöhung</t>
  </si>
  <si>
    <t>Вероятность получения замораживающих сфер</t>
  </si>
  <si>
    <t>Erscheinungsrate Eis-Kern</t>
  </si>
  <si>
    <t>Наибольшее сокращение эффектов при заморозке</t>
  </si>
  <si>
    <t>Max. Reduktion der Gefrierung-Überlappungen</t>
  </si>
  <si>
    <t>Продление действия заморозки</t>
  </si>
  <si>
    <t>Zusätzliche Anhaltedauer von Gefrierung-Debuffs</t>
  </si>
  <si>
    <t>Дополнительный урон при заморозке (%)</t>
  </si>
  <si>
    <t>Zusätzlicher Schaden von Gefrierung-Debuffs (%)</t>
  </si>
  <si>
    <t>Снижение урона обмороженным противникам (%)</t>
  </si>
  <si>
    <t>Schaden-Reduktion auf Gegner mit Schüttelfrost (%)</t>
  </si>
  <si>
    <t>Дополнительные стрелы на каждого замороженного противника</t>
  </si>
  <si>
    <t>Zusätzliche Anzahl Pfeile pro Gegner mit Gefrierung-Debuff</t>
  </si>
  <si>
    <t>Снижение урона в зависимости от числа замораживающих сфер</t>
  </si>
  <si>
    <t>Schaden-Reduktion relativ zur Anzahl von Eis-Kernen</t>
  </si>
  <si>
    <t>Лечение укрепляющими сферами</t>
  </si>
  <si>
    <t>Heilungs-Rate des Ausdauer-Kerns</t>
  </si>
  <si>
    <t>Увеличение запаса здоровья при помощи сфер живучести</t>
  </si>
  <si>
    <t>Max. Heilungs-Rate des Ausdauer-Kerns</t>
  </si>
  <si>
    <t>Время действия эффектов поджога</t>
  </si>
  <si>
    <t>Anhaltedauer von Erhitzungs-Überlappungen</t>
  </si>
  <si>
    <t>Максимальный уровень эффектов поджога</t>
  </si>
  <si>
    <t>Max. Stufe von Erhitzungs-Überlappungen</t>
  </si>
  <si>
    <t>Время действия эффектов шквального огня</t>
  </si>
  <si>
    <t>Anhaltedauer von Verbreitungs-Geschoss-Überlappungen</t>
  </si>
  <si>
    <t>Максимальный уровень эффектов шквального огня</t>
  </si>
  <si>
    <t>Max. Anhaltedauer von Verbreitungs-Geschoss-Überlappungen</t>
  </si>
  <si>
    <t>Vitalitäts-Plünderung</t>
  </si>
  <si>
    <t>Поглощение энергии</t>
  </si>
  <si>
    <t>Mana-Plünderung</t>
  </si>
  <si>
    <t>Захват камней</t>
  </si>
  <si>
    <t>Juwelen-Plünderung</t>
  </si>
  <si>
    <t>Уменьшение времени восстановления атак</t>
  </si>
  <si>
    <t>Reduktion der Abklingzeit von wiederverwendeten Attacken</t>
  </si>
  <si>
    <t>Уменьшение времени восстановления спецумений</t>
  </si>
  <si>
    <t>Reduktion der Abklingzeit von wiederverwendeten Fähigkeiten</t>
  </si>
  <si>
    <t>Уменьшение времени восстановления запасного оружия</t>
  </si>
  <si>
    <t>Reduktion der Abklingzeit von wiederverwendeten Nebenwaffen</t>
  </si>
  <si>
    <t>Базовое уменьшение времени восстановления спецумений</t>
  </si>
  <si>
    <t>Additive Reduktion der Abklingzeit von wiederverwendeten Fähigkeiten</t>
  </si>
  <si>
    <t>Длительность заряжания</t>
  </si>
  <si>
    <t>Auflade-Dauer</t>
  </si>
  <si>
    <t>Время действия спецумений</t>
  </si>
  <si>
    <t>Anhaltedauer von Fähigkeiten</t>
  </si>
  <si>
    <t>Дополнительные атаки</t>
  </si>
  <si>
    <t>Zusätzliche Anzahl Attacken</t>
  </si>
  <si>
    <t>Дополнительные рывки</t>
  </si>
  <si>
    <t>Zusätzliche Anzahl Anstürme</t>
  </si>
  <si>
    <t>Число пробивающих снарядов при обычных атаках</t>
  </si>
  <si>
    <t>Anzahl Durchbohrungen von Standard-Geschossen</t>
  </si>
  <si>
    <t>Скорость выпускаемых спецумениями снарядов</t>
  </si>
  <si>
    <t>Geschwindigkeit von Fähigkeits-Geschossen</t>
  </si>
  <si>
    <t>Дополнительное число в череде выпускаемых спецумениями снарядов</t>
  </si>
  <si>
    <t>Zusätzliche Anzahl von Fähigkeits-Geschoss-Salven</t>
  </si>
  <si>
    <t>Время действия выпускаемых спецумениями снарядов</t>
  </si>
  <si>
    <t>Anhaltedauer von Fähigkeits-Geschossen</t>
  </si>
  <si>
    <t>Дальность выпускаемых спецумениями снарядов</t>
  </si>
  <si>
    <t>Distanz von Fähigkeits-Geschossen</t>
  </si>
  <si>
    <t>Осколочные удары от выпускаемых спецумениями снарядов</t>
  </si>
  <si>
    <t>Anzahl Schrot von Fähigkeits-Geschossen</t>
  </si>
  <si>
    <t>Дополнительное число выпускаемых спецумениями снарядов</t>
  </si>
  <si>
    <t>Zusätzliche Anzahl von zusätzlichen Fähigkeits-Geschossen</t>
  </si>
  <si>
    <t>Дополнительные пробивающие снаряды при активации спецумений</t>
  </si>
  <si>
    <t>Zusätzliche Anzahl von Durchbohrungen des Fähigkeits-Geschosses</t>
  </si>
  <si>
    <t>Расширение области атаки</t>
  </si>
  <si>
    <t>Erweiterung Attacken-Areal</t>
  </si>
  <si>
    <t>Расширение области действия спецумений</t>
  </si>
  <si>
    <t>Erweiterung Fähigkeits-Attacken-Areal</t>
  </si>
  <si>
    <t>Расширение области атаки в рывке</t>
  </si>
  <si>
    <t>Erweiterung Ansturm-Attacken-Areal</t>
  </si>
  <si>
    <t>Телепортация</t>
  </si>
  <si>
    <t>Teleport-Fähigkeit</t>
  </si>
  <si>
    <t>Удар в прыжке</t>
  </si>
  <si>
    <t>Schwalbe</t>
  </si>
  <si>
    <t>Обновление списка сфер</t>
  </si>
  <si>
    <t>Neue Kern-Liste</t>
  </si>
  <si>
    <t>Обновление типа сфер</t>
  </si>
  <si>
    <t>Neue Kern-Arten</t>
  </si>
  <si>
    <t>Уровни новых сфер</t>
  </si>
  <si>
    <t>Stufen der neuen Kerne</t>
  </si>
  <si>
    <t>Возврат алмазов при сбросе улучшений оружия</t>
  </si>
  <si>
    <t>Juwelen-Stornierung beim Zurücksetzen von Waffen-Upgrades</t>
  </si>
  <si>
    <t>Скидка на ящики со снаряжением</t>
  </si>
  <si>
    <t xml:space="preserve">Ausrüstungsbox-Rabatt </t>
  </si>
  <si>
    <t>Возможность воспользоваться наковальней Хэнка</t>
  </si>
  <si>
    <t>Verwendungsgutschein für Hanks Amboss</t>
  </si>
  <si>
    <t>Невосприимчивость к эффектам массового контроля</t>
  </si>
  <si>
    <t xml:space="preserve">Status-Immunität </t>
  </si>
  <si>
    <t>Невосприимчивость к обездвиживанию</t>
  </si>
  <si>
    <t xml:space="preserve">Mobilitäts-Status-Immunität </t>
  </si>
  <si>
    <t>Вероятность получения обычного снаряжения</t>
  </si>
  <si>
    <t>Erscheinungsrate Standard-Ausrüstung</t>
  </si>
  <si>
    <t>Вероятность получения редкого снаряжения</t>
  </si>
  <si>
    <t>Erscheinungsrate Seltene Ausrüstung</t>
  </si>
  <si>
    <t>Вероятность получения эпического снаряжения</t>
  </si>
  <si>
    <t>Erscheinungsrate Epische Ausrüstung</t>
  </si>
  <si>
    <t>Вероятность получения легендарного снаряжения</t>
  </si>
  <si>
    <t>Erscheinungsrate Legendäre Ausrüstung</t>
  </si>
  <si>
    <t>Вероятность получения мифического снаряжения</t>
  </si>
  <si>
    <t>Erscheinungsrate Heldenhafte Ausrüstung</t>
  </si>
  <si>
    <t>Урон от треснувшего клинка</t>
  </si>
  <si>
    <t>Schaden Klingenrisse</t>
  </si>
  <si>
    <t>Время действия треснувшего клинка</t>
  </si>
  <si>
    <t>Anhaltedauer Klingenrisse</t>
  </si>
  <si>
    <t>Урон от бензограбель</t>
  </si>
  <si>
    <t>Schaden Kettenrechen</t>
  </si>
  <si>
    <t>Осколочные удары от бензограбель</t>
  </si>
  <si>
    <t>Kettenrechen-Schrot</t>
  </si>
  <si>
    <t>Скорость бензограбель</t>
  </si>
  <si>
    <t>Kettenrechen-Geschwindigkeit</t>
  </si>
  <si>
    <t>Радиус действия бензограбель</t>
  </si>
  <si>
    <t>Kettenrechen-Distanz</t>
  </si>
  <si>
    <t>Число ударов бензограблями</t>
  </si>
  <si>
    <t>Kettenrechen-Salve</t>
  </si>
  <si>
    <t>Время действия вращающего клинка</t>
  </si>
  <si>
    <t>Anhaltedauer von Wirbelklinge</t>
  </si>
  <si>
    <t>Осколочные удары от вращающего клинка</t>
  </si>
  <si>
    <t>Wirbelklinge-Schrot</t>
  </si>
  <si>
    <t>Снижение запаса здоровья</t>
  </si>
  <si>
    <t>Max. LP-Reduktion</t>
  </si>
  <si>
    <t>Увеличение запаса энергии</t>
  </si>
  <si>
    <t>Max. Energie-Anstieg</t>
  </si>
  <si>
    <t>Снижение запаса энергии</t>
  </si>
  <si>
    <t>Max. Energie-Reduktion</t>
  </si>
  <si>
    <t>Ускорение передвижения</t>
  </si>
  <si>
    <t>Bewegungs-Geschwindigkeit-Anstieg</t>
  </si>
  <si>
    <t>Замедление передвижения</t>
  </si>
  <si>
    <t>Bewegungs-Geschwindigkeit-Reduktion</t>
  </si>
  <si>
    <t>Ускорение атаки</t>
  </si>
  <si>
    <t>Attacke-Geschwindigkeit-Anstieg</t>
  </si>
  <si>
    <t>Замедление атаки</t>
  </si>
  <si>
    <t>Attacke-Geschwindigkeit-Reduktion</t>
  </si>
  <si>
    <t>Увеличение числа рывков</t>
  </si>
  <si>
    <t>Ansturm-Anzahl-Anstieg</t>
  </si>
  <si>
    <t>Уменьшение числа рывков</t>
  </si>
  <si>
    <t>Ansturm-Anzahl-Reduktion</t>
  </si>
  <si>
    <t>Шанс получения исцеляющих предметов</t>
  </si>
  <si>
    <t xml:space="preserve">Abwurfrate LP-Heilungs-Gegenstände </t>
  </si>
  <si>
    <t>Шанс получения дополнительных камней</t>
  </si>
  <si>
    <t xml:space="preserve">Zusätzliche Juwelen-Abwurfrate </t>
  </si>
  <si>
    <t>Количество дополнительных камней</t>
  </si>
  <si>
    <t xml:space="preserve">Zusätzliche Juwelen-Erhaltrate </t>
  </si>
  <si>
    <t>Standard-Schaden Hauptwaffe</t>
  </si>
  <si>
    <t>Fähigkeits-Schaden Hauptwaffe</t>
  </si>
  <si>
    <t>Атака запасного оружия</t>
  </si>
  <si>
    <t>Schaden Nebenwaffe</t>
  </si>
  <si>
    <t>Расход энергии спецумениями</t>
  </si>
  <si>
    <t>Energie-Verbrauch für Fähigkeiten</t>
  </si>
  <si>
    <t>Расход энергии запасным оружием</t>
  </si>
  <si>
    <t>Energie-Verbrauch für Nebenwaffen</t>
  </si>
  <si>
    <t>Шанс критического удара</t>
  </si>
  <si>
    <t>Volltreffer-Rate</t>
  </si>
  <si>
    <t>Критический урон</t>
  </si>
  <si>
    <t>Volltreffer-Schaden</t>
  </si>
  <si>
    <t>Число рывков</t>
  </si>
  <si>
    <t>Anzahl Anstürme</t>
  </si>
  <si>
    <t>#Templete</t>
    <phoneticPr fontId="13" type="noConversion"/>
  </si>
  <si>
    <t>#Name</t>
    <phoneticPr fontId="13" type="noConversion"/>
  </si>
  <si>
    <t>Korean</t>
    <phoneticPr fontId="13" type="noConversion"/>
  </si>
  <si>
    <t>English</t>
    <phoneticPr fontId="13" type="noConversion"/>
  </si>
  <si>
    <t>ChineseSimplified</t>
    <phoneticPr fontId="13" type="noConversion"/>
  </si>
  <si>
    <t>ChineseTraditional</t>
    <phoneticPr fontId="13" type="noConversion"/>
  </si>
  <si>
    <t>Japanese</t>
    <phoneticPr fontId="13" type="noConversion"/>
  </si>
  <si>
    <t>Russian</t>
    <phoneticPr fontId="13" type="noConversion"/>
  </si>
  <si>
    <t>German</t>
    <phoneticPr fontId="13" type="noConversion"/>
  </si>
  <si>
    <t>Arguments</t>
    <phoneticPr fontId="13" type="noConversion"/>
  </si>
  <si>
    <t>string</t>
    <phoneticPr fontId="13" type="noConversion"/>
  </si>
  <si>
    <t>string</t>
    <phoneticPr fontId="13" type="noConversion"/>
  </si>
  <si>
    <t>string</t>
    <phoneticPr fontId="13" type="noConversion"/>
  </si>
  <si>
    <t>int</t>
    <phoneticPr fontId="13" type="noConversion"/>
  </si>
  <si>
    <t>한국어</t>
    <phoneticPr fontId="13" type="noConversion"/>
  </si>
  <si>
    <t>English</t>
    <phoneticPr fontId="13" type="noConversion"/>
  </si>
  <si>
    <t>중국어 간체</t>
    <phoneticPr fontId="13" type="noConversion"/>
  </si>
  <si>
    <t>중국어 번체</t>
    <phoneticPr fontId="13" type="noConversion"/>
  </si>
  <si>
    <t>러시아어</t>
    <phoneticPr fontId="13" type="noConversion"/>
  </si>
  <si>
    <t>독일어</t>
    <phoneticPr fontId="13" type="noConversion"/>
  </si>
  <si>
    <t>인자</t>
    <phoneticPr fontId="13" type="noConversion"/>
  </si>
  <si>
    <t>Время восстановления еще не истекло.</t>
  </si>
  <si>
    <t>Abklingzeit wirkt.</t>
  </si>
  <si>
    <t>Недостаточно энергии.</t>
  </si>
  <si>
    <t>Nicht genug Energie.</t>
  </si>
  <si>
    <t>Вы не устранили всех противников.</t>
  </si>
  <si>
    <t>Gegner sind noch übrig.</t>
  </si>
  <si>
    <t>Недостаточно средств.</t>
  </si>
  <si>
    <t>Nicht genug Währung.</t>
  </si>
  <si>
    <t>Недостаточно боеприпасов.</t>
  </si>
  <si>
    <t>Nicht genug Munition.</t>
  </si>
  <si>
    <t>Нельзя сейчас использовать.</t>
  </si>
  <si>
    <t>Kann momentan nicht benutzt werden.</t>
  </si>
  <si>
    <t>Разрушитель</t>
  </si>
  <si>
    <t>Инквизитор</t>
  </si>
  <si>
    <t>Охотник</t>
  </si>
  <si>
    <t>Bösewicht</t>
  </si>
  <si>
    <t>Клинок</t>
  </si>
  <si>
    <t>Klinge</t>
  </si>
  <si>
    <t>Хлопушка</t>
  </si>
  <si>
    <t>Drohnen-Knallerbse</t>
  </si>
  <si>
    <t>Винтовка</t>
  </si>
  <si>
    <t>Drohnen-Knarre</t>
  </si>
  <si>
    <t>Ружье</t>
  </si>
  <si>
    <t>Drohnen-Flinte</t>
  </si>
  <si>
    <t>Стрела</t>
  </si>
  <si>
    <t>Drohnen-Pfeile</t>
  </si>
  <si>
    <t>Drohnen-Lenkrakete</t>
  </si>
  <si>
    <t>Теннисный мяч</t>
  </si>
  <si>
    <t>Drohnen-Tennisball</t>
  </si>
  <si>
    <t>Бумеранг</t>
  </si>
  <si>
    <t>Drohnen-Boomerang</t>
  </si>
  <si>
    <t>Граната</t>
  </si>
  <si>
    <t>Drohnen-Granate</t>
  </si>
  <si>
    <t>Сюрикен</t>
  </si>
  <si>
    <t>Drohnen-Shuriken</t>
  </si>
  <si>
    <t>Лазер</t>
  </si>
  <si>
    <t>Drohnen-Laser</t>
  </si>
  <si>
    <t>Модификация оружия Килла с огромным лезвием. Наносит мощный урон одним ударом.</t>
  </si>
  <si>
    <t>Eine Upgrade-Waffe aus Kills Waffe und einer großen Klinge. Erteilt starken Schaden auf einen Schlag.</t>
  </si>
  <si>
    <t>Выпускает один снаряд.</t>
  </si>
  <si>
    <t>Feuert 1 Geschoss ab.</t>
  </si>
  <si>
    <t>Делает три выстрела.</t>
  </si>
  <si>
    <t>Feuert 3 Geschosse ab.</t>
  </si>
  <si>
    <t>Делает три разрывающих выстрела.</t>
  </si>
  <si>
    <t>Feuert 3 Geschosse als Schrot ab.</t>
  </si>
  <si>
    <t>Выпускает одну стрелу, пронзающую противников несколько раз.</t>
  </si>
  <si>
    <t>Feuert 1 Geschoss ab, das Gegner mehrfach durchbohrt.</t>
  </si>
  <si>
    <t>Выпускает одну ракету, следующую за противником поблизости вплоть до поражения.</t>
  </si>
  <si>
    <t>Feuert 1 Lenkgeschoss ab, das nahen Gegnern folgt.</t>
  </si>
  <si>
    <t>Бросает мяч, отскакивающий от противника при попадании и поражающий другого.</t>
  </si>
  <si>
    <t>Bei einem Treffer auf Gegner wird 1 Geschoss abgefeuert, das auf nahe Gegner prallt.</t>
  </si>
  <si>
    <t>Бросает бумеранг, который возвращается после того, как пролетает определенное расстояние или поражает противника.</t>
  </si>
  <si>
    <t>Feuert 1 Geschoss ab, das eine bestimmte Distanz zurücklegt oder zurückkehrt, wenn es auf den Boden oder auf Gegner prallt.</t>
  </si>
  <si>
    <t>Бросает гранату, которая разрывается при контакте с препятствием.</t>
  </si>
  <si>
    <t>Feuert 1 Geschoss ab, das bei Aufprall explodiert.</t>
  </si>
  <si>
    <t>Бросает сюрикен, наносящий урон нескольким противникам на пути.</t>
  </si>
  <si>
    <t>Feuert 1 Geschoss ab, das im Flug mehrfachen Schaden erteilt.</t>
  </si>
  <si>
    <t>Выпускает лазерный луч, который наносит всем противникам на пути продолжительный урон в течение какого-то времени.</t>
  </si>
  <si>
    <t>Feuert einen Laser ab, der eine bestimmte Zeit lang kontinuierlichen Schaden auf kollineare Gegner erteilt.</t>
  </si>
  <si>
    <t>Выбор инертного свойства</t>
  </si>
  <si>
    <t>Яростная атака</t>
  </si>
  <si>
    <t>Gewaltattacke</t>
  </si>
  <si>
    <t>Смертельный удар</t>
  </si>
  <si>
    <t>Volltreffer-Anknüpfung</t>
  </si>
  <si>
    <t>Энергетический вампир</t>
  </si>
  <si>
    <t>Energie-Plünderung</t>
  </si>
  <si>
    <t>Быстрое заряжание</t>
  </si>
  <si>
    <t>Turbo-Aufladung</t>
  </si>
  <si>
    <t>Сверхконцентрация</t>
  </si>
  <si>
    <t>Geistiger Fokus</t>
  </si>
  <si>
    <t>Беспощадный удар</t>
  </si>
  <si>
    <t>Andrang-Hieb</t>
  </si>
  <si>
    <t>Массивный топор</t>
  </si>
  <si>
    <t>Riesenbeil</t>
  </si>
  <si>
    <t>Энергоснабжение</t>
  </si>
  <si>
    <t>Energie-Lieferung</t>
  </si>
  <si>
    <t>Твердая рука</t>
  </si>
  <si>
    <t>Ruhige Hand</t>
  </si>
  <si>
    <t>Furioses Schießen</t>
  </si>
  <si>
    <t>Шквальный огонь</t>
  </si>
  <si>
    <t>Grausames Schießen</t>
  </si>
  <si>
    <t>При нанесении критического удара в ходе обычной атаки увеличивает объем восстанавливаемой энергии с {0} до &lt;color=#69FF0F&gt;{1}&lt;/color&gt; ед.</t>
  </si>
  <si>
    <t>Bei Volltreffern per Standard-Attacke lädt Energie zusätzlich von {0}→&lt;color=#69FF0F&gt;{1}&lt;/color&gt;.</t>
  </si>
  <si>
    <t>Каждый раз, когда энергия восполняется, ускоряет восстановление спецумений с {0}% до &lt;color=#69FF0F&gt;{1}%&lt;/color&gt;.</t>
  </si>
  <si>
    <t>Уменьшает время до полного восстановления с {0} до &lt;color=#69FF0F&gt;{1}&lt;/color&gt; с. и усиливает атаку при заряженных ударах с {2}% до &lt;color=#69FF0F&gt;{3}%&lt;/color&gt;.</t>
  </si>
  <si>
    <t>При попадании спецумения по противнику увеличивает урон с {0}% до &lt;color=#69FF0F&gt;{1}%&lt;/color&gt;.</t>
  </si>
  <si>
    <t>Pro Treffer auf Gegner steigt der Schaden von {0}%→&lt;color=#69FF0F&gt;{1}%&lt;/color&gt;.</t>
  </si>
  <si>
    <t>Усиливает обычную атаку на {0}% → &lt;color=#69FF0F&gt;{1}%&lt;/color&gt; от запаса здоровья.</t>
  </si>
  <si>
    <t>Du erhältst zusätzlich {0}%→&lt;color=#69FF0F&gt;{1}%&lt;/color&gt; der Max. LP als Standard-Schaden.</t>
  </si>
  <si>
    <t>Pro erledigten Gegner lädst du {0}→&lt;color=#69FF0F&gt;{1}&lt;/color&gt; Energie.</t>
  </si>
  <si>
    <t>Увеличивает урон от оружия с {0} до &lt;color=#69FF0F&gt;{1}&lt;/color&gt;% в зависимости от расстояния между противниками и героем.</t>
  </si>
  <si>
    <t>Pro Distanz zum Gegner steigt der Schaden deiner Waffe um max. {0}→&lt;color=#69FF0F&gt;{1}&lt;/color&gt;%.</t>
  </si>
  <si>
    <t>Когда у противников осталось менее 40% здоровья, увеличивает наносимый урон с {0} до &lt;color=#69FF0F&gt;{1}%&lt;/color&gt;.</t>
  </si>
  <si>
    <t xml:space="preserve">Der erteilte Schaden auf Gegner mit weniger als 40% LP steigt um {0}→&lt;color=#69FF0F&gt;{1}&lt;/color&gt;%. </t>
  </si>
  <si>
    <t>Ускоряет обычные атаки на {0}%.</t>
  </si>
  <si>
    <t>При попадании спецумения по противнику на 7 с. повышает шанс критического удара оружием на &lt;color=#69FF0F&gt;{0}%&lt;/color&gt;.</t>
  </si>
  <si>
    <t>Bei Treffern auf Gegner per Fähigkeit steigt für 7 Sek. die Volltreffer-Rate allen Waffen-Attacken um &lt;color=#69FF0F&gt;{0}%&lt;/color&gt;.</t>
  </si>
  <si>
    <t>При нанесении критического удара в ходе обычной атаки дополнительно восстанавливает &lt;color=#69FF0F&gt;{0}&lt;/color&gt; ед. энергии.</t>
  </si>
  <si>
    <t>Bei Volltreffern per Standard-Attacke lädt Energie zusätzlich von um &lt;color=#69FF0F&gt;{0}&lt;/color&gt;.</t>
  </si>
  <si>
    <t>Каждый раз, когда энергия восполняется, ускоряет восстановление спецумений на &lt;color=#69FF0F&gt;{0}%&lt;/color&gt;.</t>
  </si>
  <si>
    <t>Bei jeder Energieladung sinkt die Abklingzeit um &lt;color=#69FF0F&gt;{0}%&lt;/color&gt;.</t>
  </si>
  <si>
    <t>Уменьшает время до полного восстановления на &lt;color=#69FF0F&gt;{0}&lt;/color&gt; с. и усиливает атаку при заряженных ударах на &lt;color=#69FF0F&gt;{1}%&lt;/color&gt;.</t>
  </si>
  <si>
    <t>При каждом попадании спецумения урон увеличивается на &lt;color=#69FF0F&gt;{0}%&lt;/color&gt;, всего до 300%.</t>
  </si>
  <si>
    <t>Pro Treffer auf Gegner steigt der Schaden um &lt;color=#69FF0F&gt;{0}%&lt;/color&gt; (max. 300%).</t>
  </si>
  <si>
    <t>Восстанавливает &lt;color=#69FF0F&gt;{0}&lt;/color&gt; ед. энергии за каждую победу над противниками.</t>
  </si>
  <si>
    <t>Pro erledigten Gegner lädst du &lt;color=#69FF0F&gt;{0}&lt;/color&gt; Energie.</t>
  </si>
  <si>
    <t>Увеличивает урон от оружия на &lt;color=#69FF0F&gt;{0}%&lt;/color&gt; в зависимости от расстояния между противниками и героем.</t>
  </si>
  <si>
    <t>Pro Distanz zum Gegner steigt der Schaden deiner Waffe um max. &lt;color=#69FF0F&gt;{0}%&lt;/color&gt;.</t>
  </si>
  <si>
    <t>Когда у противников осталось менее 40% здоровья, увеличивает наносимый урон на &lt;color=#69FF0F&gt;{0}%&lt;/color&gt;.</t>
  </si>
  <si>
    <t>Смертоносный выпад</t>
  </si>
  <si>
    <t>Auf Leben und Tod</t>
  </si>
  <si>
    <t>Электропила</t>
  </si>
  <si>
    <t>Kettenschleifer</t>
  </si>
  <si>
    <t>Бензограбли</t>
  </si>
  <si>
    <t>Kettenreche</t>
  </si>
  <si>
    <t>Острейший клинок</t>
  </si>
  <si>
    <t>Oberklinge</t>
  </si>
  <si>
    <t>Комбоатака</t>
  </si>
  <si>
    <t>Kettenreaktion</t>
  </si>
  <si>
    <t>Ураган</t>
  </si>
  <si>
    <t>Sturm und Drang</t>
  </si>
  <si>
    <t>Боевой дух</t>
  </si>
  <si>
    <t>Kampflust</t>
  </si>
  <si>
    <t>Неудержимая ярость</t>
  </si>
  <si>
    <t>Endlos Rabiat</t>
  </si>
  <si>
    <t>Водяной смерч</t>
  </si>
  <si>
    <t>Wellenbrecher</t>
  </si>
  <si>
    <t>Штормовая волна</t>
  </si>
  <si>
    <t>Wellenwut</t>
  </si>
  <si>
    <t>Вращающийся клинок</t>
  </si>
  <si>
    <t>Wirbelklinge</t>
  </si>
  <si>
    <t>Раскаленный топор</t>
  </si>
  <si>
    <t>Erhitztes Beil</t>
  </si>
  <si>
    <t>Ударная волна</t>
  </si>
  <si>
    <t>Explosions-Hieb</t>
  </si>
  <si>
    <t>Вращающийся диск</t>
  </si>
  <si>
    <t>Drehscheibe</t>
  </si>
  <si>
    <t>Ураганный маневр</t>
  </si>
  <si>
    <t>Ansturm und Drang</t>
  </si>
  <si>
    <t>Мощная волна</t>
  </si>
  <si>
    <t>Kraftwelle</t>
  </si>
  <si>
    <t>Призрачный топор</t>
  </si>
  <si>
    <t>Geister-Beil</t>
  </si>
  <si>
    <t>Томагавк</t>
  </si>
  <si>
    <t>Boomerang-Beil</t>
  </si>
  <si>
    <t>Смерч</t>
  </si>
  <si>
    <t>Третья перезарядка</t>
  </si>
  <si>
    <t>Dritte Aufladung</t>
  </si>
  <si>
    <t>Заступнический щит</t>
  </si>
  <si>
    <t>Aufladungs-Schild</t>
  </si>
  <si>
    <t>Метка</t>
  </si>
  <si>
    <t>Merkzeichen</t>
  </si>
  <si>
    <t>Парализующий выстрел</t>
  </si>
  <si>
    <t>Fessel-Schuss</t>
  </si>
  <si>
    <t>Снайперский выстрел</t>
  </si>
  <si>
    <t>Scharfschützen-Munition</t>
  </si>
  <si>
    <t>Шрапнельный снаряд</t>
  </si>
  <si>
    <t>Schnell-Explosion</t>
  </si>
  <si>
    <t>Verbreitungs-Schuss</t>
  </si>
  <si>
    <t>Выстрел на поражение</t>
  </si>
  <si>
    <t>Durchbohrungs-Schuss</t>
  </si>
  <si>
    <t>Пулеметная очередь</t>
  </si>
  <si>
    <t>Multi-Schuss</t>
  </si>
  <si>
    <t>Плазмопушка</t>
  </si>
  <si>
    <t>Plasma-Kanone</t>
  </si>
  <si>
    <t>Самонаводящиеся пули</t>
  </si>
  <si>
    <t>Verfolgungs-Munition</t>
  </si>
  <si>
    <t>Мина</t>
  </si>
  <si>
    <t>Лобовая атака</t>
  </si>
  <si>
    <t>Linear-Rakete</t>
  </si>
  <si>
    <t>Скоростная пуля</t>
  </si>
  <si>
    <t>Munition-Upgrade</t>
  </si>
  <si>
    <t>Делает короткие выстрелы с большим радиусом действия вместо обычных атак. Эффект не суммируется с выстрелом на поражение.</t>
  </si>
  <si>
    <t>Превращает снаряды, выпускаемые при использовании спецумений, в самонаводящиеся.</t>
  </si>
  <si>
    <t>Преобразует заряженную атаку в серию поэтапных ударов с малым радиусом действия. При использовании потребляет 3 ед. энергии каждые 0,3 с.</t>
  </si>
  <si>
    <t>Die Auflade-Attacke wird zu einer Attacke mit kurzem Areal und stetigem Schaden. Während der Nutzung wird alle 0,3 Sek. 3 Energie verbraucht.</t>
  </si>
  <si>
    <t>Сокращает расход энергии при атаке электропилой.</t>
  </si>
  <si>
    <t>Der Energieverbrauch der Kettenschleifer-Attacke sinkt pro Sek.</t>
  </si>
  <si>
    <t>Создает треснувший клинок, который наносит урон поэтапными ударами. Для этого следует отпустить кнопки.</t>
  </si>
  <si>
    <t>Bei Abnahme des Knopfes entstehen Klingen-Risse, die viele kleine Schäden austeilen.</t>
  </si>
  <si>
    <t>Увеличивает урон, наносимый треснувшим клинком.</t>
  </si>
  <si>
    <t>Der Schaden von Klingen-Rissen steigt.</t>
  </si>
  <si>
    <t>Увеличивает время действия треснувшего клинка.</t>
  </si>
  <si>
    <t>Die Anhaltedauer von Klingen-Rissen steigt.</t>
  </si>
  <si>
    <t>Атакует бензограблями вместо спецумения. Грабли наносят урон в броске и наносят еще 30% урона на обратном пути.</t>
  </si>
  <si>
    <t>Die Fähigkeit wird zu Kettenreche-Attacken. Die Kettenreche erteilt im Flug schaden und zusätzlich 30% Schaden bei ihrer Rückkehr.</t>
  </si>
  <si>
    <t>Увеличивает урон от бензограбель на {0}%.</t>
  </si>
  <si>
    <t>Der Schaden der Kettenreche steigt um {0}%.</t>
  </si>
  <si>
    <t>Увеличивает число бензограбель на {0}.</t>
  </si>
  <si>
    <t>Wirf {0} mehr Kettenreche/n.</t>
  </si>
  <si>
    <t>Увеличивает дальность броска при метании бензограбель.</t>
  </si>
  <si>
    <t>Die Kettenreche fliegt weiter als vorher.</t>
  </si>
  <si>
    <t>Бросает бензограбели два раза подряд.</t>
  </si>
  <si>
    <t>Wirf die Kettenreche 2 Mal hintereinander.</t>
  </si>
  <si>
    <t>Увеличивает урон от острейшего клинка на 20%, вращая его в течение 3 с.</t>
  </si>
  <si>
    <t>Der Schaden der Oberklinge steigt um 20% und sie wirbelt für 3 Sek.</t>
  </si>
  <si>
    <t>Бросает пронзающие осколки, когда герой вращается. Урон от осколков определяется спецатакой.</t>
  </si>
  <si>
    <t>Beim Wirbeln werden Klingen-Splitter in die Luft geworfen. Deren Schaden hängt vom Fähigkeits-Schaden ab.</t>
  </si>
  <si>
    <t>Когда герой совершает рывок, ежесекундно создает один треснувший клинок.</t>
  </si>
  <si>
    <t>Beim Rennen entsteht 1 Klingen-Riss pro Sek.</t>
  </si>
  <si>
    <t>Проводит серию из четырех атак, нанося урон в размере 300% от обычной атаки.</t>
  </si>
  <si>
    <t>Eine 4-Hieb-Attacke wird hinzugefügt, die 300% mehr Schaden hat als die Standard-Attacke.</t>
  </si>
  <si>
    <t>Усиливает мощность последнего удара в ходе обычной атаки на {0}%.</t>
  </si>
  <si>
    <t>Während der Standard-Attecke steigt der Schaden des letzten Treffers um {0}%.</t>
  </si>
  <si>
    <t>Проводит серию из пяти атак, нанося урон в размере 400% от обычной атаки.</t>
  </si>
  <si>
    <t>Eine 5-Hieb-Attacke wird hinzugefügt, die 400% mehr Schaden hat als die Standard-Attacke.</t>
  </si>
  <si>
    <t>Завершает пятую волну атак критическим ударом.</t>
  </si>
  <si>
    <t>Die 5-Hieb-Attacke ist bedingungslos ein Volltreffer.</t>
  </si>
  <si>
    <t>Standard-Attacke-Geschwindigkeit steigt um {0}%.</t>
  </si>
  <si>
    <t>Повышает шанс критического удара в ходе обычных атак на {0}%.</t>
  </si>
  <si>
    <t>Die Volltreffer-Rate der Standard-Attacke steigt um {0}%.</t>
  </si>
  <si>
    <t>Повышает критический урон от обычных атак на {0}%.</t>
  </si>
  <si>
    <t>Der Volltreffer-Schaden der Standard-Attacke steigt um {0}%.</t>
  </si>
  <si>
    <t>Nebenwaffen-Schaden steigt um {0}%.</t>
  </si>
  <si>
    <t>Fähigkeit-Abklingzeit sinkt um {0}%.</t>
  </si>
  <si>
    <t>Дает герою возможность проводить только заряженные атаки, однако понижает их эффективность на {0}%.</t>
  </si>
  <si>
    <t>Du bleibst stets aufgeladen, doch der Effekt sinkt um {0}%.</t>
  </si>
  <si>
    <t>Эффект заряжания становится {0}%.</t>
  </si>
  <si>
    <t>Der Auflade-Effekt wird zu {0}%.</t>
  </si>
  <si>
    <t>Увеличивает критический урон от спецумений на {0}%.</t>
  </si>
  <si>
    <t>Der Volltreffer-Schaden der Fähigkeit steigt um {0}%.</t>
  </si>
  <si>
    <t>Атакует противников в авангарде по очереди и увеличивает урон на {0}%.</t>
  </si>
  <si>
    <t>Die Drehrichtung der Fähigkeit zielt in alle Richtungen und der Schaden steigt um {0}%.</t>
  </si>
  <si>
    <t>Увеличивает урон от спецумений на {0}%.</t>
  </si>
  <si>
    <t>Erlittener Fähigkeits-Schaden steigt um {0}%.</t>
  </si>
  <si>
    <t>Увеличивает время вращения спецумений на 100%.</t>
  </si>
  <si>
    <t>Die Anhaltedauer des Fähigkeits-Wirbels verdoppelt sich.</t>
  </si>
  <si>
    <t>Подкидывает в воздух противников, пораженных спецумениями.</t>
  </si>
  <si>
    <t>Per Fähigkeit getroffene Gegner schweben in der Luft.</t>
  </si>
  <si>
    <t>На {0}% увеличивает урон противникам, пораженным спецумениями в воздухе.</t>
  </si>
  <si>
    <t>In der Luft per Fähigkeit getroffene Gegner erleiden {0}% mehr Schaden.</t>
  </si>
  <si>
    <t>Увеличивает радиус действия спецумений и повышает урон на {0}%.</t>
  </si>
  <si>
    <t>Das Drehareal der Fähigkeit wächst und der Schaden steigt um {0}%.</t>
  </si>
  <si>
    <t>Расширяет радиус действия спецумений и повышает урон на {0}%.</t>
  </si>
  <si>
    <t>Das Drehareal der Fähigkeit wächst noch mehr und der Schaden steigt um {0}%.</t>
  </si>
  <si>
    <t>Повышает шанс критических ударов, наносимых спецумениями, на {0}%.</t>
  </si>
  <si>
    <t>Die Volltreffer-Rate der Fähigkeit steigt um {0}%.</t>
  </si>
  <si>
    <t>Сраженные спецумениями противники выпускают пронзающие осколки, мощность которых зависит от спецатаки.</t>
  </si>
  <si>
    <t>Aus per Fähigkeit erledigten Gegnern werden Klingen-Splitter ausgeworfen. Jener Schaden hängt vom Fähigkeits-Schaden ab.</t>
  </si>
  <si>
    <t>В ходе обычной атаки с определенной вероятностью в воздухе появляется вращающийся клинок, который пронзает противников и наносит {0} ед. урона при каждом ударе.</t>
  </si>
  <si>
    <t>Bei Standard-Attacken entsteht mit einer bestimmten Wahrscheinlichkeit eine Wirbelklinge und erteilt pro Treffer {0} Schaden.</t>
  </si>
  <si>
    <t>Добавляет один вращающийся клинок.</t>
  </si>
  <si>
    <t>1 weitere Wirbelklinge entsteht.</t>
  </si>
  <si>
    <t>Повышает шанс появления вращающийся клинков.</t>
  </si>
  <si>
    <t>Die Entstehungsrate von Wirbelklingen steigt.</t>
  </si>
  <si>
    <t>Перед тем, как исчезнуть, клинок вертится в течение 1 с. и наносит урон.</t>
  </si>
  <si>
    <t>Wirbelklingen drehen sich für 1. Sek an ihrem Auslöschungspunkt und erteilen Schaden.</t>
  </si>
  <si>
    <t>Когда герой проводит обычную атаку, усиливает атаку основного оружия на 2% при каждом ударе. Эффект суммируется до 15 раз, действует в течение 3 с. и отменяется, если герой не атакует в течение этого времени.</t>
  </si>
  <si>
    <t>Bei jeder Standard-Attacke sammelst du Überlappungen und bei jeder solchen steigt dein Hauptwaffen-Schaden um 2%. Eine Überlappung hält für 3 Sek. an und überlappt bis zu 15 Mal. Sie löst sich auf, wenn innerhalb dieser Zeit kein Gegner attackiert wird.</t>
  </si>
  <si>
    <t>Усиливает атаку огнем на {0}%.</t>
  </si>
  <si>
    <t>Die Steigerung des Erhitz-Schadens steigt um {0}%.</t>
  </si>
  <si>
    <t>С вероятностью 50% на 2 с. оглушает обожженных противников, когда они подвергаются атаке.</t>
  </si>
  <si>
    <t>Gegner, die im erhitzten Zustand getroffen wurden, werden mit einer 50%-igen Wahrscheinlichkeit für 2 Sek. betäubt.</t>
  </si>
  <si>
    <t>Вызывает взрыв и наносит урон, когда обожженные противники погибают в результате атаки. Урон увеличивает в зависимости от спецатаки.</t>
  </si>
  <si>
    <t>Gegner, die im erhitzten Zustand getroffen und erledigt wurden, explodieren und erteilen Schaden. Der Schaden steigt proportional zum Fähigkeits-Schaden.</t>
  </si>
  <si>
    <t>Эффект действует в течение 5 с. и суммируется до 30 раз.</t>
  </si>
  <si>
    <t>Erhitzungs-Überlappungen halten 5 Sek. an und überlappen max. 30 Mal.</t>
  </si>
  <si>
    <t>В ходе третьей атаки вызывает взрыв, который наносит урон в размере 150% от обычной атаки.</t>
  </si>
  <si>
    <t>Beim dritten Treffer erteilst du 150% des Standard-Schadens als Explosions-Schaden</t>
  </si>
  <si>
    <t>Увеличивает урон от ударной волны на {0}%.</t>
  </si>
  <si>
    <t>Explosions-Schaden steigt um {0}%.</t>
  </si>
  <si>
    <t>Вызывает взрыв в ходе второй обычной атаки.</t>
  </si>
  <si>
    <t>Auch beim zweiten Standard-Treffer gibt es eine Explosion.</t>
  </si>
  <si>
    <t>С вероятностью 50% на 2 с. оглушает противников, понесших урон в результате взрыва.</t>
  </si>
  <si>
    <t>Gegner, die Explosions-Schaden erleiden, werden mit einer 50%-igen Wahrscheinlichkeit 2 Sek. lang betäubt.</t>
  </si>
  <si>
    <t>Вызывает взрыв в ходе всех обычных атак.</t>
  </si>
  <si>
    <t>Bei allen Standard-Treffern gibt es eine Explosion.</t>
  </si>
  <si>
    <t>Понижает скорость летящего топора, наносящего серию ударов противникам на пути. Чтобы вернуть брошенный топор, нажмите на кнопку умения.</t>
  </si>
  <si>
    <t>Ein per Fähigkeit geworfenes Beil fliegt im langsamen Tempo und erteilt viele kleine Schäden. Das Beil kann per Drücken der Fähigkeits-Taste wieder zurückgenommen werden.</t>
  </si>
  <si>
    <t>Увеличивает урон от вращающегося диска на {0}%.</t>
  </si>
  <si>
    <t>Der Schaden der Drehscheibe steigt um {0}%.</t>
  </si>
  <si>
    <t>Замедляет топор, который наносит урон противникам на обратном пути.</t>
  </si>
  <si>
    <t>Auch bei Rückkehr der Drehscheibe erteilt sie Schaden und fliegt langsam.</t>
  </si>
  <si>
    <t>Бросает еще один топор и увеличивает урон от вращающегося диска на {0}%.</t>
  </si>
  <si>
    <t>1 weitere Drehscheibe entsteht und deren Schaden steigt um {0}%.</t>
  </si>
  <si>
    <t>Увеличивает урон от вращающегося топора на {0}%.</t>
  </si>
  <si>
    <t>Der Schaden des Sturmbeils steigt um {0}%.</t>
  </si>
  <si>
    <t>Увеличивает радиус вращения топора на {0}%.</t>
  </si>
  <si>
    <t>Das Areal des Sturmbeils wächst um {0}%.</t>
  </si>
  <si>
    <t>Выпускает еще две волны в ходе заряженной атаки.</t>
  </si>
  <si>
    <t>Die Schockwellen der Auflade-Attacke werden um 2 Mal mehr.</t>
  </si>
  <si>
    <t>Увеличивает урон от заряженных атак на {0}%.</t>
  </si>
  <si>
    <t>Der Schaden der Auflade-Attacke steigt um {0}%.</t>
  </si>
  <si>
    <t>Увеличивает урон от шоковых волн на {0}%.</t>
  </si>
  <si>
    <t>Der Schaden der Schockwelle steigt um {0}%.</t>
  </si>
  <si>
    <t>При использовании спецумения герой атакует еще {0} противников топором, который после этого возвращается.</t>
  </si>
  <si>
    <t>Ein per Fähigkeit geworfenes Beil kehrt zurück, nachdem es zusätzlich {0} Gegner getroffen hat.</t>
  </si>
  <si>
    <t>Бросает еще один топор с силой атаки 80%.</t>
  </si>
  <si>
    <t>Wirf ein weiteres Beil mit 80% Schaden.</t>
  </si>
  <si>
    <t>Бросает еще один топор с силой атаки 60%.</t>
  </si>
  <si>
    <t>Wirf ein zusätzliches weiteres Beil mit 60% Schaden.</t>
  </si>
  <si>
    <t>Взрывает топор после поражения первой цели, нанося {0} ед. урона. Мощность взрыва зависит от урона, наносимого самим спецумением.</t>
  </si>
  <si>
    <t>Das Beil explodiert mit {0} Schaden am ersten getroffenen Gegner. Der Explosions-Schaden steigt abhängig vom Fähigkeits-Schaden.</t>
  </si>
  <si>
    <t>Вызывает взрыв при любых атаках спецумением.</t>
  </si>
  <si>
    <t>Alle Fähigkeits-Treffer explodieren.</t>
  </si>
  <si>
    <t>Бросает томагавк, который ударяет по противнику и возвращается обратно, поражая еще больше врагов.</t>
  </si>
  <si>
    <t>Das Beil der Fähigkeit wird zur Boomerang-Axt, durchbohrt Gegner, und erteilt Schaden auf dem Hin- sowie Rückweg.</t>
  </si>
  <si>
    <t>С вероятностью {0}% на 2 с. оглушает противников, пораженных томагавком.</t>
  </si>
  <si>
    <t>Gegner, die Boomerang-Axt-Schaden erleiden, werden mit {0}% Wahrscheinlichkeit 2 Sek. lang betäubt.</t>
  </si>
  <si>
    <t>Bei Rückkehr steigt die Volltreffer-Rate der Treffer um {0}%.</t>
  </si>
  <si>
    <t>Повышает вероятность оглушения противников томагавком на 35%.</t>
  </si>
  <si>
    <t>Die Wahrscheinlichkeit, dass die Boomerang-Axt einen Gegner betäubt, steigt um 35%.</t>
  </si>
  <si>
    <t>Die Boomerang-Axt fliegt noch weiter und kehrt noch schneller zurück.</t>
  </si>
  <si>
    <t>Смерч становится спецумением. При этом герой вращается вокруг своей оси в течение 3 с., нанося серию ударов противникам. Чтобы остановить вращение, еще раз нажмите на кнопку спецумения.</t>
  </si>
  <si>
    <t>Die Fähigkeit wird zum Windrad. Das Windrad dreht sich für 3 Sek. und erteilt viele kleine Schäden. Drück während der Drehungen die Fähigkeits-Taste, um sie wieder zum Halt zu bringen.</t>
  </si>
  <si>
    <t>Препятствует замедлению передвижения во время вращения.</t>
  </si>
  <si>
    <t>Während der Windrad-Drehungen sinkt die Bewegungs-Geschwindigkeit nicht.</t>
  </si>
  <si>
    <t>Ziehe alle Gegner an, die innerhalb des Windrad-Areals sind.</t>
  </si>
  <si>
    <t>В период действия смерча снижает получаемый урон на 50%.</t>
  </si>
  <si>
    <t>Der erlittene Schaden während des Windrads sinkt um 50%.</t>
  </si>
  <si>
    <t>Восстанавливает {0} ед. энергии за каждый удар по противникам с меткой.</t>
  </si>
  <si>
    <t>Bei der Attacke auf Gegner mit Merkzeichen lädt pro Treffer {0} Energie zusätzlich.</t>
  </si>
  <si>
    <t>Wenn ein Gegner mit Merkzeichen stirbt, explodiert er und erteilt {0} großflächigen Schaden. Der Explosions-Schaden steigt proportional zum Fähigkeits-Schaden.</t>
  </si>
  <si>
    <t>Восстанавливает {0} ед. здоровья при гибели противника с меткой. Эффект применяется раз в 30 с.</t>
  </si>
  <si>
    <t>Wenn ein Gegner mit Merkzeichen stirbt, heilst du um {0} LP (dieser Effekt setzt 1 Mal alle 30 Sek. ein).</t>
  </si>
  <si>
    <t>В случае гибели противника с меткой переносит метку на врагов поблизости и усиливает наложенные эффекты в два раза.</t>
  </si>
  <si>
    <t>Wenn ein Gegner mit Merkzeichen stirbt, setzen sich Merkzeichen auf nahe Gegner fest und erteilen 2 Mal so viel Schaden.</t>
  </si>
  <si>
    <t>Расширяет область действия умения, поражая противников рядом с дезориентированными.</t>
  </si>
  <si>
    <t>Nahe Gegner des per Fessel-Schuss getroffenen Gegners werden auch gefesselt.</t>
  </si>
  <si>
    <t>Увеличивает время действия дезориентации на 5 с.</t>
  </si>
  <si>
    <t>Die Fesselungs-Dauer steigt um 5 Sek.</t>
  </si>
  <si>
    <t>Сокращает расход энергии и время восстановления парализующего выстрела в два раза.</t>
  </si>
  <si>
    <t>Der Energieverbrauch und die Abklingzeit des Fessel-Schusses halbieren sich.</t>
  </si>
  <si>
    <t>Заменяет обычные атаки на одиночные дальние выстрелы.</t>
  </si>
  <si>
    <t>Standard-Attacken werden zu einzelnen Ferndistanz-Schüssen.</t>
  </si>
  <si>
    <t>Die Volltreffer-Rate steigt um {0}.</t>
  </si>
  <si>
    <t>Увеличивает критический урон на {0}%.</t>
  </si>
  <si>
    <t>Der Volltreffer-Schaden steigt um {0}%.</t>
  </si>
  <si>
    <t>С вероятностью 30% на 2 с. оглушает противников, пораженных пулей.</t>
  </si>
  <si>
    <t>Von Munition getroffene Gegner werden mit 30% Wahrscheinlichkeit 2 Sek. lang betäubt.</t>
  </si>
  <si>
    <t>Standard-Attacken werden zu Rundum-Schüssen mit kurzer Distanz (unabhängig von Durchbohrungs-Schüssen).</t>
  </si>
  <si>
    <t>Усиливает атаку на {0}%.</t>
  </si>
  <si>
    <t>Schaden steigt um {0}%.</t>
  </si>
  <si>
    <t>При поражении противников шквальным огнем накладывает на героя эффект, который усиливает обычную атаку и ускоряет передвижение на 1%. Эффект суммируется до 15 раз, действует в течение 5 с. и отменяется, если герой не атакует в течение этого времени.</t>
  </si>
  <si>
    <t>Bei Treffern von Gegnern per Verbreitungs-Schüsse sammelst du Überlappungen, die Standard-Schaden und Bewegungs-Geschwindigkeit um jeweils 1% steigern. Eine Überlappung hält für 5 Sek. an und überlappt bis zu 15 Mal. Sie löst sich auf, wenn innerhalb dieser Zeit kein Gegner attackiert wird.</t>
  </si>
  <si>
    <t>Überlappungen halten 5 Sek. an und überlappen max. 30 Mal.</t>
  </si>
  <si>
    <t>Пронзает {0} противников в ходе обычной атаки и увеличивает урон на {1}% при каждом пробивании.</t>
  </si>
  <si>
    <t>Standard-Attacken durchbohren {0} Gegner und jedes Mal steigt der Schaden um {1}%.</t>
  </si>
  <si>
    <t>Пронзает еще {0} противников.</t>
  </si>
  <si>
    <t>{0} Gegner werden zusätzlich durchbohrt.</t>
  </si>
  <si>
    <t>Повышает шанс критического удара на {0}% при каждом пробивании.</t>
  </si>
  <si>
    <t>Bei jeder Durchbohrung steigt die Volltreffer-Rate um jeweils {0}%.</t>
  </si>
  <si>
    <t>Отбрасывает пораженных противников.</t>
  </si>
  <si>
    <t>Getroffene Gegner werden zurückgestoßen.</t>
  </si>
  <si>
    <t>Пронзает всех противников в радиусе действия умения, увеличивая урон на 10%.</t>
  </si>
  <si>
    <t>Alle Gegner innerhalb der Schussdistanz werden durchbohrt und jedes Mal steigt der Schaden um 10%.</t>
  </si>
  <si>
    <t>Увеличивает число снарядов, выпускаемых при использовании спецумения, на {0}.</t>
  </si>
  <si>
    <t>Die Anzahl der Geschosse, die per Fähigkeit abgefeuert werden, steigen um {0}.</t>
  </si>
  <si>
    <t>Увеличивает число снарядов еще на {0}.</t>
  </si>
  <si>
    <t>Geschosse mehren sich um {0}.</t>
  </si>
  <si>
    <t>Die Geschosse, die per Fähigkeit abgefeuert werden, spüren Gegner auf.</t>
  </si>
  <si>
    <t>Снаряды рикошетят рядом с противниками {0} раз(а).</t>
  </si>
  <si>
    <t>Ein Geschoss prallt {0} Mal von nahen Gegnern ab.</t>
  </si>
  <si>
    <t>Снаряды рикошетят рядом с противниками еще {0} раз(а).</t>
  </si>
  <si>
    <t>Ein Geschoss prallt {0} Mal mehr von nahen Gegnern ab.</t>
  </si>
  <si>
    <t>Делает обычные атаки самонаводящимися и ослабляет силу атаки снарядов. Эффект не суммируется с выстрелом на поражение.</t>
  </si>
  <si>
    <t>Standard-Attacken verfolgen Gegner. Munitions-Schaden sinkt (unabhängig von Durchbohrungs-Schüssen).</t>
  </si>
  <si>
    <t>Усиливает атаку самонаводящихся пуль на {0}%.</t>
  </si>
  <si>
    <t>Der Schaden von Verfolgungs-Munition steigt um {0}%.</t>
  </si>
  <si>
    <t>Повышает шанс критического удара для самонаводящихся пуль на {0}%.</t>
  </si>
  <si>
    <t>Die Volltreffer-Rate von Verfolgungs-Munition steigt um {0}%.</t>
  </si>
  <si>
    <t>С вероятностью 25% на 2 с. оглушает противников, пораженных самонаводящимися пулями.</t>
  </si>
  <si>
    <t>Von Verfolgungs-Munition getroffene Gegner werden mit 25% Wahrscheinlichkeit 2 Sek. lang betäubt.</t>
  </si>
  <si>
    <t>При использовании самонаводящихся пуль одновременно выпускает самонаводящуюся ракету в сторону ближайших противников.</t>
  </si>
  <si>
    <t>Bei Angriff per Verfolgungs-Munition werden parallel Lenk-Raketen abgefeuert und fliegen auf Gegner.</t>
  </si>
  <si>
    <t>Увеличивает урон от мины на {0}%.</t>
  </si>
  <si>
    <t>Der Schaden der Minen steigt um {0}%.</t>
  </si>
  <si>
    <t>Выпускает дополнительные мины ({0}).</t>
  </si>
  <si>
    <t>{0} zusätzliche Minen werden abgefeuert.</t>
  </si>
  <si>
    <t>Увеличивает область поражения при разрыве мины на {0}%.</t>
  </si>
  <si>
    <t>Das Explosions-Areal der Minen wächst um {0}%.</t>
  </si>
  <si>
    <t>На 2 с. оглушает противников, понесших урон от разрыва мины.</t>
  </si>
  <si>
    <t>Von Minen-Explosion getroffene Gegner werden für 2 Sek. betäubt.</t>
  </si>
  <si>
    <t>Вместо спецумения выпускает перед героем ракету.</t>
  </si>
  <si>
    <t>Die Fähigkeit nimmt eine Raketenform an und wird in alle Richtungen abgefeuert.</t>
  </si>
  <si>
    <t>Выпускает еще несколько ракет ({0}) одну за другой.</t>
  </si>
  <si>
    <t>{0} Raketen hintereinander werden zusätzlich abgefeuert.</t>
  </si>
  <si>
    <t>С вероятностью {0}% на 2 с. оглушает противников, получивших урон от ракет.</t>
  </si>
  <si>
    <t>Von Raketen getroffene Gegner werden mit {0}% Wahrscheinlichkeit 2 Sek. lang gelähmt.</t>
  </si>
  <si>
    <t>Увеличивает урон от ракет на {0}%.</t>
  </si>
  <si>
    <t>Raketen-Schaden steigt um {0}%.</t>
  </si>
  <si>
    <t>Увеличивает запас боеприпасов на {0}%.</t>
  </si>
  <si>
    <t xml:space="preserve">Anzahl Max. Munition steigt um {0}%. </t>
  </si>
  <si>
    <t>Сокращает время перезарядки на {0} с.</t>
  </si>
  <si>
    <t>Neuauflade-Dauer von Munition sinkt um {0}%.</t>
  </si>
  <si>
    <t>Дает неиссякаемый запас боеприпасов.</t>
  </si>
  <si>
    <t>Munition wird unendlich.</t>
  </si>
  <si>
    <t>Gegner werden mit 20% Wahrscheinlichkeit verwundet. Wunden reißen nach 1 Sek. und erteilen so viel Schaden wie {0}% des Standard-Schadens.</t>
  </si>
  <si>
    <t>Разрывает раны через 0,5 с., нанося {0}% урона.</t>
  </si>
  <si>
    <t>Wunden reißen nach 0,5 Sek. und der Schaden steigt um {0}%.</t>
  </si>
  <si>
    <t>#1</t>
    <phoneticPr fontId="13" type="noConversion"/>
  </si>
  <si>
    <t>#2</t>
    <phoneticPr fontId="13" type="noConversion"/>
  </si>
  <si>
    <t>ChineseSimplified</t>
    <phoneticPr fontId="13" type="noConversion"/>
  </si>
  <si>
    <t>ChineseTraditional</t>
    <phoneticPr fontId="13" type="noConversion"/>
  </si>
  <si>
    <t>German</t>
    <phoneticPr fontId="13" type="noConversion"/>
  </si>
  <si>
    <t>English</t>
    <phoneticPr fontId="13" type="noConversion"/>
  </si>
  <si>
    <t>중국어 간체</t>
    <phoneticPr fontId="13" type="noConversion"/>
  </si>
  <si>
    <t>중국어 번체</t>
    <phoneticPr fontId="13" type="noConversion"/>
  </si>
  <si>
    <t>독일어</t>
    <phoneticPr fontId="13" type="noConversion"/>
  </si>
  <si>
    <t>#A1</t>
    <phoneticPr fontId="13" type="noConversion"/>
  </si>
  <si>
    <t>#A2</t>
    <phoneticPr fontId="13" type="noConversion"/>
  </si>
  <si>
    <t>#A3</t>
    <phoneticPr fontId="13" type="noConversion"/>
  </si>
  <si>
    <t>#A4</t>
    <phoneticPr fontId="13" type="noConversion"/>
  </si>
  <si>
    <t>#A5</t>
    <phoneticPr fontId="13" type="noConversion"/>
  </si>
  <si>
    <t>#A8</t>
    <phoneticPr fontId="13" type="noConversion"/>
  </si>
  <si>
    <t>Weapon_Name_</t>
    <phoneticPr fontId="13" type="noConversion"/>
  </si>
  <si>
    <t>Weapon_Name_</t>
    <phoneticPr fontId="13" type="noConversion"/>
  </si>
  <si>
    <t>Axe</t>
    <phoneticPr fontId="13" type="noConversion"/>
  </si>
  <si>
    <t>Weapon_Name_</t>
    <phoneticPr fontId="13" type="noConversion"/>
  </si>
  <si>
    <t>Weapon_Name_</t>
    <phoneticPr fontId="13" type="noConversion"/>
  </si>
  <si>
    <t>Blade</t>
    <phoneticPr fontId="13" type="noConversion"/>
  </si>
  <si>
    <t>WeaponDroneNo1</t>
    <phoneticPr fontId="13" type="noConversion"/>
  </si>
  <si>
    <t>WeaponDroneNo2</t>
    <phoneticPr fontId="13" type="noConversion"/>
  </si>
  <si>
    <t>WeaponDroneNo3</t>
    <phoneticPr fontId="13" type="noConversion"/>
  </si>
  <si>
    <t>WeaponDroneNo4</t>
    <phoneticPr fontId="13" type="noConversion"/>
  </si>
  <si>
    <t>WeaponDroneNo5</t>
    <phoneticPr fontId="13" type="noConversion"/>
  </si>
  <si>
    <t>WeaponDroneNo6</t>
    <phoneticPr fontId="13" type="noConversion"/>
  </si>
  <si>
    <t>Weapon_Name_</t>
    <phoneticPr fontId="13" type="noConversion"/>
  </si>
  <si>
    <t>WeaponDroneNo7</t>
    <phoneticPr fontId="13" type="noConversion"/>
  </si>
  <si>
    <t>WeaponDroneNo8</t>
    <phoneticPr fontId="13" type="noConversion"/>
  </si>
  <si>
    <t>WeaponDroneNo9</t>
    <phoneticPr fontId="13" type="noConversion"/>
  </si>
  <si>
    <t>WeaponDroneNo10</t>
    <phoneticPr fontId="13" type="noConversion"/>
  </si>
  <si>
    <t>Weapon_Desc_</t>
    <phoneticPr fontId="13" type="noConversion"/>
  </si>
  <si>
    <t>Weapon_Desc_</t>
    <phoneticPr fontId="13" type="noConversion"/>
  </si>
  <si>
    <t>Weapon_Desc_</t>
    <phoneticPr fontId="13" type="noConversion"/>
  </si>
  <si>
    <t>WeaponDroneNo1</t>
    <phoneticPr fontId="13" type="noConversion"/>
  </si>
  <si>
    <t>WeaponDroneNo2</t>
    <phoneticPr fontId="13" type="noConversion"/>
  </si>
  <si>
    <t>WeaponDroneNo4</t>
    <phoneticPr fontId="13" type="noConversion"/>
  </si>
  <si>
    <t>WeaponDroneNo6</t>
    <phoneticPr fontId="13" type="noConversion"/>
  </si>
  <si>
    <t>WeaponDroneNo10</t>
    <phoneticPr fontId="13" type="noConversion"/>
  </si>
  <si>
    <t>WeaponPassive_Dialog_</t>
    <phoneticPr fontId="13" type="noConversion"/>
  </si>
  <si>
    <t>Title</t>
    <phoneticPr fontId="13" type="noConversion"/>
  </si>
  <si>
    <t>Subtitle</t>
    <phoneticPr fontId="13" type="noConversion"/>
  </si>
  <si>
    <t>WeaponPassive_Name_</t>
    <phoneticPr fontId="13" type="noConversion"/>
  </si>
  <si>
    <t>WeaponPassive_Name_</t>
    <phoneticPr fontId="13" type="noConversion"/>
  </si>
  <si>
    <t>GiantAxe</t>
    <phoneticPr fontId="13" type="noConversion"/>
  </si>
  <si>
    <t>WeaponPassive_Desc_Selected_</t>
    <phoneticPr fontId="13" type="noConversion"/>
  </si>
  <si>
    <t>WeaponPassive_Desc_Selected_</t>
    <phoneticPr fontId="13" type="noConversion"/>
  </si>
  <si>
    <t>WeaponPassive_Desc_</t>
    <phoneticPr fontId="13" type="noConversion"/>
  </si>
  <si>
    <t>WeaponPassive_Desc_</t>
    <phoneticPr fontId="13" type="noConversion"/>
  </si>
  <si>
    <t>WeaponEnhance_Name_</t>
    <phoneticPr fontId="13" type="noConversion"/>
  </si>
  <si>
    <t>WeaponEnhance_Name_</t>
    <phoneticPr fontId="13" type="noConversion"/>
  </si>
  <si>
    <t>WeaponEnhance_Name_</t>
    <phoneticPr fontId="13" type="noConversion"/>
  </si>
  <si>
    <t>EndlessRage</t>
    <phoneticPr fontId="13" type="noConversion"/>
  </si>
  <si>
    <t>PiercingWave</t>
    <phoneticPr fontId="13" type="noConversion"/>
  </si>
  <si>
    <t>PowerWave</t>
    <phoneticPr fontId="13" type="noConversion"/>
  </si>
  <si>
    <t>BoomerangAxe</t>
    <phoneticPr fontId="13" type="noConversion"/>
  </si>
  <si>
    <t>ChainCombo2</t>
    <phoneticPr fontId="13" type="noConversion"/>
  </si>
  <si>
    <t>FervorOfBattle2</t>
    <phoneticPr fontId="13" type="noConversion"/>
  </si>
  <si>
    <t>EndlessRage2</t>
    <phoneticPr fontId="13" type="noConversion"/>
  </si>
  <si>
    <t>Riptide2</t>
    <phoneticPr fontId="13" type="noConversion"/>
  </si>
  <si>
    <t>HeatingAxe2</t>
    <phoneticPr fontId="13" type="noConversion"/>
  </si>
  <si>
    <t>SpinDisc2</t>
    <phoneticPr fontId="13" type="noConversion"/>
  </si>
  <si>
    <t>SpinAxeDash2</t>
    <phoneticPr fontId="13" type="noConversion"/>
  </si>
  <si>
    <t>PowerWave2</t>
    <phoneticPr fontId="13" type="noConversion"/>
  </si>
  <si>
    <t>WeaponEnhance_Name_</t>
    <phoneticPr fontId="13" type="noConversion"/>
  </si>
  <si>
    <t>ChainGrinder3</t>
    <phoneticPr fontId="13" type="noConversion"/>
  </si>
  <si>
    <t>ChainRake3</t>
    <phoneticPr fontId="13" type="noConversion"/>
  </si>
  <si>
    <t>TopBlade3</t>
    <phoneticPr fontId="13" type="noConversion"/>
  </si>
  <si>
    <t>ChainCombo3</t>
    <phoneticPr fontId="13" type="noConversion"/>
  </si>
  <si>
    <t>SpinDisc3</t>
    <phoneticPr fontId="13" type="noConversion"/>
  </si>
  <si>
    <t>PowerWave3</t>
    <phoneticPr fontId="13" type="noConversion"/>
  </si>
  <si>
    <t>Whirlwind3</t>
    <phoneticPr fontId="13" type="noConversion"/>
  </si>
  <si>
    <t>ChainCombo4</t>
    <phoneticPr fontId="13" type="noConversion"/>
  </si>
  <si>
    <t>FervorOfBattle4</t>
    <phoneticPr fontId="13" type="noConversion"/>
  </si>
  <si>
    <t>PiercingWave4</t>
    <phoneticPr fontId="13" type="noConversion"/>
  </si>
  <si>
    <t>Riptide4</t>
    <phoneticPr fontId="13" type="noConversion"/>
  </si>
  <si>
    <t>SpinBlade4</t>
    <phoneticPr fontId="13" type="noConversion"/>
  </si>
  <si>
    <t>HeatingAxe4</t>
    <phoneticPr fontId="13" type="noConversion"/>
  </si>
  <si>
    <t>HitExplosion4</t>
    <phoneticPr fontId="13" type="noConversion"/>
  </si>
  <si>
    <t>SpinDisc4</t>
    <phoneticPr fontId="13" type="noConversion"/>
  </si>
  <si>
    <t>SpinAxeDash4</t>
    <phoneticPr fontId="13" type="noConversion"/>
  </si>
  <si>
    <t>Whirlwind4</t>
    <phoneticPr fontId="13" type="noConversion"/>
  </si>
  <si>
    <t>ChainGrinder5</t>
    <phoneticPr fontId="13" type="noConversion"/>
  </si>
  <si>
    <t>TopBlade5</t>
    <phoneticPr fontId="13" type="noConversion"/>
  </si>
  <si>
    <t>Riptide5</t>
    <phoneticPr fontId="13" type="noConversion"/>
  </si>
  <si>
    <t>HeatingAxe5</t>
    <phoneticPr fontId="13" type="noConversion"/>
  </si>
  <si>
    <t>HitExplosion5</t>
    <phoneticPr fontId="13" type="noConversion"/>
  </si>
  <si>
    <t>SpinDisc5</t>
    <phoneticPr fontId="13" type="noConversion"/>
  </si>
  <si>
    <t>PowerWave5</t>
    <phoneticPr fontId="13" type="noConversion"/>
  </si>
  <si>
    <t>ChargingShield5</t>
    <phoneticPr fontId="13" type="noConversion"/>
  </si>
  <si>
    <t>WeaponEnhance_Desc_</t>
    <phoneticPr fontId="13" type="noConversion"/>
  </si>
  <si>
    <t>WeaponEnhance_Desc_</t>
    <phoneticPr fontId="13" type="noConversion"/>
  </si>
  <si>
    <t>WeaponEnhance_Desc_</t>
    <phoneticPr fontId="13" type="noConversion"/>
  </si>
  <si>
    <t>WeaponEnhance_Desc_</t>
    <phoneticPr fontId="13" type="noConversion"/>
  </si>
  <si>
    <t>WeaponEnhance_Desc_</t>
    <phoneticPr fontId="13" type="noConversion"/>
  </si>
  <si>
    <t>WeaponEnhance_Desc_</t>
    <phoneticPr fontId="13" type="noConversion"/>
  </si>
  <si>
    <t>WeaponEnhance_Desc_</t>
    <phoneticPr fontId="13" type="noConversion"/>
  </si>
  <si>
    <t>SpinBlade5</t>
    <phoneticPr fontId="13" type="noConversion"/>
  </si>
  <si>
    <t>Whirlwind5</t>
    <phoneticPr fontId="13" type="noConversion"/>
  </si>
  <si>
    <t>А вот и я!</t>
  </si>
  <si>
    <t>Tada!</t>
  </si>
  <si>
    <t>Смотрю, ты не спешишь.</t>
  </si>
  <si>
    <t>Du hast dich verspätet.</t>
  </si>
  <si>
    <t>Не на такую реакцию я рассчитывал.</t>
  </si>
  <si>
    <t>Nicht die Reaktion, die ich erwartet habe.</t>
  </si>
  <si>
    <t>Я знал, что ты объявишься.</t>
  </si>
  <si>
    <t>Ich wusste, dass du kommst.</t>
  </si>
  <si>
    <t>Никакой благодарности. А мне, между прочим, пришлось пробираться через вентиляционную трубу. Страшно подумать, когда ее в последний раз чистили.</t>
  </si>
  <si>
    <t>Immer dasselbe. Wenn du wüsstest, wie mühsam ich Hygieneliebhaber mich durch die ekligen Lüftungskanäle gekämpft habe...</t>
  </si>
  <si>
    <t>Мне сейчас не до твоих жалоб. Лучше выпусти меня из проклятой клетки.</t>
  </si>
  <si>
    <t>Meckern kannst du später, hilf mir erstmal aus diesem Kerker.</t>
  </si>
  <si>
    <t>Слушаюсь и повинуюсь.</t>
  </si>
  <si>
    <t>Aber sicher, der Herr. Wie wertgeschätzt ich mich doch fühle.</t>
  </si>
  <si>
    <t>Я видел, как ты оттуда выбрался!</t>
  </si>
  <si>
    <t>Ich hab‘s gesehen! Ich hab gesehen, wie du da rausgekommen bist!</t>
  </si>
  <si>
    <t>Вытащи меня отсюда. А я уж тебе отплачу.</t>
  </si>
  <si>
    <t>Lass mich hier raus. Ich kann dir bestimmt helfen.</t>
  </si>
  <si>
    <t>Я наслышан о тебе и твоих делишках, доктор.</t>
  </si>
  <si>
    <t>Ich weiß, was für Dinge ihr angestellt habt, Doktor.</t>
  </si>
  <si>
    <t>Ты меня знаешь? Знаешь нас?</t>
  </si>
  <si>
    <t>Kennst du mich? Ich meine, kennst du uns?</t>
  </si>
  <si>
    <t>За пределами решетки тебя ждет верная смерть.</t>
  </si>
  <si>
    <t>Bleib schön brav da drin. Wenn dir dein Leben lieb ist.</t>
  </si>
  <si>
    <t>Если ты обо мне слышал, то должен знать, на что я способен.</t>
  </si>
  <si>
    <t>Wenn du mich kennst, weißt du auch, wie nützlich ich sein kann.</t>
  </si>
  <si>
    <t>Я многое знаю! Даже то, о чем ты и подумать не можешь.</t>
  </si>
  <si>
    <t>Ich weiß mehr, als du dir vorstellen kannst. Ich weiß alles Mögliche!</t>
  </si>
  <si>
    <t>Здесь не о чем говорить.</t>
  </si>
  <si>
    <t>Keine Chance.</t>
  </si>
  <si>
    <t>Передумал? Выпустишь меня теперь?</t>
  </si>
  <si>
    <t>Hast du es dir anders überlegt? Wirst du mich freilassen?</t>
  </si>
  <si>
    <t>Ни за что.</t>
  </si>
  <si>
    <t>Nie im Leben.</t>
  </si>
  <si>
    <t>Смотри-ка!</t>
  </si>
  <si>
    <t>Hey, hey, guck mal.</t>
  </si>
  <si>
    <t>Что вы делаете? Нельзя прикасаться к оружию.</t>
  </si>
  <si>
    <t>Was tust du da? Darf man das anfassen?</t>
  </si>
  <si>
    <t>Успокойся. Я верну его на место. Делов-то. Никто ничего не заметит.</t>
  </si>
  <si>
    <t>Niemand wird etwas merken, wenn wir es später zurücklegen.</t>
  </si>
  <si>
    <t>Да, но...</t>
  </si>
  <si>
    <t>Bist du dir sicher?</t>
  </si>
  <si>
    <t>Я — Железный...</t>
  </si>
  <si>
    <t>Ich... bin... Iron...</t>
  </si>
  <si>
    <t>Ха-ха-ха.</t>
  </si>
  <si>
    <t>Hihihihihi.</t>
  </si>
  <si>
    <t>Хочешь уведомить всех о своем побеге?</t>
  </si>
  <si>
    <t>Soll alle Welt erfahren, dass wir flüchten?</t>
  </si>
  <si>
    <t>Вот идиоты. Поставили мощность на максимум.</t>
  </si>
  <si>
    <t>Die Kerle haben das angerührt. Es ist aufs Maximum eingestellt.</t>
  </si>
  <si>
    <t>Для начала отыщем оружие. Подкрепление объявится с минуты на минуту.</t>
  </si>
  <si>
    <t>Finden wir erstmal eine Waffe. Die Soldaten werden eintreffen.</t>
  </si>
  <si>
    <t>Ты прав.</t>
  </si>
  <si>
    <t>Du hast Recht.</t>
  </si>
  <si>
    <t>А мы точно совершаем побег?</t>
  </si>
  <si>
    <t>...sind wir wirklich auf der Flucht?</t>
  </si>
  <si>
    <t>Нужно выбраться отсюда как можно скорее.</t>
  </si>
  <si>
    <t>Das ist waghalsig. Wir müssen von hier weg.</t>
  </si>
  <si>
    <t>Килл, ответственный за уничтожение компьютерной сети в штабе, арестован и помещен под стражу.</t>
  </si>
  <si>
    <t>Wir haben Kill, der das Netzwerk unseres Hauptquartiers zerstört hat, inhaftiert und in Gewahrsam gebracht.</t>
  </si>
  <si>
    <t>Во время ареста он очень нелестно о вас отзывался.</t>
  </si>
  <si>
    <t>Während seiner Verhaftung hat er ketzerische Gedanken gegen Sie offenbart, Herr Panus.</t>
  </si>
  <si>
    <t>Да? Насколько нелестно?</t>
  </si>
  <si>
    <t>Ach, und wenn schon. Hat er sich halt daneben benommen.</t>
  </si>
  <si>
    <t>Мне показалось, что он не остановится на одной сети. Даже не думайте о пощаде.</t>
  </si>
  <si>
    <t>Er hatte es nicht nur auf das Netzwerk abgesehen. Zeigen Sie keine Gnade.</t>
  </si>
  <si>
    <t>Думаешь, я слишком мягкотелый?</t>
  </si>
  <si>
    <t>Findest du, dass ich zu gnädig zu ihm bin?</t>
  </si>
  <si>
    <t>Его нельзя оставлять в живых.</t>
  </si>
  <si>
    <t>Ich bin dagegen, wenn Sie vorhaben, ihm eine zweite Chance zu geben.</t>
  </si>
  <si>
    <t>От него много пользы. Больше, чем я ожидал.</t>
  </si>
  <si>
    <t>Er kann uns von Nutzen sein. Vielleicht sogar mehr, als wir denken.</t>
  </si>
  <si>
    <t>Казнь состоится на рассвете.</t>
  </si>
  <si>
    <t>...seine Hinrichtung wird morgen bei Sonnenaufgang durchgeführt.</t>
  </si>
  <si>
    <t>Таков приговор. Что-нибудь еще?</t>
  </si>
  <si>
    <t>Das Gesetz befiehlt die Hinrichtung. Haben Sie besondere Anmerkungen?</t>
  </si>
  <si>
    <t>Разрешите доложить. Килл на свободе и вооружен.</t>
  </si>
  <si>
    <t>Ich berichte! Kill ist aus seinem Kerker ausgebrochen und hat eine Waffe entwendet!</t>
  </si>
  <si>
    <t>Где он сейчас?</t>
  </si>
  <si>
    <t>Wohin ist er geflüchtet?</t>
  </si>
  <si>
    <t>Направляется сюда.</t>
  </si>
  <si>
    <t>Also... er ist auf dem Weg hierher, ins Amtsbüro.</t>
  </si>
  <si>
    <t>Очень на него похоже.</t>
  </si>
  <si>
    <t>Typisch für ihn.</t>
  </si>
  <si>
    <t>Прошу меня извинить. Нужно утрясти одно дельце.</t>
  </si>
  <si>
    <t>Ich werde mich schleunigst darum kümmern.</t>
  </si>
  <si>
    <t>Электра.</t>
  </si>
  <si>
    <t>Electra.</t>
  </si>
  <si>
    <t>Сиди ты смирно, и увидел бы свой последний рассвет. Очень жаль.</t>
  </si>
  <si>
    <t>Wärst du im Kerker geblieben, hättest du morgen den Sonnenaufgang noch sehen können. Schade.</t>
  </si>
  <si>
    <t>Ты обо всем знала. И все равно решила меня использовать.</t>
  </si>
  <si>
    <t>Du hast alles gewusst. Trotzdem hast du mich ausgenutzt.</t>
  </si>
  <si>
    <t>Посмеялась надо мной от души?</t>
  </si>
  <si>
    <t>Wie war das für dich?</t>
  </si>
  <si>
    <t>Было забавно наблюдать, с каким почитанием я относился к убийце своих родителей?</t>
  </si>
  <si>
    <t>Wie lächerlich war ich in deinen Augen, wie ich meine Treue gegenüber dem Mörder meiner Eltern schwor, und ihn wie meinen Vater ansah?</t>
  </si>
  <si>
    <t>У нашего города есть темная сторона. Этого не знают только глупцы.</t>
  </si>
  <si>
    <t>Es ist zu erwarten, dass diese wunderschöne Schwebestadt ihre Schattenseiten hat.</t>
  </si>
  <si>
    <t>Мне нет никакого дела до этого. Я здесь, чтобы отомстить.</t>
  </si>
  <si>
    <t>Die Schattenseiten sind mir egal. Ich will nur Rache.</t>
  </si>
  <si>
    <t>Мы с Фанузом тебя обманули? Ты действительно этому веришь?</t>
  </si>
  <si>
    <t>Wer soll dich getäuscht haben? Ich? Herr Panus?</t>
  </si>
  <si>
    <t>Подумай хорошенько, не сам ли ты обманулся.</t>
  </si>
  <si>
    <t>Oder du dich selbst?</t>
  </si>
  <si>
    <t>Довольно головоломок. Правда останется правдой.</t>
  </si>
  <si>
    <t>Erspar mir die Fragerunde. Die Wahrheit steht fest.</t>
  </si>
  <si>
    <t>Тебе конец!</t>
  </si>
  <si>
    <t>Stirb!</t>
  </si>
  <si>
    <t>Хватит, Электра.</t>
  </si>
  <si>
    <t>Electra. Warte.</t>
  </si>
  <si>
    <t>Фануз!</t>
  </si>
  <si>
    <t>Panus!</t>
  </si>
  <si>
    <t>Ты находишься в невыгодной ситуации, Килл.</t>
  </si>
  <si>
    <t>Du bewegst dich auf dünnem Eis, Kill.</t>
  </si>
  <si>
    <t>Возвращайся ко мне. Иначе ты умрешь.</t>
  </si>
  <si>
    <t>Komm zurück zu mir. Im Jenseits kannst du dich nicht mehr revanchieren.</t>
  </si>
  <si>
    <t>Но он же!..</t>
  </si>
  <si>
    <t>Aber Herr Panus! Dieser Kerl ist...</t>
  </si>
  <si>
    <t>Не мели чепухи.</t>
  </si>
  <si>
    <t>Red keinen Ochsenmist.</t>
  </si>
  <si>
    <t>Думай, что говоришь. Твои слова могут стать последними.</t>
  </si>
  <si>
    <t>Pass auf, was du sagst. Es könnten deine letzten Worte sein.</t>
  </si>
  <si>
    <t>Последнее слово? Дай подумать. Ты умрешь от моих рук.</t>
  </si>
  <si>
    <t>Ich werde dich mit meinen eigenen Händen umbringen. Reicht das als Antwort?</t>
  </si>
  <si>
    <t>Похоже, нам незачем откладывать казнь Килла до завтра.</t>
  </si>
  <si>
    <t>Electra, Kills Tod braucht nicht bis morgen zu warten.</t>
  </si>
  <si>
    <t>Разберись с ним, Электра.</t>
  </si>
  <si>
    <t>Ich überlasse dir den Rest.</t>
  </si>
  <si>
    <t>Так точно.</t>
  </si>
  <si>
    <t>Jawohl.</t>
  </si>
  <si>
    <t>Проклятье...</t>
  </si>
  <si>
    <t>Urgh...</t>
  </si>
  <si>
    <t>Что за рука? Где я, черт подери?</t>
  </si>
  <si>
    <t>Wo kommt dieser Arm her? Wo bin ich?</t>
  </si>
  <si>
    <t>Здрасте!</t>
  </si>
  <si>
    <t>Hallöchen!</t>
  </si>
  <si>
    <t>Ты кто?</t>
  </si>
  <si>
    <t>Wer zur Hölle bist du?</t>
  </si>
  <si>
    <t>Я Мэк. Моя работа — избавляться от лишнего шума и его источников. Таких, как ты.</t>
  </si>
  <si>
    <t>Ich heiße Mac! Mein Job ist, hinter Störenfrieden wie dir aufzuräumen.</t>
  </si>
  <si>
    <t>Тебя-то я и искал.</t>
  </si>
  <si>
    <t>Du bist also Mac. Ich habe dich gesucht.</t>
  </si>
  <si>
    <t>Мы знакомы?</t>
  </si>
  <si>
    <t>Kennen wir uns etwa schon? Hm...</t>
  </si>
  <si>
    <t>Я тебя где-то видел. Если мы уже встречались, ты должен быть мертв.</t>
  </si>
  <si>
    <t>Du kommst mir bekannt vor. Hab ich dich jemals umgebracht?</t>
  </si>
  <si>
    <t>Дело, впрочем, поправимое.</t>
  </si>
  <si>
    <t>Hm... keine Ahnung. Aber was nicht ist, kann ja noch werden.</t>
  </si>
  <si>
    <t>Зачем ты здесь, человек?</t>
  </si>
  <si>
    <t>Menschling, was hast du verloren, das dich bis hierher führt?</t>
  </si>
  <si>
    <t>Ты остался без дома и семьи?</t>
  </si>
  <si>
    <t>Dein Zuhause? Deine Familie?</t>
  </si>
  <si>
    <t>Что бы ты ни потерял, на очереди твоя жизнь.</t>
  </si>
  <si>
    <t>Egal, was es ist, diesmal wird es dein Leben sein.</t>
  </si>
  <si>
    <t>Думаешь, это конец?</t>
  </si>
  <si>
    <t>Glaubst du, es sei nun vorbei?</t>
  </si>
  <si>
    <t>Почему бы и нет?</t>
  </si>
  <si>
    <t>Was denn sonst?</t>
  </si>
  <si>
    <t>Прими мой прощальный подарок.</t>
  </si>
  <si>
    <t>Meine kleine Überraschung wartet auf dich.</t>
  </si>
  <si>
    <t>Ха-ха-ха-ха!</t>
  </si>
  <si>
    <t>Muhahahahaha!</t>
  </si>
  <si>
    <t>Что бы ты без меня делал? Как можно не догадаться, что он взорвется?</t>
  </si>
  <si>
    <t>Was hättest du ohne mich gemacht? Ist doch klar, dass solche Kerle sich selbst in die Luft jagen!</t>
  </si>
  <si>
    <t>Все было под контролем. Никакой угрозы для жизни.</t>
  </si>
  <si>
    <t>Nee. Ich hab‘s geahnt. Ich hätt‘s auch alleine geschafft.</t>
  </si>
  <si>
    <t>Зря я тебе помог! Никакой благодарности. Язык отнимется сказать спасибо?</t>
  </si>
  <si>
    <t>Wozu helfe ich dir immer? Niemals höre ich ein Danke von dir!</t>
  </si>
  <si>
    <t>Ты прав. Ты мне очень помог. Спасибо.</t>
  </si>
  <si>
    <t>Ja, du hast mir aus der Patsche geholfen. Ich weiß. Danke.</t>
  </si>
  <si>
    <t>Этого я точно не ожидал...</t>
  </si>
  <si>
    <t>Äh... oh... das kommt dir so leicht über die Lippen?</t>
  </si>
  <si>
    <t>Должно быть, именно про этот лифт говорил Армстронг. На нем мы спустимся вниз.</t>
  </si>
  <si>
    <t>Armstrong meinte wohl diesen Aufzug, als er von dem Weg nach oben geredet hat.</t>
  </si>
  <si>
    <t>Не увиливай от ответа!</t>
  </si>
  <si>
    <t>Wechsel nicht das Thema!</t>
  </si>
  <si>
    <t>Пойдем посмотрим.</t>
  </si>
  <si>
    <t>Na gut. Schauen wir nach.</t>
  </si>
  <si>
    <t>Зачем ты пытаешься спасти мир?</t>
  </si>
  <si>
    <t>Warum willst du die Welt retten?</t>
  </si>
  <si>
    <t>О чем ты? Я просто хочу расквитаться с кое-кем наверху.</t>
  </si>
  <si>
    <t>Von wegen die Welt. Ich hab‘s nur auf einen einzigen Typen da oben abgesehen.</t>
  </si>
  <si>
    <t>Я тоже.</t>
  </si>
  <si>
    <t>Dann haben wir etwas gemeinsam.</t>
  </si>
  <si>
    <t>Ты говорил, что не помнишь ничего из детства.</t>
  </si>
  <si>
    <t>Du hast also keine Erinnerungen an deine Kindheit?</t>
  </si>
  <si>
    <t>Так и есть. У меня нет воспоминаний, но я примерно знаю, что произошло.</t>
  </si>
  <si>
    <t>Keine. Ich weiß nur grob, was passiert ist.</t>
  </si>
  <si>
    <t>Откуда?</t>
  </si>
  <si>
    <t>Woher weißt du das, wenn du keine Erinnerungen hast?</t>
  </si>
  <si>
    <t>Как-то узнал.</t>
  </si>
  <si>
    <t>Ich hab‘s herausgefunden.</t>
  </si>
  <si>
    <t>Может, оно и к лучшему.</t>
  </si>
  <si>
    <t>Vielleicht ist das besser so.</t>
  </si>
  <si>
    <t>Кто его знает? Вряд ли мое детство было счастливым.</t>
  </si>
  <si>
    <t>Mag sein. Schön kann es jedenfalls nicht gewesen sein.</t>
  </si>
  <si>
    <t>Почему ты спрашиваешь?</t>
  </si>
  <si>
    <t>Warum fragst du?</t>
  </si>
  <si>
    <t>Твое лицо мне очень знакомо.</t>
  </si>
  <si>
    <t>Weil du mir irgendwie bekannt vorkommst.</t>
  </si>
  <si>
    <t>А то. Хочу кое-что вернуть тамошним жителям.</t>
  </si>
  <si>
    <t>Sozusagen. Ich muss etwas zurückgeben.</t>
  </si>
  <si>
    <t>Что?</t>
  </si>
  <si>
    <t>Das wäre?</t>
  </si>
  <si>
    <t>Страх.</t>
  </si>
  <si>
    <t>Angst.</t>
  </si>
  <si>
    <t>Говорят, ты отправляешься в Эсперансу, чтобы нанести визит Фанузу.</t>
  </si>
  <si>
    <t>Du hast es auf Panus in Esperanza abgesehen.</t>
  </si>
  <si>
    <t>А тебе какое дело?</t>
  </si>
  <si>
    <t>Geht dich das etwas an?</t>
  </si>
  <si>
    <t>Ты можешь погибнуть.</t>
  </si>
  <si>
    <t>Du könntest sterben.</t>
  </si>
  <si>
    <t>Знаю.</t>
  </si>
  <si>
    <t>Ich weiß.</t>
  </si>
  <si>
    <t>В Подземном городе одни идиоты.</t>
  </si>
  <si>
    <t>Die Unterstadt ist wohl voller Idioten.</t>
  </si>
  <si>
    <t>Самоуверенности тебе не занимать.</t>
  </si>
  <si>
    <t>Du hast eine große Schnauze, Freundchen.</t>
  </si>
  <si>
    <t>Я просто говорю, как есть.</t>
  </si>
  <si>
    <t>Ich bin einfach nur direkt.</t>
  </si>
  <si>
    <t>Еще рано. Я выжидаю момент.</t>
  </si>
  <si>
    <t>Noch ist nicht die Zeit dafür, aber bald.</t>
  </si>
  <si>
    <t>Я не ввязываюсь в драку за просто так.</t>
  </si>
  <si>
    <t>Gratis gehe ich Niemandem an die Gurgel.</t>
  </si>
  <si>
    <t>Мы с тобой не настолько дружны.</t>
  </si>
  <si>
    <t>Ich glaube nicht, dass wir uns schon so gut kennen.</t>
  </si>
  <si>
    <t>Очнулся? Садись. Уверен, у тебя много вопросов.</t>
  </si>
  <si>
    <t>Sind Sie wach? Setzen sie sich. Sie haben sicher viele Fragen.</t>
  </si>
  <si>
    <t>Я постою. Это ты меня спас?</t>
  </si>
  <si>
    <t>Geht schon. Hast du mich gerettet?</t>
  </si>
  <si>
    <t>Не совсем. Тебя обнаружила Хейли.</t>
  </si>
  <si>
    <t>Viele haben mitgeholfen. Hailey, ein kleines Mädchen, hat Sie entdeckt.</t>
  </si>
  <si>
    <t>Поблагодари ее при встрече. Она обрадуется.</t>
  </si>
  <si>
    <t>Sagen Sie ihr bei nächster Gelegenheit Danke. Sie wird sich freuen.</t>
  </si>
  <si>
    <t>Посмотрим.</t>
  </si>
  <si>
    <t>Werd ich machen.</t>
  </si>
  <si>
    <t>Ты быстро идешь на поправку. Другого я и не ожидал.</t>
  </si>
  <si>
    <t>Sie genesen schnell, wie erwartet.</t>
  </si>
  <si>
    <t>Ты меня знаешь?</t>
  </si>
  <si>
    <t>Kennst du mich?</t>
  </si>
  <si>
    <t>Нет. Однако у меня есть несколько знакомых с серебристыми волосами.</t>
  </si>
  <si>
    <t>Nein. Dafür kenne ich ein paar Personen, die weiße Haare haben.</t>
  </si>
  <si>
    <t>Забудь о прошлом и начни все с начала. Это место предназначено для этого.</t>
  </si>
  <si>
    <t>Hier können Sie Ihre Vergangenheit vergessen und neu anfangen. Sie sind am richtigen Ort.</t>
  </si>
  <si>
    <t>Я не имею права здесь оставаться. Ты даже не представляешь...</t>
  </si>
  <si>
    <t>Ich habe es nicht verdient, hierzubleiben. Du hast keine Ahnung...</t>
  </si>
  <si>
    <t>Примерно представляю. Однако у каждого свои обстоятельства.</t>
  </si>
  <si>
    <t>Ich kann es mir denken. Jedoch besitzen viele hier eine Vorgeschichte.</t>
  </si>
  <si>
    <t>Многие из здешних жителей нуждаются в помощи.</t>
  </si>
  <si>
    <t>Und es gibt auch viele Leute, die Hilfe brauchen.</t>
  </si>
  <si>
    <t>У меня есть одно дело. Я подумаю над твоим предложением, когда со всем разберусь.</t>
  </si>
  <si>
    <t>Ich muss etwas erledigen. Wenn ich damit fertig bin, überlege ich‘s mir.</t>
  </si>
  <si>
    <t>Вот как. К слову, не забудь забрать свое оружие.</t>
  </si>
  <si>
    <t>Wie Sie meinen. Ach ja, nehmen Sie Ihre Waffe mit, die neben Ihnen lag.</t>
  </si>
  <si>
    <t>Хэнк уже ждет тебя в оружейной.</t>
  </si>
  <si>
    <t>Sie finden sie im Waffenlager. [Hank] wartet auf Sie.</t>
  </si>
  <si>
    <t>Хэнк?</t>
  </si>
  <si>
    <t>[Hank]?</t>
  </si>
  <si>
    <t>Широкоплечий малый. Ему принадлежит та комната, в который ты очнулся.</t>
  </si>
  <si>
    <t>Ihm gehört das Zimmer, in dem Sie lagen. Er ist solch ein Hüne, dass Sie ihn nicht übersehen können.</t>
  </si>
  <si>
    <t>Оружейная недалеко отсюда. Тебе направо.</t>
  </si>
  <si>
    <t>Das Waffenlager finden Sie, wenn Sie immer weiter nach rechts laufen.</t>
  </si>
  <si>
    <t>Джаз не следует правилам. Это музыка свободных людей. Отлично подходит нашему месту, не думаешь?</t>
  </si>
  <si>
    <t>Jazz hat keine Regeln und ist frei. Das passt gut zu diesem Ort, finden Sie nicht?</t>
  </si>
  <si>
    <t>По слухам, ты разобрался с Мэком. Я знаю, что мои слова для тебя — пустой звук, но будь осторожнее.</t>
  </si>
  <si>
    <t>Ich habe gehört, dass Sie Mac erledigt haben. Ich will Sie nicht in Gefahr bringen, doch Sie sind entschlossen.</t>
  </si>
  <si>
    <t>Монстры в подземных стоках подчиняются Ратмотану.</t>
  </si>
  <si>
    <t>[Ratmotan] ist der Anführer der Untergrundmonster, die tief in den Kanälen hausen.</t>
  </si>
  <si>
    <t>Говорят, в его логове есть лифт, который ведет на поверхность.</t>
  </si>
  <si>
    <t>In ihrem Unterschlupf ist ein Fahrstuhl, der nach oben führt.</t>
  </si>
  <si>
    <t>Надеюсь, тебе пригодится эта информация.</t>
  </si>
  <si>
    <t>Das könnte sein, wonach Sie suchen.</t>
  </si>
  <si>
    <t>Как туда попасть?</t>
  </si>
  <si>
    <t>Wohin muss ich gehen?</t>
  </si>
  <si>
    <t>Воспользуйся порталом, и окажешься на заводе. Оттуда иди прямо до коллектора.</t>
  </si>
  <si>
    <t>Benutzen Sie den Port, um zur Fabrik zu kommen. Von dort aus ist der Kanal nicht weit.</t>
  </si>
  <si>
    <t>Очнулся? Ты крепче, чем кажется. Думал, ты будешь в отключке несколько дней.</t>
  </si>
  <si>
    <t>Oh, schon wach? Ich dachte, du liegst noch ein paar Tage platt. Du bist robuster, als ich dachte.</t>
  </si>
  <si>
    <t>Это ты меня вылечил?</t>
  </si>
  <si>
    <t>Hast du meine Wunden behandelt?</t>
  </si>
  <si>
    <t>Я, что, похож на врача?</t>
  </si>
  <si>
    <t>Ich? Seh ich aus wie ein Doktor?</t>
  </si>
  <si>
    <t>Маленько тебя подлатал и заменил раздробленную руку на мою старую.</t>
  </si>
  <si>
    <t>Repariert hab ich dich. Dein Arm war komplett kaputt, also hab ich dir meinen alten Arm drangemacht.</t>
  </si>
  <si>
    <t>Я перед тобой в долгу. Спасибо.</t>
  </si>
  <si>
    <t>Ich stehe in deiner Schuld. Danke.</t>
  </si>
  <si>
    <t>Ты не похож на того, кто будет рассыпаться в благодарностях. Не за что.</t>
  </si>
  <si>
    <t>Dafür, dass du fies aussiehst, bist du richtig höflich.</t>
  </si>
  <si>
    <t>Занятное у тебя оружие. Наемник?</t>
  </si>
  <si>
    <t>Deine Waffe ist vielaussagend. Bist du ein Söldner?</t>
  </si>
  <si>
    <t>Вроде того.</t>
  </si>
  <si>
    <t>So in der Art.</t>
  </si>
  <si>
    <t>Раз так, разберись с жабами на базе с подлодками.</t>
  </si>
  <si>
    <t>Wenn du was drauf hast, bring bitte den Frosch mit der Knarre im U-Boot-Standort zur Strecke.</t>
  </si>
  <si>
    <t>Они доставляют нам немало неприятностей. Разберешься, и забудем про твой должок.</t>
  </si>
  <si>
    <t>Der macht uns das Leben schwer. Wenn du das für mich tust, sind wir quitt.</t>
  </si>
  <si>
    <t>Я подумаю. Где мое оружие?</t>
  </si>
  <si>
    <t>Ich überleg‘s mir. Wo ist meine Waffe?</t>
  </si>
  <si>
    <t>Я и его подлатал. Поверь мне, ты будешь доволен.</t>
  </si>
  <si>
    <t>Die defekte Waffe habe ich auf meine Art repariert. Sie wird dir besser gefallen als vorher.</t>
  </si>
  <si>
    <t>Оружие там. Можешь его протестировать.</t>
  </si>
  <si>
    <t>Geh da drüben hin und nimm sie dir.</t>
  </si>
  <si>
    <t>Жаль, недостаточно материалов. Можно было прокачать его по полной.</t>
  </si>
  <si>
    <t>Allerdings scheint sie allerlei Funktionen zu haben. Schade, dass mir die Materialien fehlen.</t>
  </si>
  <si>
    <t>Приноси, если что раздобудешь.</t>
  </si>
  <si>
    <t>Bring mir Materialien, wenn du Gute findest.</t>
  </si>
  <si>
    <t>Хорошо.</t>
  </si>
  <si>
    <t>Выбери, какие функции использовать для улучшения оружия. Сразу почувствуешь разницу.</t>
  </si>
  <si>
    <t>Ach ja, wähl dir eine eigene Fähigkeit für die Waffe aus. Das macht einen Riesenunterschied.</t>
  </si>
  <si>
    <t>Доверь оружие мне, и я сделаю из него конфетку.</t>
  </si>
  <si>
    <t>Wenn du mir deine Waffe anvertraust, verpasse ich ihr ein Upgrade.</t>
  </si>
  <si>
    <t>С улучшенным оружием ты будешь побеждать намного легче.</t>
  </si>
  <si>
    <t>Mit Upgrade-Waffen wirst du deine Kämpfe völlig neu erleben.</t>
  </si>
  <si>
    <t>У всех свои причины идти в бой, но твоя смелость и безрассудство вызывают уважение.</t>
  </si>
  <si>
    <t>Auch, wenn du deine eigenen Ziele verfolgst, bin ich Mitstreitern gegenüber dankbar.</t>
  </si>
  <si>
    <t>Обращайся, если тебе понадобится моя помощь.</t>
  </si>
  <si>
    <t>Komm jederzeit zu mir, wenn du in Schwierigkeiten steckst.</t>
  </si>
  <si>
    <t>Жители Подземного города — одна семья.</t>
  </si>
  <si>
    <t>Alle Bewohner von Unterstadt sind eine große Familie.</t>
  </si>
  <si>
    <t>Ты видел мужчину, похожего на меня?</t>
  </si>
  <si>
    <t>Du hast einen Typen gesehen, der aussieht wie ich?</t>
  </si>
  <si>
    <t>Да. Он сиял как медный таз.</t>
  </si>
  <si>
    <t>Er war protzig angezogen von Kopf bis Fuß.</t>
  </si>
  <si>
    <t>Это мой брат Хонк. У него с детства необъяснимая любовь к золоту.</t>
  </si>
  <si>
    <t>Du meinst wohl [Honk]. Das ist mein kleiner Bruder. Der stand schon als Kind auf Goldklunker.</t>
  </si>
  <si>
    <t>Он давно покинул Подземный город и больше не возвращался.</t>
  </si>
  <si>
    <t>Er hat Unterstadt vor langer Zeit verlassen und ist nie wiedergekommen.</t>
  </si>
  <si>
    <t>Говорят, он занялся бизнесом. Как он?</t>
  </si>
  <si>
    <t>Ich habe gehört, dass er riesige Geschäfte betreibt. Und, wie war er?</t>
  </si>
  <si>
    <t>Наел живот.</t>
  </si>
  <si>
    <t>Er hat zu viel Bierbauch.</t>
  </si>
  <si>
    <t>Значит, не бедствует!</t>
  </si>
  <si>
    <t>Hahaha! Es geht ihm wohl gut.</t>
  </si>
  <si>
    <t>Чтобы техника заработала как надо, нужно по ней ударить!</t>
  </si>
  <si>
    <t>Maschinen muss man hauen, damit sie wieder laufen.</t>
  </si>
  <si>
    <t>Если дрон отказывается подчиняться, приноси его мне!</t>
  </si>
  <si>
    <t>Falls deine Drohne schlappmacht, bring sie zu mir!</t>
  </si>
  <si>
    <t>Uäh...</t>
  </si>
  <si>
    <t>Хватит глазеть на Бита. Разве не видно, что он тебя боится?</t>
  </si>
  <si>
    <t>Hey, starr nicht so auf Bit. Er zittert ja schon.</t>
  </si>
  <si>
    <t>Добро пожаловать. Меня зовут Хонк. Я делец, продаю снаряжение.</t>
  </si>
  <si>
    <t>Willkommen. Mein Name ist [Honk] und ich handle mit besonderen Ausrüstungen, die du nirgendwo sonst findest.</t>
  </si>
  <si>
    <t>Глазей, сколько влезет, если есть, чем платить. В противном случае выметайся.</t>
  </si>
  <si>
    <t>Wenn du Kohle hast, lass dir Zeit. Wenn nicht, dann mach die Fliege.</t>
  </si>
  <si>
    <t>Послушай, малец. Я дорожу своими клиентами. Поэтому бросай свою затею с Эсперансой.</t>
  </si>
  <si>
    <t>Hey, Knirps. Meine Kunden sind mir viel wert. Also setz dir nicht in den Kopf, nach Esperanza zu gehen.</t>
  </si>
  <si>
    <t>Хватит молоть языком. Лучше снаряжение посмотри.</t>
  </si>
  <si>
    <t>Wenn ich dir so viel wert bin, dann gib mir Rabatt.</t>
  </si>
  <si>
    <t>Буду я за тебя беспокоиться. Катись в свою Эсперансу.</t>
  </si>
  <si>
    <t>Hahaha! Vielleicht solltest du doch lieber nach Esperanza.</t>
  </si>
  <si>
    <t>Мальцы навроде тебя тоже теперь таким промышляют?</t>
  </si>
  <si>
    <t>Sind solche Knirpse wie du jetzt auch in diesem Metier tätig?</t>
  </si>
  <si>
    <t>Стар я стал. Люди столько не живут.</t>
  </si>
  <si>
    <t>Ich sollte wohl das Zeitliche segnen. Das alles ertrage ich nicht.</t>
  </si>
  <si>
    <t>Ты ничем не отличаешься от подлецов из Эсперансы.</t>
  </si>
  <si>
    <t>Was unterscheidet uns dann noch von Esperanza?</t>
  </si>
  <si>
    <t>А я как раз оттуда.</t>
  </si>
  <si>
    <t>Ich komme aus Esperanza.</t>
  </si>
  <si>
    <t>Тебя, что ли, изгнали?</t>
  </si>
  <si>
    <t>Was? Wurdest du etwa abgeschoben?</t>
  </si>
  <si>
    <t>Именно.</t>
  </si>
  <si>
    <t>So ist es.</t>
  </si>
  <si>
    <t>Хочешь вернуться?</t>
  </si>
  <si>
    <t>...und warum willst du wieder zurück?</t>
  </si>
  <si>
    <t>Скорее отомстить.</t>
  </si>
  <si>
    <t>Für meine Rache.</t>
  </si>
  <si>
    <t>Тогда мы с тобой в одной лодке.</t>
  </si>
  <si>
    <t>Das bedeutet, dass wir Verbündete sind.</t>
  </si>
  <si>
    <t>Я Макс. Кто-то зовет меня просто по имени, кто-то — дядей Максом.</t>
  </si>
  <si>
    <t>Ich bin Max. Manche nennen mich Onkel oder Onkel Max. Nenn mich, wie es dir lieb ist.</t>
  </si>
  <si>
    <t>Советую хорошо подкрепиться, прежде чем лезть в драку. Заказывай все, что хочешь.</t>
  </si>
  <si>
    <t>Auf leeren Magen lässt sich schlecht kämpfen. Bestell dir alles, wonach dein Herz begehrt.</t>
  </si>
  <si>
    <t>В моей забегаловке я готовлю только то, что мне нравится.</t>
  </si>
  <si>
    <t>Hier in meiner Kochstube verkaufe ich nur die Gerichte, die ich gerade kochen mag.</t>
  </si>
  <si>
    <t>Если вздумал жаловаться, лучше молчи.</t>
  </si>
  <si>
    <t>Also spar dir deine Extrawünsche.</t>
  </si>
  <si>
    <t>Какой секретный ингредиент ты добавляешь?</t>
  </si>
  <si>
    <t>Was soll in Essen denn stecken, wenn nicht Zutaten?</t>
  </si>
  <si>
    <t>Не скажу. Коммерческая тайна.</t>
  </si>
  <si>
    <t>Das ist Betriebsgeheimnis.</t>
  </si>
  <si>
    <t>Ringeling...</t>
  </si>
  <si>
    <t>Здравствуйте. Благодарим за участие в опросе постояльцев отеля «Халлона».</t>
  </si>
  <si>
    <t>Guten Tag. Vielen Dank, dass Sie an der Umfrage für die Gäste des Hotels Halona teilnehmen.</t>
  </si>
  <si>
    <t>Моя нога не переступала порог этого отеля.</t>
  </si>
  <si>
    <t>Ich habe dieses Hotel noch nie betreten.</t>
  </si>
  <si>
    <t>Какое оружие вы выберите перед тем, как отправиться в зону, кишащую мутантами?</t>
  </si>
  <si>
    <t>Falls Sie nur eine Waffe wählen könnten, bevor Sie in einem verseuchten Gelände voller Mutantenmonster landen, welche der Folgenden würden Sie wählen?</t>
  </si>
  <si>
    <t>№1. Обычный пистолет.</t>
  </si>
  <si>
    <t>Option 1: Standard-Pistole.</t>
  </si>
  <si>
    <t>№2. Более мощный пистолет, но с дефектом, из-за которого он может взорваться.</t>
  </si>
  <si>
    <t>Option 2: Eine sehr starke Pistole, die aber ab und zu explodiert.</t>
  </si>
  <si>
    <t>У кого из следующих продавцов вам захочется совершить покупку?</t>
  </si>
  <si>
    <t>Falls sie Eine kaufen könnten, von welcher der folgenden Personen würden Sie sie kaufen?</t>
  </si>
  <si>
    <t>№1. Лысый заносчивый старик со скверным характером и пузом навыкат.</t>
  </si>
  <si>
    <t>Option 1: Ein geiziger, neureicher Greis mit Glatze, Bierbauch, und einem üblen Temperament.</t>
  </si>
  <si>
    <t>№2. Соблазнительная красотка с лоснящейся пурпурной кожей.</t>
  </si>
  <si>
    <t>Option 2: Eine attraktive Schönheit mit einer Traumfigur und lila Haut.</t>
  </si>
  <si>
    <t>Укажите свою группу крови.</t>
  </si>
  <si>
    <t>Was ist deine Blutgruppe? (Optionen sind zufallsgeneriert)</t>
  </si>
  <si>
    <t>№1. II группа.</t>
  </si>
  <si>
    <t>Option 1: A</t>
  </si>
  <si>
    <t>№2. I группа.</t>
  </si>
  <si>
    <t>Option 2: 0</t>
  </si>
  <si>
    <t>Благодарим за участие в опросе.</t>
  </si>
  <si>
    <t>Danke für Ihre Teilnahme an der Umfrage.</t>
  </si>
  <si>
    <t>Счастливого пути.</t>
  </si>
  <si>
    <t>Wir wünschen eine schöne Zeit.</t>
  </si>
  <si>
    <t>Ты и есть тот самый Килл? Меня зовут Рио.</t>
  </si>
  <si>
    <t>Bist du Kill? Ich bin Rio, der Hacker.</t>
  </si>
  <si>
    <t>Тебе наверняка пришлось устранить парочку-другую монстров по пути сюда. Не заметил ничего странного?</t>
  </si>
  <si>
    <t>Bist du auf dem Weg hierher Monstern begegnet, die irgendwie stärker aussehen als sonst?</t>
  </si>
  <si>
    <t>Среди монстров есть те, кто послабее, и те, кого опасаются сами сородичи. Попросту говоря, у них тоже есть классовая система.</t>
  </si>
  <si>
    <t>Monster identifizieren gefährliche Personen und setzen die Stärkeren unter sich auf sie.</t>
  </si>
  <si>
    <t>Мы называем это уровнем опасности.</t>
  </si>
  <si>
    <t>Unter uns nennen wir diese Stufe [Alarmstufe].</t>
  </si>
  <si>
    <t>Если хочешь, я могу его понизить.</t>
  </si>
  <si>
    <t>Du kannst mich beauftragen, deine [Alarmstufe] zu senken.</t>
  </si>
  <si>
    <t>Что-то мне подсказывает, что ты делаешь это не от доброты души, а за звонкую монету.</t>
  </si>
  <si>
    <t>Damit meinst du wohl, dass das kein Gratis-Service ist.</t>
  </si>
  <si>
    <t>Считай, тебе повезло. Если бы компьютерная сеть не упала, мы бы остались ни с чем.</t>
  </si>
  <si>
    <t>Sei froh, dass du diese Gelegenheit kriegst. Das geht nur seit Kurzem, weil das Netzwerk dieser Kerle abgestürzt war.</t>
  </si>
  <si>
    <t>Это я...</t>
  </si>
  <si>
    <t>Das war i...</t>
  </si>
  <si>
    <t>Что? Я не расслышал.</t>
  </si>
  <si>
    <t>Was? Hast du was gesagt?</t>
  </si>
  <si>
    <t>Ничего.</t>
  </si>
  <si>
    <t>Nein, schon gut.</t>
  </si>
  <si>
    <t>Понижение уровня опасности и избавление от опасности — две разные вещи.</t>
  </si>
  <si>
    <t>Die Alarmstufe zu senken ist etwas ganz Anderes, als sie ganz zu löschen.</t>
  </si>
  <si>
    <t>Не стоит прыгать выше головы.</t>
  </si>
  <si>
    <t>Erwarte nicht zu viel.</t>
  </si>
  <si>
    <t>Знаешь, как сложно взломать систему? Сама возможность чего стоит!</t>
  </si>
  <si>
    <t>Es ist der Hammer, dass man sich jetzt reinhacken kann.</t>
  </si>
  <si>
    <t>Ты же сам говорил, что можешь понизить уровень опасности.</t>
  </si>
  <si>
    <t>Du hast doch gesagt, dass du die Alarmstufe senken kannst?</t>
  </si>
  <si>
    <t>Мы только-только узнали о существовании этих уровней.</t>
  </si>
  <si>
    <t>Wir haben nämlich erst jetzt herausgefunden, dass die Monster Alarmstufen benennen.</t>
  </si>
  <si>
    <t>Полученная информация означает, что этих монстров можно как-то обуздать.</t>
  </si>
  <si>
    <t>Das bedeutet Einiges! Vor allem, dass die Monster extern kontrolliert werden.</t>
  </si>
  <si>
    <t>Ко всему прочему, у нас появилась система.</t>
  </si>
  <si>
    <t>Außerdem können wir dieses System zu unserem Vorteil verwenden!</t>
  </si>
  <si>
    <t>Хотя, наверное, тебе трудно понять. Ты все же не местный.</t>
  </si>
  <si>
    <t>Du kommst von Auswärts und verstehst eben nicht die Hoffnung, die durch Unterstadt geht.</t>
  </si>
  <si>
    <t>Это ты у нас новенький? Хлебнул лиха в Парящем городе?</t>
  </si>
  <si>
    <t>Bist du der Neue? Und? Ist hart da draußen, was?</t>
  </si>
  <si>
    <t>Ты еще кто?</t>
  </si>
  <si>
    <t>Wer zum Teufel bist du?</t>
  </si>
  <si>
    <t>Слухи не врут. Таких грубиянов еще поискать.</t>
  </si>
  <si>
    <t>Hahaha! Sie hatten Recht, du hast keine Manieren!</t>
  </si>
  <si>
    <t>Я Джек. Работаю инструктором в Подземном городе.</t>
  </si>
  <si>
    <t>Ich bin Jack, und ich bin der Ausbilder von Unterstadt.</t>
  </si>
  <si>
    <t>Если не хочешь погибнуть, слушай внимательно.</t>
  </si>
  <si>
    <t>Lern Techniken von mir, wenn du da draußen nicht zu Mus geklopft werden willst.</t>
  </si>
  <si>
    <t>Первое правило — быть готовым к бою всегда и везде. Даже если у тебя нет оружия.</t>
  </si>
  <si>
    <t>Du musst überall und jederzeit kampfbereit sein. Auch dann, wenn du keine Waffen hast.</t>
  </si>
  <si>
    <t>Единственное оружие, которое никто не сможет у тебя отобрать, — это твое тело.</t>
  </si>
  <si>
    <t>Was ist die Waffe, die Dir niemand wegnehmen kann? Genau, dein Körper.</t>
  </si>
  <si>
    <t>Не ленись. Тренировки не бывают лишними, а противники всегда начеку.</t>
  </si>
  <si>
    <t>Trainiere fleißig. Denn mit diesen Typen ist nicht zu spaßen.</t>
  </si>
  <si>
    <t>Черт тебя подери! Пользуйся дверями!</t>
  </si>
  <si>
    <t>Oh Schreck! Geh doch durch die Tür wie Jeder andere auch!</t>
  </si>
  <si>
    <t>Кто придумал эту чертовщину?</t>
  </si>
  <si>
    <t>Wessen Schnapsidee war das, bitte?</t>
  </si>
  <si>
    <t>Кто-кто... Конечно, я.</t>
  </si>
  <si>
    <t>Meine, natürlich!</t>
  </si>
  <si>
    <t>А?</t>
  </si>
  <si>
    <t>Was?</t>
  </si>
  <si>
    <t>Что у тебя с лицом?</t>
  </si>
  <si>
    <t>Was guckst du so?</t>
  </si>
  <si>
    <t>Я тебя раньше не видела.</t>
  </si>
  <si>
    <t>Ich sehe dich übrigens zum ersten Mal.</t>
  </si>
  <si>
    <t>Интересное у тебя оружие. Я София.</t>
  </si>
  <si>
    <t>Раз ты тут, взгляни на мои шедевры.</t>
  </si>
  <si>
    <t>Schau dir meine Werke an, wenn du schon hier bist.</t>
  </si>
  <si>
    <t>Хонк не может похвастаться ничем, кроме своих широких плеч. А снаряжением уж тем более.</t>
  </si>
  <si>
    <t>Die Ausrüstungen von [Honk] da draußen sind klotzig und verdammt langweilig. Meinst du nicht?</t>
  </si>
  <si>
    <t>Однако мои работы — совсем другой разговор. Что, как не адреналин, нужно в бою?</t>
  </si>
  <si>
    <t>Dagegen sind alle meine Kunstwerke hier ein Paradebeispiel für Rafinesse. Kämpfen soll aufregend sein!</t>
  </si>
  <si>
    <t>Как ты поступишь в безвыходной ситуации?</t>
  </si>
  <si>
    <t>Was tut man, wenn man richtig tief im Schlamassel steckt?</t>
  </si>
  <si>
    <t>Не знаю. Сделаю все, что в моих силах?</t>
  </si>
  <si>
    <t>Weiß nicht. Sich anstrengen?</t>
  </si>
  <si>
    <t>У меня есть идеал.</t>
  </si>
  <si>
    <t>Ich habe eine Liebe meines Lebens.</t>
  </si>
  <si>
    <t>Сообщи, если встретишь мужчину с зелеными волосами и бледной кожей.</t>
  </si>
  <si>
    <t>Sag mir Bescheid, wenn du einen hellhäutigen Mann mit grünen Haaren siehst.</t>
  </si>
  <si>
    <t>Хочешь, чтобы я ему что-то передал от тебя?</t>
  </si>
  <si>
    <t>Soll ich etwas ausrichten?</t>
  </si>
  <si>
    <t>Не стоит. Лучше не приближайся, иначе погибнешь.</t>
  </si>
  <si>
    <t>Komm ihm nicht zu nahe. Er ist gefährlich und könnte dich wegmetzeln. ♥</t>
  </si>
  <si>
    <t>Зачем снаряжению негативные эффекты?</t>
  </si>
  <si>
    <t>Müssen diese Ausrüstungen unbedingt so einen üblen Nachgeschmack haben?</t>
  </si>
  <si>
    <t>Для баланса.</t>
  </si>
  <si>
    <t>Kein Licht ohne Schatten, Baby.</t>
  </si>
  <si>
    <t>Все должно быть по-честному. Ты так не думаешь?</t>
  </si>
  <si>
    <t>Fairer ist besser, hab ich recht?</t>
  </si>
  <si>
    <t>Какая глубокая рана!</t>
  </si>
  <si>
    <t>Oh je, all diese Wunden!</t>
  </si>
  <si>
    <t>Кто на тебя напал?</t>
  </si>
  <si>
    <t>Woher haben Sie all diese Wunden?</t>
  </si>
  <si>
    <t>Пустяки. Ничего страшного.</t>
  </si>
  <si>
    <t>Ist Nichts besonderes.</t>
  </si>
  <si>
    <t>Если не обработать, произойдет заражение.</t>
  </si>
  <si>
    <t>Wenn du sie nicht behandelst, werden sie nur noch schlimmer!</t>
  </si>
  <si>
    <t>Дай мне руку. Я быстро все залатаю. Да на тебе ни живого места!</t>
  </si>
  <si>
    <t>Ich kümmer mich ganz schnell darum. Krempeln Sie die Ärmel hoch. Du meine Güte, auch voller Wunden!</t>
  </si>
  <si>
    <t>Я правда в порядке...</t>
  </si>
  <si>
    <t>Nein, das ist nicht nö...</t>
  </si>
  <si>
    <t>Я смотрю, ты стреляный воробей.</t>
  </si>
  <si>
    <t>Diese Wunden können nur von vielen Gefechten kommen.</t>
  </si>
  <si>
    <t>Давай мне камни, и я сразу нанесу мазь.</t>
  </si>
  <si>
    <t>Geben Sie mir Ihre gesammelten Juwelen. Ich mache sofort Salbe darauf.</t>
  </si>
  <si>
    <t>Так ты за это плату берешь?</t>
  </si>
  <si>
    <t>...du lässt dich mit Juwelen bezahlen?</t>
  </si>
  <si>
    <t>Заживет и без моей помощи. Нечего тут лечить.</t>
  </si>
  <si>
    <t>Seien Sie keine Memme! Da gibt es nichts zu behandeln.</t>
  </si>
  <si>
    <t>Я за умеренное лечение. В нашей профессии важнее всего доверие между врачом и пациентом.</t>
  </si>
  <si>
    <t>Ich mache ehrliche Diagnosen. Denn mir geht das Vertrauen meiner Patienten vor.</t>
  </si>
  <si>
    <t>짜잔!</t>
  </si>
  <si>
    <t>늦었네.</t>
  </si>
  <si>
    <t>It’s too late.</t>
  </si>
  <si>
    <t>기대했던 반응이 아닌데요.</t>
  </si>
  <si>
    <t>That’s not the reaction I was expecting.</t>
  </si>
  <si>
    <t>올 줄 알았어.</t>
  </si>
  <si>
    <t>I knew you’d come.</t>
  </si>
  <si>
    <t>항상 이런 식이죠. 저 더러운 환풍구를 지나오면서 깔끔한 제가 얼마나 많은 고생을 했는지…</t>
  </si>
  <si>
    <t>It’s always like this. Someone as clean as me has had to suffer passing by that dirty vent...</t>
  </si>
  <si>
    <t>푸념은 나중에 하고 이 감옥부터 어떻게 해봐.</t>
  </si>
  <si>
    <t>Complain later, and do something about this jail first.</t>
  </si>
  <si>
    <t>네, 네. 풀어드려야죠. 정말 보람차네요.</t>
  </si>
  <si>
    <t>Yes, yes. I’ll get you out. Such fulfilling work.</t>
  </si>
  <si>
    <t>다 봤어! 네가 저기서 어떻게 나오는지 다 봤다고!</t>
  </si>
  <si>
    <t>I saw everything! I saw how you got out of there!</t>
  </si>
  <si>
    <t>나를 좀 꺼내줘. 내가 도와줄 수 있는 일이 분명히 있을 거야.</t>
  </si>
  <si>
    <t>Get me out. I’m sure I can be of assistance.</t>
  </si>
  <si>
    <t>난 너희들이 어떤 짓을 하고 다녔는지 알고 있어. 닥터.</t>
  </si>
  <si>
    <t>I know what you’ve been up to, Doctor.</t>
  </si>
  <si>
    <t>나를 알아? 아니, 우리를 안다고?</t>
  </si>
  <si>
    <t>You know me? No, you know us?</t>
  </si>
  <si>
    <t>얌전히 거기에 갇혀 있는 게 좋을 거야. 목숨이 아깝지 않다면.</t>
  </si>
  <si>
    <t>It’d be in your best interest to stay locked up there. If you value your life, that is.</t>
  </si>
  <si>
    <t>네가 나를 안다면 내가 얼마나 쓸모 있는지도 잘 알잖아.</t>
  </si>
  <si>
    <t>If you know me, then you should know how useful I am.</t>
  </si>
  <si>
    <t>어쩌면 네가 알지 못하는 것까지 내가 알 수도 있어. 나는 꽤 아는 것이 많다고!</t>
  </si>
  <si>
    <t>I may know things that you don’t know. I know all sorts of things!</t>
  </si>
  <si>
    <t>협상은 없다.</t>
  </si>
  <si>
    <t>There’s no negotiating this.</t>
  </si>
  <si>
    <t>생각이 바뀐 거야? 나를 풀어줄 생각이야?</t>
  </si>
  <si>
    <t>Have you changed your mind? Are you going to release me?</t>
  </si>
  <si>
    <t>아니. 그럴 일은 없어.</t>
  </si>
  <si>
    <t>No, there's no way.</t>
  </si>
  <si>
    <t>야. 야. 이거 봐봐.</t>
  </si>
  <si>
    <t>Hey, hey. Look at this.</t>
  </si>
  <si>
    <t>지금 뭐 하시는 겁니까? 그거 건드려도 되는 겁니까?</t>
  </si>
  <si>
    <t>Wh-what are you doing? Is it okay to touch that thing?</t>
  </si>
  <si>
    <t>아무도 모르게 제자리에 도로 가져다 놓으면 돼.</t>
  </si>
  <si>
    <t>We just need to put it back before anyone notices.</t>
  </si>
  <si>
    <t>불안한데 말입니다.</t>
  </si>
  <si>
    <t>I’m feeling nervous.</t>
  </si>
  <si>
    <t>아이… 엠… 아이언…</t>
  </si>
  <si>
    <t>I... Am... Iron...</t>
  </si>
  <si>
    <t>ㅋㅋㅋㅋㅋㅋㅋㅋ</t>
  </si>
  <si>
    <t>Hahahaha</t>
  </si>
  <si>
    <t>呵呵呵呵呵</t>
  </si>
  <si>
    <t>ｗｗｗｗｗｗｗ</t>
  </si>
  <si>
    <t>탈출한다고 광고라도 하는 건가요?</t>
  </si>
  <si>
    <t>Are you just advertising the fact that you’re escaping?</t>
  </si>
  <si>
    <t>저놈들이 이걸 만졌나 봐. 출력이 최대로 되어있었어.</t>
  </si>
  <si>
    <t>It seems they messed with this thing. The output is set to max.</t>
  </si>
  <si>
    <t>무기부터 찾죠. 병사들이 몰려올 거에요.</t>
  </si>
  <si>
    <t>Let’s find a weapon first. The soldiers will be coming soon.</t>
  </si>
  <si>
    <t>그래야겠지.</t>
  </si>
  <si>
    <t>I guess we should.</t>
  </si>
  <si>
    <t>…우리 지금 도망치는 거 맞죠?</t>
  </si>
  <si>
    <t>...We’re trying to escape, right?</t>
  </si>
  <si>
    <t>무모한 생각이에요. 도망쳐야 해요.</t>
  </si>
  <si>
    <t>That’s reckless. We should escape.</t>
  </si>
  <si>
    <t>사령부 전산망을 파괴한 킬을 체포하여 수감 중입니다.</t>
  </si>
  <si>
    <t>Kil, who is responsible for the destruction of the headquarter’s computer network, has been arrested and imprisoned.</t>
  </si>
  <si>
    <t>司令部のネットワークを破壊したキルを逮捕し、収監中です。</t>
  </si>
  <si>
    <t>체포 과정 중 파누스님에 대한 불경한 생각을 드러냈습니다.</t>
  </si>
  <si>
    <t>While he was being arrested, he revealed that he had some unpleasant thoughts about Panus.</t>
  </si>
  <si>
    <t>逮捕される時、パヌス様に対する不敬な態度が見られました。</t>
  </si>
  <si>
    <t>무슨. 기껏해야 좀 날뛴 것이 아닌가.</t>
  </si>
  <si>
    <t>What do you mean. I’m sure it was just a minor overreaction.</t>
  </si>
  <si>
    <t>ちょっと暴れてただけだろう。</t>
  </si>
  <si>
    <t>그의 목적은 전산망이 다가 아니었습니다. 자비를 베풀지 마십시오.</t>
  </si>
  <si>
    <t>His objective wasn’t just the network. Don’t show him any mercy.</t>
  </si>
  <si>
    <t>彼の目的はネットワークだけじゃありませんでした。慈悲を施さないでください。</t>
  </si>
  <si>
    <t>자네는 내가 그를 자비로움으로 대하는 것 같나?</t>
  </si>
  <si>
    <t>Do you think that I’m being merciful towards him?</t>
  </si>
  <si>
    <t>君は、私が彼に慈悲を施しているように見えるのか？</t>
  </si>
  <si>
    <t>옆에서 더 지켜볼 생각이시라면 저는 반대입니다.</t>
  </si>
  <si>
    <t>I am against you watching from the side any more than this.</t>
  </si>
  <si>
    <t>近くで見守るつもりでしたら、私は反対です。</t>
  </si>
  <si>
    <t>그는 쓸모가 많네. 어쩌면 기대 이상으로.</t>
  </si>
  <si>
    <t>He's very useful. Maybe even more than I expected.</t>
  </si>
  <si>
    <t>彼は色々使い道がある。期待以上にな。</t>
  </si>
  <si>
    <t>…내일 아침 동이 트는 대로 형을 집행할 예정입니다.</t>
  </si>
  <si>
    <t>...The plan is to carry out the execution at dawn tomorrow.</t>
  </si>
  <si>
    <t>…夜が明け次第、刑を執行する予定です。</t>
  </si>
  <si>
    <t>죄목이 죄목인 만큼 사형입니다만, 따로 명하실 것이 있으십니까?</t>
  </si>
  <si>
    <t>A crime is a crime, and it carries the death penalty. Do you have any other orders?</t>
  </si>
  <si>
    <t>罪が重いので死刑を執行する予定ですが、他に命じることはありますか？</t>
  </si>
  <si>
    <t>보고드립니다! 수감 중이던 킬이 감옥을 부수고 나와 무기를 탈취했습니다!</t>
  </si>
  <si>
    <t>Reporting in! Kil has broken out of his cell and is in possession of a weapon!</t>
  </si>
  <si>
    <t>어디로 도망쳤나?</t>
  </si>
  <si>
    <t>Where did he escape to?</t>
  </si>
  <si>
    <t>그게… 지금 계신 집무실 쪽을 향하고 있습니다.</t>
  </si>
  <si>
    <t>About that... He’s currently headed towards your office.</t>
  </si>
  <si>
    <t>実は…今いらっしゃる執務室の方を向かっています。</t>
  </si>
  <si>
    <t>그 다운 행동이야.</t>
  </si>
  <si>
    <t>As expected of him.</t>
  </si>
  <si>
    <t>彼らしい行動だな。</t>
  </si>
  <si>
    <t>상황을 정리하기 위해 먼저 가보겠습니다.</t>
  </si>
  <si>
    <t>I'll head out first to sort things out.</t>
  </si>
  <si>
    <t>状況整理のため、お先に失礼します。</t>
  </si>
  <si>
    <t>일렉트라.</t>
  </si>
  <si>
    <t>エレクトラ。</t>
  </si>
  <si>
    <t>감옥에 있었더라면 내일 해는 보고 죽었을 텐데. 헛수고했군.</t>
  </si>
  <si>
    <t>If you had stayed in your cell, you would have at least seen the sun before you died. Such wasted efforts.</t>
  </si>
  <si>
    <t>監獄で大人しくしていたなら朝日は見れたのに。無駄なことをしやがったな。</t>
  </si>
  <si>
    <t>너는 모두 알고 있었지. 그걸 알면서도 나를 이용했어.</t>
  </si>
  <si>
    <t>You knew everything. Yet you still used me.</t>
  </si>
  <si>
    <t>君は全て知っていた。それなのに私を利用したんだ。</t>
  </si>
  <si>
    <t>재미있었어?</t>
  </si>
  <si>
    <t>Was it fun?</t>
  </si>
  <si>
    <t>散々バカにしていたのか？</t>
  </si>
  <si>
    <t>부모를 죽인 자를 아버지로 여기며 충성을 맹세하는 나를 속으로 얼마나 비웃었어!</t>
  </si>
  <si>
    <t>How much did you laugh at me for treating the person who killed my parents as my father? For pledging my loyalty?</t>
  </si>
  <si>
    <t>親を殺したやつを父と思い、忠誠を誓う私を見て心の中でどれだけあざ笑っていたんだ！</t>
  </si>
  <si>
    <t>이 아름다운 공중도시에 그림자가 있다는 건 너무 당연한 사실이야.</t>
  </si>
  <si>
    <t>It’s very obvious that there’s a darkness to this beautiful floating city.</t>
  </si>
  <si>
    <t>この美しい空中都市に影があるということは当たり前な事実だ。</t>
  </si>
  <si>
    <t>그림자 따윈 관심 없어. 나는 복수를 하고 싶은 거야.</t>
  </si>
  <si>
    <t>I have no interest in the darkness. I just want revenge.</t>
  </si>
  <si>
    <t>影なんか興味ない。私は復讐をしたいだけだ。</t>
  </si>
  <si>
    <t>누가 너를 속였다고 생각하지? 나나 파누스님이 너를 속였나?</t>
  </si>
  <si>
    <t xml:space="preserve">Who do you think deceived you? You think that it was me or Panus? </t>
  </si>
  <si>
    <t xml:space="preserve">君を騙したのは誰だと思っているんだ？私やパヌス様か？ </t>
  </si>
  <si>
    <t>아니면 너 자신을 네가 속였나?</t>
  </si>
  <si>
    <t>Or did you trick yourself?</t>
  </si>
  <si>
    <t>선문답 같은 건 필요 없어. 진실은 변하지 않아.</t>
  </si>
  <si>
    <t>I don’t need these riddles. They don’t change the truth.</t>
  </si>
  <si>
    <t>雑談などはいらない。真実は変わらないから。</t>
  </si>
  <si>
    <t>죽어라!</t>
  </si>
  <si>
    <t>Die!</t>
  </si>
  <si>
    <t>死ぬ！</t>
  </si>
  <si>
    <t>일렉트라. 기다리게.</t>
  </si>
  <si>
    <t>Electra, wait.</t>
  </si>
  <si>
    <t>エレクトラ。待ってくれ。</t>
  </si>
  <si>
    <t>파누스!</t>
  </si>
  <si>
    <t>波-努斯！</t>
  </si>
  <si>
    <t>パーヌス！</t>
  </si>
  <si>
    <t>위태로워 보이는군. 킬.</t>
  </si>
  <si>
    <t>You seem to be in a precarious situation, Kil.</t>
  </si>
  <si>
    <t>キル、崖っぷちに立っているようだな。</t>
  </si>
  <si>
    <t>내 곁에 있어라. 죽어서는 기회가 없지.</t>
  </si>
  <si>
    <t>Stay by my side. You won’t get a chance if you die here.</t>
  </si>
  <si>
    <t>私のそばにいろ。死んだら機会はない。</t>
  </si>
  <si>
    <t>파누스님! 이 자는!</t>
  </si>
  <si>
    <t>Panus! This person is!</t>
  </si>
  <si>
    <t>波努斯大人！他是！</t>
  </si>
  <si>
    <t>パヌス様！彼は！</t>
  </si>
  <si>
    <t>개소리 하지 마.</t>
  </si>
  <si>
    <t>Stop speaking nonsense.</t>
  </si>
  <si>
    <t>デタラメを言うな。</t>
  </si>
  <si>
    <t>마지막이 될지도 모르는 말은 신중히 하게.</t>
  </si>
  <si>
    <t>Choose your last words carefully.</t>
  </si>
  <si>
    <t>最後になるかもしれないから言葉は慎重に選びたまえ。</t>
  </si>
  <si>
    <t>너는 내 손에 죽게 될 거야. 대답이 되었나?</t>
  </si>
  <si>
    <t>You will die by my hands. Is that good enough of a response?</t>
  </si>
  <si>
    <t>君はこの手で殺してやる。返事になったか？</t>
  </si>
  <si>
    <t>일렉트라. 킬의 죽음을 내일까지 미룰 필요는 없어 보이네.</t>
  </si>
  <si>
    <t>Electra, it seems we don't need to delay Kil’s death to tomorrow.</t>
  </si>
  <si>
    <t>エレクトラ。キルの死刑を明日まで伸ばす必要はなさそうだ。</t>
  </si>
  <si>
    <t>마무리를 부탁하지.</t>
  </si>
  <si>
    <t>I’ll leave the rest to you.</t>
  </si>
  <si>
    <t>後は任せた。</t>
  </si>
  <si>
    <t>알겠습니다.</t>
  </si>
  <si>
    <t>Understood.</t>
  </si>
  <si>
    <t>知道了。</t>
  </si>
  <si>
    <t>かしこまりました。</t>
  </si>
  <si>
    <t>으윽…</t>
  </si>
  <si>
    <t>Ugh...</t>
  </si>
  <si>
    <t>ううっ…</t>
  </si>
  <si>
    <t>뭐야 이 팔은. 여긴 또 어디지?</t>
  </si>
  <si>
    <t>What is this arm. Where am I?</t>
  </si>
  <si>
    <t>何だ、この腕は。ここはどこだ？</t>
  </si>
  <si>
    <t>안녕하신가!</t>
  </si>
  <si>
    <t xml:space="preserve">Hey there! </t>
  </si>
  <si>
    <t>네 놈은 뭐야?</t>
  </si>
  <si>
    <t>Who are you?</t>
  </si>
  <si>
    <t>내 이름은 맥! 너 같이 이곳을 시끄럽게 만드는 녀석들을 청소하는 일을 하지.</t>
  </si>
  <si>
    <t>My name is Mac! I deal with people like you when they cause a commotion here.</t>
  </si>
  <si>
    <t>네가 맥이군. 찾고 있었다.</t>
  </si>
  <si>
    <t>So, you’re Mac. I was looking for you.</t>
  </si>
  <si>
    <t>우리 구면인 건가? 음…</t>
  </si>
  <si>
    <t>Do we know each other? Hm...</t>
  </si>
  <si>
    <t>너 어디서 많이 본 얼굴인데. 혹시, 나한테 죽지 않았어?</t>
  </si>
  <si>
    <t>You seem familiar. Didn’t I kill you before?</t>
  </si>
  <si>
    <t>음… 잘 모르겠네. 지금 죽이면 되겠지 뭐.</t>
  </si>
  <si>
    <t>Hm... I don’t know. I can just kill you now I guess.</t>
  </si>
  <si>
    <t>인간. 무엇을 잃어 여기까지 왔지?</t>
  </si>
  <si>
    <t>Human, what did you lose that you would come all this way?</t>
  </si>
  <si>
    <t>살 곳을 잃었나? 가족을 잃었나?</t>
  </si>
  <si>
    <t>Did you lose your home? Your family?</t>
  </si>
  <si>
    <t>무엇을 잃었든 이번엔 목숨을 잃겠구나.</t>
  </si>
  <si>
    <t>Regardless of whatever you lost, it’ll be your life that you lose this time.</t>
  </si>
  <si>
    <t>이게 끝이라고 생각하느냐?</t>
  </si>
  <si>
    <t>Do you think this is the end?</t>
  </si>
  <si>
    <t>뭐가 더 남았나?</t>
  </si>
  <si>
    <t>Anything left?</t>
  </si>
  <si>
    <t>남았지. 너를 위한 내 선물이.</t>
  </si>
  <si>
    <t>of course. I have a gift left for you.</t>
  </si>
  <si>
    <t>크하하하하하하-!</t>
  </si>
  <si>
    <t>Hahahahahahahahahahahahaha</t>
  </si>
  <si>
    <t>내가 없었으면 어쩔 뻔했어요! 저런 놈들 자폭은 너무 뻔하잖아요!</t>
  </si>
  <si>
    <t>What would you have done if I wasn’t here! Those guys are obviously self-destructive!</t>
  </si>
  <si>
    <t>아냐. 예상하고 있었다고. 조금도 위험하지 않았어.</t>
  </si>
  <si>
    <t>No. I was expecting that. It wasn't at all dangerous.</t>
  </si>
  <si>
    <t>괜히 도와줬어! 매번 고맙다는 말도 못 듣는데!</t>
  </si>
  <si>
    <t>I shouldn't have helped! I don’t even get any thanks!</t>
  </si>
  <si>
    <t>그래. 네 도움이 있었지. 알아. 고마워.</t>
  </si>
  <si>
    <t>Okay. You helped too. I know. Thanks.</t>
  </si>
  <si>
    <t>…어…그…그 말 그렇게 쉽게 할 수 있던 사람이었어요?</t>
  </si>
  <si>
    <t>...Oh... W-were they someone you could talk like that to?</t>
  </si>
  <si>
    <t>암스트롱이 말했던 지상으로 향하는 길이 저 엘리베이터겠지?</t>
  </si>
  <si>
    <t>Is that the elevator that Armstrong was talking about that goes up to ground level?</t>
  </si>
  <si>
    <t>말 돌리지 말고요!</t>
  </si>
  <si>
    <t>Don’t try to change subjects!</t>
  </si>
  <si>
    <t>그래. 확인해보자.</t>
  </si>
  <si>
    <t>Okay. Let's check.</t>
  </si>
  <si>
    <t>왜 세상을 구하려 해?</t>
  </si>
  <si>
    <t>Why are you trying to save the world?</t>
  </si>
  <si>
    <t>세상은 무슨. 나는 그냥 저 위에 마음에 들지 않는 놈이 하나 있을 뿐이야.</t>
  </si>
  <si>
    <t>The world? Pffft... I just know someone up there who I really don’t like.</t>
  </si>
  <si>
    <t>그건 나와 같네.</t>
  </si>
  <si>
    <t>Ditto.</t>
  </si>
  <si>
    <t>어릴 적의 기억이 없다고 했지?</t>
  </si>
  <si>
    <t>You said you have no memories of your childhood?</t>
  </si>
  <si>
    <t>子どもの頃の記憶がないって言ってたっけ。</t>
  </si>
  <si>
    <t>기억은 없어. 그저 어떤 일이 일어났는지 정도만 알지.</t>
  </si>
  <si>
    <t>I don’t have any memories. I only have a faint idea of what happened.</t>
  </si>
  <si>
    <t>記憶はない。ただ、どういうことが起こっていたのか、それだけは知っている。</t>
  </si>
  <si>
    <t>기억이 없는데 어떻게 알아?</t>
  </si>
  <si>
    <t>How can you be certain when you have no memories?</t>
  </si>
  <si>
    <t>記憶がないのに、なぜ知ってるんだ？</t>
  </si>
  <si>
    <t>알아냈어.</t>
  </si>
  <si>
    <t>I figured it out.</t>
  </si>
  <si>
    <t>我打聽出來了。</t>
  </si>
  <si>
    <t>調べた。</t>
  </si>
  <si>
    <t>오히려 다행일 수도 있겠네.</t>
  </si>
  <si>
    <t>It could actually be a relief.</t>
  </si>
  <si>
    <t>說不定這樣比較好。</t>
  </si>
  <si>
    <t>むしろよかったのかもしれない。</t>
  </si>
  <si>
    <t>그런가. 좋을 리 없는 시간이라고 생각하긴 해.</t>
  </si>
  <si>
    <t>Is that so. It doesn’t sound like it would be a good time.</t>
  </si>
  <si>
    <t>そうか。決して楽しい時間ではなかったと思うが。</t>
  </si>
  <si>
    <t>이건 왜 묻지?</t>
  </si>
  <si>
    <t>Why do you ask?</t>
  </si>
  <si>
    <t>なぜ聞く？</t>
  </si>
  <si>
    <t>네가 어쩐지 낯이 익어서.</t>
  </si>
  <si>
    <t>I feel like we’ve met before.</t>
  </si>
  <si>
    <t>少し見慣れた顔でなぁ。</t>
  </si>
  <si>
    <t>있지. 돌려주고 싶은 게 있거든.</t>
  </si>
  <si>
    <t>I do. There’s something I have to return.</t>
  </si>
  <si>
    <t>ああ。返したいものがある。</t>
  </si>
  <si>
    <t>그게 뭐지?</t>
  </si>
  <si>
    <t>What’s that?</t>
  </si>
  <si>
    <t>それはなんだ？</t>
  </si>
  <si>
    <t>두려움.</t>
  </si>
  <si>
    <t>Fear.</t>
  </si>
  <si>
    <t>恐懼。</t>
  </si>
  <si>
    <t>恐怖。</t>
  </si>
  <si>
    <t>에스페란자의 파누스를 처치하러 간다던데.</t>
  </si>
  <si>
    <t>I heard they were on their way to take out Esperanza and Panus.</t>
  </si>
  <si>
    <t>네가 상관할 일인가?</t>
  </si>
  <si>
    <t>Is that something you should concern yourself with?</t>
  </si>
  <si>
    <t>죽을 수도 있어.</t>
  </si>
  <si>
    <t>You could die.</t>
  </si>
  <si>
    <t>알아.</t>
  </si>
  <si>
    <t>I know.</t>
  </si>
  <si>
    <t>언더시티에는 온통 바보들뿐이네.</t>
  </si>
  <si>
    <t>It seems the Undercity is full of idiots.</t>
  </si>
  <si>
    <t>패기가 넘치는 군, 꼬마.</t>
  </si>
  <si>
    <t>You’re full of energy, kid.</t>
  </si>
  <si>
    <t>사실을 말한 것뿐이야.</t>
  </si>
  <si>
    <t>I was just stating facts.</t>
  </si>
  <si>
    <t>아직이야. 나는 때를 기다리고 있어.</t>
  </si>
  <si>
    <t>Not yet. I’m waiting for an opportunity.</t>
  </si>
  <si>
    <t>난 공짜로 누군가를 베지 않아.</t>
  </si>
  <si>
    <t>I don’t cut people down for free.</t>
  </si>
  <si>
    <t>우리가 그렇게 친한 사이는 아닌 거 같은데.</t>
  </si>
  <si>
    <t>I don’t think we’re close enough for something like that.</t>
  </si>
  <si>
    <t>오, 일어났나. 며칠은 더 누워있을 줄 알았는데 생각보다 튼튼한 체질이군.</t>
  </si>
  <si>
    <t>Oh, you're up. I thought you'd be out of it for a couple more days. You're tougher than I thought.</t>
  </si>
  <si>
    <t>네가 나를 치료해준 거야?</t>
  </si>
  <si>
    <t>Did you heal me?</t>
  </si>
  <si>
    <t>치료? 내 어딜 봐서 의사로 보여?</t>
  </si>
  <si>
    <t>Heal? Do I look like a doctor to you?</t>
  </si>
  <si>
    <t>수리를 좀 했지. 형편없이 부서진 팔에 내가 예전에 쓰던 팔을 붙였어.</t>
  </si>
  <si>
    <t>I did some repairs. I replaced your terribly broken arm with my old one.</t>
  </si>
  <si>
    <t>신세를 졌어. 고마워.</t>
  </si>
  <si>
    <t>It seems I owe you then. Thanks.</t>
  </si>
  <si>
    <t>딱딱하게 생겨서는 그런 말도 잘할 줄 아는군.</t>
  </si>
  <si>
    <t>Didn't think you'd be one for sentimental thank yous. But you're very much welcome.</t>
  </si>
  <si>
    <t>범상치 않은 무기를 가지고 있던데 용병인가?</t>
  </si>
  <si>
    <t>He had an unusual weapon, was he a mercenary?</t>
  </si>
  <si>
    <t>비슷해.</t>
  </si>
  <si>
    <t>Similar.</t>
  </si>
  <si>
    <t>네가 실력이 좋다면 잠수함 기지에 있는 총을 든 개구리를 처리해주게.</t>
  </si>
  <si>
    <t xml:space="preserve">If you’re good, catch the frog with the gun at the submarine base. </t>
  </si>
  <si>
    <t>よければ、潜水艦基地でカエルを銃で捕まえましょう。</t>
  </si>
  <si>
    <t>우리의 골칫거리인데, 잡아준다면 네가 내게 진 신세를 갚을 수 있겠지.</t>
  </si>
  <si>
    <t>It's a thorn in our side, and if you catch it you'll be able to pay me back.</t>
  </si>
  <si>
    <t>それは私たちの悩みです、そしてあなたがカエルを捕まえれば、あなたは私に返済することができるでしょう。</t>
  </si>
  <si>
    <t>생각해볼게. 내 무기는 어디 있지?</t>
  </si>
  <si>
    <t>I'll think about it. Where are my weapons?</t>
  </si>
  <si>
    <t>고장 난 무기는 내 방식대로 수리해뒀다. 그전에 쓰던 것보다 마음에 들 거야.</t>
  </si>
  <si>
    <t>I also repaired your weapons and tweaked them a little. I'm thinking you'll find them much better than before.</t>
  </si>
  <si>
    <t>故障した武器は私のように修理していた。その前に使っていたものよりも、</t>
  </si>
  <si>
    <t>저기 가서 무기를 뽑아봐.</t>
  </si>
  <si>
    <t>Go over there and test them out.</t>
  </si>
  <si>
    <t>다만 무기에 다양한 기능이 있는 것 같은데 재료가 없어 아쉽군.</t>
  </si>
  <si>
    <t xml:space="preserve">Your weapons seem to have more room for upgrades, but I don't have the right materials to make them. </t>
  </si>
  <si>
    <t>ただし武器にさまざまな機能があるようだが材料がない残念。</t>
  </si>
  <si>
    <t>좋은 재료가 있으면 가져와.</t>
  </si>
  <si>
    <t>So if you find any good materials, bring them back to me.</t>
  </si>
  <si>
    <t>그러지.</t>
  </si>
  <si>
    <t>Sure thing.</t>
  </si>
  <si>
    <t>참, 무기 고유 기능을 골라봐. 같은 무기도 다르게 느껴질거야.</t>
  </si>
  <si>
    <t>Oh right, use these to pick and upgrade a specific weapon feature. The same weapon will feel different depending on what you choose.</t>
  </si>
  <si>
    <t>내게 무기를 맡기면 무기 개조를 해줄게.</t>
  </si>
  <si>
    <t>If you leave your weapons with me, I’ll do some weapon modification for you.</t>
  </si>
  <si>
    <t>개조된 무기와 함께라면 여태껏 자네가 해온 전투와는 전혀 다른 전투가 될 거야.</t>
  </si>
  <si>
    <t>With modified weapons, battles will be completely different from what you've experienced so far.</t>
  </si>
  <si>
    <t>개인적인 목적이 있어 싸우는 거겠지만 나는 전투원들에게 고마움을 느끼고 있네.</t>
  </si>
  <si>
    <t>I might be fighting for my personal reasons, but I feel the gratitude of my fellow soldiers.</t>
  </si>
  <si>
    <t>個人的な目的で戦っているとは思うが、私は戦闘員のみんなに感謝している。</t>
  </si>
  <si>
    <t xml:space="preserve">어려운 일이 있으면 언제든 말하게. </t>
  </si>
  <si>
    <t>Let me know if you run into any difficulties.</t>
  </si>
  <si>
    <t>困ったときはいつでも言ってくれ。</t>
  </si>
  <si>
    <t>언더시티 사람들은 모두 가족이야.</t>
  </si>
  <si>
    <t>Everyone in the Undercity is family.</t>
  </si>
  <si>
    <t>地下城市的人都是一家人。</t>
  </si>
  <si>
    <t>幽冥城的人都是家人。</t>
  </si>
  <si>
    <t>アンダーシティーのみんなは家族だ。</t>
  </si>
  <si>
    <t>나랑 비슷하게 생긴 남자를 봤다고?</t>
  </si>
  <si>
    <t>You saw a man who looked like me?</t>
  </si>
  <si>
    <t>私に似た男を見たと？</t>
  </si>
  <si>
    <t>번쩍번쩍한 걸로 온 몸을 휘감고 있던데.</t>
  </si>
  <si>
    <t>He was wrapped up in all sorts of sparkly things.</t>
  </si>
  <si>
    <t>。閃閃亮亮的東西環繞著全身。</t>
  </si>
  <si>
    <t>ギラギラするものを全身にまとっていた。</t>
  </si>
  <si>
    <t>[홍크]를 말하는 거군. 내 동생이야. 그 녀석은 어릴 적부터 금붙이들을 좋아했지.</t>
  </si>
  <si>
    <t>You must be talking about [Honk]. He’s my younger brother. He’s always liked gold since he was at a young age.</t>
  </si>
  <si>
    <t>［ホンク］のことか。私の弟だ。あいつは子どもの頃から金属が好きだった。</t>
  </si>
  <si>
    <t>오래 전 언더시티를 뛰쳐나가고는 돌아오지 않았네.</t>
  </si>
  <si>
    <t>He left Undercity and never came back.</t>
  </si>
  <si>
    <t>很久以前離開幽冥城後，就再也沒回來了。</t>
  </si>
  <si>
    <t>昔、アンダーシティーを出たきり帰っていない。</t>
  </si>
  <si>
    <t>밖에서 큰 사업체를 운영한다고 들었어. 어떻던가?</t>
  </si>
  <si>
    <t>I heard that he was running a large business out there. How’s he doing?</t>
  </si>
  <si>
    <t>外で大きな会社を運営していると聞いたが、どうだった？</t>
  </si>
  <si>
    <t>배가 잔뜩 나왔어.</t>
  </si>
  <si>
    <t>He’s gotten fat.</t>
  </si>
  <si>
    <t>大肚便便呢。</t>
  </si>
  <si>
    <t>肚子很大。</t>
  </si>
  <si>
    <t>腹がすごく出た。</t>
  </si>
  <si>
    <t>하하하! 잘 지내는군.</t>
  </si>
  <si>
    <t>Hahaha! I guess he’s doing well.</t>
  </si>
  <si>
    <t>哈哈哈！原來過得很好。</t>
  </si>
  <si>
    <t>ははは！元気なんだな。</t>
  </si>
  <si>
    <t>기계는 때려야 말을 들어요!</t>
  </si>
  <si>
    <t>机器敲一敲就正常了！</t>
  </si>
  <si>
    <t>機器就是要挨打才會聽話！</t>
  </si>
  <si>
    <t>혹시라도 드론이 말을 듣지 않으면 저에게 가져오세요!</t>
  </si>
  <si>
    <t>If your drone doesn’t listen to you, bring it to me and I’ll take a look at it!</t>
  </si>
  <si>
    <t>如果無人機不聽話，就帶來給我！</t>
  </si>
  <si>
    <t>もしドローンが言うことを聞かないなら私のところに持ってきてください！</t>
  </si>
  <si>
    <t>ㄷㄷㄷ…</t>
  </si>
  <si>
    <t>Brrr...</t>
  </si>
  <si>
    <t>好害怕……</t>
  </si>
  <si>
    <t>抖抖抖…</t>
  </si>
  <si>
    <t>ぶるぶる…</t>
  </si>
  <si>
    <t>이봐. 비트를 쳐다보지마. 얘가 자꾸 떨잖아.</t>
  </si>
  <si>
    <t>Hey, stop looking at Beat. You’re making the kid shake.</t>
  </si>
  <si>
    <t>おい。ビートをあまり見るな。おびえているじゃないか。</t>
  </si>
  <si>
    <t>What's up kid, the name's Honk. Dealer of bizzare Gears that aren’t available anywhere else.</t>
  </si>
  <si>
    <t>いい加減にして。 彼は香港で、他では手に入らない特別なギアを持っています。</t>
  </si>
  <si>
    <t>Feel free to look around if you're loaded. If not, don't waste my time.</t>
  </si>
  <si>
    <t>有錢就隨時四處看看，如果沒錢，請給我離開。</t>
  </si>
  <si>
    <t>お金があれば気軽に見回して、お金がない場合は外出してもらいましょう。</t>
  </si>
  <si>
    <t>Look, kid. I love my clients very much. So you'd better stop thinking about going to Esperanza.</t>
  </si>
  <si>
    <t>おい、ガキ。私はお客様が大好きだ。だからエスペランザに行こうとは思わないほうがいい。</t>
  </si>
  <si>
    <t>정말 날 생각해준다면 장비를 할인해줘.</t>
  </si>
  <si>
    <t>If you really are worried about me, give me a discount on the equipment.</t>
  </si>
  <si>
    <t>本当に俺のことを心配しているのなら装備を安く売ってくれ。</t>
  </si>
  <si>
    <t>Hahaha! I guess it’d be better to go see Esperanza.</t>
  </si>
  <si>
    <t>ハハハ！ならエスペランザに行った方がよさそう。</t>
  </si>
  <si>
    <t>이제는 너 같은 꼬마도 이 일을 하는 거야?</t>
  </si>
  <si>
    <t>Even kids like you have to work now?</t>
  </si>
  <si>
    <t>今は君のような子どもまでこの仕事をしているのか？</t>
  </si>
  <si>
    <t>너무 오래 살았군. 이 꼴을 보고 있다니.</t>
  </si>
  <si>
    <t>I’ve lived for too long. I can’t believe what I’m seeing.</t>
  </si>
  <si>
    <t>我活太久了，居然看到這個樣子。</t>
  </si>
  <si>
    <t>長生きしすぎた。こんなざまを見るなんて。</t>
  </si>
  <si>
    <t>이래가지곤 에스페란자 녀석들과 다를 바가 없잖아.</t>
  </si>
  <si>
    <t>This makes us no different from Esperanza.</t>
  </si>
  <si>
    <t>これではエスペランザのやつらと同じだ。</t>
  </si>
  <si>
    <t>나는 에스페란자에서 왔어.</t>
  </si>
  <si>
    <t>I’m from Esperanza.</t>
  </si>
  <si>
    <t>我來自埃斯佩蘭薩。</t>
  </si>
  <si>
    <t>私はエスペランザから来た。</t>
  </si>
  <si>
    <t>뭐? 너 혹시 추방자냐?</t>
  </si>
  <si>
    <t>What? Are you an exile?</t>
  </si>
  <si>
    <t>何だと？お前、もしかして追放されたか？</t>
  </si>
  <si>
    <t>맞아.</t>
  </si>
  <si>
    <t>That’s right.</t>
  </si>
  <si>
    <t>是的。</t>
  </si>
  <si>
    <t>沒錯。</t>
  </si>
  <si>
    <t>…돌아가는 목적은?</t>
  </si>
  <si>
    <t>...What’s your reason for going back?</t>
  </si>
  <si>
    <t>…回去的目的是？</t>
  </si>
  <si>
    <t>…帰る理由は？</t>
  </si>
  <si>
    <t>복수.</t>
  </si>
  <si>
    <t>Revenge.</t>
  </si>
  <si>
    <t>報仇。</t>
  </si>
  <si>
    <t>復讐。</t>
  </si>
  <si>
    <t>그렇다면 우리 동지가 맞군.</t>
  </si>
  <si>
    <t>Then I guess that makes us comrades.</t>
  </si>
  <si>
    <t>那就是我們的同志了。</t>
  </si>
  <si>
    <t>なら、私たちの仲間だ。</t>
  </si>
  <si>
    <t>나는 맥스다. 딴 녀석들은 엉클이라고도 부르고, 엉클 맥스라고도 부르기도 한다. 너도 좋을 대로 불러라.</t>
  </si>
  <si>
    <t>I am Max. Some people call me uncle, or Uncle Max. You can call me whatever you want.</t>
  </si>
  <si>
    <t>私はマックスだ。他のやつらからはアンクルか、アンクルマックスと呼ばれている。お前も好きに呼んでいい。</t>
  </si>
  <si>
    <t>배가 고프면 전투를 잘 못하지. 먹고 싶은대로 시켜 먹으라고.</t>
  </si>
  <si>
    <t>You can’t fight on an empty stomach. Order whatever you want to eat.</t>
  </si>
  <si>
    <t>お腹がすくとうまく戦えない。好きなだけ注文していいぞ。</t>
  </si>
  <si>
    <t>우리 가게는 내가 매일 하고 싶은 요리만 판다.</t>
  </si>
  <si>
    <t>Our store only sells the dishes I want to cook every day.</t>
  </si>
  <si>
    <t>このお店では毎日、私が作りたい料理だけを売っている。</t>
  </si>
  <si>
    <t>투정을 할 생각이라면 아예 말도 걸지 마.</t>
  </si>
  <si>
    <t>If you’re thinking about complaining, don’t even bother.</t>
  </si>
  <si>
    <t>文句を言うつもりなら話しかけないで。</t>
  </si>
  <si>
    <t>음식에 재료 말고 뭔가 다른 거를 넣나?</t>
  </si>
  <si>
    <t>Do you put anything else in the food?</t>
  </si>
  <si>
    <t>材料以外に何か入れたか？</t>
  </si>
  <si>
    <t>업계 비밀이지.</t>
  </si>
  <si>
    <t>It’s a trade secret.</t>
  </si>
  <si>
    <t>那是商業機密祕密。</t>
  </si>
  <si>
    <t>それは秘密。</t>
  </si>
  <si>
    <t>뚜르르르…</t>
  </si>
  <si>
    <t>Ring ring...</t>
  </si>
  <si>
    <t>トゥルルル…</t>
  </si>
  <si>
    <t>안녕하세요. 호텔 할로나 방문객 전용 앙케이트에 참여해주셔서 감사합니다.</t>
  </si>
  <si>
    <t>Hello. Thank you for participating in Hotel Halona’s visitor-only survey.</t>
  </si>
  <si>
    <t>こんにちは。ホテルハロナのお客様アンケートにご協力いただき、ありがとうございます。</t>
  </si>
  <si>
    <t>난 그 호텔에 들어가본 적도 없어.</t>
  </si>
  <si>
    <t>I’ve never even been to that hotel.</t>
  </si>
  <si>
    <t>我沒有去過那間飯店。</t>
  </si>
  <si>
    <t>私はそのホテルに入ったこともない。</t>
  </si>
  <si>
    <t>변종 괴물들이 가득한 오염지대로 떨어지기 전에, 한 가지 무기를 고를 수 있다면 다음중 어떤 무기를 선택하시겠습니까?</t>
  </si>
  <si>
    <t>Before dropping into the mutant monster infested area, if you had to pick one weapon, which of these following weapons would you choose?</t>
  </si>
  <si>
    <t>ミュータントがうようよしている汚染地帯に落ちる前に、武器をひとつ選べるとしたらどの武器を選択しますか？</t>
  </si>
  <si>
    <t>1번. 평범한 총.</t>
  </si>
  <si>
    <t>No. 1. Ordinary gun.</t>
  </si>
  <si>
    <t>1號，平凡的槍。</t>
  </si>
  <si>
    <t>1番。普通の銃。</t>
  </si>
  <si>
    <t>2번. 아주 강력하지만 가끔 폭발하는 총.</t>
  </si>
  <si>
    <t>No. 2. A gun that is powerful but occasionally explodes.</t>
  </si>
  <si>
    <t>2番。とっても強力だが、時々爆発する銃。</t>
  </si>
  <si>
    <t xml:space="preserve">아이템을 구입한다면, 다음 중 어떤 유형의 사람에게 구입하고 싶으십니까? </t>
  </si>
  <si>
    <t>If you were to purchase an item, which of the following people would you purchase it from?</t>
  </si>
  <si>
    <t>アイテムを購入するなら、どの人から購入したいですか？</t>
  </si>
  <si>
    <t>1번. 대머리에, 졸부에, 배도 나왔고, 성격까지 나쁜 수전노 늙은이.</t>
  </si>
  <si>
    <t>No. 1. A bald, suddenly rich, and fat miser with a terrible personality.</t>
  </si>
  <si>
    <t>1號，禿頭暴發戶，肚子很大且個性很差的守財奴老頭。</t>
  </si>
  <si>
    <t>1番。はげで、成り金で、お腹が出ていて、性格も悪い守銭奴の老人。</t>
  </si>
  <si>
    <t xml:space="preserve">2번. 뛰어난 몸매를 가진 보라색 피부의 매력적인 미녀. </t>
  </si>
  <si>
    <t>No. 2. A purple skinned beautiful woman with an amazing body.</t>
  </si>
  <si>
    <t>2號，擁有迷人身材、膚色紫色且充滿魅力的美女。</t>
  </si>
  <si>
    <t>2番。素晴らしいスタイルの紫色の肌を持つ魅力的な美女。</t>
  </si>
  <si>
    <t xml:space="preserve">당신의 혈액형은 어떻게 되십니까? (랜덤으로 보내는 패턴) </t>
  </si>
  <si>
    <t>What is your blood type? (A random pattern)</t>
  </si>
  <si>
    <t>あなたの血液型はなんですか？（ランダムで送るパターン）</t>
  </si>
  <si>
    <t>1번. A형</t>
  </si>
  <si>
    <t>No. 1. A-type</t>
  </si>
  <si>
    <t>1. A型</t>
  </si>
  <si>
    <t>1號，A型</t>
  </si>
  <si>
    <t>1番。A型</t>
  </si>
  <si>
    <t>2번. O형</t>
  </si>
  <si>
    <t>No. 2. O-type</t>
  </si>
  <si>
    <t>2. O型</t>
  </si>
  <si>
    <t>2號，O型</t>
  </si>
  <si>
    <t>2番。O型</t>
  </si>
  <si>
    <t>설문에 응해주셔서 감사합니다.</t>
  </si>
  <si>
    <t>Thank you for participating in the survey.</t>
  </si>
  <si>
    <t>アンケートにお答えいただきありがとうございます。</t>
  </si>
  <si>
    <t>즐거운 여행 되세요.</t>
  </si>
  <si>
    <t>Have a nice trip.</t>
  </si>
  <si>
    <t>楽しい旅になりますように。</t>
  </si>
  <si>
    <t>네가 킬이야? 난 해커 리오라고 해.</t>
  </si>
  <si>
    <t>Are you Kil? I'm Rio. I'm a hacker.</t>
  </si>
  <si>
    <t>오는 동안 어딘가 더 세 보이는 괴물들을 자주 만나진 않았어?</t>
  </si>
  <si>
    <t>Didn't you often see monsters that look stronger on the way?</t>
  </si>
  <si>
    <t>괴물들 사이에서도 위험인물을 지정해서 그것에 맞게 조금 더 특별한 녀석들로 상대하게 하더라고.</t>
  </si>
  <si>
    <t>Even among the monsters, they assigned them ranks of dangerous characters and make them deal with more special guys accordingly.</t>
  </si>
  <si>
    <t>私たち同士その評価をリスクレベルと呼ぶ。</t>
  </si>
  <si>
    <t>依頼をするならあなたのリスクレベルを下げ与えることもありね。</t>
  </si>
  <si>
    <t>의뢰라고 하는 걸 보니 공짜는 아닌가 보군.</t>
  </si>
  <si>
    <t>Seeing that it's a request, it looks like it's not free.</t>
  </si>
  <si>
    <t>이것도 다행이라고 생각하라고. 얼마 전 이놈들 전산망이 무너지면서 가능해진 거야.</t>
  </si>
  <si>
    <t>You should be relieved. It was only possible because their network went down recently.</t>
  </si>
  <si>
    <t>これでもありがたく思えよ。この前、こいつらのネットワークが破壊されたからできるようになったんだよ。</t>
  </si>
  <si>
    <t>그건 내가…</t>
  </si>
  <si>
    <t>That was me...</t>
  </si>
  <si>
    <t>那是我……</t>
  </si>
  <si>
    <t>それは私が…</t>
  </si>
  <si>
    <t>어? 뭐라고 말했어?</t>
  </si>
  <si>
    <t>What? Did you say something?</t>
  </si>
  <si>
    <t>何？何て言った？</t>
  </si>
  <si>
    <t>아니야.</t>
  </si>
  <si>
    <t>No.</t>
  </si>
  <si>
    <t>何でもない。</t>
  </si>
  <si>
    <t>Lowering the level of risk and getting rid of it is a completely different story.</t>
  </si>
  <si>
    <t>降低和消滅危險程度完全是兩回事。</t>
  </si>
  <si>
    <t>リスクレベルを下げることとなくすことは全然話が違う。</t>
  </si>
  <si>
    <t>욕심을 부리지 말자고.</t>
  </si>
  <si>
    <t>Let's not be greedy.</t>
  </si>
  <si>
    <t>不要太貪心了。</t>
  </si>
  <si>
    <t>欲張らないように。</t>
  </si>
  <si>
    <t>해킹이 가능하다는 게 얼마나 대단한 건지 알아?</t>
  </si>
  <si>
    <t>Do you know what a big deal it is that it’s possible to be hacked?</t>
  </si>
  <si>
    <t>ハッキングができるっていうのがどれだけすごいことかわかる？</t>
  </si>
  <si>
    <t>不是說可以降低危險程度？</t>
  </si>
  <si>
    <t>リスクレベルを下げられるんでしょう？</t>
  </si>
  <si>
    <t>我們現在才知道怪物有分危險程度。</t>
  </si>
  <si>
    <t>私たちは今、化け物にリスクレベルがあることを知ったんだよ。</t>
  </si>
  <si>
    <t>이건 의미하는 바가 커! 이 괴물들은 어떤 식으로든 통제를 받고 있다는 뜻이니깐.</t>
  </si>
  <si>
    <t>This is big! It means these monsters are controlled in some way.</t>
  </si>
  <si>
    <t>これは大きい！この化け物たちは何かにコントロールされているという意味だから。</t>
  </si>
  <si>
    <t>게다가 지금 우리는 이 시스템을 이용할 수도 있다고!</t>
  </si>
  <si>
    <t>Not to mention, we can use this system to our advantage!</t>
  </si>
  <si>
    <t>加上我們現在也可以使用這個系統！</t>
  </si>
  <si>
    <t>しかも、今の私たちだってこのシステムを利用することができる！</t>
  </si>
  <si>
    <t>외부에서 온 너는 언더시티에 흐르는 이 기대감을 이해할 수 없겠지.</t>
  </si>
  <si>
    <t>I’m sure an outsider like you will have a hard time understanding the expectation that’s flowing through Undercity right now.</t>
  </si>
  <si>
    <t>外から来たお前はアンダーシティーに漂っているこの期待感を理解できないだろう。</t>
  </si>
  <si>
    <t>새로 들어왔다던 신입이 너인가? 어때. 밖이 호락호락하지만은 않지?</t>
  </si>
  <si>
    <t>Are you the new recruit? What do you think? It's not so easy outside, is it?</t>
  </si>
  <si>
    <t>넌 뭐야?</t>
  </si>
  <si>
    <t>And what are you?</t>
  </si>
  <si>
    <t>하하하! 듣던 대로 예의 같은 건 찾아볼 수가 없네!</t>
  </si>
  <si>
    <t>Hahaha! You’re as disrespectful as they say!</t>
  </si>
  <si>
    <t>언더시티의 훈련 교관인 잭이라고 한다.</t>
  </si>
  <si>
    <t>My name is Jack. I’m a training instructor in the Undercity.</t>
  </si>
  <si>
    <t>밖에서 두들겨 맞기 싫으면 나에게 기술을 배우라고.</t>
  </si>
  <si>
    <t>If you don't want to get beaten up when you’re outside, you should learn some skills from me.</t>
  </si>
  <si>
    <t>언제 어디서든 전투를 할 수 있는 준비가 되어있어야 하지. 이를테면 무기가 없는 상황 같은 것 말이야.</t>
  </si>
  <si>
    <t>절대로 빼앗기지 않는 무기를 알고 있어? 바로 몸이야.</t>
  </si>
  <si>
    <t>훈련을 게을리하지 말라고. 녀석들은 온순하지 않으니까.</t>
  </si>
  <si>
    <t>깜짝이야! 문으로 다니라고!</t>
  </si>
  <si>
    <t>You scared me! Use the door!</t>
  </si>
  <si>
    <t>びっくりした！扉から入って来い！</t>
  </si>
  <si>
    <t>이딴 걸 누가 만든 거야?</t>
  </si>
  <si>
    <t>Who made something like this?</t>
  </si>
  <si>
    <t>這種東西是誰做的？</t>
  </si>
  <si>
    <t>こんなもの、誰が作った？</t>
  </si>
  <si>
    <t>당연히 내가 만들었지!</t>
  </si>
  <si>
    <t>It was me!</t>
  </si>
  <si>
    <t>當然是我做的！</t>
  </si>
  <si>
    <t>もちろん、私だよ！</t>
  </si>
  <si>
    <t>어?</t>
  </si>
  <si>
    <t>Huh?</t>
  </si>
  <si>
    <t>哦？</t>
  </si>
  <si>
    <t>あれ？</t>
  </si>
  <si>
    <t>뭐야. 그 표정은?</t>
  </si>
  <si>
    <t>What’s with that expression?</t>
  </si>
  <si>
    <t>なんだ。その顔は？</t>
  </si>
  <si>
    <t>It’s nothing.</t>
  </si>
  <si>
    <t>그러고 보니 처음 보는 얼굴이네?</t>
  </si>
  <si>
    <t>I don’t think we’ve met before?</t>
  </si>
  <si>
    <t>そういえば、初めて見る顔だな。</t>
  </si>
  <si>
    <t>기가 막힌 무기를 든 하얀 머리 꼬마야. 나는 소피아라고 해.</t>
  </si>
  <si>
    <t>I’m the white haired child with the ridiculous looking weapon. My name is Sophia.</t>
  </si>
  <si>
    <t>拿著驚人武器的白髮小鬼，我叫蘇菲亞。</t>
  </si>
  <si>
    <t>すごい武器を持っている白髪のちびちゃん。私はソフィア。</t>
  </si>
  <si>
    <t>이왕 온 김에 내 작품들을 구경해봐.</t>
  </si>
  <si>
    <t>Since you’re here anyways, take a look at my works.</t>
  </si>
  <si>
    <t>せっかく来たんだから私の作品を見て。</t>
  </si>
  <si>
    <t>저 밖에 덩치만 큰 [홍크]의 기어들은 하나 같이 지루해. 재미도 없고. 그렇지?</t>
  </si>
  <si>
    <t>Those large Gears built by Honk you saw outside are just so boring. They're not interesting, either. Don’t you agree?</t>
  </si>
  <si>
    <t>外にある、図体ばっかりでかい［ホンク］のギアはどれも平凡だ。全然面白くない。そうだろう？</t>
  </si>
  <si>
    <t>그렇지만 여기 내가 만든 아가들은 하나같이 매콤해. 전투는 스릴이잖아?</t>
  </si>
  <si>
    <t>But these little babies that I made are spicy. Combat is all about the thrill, you know?</t>
  </si>
  <si>
    <t>だけど、私が作ったこの子たちは全部刺激的。戦闘はスリルだろう？</t>
  </si>
  <si>
    <t>도저히 헤쳐나갈 수 없는 일들이 생기면 어떻게 해야 할까?</t>
  </si>
  <si>
    <t>What can we do when we face an impossible situation?</t>
  </si>
  <si>
    <t>どうしても解決できないことが起こったらどうしたらいい？</t>
  </si>
  <si>
    <t>글쎄. 노력?</t>
  </si>
  <si>
    <t>I’m not sure. Hard work?</t>
  </si>
  <si>
    <t>さあ。とりあえず頑張る？</t>
  </si>
  <si>
    <t>나에겐 평생의 사랑이 있어.</t>
  </si>
  <si>
    <t>I have everlasting love.</t>
  </si>
  <si>
    <t>我有永恆的愛。</t>
  </si>
  <si>
    <t>私には一生愛を誓った恋人がいる。</t>
  </si>
  <si>
    <t>하얀 얼굴에 초록색 머리를 가진 남자를 만나면 나에게 알려줘.</t>
  </si>
  <si>
    <t>Let me know if you meet a man with a white face and green hair.</t>
  </si>
  <si>
    <t>白い顔に緑色の髪を持つ男に会ったら私に教えて。</t>
  </si>
  <si>
    <t>네 소식을 전해주면 되나?</t>
  </si>
  <si>
    <t>So, am I delivering word about how you’re doing?</t>
  </si>
  <si>
    <t>お前のことを伝えたらいいか？</t>
  </si>
  <si>
    <t>다가가지는 마. 위험한 남자라 너를 죽여버릴지도 모르니깐♥</t>
  </si>
  <si>
    <t>Don’t get too close. He’s a dangerous man that might just kill you♥</t>
  </si>
  <si>
    <t>꼭 기어에 기분 나쁜 기능이 있어야 하는 건가?</t>
  </si>
  <si>
    <t>Is a Gear required to have an unpleasant function or something?</t>
  </si>
  <si>
    <t>どうしてもギアに気持ち悪い機能を入れないといけないのか？</t>
  </si>
  <si>
    <t>원래 좋은 게 있으면 나쁜 게 있는 거야.</t>
  </si>
  <si>
    <t>There’s always both good and bad in things.</t>
  </si>
  <si>
    <t>原本有好就有壞。</t>
  </si>
  <si>
    <t>何事もいいことがあれば悪いこともあるもの。</t>
  </si>
  <si>
    <t>공평한 게 좋잖아. 그렇지?</t>
  </si>
  <si>
    <t>It's nice that it’s fair, don’t you agree?</t>
  </si>
  <si>
    <t>公平にやればいいだろう？</t>
  </si>
  <si>
    <t>어머! 이 상처들 좀 봐!</t>
  </si>
  <si>
    <t>Oh my! Look at all your wounds!</t>
  </si>
  <si>
    <t>あっ！傷だらけじゃないですか！</t>
  </si>
  <si>
    <t>어디서 이렇게 많은 상처가 생긴 거예요?</t>
  </si>
  <si>
    <t>Where on earth were you that you’re this injured?</t>
  </si>
  <si>
    <t>どこでこんなに傷を負ったのですか？</t>
  </si>
  <si>
    <t>별거 아니야.</t>
  </si>
  <si>
    <t>大したことではない。</t>
  </si>
  <si>
    <t>그렇게 상처를 치료하지 않고 내버려 두면 덧나고 악화한다고요!</t>
  </si>
  <si>
    <t>If you leave the wound untreated like that, it'll get worse and worse!</t>
  </si>
  <si>
    <t>如果不治療傷口、繼續放任不管，傷口會惡化的！</t>
  </si>
  <si>
    <t>傷を治療せずにほっておくと悪化します！</t>
  </si>
  <si>
    <t>제가 얼른 치료해줄게요. 얼른 팔 걷어봐요. 아이고, 여기도 상처가 많네!</t>
  </si>
  <si>
    <t>I'll tend to your wounds. Lift up your sleeves. Oh my goodness, you have even more wounds here!</t>
  </si>
  <si>
    <t>私がすぐ治療します。早く袖をまくってください。ここも傷だらけだ！</t>
  </si>
  <si>
    <t>아니. 나는 괜찮은…</t>
  </si>
  <si>
    <t>No, I’m fine...</t>
  </si>
  <si>
    <t>不，我沒關…</t>
  </si>
  <si>
    <t>待って。私は大丈夫…</t>
  </si>
  <si>
    <t>이렇게 상처가 날 정도면 전투를 꽤 했겠는데요?</t>
  </si>
  <si>
    <t>If you’re hurt this bad, then you must have been in a lot of battles?</t>
  </si>
  <si>
    <t>ここまで傷を負うっていうことは、かなりの戦闘だったのではないですか？</t>
  </si>
  <si>
    <t>모아놓은 젬을 좀 줘봐요. 당장이라도 약을 발라줄게요.</t>
  </si>
  <si>
    <t>Give me the gems you’ve collected. I’ll apply some medicine right away.</t>
  </si>
  <si>
    <t>持っているジェムをください。すぐにでも薬を塗りますから。</t>
  </si>
  <si>
    <t>…젬을 받는 거였어?</t>
  </si>
  <si>
    <t>...You wanted gems?</t>
  </si>
  <si>
    <t>…ジェムをもらうのか？</t>
  </si>
  <si>
    <t>엄살 피우지 마세요! 이 정도는 치료할 게 없어요.</t>
  </si>
  <si>
    <t>Stop being such a baby! Something like this doesn’t need to be treated.</t>
  </si>
  <si>
    <t>大げさですよ！こんなの治療するほどでもないです。</t>
  </si>
  <si>
    <t>과잉진료 같은 건 안 해요. 환자와의 신뢰가 우선이니까.</t>
  </si>
  <si>
    <t>We don’t perform any kind of overtreatment. Trust with the patients comes first.</t>
  </si>
  <si>
    <t>過剰診療などしませんよ。患者との信頼が一番重要ですから。</t>
  </si>
  <si>
    <t>치료는 한 번 뿐이에요.</t>
  </si>
  <si>
    <t>약물을 구하기가 쉬운 줄 아시나요?</t>
  </si>
  <si>
    <t>어떤 물건을 찾고 있지는 않습니까?</t>
  </si>
  <si>
    <t>Aren’t you looking for something?</t>
  </si>
  <si>
    <t>探しているものはありませんか？</t>
  </si>
  <si>
    <t>긴 여행을 떠날 거라면 많은 준비물이 필요할 겁니다.</t>
  </si>
  <si>
    <t>You’ll need some supplies for the long journey ahead.</t>
  </si>
  <si>
    <t>如果要踏上漫長的旅程，應該需要準備很多東西。</t>
  </si>
  <si>
    <t>長旅には多くのものが必要になりますよ。</t>
  </si>
  <si>
    <t>저에게 코인을 주시면 전투에 시작하기에 앞서 기어를 내어드리겠습니다.</t>
  </si>
  <si>
    <t>I can provide you Gear before combat, if you give me the coins.</t>
  </si>
  <si>
    <t>私にコインをくれたら戦闘が始まる前にギアをお渡しします。</t>
  </si>
  <si>
    <t>어쩌면 저 밖에서도 볼 수 없는 진귀한 기어를 가지고 있을 수도 있죠.</t>
  </si>
  <si>
    <t>You might find Gear that you won’t even find out there.</t>
  </si>
  <si>
    <t>もしかしたら、外でも見ることのないレアなギアを持っているかもしれませんよ。</t>
  </si>
  <si>
    <t>기어를 보여준다며?</t>
  </si>
  <si>
    <t>You wanted to show me some Gear?</t>
  </si>
  <si>
    <t>ギアを見せてくれるのでは？</t>
  </si>
  <si>
    <t>아직 저항군 소속이 아니지 않습니까?</t>
  </si>
  <si>
    <t>Aren’t you still a part of the resistance?</t>
  </si>
  <si>
    <t>まだ抵抗軍所属ではないですよね？</t>
  </si>
  <si>
    <t>이방인들에게 기어를 쥐여주는 건 아이에게 무기를 쥐여주는 것만큼이나 위험하죠.</t>
  </si>
  <si>
    <t>Giving Gear to a foreigner is like giving a weapon to a child. It’s dangerous.</t>
  </si>
  <si>
    <t>異邦人にギアを渡すのは、子どもに武器を持たせるようなものでです。とても危険です。</t>
  </si>
  <si>
    <t>기어가 마음에 들지 않습니까?</t>
  </si>
  <si>
    <t>Do you not like your Gear?</t>
  </si>
  <si>
    <t>ギアが気に入りませんか？</t>
  </si>
  <si>
    <t>더 많이 구매하시면 제가 더 좋은 물건을 내놓을지도 모르죠.</t>
  </si>
  <si>
    <t>If you buy more items, I might be able to put out better items.</t>
  </si>
  <si>
    <t>より多く購入すると、さらにいいものをお渡しできるかもしれません。</t>
  </si>
  <si>
    <t>기어의 공급이 차츰 줄고 있다는 것을 아십니까?</t>
  </si>
  <si>
    <t>Did you know that the supply of Gear are gradually decreasing?</t>
  </si>
  <si>
    <t>ギアの供給が徐々に減っていることはご存じですか？</t>
  </si>
  <si>
    <t>실력 좋은 상인이 아니면 기어를 구하기가 점점 더 어려울 겁니다.</t>
  </si>
  <si>
    <t>It’ll become harder and harder for unskilled merchants to obtain Gear.</t>
  </si>
  <si>
    <t>若不是實力好的商人，取得裝置會越來越難。</t>
  </si>
  <si>
    <t>腕のいい商人でない限り、ギアを仕入れるのがどんどん難しくなりますよ。</t>
  </si>
  <si>
    <t>그게 너라는 소리야?</t>
  </si>
  <si>
    <t>Are you saying that you’re one of the skilled ones?</t>
  </si>
  <si>
    <t>それって、お前のこと？</t>
  </si>
  <si>
    <t>저기, 지금 옷으로 입 가리고 웃는 게 티가 나는데.</t>
  </si>
  <si>
    <t>Hey, I see you trying to stifle your laughter.</t>
  </si>
  <si>
    <t>あの、今袖で口を隠して笑っているでしょ。丸見えですよ。</t>
  </si>
  <si>
    <t>저는 웃지 않습니다.</t>
  </si>
  <si>
    <t>I don’t laugh.</t>
  </si>
  <si>
    <t>我沒有笑。</t>
  </si>
  <si>
    <t>私は笑っていません。</t>
  </si>
  <si>
    <t>윗동네가 조금 소란스럽습니다.</t>
  </si>
  <si>
    <t>The upper neighborhood is a little noisy.</t>
  </si>
  <si>
    <t>上が少し騒がしいですね。</t>
  </si>
  <si>
    <t>원래 그렇지 않나?</t>
  </si>
  <si>
    <t>Isn’t it always like that?</t>
  </si>
  <si>
    <t>元からそうだったのではないか？</t>
  </si>
  <si>
    <t>그렇습니다만, 이번 소란은 평소의 소란과는 조금 다른 게 있어서요.</t>
  </si>
  <si>
    <t>Yes, but this feels different than usual.</t>
  </si>
  <si>
    <t>話雖如此，但這次的騷動跟平常有點不一樣。</t>
  </si>
  <si>
    <t>そうですが、今回の騒ぎはいつもとは少し違いますよ。</t>
  </si>
  <si>
    <t>어떤 게 다르지?</t>
  </si>
  <si>
    <t>How so?</t>
  </si>
  <si>
    <t>何が違う？</t>
  </si>
  <si>
    <t>아, 저는 말이 없는 컨셉이라 그만두겠습니다.</t>
  </si>
  <si>
    <t>Ah, my character is the silent type, so I’ll stop here.</t>
  </si>
  <si>
    <t>私は口数が少ないコンセプトなので、これ以上は口をつぐみます。</t>
  </si>
  <si>
    <t>나는 이오야. 길고 복잡한 이름이 있긴 하지만 다들 편하게 이오라고 불러.</t>
  </si>
  <si>
    <t>My name is EO. My actual name is a lot longer and more complicated, so just call me EO.</t>
  </si>
  <si>
    <t>我叫伊歐。雖然我有個又長又複雜的名字，但大家都叫我伊歐。</t>
  </si>
  <si>
    <t>私はイオ。長くて複雑な名前もあるけど、みんな気軽にイオって呼んでいる。</t>
  </si>
  <si>
    <t>너는 이름이 뭐야?</t>
  </si>
  <si>
    <t>What’s your name?</t>
  </si>
  <si>
    <t>お前の名前は？</t>
  </si>
  <si>
    <t>킬.</t>
  </si>
  <si>
    <t xml:space="preserve">Kil. </t>
  </si>
  <si>
    <t>基尔。</t>
  </si>
  <si>
    <t>吉爾。</t>
  </si>
  <si>
    <t>キル。</t>
  </si>
  <si>
    <t>너는 좀 쌀쌀한 타입이구나? 뭐, 상관없지. 나는 들어주는 사람도 좋으니까!</t>
  </si>
  <si>
    <t>I guess you have a cold personality? Well, no matter. I like people who listen!</t>
  </si>
  <si>
    <t>お前は少し冷たいタイプなのかな？まあいい。私は聞き上手な人も好きだから！</t>
  </si>
  <si>
    <t>나는 늘 여기서 코어를 연구하고 개발하고 있어.</t>
  </si>
  <si>
    <t>I’m always here researching and developing cores.</t>
  </si>
  <si>
    <t>私はいつもここでコアの研究と開発をしている。</t>
  </si>
  <si>
    <t>전투에 나서기 전에 내게 코인을 주면 코어를 장착하고 나가게 해줄게.</t>
  </si>
  <si>
    <t>If you give me coins before heading out to battle, I can install cores for you.</t>
  </si>
  <si>
    <t>戦闘に行く前に、私にコインをくれたらコアを装備できるようにしてあげる。</t>
  </si>
  <si>
    <t>다들 엔지니어 하면 [행크]를 떠올리지만, 조금만 지나면 나를 떠올리게 될 거야.</t>
  </si>
  <si>
    <t>Most people think [Hank] when you mention engineers, but I’m sure people will start thinking about me soon enough.</t>
  </si>
  <si>
    <t>雖然說到工程師大家都會想到[漢克]，但再過不久就會想起我。</t>
  </si>
  <si>
    <t>みんなエンジニアといえば［ハンク］のことを思い浮かぶけど、もう少しすれば私のことを思い浮かべるようになるだろう。</t>
  </si>
  <si>
    <t>행운을 빌지.</t>
  </si>
  <si>
    <t>Good luck.</t>
  </si>
  <si>
    <t>幸運を祈る。</t>
  </si>
  <si>
    <t>고마워!</t>
  </si>
  <si>
    <t>Thanks!</t>
  </si>
  <si>
    <t>謝謝！</t>
  </si>
  <si>
    <t>ありがとう！</t>
  </si>
  <si>
    <t>코어는 언더시티 사람들과 함께 만들어낸 자랑스러운 기술이야.</t>
  </si>
  <si>
    <t>The core is a technology that was created by the people of the Undercity. It’s our pride and joy.</t>
  </si>
  <si>
    <t>核心是與幽冥城的人一起創造且讓人自豪的技術。</t>
  </si>
  <si>
    <t>コアはアンダーシティーの人々とともに作った誇らしい技術だ。</t>
  </si>
  <si>
    <t>에스페란자에서는 사용하지 않는 기술이지. 혹시 관심이 있어?</t>
  </si>
  <si>
    <t>It’s a technology that’s not used by Esperanza. Are you interested?</t>
  </si>
  <si>
    <t>エスペランザでは使わない技術だ。もしかして興味ある？</t>
  </si>
  <si>
    <t>잘 사용하고 있어.</t>
  </si>
  <si>
    <t>I’m making good use of it.</t>
  </si>
  <si>
    <t>我正在使用。</t>
  </si>
  <si>
    <t>よく使っている。</t>
  </si>
  <si>
    <t>그래? 어떤 식으로 작동하는지도 궁금한 표정이네? 설명해줄까?</t>
  </si>
  <si>
    <t>Yeah? You look like you’d be interested in learning how it works. Do you want an explanation?</t>
  </si>
  <si>
    <t>そう？どのように動くのか気になる様子だなぁ。説明しようか？</t>
  </si>
  <si>
    <t>사양하지.</t>
  </si>
  <si>
    <t>I’ll pass.</t>
  </si>
  <si>
    <t>不用了。</t>
  </si>
  <si>
    <t>遠慮する。</t>
  </si>
  <si>
    <t>일어나셨습니까. 앉으십시오. 궁금한 것이 많으실 텐데요.</t>
  </si>
  <si>
    <t>You’re awake. Please sit. I’m sure you have a lot of questions.</t>
  </si>
  <si>
    <t>気が付きましたか。お座りください。聞きたいことがたくさんあるでしょう。</t>
  </si>
  <si>
    <t>아니 됐어. 나를 구한 게 그쪽이야?</t>
  </si>
  <si>
    <t>No, it’s fine. Are you the one who rescued me?</t>
  </si>
  <si>
    <t>いや、いい。そっちが私を助けてくれたのか？</t>
  </si>
  <si>
    <t>많은 사람이 도움을 주었습니다. 헤일리라는 꼬마 아가씨가 그쪽을 발견했죠.</t>
  </si>
  <si>
    <t>A lot of people helped. A young woman named Haley was the one who found you.</t>
  </si>
  <si>
    <t>多くの人たちの力を借りました。ヘイリーという小さなお嬢さんがあなたを発見しました。</t>
  </si>
  <si>
    <t>다음에 만나 인사라도 하세요. 좋아하겠군요.</t>
  </si>
  <si>
    <t>You should say hello if you see her again. I’m sure that’d make her happy.</t>
  </si>
  <si>
    <t>今度会ったら挨拶をしてあげてください。きっと喜ぶでしょう。</t>
  </si>
  <si>
    <t>I’ll do that.</t>
  </si>
  <si>
    <t>分かった。そうする。</t>
  </si>
  <si>
    <t>역시 회복이 빠른 편이군요.</t>
  </si>
  <si>
    <t>As expected, you recover fast.</t>
  </si>
  <si>
    <t>やはり回復が早い方ですね。</t>
  </si>
  <si>
    <t>나를 알아?</t>
  </si>
  <si>
    <t>You know me?</t>
  </si>
  <si>
    <t>私のことを知っている？</t>
  </si>
  <si>
    <t>아뇨. 모릅니다. 다만 하얀 머리를 가진 사람을 몇 압니다.</t>
  </si>
  <si>
    <t>No, I don’t. I do know a few people who have white hair though.</t>
  </si>
  <si>
    <t>いいえ、知りません。ただ、白髪の人を何人か知っています。</t>
  </si>
  <si>
    <t>과거는 잊고 여기서 새 출발 하는 것도 좋겠죠. 이곳은 그러기에 좋은 곳입니다.</t>
  </si>
  <si>
    <t>It’s good to forget the past and begin anew. This is the place for such things.</t>
  </si>
  <si>
    <t>過去は忘れてここでやり直すのもいいでしょう。そうするには最適の場所です。</t>
  </si>
  <si>
    <t>나는 이곳에 머물 자격이 없어. 당신은 모르겠지만…</t>
  </si>
  <si>
    <t>I don’t have the right to stay here. I don’t know about you...</t>
  </si>
  <si>
    <t>私にはここにいる資格がない。あなたは分からないと思うが…</t>
  </si>
  <si>
    <t>짐작은 합니다. 그러나 이곳엔 사연 많은 사람이 많습니다.</t>
  </si>
  <si>
    <t>I have my guesses. There are many people here with many stories of their own.</t>
  </si>
  <si>
    <t>見当はついています。ここの人って、色んな事情を持っていますから。</t>
  </si>
  <si>
    <t>물론 도움을 필요로 하는 사람들도 많죠.</t>
  </si>
  <si>
    <t>Of course, there are many people who need help.</t>
  </si>
  <si>
    <t>もちろん、助けを求めている人もたくさんいます。</t>
  </si>
  <si>
    <t>나는 가야 할 곳이 있어. 그 용건이 끝나면 그때 생각해볼게.</t>
  </si>
  <si>
    <t>I have somewhere I need to be. I'll think about it once it's over.</t>
  </si>
  <si>
    <t>私は行かなければならない場所がある。用が済んだらまた考えてみる。</t>
  </si>
  <si>
    <t>그렇습니까. 참, 당신과 함께 떨어진 무기를 챙겨야죠.</t>
  </si>
  <si>
    <t>Is that so. By the way, you should take the weapon that fell with you.</t>
  </si>
  <si>
    <t>そうですか。おっと、あなたと一緒に落ちていた武器を忘れないでください。</t>
  </si>
  <si>
    <t>무기고로 가십시오. [행크]가 기다리고 있습니다.</t>
  </si>
  <si>
    <t>Now that you're awake, go to the armory. Hank will be waiting for you.</t>
  </si>
  <si>
    <t>[행크]?</t>
  </si>
  <si>
    <t>Hank?</t>
  </si>
  <si>
    <t>당신이 누워 있던 방의 주인입니다. 덩치가 커서 쉽게 알아볼 수 있을 겁니다.</t>
  </si>
  <si>
    <t>It was his room that you were lying in. He's a big fella, it'll be difficult to miss him.</t>
  </si>
  <si>
    <t>무기고는 오른쪽으로 쭉 가면 찾을 수 있을 겁니다.</t>
  </si>
  <si>
    <t>You’ll find the armory if you keep going right.</t>
  </si>
  <si>
    <t>往右邊一直走就能找到武器庫。</t>
  </si>
  <si>
    <t>武器庫は、まっすぐ右へ進むとあります。</t>
  </si>
  <si>
    <t>재즈는 정해진 룰 없이 자유롭습니다. 이곳과 잘 어울린다고 생각하지 않습니까?</t>
  </si>
  <si>
    <t>There are no rules in jazz music. Don't you think it fits well with this sort of place?</t>
  </si>
  <si>
    <t>[렛모탄]이라고, 하수구 깊은 곳에 있는 지하 괴물들의 우두머리가 있습니다.</t>
  </si>
  <si>
    <t>그 보금자리에 지상으로 올라갈 수 있는 엘리베이터가 있습니다.</t>
  </si>
  <si>
    <t>I heard that there is an elevator in his nest to get up to ground level.</t>
  </si>
  <si>
    <t>어쩌면 당신이 원하는 것 일지도요.</t>
  </si>
  <si>
    <t>Maybe that's what you want.</t>
  </si>
  <si>
    <t>어디로 가면 되지?</t>
  </si>
  <si>
    <t>Where can I go?</t>
  </si>
  <si>
    <t>포트를 타고 나가면 공장으로 갈 수 있습니다. 거기서부터 쭉 가면 하수구입니다.</t>
  </si>
  <si>
    <t>If you take the port, you can go to the factory. From there, there will be a sewer.</t>
  </si>
  <si>
    <t>오셨습니까. 기다리고 있었습니다.</t>
  </si>
  <si>
    <t>You’re here. I’ve been waiting for you.</t>
  </si>
  <si>
    <t>いらっしゃいませ。お待ちしておりました。</t>
  </si>
  <si>
    <t>[렛모탄]을 처리해준 덕분에 지상까지의 보급로를 이용할 수 있게 되었습니다.</t>
  </si>
  <si>
    <t>Thank to you taking care of [Retmottan], we now have a supply route that reaches to the surface.</t>
  </si>
  <si>
    <t>［レットモータン］を倒してくれたおかげで、地上までの補給路を利用できるようになりました。</t>
  </si>
  <si>
    <t>언더시티를 대표해 감사의 인사를 드리죠.</t>
  </si>
  <si>
    <t>Thank you for representing the Undercity.</t>
  </si>
  <si>
    <t>アンダーシティーを代表して礼を言います。</t>
  </si>
  <si>
    <t>도움이 필요한 일이 있으면 말씀하세요. 우리가 돕겠습니다.</t>
  </si>
  <si>
    <t>Let me know if you need help with anything. We’ll help in any way we can.</t>
  </si>
  <si>
    <t>需要幫忙儘管說，我們願意幫忙。</t>
  </si>
  <si>
    <t>助けが必要になったら言ってください。私たちがお手伝いいたします。</t>
  </si>
  <si>
    <t>나는 에스페란자로 가야 해. 어떻게 도울 수 있지?</t>
  </si>
  <si>
    <t>I need to get to Esperanza. How can you help?</t>
  </si>
  <si>
    <t>私はエスペランザに行かなければならない。どうやって行けばいいんだ？</t>
  </si>
  <si>
    <t>가는 길은 험난할 겁니다. 지하의 괴물들과는 차원이 다르겠죠.</t>
  </si>
  <si>
    <t>It’s a dangerous road to get there. It’s on a different level to the monster that you’ve faced underground.</t>
  </si>
  <si>
    <t>一路上會很危險，應該與地下的怪物等級不同。</t>
  </si>
  <si>
    <t>この先けわしくなります。地下の化け物とはレベルが違います。</t>
  </si>
  <si>
    <t>혼자 가는 것은 자살 행위일 수 있습니다.</t>
  </si>
  <si>
    <t>It would be suicide to go on your own.</t>
  </si>
  <si>
    <t>一人で行くのは自殺行為かもしれません。</t>
  </si>
  <si>
    <t>내가 죽을 곳은 이미 정해뒀어.</t>
  </si>
  <si>
    <t>I’ve already decided on where I want to die.</t>
  </si>
  <si>
    <t>我已經決定我的闔眼處了。</t>
  </si>
  <si>
    <t>私の死に場所は決めている。</t>
  </si>
  <si>
    <t>그리고 내가 딱히 혼자라는 생각도 들지 않는걸.</t>
  </si>
  <si>
    <t>I don’t really feel particularly alone either.</t>
  </si>
  <si>
    <t>而且我也不覺得我是一個人。</t>
  </si>
  <si>
    <t>それに、私は別に一人だとは思っていない。</t>
  </si>
  <si>
    <t>이곳에도 내게 조력자가 생겼으니까.</t>
  </si>
  <si>
    <t>I’ve gained an assistant here after all.</t>
  </si>
  <si>
    <t>ここにも私の協力者がいるから。</t>
  </si>
  <si>
    <t>하하하. 그 믿음이 싫지 않군요.</t>
  </si>
  <si>
    <t>Hahaha. I like your faith.</t>
  </si>
  <si>
    <t>ははは。その確信、嫌いではありません。</t>
  </si>
  <si>
    <t>최근 에스페란자의 군대가 심상치 않습니다.</t>
  </si>
  <si>
    <t>Recently, there’s been something strange about the Esperanza forces.</t>
  </si>
  <si>
    <t>最近埃斯佩蘭薩軍隊不太尋常。</t>
  </si>
  <si>
    <t>最近、エスペランザ軍隊の動きが怪しいです。</t>
  </si>
  <si>
    <t>눈에 띌 만큼 군의 이동이 많고, 지하로 흘러오는 물자의 양도 줄었다더군요.</t>
  </si>
  <si>
    <t>There’s been a lot of movement, and there’s been less supplies coming underground.</t>
  </si>
  <si>
    <t>不僅軍隊時常移動，流至地下的物資量也減少了。</t>
  </si>
  <si>
    <t>軍の移動が多くなり、地下へ流れる物資の量も減ったとのことです。</t>
  </si>
  <si>
    <t>뭔가를 꾸미고 있습니다. 그것도 이전에는 없던 무엇을요.</t>
  </si>
  <si>
    <t>They’re planning something. Probably something we’ve never seen before.</t>
  </si>
  <si>
    <t>何かを企んでいるに違いありません。これまでなかった何かを、です。</t>
  </si>
  <si>
    <t>에스페란자에 가는 일반적인 방법은 에스페란자 군인들이 사용하는 거대한 텔레포트를 이용하는 겁니다.</t>
  </si>
  <si>
    <t>The way to get to Esperanza is to use the giant teleporter their soldiers use.</t>
  </si>
  <si>
    <t>前往埃斯佩蘭薩的一般方式，是使用埃斯佩蘭薩軍人使用的巨大瞬間移動。</t>
  </si>
  <si>
    <t>エスペランザへの一般的な方法は、エスペランザ軍隊が使っている巨大なテレポートを利用することです。</t>
  </si>
  <si>
    <t>잘 알지. 가능할까?</t>
  </si>
  <si>
    <t>I know it. Is it possible?</t>
  </si>
  <si>
    <t>それは知っている。可能なのか？</t>
  </si>
  <si>
    <t>지금과 같이 군의 이동이 많을 때는 절대 선택하고 싶지 않은 방법이죠.</t>
  </si>
  <si>
    <t>It’s definitely not the preferred method when there are tons of soldiers moving around, like right now.</t>
  </si>
  <si>
    <t>今回のように、軍の移動が多い時には絶対避けたい方法です。</t>
  </si>
  <si>
    <t>그래서 우리는 다른 방법을 이용할까 합니다.</t>
  </si>
  <si>
    <t>So, I’m thinking that we should use a different method.</t>
  </si>
  <si>
    <t>なので、私たちは他の方法を使おうと思います。</t>
  </si>
  <si>
    <t>이전 시대에 지상과 에스페란자 사이 화물 운송용으로 만들어 둔 거대한 리프트가 있습니다.</t>
  </si>
  <si>
    <t>There's a huge lift that used to transport cargo between Esperanza to the surface.</t>
  </si>
  <si>
    <t>有一個從前用來運送地面和埃斯佩蘭薩之間貨物的巨大索道。</t>
  </si>
  <si>
    <t>昔、地上とエスペランザの間の貨物輸送用に作った巨大なリフトがあります。</t>
  </si>
  <si>
    <t>그 리프트를 사용할 겁니다.</t>
  </si>
  <si>
    <t>We’re going to use that lift.</t>
  </si>
  <si>
    <t>要使用那個索道。</t>
  </si>
  <si>
    <t>そのリフトを使いましょう。</t>
  </si>
  <si>
    <t>그게 더 어려운 일 아니야? 눈에 띌 텐데.</t>
  </si>
  <si>
    <t>Isn't that more difficult? We'd stand out.</t>
  </si>
  <si>
    <t>そのほうが難しいのではないか？目立つと思うが。</t>
  </si>
  <si>
    <t>이전이라면 사용할 엄두를 내지 못하겠지만 지금은 가능합니다.</t>
  </si>
  <si>
    <t>I wouldn’t have thought to use it before, but it should be possible now.</t>
  </si>
  <si>
    <t>如果是以前我連想都不敢想，但現在辦得到。</t>
  </si>
  <si>
    <t>以前なら使う気にならなかったと思いますが、今は違います。</t>
  </si>
  <si>
    <t>아니 그걸 떠나서 그 고철이 동작은 해?</t>
  </si>
  <si>
    <t>More importantly, does that junk even work?</t>
  </si>
  <si>
    <t>そもそもそのリフトって動くのか？</t>
  </si>
  <si>
    <t>동작할 겁니다. 그 리프트를 점거한 지상 조직이 있습니다.</t>
  </si>
  <si>
    <t>It will work. There’s an organization on the surface that’s occupying the lift.</t>
  </si>
  <si>
    <t>動得了，有個地面組織占領了那個索道。</t>
  </si>
  <si>
    <t>動くはずです。そのリフトを占拠した地上の組織があります。</t>
  </si>
  <si>
    <t>그 조직의 보스와 비즈니스 관계로 만난 적이 있는데, 언제든 하늘로 올라갈 수 있다고 큰소리를 치더군요.</t>
  </si>
  <si>
    <t>I met with the boss of the organization once, and he loudly proclaimed that he could go up to the sky whenever he wanted.</t>
  </si>
  <si>
    <t>その組織のボスとビジネスで会ったことがあります。いつでも空に昇れると大口を叩いていました。</t>
  </si>
  <si>
    <t>그럼 그곳으로 바로 가면 되겠군.</t>
  </si>
  <si>
    <t>I guess we’ll head straight there.</t>
  </si>
  <si>
    <t>那直接去那裡就可以囉？。</t>
  </si>
  <si>
    <t>じゃあ、そこへすぐ行けばいいじゃないか。</t>
  </si>
  <si>
    <t>아닙니다. 리프트의 작동을 위해서는 설계도와 작동권한이 필요합니다.</t>
  </si>
  <si>
    <t>No. You need the blueprint and permission to operate the lift.</t>
  </si>
  <si>
    <t>いいえ。リフトを作動させるためには、設計図と作動権限が必要です。</t>
  </si>
  <si>
    <t>[제니]에게 의뢰를 맡겨보니 그 보스에게는 둘 다 없더군요.</t>
  </si>
  <si>
    <t>I asked [Jenny] about it, and it seems the boss doesn’t have either of them.</t>
  </si>
  <si>
    <t>［ジェニー］に依頼したところ、あのボスは両方持っていませんでした。</t>
  </si>
  <si>
    <t>설계도는 리프트를 제작한 건설사에 있을 겁니다.</t>
  </si>
  <si>
    <t>The blueprint should be with the construction company that made the lift.</t>
  </si>
  <si>
    <t>設計圖應該在打造索道的建築公司那裡。</t>
  </si>
  <si>
    <t>設計図はリフトを製作した建設会社にあるはずです。</t>
  </si>
  <si>
    <t>작동권한은 어디서 얻지?</t>
  </si>
  <si>
    <t>Where do we get permission from?</t>
  </si>
  <si>
    <t>作動権限はどこだ？</t>
  </si>
  <si>
    <t>에스페란자 연구원들 중 원장급 인사가 권한을 가지고 있었을 겁니다.</t>
  </si>
  <si>
    <t>One of the Esperanza researchers must have permission.</t>
  </si>
  <si>
    <t>エスペランザ研究員の中で、院長級の人が権限を持っていると思います。</t>
  </si>
  <si>
    <t>…그 녀석을 풀어줄 걸 그랬나.</t>
  </si>
  <si>
    <t>…Maybe we should have let them go.</t>
  </si>
  <si>
    <t>…あいつを逃がすべきだったか。</t>
  </si>
  <si>
    <t>예? 누구를…?</t>
  </si>
  <si>
    <t>Huh? Who...?</t>
  </si>
  <si>
    <t>はい？誰を…？</t>
  </si>
  <si>
    <t>있어. 자기가 도움이 될 거라고 하던 녀석. 정말로 도움이 될 뻔 했네.</t>
  </si>
  <si>
    <t>There’s someone. He said that he help us out. It seems he may have been telling the truth.</t>
  </si>
  <si>
    <t>自分が役に立てると言っていたやつだ。本当に役に立ってたかもしれないな。</t>
  </si>
  <si>
    <t>그 자가 연구원장 급이 되나요? 어디 있죠?</t>
  </si>
  <si>
    <t>Is that person a director by any chance? Where is he?</t>
  </si>
  <si>
    <t>その人は研究院長級なのですか？今はどこに？</t>
  </si>
  <si>
    <t>몰라. 생긴 건 그래보였지. 지금쯤 죽었을 거야.</t>
  </si>
  <si>
    <t>I don’t know. He looked like it. But he’s probably dead by now.</t>
  </si>
  <si>
    <t>不知道，看起來是，現在應該死了。</t>
  </si>
  <si>
    <t>知らない。見た目は院長級だったよ。今ごろ死んでいると思うぜ。</t>
  </si>
  <si>
    <t>그래서 누구를 만나러 가면 돼?</t>
  </si>
  <si>
    <t>So who am I supposed to meet?</t>
  </si>
  <si>
    <t>所以要去見誰？</t>
  </si>
  <si>
    <t>それで、誰に会いに行けばいい？</t>
  </si>
  <si>
    <t>누구도 만나지 못할 겁니다. 건설사가 있던 곳은 거미 군락지가 되었고 사람들은 모두 죽었으니까요.</t>
  </si>
  <si>
    <t>You won’t meet anyone. The place where the construction company was located became a colony for spiders, and everyone is probably dead by now.</t>
  </si>
  <si>
    <t>誰也見不了。建築公司所在的之處已經變成蜘蛛群落，人們全都死了。</t>
  </si>
  <si>
    <t>誰にも会えないと思います。建設会社があった場所は蜘蛛の巣窟となり、人々はみんな死にましたから。</t>
  </si>
  <si>
    <t>그 빌딩 안으로 들어가면 그들의 설계도를 찾을 수 있을 겁니다.</t>
  </si>
  <si>
    <t>I’m sure we can find the blueprint inside the building.</t>
  </si>
  <si>
    <t>進去那棟大樓應該可以找到他們的設計圖。</t>
  </si>
  <si>
    <t>ビルに入ると彼らの設計図を探すことができると思います。</t>
  </si>
  <si>
    <t>아주 위험하지만 [렛모탄]을 처리한 실력이라면 가능할 거라 믿습니다.</t>
  </si>
  <si>
    <t>It’s very dangerous, but if you’re skill enough to deal with [Retmottan], it should be possible.</t>
  </si>
  <si>
    <t>危険極まりないですけど、［レットモータン］を倒した実力ならできると思います。</t>
  </si>
  <si>
    <t>다만 여왕은 조심하셔야 할 겁니다.</t>
  </si>
  <si>
    <t>You’ll have to watch out for the queen though.</t>
  </si>
  <si>
    <t>只是要小心女王才行。</t>
  </si>
  <si>
    <t>ただ、女王だけはお気を付けてください。</t>
  </si>
  <si>
    <t>말했던 설계도가 이건가?</t>
  </si>
  <si>
    <t>Is this the blueprint you mentioned?</t>
  </si>
  <si>
    <t>設計図って、これか？</t>
  </si>
  <si>
    <t>맞는 것 같군요. 그동안 저희는 연구원들이 있던 곳을 찾아냈습니다.</t>
  </si>
  <si>
    <t>It seems so. While you were doing that, we've found where the researchers have been.</t>
  </si>
  <si>
    <t>そのようですね。その間に私たちは研究員のいた場所を見つけました。</t>
  </si>
  <si>
    <t>어디지?</t>
  </si>
  <si>
    <t>Where?</t>
  </si>
  <si>
    <t>どこだ？</t>
  </si>
  <si>
    <t>조금 떨어진 곳에 폐병동이 있습니다.</t>
  </si>
  <si>
    <t>There’s an abandoned ward a little ways away.</t>
  </si>
  <si>
    <t>離這裡不遠的地方有個廢棄醫院。</t>
  </si>
  <si>
    <t>少し離れたところに廃病棟があります。</t>
  </si>
  <si>
    <t>그 곳에서 비밀리에 사람을 가지고 실험을 했습니다.</t>
  </si>
  <si>
    <t>They secretly experimented on humans there.</t>
  </si>
  <si>
    <t>そこではひそかに人体実験をやっていました。</t>
  </si>
  <si>
    <t>지금 그 곳은 인간이 아닌 괴물들만 득실거린다고 합니다.</t>
  </si>
  <si>
    <t>That place is now crawling with nothing but monsters.</t>
  </si>
  <si>
    <t>聽說現在那裡沒有人，只有一堆怪物。</t>
  </si>
  <si>
    <t>今、あそこに人間はおらず、化け物がうようよしているそうです。</t>
  </si>
  <si>
    <t>포트를 타면 병동으로 갈 수 있을 겁니다.</t>
  </si>
  <si>
    <t>If you take the port, you can get to the ward.</t>
  </si>
  <si>
    <t>搭乘傳送門應該可以前往醫院。</t>
  </si>
  <si>
    <t>ポートに乗ると病棟へ行けます。</t>
  </si>
  <si>
    <t>알겠어.</t>
  </si>
  <si>
    <t>わかった。</t>
  </si>
  <si>
    <t>조심하시고 행운을 빌겠습니다.</t>
  </si>
  <si>
    <t>I wish you good luck.</t>
  </si>
  <si>
    <t>お気を付けください。幸運を祈ります。</t>
  </si>
  <si>
    <t>이번 실험은 느낌이 좋아. 아주 좋다구!</t>
  </si>
  <si>
    <t>This experiment feels good. Real good!</t>
  </si>
  <si>
    <t>這次實驗感覺不錯，非常好！</t>
  </si>
  <si>
    <t>今回の実験はいい感じだ。とてもいい！</t>
  </si>
  <si>
    <t>기가 막힌 결과가 나타날거야. 이런 걸 할 생각을 하다니. 나는 정말 천재가 틀림없어.</t>
  </si>
  <si>
    <t>It's going to be a hell of a result. I can’t believe I thought of something like this. I'm definitely a genius.</t>
  </si>
  <si>
    <t>一定會出現驚人結果。我一定是個天才，居然想到要做這些。</t>
  </si>
  <si>
    <t>素晴らしい結果が出るだろう。こんなことを思いつくなんて。私は真の天才に違いない。</t>
  </si>
  <si>
    <t>이봐.</t>
  </si>
  <si>
    <t>Hey.</t>
  </si>
  <si>
    <t>おい。</t>
  </si>
  <si>
    <t>너 뭐야?</t>
  </si>
  <si>
    <t>…너 그때 그 날 버리고 갔던 놈이구나!</t>
  </si>
  <si>
    <t>…You're the one we left behind that day!</t>
  </si>
  <si>
    <t>그래. 그리고 이번엔 널 지켜줄 감옥도 없군.</t>
  </si>
  <si>
    <t>That’s right. And this time there's no prison to protect you.</t>
  </si>
  <si>
    <t>そうだ。そして、今回はお前を守ってくれる監獄もない。</t>
  </si>
  <si>
    <t>크크크크 웃기는 소리를 하네. 날 죽이려고? 그 무기로?</t>
  </si>
  <si>
    <t>Hahahaha don’t make me laugh. You’re going to kill me? With that thing?</t>
  </si>
  <si>
    <t>クックッ、笑わせやがる。私を殺すのか？その武器で。</t>
  </si>
  <si>
    <t>이번에는 내 무기를 소개하지. 넌 아주 운이 좋아. 이 무기는 처음 사용하는 거거든!</t>
  </si>
  <si>
    <t>Allow me to introduce you to my weapon. Consider yourself lucky. This is the first time I get to use this weapon!</t>
  </si>
  <si>
    <t>今回は私の武器を紹介しよう。お前はとても運がいい。この武器の実験体になるからな！</t>
  </si>
  <si>
    <t>이름하야 플랜토스!</t>
  </si>
  <si>
    <t>Its name is Plantos!</t>
  </si>
  <si>
    <t>その名もプラントス！</t>
  </si>
  <si>
    <t>시끄럽고 네 아이디카드나 내놔.</t>
  </si>
  <si>
    <t>Just shut up and hand over your ID card.</t>
  </si>
  <si>
    <t>うるさい、お前のIDカードをよこせ。</t>
  </si>
  <si>
    <t>가져가봐라!</t>
  </si>
  <si>
    <t>Come and take it!</t>
  </si>
  <si>
    <t>奪ってみろ！</t>
  </si>
  <si>
    <t>괜찮으십니까.</t>
  </si>
  <si>
    <t>Are you okay?</t>
  </si>
  <si>
    <t>大丈夫ですか。</t>
  </si>
  <si>
    <t>뭐야 이거. 내가 왜 여기 있지?</t>
  </si>
  <si>
    <t>What is this. Why am I here?</t>
  </si>
  <si>
    <t>なんだ。なんで私がここにいる？</t>
  </si>
  <si>
    <t>사실은 계속 여기 있었습니다.</t>
  </si>
  <si>
    <t>In truth, you’ve always been here.</t>
  </si>
  <si>
    <t>実は、ずっとここにいましたよ。</t>
  </si>
  <si>
    <t>제대로 설명을 해봐.</t>
  </si>
  <si>
    <t>Explain yourself.</t>
  </si>
  <si>
    <t>仔細說明一下。</t>
  </si>
  <si>
    <t>ちゃんと説明しろ。</t>
  </si>
  <si>
    <t>방금까지 타고 있던 건 언더시티가 자랑하는 가상 전투 훈련 시뮬레이터 U.A.S (Undercity Assault Simulator)입니다.</t>
  </si>
  <si>
    <t>You’ve been inside a virtual combat training simulator, the U.A.S (Undercity Assault Simulator). It’s our pride and joy.</t>
  </si>
  <si>
    <t>さっきまで乗っていたのはアンダーシティーが誇る仮想戦闘訓練シミュレーターU.A.S （Undercity Assault Simulator）です。</t>
  </si>
  <si>
    <t>당신이 한 전투는 실제 전투는 아닌 셈이죠.</t>
  </si>
  <si>
    <t>The combat you experienced just now wasn’t real.</t>
  </si>
  <si>
    <t>さっきの戦闘は実際の戦闘ではありません。</t>
  </si>
  <si>
    <t>나랑 장난치자는 건가?</t>
  </si>
  <si>
    <t>Are you messing with me?</t>
  </si>
  <si>
    <t>ふざけているのか？</t>
  </si>
  <si>
    <t>생각해보십시오. 당신께 장난을 치기 위해 모두가 나선 것으로 보이진 않을 겁니다.</t>
  </si>
  <si>
    <t>Think about it. Why would everyone be here right now, just to play a trick on you?</t>
  </si>
  <si>
    <t>よく考えてください。あなたにいたずらをするために大勢の人間が動くわけないじゃないですか。</t>
  </si>
  <si>
    <t>이게 장난 짓거리가 아니면 뭐야.</t>
  </si>
  <si>
    <t>Is this isn’t a joke, then what is it?</t>
  </si>
  <si>
    <t>こんなの、いたずら以外の何物でもないだろう。</t>
  </si>
  <si>
    <t>내가 에스페란자로 가려는 것이 그렇게 가볍게 보였나?</t>
  </si>
  <si>
    <t>Are you making light of me trying to get to Esperanza?</t>
  </si>
  <si>
    <t>私がエスペランザに行くことがそんなに面白いのか？</t>
  </si>
  <si>
    <t>진정해요.</t>
  </si>
  <si>
    <t>Calm down.</t>
  </si>
  <si>
    <t>請冷靜一點。</t>
  </si>
  <si>
    <t>落ち着いてください。</t>
  </si>
  <si>
    <t>진정은! …비트. 너 알고 있었나?</t>
  </si>
  <si>
    <t>How can I! …Beat, did you know about this?</t>
  </si>
  <si>
    <t>落ち着けるもんか！…ビート、お前は知ってたのか？</t>
  </si>
  <si>
    <t>네. 저와 상의했어요.</t>
  </si>
  <si>
    <t>Yes, they discussed it with me.</t>
  </si>
  <si>
    <t>對，和我商量過了。</t>
  </si>
  <si>
    <t>はい。私と相談しましたから。</t>
  </si>
  <si>
    <t>이미 경험하지 않았나요? 지금 이 상태라면 파누스는 커녕 일렉트라 옷깃도 못 스치고 죽을 겁니다.</t>
  </si>
  <si>
    <t>You experienced it just now, didn’t you? In your current condition, you wouldn’t even land a hit on Faunus, let alone Electra.</t>
  </si>
  <si>
    <t>経験ありませんか？今の状態ではパヌスはおろか、エレクトラの襟にも触れずに死ぬと思いますよ。</t>
  </si>
  <si>
    <t>나는 강해. 그리고 강해졌고!</t>
  </si>
  <si>
    <t>I’m strong. I’ve gotten stronger!</t>
  </si>
  <si>
    <t>私は強い。そして強くなった！</t>
  </si>
  <si>
    <t>그렇죠. 시뮬레이터를 했으니까.</t>
  </si>
  <si>
    <t>Of course. Because you used the simulator.</t>
  </si>
  <si>
    <t>そうです。シミュレーターをしたから。</t>
  </si>
  <si>
    <t>……!</t>
  </si>
  <si>
    <t>……！</t>
  </si>
  <si>
    <t>제가 말하죠. 비트.</t>
  </si>
  <si>
    <t>Let me try to talk to him, Beat.</t>
  </si>
  <si>
    <t>我來說，比特。</t>
  </si>
  <si>
    <t>私から言いますよ、ビート。</t>
  </si>
  <si>
    <t>알다시피 저희는 에스페란자 전복을 꿈꾸는 저항군입니다.</t>
  </si>
  <si>
    <t>As you know, we’re a resistance that seeks to one day overthrow Esperanza.</t>
  </si>
  <si>
    <t>ご存じのとおり、私たちはエスペランザの転覆を夢見る抵抗軍です。</t>
  </si>
  <si>
    <t>기회는 한 번뿐입니다. 강력한, 그리고 더욱 강해질 수 있는 전투원을 잃고 싶지 않았습니다.</t>
  </si>
  <si>
    <t>We only have one chance. We don’t want to lose someone who’s strong, and has potential to be even stronger.</t>
  </si>
  <si>
    <t>チャンスは一回だけです。強力な、そしてより強力になれる戦闘員を失いたくありませんでした。</t>
  </si>
  <si>
    <t>그래서 이 웃긴 짓거리를 했나?</t>
  </si>
  <si>
    <t>And that’s why you did something as nonsensical as this?</t>
  </si>
  <si>
    <t>それでこんな茶番をしたのか？</t>
  </si>
  <si>
    <t>네. 저희는 그 웃긴 짓거리를 모두 목숨 걸고 하고 있습니다.</t>
  </si>
  <si>
    <t>Yes. Everyone’s put their lives on the line for this nonsensical thing.</t>
  </si>
  <si>
    <t>對，我們全賭上了性命做那件好笑的事。</t>
  </si>
  <si>
    <t>はい。私たちはその茶番に命をかけています。</t>
  </si>
  <si>
    <t>그 시뮬레이터는 아무나 사용하지 못합니다.</t>
  </si>
  <si>
    <t>This simulator isn’t available for just anyone to use.</t>
  </si>
  <si>
    <t>不是所有人都能使用那個模擬器。</t>
  </si>
  <si>
    <t>そのシミュレーターは誰でも使えるものではありません。</t>
  </si>
  <si>
    <t>레드젬 에너지를 평범한 인간 이상으로 견딜 수 있는 사람들만 사용할 수 있죠.</t>
  </si>
  <si>
    <t>Only someone who can handle exposure to the energy of the Red Gem longer than the average person can use it.</t>
  </si>
  <si>
    <t>只有比平凡人類撐得久的人才能使用紅色寶石能量。</t>
  </si>
  <si>
    <t>レッドジェムのエネルギーを普通の人間以上に耐えられる人だけが使えます。</t>
  </si>
  <si>
    <t>당신 같이 하얀 머리를 가진 사람들. 혹은 돌연변이들만이 가능합니다.</t>
  </si>
  <si>
    <t>Someone with white hair, like you, or a mutant.</t>
  </si>
  <si>
    <t>あなたみたいな白髪の人、もしくはミュータントだけが可能です。</t>
  </si>
  <si>
    <t>당신이 재즈바에서 본 달시, 제니, 제트와 같이 선택받은 아니, 저주받은 사람들만이.</t>
  </si>
  <si>
    <t xml:space="preserve">Or people who are cursed like Darcy, Jenny, and Jet, who you’ve met at the jazz bar. </t>
  </si>
  <si>
    <t>あなたがジャズバーで会ったダルシ―、ジェニー、ゼットのような選ばれた、いいえ、呪われた人たちだけが。</t>
  </si>
  <si>
    <t>내 정체를 알아?</t>
  </si>
  <si>
    <t>You know who I am?</t>
  </si>
  <si>
    <t>私の正体を知っているのか？</t>
  </si>
  <si>
    <t>당신을 부르는 명칭은 압니다. '네오쿨루스'.</t>
  </si>
  <si>
    <t>I know what they call you. ‘Neoculus’.</t>
  </si>
  <si>
    <t>あなたの呼び名は知っています。「ネオクルス」。</t>
  </si>
  <si>
    <t>진실은 하늘 너머에 있겠죠.</t>
  </si>
  <si>
    <t>I’m sure the truth is out there somewhere, beyond the skies.</t>
  </si>
  <si>
    <t>真実ははるか彼方にあるでしょう。</t>
  </si>
  <si>
    <t>…저 박사는 왜 여기 있지?</t>
  </si>
  <si>
    <t>...Why is that doctor here?</t>
  </si>
  <si>
    <t>…あの博士はなぜここにいる？</t>
  </si>
  <si>
    <t>아시겠지만 에스페란자에서 도주한 괴물들을 만들고 실험하는 박사입니다.</t>
  </si>
  <si>
    <t>As you may already know, he’s a doctor that created and experimented on the monsters that escaped from Esperanza.</t>
  </si>
  <si>
    <t>ご存知の通り、エスペランザから逃げた化け物を作って実験する博士です。</t>
  </si>
  <si>
    <t>저자가 가진 데이터를 기반으로 시뮬레이터를 구성했습니다.</t>
  </si>
  <si>
    <t xml:space="preserve">We used his data to create the simulator. </t>
  </si>
  <si>
    <t>その博士が持っているデータを基に、シミュレーターを構成しました。</t>
  </si>
  <si>
    <t>동료라는 뜻인가?</t>
  </si>
  <si>
    <t>Are you saying he’s am ally?</t>
  </si>
  <si>
    <t>意思是他是夥伴？</t>
  </si>
  <si>
    <t>博士は仲間だということか？</t>
  </si>
  <si>
    <t>아뇨. 이용하고 버릴 포로입니다.</t>
  </si>
  <si>
    <t>No, he’s a prisoner we plan to use and toss out.</t>
  </si>
  <si>
    <t>不，只是利用完就會被丟棄的俘虜。</t>
  </si>
  <si>
    <t>いいえ。利用して捨てるだけの捕虜です。</t>
  </si>
  <si>
    <t>웃기는 놈들이네.</t>
  </si>
  <si>
    <t>How interesting.</t>
  </si>
  <si>
    <t>ふざけた奴らだ。</t>
  </si>
  <si>
    <t>너희가 성공했다고 좋아하는 건 어처구니없을 정도로 쉽게 만든 난이도야.</t>
  </si>
  <si>
    <t>What you’re celebrating as a success is something that was set at the easiest difficulty.</t>
  </si>
  <si>
    <t>お前らが成功したと喜んでいるものは難易度が低い。話にならんぐらいにな。</t>
  </si>
  <si>
    <t>이용하고 버린다고? 아니지. 아니지.</t>
  </si>
  <si>
    <t>Use and toss out? No, no.</t>
  </si>
  <si>
    <t>利用して捨てる？違う。違う。</t>
  </si>
  <si>
    <t>어차피 너희나 나나 다 죽는 거야. 알아?</t>
  </si>
  <si>
    <t>We’re all going to die eventually, you know?</t>
  </si>
  <si>
    <t>どうせ、お前たちも私もみんな死ぬ。わかるか？</t>
  </si>
  <si>
    <t>하지만 나는 너희가 내가 만든 데이터에서 수없이 죽고, 또 죽는 걸 보지.</t>
  </si>
  <si>
    <t>But I get to see you all die over and over again to what was created using my data.</t>
  </si>
  <si>
    <t>しかし私は見ている、私の作ったデータの中でお前たちがたくさん死んでいくのを。</t>
  </si>
  <si>
    <t>이용? 정말이지 눈물 나는 착각이구먼!</t>
  </si>
  <si>
    <t>Use me? How delusional. It almost makes me want to cry.</t>
  </si>
  <si>
    <t>利用？まったく涙が出るほど馬鹿なぁ！</t>
  </si>
  <si>
    <t>시끄럽다.</t>
  </si>
  <si>
    <t>Shut up.</t>
  </si>
  <si>
    <t>うるさい。</t>
  </si>
  <si>
    <t>하나 묻지.</t>
  </si>
  <si>
    <t>Let me ask you one thing.</t>
  </si>
  <si>
    <t>我問一件事就好。</t>
  </si>
  <si>
    <t>ひとつ聞こう。</t>
  </si>
  <si>
    <t>말씀하십시오.</t>
  </si>
  <si>
    <t>Go ahead.</t>
  </si>
  <si>
    <t>請說。</t>
  </si>
  <si>
    <t>どうぞ。</t>
  </si>
  <si>
    <t>그럼 이제 정말로 가면 되는 건가?</t>
  </si>
  <si>
    <t>Can I finally go now?</t>
  </si>
  <si>
    <t>では、これで本当に行けるのか？</t>
  </si>
  <si>
    <t>아뇨. 이릅니다.</t>
  </si>
  <si>
    <t>No, not just yet.</t>
  </si>
  <si>
    <t>不，還早。</t>
  </si>
  <si>
    <t>いいえ。まだ早いです。</t>
  </si>
  <si>
    <t>이따위 것 필요 없어. 더 장난에 놀아나고 싶지는 않은데.</t>
  </si>
  <si>
    <t>I don’t need any of this. I don’t want to play these games.</t>
  </si>
  <si>
    <t>我不需要這種東西，不想再被玩笑擺布了。</t>
  </si>
  <si>
    <t>こんなもの要らない。これ以上遊びに付き合わされたくないな。</t>
  </si>
  <si>
    <t>당신들을 에스페란자로 보내기 위해 저항군은 지상에서 죽고 있습니다.</t>
  </si>
  <si>
    <t>The resistance forces on the surface are dying for the sake of getting all of you to Esperanza.</t>
  </si>
  <si>
    <t>あなたたちをエスペランザに行かせるため、抵抗軍は今も地上で死んでいます。</t>
  </si>
  <si>
    <t>오직 이 시뮬레이터에 들어갈 데이터를 위해. 당신들이 경험할 일들을 준비해주기 위해.</t>
  </si>
  <si>
    <t>In order to gather data for this simulator, and in order to prepare you all for what’s coming.</t>
  </si>
  <si>
    <t>もっぱら、このシミュレーターのデータのために。あなたたちが経験するデータを準備するために。</t>
  </si>
  <si>
    <t>에스페란자까지의 길을 만들 때까지는 이곳에 있어야 할 겁니다.</t>
  </si>
  <si>
    <t>You must stay here until the path to Esperanza has been prepared.</t>
  </si>
  <si>
    <t>直到打造出前往埃斯佩蘭薩的路之前，必須待在這裡才行。</t>
  </si>
  <si>
    <t>エスペランザまでの道を作るまではここにいなければなりません。</t>
  </si>
  <si>
    <t>나가서 죽는다고 하면 말리지는 않겠습니다.</t>
  </si>
  <si>
    <t>I won’t stop you if you want to go out and die.</t>
  </si>
  <si>
    <t>外で死にたいというのなら止めはしません。</t>
  </si>
  <si>
    <t>BubblePointIndex</t>
    <phoneticPr fontId="13" type="noConversion"/>
  </si>
  <si>
    <t>Stage</t>
    <phoneticPr fontId="13" type="noConversion"/>
  </si>
  <si>
    <t>TalkCharacter</t>
    <phoneticPr fontId="13" type="noConversion"/>
  </si>
  <si>
    <t>Player</t>
    <phoneticPr fontId="13" type="noConversion"/>
  </si>
  <si>
    <t>Tutorial</t>
    <phoneticPr fontId="13" type="noConversion"/>
  </si>
  <si>
    <t>Affinity</t>
    <phoneticPr fontId="13" type="noConversion"/>
  </si>
  <si>
    <t>Paragraph</t>
    <phoneticPr fontId="13" type="noConversion"/>
  </si>
  <si>
    <t>enum</t>
    <phoneticPr fontId="13" type="noConversion"/>
  </si>
  <si>
    <t>bool</t>
    <phoneticPr fontId="13" type="noConversion"/>
  </si>
  <si>
    <t>대화상대</t>
    <phoneticPr fontId="23" type="noConversion"/>
  </si>
  <si>
    <t>플레이어</t>
    <phoneticPr fontId="23" type="noConversion"/>
  </si>
  <si>
    <t>최대단락</t>
    <phoneticPr fontId="23" type="noConversion"/>
  </si>
  <si>
    <t>단락 내 대화 색인</t>
    <phoneticPr fontId="23" type="noConversion"/>
  </si>
  <si>
    <t>단락 마지막 대화</t>
    <phoneticPr fontId="23" type="noConversion"/>
  </si>
  <si>
    <t>영어</t>
    <phoneticPr fontId="23" type="noConversion"/>
  </si>
  <si>
    <t>중국어 번체</t>
    <phoneticPr fontId="23" type="noConversion"/>
  </si>
  <si>
    <t>러시아어</t>
    <phoneticPr fontId="23" type="noConversion"/>
  </si>
  <si>
    <t>Дает на &lt;color=#69FF0F&gt;{0}%&lt;/color&gt; больше камней за ликвидацию противников.</t>
  </si>
  <si>
    <t>Bei Erledigung eines Gegners erhältst du &lt;color=#69FF0F&gt;{0}&lt;/color&gt; Juwelen zusätzlich.</t>
  </si>
  <si>
    <t>Дает на &lt;color=#69FF0F&gt;{0}&lt;/color&gt; больше монет за ликвидацию элитных врагов.</t>
  </si>
  <si>
    <t>Bei Erledigung eines Eliten erhältst du &lt;color=#69FF0F&gt;{0}&lt;/color&gt; Münzen zusätzlich.</t>
  </si>
  <si>
    <t>Дает больше микросхем (&lt;color=#69FF0F&gt;{0}&lt;/color&gt;) за ликвидацию огромных противников.</t>
  </si>
  <si>
    <t>Bei Erledigung eines Bosses erhältst du &lt;color=#69FF0F&gt;{0}&lt;/color&gt; Chips zusätzlich.</t>
  </si>
  <si>
    <t>Усиливает атаку элитных врагов на &lt;color=#FF0002&gt;{0}%&lt;/color&gt;.</t>
  </si>
  <si>
    <t>Eliten-Schaden steigt um &lt;color=#FF0002&gt;{0}%&lt;/color&gt;.</t>
  </si>
  <si>
    <t>Индикатор уровня опасности заполняется на &lt;color=#FF0002&gt;{0}%&lt;/color&gt; быстрее.</t>
  </si>
  <si>
    <t>Der Alarmstufen-Zähler steigt um &lt;color=#FF0002&gt;{0}%&lt;/color&gt; schneller.</t>
  </si>
  <si>
    <t>Усиливает атаку огромных противников на &lt;color=#FF0002&gt;{0}%&lt;/color&gt;.</t>
  </si>
  <si>
    <t>Boss-Schaden steigt um &lt;color=#FF0002&gt;{0}%&lt;/color&gt;.</t>
  </si>
  <si>
    <t>Рекорд: {0} ({1})</t>
  </si>
  <si>
    <t>Schnellster Durchgang: {0} ({1})</t>
  </si>
  <si>
    <t>Рекорд: &lt;color=#808080&gt;нет данных&lt;/color&gt;</t>
  </si>
  <si>
    <t>Schnellster Durchgang: &lt;color=#808080&gt;Kein Rekord&lt;/color&gt;</t>
  </si>
  <si>
    <t>Пройдите предыдущий уровень сложности.</t>
  </si>
  <si>
    <t>Probier es mal mit dem vorherigen Schwierigkeitsgrad.</t>
  </si>
  <si>
    <t>Уровень сложности</t>
  </si>
  <si>
    <t>Schwierigkeitsgrad</t>
  </si>
  <si>
    <t>Выбор уровня сложности</t>
  </si>
  <si>
    <t>Schwierigkeitsgrad einstellen</t>
  </si>
  <si>
    <t>販売ランク： ★2 → ★3 → ★4</t>
    <phoneticPr fontId="13" type="noConversion"/>
  </si>
  <si>
    <t>Классы в продаже: ★2 → ★3 → ★4</t>
    <phoneticPr fontId="13" type="noConversion"/>
  </si>
  <si>
    <t>Verkaufsstufe: ★2 → ★3 → ★4</t>
    <phoneticPr fontId="13" type="noConversion"/>
  </si>
  <si>
    <t>利用可能数：1 → 2 → 3</t>
    <phoneticPr fontId="13" type="noConversion"/>
  </si>
  <si>
    <t>可使用數量：1 → 2 → 3</t>
    <phoneticPr fontId="13" type="noConversion"/>
  </si>
  <si>
    <t>Usable Amount: 1 → 2 → 3</t>
    <phoneticPr fontId="13" type="noConversion"/>
  </si>
  <si>
    <t>이용가능 개수: 1 → 2 → 3</t>
    <phoneticPr fontId="13" type="noConversion"/>
  </si>
  <si>
    <t>Rahmen</t>
  </si>
  <si>
    <t>параметр</t>
  </si>
  <si>
    <t>Восстанавливает &lt;color=#69FF0F&gt;{0}％&lt;/color&gt;от запаса здоровья при запуске портала.</t>
  </si>
  <si>
    <t>Bei Bedienung eines Ports werden deine Max. LP um &lt;color=#69FF0F&gt;{0}％&lt;/color&gt;% geheilt.</t>
  </si>
  <si>
    <t>포트 가동 시 최대생명력의 {0}%를 회복합니다.</t>
  </si>
  <si>
    <t>스테이지 시작 시 최대생명력의 &lt;color=#69FF0F&gt;{0}%&lt;/color&gt;를 회복합니다.</t>
    <phoneticPr fontId="13" type="noConversion"/>
  </si>
  <si>
    <t>Restores {0}% of max HP when port is activated. </t>
  </si>
  <si>
    <t>ポートを稼働すると、最大生命力の{0}%を回復します。 </t>
  </si>
  <si>
    <t>BattleStance</t>
    <phoneticPr fontId="13" type="noConversion"/>
  </si>
  <si>
    <t>ColdCauterization</t>
    <phoneticPr fontId="13" type="noConversion"/>
  </si>
  <si>
    <t>LP-Heilung: &lt;color=#69FF0F&gt;{1}&lt;/color&gt; (x6)
Schaden: &lt;color=#69FF0F&gt;{0}&lt;/color&gt;</t>
    <phoneticPr fontId="13" type="noConversion"/>
  </si>
  <si>
    <t>Исцеление: &lt;color=#69FF0F&gt;{1}&lt;/color&gt; × 6
Урон: &lt;color=#69FF0F&gt;{0}&lt;/color&gt;</t>
    <phoneticPr fontId="13" type="noConversion"/>
  </si>
  <si>
    <t>体力回復量 : &lt;color=#69FF0F&gt;{1}&lt;/color&gt; (x6)
DMG : &lt;color=#69FF0F&gt;{0}&lt;/color&gt;</t>
    <phoneticPr fontId="13" type="noConversion"/>
  </si>
  <si>
    <t>體力恢復量：&lt;color=#69FF0F&gt;{1}&lt;/color&gt; (x6)
DMG：&lt;color=#69FF0F&gt;{0}&lt;/color&gt;</t>
    <phoneticPr fontId="13" type="noConversion"/>
  </si>
  <si>
    <t>체력 회복 : &lt;color=#69FF0F&gt;{1}&lt;/color&gt; (x6)
피해량: &lt;color=#69FF0F&gt;{0}&lt;/color&gt;</t>
    <phoneticPr fontId="13" type="noConversion"/>
  </si>
  <si>
    <t>체력 회복: &lt;color=#808080&gt;{2}&lt;/color&gt;→&lt;color=#69FF0F&gt;{3}&lt;/color&gt; (x6)
피해량: &lt;color=#808080&gt;{0}&lt;/color&gt;→&lt;color=#69FF0F&gt;{1}&lt;/color&gt;</t>
    <phoneticPr fontId="13" type="noConversion"/>
  </si>
  <si>
    <t>HP recovery rate: &lt;color=#808080&gt;{2}&lt;/color&gt;→&lt;color=#69FF0F&gt;{3}&lt;/color&gt; (x6)
DMG: &lt;color=#808080&gt;{0}&lt;/color&gt;→&lt;color=#69FF0F&gt;{1}&lt;/color&gt;</t>
    <phoneticPr fontId="13" type="noConversion"/>
  </si>
  <si>
    <t>體力恢復量：&lt;color=#808080&gt;{2}&lt;/color&gt;→&lt;color=#69FF0F&gt;{3}&lt;/color&gt; (x6)
DMG：&lt;color=#808080&gt;{0}&lt;/color&gt;→&lt;color=#69FF0F&gt;{1}&lt;/color&gt;</t>
    <phoneticPr fontId="13" type="noConversion"/>
  </si>
  <si>
    <t>体力回復量 : &lt;color=#808080&gt;{2}&lt;/color&gt;→&lt;color=#69FF0F&gt;{3}&lt;/color&gt; (x6)
DMG : &lt;color=#808080&gt;{0}&lt;/color&gt;→&lt;color=#69FF0F&gt;{1}&lt;/color&gt;</t>
    <phoneticPr fontId="13" type="noConversion"/>
  </si>
  <si>
    <t>Исцеление: &lt;color=#808080&gt;{2}&lt;/color&gt; → &lt;color=#69FF0F&gt;{3}&lt;/color&gt; × 6
Урон: &lt;color=#808080&gt;{0}&lt;/color&gt; → &lt;color=#69FF0F&gt;{1}&lt;/color&gt;</t>
    <phoneticPr fontId="13" type="noConversion"/>
  </si>
  <si>
    <t>LP-Heilung: &lt;color=#808080&gt;{2}&lt;/color&gt;→&lt;color=#69FF0F&gt;{3}&lt;/color&gt; (x6)
Schaden: &lt;color=#808080&gt;{0}&lt;/color&gt;→&lt;color=#69FF0F&gt;{1}&lt;/color&gt;</t>
    <phoneticPr fontId="13" type="noConversion"/>
  </si>
  <si>
    <t>When hitting an enemy, there is a &lt;color=#FFFF00&gt;{1}%&lt;/color&gt; chance to steal &lt;color=#69FF0F&gt;{0}&lt;/color&gt; Gems from them.</t>
    <phoneticPr fontId="13" type="noConversion"/>
  </si>
  <si>
    <t>敵を攻撃する時、&lt;color=#FFFF00&gt;{1}%&lt;/color&gt;の確率でGemを&lt;color=#69FF0F&gt;{0}&lt;/color&gt; 強奪する。</t>
    <phoneticPr fontId="13" type="noConversion"/>
  </si>
  <si>
    <t>When HP is below &lt;color=#FFFF00&gt;{1}%&lt;/color&gt;, DMG increases by &lt;color=#69FF0F&gt;{0}%&lt;/color&gt;.</t>
  </si>
  <si>
    <t>體力低於&lt;color=#FFFF00&gt;{1}%&lt;/color&gt;時，傷害量增加&lt;color=#69FF0F&gt;{0}%&lt;/color&gt;。</t>
  </si>
  <si>
    <t>体力が&lt;color=#FFFF00&gt;{1}%&lt;/color&gt;以下になると、ダメージが&lt;color=#69FF0F&gt;{0}%&lt;/color&gt;増加する。</t>
  </si>
  <si>
    <t>Увеличивает урон на &lt;color=#69FF0F&gt;{0}%&lt;/color&gt;, когда у героя осталось менее &lt;color=#FFFF00&gt;{1}%&lt;/color&gt; здоровья.</t>
  </si>
  <si>
    <t>When an enemy is killed, there is a &lt;color=#FFFF00&gt;{1}%&lt;/color&gt; chance to acquire cheese that recovers &lt;color=#69FF0F&gt;{0}&lt;/color&gt; HP.</t>
  </si>
  <si>
    <t>消滅敵人時，有&lt;color=#FFFF00&gt;{1}%&lt;/color&gt;的機率，獲得恢復&lt;color=#69FF0F&gt;{0}&lt;/color&gt;體力的起司。</t>
  </si>
  <si>
    <t>敵を倒すと、&lt;color=#FFFF00&gt;{1}%&lt;/color&gt;の確率で体力&lt;color=#69FF0F&gt;{0}&lt;/color&gt;を回復させるチーズを獲得する。</t>
  </si>
  <si>
    <t>С вероятностью &lt;color=#FFFF00&gt;{1}%&lt;/color&gt; герой забирает у ликвидированного противника сыр, который восстанавливает его здоровье на &lt;color=#69FF0F&gt;{0}&lt;/color&gt;.</t>
  </si>
  <si>
    <t>Bei Erledigung eines Gegners erhältst du mit &lt;color=#FFFF00&gt;{1}%&lt;/color&gt; Wahrscheinlichkeit einen Käse, der deine LP um &lt;color=#69FF0F&gt;{0}&lt;/color&gt; heilt.</t>
  </si>
  <si>
    <t>&lt;color=#FFFF00&gt;{1}%&lt;/color&gt; chance to recover &lt;color=#69FF0F&gt;{0}&lt;/color&gt; HP when attacking.</t>
  </si>
  <si>
    <t>有&lt;color=#FFFF00&gt;{1}%&lt;/color&gt;的機率，攻擊時HP恢復&lt;color=#69FF0F&gt;{0}&lt;/color&gt;。</t>
  </si>
  <si>
    <t>攻撃すると、&lt;color=#FFFF00&gt;{1}%&lt;/color&gt;の確率でHPが&lt;color=#69FF0F&gt;{0}&lt;/color&gt;回復される。</t>
  </si>
  <si>
    <t>С вероятностью &lt;color=#FFFF00&gt;{1}%&lt;/color&gt; восстанавливает &lt;color=#69FF0F&gt;{0}&lt;/color&gt; ед. здоровья, когда герой атакует.</t>
  </si>
  <si>
    <t>Mit &lt;color=#FFFF00&gt;{1}%&lt;/color&gt; Wahrscheinlichkeit heilst du &lt;color=#69FF0F&gt;{0}&lt;/color&gt; LP, wenn du attackierst.</t>
  </si>
  <si>
    <t>When HP is below &lt;color=#FFFF00&gt;{1}%&lt;/color&gt;, received DMG is reduced by &lt;color=#69FF0F&gt;{0}%&lt;/color&gt;.</t>
    <phoneticPr fontId="13" type="noConversion"/>
  </si>
  <si>
    <t>HP低於&lt;color=#FFFF00&gt;{1}%&lt;/color&gt;時，受到的傷害量減少 &lt;color=#69FF0F&gt;{0}%&lt;/color&gt;。</t>
    <phoneticPr fontId="13" type="noConversion"/>
  </si>
  <si>
    <t>Снижает получаемый урон на &lt;color=#69FF0F&gt;{0}%&lt;/color&gt;, когда у героя осталось менее &lt;color=#FFFF00&gt;{1}%&lt;/color&gt; здоровья.</t>
    <phoneticPr fontId="13" type="noConversion"/>
  </si>
  <si>
    <t>Bei weniger als &lt;color=#FFFF00&gt;{1}%&lt;/color&gt; LP sinkt dein erlittener Schaden um &lt;color=#69FF0F&gt;{0}%&lt;/color&gt;.</t>
    <phoneticPr fontId="13" type="noConversion"/>
  </si>
  <si>
    <t>When used, recovers &lt;color=#69FF0F&gt;{0}&lt;/color&gt; HP. (Cooldown: {1} seconds) / Max {2} times</t>
  </si>
  <si>
    <t>使用時，HP恢復&lt;color=#69FF0F&gt;{0}&lt;/color&gt;。（冷卻時間{1}秒）／最多{2}次</t>
  </si>
  <si>
    <t>使用すると、HPが&lt;color=#69FF0F&gt;{0}&lt;/color&gt;回復する。（クールタイム{1}秒）／最大{2}回</t>
  </si>
  <si>
    <t>Восстанавливает &lt;color=#69FF0F&gt;{0}&lt;/color&gt; ед. здоровья, всего до {2} раз. Время восстановления: {1} с.</t>
  </si>
  <si>
    <t>Bei Nutzung heilen deine LP um &lt;color=#69FF0F&gt;{0}&lt;/color&gt; (Abklingzeit: {1} Sek./ max. {2} Mal).</t>
  </si>
  <si>
    <t>Наносит на &lt;color=#69FF0F&gt;{0}%&lt;/color&gt; больше урона противникам со здоровьем менее 50%.</t>
    <phoneticPr fontId="13" type="noConversion"/>
  </si>
  <si>
    <t>Beim Angriff auf einen Gegner mit weniger als 50% LP fügst du &lt;color=#69FF0F&gt;{0}%&lt;/color&gt;mehr Schaden zu.</t>
    <phoneticPr fontId="13" type="noConversion"/>
  </si>
  <si>
    <t>При ликвидации элитного врага повышает урон на &lt;color=#69FF0F&gt;{1}%&lt;/color&gt; на {0} с. и дает дополнительные розалиты {2}. Время восстановления: {3}с.</t>
    <phoneticPr fontId="13" type="noConversion"/>
  </si>
  <si>
    <t>Wenn du einen Eliten besiegst, steigt für {0}Sek. der Schaden um &lt;color=#69FF0F&gt;{1}%&lt;/color&gt; und du bekommst {2} Rosen zusätzlich dazu (Abklingzeit: {3}Sek.).</t>
    <phoneticPr fontId="13" type="noConversion"/>
  </si>
  <si>
    <t>При гибели противников от спецумения поглощает здоровье в размере &lt;color=#69FF0F&gt;{0}%&lt;/color&gt; от нанесенного урона. Время восстановления: {1}с.</t>
    <phoneticPr fontId="13" type="noConversion"/>
  </si>
  <si>
    <t>Wenn du einen Gegner per Fähigkeit erledigst, saugst du &lt;color=#69FF0F&gt;{0}% &lt;/color&gt;des Schadens als LP auf (Abklingzeit: {1}Sek.)</t>
    <phoneticPr fontId="13" type="noConversion"/>
  </si>
  <si>
    <t>Снижает урон от атак, наносимых противниками поблизости, на &lt;color=#69FF0F&gt;{0}%&lt;/color&gt; и увеличивает запас здоровья на &lt;color=#69FF0F&gt;{1}&lt;/color&gt; ед.</t>
    <phoneticPr fontId="13" type="noConversion"/>
  </si>
  <si>
    <t>Der erlittene Schaden durch Nahkampf-Angriffe sinkt um &lt;color=#69FF0F&gt;{0}%&lt;/color&gt; und deine Max. LP steigen um &lt;color=#69FF0F&gt;{1}&lt;/color&gt;.</t>
    <phoneticPr fontId="13" type="noConversion"/>
  </si>
  <si>
    <t>Снижает урон от снарядов на &lt;color=#69FF0F&gt;{0}%&lt;/color&gt; и увеличивает запас здоровья на &lt;color=#69FF0F&gt;{1}&lt;/color&gt; ед.</t>
    <phoneticPr fontId="13" type="noConversion"/>
  </si>
  <si>
    <t>Der erlittene Schaden durch Geschoss-Angriffe sinkt um &lt;color=#69FF0F&gt;{0}%&lt;/color&gt; und deine Max. LP steigen um &lt;color=#69FF0F&gt;{1}&lt;/color&gt;.</t>
    <phoneticPr fontId="13" type="noConversion"/>
  </si>
  <si>
    <t>Когда герой получает урон, снижает урон на &lt;color=#69FF0F&gt;{1}%&lt;/color&gt; в течение {0}с. Время восстановления: {2}с.</t>
    <phoneticPr fontId="13" type="noConversion"/>
  </si>
  <si>
    <t>Wenn du Schaden erleidest, sinkt für {0}Sek. dein erlittener Schaden um &lt;color=#69FF0F&gt;{1}%&lt;/color&gt; (Abklingzeit: {2}Sek.).</t>
    <phoneticPr fontId="13" type="noConversion"/>
  </si>
  <si>
    <t>Когда герой получает урон, усиливает уклонение на &lt;color=#69FF0F&gt;{1}%&lt;/color&gt; в течение {0}с. Время восстановления: {2}с.</t>
    <phoneticPr fontId="13" type="noConversion"/>
  </si>
  <si>
    <t>Wenn du Schaden erleidest, steigt für {0}Sek. deine Ausweichrate um &lt;color=#69FF0F&gt;{1}% &lt;/color&gt;(Abklingzeit: {2}Sek.).</t>
    <phoneticPr fontId="13" type="noConversion"/>
  </si>
  <si>
    <t>Reduce Skill Cooldown by &lt;color=#69FF0F&gt;{0}%&lt;/color&gt;</t>
    <phoneticPr fontId="13" type="noConversion"/>
  </si>
  <si>
    <t>포트 가동 시 최대생명력의 &lt;color=#69FF0F&gt;{0}%&lt;/color&gt;를 회복합니다.</t>
    <phoneticPr fontId="13" type="noConversion"/>
  </si>
  <si>
    <t>Restores &lt;color=#69FF0F&gt;{0}%&lt;/color&gt; of max HP when port is activated. </t>
    <phoneticPr fontId="13" type="noConversion"/>
  </si>
  <si>
    <t>ポートを稼働すると、最大生命力の&lt;color=#69FF0F&gt;{0}%&lt;/color&gt;を回復します。 </t>
    <phoneticPr fontId="13" type="noConversion"/>
  </si>
  <si>
    <t>Восстанавливает &lt;color=#69FF0F&gt;{0}％&lt;/color&gt;от запаса здоровья при запуске портала.</t>
    <phoneticPr fontId="13" type="noConversion"/>
  </si>
  <si>
    <t>Bei Bedienung eines Ports werden deine Max. LP um &lt;color=#69FF0F&gt;{0}％&lt;/color&gt;% geheilt.</t>
    <phoneticPr fontId="13" type="noConversion"/>
  </si>
  <si>
    <t>武器改造リスト： 1 → 2 → 3</t>
    <phoneticPr fontId="13" type="noConversion"/>
  </si>
  <si>
    <t>Улучшаемое оружие:  1 → 2 → 3</t>
    <phoneticPr fontId="13" type="noConversion"/>
  </si>
  <si>
    <t>Liste der Waffen-Upgrades:  1 → 2 → 3</t>
    <phoneticPr fontId="13" type="noConversion"/>
  </si>
  <si>
    <t>{0} 플레이</t>
    <phoneticPr fontId="13" type="noConversion"/>
  </si>
  <si>
    <t>저항군에게 &lt;color=#D0FE32&gt;큐브&lt;/color&gt;를 선물하여 새로운 동료를 만들거나, 더 많은 도움을 받을 수 있습니다.</t>
    <phoneticPr fontId="13" type="noConversion"/>
  </si>
  <si>
    <t>Please select 1 weapon unique ability that will be used in combat. You can enhance the ability by consuming &lt;color=#1ABCFE&gt;Chips&lt;/color&gt;.</t>
  </si>
  <si>
    <t>戦闘で使う武器の固有能力を1種類選択してください。&lt;color=#1ABCFE&gt;チップ&lt;/color&gt;を消費して能力を強化することができます。</t>
  </si>
  <si>
    <t>Выберите одно умение для использования в бою и усиливайте его по мере появления &lt;color=#1ABCFE&gt;микросхем&lt;/color&gt;.</t>
  </si>
  <si>
    <t>Wähle 1 eigene Fähigkeit der Waffe, die du im Kampf einsetzen wirst. Du kannst einen &lt;color=#1ABCFE&gt;Chip&lt;/color&gt; verbrauchen, um sie zu verbessern.</t>
  </si>
  <si>
    <t>Unlocks the max level of weapon abilities using &lt;color=#1ABCFE&gt;Chips&lt;/color&gt;.</t>
  </si>
  <si>
    <t>&lt;color=#1ABCFE&gt;チップ&lt;/color&gt;を消費して武器の性能を最大限まで開放しましょう。</t>
  </si>
  <si>
    <t>Воспользуйтесь &lt;color=#1ABCFE&gt;микросхемами&lt;/color&gt;, чтобы улучшить параметры оружия по максимуму.</t>
  </si>
  <si>
    <t>Nutze einen &lt;color=#1ABCFE&gt;Chip&lt;/color&gt;, um dein Waffenpotenzial voll auszunutzen.</t>
  </si>
  <si>
    <t>도박을 해야지. 이 바보야!</t>
    <phoneticPr fontId="13" type="noConversion"/>
  </si>
  <si>
    <t>Устраните противников.</t>
    <phoneticPr fontId="13" type="noConversion"/>
  </si>
  <si>
    <t>Устраните всех противников.</t>
    <phoneticPr fontId="13" type="noConversion"/>
  </si>
  <si>
    <t>Erledige alle Gegner.</t>
    <phoneticPr fontId="13" type="noConversion"/>
  </si>
  <si>
    <t>Erledige Gegner.</t>
    <phoneticPr fontId="13" type="noConversion"/>
  </si>
  <si>
    <t>노틸러스호 안젤라에게 받는 회복량이 증가합니다.</t>
  </si>
  <si>
    <t>衝刺後{0}秒內基本攻擊力提升&lt;color=#69FF0F&gt;{1}%&lt;/color&gt;。</t>
    <phoneticPr fontId="13" type="noConversion"/>
  </si>
  <si>
    <t>The invulnerability duration after being hit is increased by &lt;color=#69FF0F&gt;{0}&lt;/color&gt; seconds.</t>
  </si>
  <si>
    <t>受到傷害後，無敵時間延長 &lt;color=#69FF0F&gt;{0}&lt;/color&gt;秒。</t>
  </si>
  <si>
    <t>攻撃を受けた後の無敵時間が&lt;color=#69FF0F&gt;{0}&lt;/color&gt;秒延長される。</t>
  </si>
  <si>
    <t>Увеличивает длительность неуязвимости на &lt;color=#69FF0F&gt;{0}&lt;/color&gt; с. после того, как герой получает урон.</t>
  </si>
  <si>
    <t>Nachdem du getroffen wirst, verlängert sich deine Unverletzbarkeitsdauer um &lt;color=#69FF0F&gt;{0}&lt;/color&gt; Sek.</t>
  </si>
  <si>
    <t>Setting_</t>
    <phoneticPr fontId="13" type="noConversion"/>
  </si>
  <si>
    <t>MasterVolume</t>
  </si>
  <si>
    <t>MusicVolume</t>
  </si>
  <si>
    <t>SFXVolume</t>
  </si>
  <si>
    <t>CameraShake</t>
  </si>
  <si>
    <t>DamageText</t>
  </si>
  <si>
    <t>EasyMode</t>
  </si>
  <si>
    <t>音量</t>
  </si>
  <si>
    <t>音樂</t>
  </si>
  <si>
    <t>效果音</t>
  </si>
  <si>
    <t>音效</t>
  </si>
  <si>
    <t>振動</t>
  </si>
  <si>
    <t>畫面搖晃</t>
  </si>
  <si>
    <t>傷害量</t>
  </si>
  <si>
    <t>감옥</t>
  </si>
  <si>
    <t>Prison</t>
  </si>
  <si>
    <t>일렉트라 집무실</t>
  </si>
  <si>
    <t>Electra’s Office</t>
  </si>
  <si>
    <t>에스페란자</t>
  </si>
  <si>
    <t>Esperanza</t>
  </si>
  <si>
    <t>하늘</t>
  </si>
  <si>
    <t>Sky</t>
  </si>
  <si>
    <t>天空</t>
    <phoneticPr fontId="13" type="noConversion"/>
  </si>
  <si>
    <t>監獄</t>
    <phoneticPr fontId="13" type="noConversion"/>
  </si>
  <si>
    <t>伊萊克特拉辦公室</t>
    <phoneticPr fontId="13" type="noConversion"/>
  </si>
  <si>
    <t>埃斯佩蘭薩</t>
    <phoneticPr fontId="13" type="noConversion"/>
  </si>
  <si>
    <t>天空</t>
    <phoneticPr fontId="13" type="noConversion"/>
  </si>
  <si>
    <t>Небо</t>
    <phoneticPr fontId="13" type="noConversion"/>
  </si>
  <si>
    <t>Эсперанса</t>
    <phoneticPr fontId="13" type="noConversion"/>
  </si>
  <si>
    <t>Кабинет Электры</t>
    <phoneticPr fontId="13" type="noConversion"/>
  </si>
  <si>
    <t>Тюрьма</t>
    <phoneticPr fontId="13" type="noConversion"/>
  </si>
  <si>
    <t>Kerker</t>
    <phoneticPr fontId="13" type="noConversion"/>
  </si>
  <si>
    <t>Electras Büro</t>
    <phoneticPr fontId="13" type="noConversion"/>
  </si>
  <si>
    <t>Esperanza</t>
    <phoneticPr fontId="13" type="noConversion"/>
  </si>
  <si>
    <t>Himmel</t>
    <phoneticPr fontId="13" type="noConversion"/>
  </si>
  <si>
    <t>呼叫[亨可]</t>
  </si>
  <si>
    <t>呼叫[蘇菲亞]</t>
  </si>
  <si>
    <t>&lt;color=#FFFF00&gt;{1}%&lt;/color&gt; chance to acquire &lt;color=#69FF0F&gt;{0}&lt;/color&gt; more Gems from destroyable objects.</t>
  </si>
  <si>
    <t>有&lt;color=#FFFF00&gt;{1}%&lt;/color&gt;的機率從可破壞物體中額外獲得&lt;color=#69FF0F&gt;{0}&lt;/color&gt;個寶石。</t>
  </si>
  <si>
    <t>破壊可能なオブジェクトからGemを&lt;color=#FFFF00&gt;{1}%&lt;/color&gt;確率で&lt;color=#69FF0F&gt;{0}&lt;/color&gt;を追加獲得する。</t>
  </si>
  <si>
    <t>С вероятность &lt;color=#FFFF00&gt;{1}%&lt;/color&gt; позволяет получить еще больше камней (&lt;color=#69FF0F&gt;{0}&lt;/color&gt;) из разрушенных объектов.</t>
  </si>
  <si>
    <t>На {2} с. вводит героя в состояние ярости, увеличивая скорость передвижения на &lt;color=#69FF0F&gt;{0}%&lt;/color&gt;, а скорость атаки — на &lt;color=#69FF0F&gt;{1}%&lt;/color&gt;. Время восстановления: {3} с.</t>
  </si>
  <si>
    <t>Defeating an elite enemy will recharge your energy by {0} for {1} seconds. (Cooldown: {2} seconds)</t>
  </si>
  <si>
    <t>消滅精英時，{1}秒期間每秒蓄力{0}的能量。（冷卻時間：{2}秒）</t>
  </si>
  <si>
    <t>エリートを倒すと{1}秒間、1秒あたり{0}のエネルギーをチャージします。（クールタイム： {2}秒）</t>
  </si>
  <si>
    <t>При ликвидации элитного врага восстанавливает {0} ед. энергии в секунду в течение {1} с. Время восстановления: {2} с.</t>
  </si>
  <si>
    <t>Wenn du einen Eliten besiegst, wird für {1} Sek. lang deine Energie um {0} pro Sek. geladen (Abklingzeit: {2} Sek.).</t>
  </si>
  <si>
    <t>엘리트를 처치하면 {1}초간 초당 &lt;color=#69FF0F&gt;{0}&lt;/color&gt;의 에너지가 충전됩니다. (재사용 대기시간: {2}초)</t>
  </si>
  <si>
    <t>Defeating an elite enemy will recharge your energy by &lt;color=#69FF0F&gt;{0}&lt;/color&gt; for {1} seconds. (Cooldown: {2} seconds)</t>
  </si>
  <si>
    <t>消滅精英時，{1}秒期間每秒蓄力&lt;color=#69FF0F&gt;{0}&lt;/color&gt;的能量。（冷卻時間：{2}秒）</t>
  </si>
  <si>
    <t>エリートを倒すと {1}秒間、1秒あたり&lt;color=#69FF0F&gt;{0}&lt;/color&gt;のエネルギーをチャージします。（クールタイム： {2}秒）</t>
  </si>
  <si>
    <t>При ликвидации элитного врага восстанавливает &lt;color=#69FF0F&gt;{0}&lt;/color&gt; ед. энергии в секунду в течение {1}с. Время восстановления: {2}с.</t>
  </si>
  <si>
    <t>Wenn du einen Eliten besiegst, wird für {1}Sek. lang deine Energie um &lt;color=#69FF0F&gt;{0}&lt;/color&gt; pro Sek. geladen (Abklingzeit: {2}Sek.).</t>
  </si>
  <si>
    <t>엘리트에게 피해를 입으면 입은피해량의 &lt;color=#69FF0F&gt;{1}%&lt;/color&gt;를 1초에 한번씩 {0}초간 회복합니다. (재사용 대기시간: {2}초)</t>
  </si>
  <si>
    <t>Recover &lt;color=#69FF0F&gt;{1}%&lt;/color&gt; of the damage taken by an elite every 1 second for {0} seconds, after dealing damage to an elite. (Cooldown: {2} seconds)</t>
  </si>
  <si>
    <t>遭到精英傷害時，{0}秒期間每 1秒恢復&lt;color=#69FF0F&gt;{1}%&lt;/color&gt;受到的傷害量。（冷卻時間：{2}秒）</t>
  </si>
  <si>
    <t>エリートにダメージを受けると、受けたダメージの &lt;color=#69FF0F&gt;{1}％&lt;/color&gt;を 1秒に1回、{0}秒間回復します。（クールタイム： {2}秒）</t>
  </si>
  <si>
    <t>Ежесекундно восстанавливает &lt;color=#69FF0F&gt;{1}%&lt;/color&gt; от урона, полученного от элитных врагов, в течение {0}с. Время восстановления: {2}с.</t>
  </si>
  <si>
    <t>Wenn du durch einen Eliten Schaden erleidest, wirst du um &lt;color=#69FF0F&gt;{1}%&lt;/color&gt; deines erlittenen Schadens 1 Mal pro Sek. für {0}Sek. lang geheilt (Abklingzeit: {2}Sek.).</t>
  </si>
  <si>
    <t>엘리트에게 피해를 입으면 입은피해량의 {1}%를 1초에 한번씩 {0}초간 회복합니다. (재사용 대기시간: {2}초)</t>
  </si>
  <si>
    <t>Recover {1}% of the damage taken by an elite every second for {0} seconds, after dealing damage to an elite. (Cooldown: {2} seconds)</t>
  </si>
  <si>
    <t>遭到精英傷害時，{0}秒期間每秒恢復{1}%受到的傷害量。（冷卻時間：{2}秒）</t>
  </si>
  <si>
    <t>エリートからダメージを受けると、受けたダメージの{1}％を1秒に1回、{0}秒間回復します。（クールタイム： {2}秒）</t>
  </si>
  <si>
    <t>Ежесекундно восстанавливает {1}% от урона, полученного от элитных врагов, в течение {0} с. Время восстановления: {2} с.</t>
  </si>
  <si>
    <t>Wenn du durch einen Eliten Schaden erleidest, wirst du um {1}% deines erlittenen Schadens 1 Mal pro Sek. für {0} Sek. lang geheilt (Abklingzeit: {2} Sek.).</t>
  </si>
  <si>
    <t>Повышает шанс критического удара в ходе любых атак до &lt;color=#69FF0F&gt;{0}%&lt;/color&gt; в течение {1} с. Время восстановления: {2} с.</t>
  </si>
  <si>
    <t xml:space="preserve">전투에서 사용할 무기 고유능력을 1종 선택하세요. &lt;color=#1ABCFE&gt;칩&lt;/color&gt;을 소모해서 능력을 강화 할 수 있습니다. </t>
    <phoneticPr fontId="13" type="noConversion"/>
  </si>
  <si>
    <t>Borderless</t>
    <phoneticPr fontId="13" type="noConversion"/>
  </si>
  <si>
    <t>Reduces the &lt;color=#F6411C&gt;Ignite&lt;/color&gt; stacking conditions for  &lt;color=#F6411C&gt;Fire Blast&lt;/color&gt; and increases the DMG of &lt;color=#F6411C&gt;Fire Blast&lt;/color&gt;</t>
    <phoneticPr fontId="13" type="noConversion"/>
  </si>
  <si>
    <t>開啓傳送門後{0}秒內移動速度，武器攻擊力增加&lt;color=#69FF0F&gt;{1}%&lt;/color&gt;。</t>
  </si>
  <si>
    <t>ポートを作動すると、移動速度と武器攻撃力が{0}秒間 &lt;color=#69FF0F&gt;{1}%&lt;/color&gt;増加する。</t>
  </si>
  <si>
    <t>Ускоряет передвижение и усиливает атаку основного оружия на &lt;color=#69FF0F&gt;{1}%&lt;/color&gt; в течение {0} с. после активации портала.</t>
  </si>
  <si>
    <t>Bei Bedienung eines Ports steigen für {0} Sek. deine Bewegungs-Geschwindigkeit und dein Hauptwaffen-Schaden um &lt;color=#69FF0F&gt;{1}%&lt;/color&gt;.</t>
  </si>
  <si>
    <t>When a stage battle begins, increases MOV SPD and weapon ATK by &lt;color=#69FF0F&gt;{1}%&lt;/color&gt; for {0} seconds.</t>
    <phoneticPr fontId="13" type="noConversion"/>
  </si>
  <si>
    <t>FlameThrower</t>
    <phoneticPr fontId="13" type="noConversion"/>
  </si>
  <si>
    <t>&lt;color=#69FF0F&gt;{1}%&lt;/color&gt; chance to reduce damage taken by {0}%.</t>
  </si>
  <si>
    <t>有&lt;color=#69FF0F&gt;{1}%&lt;/color&gt;的機率，受到的傷害量減少{0}%。</t>
  </si>
  <si>
    <t>&lt;color=#69FF0F&gt;{1}％&lt;/color&gt;の確率で、受けるダメージが{0}%減少する。</t>
  </si>
  <si>
    <t>С вероятностью &lt;color=#69FF0F&gt;{1}%&lt;/color&gt; снижает получаемый урон на {0}%.</t>
  </si>
  <si>
    <t>전체 화면</t>
    <phoneticPr fontId="13" type="noConversion"/>
  </si>
  <si>
    <t>테두리 없음</t>
    <phoneticPr fontId="13" type="noConversion"/>
  </si>
  <si>
    <t>수직 동기화</t>
    <phoneticPr fontId="13" type="noConversion"/>
  </si>
  <si>
    <t>V-Sync</t>
    <phoneticPr fontId="13" type="noConversion"/>
  </si>
  <si>
    <t>Full Screen</t>
    <phoneticPr fontId="13" type="noConversion"/>
  </si>
  <si>
    <t>&lt;color=#FF0000&gt;危險等級&lt;/color&gt;降低（{0}）</t>
  </si>
  <si>
    <t>&lt;color=#FF0000&gt;リスクレベル&lt;/color&gt;の減少（{0}）</t>
  </si>
  <si>
    <t>&lt;color=#FF0000&gt;Alarmstufe&lt;/color&gt; gesunken ({0})</t>
  </si>
  <si>
    <t>&lt;color=#F6411C&gt;화상&lt;/color&gt;피해를 입힐때마다 그 피해량이 증가합니다.</t>
    <phoneticPr fontId="13" type="noConversion"/>
  </si>
  <si>
    <t>스킬공격 치명타확률</t>
    <phoneticPr fontId="13" type="noConversion"/>
  </si>
  <si>
    <t>보조공격 치명타확률</t>
    <phoneticPr fontId="13" type="noConversion"/>
  </si>
  <si>
    <t>Skill Cooldown Reduction</t>
    <phoneticPr fontId="13" type="noConversion"/>
  </si>
  <si>
    <t>Attack Cooldown Reduction</t>
    <phoneticPr fontId="13" type="noConversion"/>
  </si>
  <si>
    <t>Secondary Weapon Cooldown Reduction</t>
    <phoneticPr fontId="13" type="noConversion"/>
  </si>
  <si>
    <t>Main Weapon Skill Attack CRIT Rate</t>
    <phoneticPr fontId="13" type="noConversion"/>
  </si>
  <si>
    <t>Sub Weapon CRIT Rate</t>
    <phoneticPr fontId="13" type="noConversion"/>
  </si>
  <si>
    <t>Main Weapon Normal ATK</t>
    <phoneticPr fontId="13" type="noConversion"/>
  </si>
  <si>
    <t>Main Weapon Skill ATK</t>
    <phoneticPr fontId="13" type="noConversion"/>
  </si>
  <si>
    <t>Sub Weapon ATK</t>
    <phoneticPr fontId="13" type="noConversion"/>
  </si>
  <si>
    <t>Increase number of dashes by &lt;color=#69FF0F&gt;{0}&lt;/color&gt;</t>
    <phoneticPr fontId="13" type="noConversion"/>
  </si>
  <si>
    <t>ダッシュ回数 &lt;color=#69FF0F&gt;{0}&lt;/color&gt; 増加</t>
    <phoneticPr fontId="13" type="noConversion"/>
  </si>
  <si>
    <t>Рывки +&lt;color=#69FF0F&gt;{0}&lt;/color&gt;</t>
    <phoneticPr fontId="13" type="noConversion"/>
  </si>
  <si>
    <t>Ansturm-Anzahl um &lt;color=#69FF0F&gt;{0}&lt;/color&gt; gestiegen</t>
    <phoneticPr fontId="13" type="noConversion"/>
  </si>
  <si>
    <t>대쉬 횟수</t>
    <phoneticPr fontId="13" type="noConversion"/>
  </si>
  <si>
    <t>折扣率：10%／20%／30%</t>
    <phoneticPr fontId="13" type="noConversion"/>
  </si>
  <si>
    <t>Скидка: 10% → 20% → 30%</t>
    <phoneticPr fontId="13" type="noConversion"/>
  </si>
  <si>
    <t>Rabatt: 10% → 20% → 30%</t>
    <phoneticPr fontId="13" type="noConversion"/>
  </si>
  <si>
    <t>Покупки: 1 → 2 → 3</t>
    <phoneticPr fontId="13" type="noConversion"/>
  </si>
  <si>
    <t>Verfügbare Anzahl: 1 → 2 → 3</t>
    <phoneticPr fontId="13" type="noConversion"/>
  </si>
  <si>
    <t>InfectedCleaver</t>
    <phoneticPr fontId="13" type="noConversion"/>
  </si>
  <si>
    <t>Gear_Story_</t>
    <phoneticPr fontId="13" type="noConversion"/>
  </si>
  <si>
    <t>Increases all types of ATK by &lt;color=#69FF0F&gt;20&lt;/color&gt;.</t>
  </si>
  <si>
    <t>所有攻擊力立即增加&lt;color=#69FF0F&gt;20&lt;/color&gt;。</t>
  </si>
  <si>
    <t>即時に全ての攻撃力が&lt;color=#69FF0F&gt;20&lt;/color&gt;増加する。</t>
  </si>
  <si>
    <t>Dein gesamter erteiler Schaden steigt sofort um &lt;color=#69FF0F&gt;20&lt;/color&gt;.</t>
  </si>
  <si>
    <t>Each time the player receives DMG, reduces all types of ATK by &lt;color=#FF0000&gt;1&lt;/color&gt;. (This effect stacks up to 20 times.)</t>
  </si>
  <si>
    <t>每當受到傷害時，所有攻擊力減少&lt;color=#FF0000&gt;1&lt;/color&gt;。（此效果最多套用至20。）</t>
  </si>
  <si>
    <t xml:space="preserve">ダメージを受けるたびに、全ての攻撃力が&lt;color=#FF0000&gt;1&lt;/color&gt;減少する。（この効果は最大20まで適用される。） </t>
  </si>
  <si>
    <t>Ослабляет все типы атаки на &lt;color=#FF0000&gt;1&lt;/color&gt; каждый раз, когда герой получает урон. Эффект суммируется до 20 раз.</t>
  </si>
  <si>
    <t>Bei jedem erlittenen Schaden sinkt der gesamte Schaden um &lt;color=#FF0000&gt;1&lt;/color&gt; (dieser Effekt gilt bis auf 20).</t>
  </si>
  <si>
    <t>BearClaw</t>
  </si>
  <si>
    <t>精英攻擊力增加&lt;color=#FF0002&gt;{0}%&lt;/color&gt;。 </t>
    <phoneticPr fontId="13" type="noConversion"/>
  </si>
  <si>
    <t>エリート攻撃力が&lt;color=#FF0002&gt;{0}%&lt;/color&gt;増加します。 </t>
    <phoneticPr fontId="13" type="noConversion"/>
  </si>
  <si>
    <t>WeaponEnhance_Desc_</t>
    <phoneticPr fontId="13" type="noConversion"/>
  </si>
  <si>
    <t>RiskLevelChargeSpeed</t>
    <phoneticPr fontId="23" type="noConversion"/>
  </si>
  <si>
    <t>AttackManaRecoveryLimitation</t>
  </si>
  <si>
    <t>위험수준 충전속도</t>
  </si>
  <si>
    <t>공격에 의한 마나 회복 제한</t>
  </si>
  <si>
    <t>Active</t>
    <phoneticPr fontId="23" type="noConversion"/>
  </si>
  <si>
    <t>巫毒娃娃</t>
    <phoneticPr fontId="13" type="noConversion"/>
  </si>
  <si>
    <t>내 드릴은 하늘을 뚫을 드릴이다!</t>
  </si>
  <si>
    <t>아무 치료도 안 하고 단지 상처 위에 둘둘 마는 것만으로 모든 부상을 치유하는 마법의 도구</t>
  </si>
  <si>
    <t>매운맛을 보여줄 때가 됐다.</t>
  </si>
  <si>
    <t>시간을 느리게 만드는 방법은 간단해. 내가 빨라지면 되는 거야.</t>
  </si>
  <si>
    <t>사장님은 친절하신데 잠자리가 불편했어요. 별점 3개 반 드릴게요.</t>
  </si>
  <si>
    <t>싸움을 할 때는 장비가 중요하지.</t>
  </si>
  <si>
    <t>묵직한 챔피언벨트를 차고 멋을 뽐내는 것만큼 위엄을 과시할만한 게 없지.</t>
  </si>
  <si>
    <t>내 계산에는 늘 하나가 더 있지.</t>
  </si>
  <si>
    <t>비밀번호를 까먹지 않는 게 중요해</t>
  </si>
  <si>
    <t>사용처를 알 수 없지만 누르고 싶게 생겼다</t>
  </si>
  <si>
    <t>목표를 포착했다!</t>
  </si>
  <si>
    <t>쿠와와와왕! 힘이 솟는다아아!!</t>
  </si>
  <si>
    <t>반짝이는 것은 보는 것만으로도 배가 부르지! -홍크-</t>
  </si>
  <si>
    <t>너무 끔찍하여 과거 제네바 협약에 의해 사용이 금지된 적이 있습니다.</t>
  </si>
  <si>
    <t>요즘 쥐돌이 놈들이 전선을 갉아 먹어서 자주 정전이야. -이오-</t>
  </si>
  <si>
    <t>착한 어린이는 불장난 안 돼요~</t>
  </si>
  <si>
    <t>살살 맞으면 안 아파요.</t>
  </si>
  <si>
    <t>든든하구먼! 크하핫! -행크-</t>
  </si>
  <si>
    <t>나에게 계획이 있었어... 나에게 엄청난 계획이 있었다고!</t>
  </si>
  <si>
    <t>싸움에는 규칙이 없어. 불리하면 뭐든 꺼내야 하는 거야.</t>
  </si>
  <si>
    <t>이것만 있으면 여러분도 전문가인 '척' 할 수 있습니다.</t>
  </si>
  <si>
    <t>3분 충전 3초 사용!!</t>
  </si>
  <si>
    <t>취급 주의 : 냄새가 고약함</t>
  </si>
  <si>
    <t>보기보단 쓸만해!</t>
  </si>
  <si>
    <t>호오! 전투력이 올라가는군요?</t>
  </si>
  <si>
    <t>튼튼하고 오래가는 건전지</t>
  </si>
  <si>
    <t>하마가 그려진 라이터</t>
  </si>
  <si>
    <t>절대 태양을 보지 마세요.</t>
  </si>
  <si>
    <t>도적에게 슬쩍한 도적의 장갑</t>
  </si>
  <si>
    <t>이…이게 되네? 왜 되지? -이오-</t>
  </si>
  <si>
    <t>운이 좋다면 벼락이 떨어지겠지.</t>
  </si>
  <si>
    <t>물리 피해 : +0 기분 나쁨 : +999</t>
  </si>
  <si>
    <t>이 정도 손잡이는 써줘야 싸울 기분이 나지.</t>
  </si>
  <si>
    <t>아! 바로 이거야!</t>
  </si>
  <si>
    <t>시간은 금이라고, 친구.</t>
  </si>
  <si>
    <t>파랑이 좋겠어.</t>
  </si>
  <si>
    <t>두통엔 하이레놀.</t>
  </si>
  <si>
    <t>이 정도 손잡이를 쓰는 사람은 도대체 어떤 사람일까.</t>
  </si>
  <si>
    <t>이 벨트의 원래 주인의 이름은 [무하마드]로 알려져 있다.</t>
  </si>
  <si>
    <t>불은 꺼지기 직전이 가장 밝지.</t>
  </si>
  <si>
    <t>더 크게 휘둘러!</t>
  </si>
  <si>
    <t>자세히 보면 번개 모양이 그려져 있다.</t>
  </si>
  <si>
    <t>자세히 보면 불꽃 모양이 그려져 있다.</t>
  </si>
  <si>
    <t>자세히 보면 얼음 모양이 그려져 있다.</t>
  </si>
  <si>
    <t>흉측하게 생긴 박사가 사용했던 식칼</t>
  </si>
  <si>
    <t>어디로 가야 하오</t>
  </si>
  <si>
    <t>태양 에너지를 압축해 발사하는 메커니즘으로 만들어졌다.</t>
  </si>
  <si>
    <t>커다란 해골이 그려진 상자. 열어보면 안 될 것 같다.</t>
  </si>
  <si>
    <t>진짜 곰으로 만든 건 아니야! 크하하! 아..아닐껄? -행크-</t>
  </si>
  <si>
    <t>사용법 : 등이 가려울 땐 인형 등 쪽에 바늘을 꽂아 넣어보세요.</t>
  </si>
  <si>
    <t>음.. 전기로 작동하나 봐 -잭-</t>
  </si>
  <si>
    <t>적과 떨어진 거리당 무기로 주는 피해량이 최대 {0}→&lt;color=#69FF0F&gt;{1}&lt;/color&gt;% 증가합니다.</t>
  </si>
  <si>
    <t>적과 떨어진 거리당 무기로 주는 피해량이 최대 &lt;color=#69FF0F&gt;{0}%&lt;/color&gt; 증가합니다.</t>
  </si>
  <si>
    <t>GaleBlade</t>
    <phoneticPr fontId="23" type="noConversion"/>
  </si>
  <si>
    <t>GaleBlade2</t>
    <phoneticPr fontId="23" type="noConversion"/>
  </si>
  <si>
    <t>GaleBlade3</t>
    <phoneticPr fontId="23" type="noConversion"/>
  </si>
  <si>
    <t>GaleBlade4</t>
    <phoneticPr fontId="23" type="noConversion"/>
  </si>
  <si>
    <t>GaleBlade5</t>
    <phoneticPr fontId="23" type="noConversion"/>
  </si>
  <si>
    <t>ShadowGust</t>
    <phoneticPr fontId="23" type="noConversion"/>
  </si>
  <si>
    <t>ShadowGust2</t>
    <phoneticPr fontId="23" type="noConversion"/>
  </si>
  <si>
    <t>ShadowGust3</t>
    <phoneticPr fontId="23" type="noConversion"/>
  </si>
  <si>
    <t>ShadowGust4</t>
    <phoneticPr fontId="23" type="noConversion"/>
  </si>
  <si>
    <t>ShadowGust5</t>
    <phoneticPr fontId="23" type="noConversion"/>
  </si>
  <si>
    <t>Flash</t>
    <phoneticPr fontId="23" type="noConversion"/>
  </si>
  <si>
    <t>Flash2</t>
    <phoneticPr fontId="23" type="noConversion"/>
  </si>
  <si>
    <t>Flash3</t>
    <phoneticPr fontId="23" type="noConversion"/>
  </si>
  <si>
    <t>Flash4</t>
    <phoneticPr fontId="23" type="noConversion"/>
  </si>
  <si>
    <t>Flash5</t>
    <phoneticPr fontId="23" type="noConversion"/>
  </si>
  <si>
    <t>AuraBlade</t>
    <phoneticPr fontId="23" type="noConversion"/>
  </si>
  <si>
    <t>AuraBlade2</t>
    <phoneticPr fontId="23" type="noConversion"/>
  </si>
  <si>
    <t>AuraBlade3</t>
    <phoneticPr fontId="23" type="noConversion"/>
  </si>
  <si>
    <t>AuraBlade4</t>
    <phoneticPr fontId="23" type="noConversion"/>
  </si>
  <si>
    <t>AuraBlade5</t>
    <phoneticPr fontId="23" type="noConversion"/>
  </si>
  <si>
    <t>Shatter</t>
    <phoneticPr fontId="23" type="noConversion"/>
  </si>
  <si>
    <t>Shatter2</t>
    <phoneticPr fontId="23" type="noConversion"/>
  </si>
  <si>
    <t>Shatter3</t>
    <phoneticPr fontId="23" type="noConversion"/>
  </si>
  <si>
    <t>Shatter4</t>
    <phoneticPr fontId="23" type="noConversion"/>
  </si>
  <si>
    <t>Shatter5</t>
    <phoneticPr fontId="23" type="noConversion"/>
  </si>
  <si>
    <t>RapidSlash</t>
    <phoneticPr fontId="23" type="noConversion"/>
  </si>
  <si>
    <t>RapidSlash2</t>
    <phoneticPr fontId="23" type="noConversion"/>
  </si>
  <si>
    <t>RapidSlash3</t>
    <phoneticPr fontId="23" type="noConversion"/>
  </si>
  <si>
    <t>RapidSlash4</t>
    <phoneticPr fontId="23" type="noConversion"/>
  </si>
  <si>
    <t>RapidSlash5</t>
    <phoneticPr fontId="23" type="noConversion"/>
  </si>
  <si>
    <t>FlyingSword</t>
    <phoneticPr fontId="23" type="noConversion"/>
  </si>
  <si>
    <t>FlyingSword2</t>
    <phoneticPr fontId="23" type="noConversion"/>
  </si>
  <si>
    <t>FlyingSword3</t>
    <phoneticPr fontId="23" type="noConversion"/>
  </si>
  <si>
    <t>FlyingSword4</t>
    <phoneticPr fontId="23" type="noConversion"/>
  </si>
  <si>
    <t>FlyingSword5</t>
    <phoneticPr fontId="23" type="noConversion"/>
  </si>
  <si>
    <t>Airslash</t>
    <phoneticPr fontId="23" type="noConversion"/>
  </si>
  <si>
    <t>Airslash2</t>
    <phoneticPr fontId="23" type="noConversion"/>
  </si>
  <si>
    <t>Airslash3</t>
    <phoneticPr fontId="23" type="noConversion"/>
  </si>
  <si>
    <t>Airslash4</t>
    <phoneticPr fontId="23" type="noConversion"/>
  </si>
  <si>
    <t>Airslash5</t>
    <phoneticPr fontId="23" type="noConversion"/>
  </si>
  <si>
    <t>벽에 부딪혀 기절상태의 적에게 주는 모든 피해량이 200% 증가합니다.</t>
    <phoneticPr fontId="23" type="noConversion"/>
  </si>
  <si>
    <t>EnhancedBullet5</t>
    <phoneticPr fontId="23" type="noConversion"/>
  </si>
  <si>
    <t>Marking</t>
    <phoneticPr fontId="23" type="noConversion"/>
  </si>
  <si>
    <t>Marking2</t>
    <phoneticPr fontId="23" type="noConversion"/>
  </si>
  <si>
    <t>Marking3</t>
    <phoneticPr fontId="23" type="noConversion"/>
  </si>
  <si>
    <t>Marking4</t>
    <phoneticPr fontId="23" type="noConversion"/>
  </si>
  <si>
    <t>Marking5</t>
    <phoneticPr fontId="23" type="noConversion"/>
  </si>
  <si>
    <t>BondageBullet</t>
    <phoneticPr fontId="23" type="noConversion"/>
  </si>
  <si>
    <t>BondageBullet2</t>
    <phoneticPr fontId="23" type="noConversion"/>
  </si>
  <si>
    <t>BondageBullet3</t>
    <phoneticPr fontId="23" type="noConversion"/>
  </si>
  <si>
    <t>BondageBullet4</t>
    <phoneticPr fontId="23" type="noConversion"/>
  </si>
  <si>
    <t>BondageBullet5</t>
    <phoneticPr fontId="23" type="noConversion"/>
  </si>
  <si>
    <t>SniperAmmo</t>
    <phoneticPr fontId="23" type="noConversion"/>
  </si>
  <si>
    <t>SniperAmmo2</t>
    <phoneticPr fontId="23" type="noConversion"/>
  </si>
  <si>
    <t>SniperAmmo3</t>
    <phoneticPr fontId="23" type="noConversion"/>
  </si>
  <si>
    <t>SniperAmmo4</t>
    <phoneticPr fontId="23" type="noConversion"/>
  </si>
  <si>
    <t>SniperAmmo5</t>
    <phoneticPr fontId="23" type="noConversion"/>
  </si>
  <si>
    <t>DiffusionFiring</t>
    <phoneticPr fontId="23" type="noConversion"/>
  </si>
  <si>
    <t>DiffusionFiring2</t>
    <phoneticPr fontId="23" type="noConversion"/>
  </si>
  <si>
    <t>DiffusionFiring3</t>
    <phoneticPr fontId="23" type="noConversion"/>
  </si>
  <si>
    <t>DiffusionFiring4</t>
    <phoneticPr fontId="23" type="noConversion"/>
  </si>
  <si>
    <t>DiffusionFiring5</t>
    <phoneticPr fontId="23" type="noConversion"/>
  </si>
  <si>
    <t>PierceShoot</t>
    <phoneticPr fontId="23" type="noConversion"/>
  </si>
  <si>
    <t>PierceShoot2</t>
    <phoneticPr fontId="23" type="noConversion"/>
  </si>
  <si>
    <t>PierceShoot3</t>
    <phoneticPr fontId="23" type="noConversion"/>
  </si>
  <si>
    <t>PierceShoot4</t>
    <phoneticPr fontId="23" type="noConversion"/>
  </si>
  <si>
    <t>PierceShoot5</t>
    <phoneticPr fontId="23" type="noConversion"/>
  </si>
  <si>
    <t>VolleyOfShots</t>
    <phoneticPr fontId="23" type="noConversion"/>
  </si>
  <si>
    <t>VolleyOfShots2</t>
    <phoneticPr fontId="23" type="noConversion"/>
  </si>
  <si>
    <t>VolleyOfShots3</t>
    <phoneticPr fontId="23" type="noConversion"/>
  </si>
  <si>
    <t>VolleyOfShots4</t>
    <phoneticPr fontId="23" type="noConversion"/>
  </si>
  <si>
    <t>VolleyOfShots5</t>
    <phoneticPr fontId="23" type="noConversion"/>
  </si>
  <si>
    <t>PlasmaCannon</t>
    <phoneticPr fontId="23" type="noConversion"/>
  </si>
  <si>
    <t>PlasmaCannon2</t>
    <phoneticPr fontId="23" type="noConversion"/>
  </si>
  <si>
    <t>PlasmaCannon3</t>
    <phoneticPr fontId="23" type="noConversion"/>
  </si>
  <si>
    <t>PlasmaCannon4</t>
    <phoneticPr fontId="23" type="noConversion"/>
  </si>
  <si>
    <t>PlasmaCannon5</t>
    <phoneticPr fontId="23" type="noConversion"/>
  </si>
  <si>
    <t>ChaseBullet</t>
    <phoneticPr fontId="23" type="noConversion"/>
  </si>
  <si>
    <t>ChaseBullet2</t>
    <phoneticPr fontId="23" type="noConversion"/>
  </si>
  <si>
    <t>ChaseBullet3</t>
    <phoneticPr fontId="23" type="noConversion"/>
  </si>
  <si>
    <t>ChaseBullet4</t>
    <phoneticPr fontId="23" type="noConversion"/>
  </si>
  <si>
    <t>ChaseBullet5</t>
    <phoneticPr fontId="23" type="noConversion"/>
  </si>
  <si>
    <t>MineShot</t>
    <phoneticPr fontId="23" type="noConversion"/>
  </si>
  <si>
    <t>MineShot2</t>
    <phoneticPr fontId="23" type="noConversion"/>
  </si>
  <si>
    <t>MineShot3</t>
    <phoneticPr fontId="23" type="noConversion"/>
  </si>
  <si>
    <t>MineShot4</t>
    <phoneticPr fontId="23" type="noConversion"/>
  </si>
  <si>
    <t>MineShot5</t>
    <phoneticPr fontId="23" type="noConversion"/>
  </si>
  <si>
    <t>StraightRocket</t>
    <phoneticPr fontId="23" type="noConversion"/>
  </si>
  <si>
    <t>StraightRocket2</t>
    <phoneticPr fontId="23" type="noConversion"/>
  </si>
  <si>
    <t>StraightRocket3</t>
    <phoneticPr fontId="23" type="noConversion"/>
  </si>
  <si>
    <t>StraightRocket4</t>
    <phoneticPr fontId="23" type="noConversion"/>
  </si>
  <si>
    <t>StraightRocket5</t>
    <phoneticPr fontId="23" type="noConversion"/>
  </si>
  <si>
    <t>EnhancedBullet</t>
    <phoneticPr fontId="23" type="noConversion"/>
  </si>
  <si>
    <t>EnhancedBullet2</t>
    <phoneticPr fontId="23" type="noConversion"/>
  </si>
  <si>
    <t>EnhancedBullet3</t>
    <phoneticPr fontId="23" type="noConversion"/>
  </si>
  <si>
    <t>EnhancedBullet4</t>
    <phoneticPr fontId="23" type="noConversion"/>
  </si>
  <si>
    <t>HeatingAxe</t>
    <phoneticPr fontId="13" type="noConversion"/>
  </si>
  <si>
    <t>HeatingAxe3</t>
    <phoneticPr fontId="13" type="noConversion"/>
  </si>
  <si>
    <t>HitExplosion2</t>
    <phoneticPr fontId="13" type="noConversion"/>
  </si>
  <si>
    <t>SpinDisc</t>
    <phoneticPr fontId="13" type="noConversion"/>
  </si>
  <si>
    <t>SpinAxeDash</t>
    <phoneticPr fontId="13" type="noConversion"/>
  </si>
  <si>
    <t>SpinAxeDash3</t>
    <phoneticPr fontId="13" type="noConversion"/>
  </si>
  <si>
    <t>SpinAxeDash5</t>
    <phoneticPr fontId="13" type="noConversion"/>
  </si>
  <si>
    <t>PowerWave4</t>
    <phoneticPr fontId="13" type="noConversion"/>
  </si>
  <si>
    <t>PhantomAxe2</t>
    <phoneticPr fontId="13" type="noConversion"/>
  </si>
  <si>
    <t>PhantomAxe5</t>
    <phoneticPr fontId="13" type="noConversion"/>
  </si>
  <si>
    <t>BoomerangAxe2</t>
    <phoneticPr fontId="13" type="noConversion"/>
  </si>
  <si>
    <t>BoomerangAxe3</t>
    <phoneticPr fontId="13" type="noConversion"/>
  </si>
  <si>
    <t>BoomerangAxe4</t>
    <phoneticPr fontId="13" type="noConversion"/>
  </si>
  <si>
    <t>BoomerangAxe5</t>
    <phoneticPr fontId="13" type="noConversion"/>
  </si>
  <si>
    <t>MortalStrike</t>
    <phoneticPr fontId="13" type="noConversion"/>
  </si>
  <si>
    <t>PowerWave</t>
    <phoneticPr fontId="13" type="noConversion"/>
  </si>
  <si>
    <t>PhantomAxe</t>
    <phoneticPr fontId="13" type="noConversion"/>
  </si>
  <si>
    <t>ChainGrinder</t>
    <phoneticPr fontId="13" type="noConversion"/>
  </si>
  <si>
    <t>ChainGrinder2</t>
    <phoneticPr fontId="13" type="noConversion"/>
  </si>
  <si>
    <t>ChainGrinder4</t>
    <phoneticPr fontId="13" type="noConversion"/>
  </si>
  <si>
    <t>ChainRake</t>
    <phoneticPr fontId="13" type="noConversion"/>
  </si>
  <si>
    <t>ChainRake2</t>
    <phoneticPr fontId="13" type="noConversion"/>
  </si>
  <si>
    <t>ChainRake4</t>
    <phoneticPr fontId="13" type="noConversion"/>
  </si>
  <si>
    <t>ChainRake5</t>
    <phoneticPr fontId="13" type="noConversion"/>
  </si>
  <si>
    <t>TopBlade2</t>
    <phoneticPr fontId="13" type="noConversion"/>
  </si>
  <si>
    <t>TopBlade4</t>
    <phoneticPr fontId="13" type="noConversion"/>
  </si>
  <si>
    <t>ChainCombo</t>
    <phoneticPr fontId="13" type="noConversion"/>
  </si>
  <si>
    <t>WindFury</t>
    <phoneticPr fontId="13" type="noConversion"/>
  </si>
  <si>
    <t>WindFury2</t>
    <phoneticPr fontId="13" type="noConversion"/>
  </si>
  <si>
    <t>WindFury3</t>
    <phoneticPr fontId="13" type="noConversion"/>
  </si>
  <si>
    <t>WindFury4</t>
    <phoneticPr fontId="13" type="noConversion"/>
  </si>
  <si>
    <t>WindFury5</t>
    <phoneticPr fontId="13" type="noConversion"/>
  </si>
  <si>
    <t>FervorOfBattle</t>
    <phoneticPr fontId="13" type="noConversion"/>
  </si>
  <si>
    <t>FervorOfBattle3</t>
    <phoneticPr fontId="13" type="noConversion"/>
  </si>
  <si>
    <t>FervorOfBattle5</t>
    <phoneticPr fontId="13" type="noConversion"/>
  </si>
  <si>
    <t>EndlessRage2</t>
    <phoneticPr fontId="13" type="noConversion"/>
  </si>
  <si>
    <t>EndlessRage3</t>
    <phoneticPr fontId="13" type="noConversion"/>
  </si>
  <si>
    <t>EndlessRage4</t>
    <phoneticPr fontId="13" type="noConversion"/>
  </si>
  <si>
    <t>EndlessRage5</t>
    <phoneticPr fontId="13" type="noConversion"/>
  </si>
  <si>
    <t>PiercingWave2</t>
    <phoneticPr fontId="13" type="noConversion"/>
  </si>
  <si>
    <t>PiercingWave3</t>
    <phoneticPr fontId="13" type="noConversion"/>
  </si>
  <si>
    <t>PiercingWave4</t>
    <phoneticPr fontId="13" type="noConversion"/>
  </si>
  <si>
    <t>PiercingWave5</t>
    <phoneticPr fontId="13" type="noConversion"/>
  </si>
  <si>
    <t>Riptide</t>
    <phoneticPr fontId="13" type="noConversion"/>
  </si>
  <si>
    <t>Riptide3</t>
    <phoneticPr fontId="13" type="noConversion"/>
  </si>
  <si>
    <t>Riptide4</t>
    <phoneticPr fontId="13" type="noConversion"/>
  </si>
  <si>
    <t>RiptideRake</t>
    <phoneticPr fontId="13" type="noConversion"/>
  </si>
  <si>
    <t>RiptideRake2</t>
    <phoneticPr fontId="13" type="noConversion"/>
  </si>
  <si>
    <t>RiptideRake3</t>
    <phoneticPr fontId="13" type="noConversion"/>
  </si>
  <si>
    <t>RiptideRake4</t>
    <phoneticPr fontId="13" type="noConversion"/>
  </si>
  <si>
    <t>RiptideRake5</t>
    <phoneticPr fontId="13" type="noConversion"/>
  </si>
  <si>
    <t>SpinBlade</t>
    <phoneticPr fontId="13" type="noConversion"/>
  </si>
  <si>
    <t>SpinBlade2</t>
    <phoneticPr fontId="13" type="noConversion"/>
  </si>
  <si>
    <t>SpinBlade3</t>
    <phoneticPr fontId="13" type="noConversion"/>
  </si>
  <si>
    <t>SpinBlade4</t>
    <phoneticPr fontId="13" type="noConversion"/>
  </si>
  <si>
    <t>Marking4</t>
    <phoneticPr fontId="23" type="noConversion"/>
  </si>
  <si>
    <t>BondageBullet4</t>
    <phoneticPr fontId="23" type="noConversion"/>
  </si>
  <si>
    <t>SniperAmmo4</t>
    <phoneticPr fontId="23" type="noConversion"/>
  </si>
  <si>
    <t>FastExplosion4</t>
    <phoneticPr fontId="23" type="noConversion"/>
  </si>
  <si>
    <t>MineShot4</t>
    <phoneticPr fontId="23" type="noConversion"/>
  </si>
  <si>
    <t>Marking5</t>
    <phoneticPr fontId="23" type="noConversion"/>
  </si>
  <si>
    <t>BondageBullet5</t>
    <phoneticPr fontId="23" type="noConversion"/>
  </si>
  <si>
    <t>SniperAmmo5</t>
    <phoneticPr fontId="23" type="noConversion"/>
  </si>
  <si>
    <t>FastExplosion5</t>
    <phoneticPr fontId="23" type="noConversion"/>
  </si>
  <si>
    <t>VolleyOfShots5</t>
    <phoneticPr fontId="23" type="noConversion"/>
  </si>
  <si>
    <t>PlasmaCannon5</t>
    <phoneticPr fontId="23" type="noConversion"/>
  </si>
  <si>
    <t>ChaseBullet5</t>
    <phoneticPr fontId="23" type="noConversion"/>
  </si>
  <si>
    <t>StraightRocket5</t>
    <phoneticPr fontId="23" type="noConversion"/>
  </si>
  <si>
    <t>EnhancedBullet5</t>
    <phoneticPr fontId="23" type="noConversion"/>
  </si>
  <si>
    <t>Whirlwind5</t>
    <phoneticPr fontId="13" type="noConversion"/>
  </si>
  <si>
    <t>HeatingAxe5</t>
    <phoneticPr fontId="13" type="noConversion"/>
  </si>
  <si>
    <t>HitExplosion5</t>
    <phoneticPr fontId="13" type="noConversion"/>
  </si>
  <si>
    <t>ChainGrinder5</t>
    <phoneticPr fontId="13" type="noConversion"/>
  </si>
  <si>
    <t>ChainRake5</t>
    <phoneticPr fontId="13" type="noConversion"/>
  </si>
  <si>
    <t>TopBlade5</t>
    <phoneticPr fontId="13" type="noConversion"/>
  </si>
  <si>
    <t>ChainCombo5</t>
    <phoneticPr fontId="13" type="noConversion"/>
  </si>
  <si>
    <t>WindFury5</t>
    <phoneticPr fontId="13" type="noConversion"/>
  </si>
  <si>
    <t>EndlessRage5</t>
    <phoneticPr fontId="13" type="noConversion"/>
  </si>
  <si>
    <t>PiercingWave5</t>
    <phoneticPr fontId="13" type="noConversion"/>
  </si>
  <si>
    <t>Riptide5</t>
    <phoneticPr fontId="13" type="noConversion"/>
  </si>
  <si>
    <t>RiptideRake5</t>
    <phoneticPr fontId="13" type="noConversion"/>
  </si>
  <si>
    <t>SpinBlade5</t>
    <phoneticPr fontId="13" type="noConversion"/>
  </si>
  <si>
    <t>HitExplosion</t>
    <phoneticPr fontId="13" type="noConversion"/>
  </si>
  <si>
    <t>SpinAxeDash</t>
    <phoneticPr fontId="13" type="noConversion"/>
  </si>
  <si>
    <t>BoomerangAxe</t>
    <phoneticPr fontId="13" type="noConversion"/>
  </si>
  <si>
    <t>EnhancedBullet</t>
    <phoneticPr fontId="23" type="noConversion"/>
  </si>
  <si>
    <t>StraightRocket</t>
    <phoneticPr fontId="23" type="noConversion"/>
  </si>
  <si>
    <t>MineShot</t>
    <phoneticPr fontId="23" type="noConversion"/>
  </si>
  <si>
    <t>ChaseBullet</t>
    <phoneticPr fontId="23" type="noConversion"/>
  </si>
  <si>
    <t>PlasmaCannon</t>
    <phoneticPr fontId="23" type="noConversion"/>
  </si>
  <si>
    <t>VolleyOfShots</t>
    <phoneticPr fontId="23" type="noConversion"/>
  </si>
  <si>
    <t>PierceShoot</t>
    <phoneticPr fontId="23" type="noConversion"/>
  </si>
  <si>
    <t>DiffusionFiring</t>
    <phoneticPr fontId="23" type="noConversion"/>
  </si>
  <si>
    <t>FastExplosion</t>
    <phoneticPr fontId="23" type="noConversion"/>
  </si>
  <si>
    <t>SniperAmmo</t>
    <phoneticPr fontId="23" type="noConversion"/>
  </si>
  <si>
    <t>Marking</t>
    <phoneticPr fontId="23" type="noConversion"/>
  </si>
  <si>
    <t>SpinBlade</t>
    <phoneticPr fontId="13" type="noConversion"/>
  </si>
  <si>
    <t>RiptideRake</t>
    <phoneticPr fontId="13" type="noConversion"/>
  </si>
  <si>
    <t>Riptide</t>
    <phoneticPr fontId="13" type="noConversion"/>
  </si>
  <si>
    <t>PiercingWave</t>
    <phoneticPr fontId="13" type="noConversion"/>
  </si>
  <si>
    <t>EndlessRage</t>
    <phoneticPr fontId="13" type="noConversion"/>
  </si>
  <si>
    <t>FervorOfBattle</t>
    <phoneticPr fontId="13" type="noConversion"/>
  </si>
  <si>
    <t>WindFury</t>
    <phoneticPr fontId="13" type="noConversion"/>
  </si>
  <si>
    <t>ChainCombo</t>
    <phoneticPr fontId="13" type="noConversion"/>
  </si>
  <si>
    <t>TopBlade</t>
    <phoneticPr fontId="13" type="noConversion"/>
  </si>
  <si>
    <t>ChainRake</t>
    <phoneticPr fontId="13" type="noConversion"/>
  </si>
  <si>
    <t>ChainGrinder</t>
    <phoneticPr fontId="13" type="noConversion"/>
  </si>
  <si>
    <t>ChainGrinder2</t>
    <phoneticPr fontId="13" type="noConversion"/>
  </si>
  <si>
    <t>ChainRake2</t>
    <phoneticPr fontId="13" type="noConversion"/>
  </si>
  <si>
    <t>TopBlade2</t>
    <phoneticPr fontId="13" type="noConversion"/>
  </si>
  <si>
    <t>ChainCombo2</t>
    <phoneticPr fontId="13" type="noConversion"/>
  </si>
  <si>
    <t>WindFury2</t>
    <phoneticPr fontId="13" type="noConversion"/>
  </si>
  <si>
    <t>FervorOfBattle2</t>
    <phoneticPr fontId="13" type="noConversion"/>
  </si>
  <si>
    <t>PiercingWave2</t>
    <phoneticPr fontId="13" type="noConversion"/>
  </si>
  <si>
    <t>Riptide2</t>
    <phoneticPr fontId="13" type="noConversion"/>
  </si>
  <si>
    <t>RiptideRake2</t>
    <phoneticPr fontId="13" type="noConversion"/>
  </si>
  <si>
    <t>SpinBlade2</t>
    <phoneticPr fontId="13" type="noConversion"/>
  </si>
  <si>
    <t>Marking2</t>
    <phoneticPr fontId="23" type="noConversion"/>
  </si>
  <si>
    <t>BondageBullet2</t>
    <phoneticPr fontId="23" type="noConversion"/>
  </si>
  <si>
    <t>FastExplosion2</t>
    <phoneticPr fontId="23" type="noConversion"/>
  </si>
  <si>
    <t>DiffusionFiring2</t>
    <phoneticPr fontId="23" type="noConversion"/>
  </si>
  <si>
    <t>PierceShoot2</t>
    <phoneticPr fontId="23" type="noConversion"/>
  </si>
  <si>
    <t>VolleyOfShots2</t>
    <phoneticPr fontId="23" type="noConversion"/>
  </si>
  <si>
    <t>PlasmaCannon2</t>
    <phoneticPr fontId="23" type="noConversion"/>
  </si>
  <si>
    <t>ChaseBullet2</t>
    <phoneticPr fontId="23" type="noConversion"/>
  </si>
  <si>
    <t>MineShot2</t>
    <phoneticPr fontId="23" type="noConversion"/>
  </si>
  <si>
    <t>StraightRocket2</t>
    <phoneticPr fontId="23" type="noConversion"/>
  </si>
  <si>
    <t>EnhancedBullet2</t>
    <phoneticPr fontId="23" type="noConversion"/>
  </si>
  <si>
    <t>ChainGrinder3</t>
    <phoneticPr fontId="13" type="noConversion"/>
  </si>
  <si>
    <t>ChainRake3</t>
    <phoneticPr fontId="13" type="noConversion"/>
  </si>
  <si>
    <t>TopBlade3</t>
    <phoneticPr fontId="13" type="noConversion"/>
  </si>
  <si>
    <t>ChainCombo3</t>
    <phoneticPr fontId="13" type="noConversion"/>
  </si>
  <si>
    <t>WindFury3</t>
    <phoneticPr fontId="13" type="noConversion"/>
  </si>
  <si>
    <t>FervorOfBattle3</t>
    <phoneticPr fontId="13" type="noConversion"/>
  </si>
  <si>
    <t>EndlessRage3</t>
    <phoneticPr fontId="13" type="noConversion"/>
  </si>
  <si>
    <t>HeatingAxe3</t>
    <phoneticPr fontId="13" type="noConversion"/>
  </si>
  <si>
    <t>HitExplosion3</t>
    <phoneticPr fontId="13" type="noConversion"/>
  </si>
  <si>
    <t>SpinDisc3</t>
    <phoneticPr fontId="13" type="noConversion"/>
  </si>
  <si>
    <t>PowerWave3</t>
    <phoneticPr fontId="13" type="noConversion"/>
  </si>
  <si>
    <t>PhantomAxe3</t>
    <phoneticPr fontId="13" type="noConversion"/>
  </si>
  <si>
    <t>Whirlwind3</t>
    <phoneticPr fontId="13" type="noConversion"/>
  </si>
  <si>
    <t>Marking3</t>
    <phoneticPr fontId="23" type="noConversion"/>
  </si>
  <si>
    <t>BondageBullet3</t>
    <phoneticPr fontId="23" type="noConversion"/>
  </si>
  <si>
    <t>SniperAmmo3</t>
    <phoneticPr fontId="23" type="noConversion"/>
  </si>
  <si>
    <t>FastExplosion3</t>
    <phoneticPr fontId="23" type="noConversion"/>
  </si>
  <si>
    <t>PierceShoot3</t>
    <phoneticPr fontId="23" type="noConversion"/>
  </si>
  <si>
    <t>VolleyOfShots3</t>
    <phoneticPr fontId="23" type="noConversion"/>
  </si>
  <si>
    <t>ChaseBullet3</t>
    <phoneticPr fontId="23" type="noConversion"/>
  </si>
  <si>
    <t>MineShot3</t>
    <phoneticPr fontId="23" type="noConversion"/>
  </si>
  <si>
    <t>StraightRocket3</t>
    <phoneticPr fontId="23" type="noConversion"/>
  </si>
  <si>
    <t>EnhancedBullet3</t>
    <phoneticPr fontId="23" type="noConversion"/>
  </si>
  <si>
    <t>ChainGrinder4</t>
    <phoneticPr fontId="13" type="noConversion"/>
  </si>
  <si>
    <t>ChainRake4</t>
    <phoneticPr fontId="13" type="noConversion"/>
  </si>
  <si>
    <t>TopBlade4</t>
    <phoneticPr fontId="13" type="noConversion"/>
  </si>
  <si>
    <t>ChainCombo4</t>
    <phoneticPr fontId="13" type="noConversion"/>
  </si>
  <si>
    <t>WindFury4</t>
    <phoneticPr fontId="13" type="noConversion"/>
  </si>
  <si>
    <t>EndlessRage4</t>
    <phoneticPr fontId="13" type="noConversion"/>
  </si>
  <si>
    <t>RiptideRake4</t>
    <phoneticPr fontId="13" type="noConversion"/>
  </si>
  <si>
    <t>DiffusionFiring4</t>
    <phoneticPr fontId="23" type="noConversion"/>
  </si>
  <si>
    <t>VolleyOfShots4</t>
    <phoneticPr fontId="23" type="noConversion"/>
  </si>
  <si>
    <t>PlasmaCannon4</t>
    <phoneticPr fontId="23" type="noConversion"/>
  </si>
  <si>
    <t>ChaseBullet4</t>
    <phoneticPr fontId="23" type="noConversion"/>
  </si>
  <si>
    <t>StraightRocket4</t>
    <phoneticPr fontId="23" type="noConversion"/>
  </si>
  <si>
    <t>EnhancedBullet4</t>
    <phoneticPr fontId="23" type="noConversion"/>
  </si>
  <si>
    <t>PowerfulStrength</t>
    <phoneticPr fontId="13" type="noConversion"/>
  </si>
  <si>
    <t>CriticalChain</t>
    <phoneticPr fontId="13" type="noConversion"/>
  </si>
  <si>
    <t>EnergySteal</t>
    <phoneticPr fontId="13" type="noConversion"/>
  </si>
  <si>
    <t>TripleArcAxe</t>
    <phoneticPr fontId="13" type="noConversion"/>
  </si>
  <si>
    <t>CalmShooting</t>
    <phoneticPr fontId="23" type="noConversion"/>
  </si>
  <si>
    <t>Chasing</t>
    <phoneticPr fontId="23" type="noConversion"/>
  </si>
  <si>
    <t>BrutalShooting</t>
    <phoneticPr fontId="23" type="noConversion"/>
  </si>
  <si>
    <t>EnergySteal</t>
    <phoneticPr fontId="13" type="noConversion"/>
  </si>
  <si>
    <t>AcceleratedCharge</t>
    <phoneticPr fontId="13" type="noConversion"/>
  </si>
  <si>
    <t>EnhancedCharging</t>
    <phoneticPr fontId="13" type="noConversion"/>
  </si>
  <si>
    <t>GiantAxe</t>
    <phoneticPr fontId="13" type="noConversion"/>
  </si>
  <si>
    <t>BiogenicAbsorption</t>
    <phoneticPr fontId="23" type="noConversion"/>
  </si>
  <si>
    <t>정신 집중</t>
    <phoneticPr fontId="13" type="noConversion"/>
  </si>
  <si>
    <t>ThirdChargingAxe</t>
    <phoneticPr fontId="13" type="noConversion"/>
  </si>
  <si>
    <t>ChargingShield</t>
    <phoneticPr fontId="13" type="noConversion"/>
  </si>
  <si>
    <t>Whirlwind</t>
    <phoneticPr fontId="13" type="noConversion"/>
  </si>
  <si>
    <t>ThirdChargingAxe2</t>
    <phoneticPr fontId="13" type="noConversion"/>
  </si>
  <si>
    <t>ChargingShield2</t>
    <phoneticPr fontId="13" type="noConversion"/>
  </si>
  <si>
    <t>HeatingAxe2</t>
    <phoneticPr fontId="13" type="noConversion"/>
  </si>
  <si>
    <t>HitExplosion2</t>
    <phoneticPr fontId="13" type="noConversion"/>
  </si>
  <si>
    <t>SpinAxeDash2</t>
    <phoneticPr fontId="13" type="noConversion"/>
  </si>
  <si>
    <t>PowerWave2</t>
    <phoneticPr fontId="13" type="noConversion"/>
  </si>
  <si>
    <t>PhantomAxe2</t>
    <phoneticPr fontId="13" type="noConversion"/>
  </si>
  <si>
    <t>Whirlwind2</t>
    <phoneticPr fontId="13" type="noConversion"/>
  </si>
  <si>
    <t>ThirdChargingAxe3</t>
    <phoneticPr fontId="13" type="noConversion"/>
  </si>
  <si>
    <t>ChargingShield3</t>
    <phoneticPr fontId="13" type="noConversion"/>
  </si>
  <si>
    <t>ThirdChargingAxe4</t>
    <phoneticPr fontId="13" type="noConversion"/>
  </si>
  <si>
    <t>ChargingShield4</t>
    <phoneticPr fontId="13" type="noConversion"/>
  </si>
  <si>
    <t>HeatingAxe4</t>
    <phoneticPr fontId="13" type="noConversion"/>
  </si>
  <si>
    <t>HitExplosion4</t>
    <phoneticPr fontId="13" type="noConversion"/>
  </si>
  <si>
    <t>SpinDisc4</t>
    <phoneticPr fontId="13" type="noConversion"/>
  </si>
  <si>
    <t>SpinAxeDash4</t>
    <phoneticPr fontId="13" type="noConversion"/>
  </si>
  <si>
    <t>PhantomAxe4</t>
    <phoneticPr fontId="13" type="noConversion"/>
  </si>
  <si>
    <t>Whirlwind4</t>
    <phoneticPr fontId="13" type="noConversion"/>
  </si>
  <si>
    <t>ThirdChargingAxe5</t>
    <phoneticPr fontId="13" type="noConversion"/>
  </si>
  <si>
    <t>SpinAxeDash5</t>
    <phoneticPr fontId="13" type="noConversion"/>
  </si>
  <si>
    <t>PhantomAxe5</t>
    <phoneticPr fontId="13" type="noConversion"/>
  </si>
  <si>
    <t>BoomerangAxe5</t>
    <phoneticPr fontId="13" type="noConversion"/>
  </si>
  <si>
    <t>Katana</t>
    <phoneticPr fontId="13" type="noConversion"/>
  </si>
  <si>
    <t>Chainsaw</t>
    <phoneticPr fontId="13" type="noConversion"/>
  </si>
  <si>
    <t>Axe</t>
    <phoneticPr fontId="13" type="noConversion"/>
  </si>
  <si>
    <t>Gun</t>
    <phoneticPr fontId="23" type="noConversion"/>
  </si>
  <si>
    <t>Weapon_Charge_</t>
    <phoneticPr fontId="13" type="noConversion"/>
  </si>
  <si>
    <t>Weapon_Skill_</t>
    <phoneticPr fontId="13" type="noConversion"/>
  </si>
  <si>
    <t>Weapon_Dash_</t>
    <phoneticPr fontId="13" type="noConversion"/>
  </si>
  <si>
    <t>적을 여러 번 관통하는 발사체 1발을 발사합니다.</t>
    <phoneticPr fontId="13" type="noConversion"/>
  </si>
  <si>
    <t>일정 거리를 날아가거나 땅 혹은 적에 부딪히면 돌아오는 발사체 1발을 발사합니다.</t>
    <phoneticPr fontId="13" type="noConversion"/>
  </si>
  <si>
    <t>부딪히면 폭발하는 발사체 1발을 발사합니다.</t>
    <phoneticPr fontId="13" type="noConversion"/>
  </si>
  <si>
    <t>날아가는 동안 여러번의 피해를 주는 발사체 1발을 발사합니다.</t>
    <phoneticPr fontId="13" type="noConversion"/>
  </si>
  <si>
    <t>직선상에 모든 적에게 일정시간 지속 피해를 주는 레이저를 발사합니다.</t>
    <phoneticPr fontId="13" type="noConversion"/>
  </si>
  <si>
    <t>패시브 선택</t>
    <phoneticPr fontId="13" type="noConversion"/>
  </si>
  <si>
    <t>맹공</t>
    <phoneticPr fontId="13" type="noConversion"/>
  </si>
  <si>
    <t>CriticalChain</t>
    <phoneticPr fontId="13" type="noConversion"/>
  </si>
  <si>
    <t>EnhancedCharging</t>
    <phoneticPr fontId="13" type="noConversion"/>
  </si>
  <si>
    <t>CalmShooting</t>
    <phoneticPr fontId="23" type="noConversion"/>
  </si>
  <si>
    <t>Chasing</t>
    <phoneticPr fontId="23" type="noConversion"/>
  </si>
  <si>
    <t>AcceleratedCharge</t>
    <phoneticPr fontId="13" type="noConversion"/>
  </si>
  <si>
    <t>Haste</t>
    <phoneticPr fontId="23" type="noConversion"/>
  </si>
  <si>
    <t>일도양단</t>
    <phoneticPr fontId="13" type="noConversion"/>
  </si>
  <si>
    <t>명경지수</t>
    <phoneticPr fontId="13" type="noConversion"/>
  </si>
  <si>
    <t>신속</t>
    <phoneticPr fontId="13" type="noConversion"/>
  </si>
  <si>
    <t>일직선으로 도끼를 던져 피해를 줍니다. 도끼를 적에게 맞추면 근처 적들에게 튕기고 다시 돌아옵니다.</t>
    <phoneticPr fontId="23" type="noConversion"/>
  </si>
  <si>
    <t>기를 모아 전방에 넓은 영역의 레이저를 발사합니다. (차징 시간에 따라 피해량이 증가합니다)</t>
    <phoneticPr fontId="23" type="noConversion"/>
  </si>
  <si>
    <t>수상한 물약</t>
  </si>
  <si>
    <t>알수없는 반지케이스</t>
  </si>
  <si>
    <t>토파즈 반지</t>
  </si>
  <si>
    <t>사파이어 반지</t>
  </si>
  <si>
    <t>루비 반지</t>
  </si>
  <si>
    <t>부서진 반지</t>
  </si>
  <si>
    <t>파워프로그레인저-레드</t>
  </si>
  <si>
    <t>파워프로그레인저-블랙</t>
  </si>
  <si>
    <t>파워프로그레인저-핑크</t>
  </si>
  <si>
    <t>파워프로그레인저-블루</t>
  </si>
  <si>
    <t>파워프로그레인저-옐로우</t>
  </si>
  <si>
    <t>고속 충전기</t>
  </si>
  <si>
    <t>휘발유통</t>
  </si>
  <si>
    <t>화염 수류탄</t>
  </si>
  <si>
    <t>불타는 장갑</t>
  </si>
  <si>
    <t>고드름</t>
  </si>
  <si>
    <t>얼어붙은 족쇄</t>
  </si>
  <si>
    <t>아이스크림</t>
  </si>
  <si>
    <t>바퀴 칼날</t>
  </si>
  <si>
    <t>베트-봇</t>
  </si>
  <si>
    <t>비행 수리검</t>
  </si>
  <si>
    <t>쓸모가 없다.</t>
  </si>
  <si>
    <t>나는 복수다</t>
  </si>
  <si>
    <t>오한에 걸린 적에게 냉기 공격 시 스킬 공격력의 ()% 피해를 주는 날카로운 얼음 조각을 날린다.</t>
  </si>
  <si>
    <t>모든 프로그 레인저가 모인다면...</t>
  </si>
  <si>
    <t>SuspiciousPotion</t>
    <phoneticPr fontId="13" type="noConversion"/>
  </si>
  <si>
    <t>FrozenShackles</t>
    <phoneticPr fontId="13" type="noConversion"/>
  </si>
  <si>
    <t>테슬라코어</t>
  </si>
  <si>
    <t>천둥 망치</t>
  </si>
  <si>
    <t>그래핀 아머</t>
  </si>
  <si>
    <t>굴복의 팔찌</t>
  </si>
  <si>
    <t>레일건</t>
  </si>
  <si>
    <t>폭발 봇</t>
  </si>
  <si>
    <t>디스토션 블래스터</t>
  </si>
  <si>
    <t>양전자 블래스터</t>
  </si>
  <si>
    <t>아이스 블래스터</t>
  </si>
  <si>
    <t>빨간약</t>
  </si>
  <si>
    <t>강철주먹</t>
  </si>
  <si>
    <t>소피아의 XXX</t>
  </si>
  <si>
    <t>마인랜더</t>
  </si>
  <si>
    <t>약점은 없다.</t>
  </si>
  <si>
    <t>기절초풍</t>
    <phoneticPr fontId="13" type="noConversion"/>
  </si>
  <si>
    <t>ExplosionBot</t>
    <phoneticPr fontId="13" type="noConversion"/>
  </si>
  <si>
    <t>RedPill</t>
    <phoneticPr fontId="13" type="noConversion"/>
  </si>
  <si>
    <t>TeslaCore</t>
  </si>
  <si>
    <t>MineLander</t>
  </si>
  <si>
    <t>ThunderHammer</t>
  </si>
  <si>
    <t>GrapheneArmor</t>
  </si>
  <si>
    <t>BraceletofSubmission</t>
  </si>
  <si>
    <t>DistortionBlaster</t>
  </si>
  <si>
    <t>PositronBlaster</t>
  </si>
  <si>
    <t>IceBlaster</t>
  </si>
  <si>
    <t>SteelFist</t>
  </si>
  <si>
    <t>Sophia'sXXX</t>
  </si>
  <si>
    <t>5秒ごとに武器はエネルギーをチャージし、チャージ状態で攻撃すると&lt;color=#69FF0F&gt;{0}%&lt;/color&gt;のダメージを与える。</t>
  </si>
  <si>
    <t>When used, increases CRIT rate to &lt;color=#69FF0F&gt;{0}%&lt;/color&gt; for {1} seconds. (Cooldown: {2} seconds)</t>
  </si>
  <si>
    <t>使用時，{1}秒期間暴擊率變成&lt;color=#69FF0F&gt;{0}%&lt;/color&gt;。（冷卻時間{2}秒）</t>
  </si>
  <si>
    <t>使用すると{1}秒間、クリティカルヒット率が&lt;color=#69FF0F&gt;{0}%&lt;/color&gt;になる。（クールタイム {2}秒）</t>
  </si>
  <si>
    <t>Bei Nutzung steigt für {1} Sek. lang die Volltreffer-Rate um &lt;color=#69FF0F&gt;{0}%&lt;/color&gt; (Abklingzeit: {2} Sek.).</t>
  </si>
  <si>
    <t>When used, goes into a rage for {2} seconds, increasing MOV SPD by &lt;color=#69FF0F&gt;{0}%&lt;/color&gt; and ATK SPD by &lt;color=#69FF0F&gt;{1}%&lt;/color&gt;. (Cooldown: {3} seconds)</t>
  </si>
  <si>
    <t>使用時，{2}秒期間變成狂暴狀態，移動速度增加&lt;color=#69FF0F&gt;{0}%&lt;/color&gt;、攻擊速度增加&lt;color=#69FF0F&gt;{1}%&lt;/color&gt;。（冷卻時間{3}秒）</t>
  </si>
  <si>
    <t>使用すると{2}秒間、狂奔状態になり、移動速度が&lt;color=#69FF0F&gt;{0}%&lt;/color&gt;、攻撃速度が&lt;color=#69FF0F&gt;{1}%&lt;/color&gt;増加する。（ クールタイム{3}秒）</t>
  </si>
  <si>
    <t>Bei Nutzung wirst du für {2} Sek. lang furios. Deine Bewegungs-Geschwindigkeit steigt um &lt;color=#69FF0F&gt;{0}%&lt;/color&gt; und deine Attacke-Geschwindigkeit um &lt;color=#69FF0F&gt;{1}%&lt;/color&gt; (Abklingzeit: {3} Sek.).</t>
  </si>
  <si>
    <t>Усиливает все типы атаки на &lt;color=#69FF0F&gt;20%&lt;/color&gt;.</t>
  </si>
  <si>
    <t>When used, creates a barrier with hit points equal to &lt;color=#69FF0F&gt;{1}%&lt;/color&gt; of current MP. The barrier disappears after {0} seconds. (Cooldown: {3} seconds)</t>
  </si>
  <si>
    <t>使用すると、保有しているエネルギーの&lt;color=#69FF0F&gt;{1}%&lt;/color&gt;の体力を持つバリアを生成する。バリアは{0}秒後に消滅される。（クールタイム{3}秒）</t>
  </si>
  <si>
    <t>На {0} с. создает щит прочностью &lt;color=#69FF0F&gt;{1}%&lt;/color&gt; от оставшейся энергии. Время восстановления: {3} с.</t>
  </si>
  <si>
    <t>Bei Nutzung wird ein Schutzschild mit &lt;color=#69FF0F&gt;{1}%&lt;/color&gt; LP der derzeitigen Energie erzeugt. Jenes verschwindet nach {0} Sek. (Abklingzeit: 3 Sek.).</t>
  </si>
  <si>
    <t>휠윈드 공격으로 적을 처치하면 체력 5가 회복됩니다. 체력 회복 효과는 30초에 한 번씩 발동됩니다.</t>
    <phoneticPr fontId="13" type="noConversion"/>
  </si>
  <si>
    <t>에너지를 소모하는 기술 사용 시 &lt;color=#69FF0F&gt;{0}%&lt;/color&gt; 확률로 에너지가 소모되지 않습니다.</t>
  </si>
  <si>
    <t>에너지가 일반공격으로 더는 충전되지 않습니다.</t>
  </si>
  <si>
    <t>왜인지 이 눈송이는 녹지를 않습니다.</t>
  </si>
  <si>
    <t>최대 체력이 {0} 증가합니다.</t>
  </si>
  <si>
    <t>&lt;color=#F8EE17&gt;전류&lt;/color&gt; 코어의 피해량이 {0}% 증가합니다.</t>
  </si>
  <si>
    <t>&lt;color=#F6411C&gt;점화&lt;/color&gt; 코어의 피해량이 {0}% 증가합니다.</t>
  </si>
  <si>
    <t>이동속도가 {0}% 증가합니다.</t>
  </si>
  <si>
    <t>보조무기 공격력이 {0}% 증가합니다.</t>
  </si>
  <si>
    <t>보유한 모든 &lt;color=#F8EE17&gt;전류코어&lt;/color&gt; Level이 &lt;color=#69FF0F&gt;1&lt;/color&gt; 증가합니다.</t>
  </si>
  <si>
    <t>보유한 모든 &lt;color=#F6411C&gt;점화코어&lt;/color&gt; Level이 &lt;color=#69FF0F&gt;1&lt;/color&gt; 증가합니다.</t>
  </si>
  <si>
    <t>보유한 모든 &lt;color=#78E6FF&gt;냉기코어&lt;/color&gt; Level이 &lt;color=#69FF0F&gt;1&lt;/color&gt; 증가합니다.</t>
  </si>
  <si>
    <t>사용 시, 체력 {0}을 희생해 에너지 {1}을 충전합니다.</t>
  </si>
  <si>
    <t>보조무기 치명타확률이 &lt;color=#69FF0F&gt;{0}%&lt;/color&gt; 증가합니다.</t>
  </si>
  <si>
    <t>칩을 얻으면 체력을 &lt;color=#69FF0F&gt;{0}&lt;/color&gt; 회복합니다.</t>
  </si>
  <si>
    <t>이동불가 상태인 대상에게 입히는 피해량이 &lt;color=#69FF0F&gt;{0}%&lt;/color&gt; 증가합니다.
*이동불가: 감전, 기절, 속박, 빙결</t>
  </si>
  <si>
    <t>&lt;color=#F8EE17&gt;전류&lt;/color&gt;코어의 피해량이 &lt;color=#69FF0F&gt;{0}%&lt;/color&gt; 증가합니다.</t>
  </si>
  <si>
    <t>&lt;color=#F6411C&gt;점화&lt;/color&gt;코어의 피해량이 &lt;color=#69FF0F&gt;{0}%&lt;/color&gt; 증가합니다.</t>
  </si>
  <si>
    <t xml:space="preserve">&lt;color=#78E6FF&gt;냉기&lt;/color&gt;코어의 피해량이 &lt;color=#69FF0F&gt;{0}%&lt;/color&gt; 증가합니다. </t>
  </si>
  <si>
    <t>보조무기 공격력이 &lt;color=#69FF0F&gt;{0}%&lt;/color&gt; 증가합니다.</t>
  </si>
  <si>
    <t>보조무기 에너지소모량이 &lt;color=#69FF0F&gt;{0}%&lt;/color&gt; 감소합니다.</t>
  </si>
  <si>
    <t>공격속도가 &lt;color=#69FF0F&gt;{0}%&lt;/color&gt; 증가합니다.</t>
  </si>
  <si>
    <t>이동속도가 &lt;color=#69FF0F&gt;{0}%&lt;/color&gt; 증가합니다.</t>
  </si>
  <si>
    <t>&lt;color=#69FF0F&gt;{1}%&lt;/color&gt; 확률로 받는피해량이 {0}% 감소합니다.</t>
  </si>
  <si>
    <t>&lt;color=#F8EE17&gt;전류코어&lt;/color&gt; 출현 시 등급이 &lt;color=#C827A9&gt;Epic&lt;/color&gt;이상으로 출현할 확률이 &lt;color=#69FF0F&gt;{0}%&lt;/color&gt; 증가합니다.</t>
  </si>
  <si>
    <t>&lt;color=#F6411C&gt;점화코어&lt;/color&gt; 출현 시 등급이 &lt;color=#C827A9&gt;Epic&lt;/color&gt;이상으로 출현할 확률이 &lt;color=#69FF0F&gt;{0}%&lt;/color&gt; 증가합니다.</t>
  </si>
  <si>
    <t>&lt;color=#78E6FF&gt;냉기코어&lt;/color&gt; 출현 시 등급이 &lt;color=#C827A9&gt;Epic&lt;/color&gt;이상으로 출현할 확률이 &lt;color=#69FF0F&gt;{0}%&lt;/color&gt; 증가합니다.</t>
  </si>
  <si>
    <t xml:space="preserve">적과 떨어진 거리당 무기로 입히는 피해량이 최대 &lt;color=#69FF0F&gt;{0}%&lt;/color&gt; 증가합니다. </t>
  </si>
  <si>
    <t>체력 &lt;color=#FFFF00&gt;{1}%&lt;/color&gt; 이하에서 피해량이 &lt;color=#69FF0F&gt;{0}%&lt;/color&gt; 증가합니다.</t>
  </si>
  <si>
    <t>모든공격의 치명타확률이 &lt;color=#69FF0F&gt;{0}%&lt;/color&gt; 증가합니다.</t>
  </si>
  <si>
    <t>모든공격의 치명타피해량이 &lt;color=#69FF0F&gt;{0}%&lt;/color&gt; 증가합니다.</t>
  </si>
  <si>
    <t>&lt;color=#FFFF00&gt;{1}%&lt;/color&gt;확률로 공격 시 HP를 &lt;color=#69FF0F&gt;{0}&lt;/color&gt; 회복합니다.</t>
  </si>
  <si>
    <t>HP &lt;color=#FFFF00&gt;{1}%&lt;/color&gt; 이하에서 받는 피해량이 &lt;color=#69FF0F&gt;{0}%&lt;/color&gt; 감소합니다.</t>
  </si>
  <si>
    <t>모든 회복효과가 &lt;color=#69FF0F&gt;{0}%&lt;/color&gt; 증가합니다.</t>
  </si>
  <si>
    <t>대쉬를 한 직후 {0}초동안 일반공격력이 &lt;color=#69FF0F&gt;{1}%&lt;/color&gt; 상승합니다.</t>
  </si>
  <si>
    <t>강공격의 피해량이 &lt;color=#69FF0F&gt;{0}%&lt;/color&gt;증가합니다.</t>
  </si>
  <si>
    <t>사용시, {1}초동안 치명타확률이 &lt;color=#69FF0F&gt;{0}%&lt;/color&gt;가 증가합니다. (재사용 대기시간 {2}초)</t>
  </si>
  <si>
    <t>사용시, {2}초동안 광분상태가 되어 이동속도 &lt;color=#69FF0F&gt;{0}%&lt;/color&gt;,  공격속도 &lt;color=#69FF0F&gt;{1}%&lt;/color&gt;가  증가합니다. (재사용 대기시간 {3}초)</t>
  </si>
  <si>
    <t>대쉬가능횟수가 &lt;color=#69FF0F&gt;1&lt;/color&gt;회 영구히 증가하고 일반공격력과 공격속도가 &lt;color=#69FF0F&gt;15%&lt;/color&gt; 증가합니다.</t>
  </si>
  <si>
    <t>모든 에너지를 사용하는 기술의 피해량이 {0}% 증가합니다.</t>
  </si>
  <si>
    <t>즉시 모든 공격력이 20 증가합니다.</t>
  </si>
  <si>
    <t xml:space="preserve">점프공격의 데미지가 절반으로 줄어들지만 점프공격으로 적을 타격하면, 점프를 1번 더 할 수 있고, 누적될수록 피해량이 20%씩 증가합니다. </t>
  </si>
  <si>
    <t>모든 에너지를 사용하는 기술의 에너지 사용량이 {0}% 증가합니다.</t>
  </si>
  <si>
    <t>연쇄 번개와 벼락의 공격력이 ()% 증가합니다.</t>
  </si>
  <si>
    <t>오한에 걸린 적에게 입히는 피해량이 ()% 증가합니다.</t>
  </si>
  <si>
    <t>화상과 점화폭발 공격력이 ()% 증가합니다.</t>
  </si>
  <si>
    <t>연쇄 번개 공격력이 ()% 증가합니다.</t>
  </si>
  <si>
    <t>점화폭발 공격력이 ()% 증가합니다.</t>
  </si>
  <si>
    <t>보유한 리스크기어 1개당 스킬 공격력이 {0}% 증가합니다.</t>
  </si>
  <si>
    <t>&lt;color=#69FF0F&gt;{0}%&lt;/color&gt; 확률로 받는 데미지가 1이 됩니다.</t>
  </si>
  <si>
    <t>사용시, HP가 &lt;color=#69FF0F&gt;{0}&lt;/color&gt; 회복됩니다. (재사용 대기시간 {1}초) / 최대 {2}회</t>
  </si>
  <si>
    <t>스킬 재사용 대기시간이 &lt;color=#FF0000&gt;2&lt;/color&gt;배가 됩니다.</t>
  </si>
  <si>
    <t>피해를 입을때마다 모든 공격력이 &lt;color=#FF0000&gt;1&lt;/color&gt; 감소합니다. (이 효과는 최대 20까지 적용됩니다)</t>
  </si>
  <si>
    <t>아래 중 한 가지 능력을 얻고 기어는 파괴됩니다._x000D_
스킬 공격력이 5% 증가합니다._x000D_
일반 공격력이 5% 증가합니다._x000D_
보조 무기 공격력이 5% 증가합니다._x000D_
치명타 확률이 1.5% 증가합니다._x000D_
치명타 피해가 15% 증가합니다._x000D_
체력이 5 감소합니다.</t>
  </si>
  <si>
    <t>아래 중 한 가지 반지를 얻게 됩니다._x000D_
토파즈 반지: 연쇄 번개와 벼락의 공격력이 ()% 증가합니다._x000D_
사파이어 반지: 오한에 걸린 적에게 입히는 피해량이 ()% 증가합니다._x000D_
루비 반지: 화상과 점화폭발 공격력이 ()% 증가합니다._x000D_
부서진 반지: 쓸모가 없다.</t>
  </si>
  <si>
    <t>획득 후 엘리트 적을 100회 처치하면 변신합니다._x000D_
변신 후, 플레이어가 일반공격 혹은 스킬 공격으로 적을 타격할 때 일정 확률로 에너지가 5 충전됩니다.</t>
  </si>
  <si>
    <t>획득 후 엘리트 적을 100회 처치하면 변신합니다._x000D_
변신 후, 플레이어가 일반공격 혹은 스킬 공격으로 적을 타격할 때 일정 확률로 체력이 5 충전됩니다.</t>
  </si>
  <si>
    <t>화상에 걸린 적에게 점화 공격 시 일정 확률로 화염 수류탄이 생성됩니다. 수류탄은 폭발하면서 일반공격력의 ()% 피해를 주고 불길을 생성합니다.</t>
  </si>
  <si>
    <t>보조 무기 공격 시 보조 무기 공격력의 ()% 피해를 주는 비행 수리검 6개가 함께 발사됩니다.</t>
  </si>
  <si>
    <t>연쇄 번개를 맞은 적들이 1초 뒤 추가로 일반공격력의 {0}% 피해를 입고 일정 확률로 감전됩니다.</t>
  </si>
  <si>
    <t>7초 간격으로 레인 건에 전류광선이 충전되고 충전된 상태에서 스킬 공격 시 발사합니다. 광선에 맞은 적은 스킬 공격력의 {0}% 피해를 입고 1초간 감전됩니다._x000D_ 
(보유한 전류 코어 1개당 감전 시간 0.2초 증가)</t>
  </si>
  <si>
    <t>피격 시 적에게 받은 피해량의 &lt;color=#69FF0F&gt;{0}%&lt;/color&gt;를 되돌려 줍니다.</t>
  </si>
  <si>
    <t>획득 후 엘리트 적을 100회 처치하면 변신합니다._x000D_
변신 후, 적에게 광역공격을 할 수 있게 됩니다. 플레이어 스킬 공격력의 50% 피해를 줍니다.</t>
  </si>
  <si>
    <t>스킬 공격 시 일정 확률로 바퀴 칼날이 바닥에서 생성됩니다. 바퀴 칼날은 5초간 유지되며 타격당 스킬 공격력에 ()% 피해를 줍니다.</t>
  </si>
  <si>
    <t>피해를 입으면 로봇 박쥐가 생성됩니다. 로봇 박쥐는 근처 적에게 날아가 7초간 초당 스킬 공격력의 ()% 피해를 줍니다. (최대 5마리)</t>
  </si>
  <si>
    <t>바닥에서 대쉬 시 경로에 지뢰를 설치합니다. 지뢰는 적이 밟으면 폭발하면서 일반공격력의 {0}% 피해를 줍니다.</t>
  </si>
  <si>
    <t>6초 간격으로 천둥 망치가 충전됩니다. 충전된 상태에서 적을 공격 시 피격당한 적 주변 일정 영역 내 적들 머리 위로 천둥 망치가 내려찍어 일반공격력의 {0}% 피해를 줍니다.</t>
  </si>
  <si>
    <t>적 근접 공격에 맞으면 피해를 {0}% 흡수하고, 다음 일반공격 시 흡수한 피해량만큼 추가 피해를 줍니다.</t>
  </si>
  <si>
    <t>적 발사체에 맞으면 피해를 50% 흡수하고, 다음 일반공격 시 해당 발사체가 적을 추격해 날아가 스킬 공격력의 {0}% 피해를 줍니다.</t>
  </si>
  <si>
    <t xml:space="preserve">적이 죽은 자리에서 자폭 로봇이 {0}개 생성됩니다. 자폭 로봇은 근처의 적을 추격해 폭발하면서 일반공격력의 200% 피해를 줍니다. </t>
  </si>
  <si>
    <t>디스토션 블래스터가 소환됩니다. 디스토션 블래스터는 12초 간격으로 충전되고 충전된 상태에서 보조 무기 공격 시, 전방으로 화염광선을 발사해 타격당 보조 무기 공격력의 {0}% 피해를 줍니다._x000D_
(※블래스터는 1개만 보유 가능하며, 새로운 블래스터 장착 시 보유하고 있던 블래스터는 파괴됩니다)</t>
  </si>
  <si>
    <t>아이스 블래스터가 소환됩니다. 아이스 블래스터는 5초 간격으로 충전되고 충전된 상태에서 보조 무기 공격 시, 블래스터 근처의 적들에게 보조 무기 공격력의 {0}% 피해를 주고 3초간 빙결시킵니다._x000D_
(※블래스터는 1개만 보유 가능하며, 새로운 블래스터 장착 시 보유하고 있던 블래스터는 파괴됩니다)</t>
  </si>
  <si>
    <t>근접 공격 시 일정 확률로 강철 주먹이 생성됩니다. 주먹은 전방에 일반공격력의 {0}% 피해를 주고 2초간 기절시킵니다. (재사용 대기시간 30초)</t>
  </si>
  <si>
    <t>&lt;color=#69FF0F&gt;{0}&lt;/color&gt;초간격으로 무기에 에너지가 충전되고 충전된 상태에서 공격 시 일정 영역 내 적들을 기절시킵니다. (상태이상면역 엘리트에게도 적용됩니다)</t>
  </si>
  <si>
    <t xml:space="preserve">획득 후 엘리트 적을 100회 처치하면 변신합니다._x000D_
변신 후, 적에게 원거리 공격을 할 수 있게 됩니다. 플레이어 일반공격력의 50% 피해를 주고 일정 확률로 2초간 기절시킵니다. </t>
  </si>
  <si>
    <t>화상에 걸린 적을 공격 시 치명타확률이 ()% 증가하고 일정 확률로 기절시킵니다.</t>
  </si>
  <si>
    <t xml:space="preserve">획득 후 엘리트 적을 100회 처치하면 변신합니다._x000D_
변신 후, 10초에 한 번 근처의 적들이 자신을 공격하게 만듭니다. </t>
  </si>
  <si>
    <t>파괴가능한 물건에서 Gem을 &lt;color=#FFFF00&gt;{1}%&lt;/color&gt; 확률로 &lt;color=#69FF0F&gt;{0}&lt;/color&gt;개 더 얻습니다.</t>
  </si>
  <si>
    <t>적 처치시 일정확률로 Gem &lt;color=#69FF0F&gt;{0}&lt;/color&gt;개를 추가로 얻습니다.</t>
  </si>
  <si>
    <t>적을 처치하면 &lt;color=#FFFF00&gt;{1}%&lt;/color&gt; 확률로 체력 &lt;color=#69FF0F&gt;{0}&lt;/color&gt;을 회복시켜주는 치즈를 얻습니다.</t>
  </si>
  <si>
    <t>적을 타격할때 &lt;color=#FFFF00&gt;{1}%&lt;/color&gt; 확률로 Gem을 &lt;color=#69FF0F&gt;{0}&lt;/color&gt; 훔칩니다.</t>
  </si>
  <si>
    <t>스킬 재사용 대기시간이 &lt;color=#69FF0F&gt;{0}%&lt;/color&gt; 감소합니다.</t>
  </si>
  <si>
    <t>때리면 때릴수록 뜨거워집니다.</t>
  </si>
  <si>
    <t>피해를 보면 {0}초간 초당 체력 1을 회복합니다. 회복 중에 피해를 보면 효과가 사라집니다. (재사용 대기시간 60초)</t>
  </si>
  <si>
    <t>피해를 입은 후 무적 시간이 &lt;color=#69FF0F&gt;{0}&lt;/color&gt;초 길어집니다.</t>
  </si>
  <si>
    <t>이 벨트는 중앙 엠블럼 버클이 빙글빙글 돌아가서 [스피너 벨트]라는 별명이 있다.</t>
    <phoneticPr fontId="13" type="noConversion"/>
  </si>
  <si>
    <t>누구나 그럴싸한 계획을 가지고 있다. 한 대 처맞기 전까지는.</t>
    <phoneticPr fontId="13" type="noConversion"/>
  </si>
  <si>
    <t>양전자 블래스터가 소환됩니다. 양전자 블래스터는 10초 간격으로 충전되고 충전된 상태에서 보조 무기 공격 시, 양전자 검기를 발사해 타격당 보조 무기 공격력의 {0}% 피해를 줍니다._x000D_
(※블래스터는 1개만 보유 가능하며, 새로운 블래스터 장착 시 보유하고 있던 블래스터는 파괴됩니다)</t>
  </si>
  <si>
    <t>파동을 연속으로 2회 날립니다.</t>
  </si>
  <si>
    <t>파동을 연속으로 3회 날립니다.</t>
  </si>
  <si>
    <t>[연격]은 최대 6명의 적을 공격합니다.</t>
    <phoneticPr fontId="23" type="noConversion"/>
  </si>
  <si>
    <t>스킬공격이 전방으로 짧게 도약하면서 적을 베는 기술로 변경됩니다. 이 스킬은 두 번 재사용할 수 있습니다.</t>
    <phoneticPr fontId="23" type="noConversion"/>
  </si>
  <si>
    <t>대태도</t>
    <phoneticPr fontId="23" type="noConversion"/>
  </si>
  <si>
    <t>검기에 맞은 적들의 공격속도와 이동속도가 일정 시간동안 20% 감소합니다.</t>
    <phoneticPr fontId="23" type="noConversion"/>
  </si>
  <si>
    <t>검기에 밀려 벽에 부딪힌 적은 일반공격력의 300% 피해를 입고 2초동안 기절합니다. (이 효과는 행동불가 면역 엘리트에게도 적용됩니다)</t>
    <phoneticPr fontId="23" type="noConversion"/>
  </si>
  <si>
    <t>휠윈드 범위 안에 있는 적을 끌어모읍니다.</t>
    <phoneticPr fontId="13" type="noConversion"/>
  </si>
  <si>
    <t>적중시킨 적을 밀어냅니다.</t>
    <phoneticPr fontId="13" type="noConversion"/>
  </si>
  <si>
    <t>검기의 맞은 적을 밀어냅니다. (보스 제외)</t>
  </si>
  <si>
    <t>스킬공격이 순간이동하며 최대 4명의 적을 공격하는 [연격]으로 변경됩니다. [연격]은 공격할 때마다 피해량이 10%씩 증가합니다. 일반공격 시 스킬 재사용 대기시간이 1초 감소합니다.</t>
  </si>
  <si>
    <t>스킬이 적에게 치명타로 적중하면 스킬의 재사용 대기시간이 {0}% 감소합니다.</t>
    <phoneticPr fontId="23" type="noConversion"/>
  </si>
  <si>
    <t>GunPassive5</t>
    <phoneticPr fontId="23" type="noConversion"/>
  </si>
  <si>
    <t>Odachi</t>
  </si>
  <si>
    <t>Odachi2</t>
  </si>
  <si>
    <t>Odachi3</t>
  </si>
  <si>
    <t>Odachi4</t>
  </si>
  <si>
    <t>Odachi5</t>
  </si>
  <si>
    <t>안녕하신가!</t>
    <phoneticPr fontId="13" type="noConversion"/>
  </si>
  <si>
    <t>…</t>
    <phoneticPr fontId="13" type="noConversion"/>
  </si>
  <si>
    <t>뭐라고?</t>
    <phoneticPr fontId="13" type="noConversion"/>
  </si>
  <si>
    <t>뭐라는 거야? 크게 말하라고!</t>
    <phoneticPr fontId="13" type="noConversion"/>
  </si>
  <si>
    <t>뭐라?</t>
    <phoneticPr fontId="13" type="noConversion"/>
  </si>
  <si>
    <t>언제까지 잘난 척을 할 수 있을까!</t>
    <phoneticPr fontId="13" type="noConversion"/>
  </si>
  <si>
    <t>너랑 똑같지. 괴물을 죽이는 거니까.</t>
    <phoneticPr fontId="13" type="noConversion"/>
  </si>
  <si>
    <t>뭘 또 진지하게 생각해. 세계가 이 난리인데 당연한 거잖아.</t>
    <phoneticPr fontId="13" type="noConversion"/>
  </si>
  <si>
    <t>그런 점에서 우리는 장점을 살리며 사는 거지.</t>
    <phoneticPr fontId="13" type="noConversion"/>
  </si>
  <si>
    <t>내가 도와줄 건 없나?</t>
    <phoneticPr fontId="13" type="noConversion"/>
  </si>
  <si>
    <t>없어. 방해만 돼.</t>
    <phoneticPr fontId="13" type="noConversion"/>
  </si>
  <si>
    <t>어릴 때, 돌연변이 지역에서 혼자 살았다는 게 진짜야?</t>
  </si>
  <si>
    <t>내 앞에 있는 바텐더가.</t>
  </si>
  <si>
    <t>그래?</t>
    <phoneticPr fontId="13" type="noConversion"/>
  </si>
  <si>
    <t>Armstrong</t>
    <phoneticPr fontId="13" type="noConversion"/>
  </si>
  <si>
    <t>그 긴 머리는 싸울 때 시야를 가리지 않아?</t>
  </si>
  <si>
    <t>적들의 시야를 말하는 거예요. 저는 눈을 감아도 싸울 수 있으니 상관 없어요.</t>
  </si>
  <si>
    <t>이거 실례했군.</t>
  </si>
  <si>
    <t>미안. 다른 의뢰가 들어와서.</t>
    <phoneticPr fontId="13" type="noConversion"/>
  </si>
  <si>
    <t>자르지 않는 이유라도 있나?</t>
    <phoneticPr fontId="13" type="noConversion"/>
  </si>
  <si>
    <t>행크가 팔을 고쳐준다더군. 지금은 어렵겠어.</t>
    <phoneticPr fontId="13" type="noConversion"/>
  </si>
  <si>
    <t>담배는 끊으시는 게 어때요?</t>
    <phoneticPr fontId="13" type="noConversion"/>
  </si>
  <si>
    <t>마음만 받으마.</t>
    <phoneticPr fontId="13" type="noConversion"/>
  </si>
  <si>
    <t>언더시티로 오시는 건 어때요?</t>
    <phoneticPr fontId="13" type="noConversion"/>
  </si>
  <si>
    <t>암스트롱 아저씨는 칵테일만 잘하지 안주는 영 꽝이에요.</t>
    <phoneticPr fontId="13" type="noConversion"/>
  </si>
  <si>
    <t>Rio</t>
    <phoneticPr fontId="13" type="noConversion"/>
  </si>
  <si>
    <t>지상에서의 일… 유감이야.</t>
    <phoneticPr fontId="13" type="noConversion"/>
  </si>
  <si>
    <t>너만 살아남은 거야?</t>
    <phoneticPr fontId="13" type="noConversion"/>
  </si>
  <si>
    <t>내가 보려고 했던 건 아닌데, 저항군 정보를 정리하다가 너의 신상정보를 보게 됐어.</t>
    <phoneticPr fontId="13" type="noConversion"/>
  </si>
  <si>
    <t>자폭 같은 걸 한다면 실망할 겁니다.</t>
    <phoneticPr fontId="13" type="noConversion"/>
  </si>
  <si>
    <t>위엄이 없잖아요.</t>
    <phoneticPr fontId="13" type="noConversion"/>
  </si>
  <si>
    <t>…그쪽 같은데요.</t>
    <phoneticPr fontId="13" type="noConversion"/>
  </si>
  <si>
    <t>이 주변을 시끄럽게 만드는 녀석이요.</t>
    <phoneticPr fontId="13" type="noConversion"/>
  </si>
  <si>
    <t>현상금사냥꾼 생활은 어때요?</t>
    <phoneticPr fontId="13" type="noConversion"/>
  </si>
  <si>
    <t>...그렇군요.</t>
    <phoneticPr fontId="13" type="noConversion"/>
  </si>
  <si>
    <t>누가 그런 소리를 하나요?</t>
    <phoneticPr fontId="13" type="noConversion"/>
  </si>
  <si>
    <t>아저씨?</t>
    <phoneticPr fontId="13" type="noConversion"/>
  </si>
  <si>
    <t xml:space="preserve">조심하거라, 달시. 현상범 사냥꾼의 취조 능력이 생각보다 뛰어나구나. </t>
    <phoneticPr fontId="13" type="noConversion"/>
  </si>
  <si>
    <t>…혼자는 아니었습니다.</t>
    <phoneticPr fontId="13" type="noConversion"/>
  </si>
  <si>
    <t>가리죠.</t>
    <phoneticPr fontId="13" type="noConversion"/>
  </si>
  <si>
    <t>네가 자주 오면 되겠구나. 거긴 너무 답답해.</t>
    <phoneticPr fontId="13" type="noConversion"/>
  </si>
  <si>
    <t>그런 줄 알았는데 아니었어요. 최근에 살아남은 걸 알게 됐거든요.</t>
    <phoneticPr fontId="13" type="noConversion"/>
  </si>
  <si>
    <t>지나간 일이에요. 이 세계에선 특별한 일도 아니죠.</t>
    <phoneticPr fontId="13" type="noConversion"/>
  </si>
  <si>
    <t>이 이야기는 비밀로 해주시겠어요?</t>
    <phoneticPr fontId="13" type="noConversion"/>
  </si>
  <si>
    <t>알겠어. 나는 봤다고 다 떠들고 다니진 않아.</t>
    <phoneticPr fontId="13" type="noConversion"/>
  </si>
  <si>
    <t>고맙습니다.</t>
    <phoneticPr fontId="13" type="noConversion"/>
  </si>
  <si>
    <t>누구라면…?</t>
    <phoneticPr fontId="13" type="noConversion"/>
  </si>
  <si>
    <t>누구겠어요? 흰머리 애늙은이지.</t>
    <phoneticPr fontId="13" type="noConversion"/>
  </si>
  <si>
    <t>아아.</t>
    <phoneticPr fontId="13" type="noConversion"/>
  </si>
  <si>
    <t>저게 그 암스트롱이 말한 엘리베이터 같아요.</t>
    <phoneticPr fontId="13" type="noConversion"/>
  </si>
  <si>
    <t>지상은 처음인가요?</t>
    <phoneticPr fontId="13" type="noConversion"/>
  </si>
  <si>
    <t>아뇨. 저는 지상에서 왔어요. 어릴 때지만요.</t>
    <phoneticPr fontId="13" type="noConversion"/>
  </si>
  <si>
    <t>선뜻 고맙다는 말을 하는 거보니 누구와는 다르게 마음이 곱네요.</t>
    <phoneticPr fontId="13" type="noConversion"/>
  </si>
  <si>
    <t>끔찍한 기억이겠어요. 괜찮겠어요?</t>
    <phoneticPr fontId="13" type="noConversion"/>
  </si>
  <si>
    <t>괜찮습니다. 저는 더이상 약자가 아니니까요.</t>
    <phoneticPr fontId="13" type="noConversion"/>
  </si>
  <si>
    <t>그렇다면 걱정이 없겠어요.</t>
    <phoneticPr fontId="13" type="noConversion"/>
  </si>
  <si>
    <t>후후후.</t>
    <phoneticPr fontId="13" type="noConversion"/>
  </si>
  <si>
    <t>웃을 줄도 아시는 분이셨네요.</t>
    <phoneticPr fontId="13" type="noConversion"/>
  </si>
  <si>
    <t>처치한 적 한명당 &lt;color=#69FF0F&gt;{0}&lt;/color&gt;의 에너지가 충전됩니다.</t>
    <phoneticPr fontId="13" type="noConversion"/>
  </si>
  <si>
    <t>Recharge {0}→&lt;color=#69FF0F&gt;{1}&lt;/color&gt; Energy for each enemy defeated.</t>
  </si>
  <si>
    <t>Darcy</t>
    <phoneticPr fontId="13" type="noConversion"/>
  </si>
  <si>
    <t>달시를 플레이할 수 있습니다.</t>
    <phoneticPr fontId="13" type="noConversion"/>
  </si>
  <si>
    <t>"나는 더 이상 약자가 아니야."</t>
    <phoneticPr fontId="13" type="noConversion"/>
  </si>
  <si>
    <t>너도 에스페란자에 볼 일이 있나?</t>
    <phoneticPr fontId="13" type="noConversion"/>
  </si>
  <si>
    <t>너는 원래 지상 사람이라고 하던데.</t>
    <phoneticPr fontId="13" type="noConversion"/>
  </si>
  <si>
    <t>우리 모두는 지상 사람이었어.</t>
    <phoneticPr fontId="13" type="noConversion"/>
  </si>
  <si>
    <t>그들?</t>
    <phoneticPr fontId="13" type="noConversion"/>
  </si>
  <si>
    <t>에스페란자.</t>
    <phoneticPr fontId="13" type="noConversion"/>
  </si>
  <si>
    <t>지하와 공중을 나누는 건 오히려 그들이 바라는 일이야.</t>
    <phoneticPr fontId="13" type="noConversion"/>
  </si>
  <si>
    <t>Kill</t>
    <phoneticPr fontId="13" type="noConversion"/>
  </si>
  <si>
    <t>BrutalShooting</t>
    <phoneticPr fontId="23" type="noConversion"/>
  </si>
  <si>
    <t xml:space="preserve">체력 40%이하 적에게 주는 피해량이 &lt;color=#69FF0F&gt;{0}%&lt;/color&gt; 증가합니다. </t>
    <phoneticPr fontId="13" type="noConversion"/>
  </si>
  <si>
    <t>Bei jedem Standard-Angriff auf einen Gegner steigt der Schaden um &lt;color=#69FF0F&gt;{0}%&lt;/color&gt;.</t>
  </si>
  <si>
    <t>Der Schaden auf Elite-Schilder steigt um &lt;color=#69FF0F&gt;{0}%&lt;/color&gt;.</t>
  </si>
  <si>
    <t>パリングをすると、HPを&lt;color=#69FF0F&gt;{1}&lt;/color&gt;吸収します。（最大HPの&lt;color=#69FF0F&gt;{0}%&lt;/color&gt;まで）</t>
  </si>
  <si>
    <t>Die Volltreffer-Rate auf Gegner mit weniger als &lt;color=#69FF0F&gt;30% &lt;/color&gt;LP steigt um &lt;color=#69FF0F&gt;{0}%&lt;/color&gt;.</t>
  </si>
  <si>
    <t xml:space="preserve">DMG dealt to enemies with HP below 40% increases by &lt;color=#69FF0F&gt;{0}%&lt;/color&gt;. </t>
  </si>
  <si>
    <t xml:space="preserve">Der erteilte Schaden auf Gegner mit weniger als 40% LP steigt um &lt;color=#69FF0F&gt;{0}%&lt;/color&gt;. </t>
  </si>
  <si>
    <t>Index</t>
    <phoneticPr fontId="13" type="noConversion"/>
  </si>
  <si>
    <t>신속!</t>
    <phoneticPr fontId="13" type="noConversion"/>
  </si>
  <si>
    <t>Acceleration</t>
  </si>
  <si>
    <t xml:space="preserve">일반공격 치명타확률 </t>
    <phoneticPr fontId="23" type="noConversion"/>
  </si>
  <si>
    <t>輔助攻擊暴擊率</t>
    <phoneticPr fontId="13" type="noConversion"/>
  </si>
  <si>
    <t>技能攻擊暴擊率</t>
    <phoneticPr fontId="13" type="noConversion"/>
  </si>
  <si>
    <t>基本攻擊暴擊率</t>
    <phoneticPr fontId="13" type="noConversion"/>
  </si>
  <si>
    <t>шанса критического удара при обычных атаках</t>
  </si>
  <si>
    <t>шанса критического удара при спецатаках</t>
  </si>
  <si>
    <t>шанса критического удара при атаках запасным оружием</t>
  </si>
  <si>
    <t>Volltreffer-Rate von Nebenattacken</t>
  </si>
  <si>
    <t>Weapon_Details_</t>
    <phoneticPr fontId="23" type="noConversion"/>
  </si>
  <si>
    <t>ChineseSimplified</t>
    <phoneticPr fontId="13" type="noConversion"/>
  </si>
  <si>
    <t>Japanese</t>
    <phoneticPr fontId="13" type="noConversion"/>
  </si>
  <si>
    <t>Russian</t>
    <phoneticPr fontId="13" type="noConversion"/>
  </si>
  <si>
    <t>German</t>
    <phoneticPr fontId="13" type="noConversion"/>
  </si>
  <si>
    <t>Arguments</t>
    <phoneticPr fontId="13" type="noConversion"/>
  </si>
  <si>
    <t>#A1</t>
    <phoneticPr fontId="13" type="noConversion"/>
  </si>
  <si>
    <t>#A2</t>
    <phoneticPr fontId="13" type="noConversion"/>
  </si>
  <si>
    <t>#A4</t>
    <phoneticPr fontId="13" type="noConversion"/>
  </si>
  <si>
    <t>#A7</t>
    <phoneticPr fontId="13" type="noConversion"/>
  </si>
  <si>
    <t>string</t>
    <phoneticPr fontId="13" type="noConversion"/>
  </si>
  <si>
    <t>int</t>
    <phoneticPr fontId="13" type="noConversion"/>
  </si>
  <si>
    <t>English</t>
    <phoneticPr fontId="13" type="noConversion"/>
  </si>
  <si>
    <t>중국어간체</t>
    <phoneticPr fontId="13" type="noConversion"/>
  </si>
  <si>
    <t>독일어</t>
    <phoneticPr fontId="13" type="noConversion"/>
  </si>
  <si>
    <t>사일런스</t>
    <phoneticPr fontId="23" type="noConversion"/>
  </si>
  <si>
    <t>다만 제가 늘 원했던 일이라는 걸 아시잖아요.</t>
  </si>
  <si>
    <t>이제는 밖으로 나가려고 해요. 아저씨.</t>
  </si>
  <si>
    <t>알겠다. 잘 다녀오거라.</t>
  </si>
  <si>
    <t>어린 네가 간절히 원하기 때문에 전투 훈련을 오랜 시간 시켜왔지만 내가 잘한 일을 한 건지는 확신이 서질 않는구나.</t>
  </si>
  <si>
    <t>나는 네가 정면으로 맞설 필요는 없다고 생각한단다.</t>
  </si>
  <si>
    <t>힘든 일이 있으면 말하거라. 모두가 너에게 도움이 되기를 바라니까.</t>
  </si>
  <si>
    <t>신세를 졌다고 생각하지 말아라. 너는 내 가족이야.</t>
  </si>
  <si>
    <t>고작 저작권 때문에 네가 좋아하는 재즈를 못 틀어준다니.</t>
  </si>
  <si>
    <t>어른들의 사정이라는 게 이럴 때는 참 밉구나.</t>
  </si>
  <si>
    <t>이제 명실상부한 전투원이라고 해도 되겠어.</t>
  </si>
  <si>
    <t>[맥]을 처리했다고 들었습니다. 무리하는 것을 말리고 싶지만, 보아하니 듣지 않겠군요.</t>
    <phoneticPr fontId="13" type="noConversion"/>
  </si>
  <si>
    <t>It's called [Ratmotan], and the boss of the underground monsters is deep in the sewer.</t>
    <phoneticPr fontId="13" type="noConversion"/>
  </si>
  <si>
    <t>Монстры в подземных стоках подчиняются [Ратмотану].</t>
    <phoneticPr fontId="13" type="noConversion"/>
  </si>
  <si>
    <t>말했잖아요. 걱정하지 않아도 좋다고요.</t>
  </si>
  <si>
    <t>다음은 누구인가요?</t>
  </si>
  <si>
    <t>[렛모탄]이라고, 하수구 깊은 곳에 있는 지하 괴물들의 우두머리가 있다.</t>
  </si>
  <si>
    <t>그 보금자리에 지상으로 올라갈 수 있는 엘리베이터가 있지.</t>
  </si>
  <si>
    <t>포트를 타고 나가면 공장으로 바로 갈 수 있을 거란다. 거기서부터 쭉 가면 하수구야.</t>
  </si>
  <si>
    <t>너와 함께 시간을 보낸 암스트롱이 아닌 저항군의 대표로서 인사하마.</t>
  </si>
  <si>
    <t>눈에 띌 만큼 군의 이동이 많고, 지하로 흘러오는 물자의 양도 줄었다.</t>
  </si>
  <si>
    <t>뭔가를 꾸미고 있어. 그것도 이전에는 없던 무엇을.</t>
  </si>
  <si>
    <t>우리에겐 다행인 일이지. 그들의 감시에 구멍이 나기 시작했으니까.</t>
  </si>
  <si>
    <t>우리에게 다행인 일입니다. 그들의 감시에 구멍이 나기 시작했거든요.</t>
    <phoneticPr fontId="13" type="noConversion"/>
  </si>
  <si>
    <t>지금과 같이 군의 이동이 많을 때는 절대 선택하고 싶지 않은 방법이지.</t>
  </si>
  <si>
    <t>에스페란자쪽이 리프트의 작동을 눈치채지는 않을까요?</t>
  </si>
  <si>
    <t>이전이라면 사용할 엄두를 내지 못하겠지만 지금은 가능해.</t>
  </si>
  <si>
    <t>그럼 바로 그 리프트로 이동하는 건가요?</t>
  </si>
  <si>
    <t>설계도는 리프트를 제작한 건설사에 있을 거다.</t>
  </si>
  <si>
    <t>네. 알겠어요.</t>
  </si>
  <si>
    <t>다만 여왕은 조심해.</t>
  </si>
  <si>
    <t>[렛모탄]을 처리해준 덕분에 지상까지의 보급로를 이용할 수 있게 됐다.</t>
  </si>
  <si>
    <t>고맙구나.</t>
  </si>
  <si>
    <t>아직 갈 길이 멀어요. 인사는 다음에 해요.</t>
  </si>
  <si>
    <t>...그래. 네 말이 맞다.</t>
  </si>
  <si>
    <t>에스페란자에 가는 일반적인 방법은 에스페란자 군인들이 사용하는 거대한 텔레포트를 이용하는 거야.</t>
  </si>
  <si>
    <t>거미들을 피해 설계도를 찾아와 줄 수 있겠니?</t>
  </si>
  <si>
    <t>말씀하신 설계도를 가져왔어요.</t>
  </si>
  <si>
    <t>여기서 조금 떨어진 곳에 폐병동이 있어.</t>
  </si>
  <si>
    <t>그곳에 비밀리에 사람을 가지고 실험을 했더구나.</t>
  </si>
  <si>
    <t>포트를 타면 병동으로 갈 수 있을 거야.</t>
  </si>
  <si>
    <t>오자마자 계속 보내는 게 마음이 좋지가 않구나.</t>
  </si>
  <si>
    <t>연구소라…</t>
    <phoneticPr fontId="13" type="noConversion"/>
  </si>
  <si>
    <t>알겠어요.</t>
  </si>
  <si>
    <t>다녀올게요.</t>
    <phoneticPr fontId="13" type="noConversion"/>
  </si>
  <si>
    <t>후우.. 후우..</t>
  </si>
  <si>
    <t>허억, 허억…</t>
    <phoneticPr fontId="13" type="noConversion"/>
  </si>
  <si>
    <t>…お前は、あの時私を捨てたやつだな！</t>
    <phoneticPr fontId="13" type="noConversion"/>
  </si>
  <si>
    <t>…아저씨?</t>
  </si>
  <si>
    <t>일어났니? 잘했다.</t>
  </si>
  <si>
    <t>방금까지 타고 있던 건 언더시티가 자랑하는 가상 전투 훈련 시뮬레이터 U.A.S (Undercity Assault Simulator)야.</t>
  </si>
  <si>
    <t>훈련을 위해서였어. 밖은 더 위험하고, 더 강한 몬스터들이 많지.</t>
  </si>
  <si>
    <t>기회는 한 번뿐이야. 강력한, 그리고 더욱 강해질 수 있는 전투원을 잃고 싶지 않았다.</t>
  </si>
  <si>
    <t>제가 어떤 마음으로 앞으로 나아갔는데요.</t>
  </si>
  <si>
    <t>그 시뮬레이터는 아무나 사용하지 못해.</t>
  </si>
  <si>
    <t>레드젬 에너지를 평범한 인간 이상으로 견딜 수 있는 사람들만 사용할 수 있지.</t>
  </si>
  <si>
    <t>강해지렴. 그날까지.</t>
  </si>
  <si>
    <t>이게 뭐예요? 전 방금까지 연구소에 있었는데.</t>
  </si>
  <si>
    <t>네가 한 전투는 실제 전투는 아닌 거지.</t>
  </si>
  <si>
    <t>왜… 왜 이런 걸 만든 거에요?</t>
  </si>
  <si>
    <t>목숨 걸고 싸웠어요. 차근차근 잘해나가고 있다고 생각했고요.</t>
  </si>
  <si>
    <t>아무리 그래도 이건… 미리 말을 해줬을 수도 있잖아요.</t>
  </si>
  <si>
    <t>그럼… 저항군 사람들도 다 이걸 사용하는 거예요?</t>
  </si>
  <si>
    <t>그게 저라는 거에요?</t>
  </si>
  <si>
    <t>너와 제니와 제트. 그리고 킬.</t>
  </si>
  <si>
    <t>그럼 다른 사람들은요?</t>
  </si>
  <si>
    <t>실제 밖에서 작전을 수행 중이다. 그들이 가져온 정보로 이 시뮬레이터가 만들어졌다.</t>
  </si>
  <si>
    <t>고작 이 정도를 알아내기 위해 많은 사람이 죽었지.</t>
  </si>
  <si>
    <t>아저씨…</t>
  </si>
  <si>
    <t>기회의 날은 곧 올 거다.</t>
  </si>
  <si>
    <t>그날이 되면 지금까지의 여정에 리프트를 타고 공중도시까지의 길이 더해지겠지.</t>
  </si>
  <si>
    <t>모두가 가겠지. 우리가 모두 전진을 멈추지 않을 거야.</t>
  </si>
  <si>
    <t>그 선봉에 너희가 설 거야. 너희 네 사람이.</t>
  </si>
  <si>
    <t>…설마 이것 때문에 저를 거둔 건가요?</t>
  </si>
  <si>
    <t>그건 사실이 아니야. 맹세하마.</t>
  </si>
  <si>
    <t>...이제 전 뭘 하면 되는 거예요?</t>
  </si>
  <si>
    <t>수고했다. 네가 나가 있는 동안 우리는 연구원들이 있던 곳을 찾아냈다.</t>
  </si>
  <si>
    <t>그리고 지금 그곳은 인간이 아닌 괴물들만 득실거리게 되었지.</t>
  </si>
  <si>
    <t>사고가 일어나 연구원들이 거길 탈출하지 못한 모양이야.</t>
  </si>
  <si>
    <t>우리는 그곳에 작동 권한이 담긴 USB가 남아있을 거라고 본다.</t>
  </si>
  <si>
    <t>아저씨 마음은 잘 알지만, 저항군 모두가 하는 일이에요.</t>
  </si>
  <si>
    <t>마을을 나오는데 헤일리가 절 붙잡고 이야기했어요. 함께 밖을 나가고 싶다고.</t>
  </si>
  <si>
    <t>...그랬구나.</t>
  </si>
  <si>
    <t>오게 만들어야죠. 그럴 수 있는 날이.</t>
  </si>
  <si>
    <t>저는 꼭 그렇게 하겠다고 약속했어요.</t>
    <phoneticPr fontId="13" type="noConversion"/>
  </si>
  <si>
    <t>그래서 다른 방법을 생각해봤다.</t>
  </si>
  <si>
    <t>이전 시대에 지상과 에스페란자 사이 화물 운송용으로 만들어 둔 거대한 리프트가 있어.</t>
  </si>
  <si>
    <t>그 리프트를 사용할 거다.</t>
  </si>
  <si>
    <t>이목이 다른 곳으로 쏠렸으니까.</t>
  </si>
  <si>
    <t>아니. 리프트의 작동을 위해서는 설계도와 작동 권한이 필요해.</t>
  </si>
  <si>
    <t>그곳에 아마 살아있는 사람은 없겠죠?</t>
  </si>
  <si>
    <t>확인한 바로는. 그 건물은 이미 거미 군락지가 되었어.</t>
  </si>
  <si>
    <t>아주 위험하지만 네 실력이라면 가능할 거라고 본다.</t>
  </si>
  <si>
    <t>몸조심하거라.</t>
  </si>
  <si>
    <t>[맥]을 처리했다고 들었다. 걱정했는데 한시름 놓았어.</t>
    <phoneticPr fontId="13" type="noConversion"/>
  </si>
  <si>
    <t>그래. 잭에게서 이야기 들었다. 나가서 싸울 정도로 강해졌다지.</t>
  </si>
  <si>
    <t>이곳에 온 이후부터 보살펴주신 건 늘 감사하게 생각하고 있어요.</t>
  </si>
  <si>
    <t>저뿐만 아니라 저항군 모두에게 도움이 되고 싶어요.</t>
  </si>
  <si>
    <t>그런 건 없다고 생각해요.</t>
  </si>
  <si>
    <t>흥. 너 재미없는 타입이구나?</t>
  </si>
  <si>
    <t>기어에 왜 나쁜 기능을 넣었어요?</t>
  </si>
  <si>
    <t>넣은 게 아니야. 무시한 거지.</t>
  </si>
  <si>
    <t>좋은 걸 잔뜩 넣었을 때 생기는 부작용은 무시해버리는 거야.</t>
  </si>
  <si>
    <t>아름다움은 바로 그런 곳에서 생기는 거라고.</t>
  </si>
  <si>
    <t>뭐에요, 이 입구는?</t>
  </si>
  <si>
    <t>전투원들을 위한 입구랄까? 걔네는 안 다치잖아.</t>
  </si>
  <si>
    <t>문이 버젓이 있잖아요.</t>
  </si>
  <si>
    <t>저건 나가는 용도야.</t>
  </si>
  <si>
    <t>악취미네요. 그쪽도 저항군인가요?</t>
  </si>
  <si>
    <t>그건 아니고. 그냥 재밌어 보여서 도와주고 있지.</t>
  </si>
  <si>
    <t>나는 소피아야. 어디에서도 볼 수 없는 재밌는 기어들을 보여줄게.</t>
  </si>
  <si>
    <t>불안한데요.</t>
  </si>
  <si>
    <t>밖은 어때? 만만히 봤다가 낭패를 봤지?</t>
  </si>
  <si>
    <t>쉽지만은 않네요.</t>
  </si>
  <si>
    <t>하지만 나 언더시티의 훈련 교관 잭에게 훈련을 받는다면 괴물 녀석들은 그저 허수아비로 보일 거야!</t>
  </si>
  <si>
    <t>허풍이 아니길 바랄게요.</t>
  </si>
  <si>
    <t>혹시 당신이 리오인가요?</t>
  </si>
  <si>
    <t>넌 누구야?</t>
  </si>
  <si>
    <t>저는 달시입니다. 당신과 같은 저항군이죠.</t>
  </si>
  <si>
    <t>암스트롱 아저씨가 실력 좋은 해커라던데요.</t>
  </si>
  <si>
    <t>진짜? 대장이 정말 그렇게 이야기했어?</t>
  </si>
  <si>
    <t>그럼요. 없어선 안 될 사람이라고도 했는데요.</t>
  </si>
  <si>
    <t>그렇게까지 말해준 적이 없어서 몰랐어. 영광인걸.</t>
  </si>
  <si>
    <t>젬만 있으면 할 수 있지. 언제든 부탁해.</t>
  </si>
  <si>
    <t>너 혹시 달시 아니냐?</t>
  </si>
  <si>
    <t>네.</t>
  </si>
  <si>
    <t>허. 암스트롱이 위험한 곳에 네가 다니는 걸 그냥 보고만 있다는 말이야?</t>
  </si>
  <si>
    <t>저도 저항군이에요.</t>
  </si>
  <si>
    <t>늙은것들이 한 잘못을 어린애들이 짊어지는구나.</t>
  </si>
  <si>
    <t>배는 안 고프냐?</t>
  </si>
  <si>
    <t>고파요.</t>
  </si>
  <si>
    <t>이리 와라. 맛은 보장하마.</t>
  </si>
  <si>
    <t>언니! 어디 가려고?</t>
  </si>
  <si>
    <t>밖에.</t>
  </si>
  <si>
    <t>아직은 안돼. 위험해. 다음에 데리고 갈게.</t>
  </si>
  <si>
    <t>맨날 다음이라고 하잖아!</t>
  </si>
  <si>
    <t>곧 올 거야. 함께 다닐 수 있는 날이.</t>
  </si>
  <si>
    <t>어서 와. 다른 곳에선 구할 수 없는 특별한 기어들을 취급하고 있는 [홍크]라고 한다.</t>
  </si>
  <si>
    <t>돈이 있으면 편히 둘러보시고, 돈이 없으시면 나가 달라고.</t>
  </si>
  <si>
    <t>오랜만이에요. 홍크 아저씨.</t>
  </si>
  <si>
    <t>어? 뭐야 달시냐? 밖은 위험할 텐데.</t>
  </si>
  <si>
    <t>저는 이제 어린애가 아니에요.</t>
  </si>
  <si>
    <t>오, 그렇다면 어린이 할인 같은 건 필요 없겠구나.</t>
  </si>
  <si>
    <t>여전하시네요.</t>
  </si>
  <si>
    <t>이봐, 꼬마. 난 고객을 정말 사랑해. 그러니에스페란자에 갈 생각은 접는 게 좋아.</t>
  </si>
  <si>
    <t>하하하! 그냥에스페란자에 가는 게 낫겠군.</t>
  </si>
  <si>
    <t>행크 아저씨가 보고 싶어 하세요.</t>
  </si>
  <si>
    <t>흥. 보고 싶긴. 네 마음은 알지만, 거짓말은 하지 말아라.</t>
  </si>
  <si>
    <t>네? 그게 끝이야?</t>
  </si>
  <si>
    <t>나도 같이 갈 수 있을까?</t>
    <phoneticPr fontId="13" type="noConversion"/>
  </si>
  <si>
    <t>최근 에스페란자의 군대가 심상치가 않구나.</t>
    <phoneticPr fontId="13" type="noConversion"/>
  </si>
  <si>
    <t>파동이 일반공격력의 {0}% 피해를 줍니다.</t>
    <phoneticPr fontId="23" type="noConversion"/>
  </si>
  <si>
    <t>[연격]으로 적을 4명 이상 타격하면 에너지가 15 충전됩니다.</t>
    <phoneticPr fontId="23" type="noConversion"/>
  </si>
  <si>
    <t>일반공격 적중 시 [질풍검] 스택이 충전됩니다. 스택은 최대 {1}까지 중첩됩니다. 최대중첩 상태에서는 대쉬 시 강화된 대쉬공격을 사용합니다. [질풍검]은 일반공격력의 {3}% 피해를 줍니다.</t>
  </si>
  <si>
    <t>[질풍검] 대쉬공격으로 피해를 주면 {0}초간 일반공격 속도가 {1}% 증가합니다.</t>
  </si>
  <si>
    <t>[질풍검] 대쉬공격으로 적을 처치하면 [질풍검] 스택이 최대로 충전됩니다.</t>
  </si>
  <si>
    <t>대쉬를 한 반대 방향으로 적을 관통하는 그림자가 나타납니다. 그림자는 부딪힌 적에게 일반공격력의 {0}% 피해를 줍니다. 그림자는 {1}초에 한 번씩 나타납니다.</t>
    <phoneticPr fontId="23" type="noConversion"/>
  </si>
  <si>
    <t>그림자가 연달아 2개 나타납니다. 그림자가 근처의 적을 향합니다.</t>
    <phoneticPr fontId="23" type="noConversion"/>
  </si>
  <si>
    <t>그림자에게 공격을 당한 적에게서 2개의 그림자가 추가로 나타납니다.</t>
    <phoneticPr fontId="23" type="noConversion"/>
  </si>
  <si>
    <t>에너지가 3초에 1회 충전됩니다.</t>
    <phoneticPr fontId="23" type="noConversion"/>
  </si>
  <si>
    <t>첫 번째 타격이 발생하는 지점에 [섬광]이 생성됩니다. [섬광]은 영역 내 적들에게 스킬 공격력의 150% 피해를 주고 3초간 기절시킵니다.</t>
    <phoneticPr fontId="23" type="noConversion"/>
  </si>
  <si>
    <t>첫 번째 적에게 주는 피해량이 100% 증가합니다.</t>
    <phoneticPr fontId="23" type="noConversion"/>
  </si>
  <si>
    <t>스킬로 적을 타격한 후 {0}초 이내에 사용하는 스킬의 에너지 소모량이 {1}% 감소합니다.</t>
    <phoneticPr fontId="23" type="noConversion"/>
  </si>
  <si>
    <t>무기 개조의 앞선 효과들이 스킬로 적을 타격한 후 {0}초 이내에 사용해도 적용됩니다.</t>
    <phoneticPr fontId="23" type="noConversion"/>
  </si>
  <si>
    <t>스킬로 적을 타격한 후 {0}초 이내에 스킬로 적을 다시 타격하면 스킬 피해량이 {2}% 증가합니다. (최대 100%)</t>
    <phoneticPr fontId="23" type="noConversion"/>
  </si>
  <si>
    <t>표식이 박힌 적은 받는 피해량이 {0}% 증가합니다.</t>
    <phoneticPr fontId="23" type="noConversion"/>
  </si>
  <si>
    <t>표식이 박힌 적을 스킬 공격으로 피해를 주면 에너지를 {0} 충전합니다.</t>
    <phoneticPr fontId="23" type="noConversion"/>
  </si>
  <si>
    <t>스킬공격의 세 번째 타격이 적에게 표식을 남깁니다. 표식이 박힌 적을 스킬로 공격할 때마다 스킬 공격력의 {0}% 추가피해를 줍니다.</t>
    <phoneticPr fontId="23" type="noConversion"/>
  </si>
  <si>
    <t>적에게 스킬공격을 하면 중첩이 쌓입니다. 중첩이 {1}회 쌓이면  충전 상태로 공격할 수 있습니다.
충전 상태로 스킬공격 시 {2} 피해를 추가로 입힙니다. (스킬 피해량에 영향을 받습니다)</t>
    <phoneticPr fontId="13" type="noConversion"/>
  </si>
  <si>
    <t>Attacking an enemy with a skill will create a stack. When the stacks reach {1}, you can perform a Charged Attack.
Attacking with a skill while charged will deal {2} additional damage. (Effected by skill damage)</t>
  </si>
  <si>
    <t>對敵人技能攻擊時會累積重疊次數。重疊累積{1}次，可以蓄力狀態進行攻擊。
以蓄力狀態進行技能攻擊時，額外造成{2}的傷害量。（受技能傷害量影響）</t>
  </si>
  <si>
    <t>敵をスキルで攻撃するとスタックが貯まります。スタックが{1}回貯まると、チャージ状態で攻撃できます。
チャージ状態でスキル攻撃をすると、ダメージの{2}を追加で与えることができます（スキルダメージの影響を受けます）。</t>
  </si>
  <si>
    <t>При каждой спецатаке эффект суммируется. На {1}-й раз герой наносит мощную заряженную атаку, от которой противник получает на {2}% больше урона (включая урон от спецумений).</t>
  </si>
  <si>
    <t>Beim Fähigkeits-Angriff an Gegner ensteht Überlappung. Ab {1} Mal Überlappung kannst du im aufgeladenen Zustand angreifen.
Bei einem aufgeladenen Fähigkeits-Angriff fügst du zusätzlich {2}% Schaden zu (je nach Fähigkeits-Schaden).</t>
  </si>
  <si>
    <t>적에게 스킬공격을 하면 중첩이 쌓입니다. 중첩이 {1}회 쌓이면  충전상태로 공격할 수 있습니다.
충전상태로 스킬공격 시 &lt;color=#69FF0F&gt;{2}&lt;/color&gt; 피해를 추가로 입힙니다. (스킬 피해량에 영향을 받습니다)</t>
  </si>
  <si>
    <t>Attacking an enemy with a skill will create a stack. When the stacks reach {1}, you can perform a Charged Attack.
Attacking with a skill while charged will deal &lt;color=#69FF0F&gt;{2}&lt;/color&gt; additional damage. (Effected by skill damage)</t>
  </si>
  <si>
    <t>對敵人技能攻擊時會累積重疊次數。重疊累積 {1}次，可以蓄力狀態進行攻擊。
以蓄力狀態進行技能攻擊時，額外造成&lt;color=#69FF0F&gt;{2}&lt;/color&gt;的傷害量。（受技能傷害量影響）</t>
  </si>
  <si>
    <t>敵にスキル攻撃を与えるとスタックが貯まります。スタックが {1}回貯まると、チャージ状態で攻撃できます。
チャージ状態でスキル攻撃をすると、ダメージの&lt;color=#69FF0F&gt;{2}&lt;/color&gt;を追加で与えることができます（スキルダメージの影響を受けます）。</t>
  </si>
  <si>
    <t>При каждой спецатаке эффект суммируется. На {1}-й раз герой наносит мощную заряженную атаку, от которой противник получает на &lt;color=#69FF0F&gt;{2}%&lt;/color&gt; больше урона (включая урон от спецумений).</t>
  </si>
  <si>
    <t>Beim Fähigkeits-Angriff an Gegner ensteht Überlappung. Ab {1}Mal Überlappung kannst du im aufgeladenen Zustand angreifen.
Bei einem aufgeladenen Fähigkeits-Angriff fügst du zusätzlich &lt;color=#69FF0F&gt;{2}% &lt;/color&gt;Schaden zu (je nach Fähigkeits-Schaden).</t>
  </si>
  <si>
    <t>적에게 일반공격을 하면 중첩이 쌓입니다. 중첩이 {1}회 쌓이면 {2}초간 공격속도가 &lt;color=#69FF0F&gt;{3}%&lt;/color&gt; 증가합니다. (재사용대기시간: 15초)</t>
  </si>
  <si>
    <t>Attacking an enemy with a basic attack will create a stack. When the stacks reach {1}, increase Attack Speed by &lt;color=#69FF0F&gt;{3}%&lt;/color&gt; for {2} seconds. (Cooldown: 15 seconds)</t>
  </si>
  <si>
    <t>對敵人一般攻擊時會累積重疊次數。重疊累積 {1}次時，{2}秒期間攻擊速度增加&lt;color=#69FF0F&gt;{3}%&lt;/color&gt;。（冷卻時間：15秒）</t>
  </si>
  <si>
    <t>敵に通常攻撃を与えるとスタックが貯まります。スタックが {1}回貯まると、攻撃速度が {2}秒間、&lt;color=#69FF0F&gt;{3}％&lt;/color&gt;増加します。（クールタイム： 15秒）</t>
  </si>
  <si>
    <t>При каждой обычной атаке эффект суммируется. На {1}-й раз атака ускоряется на &lt;color=#69FF0F&gt;{3}&lt;/color&gt;% на {2} с. Время восстановления: 15с.</t>
  </si>
  <si>
    <t>Beim Standard-Angriff an Gegner ensteht Überlappung. Ab {1}Mal Überlappung steigt deine Angriffsgeschwindigkeit für {2} Sek. um &lt;color=#69FF0F&gt;{3}% &lt;/color&gt;(Abklingzeit: 15Sek.).</t>
  </si>
  <si>
    <t>적에게 일반공격을 하면 중첩이 쌓입니다. 중첩이 {1}회 쌓이면 {2}초간 공격속도가 {3}% 증가합니다. (재사용대기시간: 15초)</t>
  </si>
  <si>
    <t>Attacking an enemy with a basic attack will create a stack. When the stacks reach {1}, increase Attack Speed by {3}% for {2} seconds. (Cooldown: 15 seconds)</t>
  </si>
  <si>
    <t>對敵人一般攻擊時會累積重疊次數。重疊累積{1}次時，{2}秒期間攻擊速度增加{3}%。（冷卻時間：15秒）</t>
  </si>
  <si>
    <t>敵を通常攻撃するとスタックが貯まります。スタックが{1}回貯まると、攻撃速度が{2}秒間、{3}％増加します。（クールタイム： 15秒）</t>
  </si>
  <si>
    <t>При каждой обычной атаке эффект суммируется. На {1}-й раз атака ускоряется на {3}% на {2} с. Время восстановления: 15 с.</t>
  </si>
  <si>
    <t>Beim Standard-Angriff an Gegner ensteht Überlappung. Ab {1} Mal Überlappung steigt deine Angriffsgeschwindigkeit für {2} Sek. um {3}% (Abklingzeit: 15 Sek.).</t>
  </si>
  <si>
    <t xml:space="preserve">체력이 {1}% 이하일 때 받는피해량이 &lt;color=#69FF0F&gt;{0}%&lt;/color&gt; 감소합니다. </t>
  </si>
  <si>
    <t>Reduce damage taken by &lt;color=#69FF0F&gt;{0}%&lt;/color&gt; when your HP is lower than {1}%.</t>
  </si>
  <si>
    <t>體力低於 {1}%時，受到的傷害量減少&lt;color=#69FF0F&gt;{0}%&lt;/color&gt;。</t>
  </si>
  <si>
    <t>体力が {1}％以下の場合、受けるダメージが&lt;color=#69FF0F&gt;{0}％&lt;/color&gt;減少します。</t>
  </si>
  <si>
    <t>Снижает урон на &lt;color=#69FF0F&gt;{0}%&lt;/color&gt;, если показатель здоровья героя опустился ниже {1}%.</t>
  </si>
  <si>
    <t>Reduce damage taken by {0}% when your HP is below {1}%.</t>
  </si>
  <si>
    <t>體力低於{1}%時，受到的傷害量減少{0}%。</t>
  </si>
  <si>
    <t>体力が {1}％以下の場合、受けるダメージが{0}％減少します。</t>
  </si>
  <si>
    <t>Снижает урон на {0}%, если показатель здоровья героя опустился ниже {1}%.</t>
  </si>
  <si>
    <t>Bei weniger als {1}% LP sinkt dein erlittener Schaden um {0}%.</t>
  </si>
  <si>
    <t>스킬로 적을 타격한 후 1초 이내에 사용하는 스킬로 적이 사망하면 체력 {0}을 회복합니다. 회복 시 {1}초가 지난 후에 다시 회복할 수 있습니다.</t>
    <phoneticPr fontId="23" type="noConversion"/>
  </si>
  <si>
    <t>최대중첩 조건이 {2}으로 감소합니다. [질풍검]은 일반공격력의 {1}% 피해를 줍니다.</t>
    <phoneticPr fontId="23" type="noConversion"/>
  </si>
  <si>
    <t>비도 4개가 추가로 생성되어, 총 10개를 날립니다.</t>
    <phoneticPr fontId="23" type="noConversion"/>
  </si>
  <si>
    <t>비도가 꽂혀있는 적은 받는 피해량이 비도 1개당 {1}% 증가합니다.</t>
    <phoneticPr fontId="23" type="noConversion"/>
  </si>
  <si>
    <t>공중공격 시 파동을 대각선 아래로 날려 일반공격력의 {0}% 피해를 줍니다. (에너지 소모량: 10)</t>
    <phoneticPr fontId="23" type="noConversion"/>
  </si>
  <si>
    <t>에너지 소모량이 5 감소합니다.</t>
    <phoneticPr fontId="23" type="noConversion"/>
  </si>
  <si>
    <t>차징공격이 검기충전 기술로 변경됩니다. 최대충전시 10초간 일반공격마다 전방으로 검기를 날립니다. 검기는 일반공격력의 50% 피해를 줍니다.</t>
    <phoneticPr fontId="23" type="noConversion"/>
  </si>
  <si>
    <t>Thank you.</t>
  </si>
  <si>
    <t>Спасибо.</t>
  </si>
  <si>
    <t>... I see.</t>
  </si>
  <si>
    <t>…原來如此。</t>
  </si>
  <si>
    <t>Is it true you lived all by yourself in a mutant-infested area as a kid?</t>
  </si>
  <si>
    <t>幼い頃、ミュータントの地域で一人で暮らしていたと聞いたが、本当か？</t>
  </si>
  <si>
    <t>Говорят, в детстве ты одна жила в районе, населенном мутантами. Это правда?</t>
  </si>
  <si>
    <t>Stimmt es, dass du als Kind im Mutanten-Revier gelebt hast?</t>
  </si>
  <si>
    <t>The bartender in front of me.</t>
  </si>
  <si>
    <t>我面前的調酒師。</t>
  </si>
  <si>
    <t>お前の目の前にいるバーテンダーさ。</t>
  </si>
  <si>
    <t>Бармен.</t>
  </si>
  <si>
    <t>Der Barkeeper vor mir.</t>
  </si>
  <si>
    <t>Mr. Armstrong?</t>
  </si>
  <si>
    <t>... Äh?</t>
  </si>
  <si>
    <t>알겠어요. 당장은 혼자 있고 싶네요.</t>
    <phoneticPr fontId="13" type="noConversion"/>
  </si>
  <si>
    <t>Doesn’t your long hair block views in fights?</t>
  </si>
  <si>
    <t>その長い髪は、戦うときに視界を遮らないか？</t>
  </si>
  <si>
    <t>Тебе не мешают твои длинные волосы? Наверняка в бою лезут в глаза.</t>
  </si>
  <si>
    <t>Verdecken deine langen Haare nicht die Sicht beim Kämpfen?</t>
  </si>
  <si>
    <t>I’m talking about the enemies’ views. I can fight with my eyes closed, so my hair’s not a problem.</t>
  </si>
  <si>
    <t>敵の視界のことを言っているんです。私は、目を閉じた状態でも戦えるので、関係ありません。</t>
  </si>
  <si>
    <t>Мои волосы больше мешают врагам, чем мне. Я могу сражаться и с закрытыми глазами.</t>
  </si>
  <si>
    <t>Ich meine die Sicht der Gegner. Für mich es ist egal, weil ich auch blind kämpfen kann.</t>
  </si>
  <si>
    <t>My bad.</t>
  </si>
  <si>
    <t>これは失礼だったな。</t>
  </si>
  <si>
    <t>Вот как. Прости за странный вопрос.</t>
  </si>
  <si>
    <t>Dann hab ich dich wohl unterschätzt.</t>
  </si>
  <si>
    <t>Darcy! Where are you going?</t>
  </si>
  <si>
    <t>お姉ちゃん！どこに行くの？</t>
  </si>
  <si>
    <t>Ты куда?</t>
  </si>
  <si>
    <t>Hey! Wo willst du hin?</t>
  </si>
  <si>
    <t>Outside.</t>
  </si>
  <si>
    <t>外面。</t>
  </si>
  <si>
    <t>外。</t>
  </si>
  <si>
    <t>Во внешний мир.</t>
  </si>
  <si>
    <t>Nach draußen.</t>
  </si>
  <si>
    <t>Not now. It’s dangerous. Next time.</t>
  </si>
  <si>
    <t>今はダメ。危ないから。また今度ね。</t>
  </si>
  <si>
    <t>Пока нет. Слишком опасно. Может, в следующий раз.</t>
  </si>
  <si>
    <t>Noch nicht. Zu gefährlich. Beim nächsten Mal.</t>
  </si>
  <si>
    <t>You always say “next time”!</t>
  </si>
  <si>
    <t>いつもいつも、また今度って！</t>
  </si>
  <si>
    <t>Ты всегда так говоришь! Когда он наступит, твой «следующий раз»?</t>
  </si>
  <si>
    <t>Das sagst du aber jedes Mal!</t>
  </si>
  <si>
    <t>It’ll come soon. The day we can go together.</t>
  </si>
  <si>
    <t>能一起去的那天很快就會來臨的。</t>
  </si>
  <si>
    <t>もうすぐ来るはずだから。一緒に行動できる日がね。</t>
  </si>
  <si>
    <t>Скоро. Не торопись.</t>
  </si>
  <si>
    <t>Bald ist es soweit. Dann kannst du immer mitkommen.</t>
  </si>
  <si>
    <t>Long time no see, Mr. Honk.</t>
  </si>
  <si>
    <t>好久不見，洪克大叔。</t>
  </si>
  <si>
    <t>久しぶりです。ホンクおじさん。</t>
  </si>
  <si>
    <t>Давно не виделись, дядя Хонк.</t>
  </si>
  <si>
    <t>Lange nicht gesehen, Honk.</t>
  </si>
  <si>
    <t>Huh? Darcy? It’s dangerous outside.</t>
  </si>
  <si>
    <t>おお、何だ、ダルシ―じゃないか？外は危険だぞ。</t>
  </si>
  <si>
    <t>Дарси? Откуда ты здесь? Тут же опасно.</t>
  </si>
  <si>
    <t>I’m not a child anymore.</t>
  </si>
  <si>
    <t>我已經不是小朋友了。</t>
  </si>
  <si>
    <t>もう、子どもじゃないんです。</t>
  </si>
  <si>
    <t>Я уже не ребенок.</t>
  </si>
  <si>
    <t>Ich bin kein kleines Kind mehr.</t>
  </si>
  <si>
    <t>Ah, you won’t need a kid’s discount then.</t>
  </si>
  <si>
    <t>そうか。それなら、子ども割引なんてもう要らないな。</t>
  </si>
  <si>
    <t>Вот как. Значит, скидку больше не делать?</t>
  </si>
  <si>
    <t>Oho, dann brauchst du wohl keinen Kinderrabatt mehr.</t>
  </si>
  <si>
    <t>You haven’t changed a bit.</t>
  </si>
  <si>
    <t>還是老樣子呢。</t>
  </si>
  <si>
    <t>相変わらずですね。</t>
  </si>
  <si>
    <t>Вы в своем репертуаре.</t>
  </si>
  <si>
    <t>Du bist immer noch genauso wie früher.</t>
  </si>
  <si>
    <t>Mr. Hank wants to see you.</t>
  </si>
  <si>
    <t>ハンクおじさんが会いたがってますよ。</t>
  </si>
  <si>
    <t>Дядя Хэнк по вам скучает.</t>
  </si>
  <si>
    <t>Hank sagt, er vermisse dich.</t>
  </si>
  <si>
    <t>Hmph. Right. I know your feelings, but don’t lie.</t>
  </si>
  <si>
    <t>ふん。会いたがっているだと？お前の気持ちは分かるが、嘘をつくのはやめろ。</t>
  </si>
  <si>
    <t>Ага, конечно. Я понимаю, зачем ты это говоришь, но нужно врать.</t>
  </si>
  <si>
    <t>Pah. Von wegen. Ich sehe ja, was du vorhast, aber lüg nicht.</t>
  </si>
  <si>
    <t>Okay.</t>
  </si>
  <si>
    <t>はい。</t>
  </si>
  <si>
    <t>“Okay”? That’s all?</t>
  </si>
  <si>
    <t>はい、だと？それだけか？</t>
  </si>
  <si>
    <t>Хорошо? Это все?</t>
  </si>
  <si>
    <t>Okay? Ist das alles?</t>
  </si>
  <si>
    <t>Aren’t you Darcy?</t>
  </si>
  <si>
    <t>お前、もしかしてダルシ―か？</t>
  </si>
  <si>
    <t>Дарси? Ты же Дарси, да?</t>
  </si>
  <si>
    <t>Yes.</t>
  </si>
  <si>
    <t>是。</t>
  </si>
  <si>
    <t>Верно.</t>
  </si>
  <si>
    <t>Doch, die bin ich.</t>
  </si>
  <si>
    <t>Oh, dear. Doesn’t Armstrong care you are walking around dangerous areas?</t>
  </si>
  <si>
    <t>ほう。アームストロングが、危険な場所にいるお前を、ただ見ているだけだというのか？</t>
  </si>
  <si>
    <t>Армстронг закрывает глаза на твои вылазки? Здесь же опасно.</t>
  </si>
  <si>
    <t>Hach. Armstrong schaut einfach dabei zu, wie du dich an gefährlichen Orten rumtreibst?</t>
  </si>
  <si>
    <t>I am part of the Resistance.</t>
  </si>
  <si>
    <t>私も抵抗軍なんです。</t>
  </si>
  <si>
    <t>Я тоже в сопротивлении.</t>
  </si>
  <si>
    <t>Auch ich gehöre der Rebellenarmee an.</t>
  </si>
  <si>
    <t>Seems the young ones are paying the price for their fathers’ sins.</t>
  </si>
  <si>
    <t>年寄りの過ちを、若者が背負うことになるんだな。</t>
  </si>
  <si>
    <t>Н-да... Дети расплачиваются за ошибки взрослых.</t>
  </si>
  <si>
    <t>Ihr Kinder nimmt die ganze Schuld für das auf euch, was wir Erwachsenen verbockt haben.</t>
  </si>
  <si>
    <t>You hungry?</t>
  </si>
  <si>
    <t>腹は減っていないか？</t>
  </si>
  <si>
    <t>Есть не хочешь?</t>
  </si>
  <si>
    <t>Bist du denn nicht hungrig?</t>
  </si>
  <si>
    <t>I am.</t>
  </si>
  <si>
    <t>很餓。</t>
  </si>
  <si>
    <t>減っています。</t>
  </si>
  <si>
    <t>Хочу.</t>
  </si>
  <si>
    <t>Doch, bin ich.</t>
  </si>
  <si>
    <t>Come here. Taste is guaranteed.</t>
  </si>
  <si>
    <t>快來這裡，我保證一定好吃。</t>
  </si>
  <si>
    <t>こっちに来るんだ。味は保証する。</t>
  </si>
  <si>
    <t>Тогда подойди. Вкус отменный.</t>
  </si>
  <si>
    <t>Komm her. Ich garantiere dir, es schmeckt.</t>
  </si>
  <si>
    <t>Are you Rio by any chance?</t>
  </si>
  <si>
    <t>もしかして、あなたがリオですか？</t>
  </si>
  <si>
    <t>Вы случайно не Рио?</t>
  </si>
  <si>
    <t>Bist du zufällig Rio?</t>
  </si>
  <si>
    <t>お前は誰だ？</t>
  </si>
  <si>
    <t>А ты кто?</t>
  </si>
  <si>
    <t>Und wer bist du?</t>
  </si>
  <si>
    <t>I’m Darcy. A member of the Resistance, just like you.</t>
  </si>
  <si>
    <t>私はダルシ―です。あなたと同じ抵抗軍の。</t>
  </si>
  <si>
    <t>Я Дарси. Состою в сопротивлении вместе с вами.</t>
  </si>
  <si>
    <t>Mr. Armstrong says you are quite a hacker.</t>
  </si>
  <si>
    <t>聽說阿姆斯特龍大叔是個實力很好的駭客。</t>
  </si>
  <si>
    <t>アームストロングおじさんから、実力のあるハッカーだと聞きました。</t>
  </si>
  <si>
    <t>По словам дяди Армстронга, вы неплохой хакер.</t>
  </si>
  <si>
    <t>Armstrong meinte, du seist ein Klasse Hacker.</t>
  </si>
  <si>
    <t>Really? Boss said that?</t>
  </si>
  <si>
    <t>本当か？本当に隊長がそう言ってたのか？</t>
  </si>
  <si>
    <t>Неужели? Он и правда так сказал?</t>
  </si>
  <si>
    <t>Echt? Das hat unser Anführer gesagt?</t>
  </si>
  <si>
    <t>Of course. He said you were indispensable.</t>
  </si>
  <si>
    <t>當然囉。他還說是不可或缺的人呢。</t>
  </si>
  <si>
    <t>もちろんです。必要不可欠な存在だとも言っていました。</t>
  </si>
  <si>
    <t>Конечно. Сказал, что вы незаменимы.</t>
  </si>
  <si>
    <t>Na klar. Er sagte, dass du unersetzlich seist.</t>
  </si>
  <si>
    <t>He never said anything like that to me before. What an honor this is.</t>
  </si>
  <si>
    <t>今まで一度もそんなこと言われたことがないから、知らなかったよ。光栄だ。</t>
  </si>
  <si>
    <t>Он никогда не говорил мне ничего подобного. Это большая честь получить такую похвалу.</t>
  </si>
  <si>
    <t>Das hat er mir noch nie direkt gesagt. Welch Ehre.</t>
  </si>
  <si>
    <t>I heard you can lower the [Threat Level].</t>
  </si>
  <si>
    <t>聽說可以降低[危險等級]。</t>
  </si>
  <si>
    <t>[リスクレベル]を下げられるそうですね。</t>
  </si>
  <si>
    <t>Говорят, вы можете понизить уровень опасности.</t>
  </si>
  <si>
    <t>Ich habe gehört, dass du die [Alarmstufe] senken kannst.</t>
  </si>
  <si>
    <t>With enough gems, yes. Ask me anytime.</t>
  </si>
  <si>
    <t>ジェムさえあればね。いつでも言ってくれ。</t>
  </si>
  <si>
    <t>Да, за камни. Обращайся в любое время.</t>
  </si>
  <si>
    <t>Gegen Juwelen tue ich alles. Frag mich jederzeit.</t>
  </si>
  <si>
    <t>How was outside? Got beaten up pretty good?</t>
  </si>
  <si>
    <t>外はどうだ？甘く見て、不覚を取っただろう？</t>
  </si>
  <si>
    <t>Как тебе снаружи? Труднее, чем казалось?</t>
  </si>
  <si>
    <t>Wie ist es da draußen? Hast du es unterschätzt?</t>
  </si>
  <si>
    <t>Not too easy.</t>
  </si>
  <si>
    <t>是挺不容易的。</t>
  </si>
  <si>
    <t>簡単ではありませんね。</t>
  </si>
  <si>
    <t>Да, все не так и просто.</t>
  </si>
  <si>
    <t>Ganz einfach war es nicht.</t>
  </si>
  <si>
    <t>But if I take training lessons from Jack, the Undercity’s training instructor, those monsters would look like nothing but scarecrows!</t>
  </si>
  <si>
    <t>だが、俺様、アンダーシティーの訓練教官であるジャックの訓練を受ければ、モンスターなんぞただのカカシにしか見えないだろう！</t>
  </si>
  <si>
    <t>Доверься лучшему инструктору в Подземном городе, и монстры будут тебя пугать не больше, чем чучела!</t>
  </si>
  <si>
    <t>Aber wenn ich, Jack, der Ausbilder von Unterstadt, dich trainiere, werden die Monster für dich nichts weiter als Vogelscheuchen sein!</t>
  </si>
  <si>
    <t>I hope you are not all talk.</t>
  </si>
  <si>
    <t>嘘でなければいいんですけどね。</t>
  </si>
  <si>
    <t>Надеюсь, это в самом деле так.</t>
  </si>
  <si>
    <t>Hoffentlich ist das nicht nur heiße Luft von dir.</t>
  </si>
  <si>
    <t>What is this opening for?</t>
  </si>
  <si>
    <t>You could say it’s an entrance for the fighters. They don’t get hurt.</t>
  </si>
  <si>
    <t>But there is a door.</t>
  </si>
  <si>
    <t>The door’s for exit only.</t>
  </si>
  <si>
    <t>Evil. Are you with the Resistance?</t>
  </si>
  <si>
    <t>Nah. I’m just helping because it looks fun.</t>
  </si>
  <si>
    <t>Name’s Sophia. I’ll show you fun gears you won’t see anywhere else.</t>
  </si>
  <si>
    <t>This is making me nervous.</t>
  </si>
  <si>
    <t>There is no such thing as an impossible situation.</t>
  </si>
  <si>
    <t>Hmph, you’re not the most fun person, are you?</t>
  </si>
  <si>
    <t>Why did you include harmful effects in a gear?</t>
  </si>
  <si>
    <t>I didn’t include them. I only ignored them.</t>
  </si>
  <si>
    <t>You ignore side-effects found among many good qualities.</t>
  </si>
  <si>
    <t>That’s where beauty lies.</t>
  </si>
  <si>
    <t>Treatment is only once.</t>
  </si>
  <si>
    <t>Do you think medicine is easy to come by?</t>
  </si>
  <si>
    <t>I’m finally going outside, Mister.</t>
  </si>
  <si>
    <t>Yes, so I’ve heard. From Jack. You grew strong enough to go out there and fight.</t>
  </si>
  <si>
    <t>I let a little thing like you train for a long time only because you wanted it so badly. Not I’m not sure if I’ve made the right decision.</t>
  </si>
  <si>
    <t>I don’t think you need to face things head on.</t>
  </si>
  <si>
    <t>I always have been grateful for your taking care of me ever since I came here.</t>
  </si>
  <si>
    <t>You know this is what I always wanted.</t>
  </si>
  <si>
    <t>I want to be of help not just to me, but to the entire Resistance.</t>
  </si>
  <si>
    <t>I understand. Come back safely.</t>
  </si>
  <si>
    <t>You can always tell us when you’re having a hard time. We all want to help you.</t>
  </si>
  <si>
    <t>Don’t you think you owe me anything. You are my family.</t>
  </si>
  <si>
    <t>Such a shame we can’t put up Jazz music you like to listen to because of some copyrights.</t>
  </si>
  <si>
    <t>Things like this make me hate adult business.</t>
  </si>
  <si>
    <t>Now we can call you a fighter proper.</t>
  </si>
  <si>
    <t>I told you didn’t need to worry.</t>
  </si>
  <si>
    <t>Who’s next?</t>
  </si>
  <si>
    <t>[Ratmotan]. The head honcho of the underground monsters living deep down the sewers.</t>
  </si>
  <si>
    <t>At his nest, you’ll find an elevator leading up to the surface.</t>
  </si>
  <si>
    <t>Take the port and you can go straight to the factory. Keep going from there and you’re in the sewers.</t>
  </si>
  <si>
    <t>Take care of yourself.</t>
  </si>
  <si>
    <t>Thanks to you getting rid of [Ratmotan], we are now able to use the supply lane to the surface.</t>
  </si>
  <si>
    <t>I give you my gratitute not as the Armstrong whom you spent time with, but as the leader of the Resistance.</t>
  </si>
  <si>
    <t>We still have a long way to go. We can exchange gratitudes later.</t>
  </si>
  <si>
    <t>... Yes. You’re right.</t>
  </si>
  <si>
    <t>We’re seeing a lot more of their activities, and the supplies to the underground have dwindled.</t>
  </si>
  <si>
    <t>They are up to something. Something that has never been before.</t>
  </si>
  <si>
    <t>It’s fortunate for us, since their surveillance has started to become lax.</t>
  </si>
  <si>
    <t>The most common way to travel to Esperanza is the massive teleporter their soldiers use.</t>
  </si>
  <si>
    <t>It’s out of question when considering the heightened Esperanzan army activities.</t>
  </si>
  <si>
    <t>So I thought of something else.</t>
  </si>
  <si>
    <t>There is a huge lift built for transporting cargoes between Esperanza and the surface back in the old days.</t>
  </si>
  <si>
    <t>We are going to use that lift.</t>
  </si>
  <si>
    <t>Wouldn’t Esperanza notice it if we use it?</t>
  </si>
  <si>
    <t>We didn’t dare using it in the past, but it’s possible now.</t>
  </si>
  <si>
    <t>Since they’re paying attention to somewhere else.</t>
  </si>
  <si>
    <t>Then are we moving to the lift right away?</t>
  </si>
  <si>
    <t>No. We need its blueprint and authorization code first.</t>
  </si>
  <si>
    <t>The blueprint is probably located at the lift’s manufacturing company.</t>
  </si>
  <si>
    <t>There won’t be anyone alive there, will there?</t>
  </si>
  <si>
    <t>Not according to our intel. That building is a home to spiders.</t>
  </si>
  <si>
    <t>Would you be able to get past the spiders and retrieve the blueprint?</t>
  </si>
  <si>
    <t>It’s very dangerous, but I believe it’s possible with your skills.</t>
  </si>
  <si>
    <t>Athough, watch out for the queen.</t>
  </si>
  <si>
    <t>I brought the blueprint you mentioned.</t>
  </si>
  <si>
    <t>Well done. While you were gone, we dug out the researchers’ location.</t>
  </si>
  <si>
    <t>An accident prevented the researchers from escaping.</t>
  </si>
  <si>
    <t>I believe there’s a thumb drive containing the lift’s authorization code.</t>
  </si>
  <si>
    <t>You can get to the ward by taking the port.</t>
  </si>
  <si>
    <t>Got it.</t>
  </si>
  <si>
    <t>It doesn’t sit well with me to send you back immediately.</t>
  </si>
  <si>
    <t>I know how you feel, but this is what everyone in the Resistance does.</t>
  </si>
  <si>
    <t>I was coming out of the town, and Haley grabbed me. She said she wanted to go outside together.</t>
  </si>
  <si>
    <t>We need to make that happen.</t>
  </si>
  <si>
    <t>Hngh... hngh...</t>
  </si>
  <si>
    <t>Are you awake? Good.</t>
  </si>
  <si>
    <t>What’s this? I was at the lab a moment ago.</t>
  </si>
  <si>
    <t>What you were riding is the Undercity’s pride, the Undercity Assault Simulator, or U.A.S.</t>
  </si>
  <si>
    <t>That fight wasn’t real.</t>
  </si>
  <si>
    <t>Why... why did we make this?</t>
  </si>
  <si>
    <t>I fought with my life. I thought I was making progress.</t>
  </si>
  <si>
    <t>You have no idea how I felt the whole time.</t>
  </si>
  <si>
    <t>It was for training. Outside is more dangerous, with stronger monsters.</t>
  </si>
  <si>
    <t>There is only one chance. And I didn’t want to lose a fighter who can grow stronger yet.</t>
  </si>
  <si>
    <t>But still... you could at least have told me.</t>
  </si>
  <si>
    <t>Then... do all Resistance members use this?</t>
  </si>
  <si>
    <t>Not all can use the Simulator.</t>
  </si>
  <si>
    <t>Only those who can withstand the Red Gem above the normal human threshold can use it.</t>
  </si>
  <si>
    <t>Is that me?</t>
  </si>
  <si>
    <t>You, Jenny, Jet, and Kil.</t>
  </si>
  <si>
    <t>What about others?</t>
  </si>
  <si>
    <t>They are carrying out missions outside. The Simulator has been built from the data they bring.</t>
  </si>
  <si>
    <t>Many lives were lost to give us what little we know.</t>
  </si>
  <si>
    <t>Mr. Armstrong...</t>
  </si>
  <si>
    <t>The day of opportunity will find us soon.</t>
  </si>
  <si>
    <t>And when that day comes, we will use the lift, and a way to the floating cities will open.</t>
  </si>
  <si>
    <t>All of us will go. We won’t stop our advance.</t>
  </si>
  <si>
    <t>And you will be the spearhead. The four of you.</t>
  </si>
  <si>
    <t>... Is this why you brought me?</t>
  </si>
  <si>
    <t>That is not true. I swear.</t>
  </si>
  <si>
    <t>... What should I do now?</t>
  </si>
  <si>
    <t>Grow stronger. Until that day.</t>
  </si>
  <si>
    <t>何ですか、この入口は？</t>
  </si>
  <si>
    <t>Что это за вход?</t>
  </si>
  <si>
    <t>Was ist dieser Eingang?</t>
  </si>
  <si>
    <t>戦闘員たちのための入口とでも言っておこうか？あいつらは怪我なんかしないから。</t>
  </si>
  <si>
    <t>Вход для бойцов. Они у нас практически неуязвимы.</t>
  </si>
  <si>
    <t>Er ist für die Kämpfer. Die verletzten sich ja nicht.</t>
  </si>
  <si>
    <t>ちゃんとした扉があるじゃないですか。</t>
  </si>
  <si>
    <t>Но есть же дверь?</t>
  </si>
  <si>
    <t>Aber es gibt doch schon eine Tür.</t>
  </si>
  <si>
    <t>那是用來出去的。</t>
  </si>
  <si>
    <t>あれは出る用だよ。</t>
  </si>
  <si>
    <t>Она для выхода.</t>
  </si>
  <si>
    <t>Die da ist der Ausgang.</t>
  </si>
  <si>
    <t>悪趣味ですね。あなたも抵抗軍なんですか？</t>
  </si>
  <si>
    <t>Как только такое могло прийти в голову? Вы тоже из сопротивления?</t>
  </si>
  <si>
    <t>Ziemlich fies. Bist du auch von der Rebellenarmee?</t>
  </si>
  <si>
    <t>不是，只是看起來有趣所以來幫忙的。</t>
  </si>
  <si>
    <t>別にそういうわけじゃないけど。ただ面白そうだったから、手伝っているだけ。</t>
  </si>
  <si>
    <t>Нет. Я помогаю просто из интереса.</t>
  </si>
  <si>
    <t>Das nicht. Ich helfe bloß aus, weil es Spaß macht.</t>
  </si>
  <si>
    <t>私はソフィア。他では見られない、面白いギアを見せてやるよ。</t>
  </si>
  <si>
    <t>Меня зовут София. Самое занятное снаряжение только у меня. Сейчас все увидишь.</t>
  </si>
  <si>
    <t>不安ですね。</t>
  </si>
  <si>
    <t>Сомневаюсь, что хочу.</t>
  </si>
  <si>
    <t>Das macht mich nervös.</t>
  </si>
  <si>
    <t>そんなものはないと思います。</t>
  </si>
  <si>
    <t>Я не думаю, что такие ситуации бывают.</t>
  </si>
  <si>
    <t>Ich finde, man kann alles überwinden.</t>
  </si>
  <si>
    <t>ふん。あなたってつまんないタイプなんだね？</t>
  </si>
  <si>
    <t>Ну ты и зануда.</t>
  </si>
  <si>
    <t>Pah. Du bist zu ernst.</t>
  </si>
  <si>
    <t>なぜギアに、よくない機能を入れたんですか？</t>
  </si>
  <si>
    <t>Зачем вы добавили дефекты в снаряжение?</t>
  </si>
  <si>
    <t>Warum hast du schlechte Funktionen in die Ausrüstung eingebaut?</t>
  </si>
  <si>
    <t>那不是装的，是被忽略了。</t>
  </si>
  <si>
    <t>不是放，是置之不理。</t>
  </si>
  <si>
    <t>入れたんじゃなくて、無視しただけだよ。</t>
  </si>
  <si>
    <t>Я их не добавляла. Просто оставила.</t>
  </si>
  <si>
    <t>Ich hab sie nicht eingebaut, sondern ignoriert.</t>
  </si>
  <si>
    <t>いいものをたくさん入れたときに起こる副作用は、無視するんだよ。</t>
  </si>
  <si>
    <t>Чем мощнее снаряжение, тем больше возникает проблем при его создании. Я их просто проигнорировала.</t>
  </si>
  <si>
    <t>Die Nebeneffekte, die von zu viel des Guten kommen, ignoriert man am besten einfach.</t>
  </si>
  <si>
    <t>美麗就是從那種地方出現的。</t>
  </si>
  <si>
    <t>美しさというものは、まさにそういう所から生まれるからね。</t>
  </si>
  <si>
    <t>Настоящее совершенство в несовершенстве.</t>
  </si>
  <si>
    <t>Das ist nämlich der Ursprung von Schönheit.</t>
  </si>
  <si>
    <t>治療只會有一次而已。</t>
  </si>
  <si>
    <t>治療は一度だけです。</t>
  </si>
  <si>
    <t>На повторное лечение можешь не рассчитывать.</t>
  </si>
  <si>
    <t>Heilung gibt es nur ein Mal.</t>
  </si>
  <si>
    <t>薬を手に入れるのが、簡単だと思っているのですか？</t>
  </si>
  <si>
    <t>Ты хоть представляешь, как трудно достать лекарства?</t>
  </si>
  <si>
    <t>Meinen Sie, Medizin liegt auf der Straße?</t>
  </si>
  <si>
    <t>Тебе разве ничего не нужно?</t>
  </si>
  <si>
    <t>Brauchst du bestimmte Gegenstände?</t>
  </si>
  <si>
    <t>Если ты собираешься в долгий путь, нужно как следует подготовиться.</t>
  </si>
  <si>
    <t>Wenn du auf eine lange Reise willst, wirst du vieles brauchen.</t>
  </si>
  <si>
    <t>Отсыпь мне монет, и получишь отличное снаряжение, которое будет большим подспорьем в бою.</t>
  </si>
  <si>
    <t>Gib mir Münzen und ich gebe dir Ausrüstungen, bevor ein Kampf beginnt.</t>
  </si>
  <si>
    <t>Мой товар наверняка покажется тебе уникальным. Такого нет даже во внешнем мире.</t>
  </si>
  <si>
    <t>Vielleicht habe ich ja kostbare Ausrüstungen, die es woanders so nicht gibt.</t>
  </si>
  <si>
    <t>Так что? Где снаряжение?</t>
  </si>
  <si>
    <t>Ich dachte, du zeigst mir die Ausrüstung?</t>
  </si>
  <si>
    <t>Ты еще не в сопротивлении.</t>
  </si>
  <si>
    <t>Noch gehörst du ja nicht zur Rebellenarmee.</t>
  </si>
  <si>
    <t>Продать чужаку снаряжение все равно что вложить оружие в руки ребенка. Глупо и опрометчиво.</t>
  </si>
  <si>
    <t>Fremden eine Ausrüstung in die Hand zu drücken, ist so gefährlich, wie einem Kind eine Waffe zu schenken.</t>
  </si>
  <si>
    <t>Ничего не пришлось по душе?</t>
  </si>
  <si>
    <t>Gefällt dir die Ausrüstung nicht?</t>
  </si>
  <si>
    <t>Покупай побольше, и я предложу тебе предметы получше.</t>
  </si>
  <si>
    <t>Wenn du mehr kaufst, rücke ich vielleicht die besseren Stücke raus.</t>
  </si>
  <si>
    <t>Не нашлось ничего на твой вкус?</t>
  </si>
  <si>
    <t>我要出去了，大叔。</t>
  </si>
  <si>
    <t>我打算要去外面了，大叔。</t>
  </si>
  <si>
    <t>おじさん、もう外に出ようと思っています。</t>
  </si>
  <si>
    <t>Я здесь, чтобы попрощаться. Ухожу во внешний мир.</t>
  </si>
  <si>
    <t>Nun will ich nach draußen, weißt du?</t>
  </si>
  <si>
    <t>そうか。ジャックから話は聞いた。外に出て戦えるほど強くなったそうだな。</t>
  </si>
  <si>
    <t>Джек мне уже рассказал. Значит, теперь твоих сил достаточно, чтобы сражаться в одиночку.</t>
  </si>
  <si>
    <t>Ja. Jack hat es mir erzählt. Du seist jetzt so stark, dass du dich draußen behaupten kannst.</t>
  </si>
  <si>
    <t>幼い君が強く望んでいたから、長い間、戦闘訓練をさせてきたが、私の選択が正しかったかどうかは確信が持てない。</t>
  </si>
  <si>
    <t>Я одобрил твою боевую подготовку, несмотря на возраст. Теперь не знаю, было ли это решение правильным.</t>
  </si>
  <si>
    <t>Ich habe dich von klein auf trainiert, weil du es so sehr wolltest, aber ob das eine gute Idee war, weiß ich nicht.</t>
  </si>
  <si>
    <t>私は、君が真正面から立ち向かう必要はないと思っているんだ。</t>
  </si>
  <si>
    <t>Тебе нет нужды идти на передовую.</t>
  </si>
  <si>
    <t>Meine Meinung ist, dass du nicht an der Front kämpfen brauchst.</t>
  </si>
  <si>
    <t>ここに来てから、ずっと面倒を見てくださったことには、いつも感謝しています。</t>
  </si>
  <si>
    <t>Спасибо, что присматривали за мной все это время.</t>
  </si>
  <si>
    <t>Ich bin stets dankbar dafür, dass du mich in deine Obhut genommen hast, seit ich hier ankam.</t>
  </si>
  <si>
    <t>ですが、私がずっと望んでいたことだということを、誰よりも知っているはずです。</t>
  </si>
  <si>
    <t>Однако вы знаете мою цель.</t>
  </si>
  <si>
    <t>Aber du weißt doch, dass ich das schon immer wollte.</t>
  </si>
  <si>
    <t>不只是我，我想幫助所有的反抗軍。</t>
  </si>
  <si>
    <t>私だけじゃなく、抵抗軍の皆の力になりたいんです。</t>
  </si>
  <si>
    <t>Я делаю это не для себя. Мне хочется помочь сопротивлению.</t>
  </si>
  <si>
    <t>Ich will nicht nur mir selbst, sondern der ganzen Rebellenarmee dienen.</t>
  </si>
  <si>
    <t>我知道了，一路順風。</t>
  </si>
  <si>
    <t>分かった。気を付けて行ってくるんだぞ。</t>
  </si>
  <si>
    <t>Хорошо. Желаю тебе удачи.</t>
  </si>
  <si>
    <t>Verstehe. Halt die Ohren steif.</t>
  </si>
  <si>
    <t>辛いことがあれば言いなさい。皆が君の力になりたいと思っているからな。</t>
  </si>
  <si>
    <t>Не умалчивай, если тебе тяжело. Все здесь желают тебе только блага.</t>
  </si>
  <si>
    <t>Sag bescheid, wenn du Hilfe brauchst. Wir alle möchten dir Rückenwind leisten.</t>
  </si>
  <si>
    <t>面倒をかけたなんて思う必要はない。君は私の家族だからな。</t>
  </si>
  <si>
    <t>Не думай, что ты кого-то обременяешь. Теперь мы семья.</t>
  </si>
  <si>
    <t>Denk nicht, dass du in unserer Schuld stehst. Du gehörst zur Familie.</t>
  </si>
  <si>
    <t>たかが著作権のせいで、君が好きなジャズが流せないとはな。</t>
  </si>
  <si>
    <t>Прости, что не могу поставить твой любимый джаз из-за авторских прав.</t>
  </si>
  <si>
    <t>Nur wegen des Urheberrechts kann ich dir keinen Jazz spielen, den du so gern magst.</t>
  </si>
  <si>
    <t>こんなとき、大人の事情というものが憎くてたまらないよ。</t>
  </si>
  <si>
    <t>Эх... Все-таки я никогда не пойму взрослых.</t>
  </si>
  <si>
    <t>Es nervt, wenn es sich um die Erwachsenen dreht.</t>
  </si>
  <si>
    <t>これからは、正真正銘の戦闘員だと言ってもいいだろう。</t>
  </si>
  <si>
    <t>Теперь ты у нас признанный боец.</t>
  </si>
  <si>
    <t>Jetzt bist du ein wahrer Kämpfer.</t>
  </si>
  <si>
    <t>言いましたよね。心配しなくてもいいって。</t>
  </si>
  <si>
    <t>Я же говорила, что за меня можно не волноваться.</t>
  </si>
  <si>
    <t>Ich habe dir gesagt, dass du dir keine Sorgen machen musst.</t>
  </si>
  <si>
    <t>下一個是誰呢？</t>
  </si>
  <si>
    <t>次は誰ですか？</t>
  </si>
  <si>
    <t>Кто следующий?</t>
  </si>
  <si>
    <t>Wer ist als nächster dran?</t>
  </si>
  <si>
    <t>叫做[雷摩坦]，在下水道深處有個地底怪物們的頭目。</t>
  </si>
  <si>
    <t>[レットモータン]といって、下水道の地下深くに、地下モンスターのボスがいるんだ。</t>
  </si>
  <si>
    <t>在他的巢穴裡有一台可以上去到地面的電梯。</t>
  </si>
  <si>
    <t>彼の巣には、地上へと繋がるエレベーターがある。</t>
  </si>
  <si>
    <t>聽說搭乘傳送門出去的話，馬上就可以前往工廠了。從那邊一直前進的話就是下水道了。</t>
  </si>
  <si>
    <t>ポートに乗っていけば、すぐに工場に行けるそうだ。そこから真っすぐ行くと、下水道があるはずだよ。</t>
  </si>
  <si>
    <t>Benutz den Port, um zur Fabrik zu kommen. Von dort aus ist der Kanal nicht weit.</t>
  </si>
  <si>
    <t>分かりました。</t>
  </si>
  <si>
    <t>好好照顧自己。</t>
  </si>
  <si>
    <t>体に気を付けなさい。</t>
  </si>
  <si>
    <t>Будь осторожна.</t>
  </si>
  <si>
    <t>Sei vorsichtig.</t>
  </si>
  <si>
    <t>Ты уже здесь? Я тебя ждал.</t>
  </si>
  <si>
    <t>Sie sind angekommen. Ich habe Sie erwartet.</t>
  </si>
  <si>
    <t>Теперь Ратмотан не представляет угрозы, и мы можем беспрепятственно получать снабжение снаружи.</t>
  </si>
  <si>
    <t>Dank der Erledigung von [Ratmotan] kann nun die Versorgungsroute zum Boden genutzt werden.</t>
  </si>
  <si>
    <t>Позволь поблагодарить тебя от лица всего Подземного города.</t>
  </si>
  <si>
    <t>Im Namen von Unterstadt bedanke ich mich bei Ihnen.</t>
  </si>
  <si>
    <t>Сообщи, если тебе что-то понадобится. Мы постараемся помочь.</t>
  </si>
  <si>
    <t>Bitte sagen Sie mir Bescheid, wenn Sie Hilfe brauchen. Wir sind hier um Ihnen zu helfen.</t>
  </si>
  <si>
    <t>Мне нужно в Эсперансу. Как вы мне с этим поможете?</t>
  </si>
  <si>
    <t>Ich muss nach Esperanza. Wie kannst du mir helfen?</t>
  </si>
  <si>
    <t>Если ты действительно намерен туда попасть, тебе придется нелегко. Подземные монстры в разы сильнее.</t>
  </si>
  <si>
    <t>Der Weg wird beschwerlich sein. Die Monster hier sind auf einem ganz anderen Level als die Monstern im Untergrund.</t>
  </si>
  <si>
    <t>Идти в одиночку сродни самоубийству.</t>
  </si>
  <si>
    <t>Alleine zu gehen, ist wie Selbstmord.</t>
  </si>
  <si>
    <t>Я и не надеюсь выжить.</t>
  </si>
  <si>
    <t>Ich habe bereits entschieden, wo ich sterben werde.</t>
  </si>
  <si>
    <t>К тому же, я не чувствую, что один.</t>
  </si>
  <si>
    <t>Und ich denke auch nicht, dass ich allein bin.</t>
  </si>
  <si>
    <t>Здесь у меня появились единомышленники.</t>
  </si>
  <si>
    <t>Denn ich habe hier schließlich einen Assistenten.</t>
  </si>
  <si>
    <t>Я рад, что ты на нас полагаешься.</t>
  </si>
  <si>
    <t>Hahaha. Ich mag es, wenn mir vertraut wird.</t>
  </si>
  <si>
    <t>В последнее время в рядах армии Эсперансы происходит что-то странное.</t>
  </si>
  <si>
    <t>In letzter Zeit ist Esperanzas Armee sehr verdächtig.</t>
  </si>
  <si>
    <t>Солдат перебрасывают, а объем поставок в Подземный мир заметно снизился.</t>
  </si>
  <si>
    <t>Man sagt, die Aktivitäten der Armee hätten merklich zugenommen und die Menge an Materialien, die durch die unterirdische Route hereinkommen, nahm auch ab.</t>
  </si>
  <si>
    <t>Вверху точно что-то задумали. Что-то беспрецедентное.</t>
  </si>
  <si>
    <t>Sie planen etwas, das es vorher nicht gab.</t>
  </si>
  <si>
    <t>Нам это на руку, поскольку в их системе наблюдения появились прорехи.</t>
  </si>
  <si>
    <t>Es ist ein Glück für uns. Denn ihre Überwachung wird nämlich lockerer.</t>
  </si>
  <si>
    <t>Самый простой способ попасть в Эсперансу — это телепорт, которым пользуются военные.</t>
  </si>
  <si>
    <t>Normalerweise gelangt man nach Esperanza über den riesigen Teleport, der von den Esperanza-Soldaten verwendet wird.</t>
  </si>
  <si>
    <t>Получится ли?</t>
  </si>
  <si>
    <t>Das weiß ich. Aber ist es möglich?</t>
  </si>
  <si>
    <t>Вряд ли. Особенно сейчас, когда солдат так часто перебрасывают с места на место.</t>
  </si>
  <si>
    <t>Wenn das Militär so aktiv ist wie jetzt, möchte ich diesen Weg eigentlich nicht wählen.</t>
  </si>
  <si>
    <t>У меня есть другая идея.</t>
  </si>
  <si>
    <t>Deswegen werden wir einen anderen Weg ausprobieren.</t>
  </si>
  <si>
    <t>Между Эсперансой и Подземным городом есть большой лифт, который раньше использовали для транспортировок.</t>
  </si>
  <si>
    <t>Zwischen dem Boden und Esperanza gibt es einen gigantischen Aufzug, der früher für den Transport von Gütern gebaut wurde.</t>
  </si>
  <si>
    <t>Им мы и воспользуемся.</t>
  </si>
  <si>
    <t>Wir werden diesen Aufzug nutzen.</t>
  </si>
  <si>
    <t>Разве это не опаснее? Нас же заметят.</t>
  </si>
  <si>
    <t>Ist das nicht noch schwieriger? Das fällt doch auf.</t>
  </si>
  <si>
    <t>Раньше да, однако теперь все иначе.</t>
  </si>
  <si>
    <t>Vorher hätte ich es nicht für möglich gehalten, ihn benutzen zu können. Jetzt sieht das ganze aber anders aus.</t>
  </si>
  <si>
    <t>Пусть так. Эта развалюха вообще поедет?</t>
  </si>
  <si>
    <t>Aber funktioniert der Schrott eigentlich noch?</t>
  </si>
  <si>
    <t>Поедет. Под землей есть организация, они уже все проверили.</t>
  </si>
  <si>
    <t>Ja. Auf dem Boden gibt es eine Organisation, die diesen Aufzug besetzt.</t>
  </si>
  <si>
    <t>Мне доводилось встречаться с их главой по делам. Он бил себя в грудь, что лифт поедет в любой момент.</t>
  </si>
  <si>
    <t>Ich habe den Boss dieser Organisation aus geschäftlichen Gründen getroffen und er versicherte mir, dass er jederzeit in den Himmel aufsteigen könne.</t>
  </si>
  <si>
    <t>Значит, туда и направлюсь.</t>
  </si>
  <si>
    <t>Dann können wir also direkt dorthin gehen.</t>
  </si>
  <si>
    <t>Не выйдет. Для запуска лифта нужны чертежи и соответствующие полномочия.</t>
  </si>
  <si>
    <t>Nein. Man braucht den Bauplan und die Betriebserlaubnis des Aufzugs, um ihn bedienen zu können.</t>
  </si>
  <si>
    <t>По словам Дженни, у этого главы нет ни того, ни другого.</t>
  </si>
  <si>
    <t>Ich hatte [Jenny] diese Angelegenheit anvertraut, aber der Boss hatte beides nicht.</t>
  </si>
  <si>
    <t>Чертежи должны быть в компании, которая занималась строительством лифта.</t>
  </si>
  <si>
    <t>Der Bauplan wird in der Baufirma sein, die den Aufzug hergestellt hat.</t>
  </si>
  <si>
    <t>Что насчет полномочий?</t>
  </si>
  <si>
    <t>Woher bekommen wir die Erlaubnis?</t>
  </si>
  <si>
    <t>Они есть у старших исследователей Эсперансы.</t>
  </si>
  <si>
    <t>Unter den Esperanza-Forschern muss eine Person auf Direktorenebene die Erlaubnis haben.</t>
  </si>
  <si>
    <t>Проклятье... Надо было его освободить.</t>
  </si>
  <si>
    <t>... Vielleicht hätten wir ihn gehen lassen sollen.</t>
  </si>
  <si>
    <t>Кого?..</t>
  </si>
  <si>
    <t>Hä? Wen ...?</t>
  </si>
  <si>
    <t>Был там один безумец. Клался, что мне пригодится. И правда же.</t>
  </si>
  <si>
    <t>Es gibt einen Typ, der sagte, er wäre hilfreich. Er hätte uns wirklich helfen können.</t>
  </si>
  <si>
    <t>Он точно старший исследователь? Где он сейчас?</t>
  </si>
  <si>
    <t>Ist diese Person zufällig ein Direktor? Wo ist er?</t>
  </si>
  <si>
    <t>Не знаю. Скорее всего, уже не жилец.</t>
  </si>
  <si>
    <t>Weiß ich nicht. So sah er aus. Aber wahrscheinlich ist er jetzt tot.</t>
  </si>
  <si>
    <t>Так что, куда мне? С кем надо встретиться?</t>
  </si>
  <si>
    <t>Also, zu wem soll ich gehen?</t>
  </si>
  <si>
    <t>Не с кем встречаться. Строительная компания превратилась в паучье гнездо, а все работники погибли.</t>
  </si>
  <si>
    <t>Sie können zu niemandem. Der Ort, an dem die Baufirma einst war, ist zu einer Spinnenkolonie geworden und alle Menschen sind tot.</t>
  </si>
  <si>
    <t>Однако чертежи должны были остаться в самом здании.</t>
  </si>
  <si>
    <t>Ich bin mir sicher, wir können den Bauplan im Gebäude finden.</t>
  </si>
  <si>
    <t>Дело опасное, но если тебе удалось одолеть Ратмотана, ты должен справиться.</t>
  </si>
  <si>
    <t>Es ist sehr zwar gefährlich, aber ich glaube, dass Sie es schaffen können, wenn Sie sogar stark genug sind, um mit [Ratmotan] fertig zu werden.</t>
  </si>
  <si>
    <t>Единственное — опасайся королевы.</t>
  </si>
  <si>
    <t>Sie müssen jedoch auf die Königin aufpassen.</t>
  </si>
  <si>
    <t>Dank der Erledigung von [Ratmotan] kann man nun die Versorgungsroute zum Boden nutzen.</t>
  </si>
  <si>
    <t>Позволь поблагодарить тебя от лица сопротивления.</t>
  </si>
  <si>
    <t>Ich danke dir dafür als Repräsentant der Rebellenarmee, nicht als Armstrong, der dich schon lange kennt.</t>
  </si>
  <si>
    <t>Vielen Dank.</t>
  </si>
  <si>
    <t>Рано благодарите. Нам еще многое предстоит.</t>
  </si>
  <si>
    <t>Wir haben noch einen langen Weg vor uns. Verabschieden wir uns beim nächsten Mal.</t>
  </si>
  <si>
    <t>Верно. Ты права.</t>
  </si>
  <si>
    <t>... Ja, du hast recht.</t>
  </si>
  <si>
    <t>Однако я его не советую. Сейчас военные слишком часто им пользуются.</t>
  </si>
  <si>
    <t>Wenn das Militär so aktiv ist wie jetzt, möchte ich diesen Weg eigentlich gar nicht wählen.</t>
  </si>
  <si>
    <t>Поэтому у меня другая идея.</t>
  </si>
  <si>
    <t>Deswegen habe ich mir einen anderen Weg überlegt.</t>
  </si>
  <si>
    <t>Эсперанса ничего не заметит?</t>
  </si>
  <si>
    <t>Würde Esperanza es nicht merken, wenn der Aufzug benutzt wird?</t>
  </si>
  <si>
    <t>Раньше это не ускользнуло бы от их внимания, однако теперь все иначе.</t>
  </si>
  <si>
    <t>У них пока что другие заботы.</t>
  </si>
  <si>
    <t>Weil ihre Aufmerksamkeit woanders liegt.</t>
  </si>
  <si>
    <t>Тогда мы сможем воспользоваться лифтом прямо сейчас?</t>
  </si>
  <si>
    <t>Dann gehen wir also direkt zu diesem Aufzug?</t>
  </si>
  <si>
    <t>Там еще кто-то работает?</t>
  </si>
  <si>
    <t>Niemand hat dort überlebt, oder?</t>
  </si>
  <si>
    <t>Согласно нашим сведениям, здание давно превратилось в паучье гнездо.</t>
  </si>
  <si>
    <t>Nein, nicht nach dem, was ich herausgefunden habe. Das Gebäude ist bereits eine Spinnenkolonie.</t>
  </si>
  <si>
    <t>Ну что, получится раздобыть чертежи?</t>
  </si>
  <si>
    <t>Kannst du den Spinnen ausweichen und mir den Bauplan bringen?</t>
  </si>
  <si>
    <t>Можете не сомневаться.</t>
  </si>
  <si>
    <t>Ja, okay.</t>
  </si>
  <si>
    <t>Дело опасное, но я в тебя верю.</t>
  </si>
  <si>
    <t>Es ist zwar sehr gefährlich, aber ich glaube, dass du es schaffen kannst.</t>
  </si>
  <si>
    <t>Du musst jedoch auf die Königin aufpassen.</t>
  </si>
  <si>
    <t>Это те самые чертежи?</t>
  </si>
  <si>
    <t>Ist das der Bauplan?</t>
  </si>
  <si>
    <t>Похоже на то. Нам также удалось обнаружить, где находились ученые.</t>
  </si>
  <si>
    <t>Das scheint der richtige zu sein. Inzwischen haben wir herausgefunden, wo die Forscher waren.</t>
  </si>
  <si>
    <t>Где же?</t>
  </si>
  <si>
    <t>Wo denn?</t>
  </si>
  <si>
    <t>В заброшенном госпитале.</t>
  </si>
  <si>
    <t>Ein Stück weiter befindet sich eine verlassene Station.</t>
  </si>
  <si>
    <t>Там ставили тайные опыты на людях.</t>
  </si>
  <si>
    <t>Dort experimentierten sie heimlich mit Menschen.</t>
  </si>
  <si>
    <t>Теперь там кишат монстры.</t>
  </si>
  <si>
    <t>An dem Ort soll es jetzt von Monstern wimmeln, nicht von Menschen.</t>
  </si>
  <si>
    <t>Воспользуйся телепортом, чтобы попасть в госпиталь.</t>
  </si>
  <si>
    <t>Benutzen Sie den Port, um zur Station zu kommen.</t>
  </si>
  <si>
    <t>Понял.</t>
  </si>
  <si>
    <t>Не забывай об осторожности. Желаю удачи.</t>
  </si>
  <si>
    <t>Seien Sie vorsichtig und viel Glück.</t>
  </si>
  <si>
    <t>Мне удалось раздобыть чертежи.</t>
  </si>
  <si>
    <t>Ich habe den Bauplan mitgebracht, die Sie erwähnt haben.</t>
  </si>
  <si>
    <t>Отличная работа. Пока тебя не было, мы установили, где находились ученые.</t>
  </si>
  <si>
    <t>Gut gemacht. Während du unterwegs warst, haben wir herausgefunden, wo die Forscher waren.</t>
  </si>
  <si>
    <t>Не так далеко отсюда есть заброшенный госпиталь.</t>
  </si>
  <si>
    <t>Однако сейчас место кишит монстрами.</t>
  </si>
  <si>
    <t>Und an dem Ort soll es jetzt von Monstern wimmeln, nicht von Menschen.</t>
  </si>
  <si>
    <t>По всей видимости, в госпитале какая-то авария, и ученым не удалось выбраться.</t>
  </si>
  <si>
    <t>Es gab wohl einen Unfall, weshalb die Forscher nicht entkommen konnten.</t>
  </si>
  <si>
    <t>В самом здании должна быть флеш-накопитель с сохраненными на нем правами.</t>
  </si>
  <si>
    <t>Wir gehen davon aus, dass es dort einen USB-Stick mit der Betriebserlaubnis geben wird.</t>
  </si>
  <si>
    <t>Benutz den Port, um zur Station zu kommen.</t>
  </si>
  <si>
    <t>Извини, что дам тебе столько заданий.</t>
  </si>
  <si>
    <t>Es tut mir Leid, dich wieder fortzuschicken, obwohl du gerade erst wieder da bist.</t>
  </si>
  <si>
    <t>Не стоит извиняться. Мы все работаем ради одной цели.</t>
  </si>
  <si>
    <t>Ich weiß, wie du dich fühlst, aber das tun alle von der Rebellenarmee.</t>
  </si>
  <si>
    <t>Когда я уходила, Хейли просилась вместе со мной.</t>
  </si>
  <si>
    <t>Als ich die Stadt verließ sagte Hailey zu mir, dass sie mit mir zusammen rausgehen möchte.</t>
  </si>
  <si>
    <t>Вот оно что.</t>
  </si>
  <si>
    <t>... Ich verstehe.</t>
  </si>
  <si>
    <t>Я сделаю все возможное, чтобы этот день поскорее настал.</t>
  </si>
  <si>
    <t>Ich muss es eines Tages schaffen.</t>
  </si>
  <si>
    <t>На этот раз у меня хорошее предчувствие. Очень хорошее!</t>
  </si>
  <si>
    <t>Bei diesem Experiment habe ich ein gutes Gefühl. Ein sehr gutes!</t>
  </si>
  <si>
    <t>Результаты будут невероятными. Я точно гений! Додуматься до такого!</t>
  </si>
  <si>
    <t>Wir werden erstaunliche Ergebnisse erzielen. Dass ich so etwas mal tun würde ... Ich muss ein Genie sein.</t>
  </si>
  <si>
    <t>Эй.</t>
  </si>
  <si>
    <t>А, помню-помню. Ты оставил меня гнить за решеткой!</t>
  </si>
  <si>
    <t>... Du bist der Typ, der mich an dem Tag verlassen hat!</t>
  </si>
  <si>
    <t>Эта решетка тебя спасла. На этот раз так не получится.</t>
  </si>
  <si>
    <t>Ja. Und diesmal gibt es kein Gefängnis, das dich beschützen kann.</t>
  </si>
  <si>
    <t>Не смеши! Собираешься убить меня? Вот этим оружием?</t>
  </si>
  <si>
    <t>Du machst ein komisches Geräusch. Willst du mich etwa töten? Mit dieser Waffe?</t>
  </si>
  <si>
    <t>Позволь продемонстрировать свое. Тебе очень повезло, ведь я буду испытывать его на тебе!</t>
  </si>
  <si>
    <t>Diesmal stelle ich meine Waffe vor. Du hast Glück, denn ich benutze diese Waffe zum ersten Mal!</t>
  </si>
  <si>
    <t>Называется «Плантос»!</t>
  </si>
  <si>
    <t>Ihr Name ist Plantos!</t>
  </si>
  <si>
    <t>Хватит кричать. Гони свой пропуск.</t>
  </si>
  <si>
    <t>Halt die Klappe und gib mir deinen Ausweis.</t>
  </si>
  <si>
    <t>Попробуй, возьми!</t>
  </si>
  <si>
    <t>Versuch doch ihn mir wegzunehmen!</t>
  </si>
  <si>
    <t>Фух...</t>
  </si>
  <si>
    <t>Ты в порядке?</t>
  </si>
  <si>
    <t>Sind Sie okay?</t>
  </si>
  <si>
    <t>Как я здесь оказался?</t>
  </si>
  <si>
    <t>Was? Warum bin ich hier?</t>
  </si>
  <si>
    <t>Ты был здесь все время.</t>
  </si>
  <si>
    <t>Sie waren ehrlich gesagt die ganze Zeit hier.</t>
  </si>
  <si>
    <t>Объясни понятно.</t>
  </si>
  <si>
    <t>Erkläre es genauer.</t>
  </si>
  <si>
    <t>Все это время ты был в виртуальном боевом симуляторе, разработанном Подземным городом. Сокращенно — ВБС.</t>
  </si>
  <si>
    <t>Das hier ist der U.A.S (Undercity Assault Simulator), ein virtueller Kampftrainingssimulator, auf den die Unterstadt sehr stolz ist.</t>
  </si>
  <si>
    <t>Ты сражалась не по-настоящему.</t>
  </si>
  <si>
    <t>Sie haben nicht in echt gekämpft; es war nur eine Simulation.</t>
  </si>
  <si>
    <t>Ты шутишь?</t>
  </si>
  <si>
    <t>Machst du Scherze mit mir?</t>
  </si>
  <si>
    <t>Никак нет. Ты же знаешь, что у нас нет на это времени.</t>
  </si>
  <si>
    <t>Denken Sie mal nach. Nicht jeder scheint darauf aus zu sein, Ihnen Streiche zu spielen.</t>
  </si>
  <si>
    <t>Что это, если не розыгрыш?</t>
  </si>
  <si>
    <t>Wenn das kein Witz ist, was ist es denn sonst?</t>
  </si>
  <si>
    <t>Мое желание попасть в Эсперансу похоже на шутку?</t>
  </si>
  <si>
    <t>Dachtest du, dass meine Entscheidung, nach Esperanza zu gehen, leichtfertig war?</t>
  </si>
  <si>
    <t>Успокойся.</t>
  </si>
  <si>
    <t>Beruhigen Sie sich.</t>
  </si>
  <si>
    <t>Я спокоен! Бит, ты обо всем знал?</t>
  </si>
  <si>
    <t>Klappe halten! … Bit, wusstest du davon?</t>
  </si>
  <si>
    <t>Да. Со мной все обговорили.</t>
  </si>
  <si>
    <t>Ja. Er hat es mit mir besprochen.</t>
  </si>
  <si>
    <t>Ты ведь уже понял. Сейчас ты не противник для Электры, не говоря уже о Фанузе.</t>
  </si>
  <si>
    <t>Haben Sie es nicht schon gemerkt? In diesem Zustand würden Sie sterben, ohne den Kragen von Electra berühren zu können, geschweige denn Panus‘.</t>
  </si>
  <si>
    <t>Теперь я сильнее!</t>
  </si>
  <si>
    <t>Ich bin stark und wurde noch stärker!</t>
  </si>
  <si>
    <t>Ну конечно. Благодаря симулятору.</t>
  </si>
  <si>
    <t>Ja. Da Sie die Simulation durchlaufen sind.</t>
  </si>
  <si>
    <t>......!</t>
  </si>
  <si>
    <t>Я поговорю с ним, Бит.</t>
  </si>
  <si>
    <t>Ich werde es ihm sagen, Bit.</t>
  </si>
  <si>
    <t>Цель сопротивления — отобрать власть у Эсперансы.</t>
  </si>
  <si>
    <t>Wie Sie wissen, sind wir von der Rebellenarmee, die davon träumt, Esperanza umzustürzen.</t>
  </si>
  <si>
    <t>У нас всего один шанс. Мы не можем позволить себе и дальше терять сильных бойцов.</t>
  </si>
  <si>
    <t>Sie haben nur eine Chance. Ich wollte keinen Mitstreiter verlieren, der stark ist und noch stärker werden kann.</t>
  </si>
  <si>
    <t>Поэтому опустились до таких трюков?</t>
  </si>
  <si>
    <t>Deswegen hast du dir diese Farce ausgedacht?</t>
  </si>
  <si>
    <t>Тебе это кажется глупостью, но на кону наши жизни.</t>
  </si>
  <si>
    <t>Ja. Wir riskieren unser Leben dafür.</t>
  </si>
  <si>
    <t>.......</t>
  </si>
  <si>
    <t>Не каждый может воспользоваться этим симулятором.</t>
  </si>
  <si>
    <t>Nicht jeder kann diesen Simulator benutzen.</t>
  </si>
  <si>
    <t>Нужно быть достаточно сильным, чтобы справиться с энергией камней.</t>
  </si>
  <si>
    <t>Er kann nur von denjenigen verwendet werden, die der Energie von Rote Juwelen mehr standhalten können als gewöhnliche Leute.</t>
  </si>
  <si>
    <t>Только сереброволосые люди и мутанты могут использовать симулятор.</t>
  </si>
  <si>
    <t>Und zwar Leute mit weißen Haaren wie Sie oder Mutationen.</t>
  </si>
  <si>
    <t>Дарси, Дженни, Джет из бара... Все они такие же, как и ты.</t>
  </si>
  <si>
    <t>Ты знаешь, кто я такой?</t>
  </si>
  <si>
    <t>Я знаю, как тебя называют. «Неокулус».</t>
  </si>
  <si>
    <t>Ich kenne Ihren Namen, „Neokulus“.</t>
  </si>
  <si>
    <t>Остальные ответы можно найти в Парящем городе.</t>
  </si>
  <si>
    <t>Die Wahrheit gibt es jenseits des Himmels.</t>
  </si>
  <si>
    <t>Зачем здесь этот безумный профессор?</t>
  </si>
  <si>
    <t>... Warum ist dieser Doktor hier?</t>
  </si>
  <si>
    <t>Как тебе известно, этот профессор создал монстров, которые сбежали из Эсперансы.</t>
  </si>
  <si>
    <t>Wie Sie vielleicht wissen, hat er die Monster erschafft und mit ihnen experimentiert, die aus Esperanza entkommen sind.</t>
  </si>
  <si>
    <t>Благодаря его данным у нас получилось завершить симулятор.</t>
  </si>
  <si>
    <t>Ich habe den Simulator basierend auf seinen Daten entworfen.</t>
  </si>
  <si>
    <t>То есть он на нашей стороне?</t>
  </si>
  <si>
    <t>Meinst du, er sei mein Kollege?</t>
  </si>
  <si>
    <t>Нет. Мы просто его используем.</t>
  </si>
  <si>
    <t>Nein. Er ist ein Gefangener, der benutzt und anschließend erledigt werden sollte.</t>
  </si>
  <si>
    <t>Не смешите.</t>
  </si>
  <si>
    <t>Ihr seid aber lustig.</t>
  </si>
  <si>
    <t>Вы рано радуетесь. Сложность у симулятора стоит на минимуме.</t>
  </si>
  <si>
    <t>Das, was euch gelungen sei, ist lächerlich einfach.</t>
  </si>
  <si>
    <t>Используете меня? Вы что-то путаете.</t>
  </si>
  <si>
    <t>Benutzen und dann erledigen? Nicht doch.</t>
  </si>
  <si>
    <t>В конце концов, мы все — ходячие мертвецы.</t>
  </si>
  <si>
    <t>Entweder ihr werdet sterben oder ich. Kapiert?</t>
  </si>
  <si>
    <t>И все же я с удовольствием посмотрю, как вы умираете раз за разом в моей программе.</t>
  </si>
  <si>
    <t>Aber in meinen Daten sehe ich euch immer wieder sterben.</t>
  </si>
  <si>
    <t>Использовать меня! Это же надо додуматься!</t>
  </si>
  <si>
    <t>Benutzen? Da täuscht ihr euch aber gewaltig!</t>
  </si>
  <si>
    <t>Заткнись.</t>
  </si>
  <si>
    <t>Ruhe jetzt.</t>
  </si>
  <si>
    <t>У меня вопрос.</t>
  </si>
  <si>
    <t>Eins möchte ich aber fragen.</t>
  </si>
  <si>
    <t>Слушаю.</t>
  </si>
  <si>
    <t>Nur zu.</t>
  </si>
  <si>
    <t>Значит, теперь я могу отправиться?</t>
  </si>
  <si>
    <t>Kann ich jetzt wirklich gehen?</t>
  </si>
  <si>
    <t>Нет, еще рано.</t>
  </si>
  <si>
    <t>Nein. Es ist noch zu früh.</t>
  </si>
  <si>
    <t>Мне надоело играть в ваши игры.</t>
  </si>
  <si>
    <t>Ich brauche so etwas nicht. Ich habe keine Lust mehr auf Spielchen.</t>
  </si>
  <si>
    <t>Члены сопротивления умирают, чтобы отправить тебя в Эсперансу.</t>
  </si>
  <si>
    <t>Die Rebellenarmee stirbt auf dem Boden, um euch nach Esperanza zu schicken.</t>
  </si>
  <si>
    <t>Все ради данных для этого симулятора. Чтобы ты знал, что тебя ожидает.</t>
  </si>
  <si>
    <t>Nur für die Daten für diesen Simulator. Nur, um das simulieren zu können, was ihr erleben werdet.</t>
  </si>
  <si>
    <t>Поэтому придется остаться здесь, пока сопротивление не доберется до Эсперансы.</t>
  </si>
  <si>
    <t>Sie sollten hier bleiben, bis der Weg nach Esperanza frei ist.</t>
  </si>
  <si>
    <t>Впрочем, если не терпится умереть, я не буду тебя останавливать.</t>
  </si>
  <si>
    <t>Ich werde Sie jedoch nicht aufhalten, wenn Sie nach draußen gehen und sterben wollen.</t>
  </si>
  <si>
    <t>Puh ... puh ...</t>
  </si>
  <si>
    <t>Дядя Армстронг?..</t>
  </si>
  <si>
    <t>Как ты себя чувствуешь?</t>
  </si>
  <si>
    <t>Bist du aufgewacht? Gut.</t>
  </si>
  <si>
    <t>Где я? Я ведь только что была в лаборатории.</t>
  </si>
  <si>
    <t>Was soll das alles? Ich war doch gerade im Labor.</t>
  </si>
  <si>
    <t>Все это время ты была в виртуальном боевом симуляторе, разработанном Подземным городом. Сокращенно — ВБС.</t>
  </si>
  <si>
    <t>Ты сражался не по-настоящему.</t>
  </si>
  <si>
    <t>Du hast nicht in echt gekämpft; es war nur eine Simulation.</t>
  </si>
  <si>
    <t>К чему... этот симулятор?</t>
  </si>
  <si>
    <t>Warum ... Warum hast du das gemacht?</t>
  </si>
  <si>
    <t>Я сражалась насмерть. Думала, что все делаю правильно.</t>
  </si>
  <si>
    <t>Ich habe um mein Leben gekämpft. Ich dachte, dass ich Schritt für Schritt besser werde.</t>
  </si>
  <si>
    <t>Вы хоть представляете мои чувства? Мой страх?</t>
  </si>
  <si>
    <t>Du weißt nicht, was ich dachte, während ich vorwärts ging.</t>
  </si>
  <si>
    <t>Все ради твоей подготовки. Снаружи гораздо опаснее, а монстры в разы сильнее.</t>
  </si>
  <si>
    <t>Das war für dein Training. Da draußen ist es noch gefährlicher und es gibt viele stärkere Monster.</t>
  </si>
  <si>
    <t>Du hast nur eine Chance. Ich wollte keinen Mitstreiter verlieren, der stark ist und noch stärker werden kann.</t>
  </si>
  <si>
    <t>Пусть так. Но почему вы не предупредили?</t>
  </si>
  <si>
    <t>Trotzdem ... Du hättest es mir vorher sagen können.</t>
  </si>
  <si>
    <t>Другие члены сопротивления тоже пользуются этим симулятором?</t>
  </si>
  <si>
    <t>Verwenden also alle von der Rebellenarmee den Simulator auch?</t>
  </si>
  <si>
    <t>Нет, не каждый может им воспользоваться.</t>
  </si>
  <si>
    <t>Nicht jeder kann ihn verwenden.</t>
  </si>
  <si>
    <t>То есть я из таких?</t>
  </si>
  <si>
    <t>Jemand wie ich?</t>
  </si>
  <si>
    <t>Ты, Дженни и Джет. А также Килл.</t>
  </si>
  <si>
    <t>Du, Jenny und Jet. Und Kill.</t>
  </si>
  <si>
    <t>А что насчет остальных?</t>
  </si>
  <si>
    <t>Und was ist mit den anderen?</t>
  </si>
  <si>
    <t>Они на задании. Нам удалось создать симулятор благодаря добытой ими информации.</t>
  </si>
  <si>
    <t>Sie führen die Operation draußen in echt durch. Mit den Daten, die sie generierten, wurde dieser Simulator hergestellt.</t>
  </si>
  <si>
    <t>Многие отдали за нее свои жизни.</t>
  </si>
  <si>
    <t>Viele Menschen sind nur für diese Informationen gestorben.</t>
  </si>
  <si>
    <t>Дядя Армстронг...</t>
  </si>
  <si>
    <t>Oh ...</t>
  </si>
  <si>
    <t>Совсем скоро у нас появится шанс.</t>
  </si>
  <si>
    <t>Es wird sich bald eine Gelegenheit bieten.</t>
  </si>
  <si>
    <t>Когда этот день наступит, ты сядешь в лифт и отправишься в Парящий город.</t>
  </si>
  <si>
    <t>Wenn dieser Tag kommt, werden wir durch den Aufzug bis zur Schwebestadt kommen.</t>
  </si>
  <si>
    <t>Мы все туда отправимся.</t>
  </si>
  <si>
    <t>Alle werden gemeinsam gehen. Wir werden nicht aufhören, voranzuschreiten.</t>
  </si>
  <si>
    <t>И ты поведешь нас за собой. Вы вчетвером.</t>
  </si>
  <si>
    <t>Ihr werdet an der Spitze sein. Ihr vier.</t>
  </si>
  <si>
    <t>Вы приняли меня в сопротивление только поэтому?</t>
  </si>
  <si>
    <t>... Hast du mich deshalb eingesperrt?</t>
  </si>
  <si>
    <t>Нет. Поверь мне на слово.</t>
  </si>
  <si>
    <t>Das ist nicht wahr. Ich schwöre es.</t>
  </si>
  <si>
    <t>И что мне делать теперь?</t>
  </si>
  <si>
    <t>... Was soll ich jetzt tun?</t>
  </si>
  <si>
    <t>Становись сильнее.</t>
  </si>
  <si>
    <t>Werde stärker. Bis dieser Tag kommt.</t>
  </si>
  <si>
    <t>[レットモータン]を倒してくれたおかげで、地上へと繋がる補給路が利用できるようになった。</t>
  </si>
  <si>
    <t>君と共に時間を過ごしたアームストロングではなく、抵抗軍の代表として礼を言おう。</t>
  </si>
  <si>
    <t>ありがとう。</t>
  </si>
  <si>
    <t>まだまだですよ。挨拶はまた今度にしましょう。</t>
  </si>
  <si>
    <t>…そうだな。君の言う通りだ。</t>
  </si>
  <si>
    <t>軍隊的移動明顯變多，流入地下的物資數量也變少了。</t>
  </si>
  <si>
    <t>軍の移動が多くなり、地下へと流れる物資の量も減ったとのことだ。</t>
  </si>
  <si>
    <t>何かを企んでいるに違いない。これまでになかった何かをな。</t>
  </si>
  <si>
    <t>私たちにとっては朗報だ。彼らの監視が弱くなったからな。</t>
  </si>
  <si>
    <t>前往埃斯佩蘭薩的基本方法，是利用埃斯佩蘭薩軍人使用的巨大傳送門。</t>
  </si>
  <si>
    <t>エスペランザへと向かう一般的な方法は、エスペランザ軍隊が使用している巨大なテレポートを利用することだ。</t>
  </si>
  <si>
    <t>今回のように軍の移動が多いときには、絶対に避けたい方法だ。</t>
  </si>
  <si>
    <t>所以我想了其他方法。</t>
  </si>
  <si>
    <t>そこで、別の方法を使おうと思っている。</t>
  </si>
  <si>
    <t>在以前那時代，有建造了一座用於地面與埃斯佩蘭薩之間運送貨物用的巨大升降機。</t>
  </si>
  <si>
    <t>以前、地上とエスペランザ間の貨物輸送用に作った巨大なリフトがあるんだ。</t>
  </si>
  <si>
    <t>我們就是要使用那升降機。</t>
  </si>
  <si>
    <t>そのリフトを使おうと思っている。</t>
  </si>
  <si>
    <t>エスペランザ側が、リフトの作動に気付くのでは…？</t>
  </si>
  <si>
    <t>以前なら使う気にならなかったと思うが、今は違う。</t>
  </si>
  <si>
    <t>因爲他們現在都把重心放在其他地方了。</t>
  </si>
  <si>
    <t>関心が、他のところに集まっているからな。</t>
  </si>
  <si>
    <t>それじゃあ、すぐにそのリフトで移動するんですか？</t>
  </si>
  <si>
    <t>いいや。リフトを作動させるためには、設計図と作動権限が必要となる。</t>
  </si>
  <si>
    <t>設計圖應該會在製作升降機的建築公司裡。</t>
  </si>
  <si>
    <t>設計図はリフトを製作した建設会社にあるはずだ。</t>
  </si>
  <si>
    <t>おそらく、そこには生きている人はいませんよね？</t>
  </si>
  <si>
    <t>據之前確認的結果，那棟建築物已經變成蜘蛛聚集地了。</t>
  </si>
  <si>
    <t>確認したところ、ではな。その建物はすでに蜘蛛の巣窟になっているからね。</t>
  </si>
  <si>
    <t>蜘蛛を避けながら、設計図を見つけてきてくれないか？</t>
  </si>
  <si>
    <t>好，我知道了。</t>
  </si>
  <si>
    <t>はい。分かりました。</t>
  </si>
  <si>
    <t>非常に危険ではあるが、君の実力なら可能だと思っている。</t>
  </si>
  <si>
    <t>但一定要小心女王。</t>
  </si>
  <si>
    <t>但是要小心女王。</t>
  </si>
  <si>
    <t>ただし、女王には気を付けるんだぞ。</t>
  </si>
  <si>
    <t>頼まれた設計図を持ってきました。</t>
  </si>
  <si>
    <t>ご苦労だった。君が出かけている間に、我々は研究員のいた場所を見つけたよ。</t>
  </si>
  <si>
    <t>離這裡不遠的地方有間廢棄的醫院。</t>
  </si>
  <si>
    <t>ここから少し離れた場所に廃病棟がある。</t>
  </si>
  <si>
    <t>聽說會隱密地將人帶去那地方做實驗。</t>
  </si>
  <si>
    <t>そこでは、密かに人体実験が行われていたんだ。</t>
  </si>
  <si>
    <t>現在那地方沒有人，而是充滿了怪物。</t>
  </si>
  <si>
    <t>そして今、その場所には人間はおらず、化け物たちが群がっている。</t>
  </si>
  <si>
    <t>事故が起きて、研究員たちがそこから脱出できなかったようだ。</t>
  </si>
  <si>
    <t>我々は、そこに作動権限のあるUSBが残っているのではないかと思っていてな。</t>
  </si>
  <si>
    <t>ポートに乗れば、病棟に行けるはずだ。</t>
  </si>
  <si>
    <t>会って間もないのに、すぐに駆り出してしまって、すまないな。</t>
  </si>
  <si>
    <t>雖然我知道大叔的感受，但這是所有反抗軍都在做的事。</t>
  </si>
  <si>
    <t>おじさんの気持ちはよく分かりますが、抵抗軍の皆が行っていることです。</t>
  </si>
  <si>
    <t>村を出るときに、ヘイリーが私のことを引き留めて言ったんです。一緒に外に出たいって。</t>
  </si>
  <si>
    <t>…そうだったのか。</t>
  </si>
  <si>
    <t>那我們就要讓能那樣做的那一天到來。</t>
  </si>
  <si>
    <t>一緒に外に出られる日が来るように、必ず導いてみせます。</t>
  </si>
  <si>
    <t>呼…呼…</t>
  </si>
  <si>
    <t>ふぅ…ふぅ…</t>
  </si>
  <si>
    <t>…大叔？</t>
  </si>
  <si>
    <t>…おじさん？</t>
  </si>
  <si>
    <t>目が覚めたか。よかった。</t>
  </si>
  <si>
    <t>これは一体どういうことですか？さっきまで研究所にいたはず…</t>
  </si>
  <si>
    <t>さっきまで乗っていたのは、アンダーシティーが誇る仮想戦闘訓練シミュレーターのU.A.S (Undercity Assault Simulator)だ。</t>
  </si>
  <si>
    <t>君が行った戦闘は、実際の戦闘ではないんだ。</t>
  </si>
  <si>
    <t>ど…どうしてこんなものを作ったんですか？</t>
  </si>
  <si>
    <t>命をかけて戦いました。着実に上手くやれていると思っていたのですが…</t>
  </si>
  <si>
    <t>我是以何種心情往前邁進。</t>
  </si>
  <si>
    <t>私がどういう気持ちで前に突き進んでいたのか分かりますか？</t>
  </si>
  <si>
    <t>すべては訓練のためだったんだ。外はもっと危険で、もっと強いモンスターがたくさんいる。</t>
  </si>
  <si>
    <t>チャンスは一回しかない。強力な、そしてより強くなれる戦闘員を失いたくなかったんだ。</t>
  </si>
  <si>
    <t>いくらなんでもこれは…事前に知らせることもできましたよね。</t>
  </si>
  <si>
    <t>それじゃあ…抵抗軍の人たちも皆これを使用するんですか？</t>
  </si>
  <si>
    <t>那模擬器不是誰都可以使用的。</t>
  </si>
  <si>
    <t>そのシミュレーターは誰でも使えるものではない。</t>
  </si>
  <si>
    <t>レッドジェムのエネルギーを普通の人間以上に耐えられる人だけが使えるんだ。</t>
  </si>
  <si>
    <t>それが私ということですか？</t>
  </si>
  <si>
    <t>君の他に、ジェニーとゼット、そしてキルだ。</t>
  </si>
  <si>
    <t>那其他人呢？</t>
  </si>
  <si>
    <t>それじゃあ、他の人たちは…？</t>
  </si>
  <si>
    <t>他們實際在外面作戰。然後以他們帶來的資訊製作了這個模擬器。</t>
  </si>
  <si>
    <t>実際に外に出て、作戦を遂行中だ。彼らが持ってきた情報で、このシミュレーターが作られたのだ。</t>
  </si>
  <si>
    <t>たかがこの程度のことを突き止めるために、多くの人々が命を落とした。</t>
  </si>
  <si>
    <t>大叔…</t>
  </si>
  <si>
    <t>おじさん…</t>
  </si>
  <si>
    <t>那一天很快就會來臨。</t>
  </si>
  <si>
    <t>チャンスの日はすぐに来るはずだ。</t>
  </si>
  <si>
    <t>その日になれば、今まで歩んできた道に、リフトに乗って空中都市へと向かうための道が付け足されるだろう。</t>
  </si>
  <si>
    <t>皆が行くはずだ。我々は皆前進を止めないだろう。</t>
  </si>
  <si>
    <t>その先鋒に君たちが立つことになる。君たち四人がね。</t>
  </si>
  <si>
    <t>…まさか、このために私を引き取ったんですか？</t>
  </si>
  <si>
    <t>それは違う。この胸に誓おう。</t>
  </si>
  <si>
    <t>…これから、私は何をすればいいんですか？</t>
  </si>
  <si>
    <t>強くなるんだ。その日までに。</t>
  </si>
  <si>
    <t>Не надо.</t>
    <phoneticPr fontId="13" type="noConversion"/>
  </si>
  <si>
    <t>Danke, aber nein Danke.</t>
    <phoneticPr fontId="13" type="noConversion"/>
  </si>
  <si>
    <t>Silence</t>
  </si>
  <si>
    <t>Somersault forward and damage nearby enemies.</t>
  </si>
  <si>
    <t>Throw your axe in a straight line. Hitting an enemy makes the axe bounce between multiple nearby enemies.</t>
  </si>
  <si>
    <t>Fire multiple AoE damaging projectiles.</t>
  </si>
  <si>
    <t>Lunge forward and slash enemies.</t>
  </si>
  <si>
    <t>Leap and attack the nearest enemy. Landing a killing blow with the skill resets cooldown.</t>
  </si>
  <si>
    <t>&lt;color=#FDC026&gt;[Enhance]&lt;/color&gt; Normal and skill ATK’s CRIT rate is increased by 5%.</t>
  </si>
  <si>
    <t>&lt;color=#FC00C0&gt;[Standard Issue]&lt;/color&gt; Base MP is increased by 30.</t>
  </si>
  <si>
    <t>&lt;color=#00FE65&gt;[Tranquility]&lt;/color&gt; Eliminating an enemy with a skill resets its cooldown.
&lt;color=#00FE65&gt;[Sonic Blade]&lt;/color&gt; Dashing damages enemies.</t>
  </si>
  <si>
    <t>Cleave</t>
  </si>
  <si>
    <t>Clarity of Mind</t>
  </si>
  <si>
    <t>Haste</t>
  </si>
  <si>
    <t>Increase Normal Attack ATK SPD by {0}%→&lt;color=#69FF0F&gt;{1}%&lt;/color&gt;.</t>
  </si>
  <si>
    <t xml:space="preserve">Based on the distance from the enemy, increases DMG dealt by {0}→&lt;color=#69FF0F&gt;{1}&lt;/color&gt;% for each unit of distance. </t>
  </si>
  <si>
    <t>Landing a CRIT with a skill reduces its cooldown by {0}%.</t>
  </si>
  <si>
    <t>Increase Normal Attack ATK SPD by &lt;color=#69FF0F&gt;{0}%&lt;/color&gt;.</t>
  </si>
  <si>
    <t>All weapon ATK is increased by &lt;color=#69FF0F&gt;{0}%&lt;/color&gt; of max HP</t>
  </si>
  <si>
    <t>Gale Blade</t>
  </si>
  <si>
    <t>Gust of Shadows</t>
  </si>
  <si>
    <t>Flash</t>
  </si>
  <si>
    <t>Blade Aura</t>
  </si>
  <si>
    <t>Shatter</t>
  </si>
  <si>
    <t>Rapid Slash</t>
  </si>
  <si>
    <t>Flying Sword</t>
  </si>
  <si>
    <t>Air Slash</t>
  </si>
  <si>
    <t>Dashing summons an axe that orbits around you. The axe rapidly inflicts {0} damage to an enemy. Increasing normal ATK also increases the axe’s damage.</t>
  </si>
  <si>
    <t>The Charging action is replaced with a Chain Grinder attack that deals damage multiple times to nearby enemies.
While being pressed, consumes 4 MP every 0.3 seconds.</t>
  </si>
  <si>
    <t>Spin and attack while moving for 2 seconds.
MP cost is increased to 60.</t>
  </si>
  <si>
    <t>At the end of a dash, gain a barrier equal to 20% of your max HP. The barrier has a cooldown of 60 seconds.</t>
  </si>
  <si>
    <t>Increase number of hits by Gale Axe.</t>
  </si>
  <si>
    <t xml:space="preserve">Gale Axe area of effect widened </t>
  </si>
  <si>
    <t>Eliminating an enemy using Whirlwind recovers 5 HP. This can be triggered every 30 seconds.</t>
  </si>
  <si>
    <t>Immobile enemies receive DMG equal to 120% of Skill ATK every second for the duration of the debuff.</t>
  </si>
  <si>
    <t>Eliminating an enemy using [Gale Blade] dash attack immediately gives you a full stack.</t>
  </si>
  <si>
    <t>A normal CRIT ATK gives you 2 stacks.</t>
  </si>
  <si>
    <t>Another shadow appears after the first. Shadows move toward a nearby enemy.</t>
  </si>
  <si>
    <t>An enemy hit by a shadow creates 2 additional shadows.</t>
  </si>
  <si>
    <t>Hitting a bleeding enemy increases all bleeding damage by 300%.</t>
  </si>
  <si>
    <t>Projectiles temporarily decrease enemies’ ATK and MOV SPD by 20%.</t>
  </si>
  <si>
    <t>Projectiles knock back enemies. (excluding bosses)</t>
  </si>
  <si>
    <t>Enemies knocked back into a wall by a projectile receive 300% of normal ATK and are stunned by 2 seconds. (works against elites immune to immobility)</t>
  </si>
  <si>
    <t>Deal 200% increased damage to enemies stunned from getting knocked back into a wall.</t>
  </si>
  <si>
    <t>Skill attack turns into a forward leap followed by a slash. This skill can be reused twice.</t>
  </si>
  <si>
    <t>Skill attack turns into [Rapid Slash] which lets you teleport and attack up to 4 enemies. Each strike from [Rapid Slash] deals 10% more damage than previous. Normal attacks reduce skill cooldown by 1 second.</t>
  </si>
  <si>
    <t>[Rapid Slash] targets up to 6 enemies.</t>
  </si>
  <si>
    <t>Throw 4 additional knives. (10 total)</t>
  </si>
  <si>
    <t>Send out 2 shock waves in a quick succession.</t>
  </si>
  <si>
    <t>Send out 3 shock waves in a quick succession.</t>
  </si>
  <si>
    <t>賽伊倫斯</t>
  </si>
  <si>
    <t>サイレンス</t>
  </si>
  <si>
    <t>Японский меч</t>
  </si>
  <si>
    <t>Stille</t>
  </si>
  <si>
    <t>跳躍時對周遭敵人造成多重傷害。</t>
  </si>
  <si>
    <t>ジャンプしながら周辺の敵に多段ダメージを与えます。</t>
  </si>
  <si>
    <t>Поэтапно наносит урон врагам поблизости, когда герой прыгает.</t>
  </si>
  <si>
    <t>Springt und erteilt dabei Schaden in Abfolge auf nahe Gegner.</t>
  </si>
  <si>
    <t>直線投擲斧頭造成傷害。若敵人被斧頭擊中，會被附近的敵人們反彈回來。</t>
  </si>
  <si>
    <t>一直線に斧を投げてダメージを与えます。斧を敵に当てると、周辺の敵に向かって飛んでいき、弾き飛ばされて元の場所に戻ってきます。</t>
  </si>
  <si>
    <t>Мечет топор, нанося урон. Топор поражает противника, рикошетит от другого врага поблизости и возвращается к герою.</t>
  </si>
  <si>
    <t>Wirft eine geradlinige Axt und erteilt Schaden. Wenn sie Gegner trifft, prallt sie auf nahen Gegnern ab und fliegt zurück.</t>
  </si>
  <si>
    <t>Sammelt Kraft und feuert einen weitflächigen, frontalen Laser ab (der Schaden steigt je nach Ladedauer).</t>
  </si>
  <si>
    <t>發射數個造成範圍傷害的發射體。</t>
  </si>
  <si>
    <t>領域ダメージを与える、複数の発射体を発射します。</t>
  </si>
  <si>
    <t>Выпускает снаряды, наносящие урон по области.</t>
  </si>
  <si>
    <t>Feuert mehrere Geschosse ab, die Flächenschaden erteilen.</t>
  </si>
  <si>
    <t>前方に素早く抜刀しながら敵を斬り、ダメージを与えます。</t>
  </si>
  <si>
    <t>Наносит быстрый удар мечом, поражая врага и нанося урон.</t>
  </si>
  <si>
    <t>Zieht das Schwert schnell frontal, schlägt den Gegner und erteilt Schaden.</t>
  </si>
  <si>
    <t>範囲内のもっとも近い敵に向かって跳躍したあと、素早く剣で斬りつけてダメージを与えます。スキルによって敵を死亡させると、スキルのクールタイムがリセットされます。</t>
  </si>
  <si>
    <t>Герой устремляется к ближайшему противнику и поражает его быстрым взмахом меча. Если враг погибает от умения, время восстановления умения сбрасывается.</t>
  </si>
  <si>
    <t>Prescht auf den nächsten Gegner, schneidet ihn schnell mit dem Schwert und erteilt Schaden. Bei Tötung des Gegners per Fähigkeit wird die Fähigkeits-Abklingzeit zurückgesetzt.</t>
  </si>
  <si>
    <t>&lt;color=#FDC026&gt;[鍛鍊]&lt;/color&gt;一般攻擊和技能攻擊的暴擊率增加5%。</t>
  </si>
  <si>
    <t>&lt;color=#FDC026&gt;[研磨]&lt;/color&gt; 通常攻撃及びスキル攻撃のクリティカルヒット率が5%増加します。</t>
  </si>
  <si>
    <t>&lt;color=#FDC026&gt;Потенциал&lt;/color&gt; повышает шанс критического удара в ходе обычной атаки и спецатаки на 5%.</t>
  </si>
  <si>
    <t>&lt;color=#FDC026&gt;[Stählung]&lt;/color&gt; Die Volltreffer-Rate von Standard- und Fähigkeits-Attacken steigt um 5%.</t>
  </si>
  <si>
    <t>&lt;color=#FC00C0&gt;[補給]&lt;/color&gt;基本能量增加30。</t>
  </si>
  <si>
    <t>&lt;color=#FC00C0&gt;[補給]&lt;/color&gt; 基本エネルギーが30増加します。</t>
  </si>
  <si>
    <t>&lt;color=#FC00C0&gt;Энергоснабжение&lt;/color&gt; увеличивает базовый запас энергии на 30 ед.</t>
  </si>
  <si>
    <t>&lt;color=#FC00C0&gt;[Versorgung]&lt;/color&gt; Die Grundenergie steigt um 30.</t>
  </si>
  <si>
    <t>&lt;color=#00FE65&gt;[平常心]&lt;/color&gt;用技能消滅敵人的話，技能冷卻時間將重置。
&lt;color=#00FE65&gt;[音速劍]&lt;/color&gt;衝刺時用武器攻擊敵人。</t>
  </si>
  <si>
    <t>&lt;color=#00FE65&gt;[平常心]&lt;/color&gt; スキルによって敵を倒すと、スキルのクールタイムがリセットされます。
&lt;color=#00FE65&gt;[音速剣]&lt;/color&gt; ダッシュした際に武器を使って敵を攻撃します。</t>
  </si>
  <si>
    <t>&lt;color=#00FE65&gt;Присутствие духа&lt;/color&gt; сбрасывает время восстановления умения, если противник от него погибает.
&lt;color=#00FE65&gt;Ультразвуковой клинок&lt;/color&gt; в рывке поражает противников мечом.</t>
  </si>
  <si>
    <t>&lt;color=#00FE65&gt;[Innere Ruhe]&lt;/color&gt; Bei Tötung eines Gegners per Fähigkeit wird die Fähigkeits-Abklingzeit zurückgesetzt.
&lt;color=#00FE65&gt;[Schall-Schwert]&lt;/color&gt; Greift beim Ansturm Gegner per Waffe an.</t>
  </si>
  <si>
    <t>Молниеносность</t>
  </si>
  <si>
    <t>一刀兩斷</t>
  </si>
  <si>
    <t>一刀両断</t>
  </si>
  <si>
    <t>Рубящий удар</t>
  </si>
  <si>
    <t>Drastisches Schwert</t>
  </si>
  <si>
    <t>明鏡止水</t>
  </si>
  <si>
    <t>Чистый духом</t>
  </si>
  <si>
    <t>Reine Ruhe</t>
  </si>
  <si>
    <t>迅速</t>
  </si>
  <si>
    <t>疾速</t>
  </si>
  <si>
    <t>Стремительность</t>
  </si>
  <si>
    <t>通常攻撃の攻撃速度が{0}%→&lt;color=#69FF0F&gt;{1}%&lt;/color&gt;増加します。</t>
  </si>
  <si>
    <t>Ускоряет обычные атаки с {0}% до &lt;color=#69FF0F&gt;{1}%&lt;/color&gt;.</t>
  </si>
  <si>
    <t>Die Standard-Attacke-Geschwindigkeit steigt von {0}%→&lt;color=#69FF0F&gt;{1}%&lt;/color&gt;.</t>
  </si>
  <si>
    <t>若技能以暴擊打中敵人時，技能的冷卻時間將減少{0}%。</t>
  </si>
  <si>
    <t>敵にスキルがクリティカルヒットすると、スキルのクールタイムが{0}%減少します。</t>
  </si>
  <si>
    <t>Ускоряет восстановление умения на {0}%, если герой наносит противнику критический удар этим умением.</t>
  </si>
  <si>
    <t>Bei Fähigkeits-Volltreffern auf Gegner sinkt die Fähigkeit-Abklingzeit um {0}%.</t>
  </si>
  <si>
    <t>Увеличивает восстановление энергии с {0} до &lt;color=#69FF0F&gt;{1}&lt;/color&gt; ед. за каждую победу над противниками.</t>
  </si>
  <si>
    <t>基本攻擊攻擊速度增加&lt;color=#69FF0F&gt;{0}%&lt;/color&gt;。</t>
  </si>
  <si>
    <t>通常攻撃の攻撃速度が&lt;color=#69FF0F&gt;{0}%&lt;/color&gt;増加します。</t>
  </si>
  <si>
    <t>Ускоряет обычные атаки на &lt;color=#69FF0F&gt;{0}%&lt;/color&gt;.</t>
  </si>
  <si>
    <t>Standard-Attacken-Geschwindigkeit steigt um &lt;color=#69FF0F&gt;{0}%&lt;/color&gt;.</t>
  </si>
  <si>
    <t>額外獲得相當於最大體力&lt;color=#69FF0F&gt;{0}%&lt;/color&gt;的所有武器攻擊力。</t>
  </si>
  <si>
    <t>最大体力の&lt;color=#69FF0F&gt;{0}%&lt;/color&gt;にあたる全ての武器攻撃力を追加で獲得します。</t>
  </si>
  <si>
    <t>Усиливает атаку любым оружием на &lt;color=#69FF0F&gt;{0}%&lt;/color&gt; от запаса здоровья.</t>
  </si>
  <si>
    <t>Alle Waffen-Schäden steigen um &lt;color=#69FF0F&gt;{0}%&lt;/color&gt; der Max. LP.</t>
  </si>
  <si>
    <t>疾風劍</t>
  </si>
  <si>
    <t>疾風剣</t>
  </si>
  <si>
    <t>Ураганный меч</t>
  </si>
  <si>
    <t>Sturm-Schwert</t>
  </si>
  <si>
    <t>疾風劍2</t>
  </si>
  <si>
    <t>疾風剣2</t>
  </si>
  <si>
    <t>疾風劍3</t>
  </si>
  <si>
    <t>疾風剣3</t>
  </si>
  <si>
    <t>疾風劍4</t>
  </si>
  <si>
    <t>疾風剣4</t>
  </si>
  <si>
    <t>疾風劍5</t>
  </si>
  <si>
    <t>疾風剣5</t>
  </si>
  <si>
    <t>暗影颶風</t>
  </si>
  <si>
    <t>影の突風</t>
  </si>
  <si>
    <t>Бесшумная тень</t>
  </si>
  <si>
    <t>Schatten-Bö</t>
  </si>
  <si>
    <t>暗影颶風2</t>
  </si>
  <si>
    <t>影の突風2</t>
  </si>
  <si>
    <t>暗影颶風3</t>
  </si>
  <si>
    <t>影の突風3</t>
  </si>
  <si>
    <t>暗影颶風4</t>
  </si>
  <si>
    <t>影の突風4</t>
  </si>
  <si>
    <t>暗影颶風5</t>
  </si>
  <si>
    <t>影の突風5</t>
  </si>
  <si>
    <t>閃光</t>
  </si>
  <si>
    <t>一閃</t>
  </si>
  <si>
    <t>Выверенный удар</t>
  </si>
  <si>
    <t>Lichtblitz</t>
  </si>
  <si>
    <t>閃光2</t>
  </si>
  <si>
    <t>一閃2</t>
  </si>
  <si>
    <t>閃光3</t>
  </si>
  <si>
    <t>一閃3</t>
  </si>
  <si>
    <t>閃光4</t>
  </si>
  <si>
    <t>一閃4</t>
  </si>
  <si>
    <t>閃光5</t>
  </si>
  <si>
    <t>一閃5</t>
  </si>
  <si>
    <t>凝聚劍氣</t>
  </si>
  <si>
    <t>剣気チャージ</t>
  </si>
  <si>
    <t>Смертоносный замах</t>
  </si>
  <si>
    <t>Schwertaura aufladen</t>
  </si>
  <si>
    <t>凝聚劍氣2</t>
  </si>
  <si>
    <t>剣気チャージ2</t>
  </si>
  <si>
    <t>凝聚劍氣3</t>
  </si>
  <si>
    <t>剣気チャージ3</t>
  </si>
  <si>
    <t>凝聚劍氣4</t>
  </si>
  <si>
    <t>剣気チャージ4</t>
  </si>
  <si>
    <t>凝聚劍氣5</t>
  </si>
  <si>
    <t>剣気チャージ5</t>
  </si>
  <si>
    <t>支离破碎</t>
  </si>
  <si>
    <t>支離破碎</t>
  </si>
  <si>
    <t>木端微塵</t>
  </si>
  <si>
    <t>Фонтан из осколков</t>
  </si>
  <si>
    <t>Tausend Stücke</t>
  </si>
  <si>
    <t>支离破碎2</t>
  </si>
  <si>
    <t>支離破碎2</t>
  </si>
  <si>
    <t>木端微塵2</t>
  </si>
  <si>
    <t>支离破碎3</t>
  </si>
  <si>
    <t>支離破碎3</t>
  </si>
  <si>
    <t>木端微塵3</t>
  </si>
  <si>
    <t>支离破碎4</t>
  </si>
  <si>
    <t>支離破碎4</t>
  </si>
  <si>
    <t>木端微塵4</t>
  </si>
  <si>
    <t>支离破碎5</t>
  </si>
  <si>
    <t>支離破碎5</t>
  </si>
  <si>
    <t>木端微塵5</t>
  </si>
  <si>
    <t>大太刀</t>
  </si>
  <si>
    <t>Одати</t>
  </si>
  <si>
    <t>Langschwert</t>
  </si>
  <si>
    <t>大太刀2</t>
  </si>
  <si>
    <t>大太刀3</t>
  </si>
  <si>
    <t>大太刀4</t>
  </si>
  <si>
    <t>大太刀5</t>
  </si>
  <si>
    <t>連擊</t>
  </si>
  <si>
    <t>連撃</t>
  </si>
  <si>
    <t>Резкий замах</t>
  </si>
  <si>
    <t>Schwerthiebe</t>
  </si>
  <si>
    <t>連擊2</t>
  </si>
  <si>
    <t>連撃2</t>
  </si>
  <si>
    <t>連擊3</t>
  </si>
  <si>
    <t>連撃3</t>
  </si>
  <si>
    <t>連擊4</t>
  </si>
  <si>
    <t>連撃4</t>
  </si>
  <si>
    <t>連擊5</t>
  </si>
  <si>
    <t>連撃5</t>
  </si>
  <si>
    <t>御劍術</t>
  </si>
  <si>
    <t>御剣術</t>
  </si>
  <si>
    <t>Парящие клинки</t>
  </si>
  <si>
    <t>Steuerschwert</t>
  </si>
  <si>
    <t>御劍術2</t>
  </si>
  <si>
    <t>御剣術2</t>
  </si>
  <si>
    <t>御劍術3</t>
  </si>
  <si>
    <t>御剣術3</t>
  </si>
  <si>
    <t>御劍術4</t>
  </si>
  <si>
    <t>御剣術4</t>
  </si>
  <si>
    <t>御劍術5</t>
  </si>
  <si>
    <t>御剣術5</t>
  </si>
  <si>
    <t>空氣斬</t>
  </si>
  <si>
    <t>斬空</t>
  </si>
  <si>
    <t>Воздушная волна</t>
  </si>
  <si>
    <t>Luftangriff</t>
  </si>
  <si>
    <t>空氣斬2</t>
  </si>
  <si>
    <t>斬空2</t>
  </si>
  <si>
    <t>空氣斬3</t>
  </si>
  <si>
    <t>斬空3</t>
  </si>
  <si>
    <t>空氣斬4</t>
  </si>
  <si>
    <t>斬空4</t>
  </si>
  <si>
    <t>空氣斬5</t>
  </si>
  <si>
    <t>斬空5</t>
  </si>
  <si>
    <t>ダッシュすると、体の周辺を回転する斧が生成されます。回転斧は敵に{0}のダメージを連続で2回与えます。通常攻撃力が増加した分だけ、追加ダメージを与えます。</t>
  </si>
  <si>
    <t>Когда герой совершает рывок, появляется топор, который вращается вокруг него и дважды наносит {0} ед. урона противникам. Размер дополнительного урона зависит от усиления обычной атаки.</t>
  </si>
  <si>
    <t>Beim Ansturm wird eine Axt erzeugt, die sich um einen herumdreht. Diese Drehaxt erteilt Gegnern 2 x hintereinander {0} Schaden. Es wird so viel Zusatzschaden erteilt, wie der Standard-Schaden steigt.</t>
  </si>
  <si>
    <t>チャージを長押しすると、前方の狭い範囲に多段ヒットをするチェーングラインダー攻撃に変更されます。
押している間はエネルギーが0.3秒ごとに4消費されます。</t>
  </si>
  <si>
    <t>使用技能時，可在2秒內快速旋轉並同時進行移動攻擊。
技能的能量使用量將增加60。</t>
  </si>
  <si>
    <t>スキルを使用すると、2秒間、素早く回転しながら移動攻撃をすることができます。
スキルのエネルギー使用量が60に増加します。</t>
  </si>
  <si>
    <t>При использовании спецумения клинок быстро вращается в течение 2 с., атакуя в движении.
Расход энергии при этом увеличивается до 60 ед.</t>
  </si>
  <si>
    <t>Bei Nutzung der Fähigkeit drehst du dich 2 Sek. lang schnell und kannst in der Bewegung attackieren.
Der Energieverbrauch steigt auf 60.</t>
  </si>
  <si>
    <t>突進が終了すると、最大体力の20%にあたるバリアを獲得します。バリアは60秒に一回生成されます。</t>
  </si>
  <si>
    <t>После рывка создает щит прочностью 20% от запаса здоровья каждые 60 с.</t>
  </si>
  <si>
    <t>Nach dem Rennen erhältst du 20% der Max. LP als Schutzschild. Der Schutzschild wird alle 60 Sek. erzeugt.</t>
  </si>
  <si>
    <t>疾風斧頭打擊次數增加次。</t>
  </si>
  <si>
    <t>疾風斧のヒット数が増加します。</t>
  </si>
  <si>
    <t>Увеличивает число ударов вращающимся топором.</t>
  </si>
  <si>
    <t>Die Anzahl an Hieben mit dem Sturmbeil steigt.</t>
  </si>
  <si>
    <t>疾風斧頭範圍增加。</t>
  </si>
  <si>
    <t>疾風斧の範囲が広くなります。</t>
  </si>
  <si>
    <t>Повышает шанс критическего удара на {0}%, когда томагавк возвращается обратно.</t>
  </si>
  <si>
    <t>Увеличивает дальность броска и скорость томагавка на обратном пути.</t>
  </si>
  <si>
    <t>Затягивает противников в области действия смерча.</t>
  </si>
  <si>
    <t>若用旋風斬消滅敵人會恢復體力5。每30秒發動一次體力恢復效果。</t>
  </si>
  <si>
    <t>ワールウィンド攻撃によって敵を倒すと、体力が5回復します。体力回復効果は30秒に一回発動します。</t>
  </si>
  <si>
    <t>При ликвидации противника в ходе атаки смерчем восстанавливает 5 ед. здоровья. Лечение происходит каждые 30 с.</t>
  </si>
  <si>
    <t>Bei Tötung des Gegners per Windrad werden 5 LP geheilt. Die LP-Heilung wird alle 30 Sek. aktiviert.</t>
  </si>
  <si>
    <t>При гибели противников с меткой происходит взрыв, наносящий {0} ед. урона по области. Урон от взрыва увеличивается в зависимости от урона спецумений.</t>
  </si>
  <si>
    <t>遭束縛的敵人於束縛期間每秒受到120%技能攻擊力的傷害。</t>
  </si>
  <si>
    <t>拘束された敵は拘束中、1秒ごとにスキル攻撃力の120％のダメージを受けます。</t>
  </si>
  <si>
    <t>Наносит дезориентированным противникам урон в размере 120% от спецатаки каждую секунду во время действия эффекта.</t>
  </si>
  <si>
    <t>Der gefesselte Gegner erleidet in diesem Zustand 120% des Fähigkeits-Schadens pro Sek. als Schaden.</t>
  </si>
  <si>
    <t>Повышает шанс критического удара на {0}%.</t>
  </si>
  <si>
    <t>С вероятностью 20% ранит противников. Рана разрывается через секунду и наносит урон в размере {0}% от обычной атаки.</t>
  </si>
  <si>
    <t>若以[疾風劍]衝刺攻擊消滅敵人，[疾風劍]堆疊將增加至上限。</t>
  </si>
  <si>
    <t>[疾風剣]のダッシュ攻撃で敵を倒すと、[疾風剣]のスタックが最大にチャージされます。</t>
  </si>
  <si>
    <t>При ликвидации противника ударом ураганного меча в рывке накапливает мощь для этого умения по максимуму.</t>
  </si>
  <si>
    <t>Bei Tötung des Gegners per Ansturm-Attacke von [Sturm-Schwert] steigt seine Überlappung maximal.</t>
  </si>
  <si>
    <t>一般攻擊以暴擊命中時，堆疊增加2。</t>
  </si>
  <si>
    <t>通常攻撃がクリティカルヒットすると、スタックが2チャージされます。</t>
  </si>
  <si>
    <t>При нанесении критического удара в ходе обычной атаки накапливает мощь 2 раза.</t>
  </si>
  <si>
    <t>Bei Volltreffern per Standard-Attacken steigt die Überlappung um 2.</t>
  </si>
  <si>
    <t>暗影接續出現2個。暗影正朝向附近的敵人。</t>
  </si>
  <si>
    <t>影が立て続けに2個現れます。影が周辺の敵の方へ向かいます。</t>
  </si>
  <si>
    <t>Создает две тени одну за другой. Обе устремляются к ближайшим противникам.</t>
  </si>
  <si>
    <t>Zwei Schatten erscheinen hintereinander. Die Schatten bewegen sich zu nahen Gegnern.</t>
  </si>
  <si>
    <t>受到暗影攻擊的敵人身邊會額外出現2個暗影。</t>
  </si>
  <si>
    <t>影の攻撃を受けた敵から2個の影が追加で現れます。</t>
  </si>
  <si>
    <t>Создает еще две тени на каждого противника, пораженного тенью.</t>
  </si>
  <si>
    <t>Von Gegnern, die von den Schatten attackiert wurden, erscheinen 2 zusätzliche Schatten.</t>
  </si>
  <si>
    <t>受到打擊的敵人若處於出血狀態，後續所有出血傷害將增加300%。</t>
  </si>
  <si>
    <t>攻撃された敵が出血している状態であれば、このあとの全ての出血ダメージが300%増加します。</t>
  </si>
  <si>
    <t>Увеличивает урон от кровотечения на 300%.</t>
  </si>
  <si>
    <t>Wenn der getroffene Gegner blutet, steigt jeder weitere Blutungs-Schaden um 300%.</t>
  </si>
  <si>
    <t>受到劍氣攻擊的敵人的攻擊速度與移動速度，將於一定的時間內減少20%。</t>
  </si>
  <si>
    <t>剣気による攻撃を受けた敵の攻撃速度及び移動速度が、一定時間20%減少します。</t>
  </si>
  <si>
    <t>В течение определенного времени на 20% снижает скорость атаки и передвижения противников, пораженных ударом с замахом.</t>
  </si>
  <si>
    <t>Die Attacke- und Bewegungs-Geschwindigkeit sinkt für eine Weile um 20%.</t>
  </si>
  <si>
    <t>推開受到劍氣攻擊的敵人。（Boss除外）</t>
  </si>
  <si>
    <t>剣気による攻撃を受けた敵を押し出します。(ボスは除く)</t>
  </si>
  <si>
    <t>Отбрасывает противников, пораженных ударом с замахом. Не действует на гигантских противников.</t>
  </si>
  <si>
    <t>Stößt Gegner zurück, die von der Schwertaura getroffen werden (Bosse ausgenommen).</t>
  </si>
  <si>
    <t>被劍氣推撞至牆壁的敵人將受到一般攻擊力300%的傷害，並昏厥2秒。（免疫無法行動的精英也將套用此效果）</t>
  </si>
  <si>
    <t>剣気に押され、壁にぶつかった敵は、通常攻撃力の300%のダメージを受けて、2秒間、気絶状態になります。(この効果は、行動不能無効化のエリートにも適用されます)</t>
  </si>
  <si>
    <t>Наносит урон в размере 300% от обычной атаки и на 2 с. оглушает врагов, которые были отброшены умением к стене. Также действует на элитных врагов с невосприимчивостью к обездвиживанию.</t>
  </si>
  <si>
    <t>Gegner, die von der Schwertaura zurückgestoßen werden und an die Wand prallen, erleiden 300% des Standard-Schadens und werden für 2 Sek. betäubt (dieser Effekt gilt auch für Eliten, die immun gegen den Lähmzustand sind).</t>
  </si>
  <si>
    <t>對被推撞至牆壁而處於昏厥狀態的敵人造成的所有傷害量增加200%。</t>
  </si>
  <si>
    <t>壁にぶつかって気絶状態の敵に与える全てのダメージが、200%増加します。</t>
  </si>
  <si>
    <t>На 200% увеличивает весь урон, наносимый оглушенным противникам после удара о стену.</t>
  </si>
  <si>
    <t>Der gesamte Schaden, der den an die Wand geprallten und dadurch gelähmten Gegnern erteilt wird, steigt um 200%.</t>
  </si>
  <si>
    <t>スキル攻撃が、前方に小さく飛躍しながら敵を斬るスキルに変更されます。このスキルは二回まで再使用することができます。</t>
  </si>
  <si>
    <t>Вместо спецатаки герой совершает быстрый выпад вперед и поражает мечом противников в авангарде. Нельзя использовать повторно.</t>
  </si>
  <si>
    <t>Die Fähigkeits-Attacke wird zu einer Technik, die frontal aufspringt und Gegner schneidet. Diese Fähigkeit ist zwei Mal wiederwendbar.</t>
  </si>
  <si>
    <t>スキル攻撃が、瞬間移動しながら最大4体の敵を攻撃する[連撃]に変更されます。[連撃]は、攻撃するたびにダメージが10%ずつ増加します。通常攻撃すると、スキルのクールタイムが1秒減少します。</t>
  </si>
  <si>
    <t>Телепортирует героя в ходе спецатаки, и он совершает резкий замах, поражающий до 4 противников. Каждый следующий замах наносит еще 10% урона. При обычной атаке время восстановления спецумения сокращается на 1 с.</t>
  </si>
  <si>
    <t>Die Fähigkeits-Attacke wird zu [Schwerthiebe], die teleportiert und max. 4 Gegner angreift. Der Schaden von [Schwerthiebe] steigt bei jeder Attacke um 10%. Bei Standard-Attacken sinkt die Fähigkeits-Abklingzeit um 1 Sek.</t>
  </si>
  <si>
    <t>[連擊]最多可攻擊6名敵人。</t>
  </si>
  <si>
    <t>[連撃]は最大6体の敵を攻撃します。</t>
  </si>
  <si>
    <t>Резкий замах поражает до 6 противников.</t>
  </si>
  <si>
    <t>[Schwerthiebe] greift max. 6 Gegner an.</t>
  </si>
  <si>
    <t>飛刀4個が追加で生成され、計10個を飛ばします。</t>
  </si>
  <si>
    <t>Добавляет еще 4 клинка и одновременно мечет 10 клинков.</t>
  </si>
  <si>
    <t>4 zusätzliche Wurfmesser werden erzeugt, insgesamt 10 werden geschleudert.</t>
  </si>
  <si>
    <t>連續發射2次波動。</t>
  </si>
  <si>
    <t>波動を連続で2回飛ばします。</t>
  </si>
  <si>
    <t>Выпускает две волны подряд.</t>
  </si>
  <si>
    <t>Wirft Wellen 2 Mal hintereinander ab.</t>
  </si>
  <si>
    <t>連續發射3次波動。</t>
  </si>
  <si>
    <t>波動を連続で3回飛ばします。</t>
  </si>
  <si>
    <t>Выпускает три волны подряд.</t>
  </si>
  <si>
    <t>Wirft Wellen 3 Mal hintereinander ab.</t>
  </si>
  <si>
    <t>Each knife stuck to an enemy increases damage dealt against that target by {1}%.</t>
  </si>
  <si>
    <t>飛刀が刺さっている敵は受けるダメージが、飛刀1個あたり{1}%増加します。</t>
  </si>
  <si>
    <t>На {1}% увеличивает урон пораженным противникам за каждый ударивший их клинок.</t>
  </si>
  <si>
    <t>Der erlittene Schaden von Gegnern, in denen Wurfmesser stecken, steigt um {1}% pro Wurfmesser.</t>
  </si>
  <si>
    <t>The second time you use [Shatter] on a same enemy within 1 second increases its damage by {2}%. (100% max)</t>
  </si>
  <si>
    <t>使用技能打擊敵人後，1秒內使用技能再次打擊敵人時，技能傷害量增加{2}%。（最多100%）</t>
  </si>
  <si>
    <t>スキルによって敵を攻撃したあと、さらに1秒以内にスキルを使用して攻撃すると、スキルダメージが{2}%増加します。(最大100%)</t>
  </si>
  <si>
    <t>Увеличивает урон от спецумения на {2}%, когда герой повторно поражает противника умением в течение секунды после атаки. Максимальный урон составляет 100%.</t>
  </si>
  <si>
    <t>Wenn nach dem Treffen von Gegnern per Fähigkeit innerhalb 1 Sek. wieder der Gegner per Fähigkeit getroffen wird, steigt der Fähigkeits-Schaden um {2}% (max. 100%).</t>
  </si>
  <si>
    <t>일반공격을 치명타로 적중 시 스택이 2개 충전됩니다.</t>
    <phoneticPr fontId="23" type="noConversion"/>
  </si>
  <si>
    <t>Number of required stacks is decreased to {2}. [Gale Blade] deals {1}% of normal ATK.</t>
  </si>
  <si>
    <t>最大堆疊條件減少至{2}。[疾風劍]造成一般攻擊{1}%的傷害。</t>
  </si>
  <si>
    <t>最大スタックの条件が{2}に減少します。[疾風剣]は、通常攻撃力の{1}%のダメージを与えます。</t>
  </si>
  <si>
    <t>Мощь накапливается до {2} раз. Ураганный меч наносит урон в размере {1}% от обычной атаки.</t>
  </si>
  <si>
    <t>Die max. gebrauchten Überlappungen sinken auf {2}. [Sturm-Schwert] erteilt {1}% des Standard-Schadens.</t>
  </si>
  <si>
    <t>Each normal attack hit grants you a passive [Gale Blade] effect which stacks up to {1} times. At max stack, dash turns into an enhanced version of dash attack. [Gale Blade] deals {3}% of normal ATK.</t>
  </si>
  <si>
    <t>通常攻撃が的中すると、[疾風剣]のスタックがチャージされます。スタックは最大{1}回まで重なります。最大スタック状態でダッシュすると、強化されたダッシュ攻撃を使用することができます。[疾風剣]は通常攻撃力の{3}%のダメージを与えます。</t>
  </si>
  <si>
    <t>Накапливает мощь ураганного меча при успешной обычной атаке. Мощь накапливается до {1} раз. Когда герой совершает рывок при максимальной мощи, он также атакует в рывке. Вихревой меч наносит урон в размере {3}% от обычной атаки.</t>
  </si>
  <si>
    <t>Bei einem Treffer per Standard-Attacke steigt die Überlappung von [Sturm-Schwert]. Die Überlappung kann bis max. {1} steigen. Bei max. Überlappung wird eine verstärkte Ansturm-Attacke ausgeübt. [Sturm-Schwert] erteilt {3}% des Standard-Schadens.</t>
  </si>
  <si>
    <t>Damage is increased by {0}% and cooldown is decreased by 1 second.</t>
  </si>
  <si>
    <t>暗影出現時間減少1秒且傷害量增加{0}%。</t>
  </si>
  <si>
    <t>影が現れる時間が1秒減少し、ダメージが{0}%増加します。</t>
  </si>
  <si>
    <t>Создает тень каждую секунду и повышает урон на {0}%.</t>
  </si>
  <si>
    <t>Die Dauer bis zum Erscheinen des Schattens verkürzt sich um 1 Sek. und der Schaden steigt um {0}%.</t>
  </si>
  <si>
    <t>A successful [Gale Blade] dash attack increases normal attack speed by {1}% for {0} seconds.</t>
  </si>
  <si>
    <t>若以[疾風劍]衝刺攻擊造成傷害，{0}秒內一般攻擊速度增加{1}%。</t>
  </si>
  <si>
    <t>[疾風剣]のダッシュ攻撃でダメージを与えると、{0}秒間、通常攻撃速度が{1}%増加します。</t>
  </si>
  <si>
    <t>На {0} с. повышает скорость обычных атак на {1}%, когда герой наносит урон ударом ураганного меча в рывке.</t>
  </si>
  <si>
    <t>Bei erteiltem Schaden per Ansturm-Attacke von [Sturm-Schwert] steigt die Geschwindigkeit der Standard-Attacke für {0} Sek. um {1}%.</t>
  </si>
  <si>
    <t>A shadow appears at the opposite direction of your dash. The shadow pierces through enemies and deals {0}% of normal ATK. The shadow has a cooldown of {1} seconds.</t>
  </si>
  <si>
    <t>ダッシュを行った反対方向に、敵を貫通する影が現れます。影は、ぶつかった敵に通常攻撃力の{0}%のダメージを与えます。影は{1}秒に一回現れます。</t>
  </si>
  <si>
    <t>Создает тень в стороне, противоположной той, куда герой совершил рывок. Тень появляется каждые {1} с. и наносит урон противникам в размере {0}% от обычной атаки.</t>
  </si>
  <si>
    <t>Auf der gegenüberliegenden Richtung des getätigten Ansturms erscheint ein Schatten, der Gegner durchbohrt. Er erteilt auf prallende Gegner {0}% des Standard-Schadens. Der Schatten erscheint alle {1} Sek.</t>
  </si>
  <si>
    <t>Charge attack turns into an aura charge. When fully charged, each normal attack launches a projectile for 10 seconds. The projectile deals 50% of normal ATK.</t>
  </si>
  <si>
    <t>チャージ攻撃が剣気チャージスキルに変更されます。最大チャージ時に、10秒間、通常攻撃を行うたびに前方に剣気を飛ばします。剣気は通常攻撃力の50%のダメージを与えます。</t>
  </si>
  <si>
    <t>Вместо заряженной атаки делает смертоносный замах. При полном заряде атакует противников в авангарде ударом с замахом в ходе каждой обычной атаки в течение 10 с. Удар с замахом наносит урон в размере 50% от обычной атаки.</t>
  </si>
  <si>
    <t>Die Auflade-Attacke wird zu Schwertaura aufladen. Bei max. Aufladung wird alle 10 Sek. per Standard-Attacke eine frontale Schwertaura geworfen. Die Schwertaura erteilt 50% des Standard-Schadens.</t>
  </si>
  <si>
    <t>The second time you use [Shatter] on a same enemy within {0} second reduces its MP cost by {1}%.</t>
  </si>
  <si>
    <t>使用技能打擊敵人後，{0}秒內使用的技能的能量消耗量減少{1}%。</t>
  </si>
  <si>
    <t>スキルによって敵を攻撃したあと、{0}秒以内に使用するスキルのエネルギー消費量が{1}%減少します。</t>
  </si>
  <si>
    <t>Nach dem Treffen von Gegnern per Fähigkeit sinkt der Energieverbrauch einer Fähigkeit, die innerhalb {0} Sek. eingesetzt wird, um {1}%.</t>
  </si>
  <si>
    <t>Снижает расход энергии спецумения на {1}%, когда герой повторно использует спецумение в течение секунды после поражения противника умением.</t>
    <phoneticPr fontId="23" type="noConversion"/>
  </si>
  <si>
    <t>If the second time you use [Shatter] on a same enemy within 1 second is a killing blow, you recover {0} HP. This is has a cooldown of {1} seconds.</t>
  </si>
  <si>
    <t>使用技能打擊敵人後，1秒內以使用的技能使敵人死亡時，體力將恢復{0}。恢復時經過{1}秒後可再次恢復。</t>
  </si>
  <si>
    <t>スキルによって敵を攻撃したあと、1秒以内に使用するスキルで敵が死亡すると、体力を{0}回復します。回復時、{1}秒が経過すると再び回復できるようになります。</t>
  </si>
  <si>
    <t>Восстанавливает {0} ед. здоровья в случае гибели противника, когда герой повторно поражает его спецумением через секунду после атаки. Восстанавливает здоровье еще раз через {1} с. после первого восстановления.</t>
  </si>
  <si>
    <t>Wenn nach dem Treffen von Gegnern per Fähigkeit innerhalb 1 Sek. eine Fähigkeit eingesetzt wird und der Gegner dadurch stirbt, heilt man {0} LP. Danach kann man nach {1} Sek. wieder heilen.</t>
  </si>
  <si>
    <t>Previous weapon upgrade effects will now be applied if the second [Shatter] is used within {0} seconds.</t>
  </si>
  <si>
    <t>在使用技能打擊敵人後，{0}秒內使用時即可套用改造武器的前沿效果。</t>
  </si>
  <si>
    <t>武器改造の前述した効果が、スキルを使用して敵を攻撃後、{0}秒以内に使用しても適用されます。</t>
  </si>
  <si>
    <t>Через {0} с. после того, как герой использует спецумение, позволяет повторно использовать те умения, которые были у оружия до его модернизации.</t>
  </si>
  <si>
    <t>Die vorherigen Effekte der Waffen-Upgrades gelten auch innerhalb von {0} Sek. nach dem Treffen von Gegnern.</t>
  </si>
  <si>
    <t>The third strike from a skill attack marks an enemy. Attacking a marked enemy with a skill deals an additional {0}% of skill ATK.</t>
  </si>
  <si>
    <t>技能攻擊的第三次打擊將對敵人留下標記。每次使用技能攻擊留有標記的敵人時，造成技能攻擊力{0}%的額外傷害。</t>
  </si>
  <si>
    <t>スキル攻撃の三回目の攻撃が、敵にマークを残します。マークが付けられた敵をスキルによって攻撃するたびに、スキル攻撃力の{0}%の追加ダメージを与えます。</t>
  </si>
  <si>
    <t>Третий удар при проведении спецатаки накладывает на противника метку. Враги с меткой дополнительно получают урон в размере {0}% от спецатаки.</t>
  </si>
  <si>
    <t>Der 3. Treffer der Fähigkeits-Attacke hinterlässt ein Merkzeichen auf Gegner. Solche Gegner erleiden bei jeder Attacke {0}% des Fähigkeits-Schadens zusätzlich.</t>
  </si>
  <si>
    <t>A successful skill attack against a marked enemy gives you {0} MP.</t>
  </si>
  <si>
    <t>對留有標記的敵人進行技能攻擊並造成傷害時，補充能量{0}。</t>
  </si>
  <si>
    <t>マークが付けられた敵に、スキル攻撃によってダメージを与えると、エネルギーを{0}チャージします。</t>
  </si>
  <si>
    <t>Восстанавливает {0} ед. энергии, когда герой проводит спецатаку и наносит урон врагам с меткой.</t>
  </si>
  <si>
    <t>Wenn Gegnern mit Merkzeichen ein Schaden per Fähigkeits-Attacke erteilt wird, lädt man {0} Energie auf.</t>
  </si>
  <si>
    <t>Marked enemies receive {0}% additional damage.</t>
  </si>
  <si>
    <t>留有標記的敵人所受到的傷害量增加{0}%。</t>
  </si>
  <si>
    <t>マークが付けられた敵は、受けるダメージが{0}%増加します。</t>
  </si>
  <si>
    <t>На {0}% увеличивает урон, наносимый врагам с меткой.</t>
  </si>
  <si>
    <t>Gegner mit Merkzeichen erleiden {0}% mehr Schaden.</t>
  </si>
  <si>
    <t>Hitting 4 or more enemies using [Rapid Slash] gives you 15 MP.</t>
  </si>
  <si>
    <t>使用[連擊]打擊4名以上的敵人時，補充能量15。</t>
  </si>
  <si>
    <t>[連撃]によって敵を4体以上攻撃すると、エネルギーが15チャージされます。</t>
  </si>
  <si>
    <t>Восстанавливает 15 ед. энергии, когда герой поражает не менее 4 противников резким замахом.</t>
  </si>
  <si>
    <t>Wenn per [Schwerthiebe] mind. 4 Gegner getroffen werden, lädt Energie um 15 auf.</t>
  </si>
  <si>
    <t>Damage dealt to first enemy is increased by 100%.</t>
  </si>
  <si>
    <t>對第一個敵人造成的傷害量增加100%。</t>
  </si>
  <si>
    <t>最初の敵に与えるダメージが100%増加します。</t>
  </si>
  <si>
    <t>На 100% увеличивает урон, наносимый первому противнику.</t>
  </si>
  <si>
    <t>Der erteilte Schaden an den ersten Gegner steigt um 100%.</t>
  </si>
  <si>
    <t>First hit causes [Flare]. [Flare] deals 150% of skill ATK in a radius and stuns for 3 seconds.</t>
  </si>
  <si>
    <t>最初の攻撃が発生する位置に[閃光]が生成されます。[閃光]は、領域内の敵にスキル攻撃力の150%のダメージを与え、3秒間、気絶状態にします。</t>
  </si>
  <si>
    <t>При первом ударе выпускает вспышку света, которая наносит противникам в области урон в размере 150% от спецатаки и оглушает их на 3 с.</t>
  </si>
  <si>
    <t>Am Ort des ersten Treffers wird [Schwerthiebe] erzeugt. [Schwerthiebe] erteilt Gegnern innerhalb des Areals 150% des Fähigkeits-Schadens und betäubt sie für 3 Sek.</t>
  </si>
  <si>
    <t>Each knife stuck to an enemy deals {1}% of skill ATK every second.</t>
  </si>
  <si>
    <t>敵に刺さっている飛刀は、1個あたり1秒ごとにスキル攻撃力の{1}%のダメージを与えます。</t>
  </si>
  <si>
    <t>Каждую секунду наносит урон в размере {1}% от спецатаки за каждый клинок, ударивший противника.</t>
  </si>
  <si>
    <t>Pro Wurfmesser, die in Gegnern stecken, wird pro Sek. {1}% des Fähigkeits-Schadens erteilt.</t>
  </si>
  <si>
    <t>Air Slash sends out a diagonally moving shock wave toward the ground, dealing {0}% of normal ATK. (MP consumption: 10)</t>
  </si>
  <si>
    <t>空中攻擊時，波動會發射至對角線下方，造成一般攻擊力{0}%的傷害。（能量消耗量：10）</t>
  </si>
  <si>
    <t>空中攻撃する際に、波動を斜め下に飛ばすことで、通常攻撃力の{0}%のダメージを与えます。(エネルギー消費量：10)</t>
  </si>
  <si>
    <t>В ходе воздушной атаки выпускает волну и наносит урон в размере {0}% от обычной атаки. Расходует 10 ед. энергии.</t>
  </si>
  <si>
    <t>Bei einem Schwebeangriff werden Wellen diagonal nach unten abgeworfen und erteilen {0}% des Standard-Schadens (Energieverbrauch: 10).</t>
  </si>
  <si>
    <t>MP cost is reduced by 5.</t>
  </si>
  <si>
    <t>能量消耗量減少5。</t>
  </si>
  <si>
    <t>エネルギー消費量が5減少します。</t>
  </si>
  <si>
    <t>Сокращает расход энергии на 5 ед.</t>
  </si>
  <si>
    <t>Der Energieverbrauch sinkt um 5.</t>
  </si>
  <si>
    <t>Shock wave deals {0}% of normal ATK.</t>
  </si>
  <si>
    <t>波動造成一般攻擊力{0}%的傷害。</t>
  </si>
  <si>
    <t>波動が通常攻撃力の{0}%のダメージを与えます。</t>
  </si>
  <si>
    <t>Увеличивает урон от волны до {0}% от обычной атаки.</t>
  </si>
  <si>
    <t>Wellen erteilen {0}% des Standard-Schadens.</t>
  </si>
  <si>
    <t>Reach character level {0}.</t>
  </si>
  <si>
    <t>请达到角色等级{0}。</t>
  </si>
  <si>
    <t>角色等級請達到{0}級。</t>
  </si>
  <si>
    <t>キャラクターレベルを{0}達成しましょう。</t>
  </si>
  <si>
    <t>Повысьте уровень героя до {0}-го.</t>
  </si>
  <si>
    <t>Erreiche zuerst Stufe {0} mit deinem Charakter.</t>
  </si>
  <si>
    <t>Fallen enemies spawn poisonous mushrooms. When stepped on by an enemy, the mushroom explodes, dealing 50% of normal attack damage and poisoning the enemy. Poisoned enemy receives &lt;color=#69FF0F&gt;{0}&lt;/color&gt; damage every second until death. (Cooldown: {1} seconds)</t>
  </si>
  <si>
    <t>敵が死亡した場所に毒キノコが生成されます。敵が踏むと爆発し、通常攻撃力の50%のダメージを与え、中毒させます。中毒した敵は、1秒あたり&lt;color=#69FF0F&gt;{0}&lt;/color&gt;のダメージを死亡するまで受けます。(クールタイム：{1}秒)</t>
  </si>
  <si>
    <t>На месте гибели врагов появляется ядовитый гриб. Когда другой противник на него наступает, гриб взрывается, отравляя и нанося урон в размере 50% от обычной атаки. Отравленные противники получают &lt;color=#69FF0F&gt;{0}&lt;/color&gt; ед. урона в секунду до самой гибели. Время восстановления: {1} с.</t>
  </si>
  <si>
    <t>Dort, wo Gegner sterben, werden Giftpilze erzeugt. Wenn Gegner drauftreten, explodieren sie, erteilen 50% des Standard-Schadens und vergiften sie. Vergiftete Gegner erleiden &lt;color=#69FF0F&gt;{0}&lt;/color&gt; Schaden pro Sek. bis zum Tod (Abklingzeit: {1} Sek.).</t>
  </si>
  <si>
    <t>When used, fires a drill that pierces through enemies in front of you. Targets hit by the drill receive &lt;color=#69FF0F&gt;200%&lt;/color&gt; of normal ATK damage and &lt;color=#69FF0F&gt;{0}&lt;/color&gt; bleeding damage every second for 5 seconds. (Cooldown: {1} seconds)</t>
  </si>
  <si>
    <t>使用すると、前方に全ての敵を貫通するドリルを発射します。ドリルに当たった敵に、通常攻撃力の&lt;color=#69FF0F&gt;200%&lt;/color&gt;のダメージを与えます。敵を出血状態にし、5秒かけて1秒あたり&lt;color=#69FF0F&gt;{0}&lt;/color&gt;のダメージを与えます。(クールタイム：{1}秒)</t>
  </si>
  <si>
    <t>Выпускает дрель, которая разит всех противников перед героем. Пораженные враги получают урон в размере &lt;color=#69FF0F&gt;200%&lt;/color&gt; от обычной атаки. Также вызывает кровотечение и наносит &lt;color=#69FF0F&gt;{0}&lt;/color&gt; ед. урона в течение 5 с. Время восстановления: {1} с.</t>
  </si>
  <si>
    <t>Bei Einsatz wird ein Bohrer frontal abgefeuert, der alle Gegner durchbohrt. Getroffenen Gegnern wird &lt;color=#69FF0F&gt;200%&lt;/color&gt; des Standard-Schadens erteilt. Erzeugt Blutung bei Gegnern und erteilt 5 Sek. lang pro Sek. &lt;color=#69FF0F&gt;{0}&lt;/color&gt; Schaden (Abklingzeit: {1} Sek.).</t>
  </si>
  <si>
    <t>Skills that use MP deal {0}% more damage.</t>
  </si>
  <si>
    <t>使用所有能量的技能傷害量增加{0}%。</t>
  </si>
  <si>
    <t>エネルギーを使用する全てのスキルのダメージが{0}%増加します。</t>
  </si>
  <si>
    <t>На {0}% увеличивает урон от всех спецумений, расходующих энергию.</t>
  </si>
  <si>
    <t>Der Schaden aller energieverbrauchenden Techniken steigt um {0}%.</t>
  </si>
  <si>
    <t>Recharges &lt;color=#69FF0F&gt;10&lt;/color&gt; MP every second.</t>
  </si>
  <si>
    <t>每1秒充能&lt;color=#69FF0F&gt;10&lt;/color&gt;能量。</t>
  </si>
  <si>
    <t>能量每1秒蓄力&lt;color=#69FF0F&gt;10&lt;/color&gt;。</t>
  </si>
  <si>
    <t>エネルギーが1秒に&lt;color=#69FF0F&gt;10&lt;/color&gt;ずつチャージされる。</t>
  </si>
  <si>
    <t>Ежесекундно восстанавливает &lt;color=#69FF0F&gt;10&lt;/color&gt; ед. энергии.</t>
  </si>
  <si>
    <t>Deine Energie wird &lt;color=#69FF0F&gt;10&lt;/color&gt; Mal pro Sek. geladen.</t>
  </si>
  <si>
    <t>Skill cooldown time is &lt;color=#FF0000&gt;doubled&lt;/color&gt;.</t>
  </si>
  <si>
    <t>技能冷卻時間加倍。</t>
  </si>
  <si>
    <t>スキル再使用待機時間が2倍になる。</t>
  </si>
  <si>
    <t xml:space="preserve">The DMG of jump attacks is halved. Each successful jump attack grants another consecutive jump attack, and each successful attempt increases DMG by 20%. </t>
  </si>
  <si>
    <t>雖然跳躍攻擊的傷害減半，但使用跳躍攻擊讓敵人受傷時，可再跳躍1次。累積越多，傷害量每次增加20%。</t>
  </si>
  <si>
    <t>ジャンプ攻撃のダメージが半分になるが、ジャンプ攻撃で敵を攻撃するとジャンプ回数が1回増加し、回数につきダメージが20％ずつ増加する。</t>
  </si>
  <si>
    <t>Skills cost {0}% more MP.</t>
  </si>
  <si>
    <t>使用能量的所有技能的能量消耗量增加{0}%。</t>
  </si>
  <si>
    <t>使用所有能量的技能能量使用量增加{0}%。</t>
  </si>
  <si>
    <t>エネルギーを使用する全てのスキルのエネルギー使用量が{0}%増加します。</t>
  </si>
  <si>
    <t>На {0}% увеличивает расход энергии при использовании всех спецумений, расходующих энергию.</t>
  </si>
  <si>
    <t>Der Energieverbrauch aller energieverbrauchenden Techniken steigt um {0}%.</t>
  </si>
  <si>
    <t>Ha ha, it’s not from an actual bear! I think. -Hank-</t>
  </si>
  <si>
    <t>本物の熊で作られたものじゃないぞ！クハハ！あ…多分な？ - ハンク -</t>
  </si>
  <si>
    <t>«Да он не настоящий! Ведь не настоящий же?..» — Хэнк</t>
  </si>
  <si>
    <t>Es ist nicht wirklich aus Bären gemacht! Bwahaha! Ha ... oder? -Hank-</t>
  </si>
  <si>
    <t>Directions: for back itch relief, apply pins to the back of the doll.</t>
  </si>
  <si>
    <t>使い方：背中が痒いときは、人形の背中に針を刺しこんでみましょう。</t>
  </si>
  <si>
    <t>Если зачесалась спина, попробуйте слегка воткнуть иголку кукле в спину.</t>
  </si>
  <si>
    <t>Anwendungsmethode: Wenn dein Rücken juckt, kannst du eine Nadel in den Rücken der Puppe stecken.</t>
  </si>
  <si>
    <t>Hmm... looks like it runs on electricity -Jack-</t>
  </si>
  <si>
    <t>うーん…電気で作動するようだな。 - ジャック -</t>
  </si>
  <si>
    <t>«Судя по всему, работает от электричества». — Джек</t>
  </si>
  <si>
    <t>Hm ... das scheint auf Strom zu laufen. -Jack-</t>
  </si>
  <si>
    <t>The service was good, but not so much for the bed. I give three and a half stars.</t>
  </si>
  <si>
    <t>社長は親切でしたが、寝心地が悪かったです。星3つ半差し上げます。</t>
  </si>
  <si>
    <t>Владелиц приветлив, но это все же не лучшее место для сна. Ставлю 3 с половиной звезды.</t>
  </si>
  <si>
    <t>Der Inhaber war nett, aber die Betten waren unbequem. Dreieinhalb Sterne.</t>
  </si>
  <si>
    <t>My drill bores through the skies!</t>
  </si>
  <si>
    <t>我的鑽子可是能穿透天空的！</t>
  </si>
  <si>
    <t>私のドリルは、空をも突き破るんだ！</t>
  </si>
  <si>
    <t>Моя дрель пронзит даже небо!</t>
  </si>
  <si>
    <t>Mein Bohrer bohrt selbst durch den Himmel!</t>
  </si>
  <si>
    <t>Suspicious Potion</t>
  </si>
  <si>
    <t>可疑的藥水</t>
  </si>
  <si>
    <t>怪しいポーション</t>
  </si>
  <si>
    <t>Подозрительное снадобье</t>
  </si>
  <si>
    <t>Suspektes Elixier</t>
  </si>
  <si>
    <t>Mysterious Ring Box</t>
  </si>
  <si>
    <t>神秘的戒指盒</t>
  </si>
  <si>
    <t>未知的戒指匣</t>
  </si>
  <si>
    <t>謎の指輪ケース</t>
  </si>
  <si>
    <t>Футляр с каким-то кольцом</t>
  </si>
  <si>
    <t>Unbekannte Ringschatulle</t>
  </si>
  <si>
    <t>Topaz Ring</t>
  </si>
  <si>
    <t>黃寶石戒指</t>
  </si>
  <si>
    <t>ドパーズの指輪</t>
  </si>
  <si>
    <t>Перстень с топазом</t>
  </si>
  <si>
    <t>Topaz-Ring</t>
  </si>
  <si>
    <t>Sapphire Ring</t>
  </si>
  <si>
    <t>藍寶石戒指</t>
  </si>
  <si>
    <t>サファイアの指輪</t>
  </si>
  <si>
    <t>Перстень с сапфиром</t>
  </si>
  <si>
    <t>Saphir-Ring</t>
  </si>
  <si>
    <t>Ruby Ring</t>
  </si>
  <si>
    <t>紅寶石戒指</t>
  </si>
  <si>
    <t>ルビーの指輪</t>
  </si>
  <si>
    <t>Перстень с рубином</t>
  </si>
  <si>
    <t>Rubin-Ring</t>
  </si>
  <si>
    <t>Broken Ring</t>
  </si>
  <si>
    <t>破碎的戒指</t>
  </si>
  <si>
    <t>壊れた指輪</t>
  </si>
  <si>
    <t>Перстень с выпавшим камнем</t>
  </si>
  <si>
    <t>Zerbrochener Ring</t>
  </si>
  <si>
    <t>Power Frog Ranger - Red</t>
  </si>
  <si>
    <t>パワーフロッグレンジャー - レッド</t>
  </si>
  <si>
    <t>Красная боевая жаба</t>
  </si>
  <si>
    <t>PowerFrogRanger Rot</t>
  </si>
  <si>
    <t>Power Frog Ranger - Black</t>
  </si>
  <si>
    <t>パワーフロッグレンジャー - ブラック</t>
  </si>
  <si>
    <t>Черная боевая жаба</t>
  </si>
  <si>
    <t>PowerFrogRanger Schwarz</t>
  </si>
  <si>
    <t>Power Frog Ranger - Pink</t>
  </si>
  <si>
    <t>パワーフロッグレンジャー - ピンク</t>
  </si>
  <si>
    <t>Розовая боевая жаба</t>
  </si>
  <si>
    <t>PowerFrogRanger Pink</t>
  </si>
  <si>
    <t>Power Frog Ranger - Blue</t>
  </si>
  <si>
    <t>パワーフロッグレンジャー - ブルー</t>
  </si>
  <si>
    <t>Синяя боевая жаба</t>
  </si>
  <si>
    <t>PowerFrogRanger Blau</t>
  </si>
  <si>
    <t>Power Frog Ranger - Yellow</t>
  </si>
  <si>
    <t>パワーフロッグレンジャー - イエロー</t>
  </si>
  <si>
    <t>Желтая боевая жаба</t>
  </si>
  <si>
    <t>PowerFrogRanger Gelb</t>
  </si>
  <si>
    <t>Fast Charger</t>
  </si>
  <si>
    <t>高速充能器</t>
  </si>
  <si>
    <t>高速充能機</t>
  </si>
  <si>
    <t>高速充電器</t>
  </si>
  <si>
    <t>Быстрозарядное устройство</t>
  </si>
  <si>
    <t>Turbo-Aufladegerät</t>
  </si>
  <si>
    <t>Fuel Canister</t>
  </si>
  <si>
    <t>汽油罐</t>
  </si>
  <si>
    <t>汽油桶</t>
  </si>
  <si>
    <t>ガソリンタンク</t>
  </si>
  <si>
    <t>Канистра с бензином</t>
  </si>
  <si>
    <t>Benzinkanister</t>
  </si>
  <si>
    <t>Incendiary Grenade</t>
  </si>
  <si>
    <t>火焰手榴彈</t>
  </si>
  <si>
    <t>火炎手榴弾</t>
  </si>
  <si>
    <t>Огневая граната</t>
  </si>
  <si>
    <t>Flammen-Granate</t>
  </si>
  <si>
    <t>Burning Gloves</t>
  </si>
  <si>
    <t>燃燒的手套</t>
  </si>
  <si>
    <t>燃える手袋</t>
  </si>
  <si>
    <t>Огненные рукавицы</t>
  </si>
  <si>
    <t>Brennende Handschuhe</t>
  </si>
  <si>
    <t>Icicle</t>
  </si>
  <si>
    <t>冰柱</t>
  </si>
  <si>
    <t>氷柱</t>
  </si>
  <si>
    <t>Сосулька</t>
  </si>
  <si>
    <t>Eiszapfen</t>
  </si>
  <si>
    <t>Frozen Shackle</t>
  </si>
  <si>
    <t>凍り付いた足枷</t>
  </si>
  <si>
    <t>Ледяные кандалы</t>
  </si>
  <si>
    <t>Gefrorene Fesseln</t>
  </si>
  <si>
    <t>Ice Cream</t>
  </si>
  <si>
    <t>冰淇淋</t>
  </si>
  <si>
    <t>ソフトクリーム</t>
  </si>
  <si>
    <t>Мороженое</t>
  </si>
  <si>
    <t>Eiscreme</t>
  </si>
  <si>
    <t>Wheel Blade</t>
  </si>
  <si>
    <t>環刃</t>
  </si>
  <si>
    <t>車輪の刃</t>
  </si>
  <si>
    <t>Смертоносное колесо</t>
  </si>
  <si>
    <t>Reifenklinge</t>
  </si>
  <si>
    <t>Batbot</t>
  </si>
  <si>
    <t>蝙蝠機器人</t>
  </si>
  <si>
    <t>バット - ロボット</t>
  </si>
  <si>
    <t>Механическая летучая мышь</t>
  </si>
  <si>
    <t>Fleder-Bot</t>
  </si>
  <si>
    <t>Flying Shuriken</t>
  </si>
  <si>
    <t>飛鏢</t>
  </si>
  <si>
    <t>飛行手裏剣</t>
  </si>
  <si>
    <t>Разящие сюрикены</t>
  </si>
  <si>
    <t>Fliegender Wurfstern</t>
  </si>
  <si>
    <t>Chain Lightning and Thunderbolt ATK are increased by ()%.</t>
  </si>
  <si>
    <t>連續閃電和雷電的攻擊力增加()%。</t>
  </si>
  <si>
    <t>稲妻の連鎖及び稲妻の攻撃力が()%増加します。</t>
  </si>
  <si>
    <t>Усиливает атаку цепных и обычных молний на ()%.</t>
  </si>
  <si>
    <t>Der Schaden von Donner-Salven und Blitzen steigt um ()%.</t>
  </si>
  <si>
    <t>Deal ()% increased damage to chilled enemies.</t>
  </si>
  <si>
    <t>造成畏寒狀態的敵人的傷害量增加()%。</t>
  </si>
  <si>
    <t>悪寒状態の敵に与えるダメージが()%増加します。</t>
  </si>
  <si>
    <t>На ()% увеличивает урон, наносимый обмороженным противникам.</t>
  </si>
  <si>
    <t>Der Schaden auf Gegner mit Schüttelfrost steigt um ()%.</t>
  </si>
  <si>
    <t>Fire Blast and Burn ATK are increased by ()%.</t>
  </si>
  <si>
    <t>燒傷和火焰爆炸的攻擊力增加()%。</t>
  </si>
  <si>
    <t>火傷及び火炎爆発の攻撃力が()%増加します。</t>
  </si>
  <si>
    <t>Усиливает атаку ожогов и огненных взрывов на ()%.</t>
  </si>
  <si>
    <t>Der Schaden von Verbrennung und Feuer-Explosionen steigt um ()%.</t>
  </si>
  <si>
    <t>Useless.</t>
  </si>
  <si>
    <t>無效果。</t>
  </si>
  <si>
    <t>役に立たない。</t>
  </si>
  <si>
    <t>Абсолютно бесполезен.</t>
  </si>
  <si>
    <t>Er ist nutzlos.</t>
  </si>
  <si>
    <t>Chain Lightning ATK is increased by ()%.</t>
  </si>
  <si>
    <t>連續閃電的攻擊力增加()%。</t>
  </si>
  <si>
    <t>稲妻の連鎖の攻撃力が()%増加します。</t>
  </si>
  <si>
    <t>Усиливает атаку цепных молний на ()%.</t>
  </si>
  <si>
    <t>Der Schaden von Donner-Salven steigt um ()%.</t>
  </si>
  <si>
    <t>Fire Blast ATK is increased by ()%.</t>
  </si>
  <si>
    <t>火焰爆炸的攻擊力增加()%。</t>
  </si>
  <si>
    <t>火炎爆発の攻撃力が()%増加します。</t>
  </si>
  <si>
    <t>Усиливает атаку огненных взрывов на ()%.</t>
  </si>
  <si>
    <t>Der Schaden von Feuer-Explosionen steigt um ()%.</t>
  </si>
  <si>
    <t>Flame attacks against burning enemies have a chance to create an incendiary grenade.</t>
  </si>
  <si>
    <t>以火焰攻擊處於燒傷狀態的敵人時，有一定的機率形成火焰手榴彈。手榴彈爆炸時，會造成一般攻擊力的()%傷害並生成火海。</t>
  </si>
  <si>
    <t>火傷状態の敵に点火攻撃をすると、一定の確率で火炎手榴弾が発生します。手榴弾は、爆発しながら通常攻撃力の()%のダメージを与え、火の手を作り出します。</t>
  </si>
  <si>
    <t>При атаке огнем по врагам с ожогами с определенной вероятностью герой бросает огневую гранату. Взрываясь, она наносит противникам урон в размере ()% от обычной атаки и оставляет после себя пламя.</t>
  </si>
  <si>
    <t>Bei Feuer-Attacken auf verbrannte Gegner werden zufällig Flammen-Granaten produziert. Die Granaten explodieren, erteilen ()% des Standard-Schadens und erzeugen Flammenwege.</t>
  </si>
  <si>
    <t>Deal increased damage and gain ()% increased CRIT rate and a chance to stun against burning enemies.</t>
  </si>
  <si>
    <t>攻擊處於燒傷狀態的敵人時，暴擊率增加()%並有一定的機率造成昏厥。</t>
  </si>
  <si>
    <t>火傷状態の敵を攻撃すると、クリティカルヒット率が()%増加し、一定の確率で気絶状態にします。</t>
  </si>
  <si>
    <t>При атаке противников с ожогами повышает шанс критического удара на ()% и с определенной вероятностью оглушает их.</t>
  </si>
  <si>
    <t>Bei Attacken auf verbrannte Gegner steigt die Volltreffer-Rate um ()% und sie werden zufällig betäubt.</t>
  </si>
  <si>
    <t>Cold attacks against chilled enemies launch a deadly ice shard that deals ()% of skill ATK.</t>
  </si>
  <si>
    <t>以寒氣攻擊處於畏寒狀態的敵人時，會射出造成技能攻擊力()%傷害的銳利冰晶碎片。</t>
  </si>
  <si>
    <t>悪寒状態の敵に冷気攻撃をすると、スキル攻撃力の()%のダメージを与える鋭い氷片を放つ。</t>
  </si>
  <si>
    <t>При атаке холодом по обмороженным противникам герой мечет заостренные куски льда, наносящие урон в размере ()% от спецатаки.</t>
  </si>
  <si>
    <t>Wirft bei Eis-Attacken auf Gegner mit Schüttelfrost scharfe Eissplitter ab und erteilt ()% des Fähigkeits-Schadens.</t>
  </si>
  <si>
    <t>Cold attacks against chilled enemies deal ()% of normal ATK, and enclose all enemies in a radius inside an ice cage for 3 seconds.</t>
  </si>
  <si>
    <t>以寒氣攻擊處於畏寒狀態的敵人時，會造成一般攻擊力()%的傷害，並在3秒內用冰柱柵欄將敵人們囚禁在一定範圍內。</t>
  </si>
  <si>
    <t>悪寒状態の敵に冷気攻撃をすると、通常攻撃力の()%のダメージを与え、氷の格子で一定領域内に敵を3秒間閉じ込める。</t>
  </si>
  <si>
    <t>При атаке холодом по обмороженным противникам наносит урон в размере ()% от обычной атаки и на 3 с. заключает врагов в определенной области за ледяную решетку.</t>
  </si>
  <si>
    <t>Erteilt bei Eis-Attacken auf Gegner mit Schüttelfrost ()% des Standard-Schadens und sperrt sie mit Eisstangen für 3 Sek. in ein Areal ein.</t>
  </si>
  <si>
    <t>Chilled enemies receive () damage per second.</t>
  </si>
  <si>
    <t>對處於畏寒狀態的敵人每秒造成()傷害。</t>
  </si>
  <si>
    <t>悪寒状態の敵が1秒あたり()のダメージを受けます。</t>
  </si>
  <si>
    <t>Наносит () ед. урона обмороженным противникам.</t>
  </si>
  <si>
    <t>Gegner mit Schüttelfrost erleiden () Schaden pro Sek.</t>
  </si>
  <si>
    <t>Skill attacks have a chance to summon Wheel Blades on the ground. Wheel Blades last for 5 seconds and deals ()% of skill ATK per hit.</t>
  </si>
  <si>
    <t>技能攻擊時，有一定的機率於地面生成環刃。環刃將持續5秒且每打擊將造成技能攻擊力()%的傷害。</t>
  </si>
  <si>
    <t>スキル攻撃をすると、一定の確率で車輪の刃が地面に作り出されます。車輪の刃は5秒間維持され、攻撃ごとにスキル攻撃力に()%のダメージを与えます。</t>
  </si>
  <si>
    <t>В ходе спецатаки с определенной вероятностью создает смертоносное колесо на 5 с. Атаки колеса наносят урон в размере ()% от спецатаки.</t>
  </si>
  <si>
    <t>Bei Fähigkeits-Attacken tauchen zufällig Reifenklingen aus dem Boden auf. Sie bleiben für 5 Sek. und erteilen pro Treffer ()% des Fähigkeits-Schadens.</t>
  </si>
  <si>
    <t>Taking damage summons a robotic bat. The Batbot flies to a nearby enemy and deal ()% of skill ATK for 7 seconds. (5 Batbots maximum)</t>
  </si>
  <si>
    <t>ダメージを受けると、ロボットコウモリが発生します。ロボットコウモリは周辺の敵に向かって飛んでいき、7秒間、1秒あたりスキル攻撃力の()%のダメージを与えます。(最大5匹)</t>
  </si>
  <si>
    <t>При получении урона герой призывает механическую летучую мышь, которая летит к противникам и ежесекундно наносит урон в размере ()% от спецатаки в течение 7 с. Можно призвать до пяти мышей одновременно.</t>
  </si>
  <si>
    <t>Bei erlittenem Schaden werden Fleder-Bots erzeugt. Sie fliegen auf nahe Gegner zu und erteilen für 7 Sek. ()% des Fähigkeits-Schadens pro Sek. (max. 5 Fleder-Bots).</t>
  </si>
  <si>
    <t>Sub weapons fire 6 Flying Shurikens each dealing ()% of the sub weapon’s ATK.</t>
  </si>
  <si>
    <t>輔助武器攻擊時，會同時發射6個將造成輔助武器攻擊力()%傷害的飛鏢。</t>
  </si>
  <si>
    <t>サブ武器で攻撃すると、サブ武器の攻撃力の()%のダメージを与える6個の飛行手裏剣が、共に発射されます。</t>
  </si>
  <si>
    <t>6 сюрикенов добавляют ()% к урону от атаки запасным оружием.</t>
  </si>
  <si>
    <t>Bei Nebenwaffe-Attacken werden 6 x fliegende Wurfsterne abgeworfen, die ()% des Nebenwaffe-Schadens erteilen.</t>
  </si>
  <si>
    <t>When all Frog Rangers unite...</t>
  </si>
  <si>
    <t>全てのフロッグレンジャーが集まるのなら…</t>
  </si>
  <si>
    <t>Собрав всех боевых жаб, можно получить супержабу.</t>
  </si>
  <si>
    <t>Wenn alle FrogRanger zusammenkommen ...</t>
  </si>
  <si>
    <t>I am vengeance.</t>
  </si>
  <si>
    <t>我要報仇</t>
  </si>
  <si>
    <t>私は復讐だ。</t>
  </si>
  <si>
    <t>Я здесь, чтобы мстить.</t>
  </si>
  <si>
    <t>Ich bin die Rache</t>
  </si>
  <si>
    <t>Tesla Core</t>
  </si>
  <si>
    <t>特斯拉核心</t>
  </si>
  <si>
    <t>テスラコイル</t>
  </si>
  <si>
    <t>Minelayer</t>
  </si>
  <si>
    <t>鬼雷</t>
  </si>
  <si>
    <t>美茵蘭德</t>
  </si>
  <si>
    <t>マインランダー</t>
  </si>
  <si>
    <t>Миномет</t>
  </si>
  <si>
    <t>Minenleger</t>
  </si>
  <si>
    <t>Thunder Hammer</t>
  </si>
  <si>
    <t>雷錘</t>
  </si>
  <si>
    <t>雷ハンマー</t>
  </si>
  <si>
    <t>Громовой молот</t>
  </si>
  <si>
    <t>Donnerhammer</t>
  </si>
  <si>
    <t>Graphene Armor</t>
  </si>
  <si>
    <t>グラフェンアーマー</t>
  </si>
  <si>
    <t>Графеновая броня</t>
  </si>
  <si>
    <t>Graphen-Rüstung</t>
  </si>
  <si>
    <t>Bracelet of Submission</t>
  </si>
  <si>
    <t>屈服手鍊</t>
  </si>
  <si>
    <t>屈服のブレスレット</t>
  </si>
  <si>
    <t>Магнетический браслет</t>
  </si>
  <si>
    <t>Armreif der Unterdrückung</t>
  </si>
  <si>
    <t>Railgun</t>
  </si>
  <si>
    <t>磁軌砲</t>
  </si>
  <si>
    <t>レールガン</t>
  </si>
  <si>
    <t>Рельсотрон</t>
  </si>
  <si>
    <t>Schienenkanone</t>
  </si>
  <si>
    <t>Explosion Bot</t>
  </si>
  <si>
    <t>自爆装置</t>
  </si>
  <si>
    <t>爆炸機器人</t>
  </si>
  <si>
    <t>爆発ロボット</t>
  </si>
  <si>
    <t>Бот-камикадзе</t>
  </si>
  <si>
    <t>Explosions-Bot</t>
  </si>
  <si>
    <t>Distortion Blaster</t>
  </si>
  <si>
    <t>變形衝擊波</t>
  </si>
  <si>
    <t>ディストーションブラスター</t>
  </si>
  <si>
    <t>Искажающий бластер</t>
  </si>
  <si>
    <t>Verzerrungs-Sprenger</t>
  </si>
  <si>
    <t>Positron Blaster</t>
  </si>
  <si>
    <t>正電子衝擊波</t>
  </si>
  <si>
    <t>陽電子ブラスター</t>
  </si>
  <si>
    <t>Позитронный бластер</t>
  </si>
  <si>
    <t>Positron-Sprenger</t>
  </si>
  <si>
    <t>Ice Blaster</t>
  </si>
  <si>
    <t>寒冰手炮</t>
  </si>
  <si>
    <t>冰晶衝擊波</t>
  </si>
  <si>
    <t>アイスブラスター</t>
  </si>
  <si>
    <t>Криогенный бластер</t>
  </si>
  <si>
    <t>Eis-Sprenger</t>
  </si>
  <si>
    <t>Red Pill</t>
  </si>
  <si>
    <t>紅汞</t>
  </si>
  <si>
    <t>赤い薬</t>
  </si>
  <si>
    <t>Красная пилюля</t>
  </si>
  <si>
    <t>Rote Pille</t>
  </si>
  <si>
    <t>Steel Fist</t>
  </si>
  <si>
    <t>鋼鐵拳</t>
  </si>
  <si>
    <t>鋼鉄拳</t>
  </si>
  <si>
    <t>Стальной кулак</t>
  </si>
  <si>
    <t>Eisenfaust</t>
  </si>
  <si>
    <t>Sophia’s XXX</t>
  </si>
  <si>
    <t>蘇菲亞的XXX</t>
  </si>
  <si>
    <t>ソフィアのXXX</t>
  </si>
  <si>
    <t>XXX Софии</t>
  </si>
  <si>
    <t>Enemies hit by Chain Lightning additionally receive {0}% of normal ATK after 1 second delay with a chance of getting shocked.</t>
  </si>
  <si>
    <t>受到連續閃電的敵人們，1秒後追加造成一般攻擊力的{0}%傷害，並有一定的機率觸電。</t>
  </si>
  <si>
    <t>稲妻の連鎖の攻撃を受けた敵が、1秒後に追加で通常攻撃力の{0}%のダメージを受け、一定の確率で感電します。</t>
  </si>
  <si>
    <t>Наносит дополнительный урон в размере {0}% от обычной атаки и с определенной вероятностью причиняет электрошок через секунду после того, как противников поражают цепные молнии.</t>
  </si>
  <si>
    <t>Gegner, die mit Donner-Salven getroffen wurden, erleiden nach 1 Sek. zusätzlich {0}% des Standard-Schadens und erleiden zufällig Stromschlag.</t>
  </si>
  <si>
    <t>Dashing on a surface drops a mine. The mine explodes when stepped on by an enemy, dealing {0}% of normal ATK.</t>
  </si>
  <si>
    <t>地面でダッシュすると、経路に地雷を設置します。地雷は敵が踏むと、爆発しながら通常攻撃力の{0}%のダメージを与えます。</t>
  </si>
  <si>
    <t>Когда герой совершает рывок, закладывает мины. когда противник наступает на мины, они взрываются и наносят урон в размере {0}% от обычной атаки.</t>
  </si>
  <si>
    <t>Beim Boden-Ansturm werden Minen auf den Pfad gelegt. Wenn Gegner drauftreten, explodieren sie und erteilen {0}% des Standard-Schadens.</t>
  </si>
  <si>
    <t>Thunder Hammer recharges every 6 seconds. When charged, attacking an enemy will cause the Thunder Hammer to fall from above, dealing {0}% of normal ATK to the target and nearby enemies within a radius.</t>
  </si>
  <si>
    <t>6秒間隔で、雷ハンマーがチャージされます。チャージされた状態で敵を攻撃すると、攻撃を受けた敵の周辺の一定領域内にいる敵の頭上を雷ハンマーで叩き付け、通常攻撃力の{0}%のダメージを与えます。</t>
  </si>
  <si>
    <t>Громовой молот заряжается каждые 6 с. Когда герой атакует противников с полным зарядом у молота, громовой молот обрушивается на врагов, находящихся рядом с пораженными, и наносит им урон в размере {0}% от обычной атаки.</t>
  </si>
  <si>
    <t>Donnerhammer werden alle 6 Sek. aufgeladen. Bei Attacken im aufgeladenen Zustand fallen nahe der getroffenen Gegner einige Donnerhammer auf die Köpfe von Gegnern innerhalb eines Areals und erteilen {0}% des Standard-Schadens.</t>
  </si>
  <si>
    <t>Absorbs {0}% of incoming melee damage. The absorbed damage is converted to additional damage for the next normal attack dealt by the player.</t>
  </si>
  <si>
    <t>若受到敵人的近距離攻擊，將吸收{0}%的傷害，並在下一次一般攻擊時，造成相當於所吸收傷害量的額外傷害。</t>
  </si>
  <si>
    <t>敵からの近接攻撃を受けると、ダメージを{0}%吸収し、そのあとの通常攻撃時に、吸収したダメージ分の追加ダメージを与えます。</t>
  </si>
  <si>
    <t>Поглощает {0}% урона от ближних атак. В ходе следующей обычной атаки дополнительно причиняет урон, равный поглощенному.</t>
  </si>
  <si>
    <t>Bei erlittenen Treffern von nahen Gegnern werden {0}% des Schadens absorbiert, die bei der nächsten Standard-Attacke genauso wieder ausgeteilt werden.</t>
  </si>
  <si>
    <t>Absorbs 50% of incoming projectile damage. The player’s next skill attack launches the absorbed projectile which homes in on an enemy, dealing {0}% of skill ATK.</t>
  </si>
  <si>
    <t>若被敵人的發射體打到，將吸收50%的傷害，並在下一次一般攻擊時，該發射體會追蹤並飛向敵人，造成技能攻擊力{0}%的傷害。</t>
  </si>
  <si>
    <t>敵の発射体に当たると、ダメージを50%吸収し、そのあとの通常攻撃時に、その発射体が敵を追撃して飛んでいき、スキル攻撃力の{0}%のダメージを与えます。</t>
  </si>
  <si>
    <t>Поглощает 50% урона от вражеских снарядов. В ходе следующей обычной атаки возвращает эти снаряды, которые преследуют противников и наносят урон в размере {0}% от обычной атаки.</t>
  </si>
  <si>
    <t>Bei erlittenen Treffern durch gegnerische Geschosse wird 50% des Schadens absorbiert und bei der nächsten Standard-Attacke fliegt dasselbe Geschoss dem Gegner hinterher und erteilt {0}% des Fähigkeits-Schadens.</t>
  </si>
  <si>
    <t>Charges up every 7 seconds. When fully charged, the next skill attack causes the Railgun to discharge an electro-beam which deals {0}% of skill ATK and shocks the target.
(each Electric Core obtained adds 0.2 seconds to shock duration)</t>
  </si>
  <si>
    <t>每隔7秒磁軌砲會補充電流光線，已補充的狀態下技能攻擊時會發射。對被光線打中的敵人造成技能攻擊力{0}%的傷害，並觸電1秒。
（每持有1個電流核心增加觸電0.2秒）</t>
  </si>
  <si>
    <t>7秒間隔でレールガンに電流光線がチャージされ、チャージされた状態でスキル攻撃をすると発射します。光線に当たった敵は、スキル攻撃力の{0}%のダメージを受け、1秒間感電します。
(保有中の電流コア1個あたり、感電時間が0.2秒増加)</t>
  </si>
  <si>
    <t>Каждые 7 с. заряжает рельсотрон электролучом, который выпускается, когда герой использует спецатаку при полном заряде. Попавшие под луч враги получают урон в размере {0}% от спецатаки и поражаются электрошоком в течение 1 с.
Действие электрошока увеличивается на 0,2 с. на каждую электрошоковую сферу.</t>
  </si>
  <si>
    <t>Alle 7 Sek. werden Stromstrahlen in der Schienenkanone aufgeladen und im aufgeladenen Zustand werden sie bei Fähigkeits-Attacken abgeschossen. Getroffene Gegner erleiden {0}% des Fähigkeits-Schadens und Stromschlag für 1 Sek.
(Pro Strom-Kern im Besitz hält der Stromschlag 0,2 Sek. länger an.)</t>
  </si>
  <si>
    <t>Fallen enemy spawns {0} self-destructing robots. Each robot pursues a nearby enemy then explodes, dealing 200% of normal ATK.</t>
  </si>
  <si>
    <t>敵が死亡した場所に自爆ロボットが{0}個生成されます。自爆ロボットは、周辺の敵を追撃して爆発しながら、通常攻撃力の200%のダメージを与えます。</t>
  </si>
  <si>
    <t>Призывает самоликвидирующихся роботов ({0}) там, где погибают противники. Роботы настигают врагов и взрываются, нанося урон в размере 200% от обычной атаки.</t>
  </si>
  <si>
    <t>Dort, wo Gegner sterben, entstehen {0} Selbstzerstörungs-Bots. Sie verfolgen nahe Gegner, explodieren und erteilen 200% des Standard-Schadens.</t>
  </si>
  <si>
    <t>Summon a Distortion Blaster that charges up every 12 seconds. When fully charged, the next sub weapon attack causes the Distortion Blaster to fire burning laser dealing {0}% of sub weapon ATK per hit.
(only one Blaster may be carried at a time, and a new Blaster will replace the existing one)</t>
  </si>
  <si>
    <t>召喚變形衝擊波。變形衝擊波每隔12秒會補充一次，已補充的狀態下以輔助武器進行攻擊時，會向前方發射火焰光線，每打擊造成輔助武器攻擊力{0}%的傷害。
（※衝擊波僅能持有1個，裝備新的衝擊波時，持有的衝擊波將被破壞。）</t>
  </si>
  <si>
    <t>ディストーションブラスターが召喚されます。ディストーションブラスターは12秒間隔でチャージされ、チャージされた状態でサブ武器で攻撃すると、前方に火炎光線を放ち、攻撃ごとにサブ武器攻撃力の{0}%のダメージを与えます。
(※ ブラスターは1個のみ保有が可能で、新たなブラスターを装着すると、保有していたブラスターは破壊されます)</t>
  </si>
  <si>
    <t>Герой получает искажающий бластер, который заряжается каждые 12 с. При атаке запасным оружием полностью заряженный бластер стреляет огневым лучом, который наносит урон в размере {0}% от атаки запасным оружием.
*У героя может быть не более одного бластера. При использовании нового бластера прежний приходит в негодность.</t>
  </si>
  <si>
    <t>Der Verzerrung-Sprenger wird beschwört. Er wird alle 12 Sek. aufgeladen und im aufgeladenen Zustand schießt er bei einer Nebenwaffe-Attacke einen frontalen Feuerstrahl ab. Erteilt pro Treffer {0}% des Nebenwaffe-Schadens.
(※ Nur 1 Sprenger darf im Besitz sein und beim Anlegen eines neuen wird der vorherige Sprenger zerstört.)</t>
  </si>
  <si>
    <t>Summon a Positron Blaster that charges up every 10 seconds. When fully charged, the next sub weapon attack causes the Positron Blaster to fire positron laser dealing {0}% of sub weapon ATK per hit.
(only one Blaster may be carried at a time, and a new Blaster will replace the existing one)</t>
  </si>
  <si>
    <t>召喚正電子衝擊波。正電子衝擊波每隔10秒會補充一次，已補充的狀態下以輔助武器進行攻擊時，會向前方發射正電子雷射光，每打擊造成輔助武器攻擊力{0}%的傷害。
（※衝擊波僅能持有1個，裝備新的衝擊波時，持有的衝擊波將被破壞。）</t>
  </si>
  <si>
    <t>陽電子ブラスターが召喚されます。陽電子ブラスターは10秒間隔でチャージされ、チャージされた状態でサブ武器で攻撃すると、陽電子レーザーを放ち、攻撃ごとにサブ武器攻撃力の{0}%のダメージを与えます。
(※ ブラスターは1個のみ保有が可能で、新たなブラスターを装着すると、保有していたブラスターは破壊されます)</t>
  </si>
  <si>
    <t>Герой получает позитронный бластер, который заряжается каждые 10 с. При атаке запасным оружием полностью заряженный бластер выпускает позитронные лезвие, которые при каждом ударе наносит урон в размере {0}% от атаки запасным оружием.
*У героя может быть не более одного бластера. При использовании нового бластера прежний приходит в негодность.</t>
  </si>
  <si>
    <t>Der Positron-Sprenger wird beschwört. Er wird alle 10 Sek. aufgeladen und im aufgeladenen Zustand schießt er bei einer Nebenwaffe-Attacke einen Positron-Laser ab. Erteilt pro Treffer {0}% des Nebenwaffe-Schadens.
(※ Nur 1 Sprenger darf im Besitz sein und beim Anlegen eines neuen wird der vorherige Sprenger zerstört.)</t>
  </si>
  <si>
    <t>Summon an Ice Blaster that charges up every 10 seconds. When fully charged, the next sub weapon attack causes the Ice Blaster deal {0}% of sub weapon ATK to nearby enemies and freezes them for 3 seconds.
(only one Blaster may be carried at a time, and a new Blaster will replace the existing one)</t>
  </si>
  <si>
    <t>召喚冰晶衝擊波。冰晶衝擊波每隔5秒會補充一次，已補充的狀態下以輔助武器進行攻擊時，衝擊波會對附近的敵人造成輔助武器攻擊力{0}%的傷害，並凍結3秒。
（※衝擊波僅能持有1個，裝備新的衝擊波時，持有的衝擊波將被破壞。）</t>
  </si>
  <si>
    <t>アイスブラスターが召喚されます。アイスブラスターは5秒間隔でチャージされ、チャージされた状態でサブ武器で攻撃すると、ブラスター周辺の敵にサブ武器攻撃力の{0}%のダメージを与え、3秒間氷結状態にします。
(※ ブラスターは1個のみ保有が可能で、新たなブラスターを装着すると、保有していたブラスターは破壊されます)</t>
  </si>
  <si>
    <t>Герой получает криогенный бластер, который заряжается каждые 5 с. При атаке запасным оружием полностью заряженный бластер наносит врагам поблизости урон в размере {0}% от атаки запасным оружием и замораживает их на 3 с.
*У героя может быть не более одного бластера. При использовании нового бластера прежний приходит в негодность.</t>
  </si>
  <si>
    <t>Der Eis-Sprenger wird beschwört. Er wird alle 5 Sek. aufgeladen. Im aufgeladenen Zustand erteilt er bei einer Nebenwaffe-Attacke {0}% des Nebenwaffe-Schadens auf nahe Gegner und gefriert sie für 3 Sek.
(※ Nur 1 Sprenger darf im Besitz sein und beim Anlegen eines neuen wird der vorherige Sprenger zerstört.)</t>
  </si>
  <si>
    <t>Taking damage heals you for 1HP/s for {0} seconds. Taking damage while healing will cancel the effect. (Cooldown: 60 seconds)</t>
  </si>
  <si>
    <t>受到傷害時，每秒將恢復體力1，持續{0}秒。恢復中受到傷害的話，效果會消失。（冷卻時間：60秒）</t>
  </si>
  <si>
    <t>ダメージを受けると{0}秒間、1秒あたり体力が1回復します。回復中にダメージを受けると、効果が消滅します。(クールタイム：60秒)</t>
  </si>
  <si>
    <t>Когда герой получает урон, восстанавливает 1 ед. здоровья в секунду в течение {0} с., но только в том случае, если героя не атакуют в ходе исцеления. Время восстановления: 60 с.</t>
  </si>
  <si>
    <t>Bei erlittenem Schaden wird für {0} Sek. 1 LP pro Sek. geheilt. Wenn Schaden während der Heilung erlitten wird, verschwindet der Effekt (Abklingzeit: 60 Sek.).</t>
  </si>
  <si>
    <t>Melee attacks have a chance to summon a Steel Fist. Steel Fist deals {0}% of normal ATK to enemies standing in front and stuns them for 2 seconds. (Cooldown: 30 seconds)</t>
  </si>
  <si>
    <t>近接攻撃をすると、一定の確率で鋼鉄拳が生成されます。拳は前方に通常攻撃力の{0}%のダメージを与え、2秒間、気絶状態にします。(クールタイム：30秒)</t>
  </si>
  <si>
    <t>С определенной вероятностью создает стальной кулак, когда герой атакует с ближнего расстояния. Кулак поражает противников в авангарде, нанося им урон в размере {0}% от обычной атаки и оглушая на 2 с. Время восстановления: 30 с.</t>
  </si>
  <si>
    <t>Bei Nahattacken werden zufällig Eisenfäuste erzeugt. Sie erteilen {0}% des Standard-Schadens an der Front und betäuben für 2 Sek. (Abklingzeit: 30 Sek.).</t>
  </si>
  <si>
    <t>Each risk gear in your inventory gives you {0}% additional skill ATK.</t>
  </si>
  <si>
    <t>每持有1個危險裝置，技能攻擊力將增加{0}%。</t>
  </si>
  <si>
    <t>保有しているリスクギアの、1個あたりのスキル攻撃力が{0}%増加します。</t>
  </si>
  <si>
    <t>Усиливает спецатаку на {0}% на каждый предмет снаряжения с побочными эффектами.</t>
  </si>
  <si>
    <t>Pro Risiko-Ausrüstung im Besitz steigt der Fähigkeits-Schaden um {0}%.</t>
  </si>
  <si>
    <t>There is no weakness.</t>
  </si>
  <si>
    <t>無弱點。</t>
  </si>
  <si>
    <t>弱点はない。</t>
  </si>
  <si>
    <t>У меня нет уязвимых мест.</t>
  </si>
  <si>
    <t>Keine Schwächen.</t>
  </si>
  <si>
    <t>TKO</t>
  </si>
  <si>
    <t>魂飛魄散</t>
  </si>
  <si>
    <t>びっくり仰天</t>
  </si>
  <si>
    <t>Оглушающий удар</t>
  </si>
  <si>
    <t>Total aus dem Häuschen</t>
  </si>
  <si>
    <t>Energy is charged once per 3 second.</t>
    <phoneticPr fontId="13" type="noConversion"/>
  </si>
  <si>
    <t>每3秒充電一次。</t>
    <phoneticPr fontId="13" type="noConversion"/>
  </si>
  <si>
    <r>
      <t>エネルギ</t>
    </r>
    <r>
      <rPr>
        <sz val="8"/>
        <rFont val="MS Gothic"/>
        <family val="3"/>
        <charset val="128"/>
      </rPr>
      <t>ー</t>
    </r>
    <r>
      <rPr>
        <sz val="8"/>
        <rFont val="맑은 고딕"/>
        <family val="3"/>
        <charset val="129"/>
      </rPr>
      <t>が</t>
    </r>
    <r>
      <rPr>
        <sz val="8"/>
        <rFont val="Meiryo UI"/>
        <family val="2"/>
      </rPr>
      <t>3</t>
    </r>
    <r>
      <rPr>
        <sz val="8"/>
        <rFont val="맑은 고딕"/>
        <family val="3"/>
        <charset val="129"/>
      </rPr>
      <t>秒に1回の充電されます。</t>
    </r>
    <phoneticPr fontId="13" type="noConversion"/>
  </si>
  <si>
    <t>Ежесекундно 3 восстанавливает энергию.</t>
  </si>
  <si>
    <t>Deine Energie wird 1 Mal pro 3 Sek. geladen.</t>
  </si>
  <si>
    <t>Each &lt;color=#F6411C&gt;Burn&lt;/color&gt; increases its damage.</t>
  </si>
  <si>
    <t>每次造成&lt;color=#F6411C&gt;燒傷&lt;/color&gt;傷害時，將增加傷害量。</t>
  </si>
  <si>
    <t>&lt;color=#F6411C&gt;火傷&lt;/color&gt;ダメージを与えるたびに、ダメージが増加します。</t>
  </si>
  <si>
    <t>Постепенно увеличивает причиняемый урон от &lt;color=#F6411C&gt;ожогов&lt;/color&gt;.</t>
  </si>
  <si>
    <t>Bei jeder erteilten &lt;color=#F6411C&gt;Verbrennung&lt;/color&gt; steigt der Schaden.</t>
  </si>
  <si>
    <t>Gain Frost Shield. Frost Shield absorbs damage and &lt;color=#78E6FF&gt;freezes&lt;/color&gt; attackers. Generated every 60 seconds.</t>
  </si>
  <si>
    <t>氷のバリアが生成されます。氷のバリアはダメージを吸収し、氷のバリア状態になっているプレイヤーを攻撃した敵は、&lt;color=#78E6FF&gt;氷結&lt;/color&gt;状態になります。氷のバリアは60秒に一回生成されます。</t>
  </si>
  <si>
    <t>Каждые 60 с. создает ледяной щит, который поглощает урон и &lt;color=#78E6FF&gt;замораживает&lt;/color&gt; атакующих противников.</t>
  </si>
  <si>
    <t>Ein Eis-Schutzschild wird aufgestellt. Der Eis-Schutzschild absorbiert Schaden und in diesem Zustand werden angreifende Gegner &lt;color=#78E6FF&gt;gefroren&lt;/color&gt;. Der Eis-Schutzschild wird alle 60 Sek. erzeugt.</t>
  </si>
  <si>
    <t>全螢幕</t>
  </si>
  <si>
    <t>全画面</t>
  </si>
  <si>
    <t>Полноэкранный режим</t>
  </si>
  <si>
    <t>Vollbildschirm</t>
  </si>
  <si>
    <t>無邊框</t>
  </si>
  <si>
    <t>枠なし</t>
  </si>
  <si>
    <t>Без рамки</t>
  </si>
  <si>
    <t>Ohne Rand</t>
  </si>
  <si>
    <t>垂直同步</t>
  </si>
  <si>
    <t>垂直同期</t>
  </si>
  <si>
    <t>Вертикальная синхронизация</t>
  </si>
  <si>
    <t>Vertikale Synchronisierung (V-sync)</t>
  </si>
  <si>
    <t>“I am not a weakling anymore.”</t>
  </si>
  <si>
    <t>“我不再是弱者。”</t>
  </si>
  <si>
    <t>"我再也不是弱者了。"</t>
  </si>
  <si>
    <t>「もう私は弱者じゃない。」</t>
  </si>
  <si>
    <t>«Я больше не окажусь в позиции слабого».</t>
  </si>
  <si>
    <t>„Ich bin kein Schwächling mehr.“</t>
  </si>
  <si>
    <t>You can now play as Darcy.</t>
  </si>
  <si>
    <t>可以使用達西了。</t>
  </si>
  <si>
    <t>ダルシ―でプレイできます。</t>
  </si>
  <si>
    <t>Вы можете играть за Дарси.</t>
  </si>
  <si>
    <t>Русский</t>
  </si>
  <si>
    <t>Deutsch</t>
  </si>
  <si>
    <t>한국어</t>
    <phoneticPr fontId="13" type="noConversion"/>
  </si>
  <si>
    <t>전체 음량</t>
  </si>
  <si>
    <t>Master Volume</t>
  </si>
  <si>
    <t>Общая громкость</t>
  </si>
  <si>
    <t>Master-Lautstärke</t>
  </si>
  <si>
    <t>배경음</t>
  </si>
  <si>
    <t>Music Volume</t>
  </si>
  <si>
    <t>Музыка</t>
  </si>
  <si>
    <t>Musik-Lautstärke</t>
  </si>
  <si>
    <t>효과음</t>
  </si>
  <si>
    <t>SFX Volume</t>
  </si>
  <si>
    <t>Звуковые эффекты</t>
  </si>
  <si>
    <t>SFX-Lautstärke</t>
  </si>
  <si>
    <t>패드 진동</t>
  </si>
  <si>
    <t>Vibration</t>
  </si>
  <si>
    <t>Вибрация</t>
  </si>
  <si>
    <t>카메라 흔들림</t>
  </si>
  <si>
    <t>Camera Shake</t>
  </si>
  <si>
    <t>Дрожание камеры</t>
  </si>
  <si>
    <t>Kamera-Wackeln</t>
  </si>
  <si>
    <t>데미지 텍스트</t>
  </si>
  <si>
    <t>Damage Text</t>
  </si>
  <si>
    <t>Отображать урон</t>
  </si>
  <si>
    <t>Schaden-Text</t>
  </si>
  <si>
    <t>KillMcgree</t>
    <phoneticPr fontId="13" type="noConversion"/>
  </si>
  <si>
    <t>저는 지하세계의 암거래를 맡은 쟝 이라고 합니다.</t>
    <phoneticPr fontId="13" type="noConversion"/>
  </si>
  <si>
    <t>ClarityOfMind</t>
  </si>
  <si>
    <t>ClarityOfMind</t>
    <phoneticPr fontId="23" type="noConversion"/>
  </si>
  <si>
    <t>스킬을 사용시 2초간 빠르게 회전하면서 이동공격을 할 수 있습니다. 
스킬의 에너지 사용량이 60으로 증가합니다.</t>
    <phoneticPr fontId="13" type="noConversion"/>
  </si>
  <si>
    <t>대쉬시 몸 주변을 회전하는 도끼가 생성됩니다. 회전도끼는 적에게 {0} 피해를 연속으로 2회 입힙니다. 일반공격력이 증가한 만큼 추가피해를 입힙니다.</t>
    <phoneticPr fontId="23" type="noConversion"/>
  </si>
  <si>
    <t>그림자가 나타나는 시간이 {1}초 감소하고 그림자는 일반공격력의 {0}% 피해를 줍니다.</t>
    <phoneticPr fontId="23" type="noConversion"/>
  </si>
  <si>
    <t>SelfDestructRatmotan</t>
  </si>
  <si>
    <t>Du kannst als Darcy spielen.</t>
  </si>
  <si>
    <t>&lt;color=#EB00F9&gt;Darcy&lt;/color&gt;</t>
  </si>
  <si>
    <t>Huch? Ach, Darcy, bist du das? Draußen ist es doch viel zu gefährlich.</t>
  </si>
  <si>
    <t>He, du bist doch nicht etwa Darcy?</t>
  </si>
  <si>
    <t>Ich bin Darcy. Ich gehöre zur Rebellenarmee, so wie du.</t>
  </si>
  <si>
    <t>Nur die Auserwählten, nein, die Verfluchten, wie Darcy, Jenny und Jet, die Sie in der Jazzbar gesehen haben.</t>
  </si>
  <si>
    <t>Menu_Bug_Notice</t>
    <phoneticPr fontId="13" type="noConversion"/>
  </si>
  <si>
    <t>退出</t>
    <phoneticPr fontId="13" type="noConversion"/>
  </si>
  <si>
    <t>終了する</t>
    <phoneticPr fontId="13" type="noConversion"/>
  </si>
  <si>
    <t>분신의 능력치가 제니의 70%로 증가합니다.</t>
  </si>
  <si>
    <t>최대로 소환할 수 있는 분신의 수가 2개로 증가합니다.</t>
  </si>
  <si>
    <t>분신의 유지시간이 7초로 증가합니다.</t>
  </si>
  <si>
    <t>최대로 소환할 수 있는 분신의 수가 3개로 증가합니다.</t>
  </si>
  <si>
    <t>끌어오는 적 수가 10명으로 증가합니다.</t>
  </si>
  <si>
    <t>MasterPoisoner2</t>
  </si>
  <si>
    <t>MasterPoisoner3</t>
  </si>
  <si>
    <t>MasterPoisoner4</t>
  </si>
  <si>
    <t>MasterPoisoner5</t>
  </si>
  <si>
    <t>차징공격의 범위가 50% 증가합니다.</t>
    <phoneticPr fontId="23" type="noConversion"/>
  </si>
  <si>
    <t>차징공격으로 적을 처치하면 즉시 {0}의 에너지를 회복합니다</t>
    <phoneticPr fontId="23" type="noConversion"/>
  </si>
  <si>
    <t>MasterPoisoner</t>
    <phoneticPr fontId="23" type="noConversion"/>
  </si>
  <si>
    <t>독극물 전문가</t>
    <phoneticPr fontId="23" type="noConversion"/>
  </si>
  <si>
    <t>Bladedance</t>
  </si>
  <si>
    <t>BadGuys</t>
    <phoneticPr fontId="23" type="noConversion"/>
  </si>
  <si>
    <t>BadGuys2</t>
    <phoneticPr fontId="23" type="noConversion"/>
  </si>
  <si>
    <t>BadGuys3</t>
    <phoneticPr fontId="23" type="noConversion"/>
  </si>
  <si>
    <t>BadGuys4</t>
    <phoneticPr fontId="23" type="noConversion"/>
  </si>
  <si>
    <t>BadGuys5</t>
    <phoneticPr fontId="23" type="noConversion"/>
  </si>
  <si>
    <t>Avatar</t>
    <phoneticPr fontId="23" type="noConversion"/>
  </si>
  <si>
    <t>Avatar2</t>
    <phoneticPr fontId="23" type="noConversion"/>
  </si>
  <si>
    <t>Avatar3</t>
    <phoneticPr fontId="23" type="noConversion"/>
  </si>
  <si>
    <t>Avatar4</t>
    <phoneticPr fontId="23" type="noConversion"/>
  </si>
  <si>
    <t>Avatar5</t>
    <phoneticPr fontId="23" type="noConversion"/>
  </si>
  <si>
    <t>Convene</t>
    <phoneticPr fontId="23" type="noConversion"/>
  </si>
  <si>
    <t>Convene2</t>
    <phoneticPr fontId="23" type="noConversion"/>
  </si>
  <si>
    <t>Convene3</t>
    <phoneticPr fontId="23" type="noConversion"/>
  </si>
  <si>
    <t>Convene4</t>
    <phoneticPr fontId="23" type="noConversion"/>
  </si>
  <si>
    <t>Convene5</t>
    <phoneticPr fontId="23" type="noConversion"/>
  </si>
  <si>
    <t>GrapplingHook</t>
    <phoneticPr fontId="23" type="noConversion"/>
  </si>
  <si>
    <t>GrapplingHook2</t>
    <phoneticPr fontId="23" type="noConversion"/>
  </si>
  <si>
    <t>GrapplingHook3</t>
    <phoneticPr fontId="23" type="noConversion"/>
  </si>
  <si>
    <t>GrapplingHook4</t>
    <phoneticPr fontId="23" type="noConversion"/>
  </si>
  <si>
    <t>GrapplingHook5</t>
    <phoneticPr fontId="23" type="noConversion"/>
  </si>
  <si>
    <t>쓸만한 녀석들</t>
    <phoneticPr fontId="23" type="noConversion"/>
  </si>
  <si>
    <t>화신</t>
    <phoneticPr fontId="23" type="noConversion"/>
  </si>
  <si>
    <t>유혈</t>
    <phoneticPr fontId="23" type="noConversion"/>
  </si>
  <si>
    <t>소집</t>
    <phoneticPr fontId="23" type="noConversion"/>
  </si>
  <si>
    <t>갈고리 던지기</t>
    <phoneticPr fontId="23" type="noConversion"/>
  </si>
  <si>
    <t>난무</t>
    <phoneticPr fontId="23" type="noConversion"/>
  </si>
  <si>
    <t>Bladedance2</t>
    <phoneticPr fontId="23" type="noConversion"/>
  </si>
  <si>
    <t>Bladedance3</t>
    <phoneticPr fontId="23" type="noConversion"/>
  </si>
  <si>
    <t>Bladedance4</t>
    <phoneticPr fontId="23" type="noConversion"/>
  </si>
  <si>
    <t>Bladedance5</t>
    <phoneticPr fontId="23" type="noConversion"/>
  </si>
  <si>
    <t>Bloodshed</t>
    <phoneticPr fontId="23" type="noConversion"/>
  </si>
  <si>
    <t>Bloodshed2</t>
    <phoneticPr fontId="23" type="noConversion"/>
  </si>
  <si>
    <t>Bloodshed3</t>
    <phoneticPr fontId="23" type="noConversion"/>
  </si>
  <si>
    <t>Bloodshed4</t>
    <phoneticPr fontId="23" type="noConversion"/>
  </si>
  <si>
    <t>Bloodshed5</t>
    <phoneticPr fontId="23" type="noConversion"/>
  </si>
  <si>
    <t>PoisonShuriken</t>
  </si>
  <si>
    <t>PoisonShuriken2</t>
  </si>
  <si>
    <t>PoisonShuriken3</t>
  </si>
  <si>
    <t>PoisonShuriken4</t>
  </si>
  <si>
    <t>PoisonShuriken5</t>
  </si>
  <si>
    <t>차징공격이 전방의 적을 빠르게 베는 [일섬]으로 변경됩니다. 타격당한 적은 1초 뒤 추가 피해를 입습니다. (최대피해량: 일반공격력의 500%)</t>
    <phoneticPr fontId="23" type="noConversion"/>
  </si>
  <si>
    <t>[일섬]피해를 입은 적이 1초 뒤 일반 공격력의 500% 피해를 한 번 더 입습니다.</t>
    <phoneticPr fontId="23" type="noConversion"/>
  </si>
  <si>
    <t>Charged attack turns into [Flash] which allows you to quickly slash enemies in front. Enemies hit receive additional damage after 1 second. (max damage: 500% of normal ATK)</t>
    <phoneticPr fontId="23" type="noConversion"/>
  </si>
  <si>
    <t>Enemies damaged by [Flash] receives an additional damage equal to 500% of normal ATK after 1 second.</t>
    <phoneticPr fontId="23" type="noConversion"/>
  </si>
  <si>
    <t>因[閃光]受到傷害的敵人1秒後，將受到一般攻擊500%的額外傷害一次。</t>
    <phoneticPr fontId="23" type="noConversion"/>
  </si>
  <si>
    <t>チャージ攻撃が前方の敵を素早く斬る[一閃]に変更されます。攻撃された敵は、1秒後に追加ダメージを受けます。(最大ダメージ：通常攻撃力の500%)</t>
    <phoneticPr fontId="23" type="noConversion"/>
  </si>
  <si>
    <t>[一閃]のダメージを受けた敵が、1秒後に通常攻撃力の500%のダメージをもう一度受けます。</t>
    <phoneticPr fontId="23" type="noConversion"/>
  </si>
  <si>
    <t>Вместо заряженной атаки проводит атаку выверенным ударом, в ходе которого герой поражает врагов в авангарде. Через 1 с. пораженные противники получают дополнительный урон. Максимальный урон составляет 500% от обычной атаки.</t>
    <phoneticPr fontId="23" type="noConversion"/>
  </si>
  <si>
    <t>Через секунду наносит еще 500% урона от обычной атаки противникам, получившим урон от выверенного удара.</t>
    <phoneticPr fontId="23" type="noConversion"/>
  </si>
  <si>
    <t>Die Auflade-Attacke wird zum [Lichtblitz], der frontale Gegner schnell schneidet. Getroffene Gegner erleiden nach 1 Sek. zusätzlichen Schaden (max. 500% des Standard-Schadens).</t>
    <phoneticPr fontId="23" type="noConversion"/>
  </si>
  <si>
    <t>Getroffene Gegner von [Lichtblitz] erleiden nach 1 Sek. nochmals 500% des Standard-Schadens.</t>
    <phoneticPr fontId="23" type="noConversion"/>
  </si>
  <si>
    <t>&lt;color=#FF0000&gt;출혈!&lt;/color&gt;</t>
    <phoneticPr fontId="13" type="noConversion"/>
  </si>
  <si>
    <t>&lt;color=#FEFE00&gt;빗나감!&lt;/color&gt;</t>
    <phoneticPr fontId="13" type="noConversion"/>
  </si>
  <si>
    <t>&lt;color=#78E6FF&gt;처형!&lt;/color&gt;</t>
    <phoneticPr fontId="13" type="noConversion"/>
  </si>
  <si>
    <t>&lt;color=#78E6FF&gt;Executed!&lt;/color&gt;</t>
    <phoneticPr fontId="13" type="noConversion"/>
  </si>
  <si>
    <t>&lt;color=#78E6FF&gt;處決！&lt;/color&gt;</t>
    <phoneticPr fontId="13" type="noConversion"/>
  </si>
  <si>
    <t>&lt;color=#78E6FF&gt;処刑！&lt;/color&gt;</t>
    <phoneticPr fontId="13" type="noConversion"/>
  </si>
  <si>
    <t>&lt;color=#78E6FF&gt;Казнь!&lt;/color&gt;</t>
    <phoneticPr fontId="13" type="noConversion"/>
  </si>
  <si>
    <t>&lt;color=#78E6FF&gt;Hinrichtung!&lt;/color&gt;</t>
    <phoneticPr fontId="13" type="noConversion"/>
  </si>
  <si>
    <t>&lt;color=#FF0000&gt;처형!&lt;/color&gt;</t>
  </si>
  <si>
    <t>&lt;color=#FF0000&gt;Executed!&lt;/color&gt;</t>
  </si>
  <si>
    <t>&lt;color=#FF0000&gt;處決！&lt;/color&gt;</t>
  </si>
  <si>
    <t>&lt;color=#FF0000&gt;処刑！&lt;/color&gt;</t>
  </si>
  <si>
    <t>&lt;color=#FF0000&gt;Казнь!&lt;/color&gt;</t>
  </si>
  <si>
    <t>&lt;color=#FF0000&gt;Hinrichtung!&lt;/color&gt;</t>
  </si>
  <si>
    <t>3초에 한 번씩 자동으로 일섬이 충전되고 일반공격 시 발동됩니다.</t>
    <phoneticPr fontId="23" type="noConversion"/>
  </si>
  <si>
    <t>Flash automatically recharges every 3 seconds and is activated with a normal attack.</t>
    <phoneticPr fontId="23" type="noConversion"/>
  </si>
  <si>
    <t>每3秒會自動補充一次閃光並於一般攻擊時發動。</t>
    <phoneticPr fontId="23" type="noConversion"/>
  </si>
  <si>
    <t>3秒に一度、自動的に一閃がチャージされ、通常攻撃をすると発動されます。</t>
    <phoneticPr fontId="23" type="noConversion"/>
  </si>
  <si>
    <t>Восстанавливает выверенный удар каждые 3 с. и атакует этим умением вместо обычной атаки.</t>
    <phoneticPr fontId="23" type="noConversion"/>
  </si>
  <si>
    <t>Alle 3 Sek. wird der Lichtblitz automatisch aufgeladen und wird bei einer Standard-Attacke aktiviert.</t>
    <phoneticPr fontId="23" type="noConversion"/>
  </si>
  <si>
    <t>무기 공격력이 &lt;color=#69FF0F&gt;{0}%&lt;/color&gt; 증가합니다.</t>
  </si>
  <si>
    <t>Increases weapon ATK by &lt;color=#69FF0F&gt;{0}%&lt;/color&gt;.</t>
  </si>
  <si>
    <t>武器攻擊力增加&lt;color=#69FF0F&gt;{0}%&lt;/color&gt;。</t>
  </si>
  <si>
    <t>武器攻撃力が&lt;color=#69FF0F&gt;{0}%&lt;/color&gt;増加します。</t>
  </si>
  <si>
    <t>Усиливает атаку оружия на &lt;color=#69FF0F&gt;{0}%&lt;/color&gt;.</t>
  </si>
  <si>
    <t>Der Waffen-Schaden steigt um &lt;color=#69FF0F&gt;{0}%&lt;/color&gt;.</t>
  </si>
  <si>
    <t>Permanently increases Dash count by &lt;color=#69FF0F&gt;1&lt;/color&gt;, and also increases ATK of normal attacks and ATK SPD by &lt;color=#69FF0F&gt;15%&lt;/color&gt;.</t>
  </si>
  <si>
    <t>可衝刺次數永久增加 &lt;color=#69FF0F&gt;1&lt;/color&gt;次，基本攻擊力與攻擊速度增加&lt;color=#69FF0F&gt;15%&lt;/color&gt;。</t>
  </si>
  <si>
    <t>ダッシュ可能回数が永久に&lt;color=#69FF0F&gt;1&lt;/color&gt;回増加し、通常攻撃力と攻撃速度が&lt;color=#69FF0F&gt;15%&lt;/color&gt;増加します。</t>
  </si>
  <si>
    <t>보조무기의 에너지 소모가 &lt;color=#69FF0F&gt;{0}%&lt;/color&gt; 감소합니다.</t>
  </si>
  <si>
    <t>Reduces the MP cost of sub weapons by &lt;color=#69FF0F&gt;{0}%&lt;/color&gt;.</t>
  </si>
  <si>
    <t>輔助武器的能量消耗減少 &lt;color=#69FF0F&gt;{0}%&lt;/color&gt;。</t>
  </si>
  <si>
    <t>サブ武器のエネルギー消費が&lt;color=#69FF0F&gt;{0}%&lt;/color&gt;減少します。</t>
  </si>
  <si>
    <t>Der Energieverbrauch der Nebenwaffe sinkt um &lt;color=#69FF0F&gt;{0}%&lt;/color&gt;.</t>
  </si>
  <si>
    <t>모든 공격력이 &lt;color=#69FF0F&gt;{0}%&lt;/color&gt; 증가합니다.</t>
  </si>
  <si>
    <t>Increases all ATK by &lt;color=#69FF0F&gt;{0}%&lt;/color&gt;.</t>
  </si>
  <si>
    <t>所有攻擊力增加&lt;color=#69FF0F&gt;{0}%&lt;/color&gt;。</t>
  </si>
  <si>
    <t>全ての攻撃力が&lt;color=#69FF0F&gt;{0}%&lt;/color&gt;増加する。</t>
  </si>
  <si>
    <t>Усиливает любые атаки на &lt;color=#69FF0F&gt;{0}%&lt;/color&gt;.</t>
  </si>
  <si>
    <t>Der Schaden insgesamt steigt um &lt;color=#69FF0F&gt;{0}%&lt;/color&gt;.</t>
  </si>
  <si>
    <t>최대 체력이 &lt;color=#FF0000&gt;{1}%&lt;/color&gt; 감소합니다.</t>
  </si>
  <si>
    <t>Reduces max HP by &lt;color=#FF0000&gt;{1}%&lt;/color&gt;.</t>
  </si>
  <si>
    <t>最大體力減少 &lt;color=#FF0000&gt;{1}%&lt;/color&gt;。</t>
  </si>
  <si>
    <t>最大体力が&lt;color=#FF0000&gt;{1}%&lt;/color&gt;減少します。</t>
  </si>
  <si>
    <t>Уменьшает запас здоровья на &lt;color=#FF0000&gt;{1}%&lt;/color&gt;.</t>
  </si>
  <si>
    <t>Max. LP sinken um &lt;color=#FF0000&gt;{1}%&lt;/color&gt;.</t>
  </si>
  <si>
    <t>보조무기의 피해가 &lt;color=#FF0000&gt;{1}%&lt;/color&gt; 감소합니다.</t>
  </si>
  <si>
    <t>Reduces the DMG of sub weapons by &lt;color=#FF0000&gt;{1}%&lt;/color&gt;.</t>
  </si>
  <si>
    <t>輔助武器的傷害減少 &lt;color=#FF0000&gt;{1}%&lt;/color&gt;。</t>
  </si>
  <si>
    <t>サブ武器のダメージが&lt;color=#FF0000&gt;{1}%&lt;/color&gt;減少します。</t>
  </si>
  <si>
    <t>Снижает урон от запасного оружия на &lt;color=#FF0000&gt;{1}%&lt;/color&gt;.</t>
  </si>
  <si>
    <t>Nebenwaffen-Schaden sinkt um &lt;color=#FF0000&gt;{1}%&lt;/color&gt;.</t>
  </si>
  <si>
    <t>적에게 받는 피해량이 &lt;color=#FF0000&gt;{1}%&lt;/color&gt; 증가합니다.</t>
  </si>
  <si>
    <t>Increases DMG received from enemies by &lt;color=#FF0000&gt;{1}%&lt;/color&gt;.</t>
  </si>
  <si>
    <t>敵人造成的傷害量增加&lt;color=#FF0000&gt;{1}%&lt;/color&gt;。</t>
  </si>
  <si>
    <t>敵から受けるダメージが&lt;color=#FF0000&gt;{1}%&lt;/color&gt;増加する。</t>
  </si>
  <si>
    <t>Увеличивает получаемый урон на &lt;color=#FF0000&gt;{1}%&lt;/color&gt;.</t>
  </si>
  <si>
    <t>Der von Gegnern erlittene Schaden sinkt um &lt;color=#FF0000&gt;{1}%&lt;/color&gt;.</t>
  </si>
  <si>
    <t>最大體力減少&lt;color=#FF0000&gt;{1}%&lt;/color&gt;。</t>
  </si>
  <si>
    <t>最大体力が&lt;color=#FF0000&gt;{1}%&lt;/color&gt;減少する。</t>
  </si>
  <si>
    <t>Снижает запас здоровья на &lt;color=#FF0000&gt;{1}%&lt;/color&gt;.</t>
  </si>
  <si>
    <t>Energy no longer recharges through attacks.</t>
  </si>
  <si>
    <t>能量無法再利用基本攻擊蓄力。</t>
  </si>
  <si>
    <t>エネルギーがこれ以上通常攻撃でチャージされない。</t>
  </si>
  <si>
    <t>엘리트 출현: &lt;color=#FF00FF&gt;{0}%&lt;/color&gt;</t>
  </si>
  <si>
    <t>Elite appearance: &lt;color=#FF00FF&gt;{0}%&lt;/color&gt;</t>
  </si>
  <si>
    <t>精英現身：&lt;color=#FF00FF&gt; {0}％&lt;/color&gt;</t>
  </si>
  <si>
    <t>エリート出現：&lt;color=#FF00FF&gt;{0}％&lt;/color&gt;</t>
  </si>
  <si>
    <t>Появление элитных врагов: &lt;color=#FF00FF&gt;{0}%&lt;/color&gt;</t>
  </si>
  <si>
    <t>Eliten-Dichte: &lt;color=#FF00FF&gt;{0}%&lt;/color&gt;</t>
  </si>
  <si>
    <t>피해량 감소: &lt;color=#69FF0F&gt;{0}%&lt;/color&gt;</t>
  </si>
  <si>
    <t>DMG reduction: &lt;color=#69FF0F&gt;{0}%&lt;/color&gt;</t>
  </si>
  <si>
    <t>減少傷害: &lt;color=#69FF0F&gt;{0}%&lt;/color&gt;</t>
  </si>
  <si>
    <t>ダメージ減少: &lt;color=#69FF0F&gt;{0}%&lt;/color&gt;</t>
  </si>
  <si>
    <t>일반공격의 공격속도가 &lt;color=#69FF0F&gt;{0}%&lt;/color&gt; 증가합니다.</t>
  </si>
  <si>
    <t>피해량 감소: &lt;color=#808080&gt;{0}%&lt;/color&gt;→&lt;color=#69FF0F&gt;{1}%&lt;/color&gt;</t>
  </si>
  <si>
    <t>DMG reduction: &lt;color=#808080&gt;{0}%&lt;/color&gt;→&lt;color=#69FF0F&gt;{1}%&lt;/color&gt;</t>
  </si>
  <si>
    <t>減少傷害: &lt;color=#808080&gt;{0}%&lt;/color&gt;→&lt;color=#69FF0F&gt;{1}%&lt;/color&gt;</t>
  </si>
  <si>
    <t>ダメージ減少: &lt;color=#808080&gt;{0}%&lt;/color&gt;→&lt;color=#69FF0F&gt;{1}%&lt;/color&gt;</t>
  </si>
  <si>
    <t>일반공격의 공격속도가 {0}%→&lt;color=#69FF0F&gt;{1}%&lt;/color&gt; 증가합니다.</t>
  </si>
  <si>
    <t>&lt;color=#B800FE&gt;맹독&lt;/color&gt; 지속시간이 {0}초 증가합니다.</t>
    <phoneticPr fontId="23" type="noConversion"/>
  </si>
  <si>
    <t>&lt;color=#B800FE&gt;맹독&lt;/color&gt; 피해량이 {0} 증가합니다.</t>
    <phoneticPr fontId="23" type="noConversion"/>
  </si>
  <si>
    <t>&lt;color=#B800FE&gt;맹독&lt;/color&gt;폭발 범위가 {0}% 증가합니다.</t>
    <phoneticPr fontId="23" type="noConversion"/>
  </si>
  <si>
    <t>에너지가 1초마다 {1} 회복됩니다. 최대 {0}% 까지 충전됩니다.</t>
    <phoneticPr fontId="13" type="noConversion"/>
  </si>
  <si>
    <t>에너지가 1초마다 &lt;color=#69FF0F&gt;{1}&lt;/color&gt; 회복됩니다. 최대 &lt;color=#69FF0F&gt;{0}%&lt;/color&gt; 까지 충전됩니다.</t>
    <phoneticPr fontId="13" type="noConversion"/>
  </si>
  <si>
    <t>엘리트를 처치하면 {1}초동안 1초마다 {0}의 에너지가 충전됩니다. (재사용 대기시간: {2}초)</t>
    <phoneticPr fontId="13" type="noConversion"/>
  </si>
  <si>
    <t>DeadlyPoisonDuration</t>
    <phoneticPr fontId="13" type="noConversion"/>
  </si>
  <si>
    <t>DeadlyPoisonInterval</t>
    <phoneticPr fontId="13" type="noConversion"/>
  </si>
  <si>
    <t>FixedDeadlyPoisonDamage</t>
  </si>
  <si>
    <t>FixedDeadlyPoisonExplosionDamage</t>
    <phoneticPr fontId="23" type="noConversion"/>
  </si>
  <si>
    <t>DeadlyPoisonExplosionRange</t>
    <phoneticPr fontId="23" type="noConversion"/>
  </si>
  <si>
    <t>SummonMeleeNinja</t>
    <phoneticPr fontId="13" type="noConversion"/>
  </si>
  <si>
    <t>SummonRangeNinja</t>
    <phoneticPr fontId="13" type="noConversion"/>
  </si>
  <si>
    <t>SummonDashNinja</t>
  </si>
  <si>
    <t>SummonNinjaMaxCount</t>
    <phoneticPr fontId="13" type="noConversion"/>
  </si>
  <si>
    <t>맹독 수리검</t>
    <phoneticPr fontId="23" type="noConversion"/>
  </si>
  <si>
    <t>PoisonShuriken</t>
    <phoneticPr fontId="23" type="noConversion"/>
  </si>
  <si>
    <t>&lt;color=#B800FE&gt;맹독&lt;/color&gt;이나 &lt;color=#FEFE00&gt;신경독&lt;/color&gt;에 걸린 적에게 주는 모든 피해량이 {0}% 증가합니다.</t>
  </si>
  <si>
    <t>GrapplingHookCountAtTime</t>
    <phoneticPr fontId="23" type="noConversion"/>
  </si>
  <si>
    <t>Bloodshed</t>
  </si>
  <si>
    <t>Convene</t>
  </si>
  <si>
    <t>string</t>
    <phoneticPr fontId="13" type="noConversion"/>
  </si>
  <si>
    <t>히드라</t>
  </si>
  <si>
    <t>Hydra</t>
  </si>
  <si>
    <t>Hydra2</t>
  </si>
  <si>
    <t>Hydra3</t>
  </si>
  <si>
    <t>Hydra4</t>
  </si>
  <si>
    <t>Hydra5</t>
  </si>
  <si>
    <t>소환닌자들의 공격력이 {0}% 증가합니다.</t>
    <phoneticPr fontId="23" type="noConversion"/>
  </si>
  <si>
    <t>&lt;color=#B800FE&gt;맹독&lt;/color&gt;의 피해 간격이 {0}초 줄어듭니다.</t>
    <phoneticPr fontId="23" type="noConversion"/>
  </si>
  <si>
    <t>스킬로 피해입은 적을 공중으로 띄워올립니다.</t>
    <phoneticPr fontId="13" type="noConversion"/>
  </si>
  <si>
    <t>닌자 소환수가 최대 6명까지 소환됩니다.</t>
  </si>
  <si>
    <t>닌자 소환수가 최대 9명까지 소환됩니다.</t>
  </si>
  <si>
    <t>회전중 칼날파편을 흩날립니다. 칼날파편 피해량은 스킬 공격력에 영향을 받습니다.</t>
  </si>
  <si>
    <t>스킬 공격력이 {0}% 증가합니다.</t>
  </si>
  <si>
    <t>스킬로 사망시킨 적에게서 칼날파편을 흩날립니다. 칼날파편은 스킬 공격력에 영향을 받습니다.</t>
  </si>
  <si>
    <t>가열된 상태에서 공격으로 사망한 적들이 폭발하여 피해를 입힙니다. 피해량은 스킬 공격력에 비례해 증가합니다.</t>
  </si>
  <si>
    <t>속박된 적이 속박기간동안 초당 스킬 공격력의 120% 피해를 입습니다.</t>
  </si>
  <si>
    <t>비도가 꽂혀있는 적에게 {0}초간 매초 스킬 공격력의 {1}% 피해를 입힙니다. (최대 10중첩)</t>
  </si>
  <si>
    <t>착지하면서 한 번 더 강력한 피해를 입힙니다.</t>
  </si>
  <si>
    <t>연타 공격 지속시간이 증가합니다.</t>
  </si>
  <si>
    <t>연타 공격 영역이 넓어집니다.</t>
  </si>
  <si>
    <t>사슬 낫이 지면으로 들어갈 때 한 번 더 피해를 입힙니다.</t>
  </si>
  <si>
    <t>타격당한 적이 &lt;color=#FF0000&gt;출혈&lt;/color&gt; 중이라면 이후 모든 &lt;color=#FF0000&gt;출혈&lt;/color&gt; 피해가 300% 증가합니다.</t>
  </si>
  <si>
    <t>사용 시, 전방으로 모든 적을 관통하는 드릴을 발사합니다. 드릴에 부딪힌 적에게 일반공격력의 &lt;color=#69FF0F&gt;200%&lt;/color&gt;의 피해를 줍니다. 적에게 &lt;color=#FF0000&gt;출혈&lt;/color&gt;을 일으켜 5초에 걸쳐 초당 &lt;color=#69FF0F&gt;{0}&lt;/color&gt;의 피해를 줍니다. (재사용 대기시간 {1}초)</t>
  </si>
  <si>
    <t>소환닌자들이 소멸될때 폭발합니다. 적들을 2초간 기절시킵니다. (폭발공격력: 스킬공격력의 50%)</t>
    <phoneticPr fontId="23" type="noConversion"/>
  </si>
  <si>
    <t>#Name</t>
    <phoneticPr fontId="13" type="noConversion"/>
  </si>
  <si>
    <t>#Templete</t>
    <phoneticPr fontId="13" type="noConversion"/>
  </si>
  <si>
    <t>장기 투자</t>
  </si>
  <si>
    <t>현상금 사냥꾼</t>
  </si>
  <si>
    <t>물욕</t>
  </si>
  <si>
    <t>BountyHunter</t>
    <phoneticPr fontId="23" type="noConversion"/>
  </si>
  <si>
    <t>GreedyForMaterials</t>
    <phoneticPr fontId="23" type="noConversion"/>
  </si>
  <si>
    <t>LongTermInvestment</t>
    <phoneticPr fontId="23" type="noConversion"/>
  </si>
  <si>
    <t>Zerstörer</t>
    <phoneticPr fontId="23" type="noConversion"/>
  </si>
  <si>
    <r>
      <rPr>
        <sz val="9"/>
        <rFont val="Source Han Sans Old Style Norma"/>
        <family val="2"/>
        <charset val="129"/>
      </rPr>
      <t>电锯</t>
    </r>
  </si>
  <si>
    <r>
      <t>斧</t>
    </r>
    <r>
      <rPr>
        <sz val="9"/>
        <rFont val="Source Han Sans Old Style Norma"/>
        <family val="2"/>
        <charset val="129"/>
      </rPr>
      <t>头</t>
    </r>
  </si>
  <si>
    <r>
      <rPr>
        <sz val="9"/>
        <rFont val="Source Han Sans Old Style Norma"/>
        <family val="2"/>
        <charset val="129"/>
      </rPr>
      <t>枪</t>
    </r>
  </si>
  <si>
    <r>
      <rPr>
        <sz val="9"/>
        <rFont val="Source Han Sans Old Style Norma"/>
        <family val="2"/>
        <charset val="129"/>
      </rPr>
      <t>锋</t>
    </r>
    <r>
      <rPr>
        <sz val="9"/>
        <rFont val="Source han sans old style norma"/>
        <family val="3"/>
        <charset val="129"/>
      </rPr>
      <t>刃</t>
    </r>
  </si>
  <si>
    <r>
      <t>寂</t>
    </r>
    <r>
      <rPr>
        <sz val="9"/>
        <color theme="1"/>
        <rFont val="맑은 고딕"/>
        <family val="3"/>
        <charset val="129"/>
      </rPr>
      <t>静</t>
    </r>
    <r>
      <rPr>
        <sz val="9"/>
        <color theme="1"/>
        <rFont val="Source Han Sans Old Style Norma"/>
        <family val="3"/>
        <charset val="129"/>
      </rPr>
      <t>之刃</t>
    </r>
  </si>
  <si>
    <r>
      <t>无人机</t>
    </r>
    <r>
      <rPr>
        <sz val="9"/>
        <rFont val="Source Han Sans Old Style Norma"/>
        <family val="2"/>
        <charset val="129"/>
      </rPr>
      <t>弹</t>
    </r>
    <r>
      <rPr>
        <sz val="9"/>
        <rFont val="Source han sans old style norma"/>
        <family val="3"/>
        <charset val="129"/>
      </rPr>
      <t>弓</t>
    </r>
  </si>
  <si>
    <r>
      <t>无人机</t>
    </r>
    <r>
      <rPr>
        <sz val="9"/>
        <rFont val="Source Han Sans Old Style Norma"/>
        <family val="2"/>
        <charset val="129"/>
      </rPr>
      <t>来复枪</t>
    </r>
  </si>
  <si>
    <r>
      <t>无人机</t>
    </r>
    <r>
      <rPr>
        <sz val="9"/>
        <rFont val="Source Han Sans Old Style Norma"/>
        <family val="2"/>
        <charset val="129"/>
      </rPr>
      <t>猎枪</t>
    </r>
  </si>
  <si>
    <r>
      <t>无人机追踪</t>
    </r>
    <r>
      <rPr>
        <sz val="9"/>
        <rFont val="Source Han Sans Old Style Norma"/>
        <family val="2"/>
        <charset val="129"/>
      </rPr>
      <t>导弹</t>
    </r>
  </si>
  <si>
    <r>
      <t>无人机</t>
    </r>
    <r>
      <rPr>
        <sz val="9"/>
        <rFont val="Source Han Sans Old Style Norma"/>
        <family val="2"/>
        <charset val="129"/>
      </rPr>
      <t>网</t>
    </r>
    <r>
      <rPr>
        <sz val="9"/>
        <rFont val="Source han sans old style norma"/>
        <family val="3"/>
        <charset val="129"/>
      </rPr>
      <t>球</t>
    </r>
  </si>
  <si>
    <r>
      <t>无人机回力</t>
    </r>
    <r>
      <rPr>
        <sz val="9"/>
        <rFont val="Source Han Sans Old Style Norma"/>
        <family val="2"/>
        <charset val="129"/>
      </rPr>
      <t>镖</t>
    </r>
  </si>
  <si>
    <r>
      <t>无人机手榴</t>
    </r>
    <r>
      <rPr>
        <sz val="9"/>
        <rFont val="Source Han Sans Old Style Norma"/>
        <family val="2"/>
        <charset val="129"/>
      </rPr>
      <t>弹</t>
    </r>
  </si>
  <si>
    <r>
      <t>无人机手里</t>
    </r>
    <r>
      <rPr>
        <sz val="9"/>
        <rFont val="Source Han Sans Old Style Norma"/>
        <family val="2"/>
        <charset val="129"/>
      </rPr>
      <t>剑</t>
    </r>
  </si>
  <si>
    <r>
      <t>跳</t>
    </r>
    <r>
      <rPr>
        <sz val="9"/>
        <rFont val="맑은 고딕"/>
        <family val="3"/>
        <charset val="129"/>
      </rPr>
      <t>跃</t>
    </r>
    <r>
      <rPr>
        <sz val="9"/>
        <rFont val="Source han sans old style norma"/>
        <family val="3"/>
        <charset val="129"/>
      </rPr>
      <t>的同</t>
    </r>
    <r>
      <rPr>
        <sz val="9"/>
        <rFont val="맑은 고딕"/>
        <family val="3"/>
        <charset val="129"/>
      </rPr>
      <t>时对</t>
    </r>
    <r>
      <rPr>
        <sz val="9"/>
        <rFont val="Source han sans old style norma"/>
        <family val="3"/>
        <charset val="129"/>
      </rPr>
      <t>周</t>
    </r>
    <r>
      <rPr>
        <sz val="9"/>
        <rFont val="맑은 고딕"/>
        <family val="3"/>
        <charset val="129"/>
      </rPr>
      <t>边敌</t>
    </r>
    <r>
      <rPr>
        <sz val="9"/>
        <rFont val="Source han sans old style norma"/>
        <family val="3"/>
        <charset val="129"/>
      </rPr>
      <t>人造成多</t>
    </r>
    <r>
      <rPr>
        <sz val="9"/>
        <rFont val="맑은 고딕"/>
        <family val="3"/>
        <charset val="129"/>
      </rPr>
      <t>层伤</t>
    </r>
    <r>
      <rPr>
        <sz val="9"/>
        <rFont val="Source han sans old style norma"/>
        <family val="3"/>
        <charset val="129"/>
      </rPr>
      <t>害。</t>
    </r>
  </si>
  <si>
    <r>
      <t>在基尔的武器上加装巨大</t>
    </r>
    <r>
      <rPr>
        <sz val="9"/>
        <rFont val="Source Han Sans Old Style Norma"/>
        <family val="2"/>
        <charset val="129"/>
      </rPr>
      <t>锋</t>
    </r>
    <r>
      <rPr>
        <sz val="9"/>
        <rFont val="Source han sans old style norma"/>
        <family val="3"/>
        <charset val="129"/>
      </rPr>
      <t>刃的武器。可以一</t>
    </r>
    <r>
      <rPr>
        <sz val="9"/>
        <rFont val="Source Han Sans Old Style Norma"/>
        <family val="2"/>
        <charset val="129"/>
      </rPr>
      <t>击</t>
    </r>
    <r>
      <rPr>
        <sz val="9"/>
        <rFont val="Source han sans old style norma"/>
        <family val="3"/>
        <charset val="129"/>
      </rPr>
      <t>造成强力</t>
    </r>
    <r>
      <rPr>
        <sz val="9"/>
        <rFont val="Source Han Sans Old Style Norma"/>
        <family val="2"/>
        <charset val="129"/>
      </rPr>
      <t>伤</t>
    </r>
    <r>
      <rPr>
        <sz val="9"/>
        <rFont val="Source han sans old style norma"/>
        <family val="3"/>
        <charset val="129"/>
      </rPr>
      <t>害。</t>
    </r>
  </si>
  <si>
    <r>
      <t>在吉爾的武器上裝上巨大的刀刃的武器，可一次造成</t>
    </r>
    <r>
      <rPr>
        <sz val="9"/>
        <rFont val="Source Han Sans Old Style Norma"/>
        <family val="2"/>
        <charset val="129"/>
      </rPr>
      <t>強</t>
    </r>
    <r>
      <rPr>
        <sz val="9"/>
        <rFont val="Source han sans old style norma"/>
        <family val="3"/>
        <charset val="129"/>
      </rPr>
      <t>大傷害。</t>
    </r>
  </si>
  <si>
    <r>
      <t>直</t>
    </r>
    <r>
      <rPr>
        <sz val="9"/>
        <rFont val="맑은 고딕"/>
        <family val="3"/>
        <charset val="129"/>
      </rPr>
      <t>线丢掷</t>
    </r>
    <r>
      <rPr>
        <sz val="9"/>
        <rFont val="Source han sans old style norma"/>
        <family val="3"/>
        <charset val="129"/>
      </rPr>
      <t>斧</t>
    </r>
    <r>
      <rPr>
        <sz val="9"/>
        <rFont val="맑은 고딕"/>
        <family val="3"/>
        <charset val="129"/>
      </rPr>
      <t>头</t>
    </r>
    <r>
      <rPr>
        <sz val="9"/>
        <rFont val="Source han sans old style norma"/>
        <family val="3"/>
        <charset val="129"/>
      </rPr>
      <t>造成</t>
    </r>
    <r>
      <rPr>
        <sz val="9"/>
        <rFont val="맑은 고딕"/>
        <family val="3"/>
        <charset val="129"/>
      </rPr>
      <t>伤</t>
    </r>
    <r>
      <rPr>
        <sz val="9"/>
        <rFont val="Source han sans old style norma"/>
        <family val="3"/>
        <charset val="129"/>
      </rPr>
      <t>害。斧</t>
    </r>
    <r>
      <rPr>
        <sz val="9"/>
        <rFont val="맑은 고딕"/>
        <family val="3"/>
        <charset val="129"/>
      </rPr>
      <t>头</t>
    </r>
    <r>
      <rPr>
        <sz val="9"/>
        <rFont val="Source han sans old style norma"/>
        <family val="3"/>
        <charset val="129"/>
      </rPr>
      <t>命中</t>
    </r>
    <r>
      <rPr>
        <sz val="9"/>
        <rFont val="맑은 고딕"/>
        <family val="3"/>
        <charset val="129"/>
      </rPr>
      <t>敌</t>
    </r>
    <r>
      <rPr>
        <sz val="9"/>
        <rFont val="Source han sans old style norma"/>
        <family val="3"/>
        <charset val="129"/>
      </rPr>
      <t>人</t>
    </r>
    <r>
      <rPr>
        <sz val="9"/>
        <rFont val="맑은 고딕"/>
        <family val="3"/>
        <charset val="129"/>
      </rPr>
      <t>会弹</t>
    </r>
    <r>
      <rPr>
        <sz val="9"/>
        <rFont val="Source han sans old style norma"/>
        <family val="3"/>
        <charset val="129"/>
      </rPr>
      <t>向周</t>
    </r>
    <r>
      <rPr>
        <sz val="9"/>
        <rFont val="맑은 고딕"/>
        <family val="3"/>
        <charset val="129"/>
      </rPr>
      <t>边</t>
    </r>
    <r>
      <rPr>
        <sz val="9"/>
        <rFont val="Source han sans old style norma"/>
        <family val="3"/>
        <charset val="129"/>
      </rPr>
      <t>的</t>
    </r>
    <r>
      <rPr>
        <sz val="9"/>
        <rFont val="맑은 고딕"/>
        <family val="3"/>
        <charset val="129"/>
      </rPr>
      <t>敌</t>
    </r>
    <r>
      <rPr>
        <sz val="9"/>
        <rFont val="Source han sans old style norma"/>
        <family val="3"/>
        <charset val="129"/>
      </rPr>
      <t>人后再重新回到手中。</t>
    </r>
  </si>
  <si>
    <r>
      <rPr>
        <sz val="9"/>
        <rFont val="맑은 고딕"/>
        <family val="3"/>
        <charset val="129"/>
      </rPr>
      <t>发</t>
    </r>
    <r>
      <rPr>
        <sz val="9"/>
        <rFont val="Source han sans old style norma"/>
        <family val="3"/>
        <charset val="129"/>
      </rPr>
      <t>射多</t>
    </r>
    <r>
      <rPr>
        <sz val="9"/>
        <rFont val="맑은 고딕"/>
        <family val="3"/>
        <charset val="129"/>
      </rPr>
      <t>个</t>
    </r>
    <r>
      <rPr>
        <sz val="9"/>
        <rFont val="Source han sans old style norma"/>
        <family val="3"/>
        <charset val="129"/>
      </rPr>
      <t>造成范</t>
    </r>
    <r>
      <rPr>
        <sz val="9"/>
        <rFont val="맑은 고딕"/>
        <family val="3"/>
        <charset val="129"/>
      </rPr>
      <t>围伤</t>
    </r>
    <r>
      <rPr>
        <sz val="9"/>
        <rFont val="Source han sans old style norma"/>
        <family val="3"/>
        <charset val="129"/>
      </rPr>
      <t>害的</t>
    </r>
    <r>
      <rPr>
        <sz val="9"/>
        <rFont val="맑은 고딕"/>
        <family val="3"/>
        <charset val="129"/>
      </rPr>
      <t>发</t>
    </r>
    <r>
      <rPr>
        <sz val="9"/>
        <rFont val="Source han sans old style norma"/>
        <family val="3"/>
        <charset val="129"/>
      </rPr>
      <t>射体。</t>
    </r>
  </si>
  <si>
    <r>
      <t>迅速向前方拔刀，切割</t>
    </r>
    <r>
      <rPr>
        <sz val="9"/>
        <rFont val="맑은 고딕"/>
        <family val="3"/>
        <charset val="129"/>
      </rPr>
      <t>敌</t>
    </r>
    <r>
      <rPr>
        <sz val="9"/>
        <rFont val="Source han sans old style norma"/>
        <family val="3"/>
        <charset val="129"/>
      </rPr>
      <t>人</t>
    </r>
    <r>
      <rPr>
        <sz val="9"/>
        <rFont val="맑은 고딕"/>
        <family val="3"/>
        <charset val="129"/>
      </rPr>
      <t>来</t>
    </r>
    <r>
      <rPr>
        <sz val="9"/>
        <rFont val="Source han sans old style norma"/>
        <family val="3"/>
        <charset val="129"/>
      </rPr>
      <t>造成</t>
    </r>
    <r>
      <rPr>
        <sz val="9"/>
        <rFont val="맑은 고딕"/>
        <family val="3"/>
        <charset val="129"/>
      </rPr>
      <t>伤</t>
    </r>
    <r>
      <rPr>
        <sz val="9"/>
        <rFont val="Source han sans old style norma"/>
        <family val="3"/>
        <charset val="129"/>
      </rPr>
      <t>害。</t>
    </r>
  </si>
  <si>
    <r>
      <t>快速向前方拔刀</t>
    </r>
    <r>
      <rPr>
        <sz val="9"/>
        <rFont val="맑은 고딕"/>
        <family val="3"/>
        <charset val="129"/>
      </rPr>
      <t>砍</t>
    </r>
    <r>
      <rPr>
        <sz val="9"/>
        <rFont val="Source han sans old style norma"/>
        <family val="3"/>
        <charset val="129"/>
      </rPr>
      <t>擊敵人造成傷害。</t>
    </r>
  </si>
  <si>
    <r>
      <t>跳</t>
    </r>
    <r>
      <rPr>
        <sz val="9"/>
        <rFont val="맑은 고딕"/>
        <family val="3"/>
        <charset val="129"/>
      </rPr>
      <t>跃</t>
    </r>
    <r>
      <rPr>
        <sz val="9"/>
        <rFont val="Source han sans old style norma"/>
        <family val="3"/>
        <charset val="129"/>
      </rPr>
      <t>至范</t>
    </r>
    <r>
      <rPr>
        <sz val="9"/>
        <rFont val="맑은 고딕"/>
        <family val="3"/>
        <charset val="129"/>
      </rPr>
      <t>围内</t>
    </r>
    <r>
      <rPr>
        <sz val="9"/>
        <rFont val="Source han sans old style norma"/>
        <family val="3"/>
        <charset val="129"/>
      </rPr>
      <t>最近的</t>
    </r>
    <r>
      <rPr>
        <sz val="9"/>
        <rFont val="맑은 고딕"/>
        <family val="3"/>
        <charset val="129"/>
      </rPr>
      <t>敌</t>
    </r>
    <r>
      <rPr>
        <sz val="9"/>
        <rFont val="Source han sans old style norma"/>
        <family val="3"/>
        <charset val="129"/>
      </rPr>
      <t>人，迅速用</t>
    </r>
    <r>
      <rPr>
        <sz val="9"/>
        <rFont val="맑은 고딕"/>
        <family val="3"/>
        <charset val="129"/>
      </rPr>
      <t>剑</t>
    </r>
    <r>
      <rPr>
        <sz val="9"/>
        <rFont val="Source han sans old style norma"/>
        <family val="3"/>
        <charset val="129"/>
      </rPr>
      <t>切割，造成</t>
    </r>
    <r>
      <rPr>
        <sz val="9"/>
        <rFont val="맑은 고딕"/>
        <family val="3"/>
        <charset val="129"/>
      </rPr>
      <t>伤</t>
    </r>
    <r>
      <rPr>
        <sz val="9"/>
        <rFont val="Source han sans old style norma"/>
        <family val="3"/>
        <charset val="129"/>
      </rPr>
      <t>害。使用技能</t>
    </r>
    <r>
      <rPr>
        <sz val="9"/>
        <rFont val="맑은 고딕"/>
        <family val="3"/>
        <charset val="129"/>
      </rPr>
      <t>击杀敌</t>
    </r>
    <r>
      <rPr>
        <sz val="9"/>
        <rFont val="Source han sans old style norma"/>
        <family val="3"/>
        <charset val="129"/>
      </rPr>
      <t>人</t>
    </r>
    <r>
      <rPr>
        <sz val="9"/>
        <rFont val="맑은 고딕"/>
        <family val="3"/>
        <charset val="129"/>
      </rPr>
      <t>时</t>
    </r>
    <r>
      <rPr>
        <sz val="9"/>
        <rFont val="Source han sans old style norma"/>
        <family val="3"/>
        <charset val="129"/>
      </rPr>
      <t>，技能冷却</t>
    </r>
    <r>
      <rPr>
        <sz val="9"/>
        <rFont val="맑은 고딕"/>
        <family val="3"/>
        <charset val="129"/>
      </rPr>
      <t>时间会</t>
    </r>
    <r>
      <rPr>
        <sz val="9"/>
        <rFont val="Source han sans old style norma"/>
        <family val="3"/>
        <charset val="129"/>
      </rPr>
      <t>重置。</t>
    </r>
  </si>
  <si>
    <r>
      <t>跳躍至距離最近的敵人並快速地用劍</t>
    </r>
    <r>
      <rPr>
        <sz val="9"/>
        <rFont val="맑은 고딕"/>
        <family val="3"/>
        <charset val="129"/>
      </rPr>
      <t>砍</t>
    </r>
    <r>
      <rPr>
        <sz val="9"/>
        <rFont val="Source han sans old style norma"/>
        <family val="3"/>
        <charset val="129"/>
      </rPr>
      <t>擊造成傷害。如果用技能殺死敵人，技能冷卻時間將重置。</t>
    </r>
  </si>
  <si>
    <r>
      <t>&lt;color=#FDC026&gt;[</t>
    </r>
    <r>
      <rPr>
        <sz val="9"/>
        <rFont val="맑은 고딕"/>
        <family val="3"/>
        <charset val="129"/>
      </rPr>
      <t>研</t>
    </r>
    <r>
      <rPr>
        <sz val="9"/>
        <rFont val="Source han sans old style norma"/>
        <family val="3"/>
        <charset val="129"/>
      </rPr>
      <t>磨]&lt;/color&gt;普通攻</t>
    </r>
    <r>
      <rPr>
        <sz val="9"/>
        <rFont val="맑은 고딕"/>
        <family val="3"/>
        <charset val="129"/>
      </rPr>
      <t>击</t>
    </r>
    <r>
      <rPr>
        <sz val="9"/>
        <rFont val="Source han sans old style norma"/>
        <family val="3"/>
        <charset val="129"/>
      </rPr>
      <t>和技能攻</t>
    </r>
    <r>
      <rPr>
        <sz val="9"/>
        <rFont val="맑은 고딕"/>
        <family val="3"/>
        <charset val="129"/>
      </rPr>
      <t>击</t>
    </r>
    <r>
      <rPr>
        <sz val="9"/>
        <rFont val="Source han sans old style norma"/>
        <family val="3"/>
        <charset val="129"/>
      </rPr>
      <t>的暴</t>
    </r>
    <r>
      <rPr>
        <sz val="9"/>
        <rFont val="맑은 고딕"/>
        <family val="3"/>
        <charset val="129"/>
      </rPr>
      <t>击</t>
    </r>
    <r>
      <rPr>
        <sz val="9"/>
        <rFont val="Source han sans old style norma"/>
        <family val="3"/>
        <charset val="129"/>
      </rPr>
      <t>率增加5%。</t>
    </r>
  </si>
  <si>
    <r>
      <t>&lt;color=#FC00C0&gt;[</t>
    </r>
    <r>
      <rPr>
        <sz val="9"/>
        <rFont val="맑은 고딕"/>
        <family val="3"/>
        <charset val="129"/>
      </rPr>
      <t>补给</t>
    </r>
    <r>
      <rPr>
        <sz val="9"/>
        <rFont val="Source han sans old style norma"/>
        <family val="3"/>
        <charset val="129"/>
      </rPr>
      <t>]&lt;/color&gt;基</t>
    </r>
    <r>
      <rPr>
        <sz val="9"/>
        <rFont val="맑은 고딕"/>
        <family val="3"/>
        <charset val="129"/>
      </rPr>
      <t>础</t>
    </r>
    <r>
      <rPr>
        <sz val="9"/>
        <rFont val="Source han sans old style norma"/>
        <family val="3"/>
        <charset val="129"/>
      </rPr>
      <t>能量增加30。</t>
    </r>
  </si>
  <si>
    <r>
      <t>使用&lt;color=#00FE65&gt;[平</t>
    </r>
    <r>
      <rPr>
        <sz val="9"/>
        <rFont val="맑은 고딕"/>
        <family val="3"/>
        <charset val="129"/>
      </rPr>
      <t>静</t>
    </r>
    <r>
      <rPr>
        <sz val="9"/>
        <rFont val="Source han sans old style norma"/>
        <family val="3"/>
        <charset val="129"/>
      </rPr>
      <t>心]&lt;/color&gt;技能</t>
    </r>
    <r>
      <rPr>
        <sz val="9"/>
        <rFont val="맑은 고딕"/>
        <family val="3"/>
        <charset val="129"/>
      </rPr>
      <t>击杀敌</t>
    </r>
    <r>
      <rPr>
        <sz val="9"/>
        <rFont val="Source han sans old style norma"/>
        <family val="3"/>
        <charset val="129"/>
      </rPr>
      <t>人</t>
    </r>
    <r>
      <rPr>
        <sz val="9"/>
        <rFont val="맑은 고딕"/>
        <family val="3"/>
        <charset val="129"/>
      </rPr>
      <t>时</t>
    </r>
    <r>
      <rPr>
        <sz val="9"/>
        <rFont val="Source han sans old style norma"/>
        <family val="3"/>
        <charset val="129"/>
      </rPr>
      <t>，技能冷却</t>
    </r>
    <r>
      <rPr>
        <sz val="9"/>
        <rFont val="맑은 고딕"/>
        <family val="3"/>
        <charset val="129"/>
      </rPr>
      <t>时间将会</t>
    </r>
    <r>
      <rPr>
        <sz val="9"/>
        <rFont val="Source han sans old style norma"/>
        <family val="3"/>
        <charset val="129"/>
      </rPr>
      <t>重置。
&lt;color=#00FE65&gt;[音速</t>
    </r>
    <r>
      <rPr>
        <sz val="9"/>
        <rFont val="맑은 고딕"/>
        <family val="3"/>
        <charset val="129"/>
      </rPr>
      <t>剑</t>
    </r>
    <r>
      <rPr>
        <sz val="9"/>
        <rFont val="Source han sans old style norma"/>
        <family val="3"/>
        <charset val="129"/>
      </rPr>
      <t>]&lt;/color&gt;突</t>
    </r>
    <r>
      <rPr>
        <sz val="9"/>
        <rFont val="맑은 고딕"/>
        <family val="3"/>
        <charset val="129"/>
      </rPr>
      <t>进时</t>
    </r>
    <r>
      <rPr>
        <sz val="9"/>
        <rFont val="Source han sans old style norma"/>
        <family val="3"/>
        <charset val="129"/>
      </rPr>
      <t>，使用武器攻</t>
    </r>
    <r>
      <rPr>
        <sz val="9"/>
        <rFont val="맑은 고딕"/>
        <family val="3"/>
        <charset val="129"/>
      </rPr>
      <t>击敌</t>
    </r>
    <r>
      <rPr>
        <sz val="9"/>
        <rFont val="Source han sans old style norma"/>
        <family val="3"/>
        <charset val="129"/>
      </rPr>
      <t>人。</t>
    </r>
  </si>
  <si>
    <r>
      <rPr>
        <sz val="9"/>
        <rFont val="Source Han Sans Old Style Norma"/>
        <family val="2"/>
        <charset val="129"/>
      </rPr>
      <t>发</t>
    </r>
    <r>
      <rPr>
        <sz val="9"/>
        <rFont val="Source han sans old style norma"/>
        <family val="3"/>
        <charset val="129"/>
      </rPr>
      <t>射1枚</t>
    </r>
    <r>
      <rPr>
        <sz val="9"/>
        <rFont val="Source Han Sans Old Style Norma"/>
        <family val="2"/>
        <charset val="129"/>
      </rPr>
      <t>发</t>
    </r>
    <r>
      <rPr>
        <sz val="9"/>
        <rFont val="Source han sans old style norma"/>
        <family val="3"/>
        <charset val="129"/>
      </rPr>
      <t>射体。</t>
    </r>
  </si>
  <si>
    <r>
      <rPr>
        <sz val="9"/>
        <rFont val="Source Han Sans Old Style Norma"/>
        <family val="2"/>
        <charset val="129"/>
      </rPr>
      <t>连</t>
    </r>
    <r>
      <rPr>
        <sz val="9"/>
        <rFont val="Source han sans old style norma"/>
        <family val="3"/>
        <charset val="129"/>
      </rPr>
      <t>射3枚</t>
    </r>
    <r>
      <rPr>
        <sz val="9"/>
        <rFont val="Source Han Sans Old Style Norma"/>
        <family val="2"/>
        <charset val="129"/>
      </rPr>
      <t>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</si>
  <si>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射3枚散</t>
    </r>
    <r>
      <rPr>
        <sz val="9"/>
        <rFont val="Source Han Sans Old Style Norma"/>
        <family val="2"/>
        <charset val="129"/>
      </rPr>
      <t>弹发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</si>
  <si>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射1枚可以穿透</t>
    </r>
    <r>
      <rPr>
        <sz val="9"/>
        <rFont val="Source Han Sans Old Style Norma"/>
        <family val="2"/>
        <charset val="129"/>
      </rPr>
      <t>敌</t>
    </r>
    <r>
      <rPr>
        <sz val="9"/>
        <rFont val="Source han sans old style norma"/>
        <family val="3"/>
        <charset val="129"/>
      </rPr>
      <t>人的</t>
    </r>
    <r>
      <rPr>
        <sz val="9"/>
        <rFont val="Source Han Sans Old Style Norma"/>
        <family val="2"/>
        <charset val="129"/>
      </rPr>
      <t>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</si>
  <si>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射1枚可以追踪近</t>
    </r>
    <r>
      <rPr>
        <sz val="9"/>
        <rFont val="Source Han Sans Old Style Norma"/>
        <family val="2"/>
        <charset val="129"/>
      </rPr>
      <t>处敌</t>
    </r>
    <r>
      <rPr>
        <sz val="9"/>
        <rFont val="Source han sans old style norma"/>
        <family val="3"/>
        <charset val="129"/>
      </rPr>
      <t>人的</t>
    </r>
    <r>
      <rPr>
        <sz val="9"/>
        <rFont val="Source Han Sans Old Style Norma"/>
        <family val="2"/>
        <charset val="129"/>
      </rPr>
      <t>诱导发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</si>
  <si>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射1枚攻</t>
    </r>
    <r>
      <rPr>
        <sz val="9"/>
        <rFont val="Source Han Sans Old Style Norma"/>
        <family val="2"/>
        <charset val="129"/>
      </rPr>
      <t>击</t>
    </r>
    <r>
      <rPr>
        <sz val="9"/>
        <rFont val="Source han sans old style norma"/>
        <family val="3"/>
        <charset val="129"/>
      </rPr>
      <t>到</t>
    </r>
    <r>
      <rPr>
        <sz val="9"/>
        <rFont val="Source Han Sans Old Style Norma"/>
        <family val="2"/>
        <charset val="129"/>
      </rPr>
      <t>敌</t>
    </r>
    <r>
      <rPr>
        <sz val="9"/>
        <rFont val="Source han sans old style norma"/>
        <family val="3"/>
        <charset val="129"/>
      </rPr>
      <t>人后可以</t>
    </r>
    <r>
      <rPr>
        <sz val="9"/>
        <rFont val="Source Han Sans Old Style Norma"/>
        <family val="2"/>
        <charset val="129"/>
      </rPr>
      <t>弹</t>
    </r>
    <r>
      <rPr>
        <sz val="9"/>
        <rFont val="Source han sans old style norma"/>
        <family val="3"/>
        <charset val="129"/>
      </rPr>
      <t>射到周</t>
    </r>
    <r>
      <rPr>
        <sz val="9"/>
        <rFont val="Source Han Sans Old Style Norma"/>
        <family val="2"/>
        <charset val="129"/>
      </rPr>
      <t>边敌</t>
    </r>
    <r>
      <rPr>
        <sz val="9"/>
        <rFont val="Source han sans old style norma"/>
        <family val="3"/>
        <charset val="129"/>
      </rPr>
      <t>人的</t>
    </r>
    <r>
      <rPr>
        <sz val="9"/>
        <rFont val="Source Han Sans Old Style Norma"/>
        <family val="2"/>
        <charset val="129"/>
      </rPr>
      <t>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</si>
  <si>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射1枚</t>
    </r>
    <r>
      <rPr>
        <sz val="9"/>
        <rFont val="Source Han Sans Old Style Norma"/>
        <family val="2"/>
        <charset val="129"/>
      </rPr>
      <t>飞</t>
    </r>
    <r>
      <rPr>
        <sz val="9"/>
        <rFont val="Source han sans old style norma"/>
        <family val="3"/>
        <charset val="129"/>
      </rPr>
      <t>行一定距离或</t>
    </r>
    <r>
      <rPr>
        <sz val="9"/>
        <rFont val="Source Han Sans Old Style Norma"/>
        <family val="2"/>
        <charset val="129"/>
      </rPr>
      <t>碰触</t>
    </r>
    <r>
      <rPr>
        <sz val="9"/>
        <rFont val="Source han sans old style norma"/>
        <family val="3"/>
        <charset val="129"/>
      </rPr>
      <t>地面或</t>
    </r>
    <r>
      <rPr>
        <sz val="9"/>
        <rFont val="Source Han Sans Old Style Norma"/>
        <family val="2"/>
        <charset val="129"/>
      </rPr>
      <t>敌</t>
    </r>
    <r>
      <rPr>
        <sz val="9"/>
        <rFont val="Source han sans old style norma"/>
        <family val="3"/>
        <charset val="129"/>
      </rPr>
      <t>人后返回的</t>
    </r>
    <r>
      <rPr>
        <sz val="9"/>
        <rFont val="Source Han Sans Old Style Norma"/>
        <family val="2"/>
        <charset val="129"/>
      </rPr>
      <t>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</si>
  <si>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射1枚</t>
    </r>
    <r>
      <rPr>
        <sz val="9"/>
        <rFont val="Source Han Sans Old Style Norma"/>
        <family val="2"/>
        <charset val="129"/>
      </rPr>
      <t>碰</t>
    </r>
    <r>
      <rPr>
        <sz val="9"/>
        <rFont val="Source han sans old style norma"/>
        <family val="3"/>
        <charset val="129"/>
      </rPr>
      <t>撞后爆炸的</t>
    </r>
    <r>
      <rPr>
        <sz val="9"/>
        <rFont val="Source Han Sans Old Style Norma"/>
        <family val="2"/>
        <charset val="129"/>
      </rPr>
      <t>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</si>
  <si>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射1枚</t>
    </r>
    <r>
      <rPr>
        <sz val="9"/>
        <rFont val="Source Han Sans Old Style Norma"/>
        <family val="2"/>
        <charset val="129"/>
      </rPr>
      <t>飞</t>
    </r>
    <r>
      <rPr>
        <sz val="9"/>
        <rFont val="Source han sans old style norma"/>
        <family val="3"/>
        <charset val="129"/>
      </rPr>
      <t>行期</t>
    </r>
    <r>
      <rPr>
        <sz val="9"/>
        <rFont val="Source Han Sans Old Style Norma"/>
        <family val="2"/>
        <charset val="129"/>
      </rPr>
      <t>间</t>
    </r>
    <r>
      <rPr>
        <sz val="9"/>
        <rFont val="Source han sans old style norma"/>
        <family val="3"/>
        <charset val="129"/>
      </rPr>
      <t>造成多次</t>
    </r>
    <r>
      <rPr>
        <sz val="9"/>
        <rFont val="Source Han Sans Old Style Norma"/>
        <family val="2"/>
        <charset val="129"/>
      </rPr>
      <t>伤</t>
    </r>
    <r>
      <rPr>
        <sz val="9"/>
        <rFont val="Source han sans old style norma"/>
        <family val="3"/>
        <charset val="129"/>
      </rPr>
      <t>害的</t>
    </r>
    <r>
      <rPr>
        <sz val="9"/>
        <rFont val="Source Han Sans Old Style Norma"/>
        <family val="2"/>
        <charset val="129"/>
      </rPr>
      <t>发</t>
    </r>
    <r>
      <rPr>
        <sz val="9"/>
        <rFont val="Source han sans old style norma"/>
        <family val="3"/>
        <charset val="129"/>
      </rPr>
      <t>射体。</t>
    </r>
  </si>
  <si>
    <r>
      <rPr>
        <sz val="9"/>
        <rFont val="Source Han Sans Old Style Norma"/>
        <family val="2"/>
        <charset val="129"/>
      </rPr>
      <t>发</t>
    </r>
    <r>
      <rPr>
        <sz val="9"/>
        <rFont val="Source han sans old style norma"/>
        <family val="3"/>
        <charset val="129"/>
      </rPr>
      <t>射可</t>
    </r>
    <r>
      <rPr>
        <sz val="9"/>
        <rFont val="Source Han Sans Old Style Norma"/>
        <family val="2"/>
        <charset val="129"/>
      </rPr>
      <t>对</t>
    </r>
    <r>
      <rPr>
        <sz val="9"/>
        <rFont val="Source han sans old style norma"/>
        <family val="3"/>
        <charset val="129"/>
      </rPr>
      <t>直</t>
    </r>
    <r>
      <rPr>
        <sz val="9"/>
        <rFont val="Source Han Sans Old Style Norma"/>
        <family val="2"/>
        <charset val="129"/>
      </rPr>
      <t>线</t>
    </r>
    <r>
      <rPr>
        <sz val="9"/>
        <rFont val="Source han sans old style norma"/>
        <family val="3"/>
        <charset val="129"/>
      </rPr>
      <t>上的所有</t>
    </r>
    <r>
      <rPr>
        <sz val="9"/>
        <rFont val="Source Han Sans Old Style Norma"/>
        <family val="2"/>
        <charset val="129"/>
      </rPr>
      <t>敌</t>
    </r>
    <r>
      <rPr>
        <sz val="9"/>
        <rFont val="Source han sans old style norma"/>
        <family val="3"/>
        <charset val="129"/>
      </rPr>
      <t>人造成持</t>
    </r>
    <r>
      <rPr>
        <sz val="9"/>
        <rFont val="Source Han Sans Old Style Norma"/>
        <family val="2"/>
        <charset val="129"/>
      </rPr>
      <t>续伤</t>
    </r>
    <r>
      <rPr>
        <sz val="9"/>
        <rFont val="Source han sans old style norma"/>
        <family val="3"/>
        <charset val="129"/>
      </rPr>
      <t>害的激光。</t>
    </r>
  </si>
  <si>
    <r>
      <t>被</t>
    </r>
    <r>
      <rPr>
        <sz val="9"/>
        <rFont val="Source Han Sans Old Style Norma"/>
        <family val="2"/>
        <charset val="129"/>
      </rPr>
      <t>动选择</t>
    </r>
  </si>
  <si>
    <r>
      <rPr>
        <sz val="9"/>
        <rFont val="Source Han Sans Old Style Norma"/>
        <family val="2"/>
        <charset val="129"/>
      </rPr>
      <t>请选择</t>
    </r>
    <r>
      <rPr>
        <sz val="9"/>
        <rFont val="Source han sans old style norma"/>
        <family val="3"/>
        <charset val="129"/>
      </rPr>
      <t>1</t>
    </r>
    <r>
      <rPr>
        <sz val="9"/>
        <rFont val="Source Han Sans Old Style Norma"/>
        <family val="2"/>
        <charset val="129"/>
      </rPr>
      <t>种战</t>
    </r>
    <r>
      <rPr>
        <sz val="9"/>
        <rFont val="Source han sans old style norma"/>
        <family val="3"/>
        <charset val="129"/>
      </rPr>
      <t>斗中使用的武器固定能力。可以通</t>
    </r>
    <r>
      <rPr>
        <sz val="9"/>
        <rFont val="Source Han Sans Old Style Norma"/>
        <family val="2"/>
        <charset val="129"/>
      </rPr>
      <t>过</t>
    </r>
    <r>
      <rPr>
        <sz val="9"/>
        <rFont val="Source han sans old style norma"/>
        <family val="3"/>
        <charset val="129"/>
      </rPr>
      <t>消耗&lt;color=#1ABCFE&gt;芯片&lt;/color&gt;强化能力。</t>
    </r>
  </si>
  <si>
    <r>
      <t>請選擇1種要於戰</t>
    </r>
    <r>
      <rPr>
        <sz val="9"/>
        <rFont val="Source Han Sans Old Style Norma"/>
        <family val="2"/>
        <charset val="129"/>
      </rPr>
      <t>鬥</t>
    </r>
    <r>
      <rPr>
        <sz val="9"/>
        <rFont val="Source han sans old style norma"/>
        <family val="3"/>
        <charset val="129"/>
      </rPr>
      <t>使用的武器固有能力，消耗&lt;color=#1ABCFE&gt;晶片&lt;/color&gt;可</t>
    </r>
    <r>
      <rPr>
        <sz val="9"/>
        <rFont val="Source Han Sans Old Style Norma"/>
        <family val="2"/>
        <charset val="129"/>
      </rPr>
      <t>強</t>
    </r>
    <r>
      <rPr>
        <sz val="9"/>
        <rFont val="Source han sans old style norma"/>
        <family val="3"/>
        <charset val="129"/>
      </rPr>
      <t>化能力。</t>
    </r>
  </si>
  <si>
    <r>
      <t>暴</t>
    </r>
    <r>
      <rPr>
        <sz val="9"/>
        <rFont val="Source Han Sans Old Style Norma"/>
        <family val="2"/>
        <charset val="129"/>
      </rPr>
      <t>击连击</t>
    </r>
  </si>
  <si>
    <r>
      <t>能量掠</t>
    </r>
    <r>
      <rPr>
        <sz val="9"/>
        <rFont val="Source Han Sans Old Style Norma"/>
        <family val="2"/>
        <charset val="129"/>
      </rPr>
      <t>夺</t>
    </r>
  </si>
  <si>
    <r>
      <t>暗影打</t>
    </r>
    <r>
      <rPr>
        <sz val="9"/>
        <rFont val="Source Han Sans Old Style Norma"/>
        <family val="2"/>
        <charset val="129"/>
      </rPr>
      <t>击</t>
    </r>
  </si>
  <si>
    <r>
      <t>巨大斧</t>
    </r>
    <r>
      <rPr>
        <sz val="9"/>
        <rFont val="Source Han Sans Old Style Norma"/>
        <family val="2"/>
        <charset val="129"/>
      </rPr>
      <t>头</t>
    </r>
  </si>
  <si>
    <r>
      <t>能量配</t>
    </r>
    <r>
      <rPr>
        <sz val="9"/>
        <rFont val="Source Han Sans Old Style Norma"/>
        <family val="2"/>
        <charset val="129"/>
      </rPr>
      <t>给</t>
    </r>
  </si>
  <si>
    <r>
      <t>沉着的射</t>
    </r>
    <r>
      <rPr>
        <sz val="9"/>
        <rFont val="Source Han Sans Old Style Norma"/>
        <family val="2"/>
        <charset val="129"/>
      </rPr>
      <t>击</t>
    </r>
  </si>
  <si>
    <r>
      <t>狂怒射</t>
    </r>
    <r>
      <rPr>
        <sz val="9"/>
        <rFont val="Source Han Sans Old Style Norma"/>
        <family val="2"/>
        <charset val="129"/>
      </rPr>
      <t>击</t>
    </r>
  </si>
  <si>
    <r>
      <rPr>
        <sz val="9"/>
        <rFont val="Source Han Sans Old Style Norma"/>
        <family val="2"/>
        <charset val="129"/>
      </rPr>
      <t>残</t>
    </r>
    <r>
      <rPr>
        <sz val="9"/>
        <rFont val="Source han sans old style norma"/>
        <family val="3"/>
        <charset val="129"/>
      </rPr>
      <t>酷的射</t>
    </r>
    <r>
      <rPr>
        <sz val="9"/>
        <rFont val="Source Han Sans Old Style Norma"/>
        <family val="2"/>
        <charset val="129"/>
      </rPr>
      <t>击</t>
    </r>
  </si>
  <si>
    <r>
      <t>一刀</t>
    </r>
    <r>
      <rPr>
        <sz val="9"/>
        <rFont val="Source Han Sans Old Style Norma"/>
        <family val="2"/>
        <charset val="129"/>
      </rPr>
      <t>两断</t>
    </r>
  </si>
  <si>
    <r>
      <t>明</t>
    </r>
    <r>
      <rPr>
        <sz val="9"/>
        <rFont val="Source Han Sans Old Style Norma"/>
        <family val="2"/>
        <charset val="129"/>
      </rPr>
      <t>镜</t>
    </r>
    <r>
      <rPr>
        <sz val="9"/>
        <rFont val="Source han sans old style norma"/>
        <family val="3"/>
        <charset val="129"/>
      </rPr>
      <t>止水</t>
    </r>
  </si>
  <si>
    <r>
      <t>普通攻</t>
    </r>
    <r>
      <rPr>
        <sz val="9"/>
        <rFont val="Source Han Sans Old Style Norma"/>
        <family val="2"/>
        <charset val="129"/>
      </rPr>
      <t>击</t>
    </r>
    <r>
      <rPr>
        <sz val="9"/>
        <rFont val="Source han sans old style norma"/>
        <family val="3"/>
        <charset val="129"/>
      </rPr>
      <t>的攻</t>
    </r>
    <r>
      <rPr>
        <sz val="9"/>
        <rFont val="Source Han Sans Old Style Norma"/>
        <family val="2"/>
        <charset val="129"/>
      </rPr>
      <t>击</t>
    </r>
    <r>
      <rPr>
        <sz val="9"/>
        <rFont val="Source han sans old style norma"/>
        <family val="3"/>
        <charset val="129"/>
      </rPr>
      <t>速度增加{0}%→&lt;color=#69FF0F&gt;{1}%&lt;/color&gt;。</t>
    </r>
  </si>
  <si>
    <r>
      <t>基本攻擊的攻擊速度自{0}%→增加</t>
    </r>
    <r>
      <rPr>
        <sz val="9"/>
        <rFont val="Source Han Sans Old Style Norma"/>
        <family val="2"/>
        <charset val="129"/>
      </rPr>
      <t>為</t>
    </r>
    <r>
      <rPr>
        <sz val="9"/>
        <rFont val="Source han sans old style norma"/>
        <family val="3"/>
        <charset val="129"/>
      </rPr>
      <t>&lt;color=#69FF0F&gt;{1}%&lt;/color&gt;。</t>
    </r>
  </si>
  <si>
    <r>
      <t>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击时额</t>
    </r>
    <r>
      <rPr>
        <sz val="9"/>
        <rFont val="Source han sans old style norma"/>
        <family val="3"/>
        <charset val="129"/>
      </rPr>
      <t>外充能{0}→&lt;color=#69FF0F&gt;{1}&lt;/color&gt;能量。</t>
    </r>
  </si>
  <si>
    <r>
      <t>基本攻擊暴擊命中時，能量從{0}→額外蓄力</t>
    </r>
    <r>
      <rPr>
        <sz val="9"/>
        <rFont val="Source Han Sans Old Style Norma"/>
        <family val="2"/>
        <charset val="129"/>
      </rPr>
      <t>為</t>
    </r>
    <r>
      <rPr>
        <sz val="9"/>
        <rFont val="Source han sans old style norma"/>
        <family val="3"/>
        <charset val="129"/>
      </rPr>
      <t>&lt;color=#69FF0F&gt;{1}&lt;/color&gt;。</t>
    </r>
  </si>
  <si>
    <r>
      <t>每次能量充能</t>
    </r>
    <r>
      <rPr>
        <sz val="9"/>
        <rFont val="Source Han Sans Old Style Norma"/>
        <family val="2"/>
        <charset val="129"/>
      </rPr>
      <t>时</t>
    </r>
    <r>
      <rPr>
        <sz val="9"/>
        <rFont val="Source han sans old style norma"/>
        <family val="3"/>
        <charset val="129"/>
      </rPr>
      <t>，技能冷却</t>
    </r>
    <r>
      <rPr>
        <sz val="9"/>
        <rFont val="Source Han Sans Old Style Norma"/>
        <family val="2"/>
        <charset val="129"/>
      </rPr>
      <t>时间减</t>
    </r>
    <r>
      <rPr>
        <sz val="9"/>
        <rFont val="Source han sans old style norma"/>
        <family val="3"/>
        <charset val="129"/>
      </rPr>
      <t>少{0}%→&lt;color=#69FF0F&gt;{1}%&lt;/color&gt;。</t>
    </r>
  </si>
  <si>
    <r>
      <t>每當能量蓄力完成時，技能冷卻時間從{0}%→減少</t>
    </r>
    <r>
      <rPr>
        <sz val="9"/>
        <rFont val="Source Han Sans Old Style Norma"/>
        <family val="2"/>
        <charset val="129"/>
      </rPr>
      <t>為</t>
    </r>
    <r>
      <rPr>
        <sz val="9"/>
        <rFont val="Source han sans old style norma"/>
        <family val="3"/>
        <charset val="129"/>
      </rPr>
      <t>&lt;color=#69FF0F&gt;{1}%&lt;/color&gt;。</t>
    </r>
  </si>
  <si>
    <r>
      <t>强化斧</t>
    </r>
    <r>
      <rPr>
        <sz val="9"/>
        <rFont val="Source Han Sans Old Style Norma"/>
        <family val="2"/>
        <charset val="129"/>
      </rPr>
      <t>头</t>
    </r>
    <r>
      <rPr>
        <sz val="9"/>
        <rFont val="Source han sans old style norma"/>
        <family val="3"/>
        <charset val="129"/>
      </rPr>
      <t>，充能所需</t>
    </r>
    <r>
      <rPr>
        <sz val="9"/>
        <rFont val="Source Han Sans Old Style Norma"/>
        <family val="2"/>
        <charset val="129"/>
      </rPr>
      <t>时间减</t>
    </r>
    <r>
      <rPr>
        <sz val="9"/>
        <rFont val="Source han sans old style norma"/>
        <family val="3"/>
        <charset val="129"/>
      </rPr>
      <t>少{0}→&lt;color=#69FF0F&gt;{1}&lt;/color&gt;秒。充能攻</t>
    </r>
    <r>
      <rPr>
        <sz val="9"/>
        <rFont val="Source Han Sans Old Style Norma"/>
        <family val="2"/>
        <charset val="129"/>
      </rPr>
      <t>击</t>
    </r>
    <r>
      <rPr>
        <sz val="9"/>
        <rFont val="Source han sans old style norma"/>
        <family val="3"/>
        <charset val="129"/>
      </rPr>
      <t>力增加{2}%→&lt;color=#69FF0F&gt;{3}%&lt;/color&gt;。</t>
    </r>
  </si>
  <si>
    <r>
      <t>技能的斧</t>
    </r>
    <r>
      <rPr>
        <sz val="9"/>
        <rFont val="Source Han Sans Old Style Norma"/>
        <family val="2"/>
        <charset val="129"/>
      </rPr>
      <t>头</t>
    </r>
    <r>
      <rPr>
        <sz val="9"/>
        <rFont val="Source han sans old style norma"/>
        <family val="3"/>
        <charset val="129"/>
      </rPr>
      <t>每次命中</t>
    </r>
    <r>
      <rPr>
        <sz val="9"/>
        <rFont val="Source Han Sans Old Style Norma"/>
        <family val="2"/>
        <charset val="129"/>
      </rPr>
      <t>敌</t>
    </r>
    <r>
      <rPr>
        <sz val="9"/>
        <rFont val="Source han sans old style norma"/>
        <family val="3"/>
        <charset val="129"/>
      </rPr>
      <t>人</t>
    </r>
    <r>
      <rPr>
        <sz val="9"/>
        <rFont val="Source Han Sans Old Style Norma"/>
        <family val="2"/>
        <charset val="129"/>
      </rPr>
      <t>时</t>
    </r>
    <r>
      <rPr>
        <sz val="9"/>
        <rFont val="Source han sans old style norma"/>
        <family val="3"/>
        <charset val="129"/>
      </rPr>
      <t>，</t>
    </r>
    <r>
      <rPr>
        <sz val="9"/>
        <rFont val="Source Han Sans Old Style Norma"/>
        <family val="2"/>
        <charset val="129"/>
      </rPr>
      <t>伤</t>
    </r>
    <r>
      <rPr>
        <sz val="9"/>
        <rFont val="Source han sans old style norma"/>
        <family val="3"/>
        <charset val="129"/>
      </rPr>
      <t>害增加{0}%→&lt;color=#69FF0F&gt;{1}%&lt;/color&gt;。</t>
    </r>
  </si>
  <si>
    <r>
      <rPr>
        <sz val="9"/>
        <rFont val="Source Han Sans Old Style Norma"/>
        <family val="2"/>
        <charset val="129"/>
      </rPr>
      <t>额</t>
    </r>
    <r>
      <rPr>
        <sz val="9"/>
        <rFont val="Source han sans old style norma"/>
        <family val="3"/>
        <charset val="129"/>
      </rPr>
      <t>外</t>
    </r>
    <r>
      <rPr>
        <sz val="9"/>
        <rFont val="Source Han Sans Old Style Norma"/>
        <family val="2"/>
        <charset val="129"/>
      </rPr>
      <t>获</t>
    </r>
    <r>
      <rPr>
        <sz val="9"/>
        <rFont val="Source han sans old style norma"/>
        <family val="3"/>
        <charset val="129"/>
      </rPr>
      <t>得最大体力{0}%→&lt;color=#69FF0F&gt;{1}%&lt;/color&gt;的基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t>
    </r>
  </si>
  <si>
    <r>
      <rPr>
        <sz val="9"/>
        <rFont val="Source Han Sans Old Style Norma"/>
        <family val="2"/>
        <charset val="129"/>
      </rPr>
      <t>与敌</t>
    </r>
    <r>
      <rPr>
        <sz val="9"/>
        <rFont val="Source han sans old style norma"/>
        <family val="3"/>
        <charset val="129"/>
      </rPr>
      <t>人的距离每增加1</t>
    </r>
    <r>
      <rPr>
        <sz val="9"/>
        <rFont val="Source Han Sans Old Style Norma"/>
        <family val="2"/>
        <charset val="129"/>
      </rPr>
      <t>时</t>
    </r>
    <r>
      <rPr>
        <sz val="9"/>
        <rFont val="Source han sans old style norma"/>
        <family val="3"/>
        <charset val="129"/>
      </rPr>
      <t>，造成的武器</t>
    </r>
    <r>
      <rPr>
        <sz val="9"/>
        <rFont val="Source Han Sans Old Style Norma"/>
        <family val="2"/>
        <charset val="129"/>
      </rPr>
      <t>伤</t>
    </r>
    <r>
      <rPr>
        <sz val="9"/>
        <rFont val="Source han sans old style norma"/>
        <family val="3"/>
        <charset val="129"/>
      </rPr>
      <t>害量增加：{0}→&lt;color=#69FF0F&gt;{1}&lt;/color&gt;%。</t>
    </r>
  </si>
  <si>
    <r>
      <t>與敵人的距離每1格，武器造成的傷害量從{0}→增加</t>
    </r>
    <r>
      <rPr>
        <sz val="9"/>
        <rFont val="Source Han Sans Old Style Norma"/>
        <family val="2"/>
        <charset val="129"/>
      </rPr>
      <t>為</t>
    </r>
    <r>
      <rPr>
        <sz val="9"/>
        <rFont val="Source han sans old style norma"/>
        <family val="3"/>
        <charset val="129"/>
      </rPr>
      <t>&lt;color=#69FF0F&gt;{1}&lt;/color&gt;%。</t>
    </r>
  </si>
  <si>
    <r>
      <rPr>
        <sz val="9"/>
        <rFont val="Source Han Sans Old Style Norma"/>
        <family val="2"/>
        <charset val="129"/>
      </rPr>
      <t>对</t>
    </r>
    <r>
      <rPr>
        <sz val="9"/>
        <rFont val="Source han sans old style norma"/>
        <family val="3"/>
        <charset val="129"/>
      </rPr>
      <t>体力不足40%的</t>
    </r>
    <r>
      <rPr>
        <sz val="9"/>
        <rFont val="Source Han Sans Old Style Norma"/>
        <family val="2"/>
        <charset val="129"/>
      </rPr>
      <t>敌</t>
    </r>
    <r>
      <rPr>
        <sz val="9"/>
        <rFont val="Source han sans old style norma"/>
        <family val="3"/>
        <charset val="129"/>
      </rPr>
      <t>人</t>
    </r>
    <r>
      <rPr>
        <sz val="9"/>
        <rFont val="Source Han Sans Old Style Norma"/>
        <family val="2"/>
        <charset val="129"/>
      </rPr>
      <t>伤</t>
    </r>
    <r>
      <rPr>
        <sz val="9"/>
        <rFont val="Source han sans old style norma"/>
        <family val="3"/>
        <charset val="129"/>
      </rPr>
      <t>害量增加{0}→&lt;color=#69FF0F&gt;{1}&lt;/color&gt;%</t>
    </r>
  </si>
  <si>
    <r>
      <t>對體力低於40%的敵人造成的傷害量從{0}→增加</t>
    </r>
    <r>
      <rPr>
        <sz val="9"/>
        <rFont val="Source Han Sans Old Style Norma"/>
        <family val="2"/>
        <charset val="129"/>
      </rPr>
      <t>為</t>
    </r>
    <r>
      <rPr>
        <sz val="9"/>
        <rFont val="Source han sans old style norma"/>
        <family val="3"/>
        <charset val="129"/>
      </rPr>
      <t>&lt;color=#69FF0F&gt;{1}&lt;/color&gt;%。</t>
    </r>
  </si>
  <si>
    <r>
      <rPr>
        <sz val="9"/>
        <rFont val="맑은 고딕"/>
        <family val="3"/>
        <charset val="129"/>
      </rPr>
      <t>进</t>
    </r>
    <r>
      <rPr>
        <sz val="9"/>
        <rFont val="Source han sans old style norma"/>
        <family val="3"/>
        <charset val="129"/>
      </rPr>
      <t>行技能攻</t>
    </r>
    <r>
      <rPr>
        <sz val="9"/>
        <rFont val="맑은 고딕"/>
        <family val="3"/>
        <charset val="129"/>
      </rPr>
      <t>击时</t>
    </r>
    <r>
      <rPr>
        <sz val="9"/>
        <rFont val="Source han sans old style norma"/>
        <family val="3"/>
        <charset val="129"/>
      </rPr>
      <t>，</t>
    </r>
    <r>
      <rPr>
        <sz val="9"/>
        <rFont val="맑은 고딕"/>
        <family val="3"/>
        <charset val="129"/>
      </rPr>
      <t>对敌</t>
    </r>
    <r>
      <rPr>
        <sz val="9"/>
        <rFont val="Source han sans old style norma"/>
        <family val="3"/>
        <charset val="129"/>
      </rPr>
      <t>人</t>
    </r>
    <r>
      <rPr>
        <sz val="9"/>
        <rFont val="맑은 고딕"/>
        <family val="3"/>
        <charset val="129"/>
      </rPr>
      <t>击</t>
    </r>
    <r>
      <rPr>
        <sz val="9"/>
        <rFont val="Source han sans old style norma"/>
        <family val="3"/>
        <charset val="129"/>
      </rPr>
      <t>中暴</t>
    </r>
    <r>
      <rPr>
        <sz val="9"/>
        <rFont val="맑은 고딕"/>
        <family val="3"/>
        <charset val="129"/>
      </rPr>
      <t>击</t>
    </r>
    <r>
      <rPr>
        <sz val="9"/>
        <rFont val="Source han sans old style norma"/>
        <family val="3"/>
        <charset val="129"/>
      </rPr>
      <t>，技能冷却</t>
    </r>
    <r>
      <rPr>
        <sz val="9"/>
        <rFont val="맑은 고딕"/>
        <family val="3"/>
        <charset val="129"/>
      </rPr>
      <t>时间将减</t>
    </r>
    <r>
      <rPr>
        <sz val="9"/>
        <rFont val="Source han sans old style norma"/>
        <family val="3"/>
        <charset val="129"/>
      </rPr>
      <t>少{0}%。</t>
    </r>
  </si>
  <si>
    <r>
      <rPr>
        <sz val="9"/>
        <rFont val="Source Han Sans Old Style Norma"/>
        <family val="2"/>
        <charset val="129"/>
      </rPr>
      <t>击杀</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人每名充能{0}→&lt;color=#69FF0F&gt;{1}&lt;/color&gt;能量。</t>
    </r>
  </si>
  <si>
    <r>
      <t>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的攻</t>
    </r>
    <r>
      <rPr>
        <sz val="9"/>
        <rFont val="Source Han Sans Old Style Norma"/>
        <family val="2"/>
        <charset val="129"/>
      </rPr>
      <t>击</t>
    </r>
    <r>
      <rPr>
        <sz val="9"/>
        <rFont val="Source han sans old style norma"/>
        <family val="3"/>
        <charset val="129"/>
      </rPr>
      <t>速度增加&lt;color=#69FF0F&gt;{0}%&lt;/color&gt;。</t>
    </r>
  </si>
  <si>
    <r>
      <t>技能命中</t>
    </r>
    <r>
      <rPr>
        <sz val="9"/>
        <rFont val="Source Han Sans Old Style Norma"/>
        <family val="2"/>
        <charset val="129"/>
      </rPr>
      <t>敌</t>
    </r>
    <r>
      <rPr>
        <sz val="9"/>
        <rFont val="Source han sans old style norma"/>
        <family val="3"/>
        <charset val="129"/>
      </rPr>
      <t>人后，所有武器攻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率增加&lt;color=#69FF0F&gt;{1}%&lt;/color&gt; ，持</t>
    </r>
    <r>
      <rPr>
        <sz val="9"/>
        <rFont val="Source Han Sans Old Style Norma"/>
        <family val="2"/>
        <charset val="129"/>
      </rPr>
      <t>续</t>
    </r>
    <r>
      <rPr>
        <sz val="9"/>
        <rFont val="Source han sans old style norma"/>
        <family val="3"/>
        <charset val="129"/>
      </rPr>
      <t>{0}秒。</t>
    </r>
  </si>
  <si>
    <r>
      <t>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击时</t>
    </r>
    <r>
      <rPr>
        <sz val="9"/>
        <rFont val="Source han sans old style norma"/>
        <family val="3"/>
        <charset val="129"/>
      </rPr>
      <t>，</t>
    </r>
    <r>
      <rPr>
        <sz val="9"/>
        <rFont val="Source Han Sans Old Style Norma"/>
        <family val="2"/>
        <charset val="129"/>
      </rPr>
      <t>额</t>
    </r>
    <r>
      <rPr>
        <sz val="9"/>
        <rFont val="Source han sans old style norma"/>
        <family val="3"/>
        <charset val="129"/>
      </rPr>
      <t>外充能&lt;color=#69FF0F&gt;{0}&lt;/color&gt;能量。</t>
    </r>
  </si>
  <si>
    <r>
      <t>每次能量充能</t>
    </r>
    <r>
      <rPr>
        <sz val="9"/>
        <rFont val="Source Han Sans Old Style Norma"/>
        <family val="2"/>
        <charset val="129"/>
      </rPr>
      <t>时</t>
    </r>
    <r>
      <rPr>
        <sz val="9"/>
        <rFont val="Source han sans old style norma"/>
        <family val="3"/>
        <charset val="129"/>
      </rPr>
      <t>，技能冷却</t>
    </r>
    <r>
      <rPr>
        <sz val="9"/>
        <rFont val="Source Han Sans Old Style Norma"/>
        <family val="2"/>
        <charset val="129"/>
      </rPr>
      <t>时间减</t>
    </r>
    <r>
      <rPr>
        <sz val="9"/>
        <rFont val="Source han sans old style norma"/>
        <family val="3"/>
        <charset val="129"/>
      </rPr>
      <t>少&lt;color=#69FF0F&gt;{0}%&lt;/color&gt;。</t>
    </r>
  </si>
  <si>
    <r>
      <t>强化斧</t>
    </r>
    <r>
      <rPr>
        <sz val="9"/>
        <rFont val="Source Han Sans Old Style Norma"/>
        <family val="2"/>
        <charset val="129"/>
      </rPr>
      <t>头</t>
    </r>
    <r>
      <rPr>
        <sz val="9"/>
        <rFont val="Source han sans old style norma"/>
        <family val="3"/>
        <charset val="129"/>
      </rPr>
      <t>，充能所需</t>
    </r>
    <r>
      <rPr>
        <sz val="9"/>
        <rFont val="Source Han Sans Old Style Norma"/>
        <family val="2"/>
        <charset val="129"/>
      </rPr>
      <t>时间减</t>
    </r>
    <r>
      <rPr>
        <sz val="9"/>
        <rFont val="Source han sans old style norma"/>
        <family val="3"/>
        <charset val="129"/>
      </rPr>
      <t>少&lt;color=#69FF0F&gt;{0}&lt;/color&gt;秒，充能攻</t>
    </r>
    <r>
      <rPr>
        <sz val="9"/>
        <rFont val="Source Han Sans Old Style Norma"/>
        <family val="2"/>
        <charset val="129"/>
      </rPr>
      <t>击</t>
    </r>
    <r>
      <rPr>
        <sz val="9"/>
        <rFont val="Source han sans old style norma"/>
        <family val="3"/>
        <charset val="129"/>
      </rPr>
      <t>力增加&lt;color=#69FF0F&gt;{1}%&lt;/color&gt;。</t>
    </r>
  </si>
  <si>
    <r>
      <rPr>
        <sz val="9"/>
        <rFont val="Source Han Sans Old Style Norma"/>
        <family val="2"/>
        <charset val="129"/>
      </rPr>
      <t>強</t>
    </r>
    <r>
      <rPr>
        <sz val="9"/>
        <rFont val="Source han sans old style norma"/>
        <family val="3"/>
        <charset val="129"/>
      </rPr>
      <t>化斧頭，蓄力所需時間減少 &lt;color=#69FF0F&gt;{0}&lt;/color&gt;秒，蓄力攻擊力增加 &lt;color=#69FF0F&gt;{1}%&lt;/color&gt;。</t>
    </r>
  </si>
  <si>
    <r>
      <t>技能的斧</t>
    </r>
    <r>
      <rPr>
        <sz val="9"/>
        <rFont val="Source Han Sans Old Style Norma"/>
        <family val="2"/>
        <charset val="129"/>
      </rPr>
      <t>头</t>
    </r>
    <r>
      <rPr>
        <sz val="9"/>
        <rFont val="Source han sans old style norma"/>
        <family val="3"/>
        <charset val="129"/>
      </rPr>
      <t>每次命中</t>
    </r>
    <r>
      <rPr>
        <sz val="9"/>
        <rFont val="Source Han Sans Old Style Norma"/>
        <family val="2"/>
        <charset val="129"/>
      </rPr>
      <t>敌</t>
    </r>
    <r>
      <rPr>
        <sz val="9"/>
        <rFont val="Source han sans old style norma"/>
        <family val="3"/>
        <charset val="129"/>
      </rPr>
      <t>人</t>
    </r>
    <r>
      <rPr>
        <sz val="9"/>
        <rFont val="Source Han Sans Old Style Norma"/>
        <family val="2"/>
        <charset val="129"/>
      </rPr>
      <t>时</t>
    </r>
    <r>
      <rPr>
        <sz val="9"/>
        <rFont val="Source han sans old style norma"/>
        <family val="3"/>
        <charset val="129"/>
      </rPr>
      <t>，</t>
    </r>
    <r>
      <rPr>
        <sz val="9"/>
        <rFont val="Source Han Sans Old Style Norma"/>
        <family val="2"/>
        <charset val="129"/>
      </rPr>
      <t>伤</t>
    </r>
    <r>
      <rPr>
        <sz val="9"/>
        <rFont val="Source han sans old style norma"/>
        <family val="3"/>
        <charset val="129"/>
      </rPr>
      <t>害增加&lt;color=#69FF0F&gt;{0}%&lt;/color&gt;。</t>
    </r>
  </si>
  <si>
    <r>
      <t>可</t>
    </r>
    <r>
      <rPr>
        <sz val="9"/>
        <rFont val="맑은 고딕"/>
        <family val="3"/>
        <charset val="129"/>
      </rPr>
      <t>额</t>
    </r>
    <r>
      <rPr>
        <sz val="9"/>
        <rFont val="Source han sans old style norma"/>
        <family val="3"/>
        <charset val="129"/>
      </rPr>
      <t>外</t>
    </r>
    <r>
      <rPr>
        <sz val="9"/>
        <rFont val="맑은 고딕"/>
        <family val="3"/>
        <charset val="129"/>
      </rPr>
      <t>获</t>
    </r>
    <r>
      <rPr>
        <sz val="9"/>
        <rFont val="Source han sans old style norma"/>
        <family val="3"/>
        <charset val="129"/>
      </rPr>
      <t>得相</t>
    </r>
    <r>
      <rPr>
        <sz val="9"/>
        <rFont val="맑은 고딕"/>
        <family val="3"/>
        <charset val="129"/>
      </rPr>
      <t>当</t>
    </r>
    <r>
      <rPr>
        <sz val="9"/>
        <rFont val="Source han sans old style norma"/>
        <family val="3"/>
        <charset val="129"/>
      </rPr>
      <t>于最大体力&lt;color=#69FF0F&gt;{0}%&lt;/color&gt;的所有武器攻</t>
    </r>
    <r>
      <rPr>
        <sz val="9"/>
        <rFont val="맑은 고딕"/>
        <family val="3"/>
        <charset val="129"/>
      </rPr>
      <t>击</t>
    </r>
    <r>
      <rPr>
        <sz val="9"/>
        <rFont val="Source han sans old style norma"/>
        <family val="3"/>
        <charset val="129"/>
      </rPr>
      <t>力。</t>
    </r>
  </si>
  <si>
    <r>
      <rPr>
        <sz val="9"/>
        <rFont val="Source Han Sans Old Style Norma"/>
        <family val="2"/>
        <charset val="129"/>
      </rPr>
      <t>与敌</t>
    </r>
    <r>
      <rPr>
        <sz val="9"/>
        <rFont val="Source han sans old style norma"/>
        <family val="3"/>
        <charset val="129"/>
      </rPr>
      <t>人的距离每增加1</t>
    </r>
    <r>
      <rPr>
        <sz val="9"/>
        <rFont val="Source Han Sans Old Style Norma"/>
        <family val="2"/>
        <charset val="129"/>
      </rPr>
      <t>时</t>
    </r>
    <r>
      <rPr>
        <sz val="9"/>
        <rFont val="Source han sans old style norma"/>
        <family val="3"/>
        <charset val="129"/>
      </rPr>
      <t>，造成的武器</t>
    </r>
    <r>
      <rPr>
        <sz val="9"/>
        <rFont val="Source Han Sans Old Style Norma"/>
        <family val="2"/>
        <charset val="129"/>
      </rPr>
      <t>伤</t>
    </r>
    <r>
      <rPr>
        <sz val="9"/>
        <rFont val="Source han sans old style norma"/>
        <family val="3"/>
        <charset val="129"/>
      </rPr>
      <t>害量增加&lt;color=#69FF0F&gt;{0}%&lt;/color&gt;。</t>
    </r>
  </si>
  <si>
    <r>
      <t>技能命中</t>
    </r>
    <r>
      <rPr>
        <sz val="9"/>
        <rFont val="Source Han Sans Old Style Norma"/>
        <family val="2"/>
        <charset val="129"/>
      </rPr>
      <t>敌</t>
    </r>
    <r>
      <rPr>
        <sz val="9"/>
        <rFont val="Source han sans old style norma"/>
        <family val="3"/>
        <charset val="129"/>
      </rPr>
      <t>人后，攻</t>
    </r>
    <r>
      <rPr>
        <sz val="9"/>
        <rFont val="Source Han Sans Old Style Norma"/>
        <family val="2"/>
        <charset val="129"/>
      </rPr>
      <t>击</t>
    </r>
    <r>
      <rPr>
        <sz val="9"/>
        <rFont val="Source han sans old style norma"/>
        <family val="3"/>
        <charset val="129"/>
      </rPr>
      <t>速度和移</t>
    </r>
    <r>
      <rPr>
        <sz val="9"/>
        <rFont val="Source Han Sans Old Style Norma"/>
        <family val="2"/>
        <charset val="129"/>
      </rPr>
      <t>动</t>
    </r>
    <r>
      <rPr>
        <sz val="9"/>
        <rFont val="Source han sans old style norma"/>
        <family val="3"/>
        <charset val="129"/>
      </rPr>
      <t>速度增加&lt;color=#69FF0F&gt;{1}%&lt;/color&gt;，持</t>
    </r>
    <r>
      <rPr>
        <sz val="9"/>
        <rFont val="Source Han Sans Old Style Norma"/>
        <family val="2"/>
        <charset val="129"/>
      </rPr>
      <t>续</t>
    </r>
    <r>
      <rPr>
        <sz val="9"/>
        <rFont val="Source han sans old style norma"/>
        <family val="3"/>
        <charset val="129"/>
      </rPr>
      <t>{0}秒。</t>
    </r>
  </si>
  <si>
    <r>
      <rPr>
        <sz val="9"/>
        <rFont val="Source Han Sans Old Style Norma"/>
        <family val="2"/>
        <charset val="129"/>
      </rPr>
      <t>对</t>
    </r>
    <r>
      <rPr>
        <sz val="9"/>
        <rFont val="Source han sans old style norma"/>
        <family val="3"/>
        <charset val="129"/>
      </rPr>
      <t>体力不足40%的</t>
    </r>
    <r>
      <rPr>
        <sz val="9"/>
        <rFont val="Source Han Sans Old Style Norma"/>
        <family val="2"/>
        <charset val="129"/>
      </rPr>
      <t>敌</t>
    </r>
    <r>
      <rPr>
        <sz val="9"/>
        <rFont val="Source han sans old style norma"/>
        <family val="3"/>
        <charset val="129"/>
      </rPr>
      <t>人</t>
    </r>
    <r>
      <rPr>
        <sz val="9"/>
        <rFont val="Source Han Sans Old Style Norma"/>
        <family val="2"/>
        <charset val="129"/>
      </rPr>
      <t>伤</t>
    </r>
    <r>
      <rPr>
        <sz val="9"/>
        <rFont val="Source han sans old style norma"/>
        <family val="3"/>
        <charset val="129"/>
      </rPr>
      <t>害量增加（&lt;color=#69FF0F&gt;{0}&lt;/color&gt;）%</t>
    </r>
  </si>
  <si>
    <r>
      <rPr>
        <sz val="9"/>
        <rFont val="Source Han Sans Old Style Norma"/>
        <family val="2"/>
        <charset val="129"/>
      </rPr>
      <t>击杀</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人每名充能&lt;color=#69FF0F&gt;{0}&lt;/color&gt;能量。</t>
    </r>
  </si>
  <si>
    <r>
      <t>可以使用&lt;color=#1ABCFE&gt;芯片&lt;/color&gt;</t>
    </r>
    <r>
      <rPr>
        <sz val="9"/>
        <rFont val="Source Han Sans Old Style Norma"/>
        <family val="2"/>
        <charset val="129"/>
      </rPr>
      <t>将</t>
    </r>
    <r>
      <rPr>
        <sz val="9"/>
        <rFont val="Source han sans old style norma"/>
        <family val="3"/>
        <charset val="129"/>
      </rPr>
      <t>武器性能增强至最大</t>
    </r>
    <r>
      <rPr>
        <sz val="9"/>
        <rFont val="Source Han Sans Old Style Norma"/>
        <family val="2"/>
        <charset val="129"/>
      </rPr>
      <t>值</t>
    </r>
    <r>
      <rPr>
        <sz val="9"/>
        <rFont val="Source han sans old style norma"/>
        <family val="3"/>
        <charset val="129"/>
      </rPr>
      <t>。</t>
    </r>
  </si>
  <si>
    <r>
      <t>請使用&lt;color=#1ABCFE&gt;晶片&lt;/color&gt;，將武器性能開放到最大</t>
    </r>
    <r>
      <rPr>
        <sz val="9"/>
        <rFont val="Source Han Sans Old Style Norma"/>
        <family val="2"/>
        <charset val="129"/>
      </rPr>
      <t>值</t>
    </r>
    <r>
      <rPr>
        <sz val="9"/>
        <rFont val="Source han sans old style norma"/>
        <family val="3"/>
        <charset val="129"/>
      </rPr>
      <t>。</t>
    </r>
  </si>
  <si>
    <r>
      <t>必死一</t>
    </r>
    <r>
      <rPr>
        <sz val="9"/>
        <rFont val="Source Han Sans Old Style Norma"/>
        <family val="2"/>
        <charset val="129"/>
      </rPr>
      <t>击</t>
    </r>
  </si>
  <si>
    <r>
      <rPr>
        <sz val="9"/>
        <rFont val="Source Han Sans Old Style Norma"/>
        <family val="2"/>
        <charset val="129"/>
      </rPr>
      <t>链</t>
    </r>
    <r>
      <rPr>
        <sz val="9"/>
        <rFont val="Source han sans old style norma"/>
        <family val="3"/>
        <charset val="129"/>
      </rPr>
      <t>式粉碎</t>
    </r>
  </si>
  <si>
    <r>
      <rPr>
        <sz val="9"/>
        <rFont val="Source Han Sans Old Style Norma"/>
        <family val="2"/>
        <charset val="129"/>
      </rPr>
      <t>链</t>
    </r>
    <r>
      <rPr>
        <sz val="9"/>
        <rFont val="Source han sans old style norma"/>
        <family val="3"/>
        <charset val="129"/>
      </rPr>
      <t>式切割</t>
    </r>
  </si>
  <si>
    <r>
      <t>志高刀</t>
    </r>
    <r>
      <rPr>
        <sz val="9"/>
        <rFont val="Source Han Sans Old Style Norma"/>
        <family val="2"/>
        <charset val="129"/>
      </rPr>
      <t>锋</t>
    </r>
  </si>
  <si>
    <r>
      <t>戰</t>
    </r>
    <r>
      <rPr>
        <sz val="9"/>
        <rFont val="Source Han Sans Old Style Norma"/>
        <family val="2"/>
        <charset val="129"/>
      </rPr>
      <t>鬥</t>
    </r>
    <r>
      <rPr>
        <sz val="9"/>
        <rFont val="Source han sans old style norma"/>
        <family val="3"/>
        <charset val="129"/>
      </rPr>
      <t>陀螺</t>
    </r>
  </si>
  <si>
    <r>
      <rPr>
        <sz val="9"/>
        <rFont val="Source Han Sans Old Style Norma"/>
        <family val="2"/>
        <charset val="129"/>
      </rPr>
      <t>链</t>
    </r>
    <r>
      <rPr>
        <sz val="9"/>
        <rFont val="Source han sans old style norma"/>
        <family val="3"/>
        <charset val="129"/>
      </rPr>
      <t>式</t>
    </r>
    <r>
      <rPr>
        <sz val="9"/>
        <rFont val="Source Han Sans Old Style Norma"/>
        <family val="2"/>
        <charset val="129"/>
      </rPr>
      <t>连击</t>
    </r>
  </si>
  <si>
    <r>
      <t>疾</t>
    </r>
    <r>
      <rPr>
        <sz val="9"/>
        <rFont val="Source Han Sans Old Style Norma"/>
        <family val="2"/>
        <charset val="129"/>
      </rPr>
      <t>风</t>
    </r>
  </si>
  <si>
    <r>
      <rPr>
        <sz val="9"/>
        <rFont val="Source Han Sans Old Style Norma"/>
        <family val="2"/>
        <charset val="129"/>
      </rPr>
      <t>战</t>
    </r>
    <r>
      <rPr>
        <sz val="9"/>
        <rFont val="Source han sans old style norma"/>
        <family val="3"/>
        <charset val="129"/>
      </rPr>
      <t>斗</t>
    </r>
    <r>
      <rPr>
        <sz val="9"/>
        <rFont val="Source Han Sans Old Style Norma"/>
        <family val="2"/>
        <charset val="129"/>
      </rPr>
      <t>热</t>
    </r>
    <r>
      <rPr>
        <sz val="9"/>
        <rFont val="Source han sans old style norma"/>
        <family val="3"/>
        <charset val="129"/>
      </rPr>
      <t>情</t>
    </r>
  </si>
  <si>
    <r>
      <t>戰</t>
    </r>
    <r>
      <rPr>
        <sz val="9"/>
        <rFont val="Source Han Sans Old Style Norma"/>
        <family val="2"/>
        <charset val="129"/>
      </rPr>
      <t>鬥</t>
    </r>
    <r>
      <rPr>
        <sz val="9"/>
        <rFont val="Source han sans old style norma"/>
        <family val="3"/>
        <charset val="129"/>
      </rPr>
      <t>的熱情</t>
    </r>
  </si>
  <si>
    <r>
      <t>无</t>
    </r>
    <r>
      <rPr>
        <sz val="9"/>
        <rFont val="Source Han Sans Old Style Norma"/>
        <family val="2"/>
        <charset val="129"/>
      </rPr>
      <t>尽愤</t>
    </r>
    <r>
      <rPr>
        <sz val="9"/>
        <rFont val="Source han sans old style norma"/>
        <family val="3"/>
        <charset val="129"/>
      </rPr>
      <t>怒</t>
    </r>
  </si>
  <si>
    <r>
      <t>穿透波</t>
    </r>
    <r>
      <rPr>
        <sz val="9"/>
        <rFont val="Source Han Sans Old Style Norma"/>
        <family val="2"/>
        <charset val="129"/>
      </rPr>
      <t>涛</t>
    </r>
  </si>
  <si>
    <r>
      <rPr>
        <sz val="9"/>
        <rFont val="Source Han Sans Old Style Norma"/>
        <family val="2"/>
        <charset val="129"/>
      </rPr>
      <t>汹</t>
    </r>
    <r>
      <rPr>
        <sz val="9"/>
        <rFont val="Source han sans old style norma"/>
        <family val="3"/>
        <charset val="129"/>
      </rPr>
      <t>涌波</t>
    </r>
    <r>
      <rPr>
        <sz val="9"/>
        <rFont val="Source Han Sans Old Style Norma"/>
        <family val="2"/>
        <charset val="129"/>
      </rPr>
      <t>涛</t>
    </r>
  </si>
  <si>
    <r>
      <t>旋</t>
    </r>
    <r>
      <rPr>
        <sz val="9"/>
        <rFont val="Source Han Sans Old Style Norma"/>
        <family val="2"/>
        <charset val="129"/>
      </rPr>
      <t>转锋</t>
    </r>
    <r>
      <rPr>
        <sz val="9"/>
        <rFont val="Source han sans old style norma"/>
        <family val="3"/>
        <charset val="129"/>
      </rPr>
      <t>刃</t>
    </r>
  </si>
  <si>
    <r>
      <t>充能</t>
    </r>
    <r>
      <rPr>
        <sz val="9"/>
        <rFont val="Source Han Sans Old Style Norma"/>
        <family val="2"/>
        <charset val="129"/>
      </rPr>
      <t>护</t>
    </r>
    <r>
      <rPr>
        <sz val="9"/>
        <rFont val="Source han sans old style norma"/>
        <family val="3"/>
        <charset val="129"/>
      </rPr>
      <t>盾</t>
    </r>
  </si>
  <si>
    <r>
      <t>蓄力防護</t>
    </r>
    <r>
      <rPr>
        <sz val="9"/>
        <rFont val="Source Han Sans Old Style Norma"/>
        <family val="2"/>
        <charset val="129"/>
      </rPr>
      <t>罩</t>
    </r>
  </si>
  <si>
    <r>
      <rPr>
        <sz val="9"/>
        <rFont val="Source Han Sans Old Style Norma"/>
        <family val="2"/>
        <charset val="129"/>
      </rPr>
      <t>过热</t>
    </r>
    <r>
      <rPr>
        <sz val="9"/>
        <rFont val="Source han sans old style norma"/>
        <family val="3"/>
        <charset val="129"/>
      </rPr>
      <t>斧</t>
    </r>
    <r>
      <rPr>
        <sz val="9"/>
        <rFont val="Source Han Sans Old Style Norma"/>
        <family val="2"/>
        <charset val="129"/>
      </rPr>
      <t>头</t>
    </r>
  </si>
  <si>
    <r>
      <t>爆炸攻</t>
    </r>
    <r>
      <rPr>
        <sz val="9"/>
        <rFont val="Source Han Sans Old Style Norma"/>
        <family val="2"/>
        <charset val="129"/>
      </rPr>
      <t>击</t>
    </r>
  </si>
  <si>
    <r>
      <t>旋</t>
    </r>
    <r>
      <rPr>
        <sz val="9"/>
        <rFont val="Source Han Sans Old Style Norma"/>
        <family val="2"/>
        <charset val="129"/>
      </rPr>
      <t>转</t>
    </r>
    <r>
      <rPr>
        <sz val="9"/>
        <rFont val="Source han sans old style norma"/>
        <family val="3"/>
        <charset val="129"/>
      </rPr>
      <t>斧</t>
    </r>
    <r>
      <rPr>
        <sz val="9"/>
        <rFont val="Source Han Sans Old Style Norma"/>
        <family val="2"/>
        <charset val="129"/>
      </rPr>
      <t>头</t>
    </r>
  </si>
  <si>
    <r>
      <t>疾</t>
    </r>
    <r>
      <rPr>
        <sz val="9"/>
        <rFont val="Source Han Sans Old Style Norma"/>
        <family val="2"/>
        <charset val="129"/>
      </rPr>
      <t>风</t>
    </r>
    <r>
      <rPr>
        <sz val="9"/>
        <rFont val="Source han sans old style norma"/>
        <family val="3"/>
        <charset val="129"/>
      </rPr>
      <t>突</t>
    </r>
    <r>
      <rPr>
        <sz val="9"/>
        <rFont val="Source Han Sans Old Style Norma"/>
        <family val="2"/>
        <charset val="129"/>
      </rPr>
      <t>进</t>
    </r>
  </si>
  <si>
    <r>
      <t>幽</t>
    </r>
    <r>
      <rPr>
        <sz val="9"/>
        <rFont val="Source Han Sans Old Style Norma"/>
        <family val="2"/>
        <charset val="129"/>
      </rPr>
      <t>灵</t>
    </r>
    <r>
      <rPr>
        <sz val="9"/>
        <rFont val="Source han sans old style norma"/>
        <family val="3"/>
        <charset val="129"/>
      </rPr>
      <t>斧</t>
    </r>
    <r>
      <rPr>
        <sz val="9"/>
        <rFont val="Source Han Sans Old Style Norma"/>
        <family val="2"/>
        <charset val="129"/>
      </rPr>
      <t>头</t>
    </r>
  </si>
  <si>
    <r>
      <t>回旋斧</t>
    </r>
    <r>
      <rPr>
        <sz val="9"/>
        <rFont val="Source Han Sans Old Style Norma"/>
        <family val="2"/>
        <charset val="129"/>
      </rPr>
      <t>头</t>
    </r>
  </si>
  <si>
    <r>
      <t>旋</t>
    </r>
    <r>
      <rPr>
        <sz val="9"/>
        <rFont val="Source Han Sans Old Style Norma"/>
        <family val="2"/>
        <charset val="129"/>
      </rPr>
      <t>风</t>
    </r>
  </si>
  <si>
    <r>
      <rPr>
        <sz val="9"/>
        <rFont val="Source Han Sans Old Style Norma"/>
        <family val="2"/>
        <charset val="129"/>
      </rPr>
      <t>标记</t>
    </r>
  </si>
  <si>
    <r>
      <t>束</t>
    </r>
    <r>
      <rPr>
        <sz val="9"/>
        <rFont val="Source Han Sans Old Style Norma"/>
        <family val="2"/>
        <charset val="129"/>
      </rPr>
      <t>缚弹</t>
    </r>
  </si>
  <si>
    <r>
      <t>狙</t>
    </r>
    <r>
      <rPr>
        <sz val="9"/>
        <rFont val="Source Han Sans Old Style Norma"/>
        <family val="2"/>
        <charset val="129"/>
      </rPr>
      <t>击弹头</t>
    </r>
  </si>
  <si>
    <r>
      <rPr>
        <sz val="9"/>
        <rFont val="Source Han Sans Old Style Norma"/>
        <family val="2"/>
        <charset val="129"/>
      </rPr>
      <t>扩</t>
    </r>
    <r>
      <rPr>
        <sz val="9"/>
        <rFont val="Source han sans old style norma"/>
        <family val="3"/>
        <charset val="129"/>
      </rPr>
      <t>散射</t>
    </r>
    <r>
      <rPr>
        <sz val="9"/>
        <rFont val="Source Han Sans Old Style Norma"/>
        <family val="2"/>
        <charset val="129"/>
      </rPr>
      <t>击</t>
    </r>
  </si>
  <si>
    <r>
      <t>穿透射</t>
    </r>
    <r>
      <rPr>
        <sz val="9"/>
        <rFont val="Source Han Sans Old Style Norma"/>
        <family val="2"/>
        <charset val="129"/>
      </rPr>
      <t>击</t>
    </r>
  </si>
  <si>
    <r>
      <t>多重射</t>
    </r>
    <r>
      <rPr>
        <sz val="9"/>
        <rFont val="Source Han Sans Old Style Norma"/>
        <family val="2"/>
        <charset val="129"/>
      </rPr>
      <t>击</t>
    </r>
  </si>
  <si>
    <r>
      <t>追踪</t>
    </r>
    <r>
      <rPr>
        <sz val="9"/>
        <rFont val="Source Han Sans Old Style Norma"/>
        <family val="2"/>
        <charset val="129"/>
      </rPr>
      <t>弹头</t>
    </r>
  </si>
  <si>
    <r>
      <t>直</t>
    </r>
    <r>
      <rPr>
        <sz val="9"/>
        <rFont val="Source Han Sans Old Style Norma"/>
        <family val="2"/>
        <charset val="129"/>
      </rPr>
      <t>线</t>
    </r>
    <r>
      <rPr>
        <sz val="9"/>
        <rFont val="Source han sans old style norma"/>
        <family val="3"/>
        <charset val="129"/>
      </rPr>
      <t>火箭</t>
    </r>
  </si>
  <si>
    <r>
      <t>强化</t>
    </r>
    <r>
      <rPr>
        <sz val="9"/>
        <rFont val="Source Han Sans Old Style Norma"/>
        <family val="2"/>
        <charset val="129"/>
      </rPr>
      <t>弹头</t>
    </r>
  </si>
  <si>
    <r>
      <rPr>
        <sz val="9"/>
        <rFont val="Source Han Sans Old Style Norma"/>
        <family val="2"/>
        <charset val="129"/>
      </rPr>
      <t>強</t>
    </r>
    <r>
      <rPr>
        <sz val="9"/>
        <rFont val="Source han sans old style norma"/>
        <family val="3"/>
        <charset val="129"/>
      </rPr>
      <t>化子彈</t>
    </r>
  </si>
  <si>
    <r>
      <t>疾</t>
    </r>
    <r>
      <rPr>
        <sz val="9"/>
        <rFont val="맑은 고딕"/>
        <family val="3"/>
        <charset val="129"/>
      </rPr>
      <t>风剑</t>
    </r>
  </si>
  <si>
    <r>
      <t>疾</t>
    </r>
    <r>
      <rPr>
        <sz val="9"/>
        <rFont val="맑은 고딕"/>
        <family val="3"/>
        <charset val="129"/>
      </rPr>
      <t>风剑</t>
    </r>
    <r>
      <rPr>
        <sz val="9"/>
        <rFont val="Source han sans old style norma"/>
        <family val="3"/>
        <charset val="129"/>
      </rPr>
      <t>2</t>
    </r>
  </si>
  <si>
    <r>
      <t>疾</t>
    </r>
    <r>
      <rPr>
        <sz val="9"/>
        <rFont val="맑은 고딕"/>
        <family val="3"/>
        <charset val="129"/>
      </rPr>
      <t>风剑</t>
    </r>
    <r>
      <rPr>
        <sz val="9"/>
        <rFont val="Source han sans old style norma"/>
        <family val="3"/>
        <charset val="129"/>
      </rPr>
      <t>3</t>
    </r>
  </si>
  <si>
    <r>
      <t>疾</t>
    </r>
    <r>
      <rPr>
        <sz val="9"/>
        <rFont val="맑은 고딕"/>
        <family val="3"/>
        <charset val="129"/>
      </rPr>
      <t>风剑</t>
    </r>
    <r>
      <rPr>
        <sz val="9"/>
        <rFont val="Source han sans old style norma"/>
        <family val="3"/>
        <charset val="129"/>
      </rPr>
      <t>4</t>
    </r>
  </si>
  <si>
    <r>
      <t>疾</t>
    </r>
    <r>
      <rPr>
        <sz val="9"/>
        <rFont val="맑은 고딕"/>
        <family val="3"/>
        <charset val="129"/>
      </rPr>
      <t>风剑</t>
    </r>
    <r>
      <rPr>
        <sz val="9"/>
        <rFont val="Source han sans old style norma"/>
        <family val="3"/>
        <charset val="129"/>
      </rPr>
      <t>5</t>
    </r>
  </si>
  <si>
    <r>
      <t>暗影旋</t>
    </r>
    <r>
      <rPr>
        <sz val="9"/>
        <rFont val="맑은 고딕"/>
        <family val="3"/>
        <charset val="129"/>
      </rPr>
      <t>风</t>
    </r>
  </si>
  <si>
    <r>
      <t>暗影旋</t>
    </r>
    <r>
      <rPr>
        <sz val="9"/>
        <rFont val="맑은 고딕"/>
        <family val="3"/>
        <charset val="129"/>
      </rPr>
      <t>风</t>
    </r>
    <r>
      <rPr>
        <sz val="9"/>
        <rFont val="Source han sans old style norma"/>
        <family val="3"/>
        <charset val="129"/>
      </rPr>
      <t>2</t>
    </r>
  </si>
  <si>
    <r>
      <t>暗影旋</t>
    </r>
    <r>
      <rPr>
        <sz val="9"/>
        <rFont val="맑은 고딕"/>
        <family val="3"/>
        <charset val="129"/>
      </rPr>
      <t>风</t>
    </r>
    <r>
      <rPr>
        <sz val="9"/>
        <rFont val="Source han sans old style norma"/>
        <family val="3"/>
        <charset val="129"/>
      </rPr>
      <t>3</t>
    </r>
  </si>
  <si>
    <r>
      <t>暗影旋</t>
    </r>
    <r>
      <rPr>
        <sz val="9"/>
        <rFont val="맑은 고딕"/>
        <family val="3"/>
        <charset val="129"/>
      </rPr>
      <t>风</t>
    </r>
    <r>
      <rPr>
        <sz val="9"/>
        <rFont val="Source han sans old style norma"/>
        <family val="3"/>
        <charset val="129"/>
      </rPr>
      <t>4</t>
    </r>
  </si>
  <si>
    <r>
      <t>暗影旋</t>
    </r>
    <r>
      <rPr>
        <sz val="9"/>
        <rFont val="맑은 고딕"/>
        <family val="3"/>
        <charset val="129"/>
      </rPr>
      <t>风</t>
    </r>
    <r>
      <rPr>
        <sz val="9"/>
        <rFont val="Source han sans old style norma"/>
        <family val="3"/>
        <charset val="129"/>
      </rPr>
      <t>5</t>
    </r>
  </si>
  <si>
    <r>
      <t>一</t>
    </r>
    <r>
      <rPr>
        <sz val="9"/>
        <rFont val="맑은 고딕"/>
        <family val="3"/>
        <charset val="129"/>
      </rPr>
      <t>闪</t>
    </r>
  </si>
  <si>
    <r>
      <t>一</t>
    </r>
    <r>
      <rPr>
        <sz val="9"/>
        <rFont val="맑은 고딕"/>
        <family val="3"/>
        <charset val="129"/>
      </rPr>
      <t>闪</t>
    </r>
    <r>
      <rPr>
        <sz val="9"/>
        <rFont val="Source han sans old style norma"/>
        <family val="3"/>
        <charset val="129"/>
      </rPr>
      <t>2</t>
    </r>
  </si>
  <si>
    <r>
      <t>一</t>
    </r>
    <r>
      <rPr>
        <sz val="9"/>
        <rFont val="맑은 고딕"/>
        <family val="3"/>
        <charset val="129"/>
      </rPr>
      <t>闪</t>
    </r>
    <r>
      <rPr>
        <sz val="9"/>
        <rFont val="Source han sans old style norma"/>
        <family val="3"/>
        <charset val="129"/>
      </rPr>
      <t>3</t>
    </r>
  </si>
  <si>
    <r>
      <t>一</t>
    </r>
    <r>
      <rPr>
        <sz val="9"/>
        <rFont val="맑은 고딕"/>
        <family val="3"/>
        <charset val="129"/>
      </rPr>
      <t>闪</t>
    </r>
    <r>
      <rPr>
        <sz val="9"/>
        <rFont val="Source han sans old style norma"/>
        <family val="3"/>
        <charset val="129"/>
      </rPr>
      <t>4</t>
    </r>
  </si>
  <si>
    <r>
      <t>一</t>
    </r>
    <r>
      <rPr>
        <sz val="9"/>
        <rFont val="맑은 고딕"/>
        <family val="3"/>
        <charset val="129"/>
      </rPr>
      <t>闪</t>
    </r>
    <r>
      <rPr>
        <sz val="9"/>
        <rFont val="Source han sans old style norma"/>
        <family val="3"/>
        <charset val="129"/>
      </rPr>
      <t>5</t>
    </r>
  </si>
  <si>
    <r>
      <rPr>
        <sz val="9"/>
        <rFont val="맑은 고딕"/>
        <family val="3"/>
        <charset val="129"/>
      </rPr>
      <t>剑气</t>
    </r>
    <r>
      <rPr>
        <sz val="9"/>
        <rFont val="Source han sans old style norma"/>
        <family val="3"/>
        <charset val="129"/>
      </rPr>
      <t>充能</t>
    </r>
  </si>
  <si>
    <r>
      <rPr>
        <sz val="9"/>
        <rFont val="맑은 고딕"/>
        <family val="3"/>
        <charset val="129"/>
      </rPr>
      <t>剑气</t>
    </r>
    <r>
      <rPr>
        <sz val="9"/>
        <rFont val="Source han sans old style norma"/>
        <family val="3"/>
        <charset val="129"/>
      </rPr>
      <t>充能2</t>
    </r>
  </si>
  <si>
    <r>
      <rPr>
        <sz val="9"/>
        <rFont val="맑은 고딕"/>
        <family val="3"/>
        <charset val="129"/>
      </rPr>
      <t>剑气</t>
    </r>
    <r>
      <rPr>
        <sz val="9"/>
        <rFont val="Source han sans old style norma"/>
        <family val="3"/>
        <charset val="129"/>
      </rPr>
      <t>充能3</t>
    </r>
  </si>
  <si>
    <r>
      <rPr>
        <sz val="9"/>
        <rFont val="맑은 고딕"/>
        <family val="3"/>
        <charset val="129"/>
      </rPr>
      <t>剑气</t>
    </r>
    <r>
      <rPr>
        <sz val="9"/>
        <rFont val="Source han sans old style norma"/>
        <family val="3"/>
        <charset val="129"/>
      </rPr>
      <t>充能4</t>
    </r>
  </si>
  <si>
    <r>
      <rPr>
        <sz val="9"/>
        <rFont val="맑은 고딕"/>
        <family val="3"/>
        <charset val="129"/>
      </rPr>
      <t>剑气</t>
    </r>
    <r>
      <rPr>
        <sz val="9"/>
        <rFont val="Source han sans old style norma"/>
        <family val="3"/>
        <charset val="129"/>
      </rPr>
      <t>充能5</t>
    </r>
  </si>
  <si>
    <r>
      <rPr>
        <sz val="9"/>
        <rFont val="맑은 고딕"/>
        <family val="3"/>
        <charset val="129"/>
      </rPr>
      <t>连击</t>
    </r>
  </si>
  <si>
    <r>
      <rPr>
        <sz val="9"/>
        <rFont val="맑은 고딕"/>
        <family val="3"/>
        <charset val="129"/>
      </rPr>
      <t>连击</t>
    </r>
    <r>
      <rPr>
        <sz val="9"/>
        <rFont val="Source han sans old style norma"/>
        <family val="3"/>
        <charset val="129"/>
      </rPr>
      <t>2</t>
    </r>
  </si>
  <si>
    <r>
      <rPr>
        <sz val="9"/>
        <rFont val="맑은 고딕"/>
        <family val="3"/>
        <charset val="129"/>
      </rPr>
      <t>连击</t>
    </r>
    <r>
      <rPr>
        <sz val="9"/>
        <rFont val="Source han sans old style norma"/>
        <family val="3"/>
        <charset val="129"/>
      </rPr>
      <t>3</t>
    </r>
  </si>
  <si>
    <r>
      <rPr>
        <sz val="9"/>
        <rFont val="맑은 고딕"/>
        <family val="3"/>
        <charset val="129"/>
      </rPr>
      <t>连击</t>
    </r>
    <r>
      <rPr>
        <sz val="9"/>
        <rFont val="Source han sans old style norma"/>
        <family val="3"/>
        <charset val="129"/>
      </rPr>
      <t>4</t>
    </r>
  </si>
  <si>
    <r>
      <rPr>
        <sz val="9"/>
        <rFont val="맑은 고딕"/>
        <family val="3"/>
        <charset val="129"/>
      </rPr>
      <t>连击</t>
    </r>
    <r>
      <rPr>
        <sz val="9"/>
        <rFont val="Source han sans old style norma"/>
        <family val="3"/>
        <charset val="129"/>
      </rPr>
      <t>5</t>
    </r>
  </si>
  <si>
    <r>
      <t>御</t>
    </r>
    <r>
      <rPr>
        <sz val="9"/>
        <rFont val="맑은 고딕"/>
        <family val="3"/>
        <charset val="129"/>
      </rPr>
      <t>剑术</t>
    </r>
  </si>
  <si>
    <r>
      <t>御</t>
    </r>
    <r>
      <rPr>
        <sz val="9"/>
        <rFont val="맑은 고딕"/>
        <family val="3"/>
        <charset val="129"/>
      </rPr>
      <t>剑术</t>
    </r>
    <r>
      <rPr>
        <sz val="9"/>
        <rFont val="Source han sans old style norma"/>
        <family val="3"/>
        <charset val="129"/>
      </rPr>
      <t>2</t>
    </r>
  </si>
  <si>
    <r>
      <t>御</t>
    </r>
    <r>
      <rPr>
        <sz val="9"/>
        <rFont val="맑은 고딕"/>
        <family val="3"/>
        <charset val="129"/>
      </rPr>
      <t>剑术</t>
    </r>
    <r>
      <rPr>
        <sz val="9"/>
        <rFont val="Source han sans old style norma"/>
        <family val="3"/>
        <charset val="129"/>
      </rPr>
      <t>3</t>
    </r>
  </si>
  <si>
    <r>
      <t>御</t>
    </r>
    <r>
      <rPr>
        <sz val="9"/>
        <rFont val="맑은 고딕"/>
        <family val="3"/>
        <charset val="129"/>
      </rPr>
      <t>剑术</t>
    </r>
    <r>
      <rPr>
        <sz val="9"/>
        <rFont val="Source han sans old style norma"/>
        <family val="3"/>
        <charset val="129"/>
      </rPr>
      <t>4</t>
    </r>
  </si>
  <si>
    <r>
      <t>御</t>
    </r>
    <r>
      <rPr>
        <sz val="9"/>
        <rFont val="맑은 고딕"/>
        <family val="3"/>
        <charset val="129"/>
      </rPr>
      <t>剑术</t>
    </r>
    <r>
      <rPr>
        <sz val="9"/>
        <rFont val="Source han sans old style norma"/>
        <family val="3"/>
        <charset val="129"/>
      </rPr>
      <t>5</t>
    </r>
  </si>
  <si>
    <r>
      <rPr>
        <sz val="9"/>
        <rFont val="맑은 고딕"/>
        <family val="3"/>
        <charset val="129"/>
      </rPr>
      <t>残击</t>
    </r>
  </si>
  <si>
    <r>
      <rPr>
        <sz val="9"/>
        <rFont val="맑은 고딕"/>
        <family val="3"/>
        <charset val="129"/>
      </rPr>
      <t>残击</t>
    </r>
    <r>
      <rPr>
        <sz val="9"/>
        <rFont val="Source han sans old style norma"/>
        <family val="3"/>
        <charset val="129"/>
      </rPr>
      <t>2</t>
    </r>
  </si>
  <si>
    <r>
      <rPr>
        <sz val="9"/>
        <rFont val="맑은 고딕"/>
        <family val="3"/>
        <charset val="129"/>
      </rPr>
      <t>残击</t>
    </r>
    <r>
      <rPr>
        <sz val="9"/>
        <rFont val="Source han sans old style norma"/>
        <family val="3"/>
        <charset val="129"/>
      </rPr>
      <t>3</t>
    </r>
  </si>
  <si>
    <r>
      <rPr>
        <sz val="9"/>
        <rFont val="맑은 고딕"/>
        <family val="3"/>
        <charset val="129"/>
      </rPr>
      <t>残击</t>
    </r>
    <r>
      <rPr>
        <sz val="9"/>
        <rFont val="Source han sans old style norma"/>
        <family val="3"/>
        <charset val="129"/>
      </rPr>
      <t>4</t>
    </r>
  </si>
  <si>
    <r>
      <rPr>
        <sz val="9"/>
        <rFont val="맑은 고딕"/>
        <family val="3"/>
        <charset val="129"/>
      </rPr>
      <t>残击</t>
    </r>
    <r>
      <rPr>
        <sz val="9"/>
        <rFont val="Source han sans old style norma"/>
        <family val="3"/>
        <charset val="129"/>
      </rPr>
      <t>5</t>
    </r>
  </si>
  <si>
    <r>
      <t>突</t>
    </r>
    <r>
      <rPr>
        <sz val="9"/>
        <rFont val="맑은 고딕"/>
        <family val="3"/>
        <charset val="129"/>
      </rPr>
      <t>进时</t>
    </r>
    <r>
      <rPr>
        <sz val="9"/>
        <rFont val="Source han sans old style norma"/>
        <family val="3"/>
        <charset val="129"/>
      </rPr>
      <t>，</t>
    </r>
    <r>
      <rPr>
        <sz val="9"/>
        <rFont val="맑은 고딕"/>
        <family val="3"/>
        <charset val="129"/>
      </rPr>
      <t>会</t>
    </r>
    <r>
      <rPr>
        <sz val="9"/>
        <rFont val="Source han sans old style norma"/>
        <family val="3"/>
        <charset val="129"/>
      </rPr>
      <t>生成</t>
    </r>
    <r>
      <rPr>
        <sz val="9"/>
        <rFont val="맑은 고딕"/>
        <family val="3"/>
        <charset val="129"/>
      </rPr>
      <t>绕</t>
    </r>
    <r>
      <rPr>
        <sz val="9"/>
        <rFont val="Source han sans old style norma"/>
        <family val="3"/>
        <charset val="129"/>
      </rPr>
      <t>着身体旋</t>
    </r>
    <r>
      <rPr>
        <sz val="9"/>
        <rFont val="맑은 고딕"/>
        <family val="3"/>
        <charset val="129"/>
      </rPr>
      <t>转</t>
    </r>
    <r>
      <rPr>
        <sz val="9"/>
        <rFont val="Source han sans old style norma"/>
        <family val="3"/>
        <charset val="129"/>
      </rPr>
      <t>的斧</t>
    </r>
    <r>
      <rPr>
        <sz val="9"/>
        <rFont val="맑은 고딕"/>
        <family val="3"/>
        <charset val="129"/>
      </rPr>
      <t>头</t>
    </r>
    <r>
      <rPr>
        <sz val="9"/>
        <rFont val="Source han sans old style norma"/>
        <family val="3"/>
        <charset val="129"/>
      </rPr>
      <t>。旋</t>
    </r>
    <r>
      <rPr>
        <sz val="9"/>
        <rFont val="맑은 고딕"/>
        <family val="3"/>
        <charset val="129"/>
      </rPr>
      <t>转</t>
    </r>
    <r>
      <rPr>
        <sz val="9"/>
        <rFont val="Source han sans old style norma"/>
        <family val="3"/>
        <charset val="129"/>
      </rPr>
      <t>斧</t>
    </r>
    <r>
      <rPr>
        <sz val="9"/>
        <rFont val="맑은 고딕"/>
        <family val="3"/>
        <charset val="129"/>
      </rPr>
      <t>头对敌</t>
    </r>
    <r>
      <rPr>
        <sz val="9"/>
        <rFont val="Source han sans old style norma"/>
        <family val="3"/>
        <charset val="129"/>
      </rPr>
      <t>人</t>
    </r>
    <r>
      <rPr>
        <sz val="9"/>
        <rFont val="맑은 고딕"/>
        <family val="3"/>
        <charset val="129"/>
      </rPr>
      <t>连续</t>
    </r>
    <r>
      <rPr>
        <sz val="9"/>
        <rFont val="Source han sans old style norma"/>
        <family val="3"/>
        <charset val="129"/>
      </rPr>
      <t>2次造成{0}的</t>
    </r>
    <r>
      <rPr>
        <sz val="9"/>
        <rFont val="맑은 고딕"/>
        <family val="3"/>
        <charset val="129"/>
      </rPr>
      <t>伤</t>
    </r>
    <r>
      <rPr>
        <sz val="9"/>
        <rFont val="Source han sans old style norma"/>
        <family val="3"/>
        <charset val="129"/>
      </rPr>
      <t>害。</t>
    </r>
    <r>
      <rPr>
        <sz val="9"/>
        <rFont val="맑은 고딕"/>
        <family val="3"/>
        <charset val="129"/>
      </rPr>
      <t>额</t>
    </r>
    <r>
      <rPr>
        <sz val="9"/>
        <rFont val="Source han sans old style norma"/>
        <family val="3"/>
        <charset val="129"/>
      </rPr>
      <t>外造成相</t>
    </r>
    <r>
      <rPr>
        <sz val="9"/>
        <rFont val="맑은 고딕"/>
        <family val="3"/>
        <charset val="129"/>
      </rPr>
      <t>当</t>
    </r>
    <r>
      <rPr>
        <sz val="9"/>
        <rFont val="Source han sans old style norma"/>
        <family val="3"/>
        <charset val="129"/>
      </rPr>
      <t>于普通攻</t>
    </r>
    <r>
      <rPr>
        <sz val="9"/>
        <rFont val="맑은 고딕"/>
        <family val="3"/>
        <charset val="129"/>
      </rPr>
      <t>击</t>
    </r>
    <r>
      <rPr>
        <sz val="9"/>
        <rFont val="Source han sans old style norma"/>
        <family val="3"/>
        <charset val="129"/>
      </rPr>
      <t>力增加量的</t>
    </r>
    <r>
      <rPr>
        <sz val="9"/>
        <rFont val="맑은 고딕"/>
        <family val="3"/>
        <charset val="129"/>
      </rPr>
      <t>伤</t>
    </r>
    <r>
      <rPr>
        <sz val="9"/>
        <rFont val="Source han sans old style norma"/>
        <family val="3"/>
        <charset val="129"/>
      </rPr>
      <t>害。</t>
    </r>
  </si>
  <si>
    <r>
      <t>衝刺時會在身側</t>
    </r>
    <r>
      <rPr>
        <sz val="9"/>
        <rFont val="맑은 고딕"/>
        <family val="3"/>
        <charset val="129"/>
      </rPr>
      <t>產</t>
    </r>
    <r>
      <rPr>
        <sz val="9"/>
        <rFont val="Source han sans old style norma"/>
        <family val="3"/>
        <charset val="129"/>
      </rPr>
      <t>生旋轉的斧頭。旋轉斧頭會連續造成敵人{0}傷害2次。且依增加的一般攻擊力造成額外傷害。</t>
    </r>
  </si>
  <si>
    <r>
      <t>按住蓄力可</t>
    </r>
    <r>
      <rPr>
        <sz val="9"/>
        <rFont val="Source Han Sans Old Style Norma"/>
        <family val="2"/>
        <charset val="129"/>
      </rPr>
      <t>变</t>
    </r>
    <r>
      <rPr>
        <sz val="9"/>
        <rFont val="Source han sans old style norma"/>
        <family val="3"/>
        <charset val="129"/>
      </rPr>
      <t>更</t>
    </r>
    <r>
      <rPr>
        <sz val="9"/>
        <rFont val="Source Han Sans Old Style Norma"/>
        <family val="2"/>
        <charset val="129"/>
      </rPr>
      <t>为对</t>
    </r>
    <r>
      <rPr>
        <sz val="9"/>
        <rFont val="Source han sans old style norma"/>
        <family val="3"/>
        <charset val="129"/>
      </rPr>
      <t>前方短距离</t>
    </r>
    <r>
      <rPr>
        <sz val="9"/>
        <rFont val="Source Han Sans Old Style Norma"/>
        <family val="2"/>
        <charset val="129"/>
      </rPr>
      <t>进</t>
    </r>
    <r>
      <rPr>
        <sz val="9"/>
        <rFont val="Source han sans old style norma"/>
        <family val="3"/>
        <charset val="129"/>
      </rPr>
      <t>行多段攻</t>
    </r>
    <r>
      <rPr>
        <sz val="9"/>
        <rFont val="Source Han Sans Old Style Norma"/>
        <family val="2"/>
        <charset val="129"/>
      </rPr>
      <t>击</t>
    </r>
    <r>
      <rPr>
        <sz val="9"/>
        <rFont val="Source han sans old style norma"/>
        <family val="3"/>
        <charset val="129"/>
      </rPr>
      <t>的</t>
    </r>
    <r>
      <rPr>
        <sz val="9"/>
        <rFont val="Source Han Sans Old Style Norma"/>
        <family val="2"/>
        <charset val="129"/>
      </rPr>
      <t>链</t>
    </r>
    <r>
      <rPr>
        <sz val="9"/>
        <rFont val="Source han sans old style norma"/>
        <family val="3"/>
        <charset val="129"/>
      </rPr>
      <t>式粉碎攻</t>
    </r>
    <r>
      <rPr>
        <sz val="9"/>
        <rFont val="Source Han Sans Old Style Norma"/>
        <family val="2"/>
        <charset val="129"/>
      </rPr>
      <t>击</t>
    </r>
    <r>
      <rPr>
        <sz val="9"/>
        <rFont val="Source han sans old style norma"/>
        <family val="3"/>
        <charset val="129"/>
      </rPr>
      <t>。
按住蓄力期</t>
    </r>
    <r>
      <rPr>
        <sz val="9"/>
        <rFont val="Source Han Sans Old Style Norma"/>
        <family val="2"/>
        <charset val="129"/>
      </rPr>
      <t>间</t>
    </r>
    <r>
      <rPr>
        <sz val="9"/>
        <rFont val="Source han sans old style norma"/>
        <family val="3"/>
        <charset val="129"/>
      </rPr>
      <t>每0.3秒消耗4能量。</t>
    </r>
  </si>
  <si>
    <r>
      <t>長按蓄力會變更</t>
    </r>
    <r>
      <rPr>
        <sz val="9"/>
        <rFont val="Source Han Sans Old Style Norma"/>
        <family val="2"/>
        <charset val="129"/>
      </rPr>
      <t>為</t>
    </r>
    <r>
      <rPr>
        <sz val="9"/>
        <rFont val="Source han sans old style norma"/>
        <family val="3"/>
        <charset val="129"/>
      </rPr>
      <t>於前方狹小範圍多重打擊的鎖鏈磨具攻擊，
長按期間每隔0.3秒消耗能量4。</t>
    </r>
  </si>
  <si>
    <r>
      <rPr>
        <sz val="9"/>
        <rFont val="Source Han Sans Old Style Norma"/>
        <family val="2"/>
        <charset val="129"/>
      </rPr>
      <t>减</t>
    </r>
    <r>
      <rPr>
        <sz val="9"/>
        <rFont val="Source han sans old style norma"/>
        <family val="3"/>
        <charset val="129"/>
      </rPr>
      <t>少蓄力</t>
    </r>
    <r>
      <rPr>
        <sz val="9"/>
        <rFont val="Source Han Sans Old Style Norma"/>
        <family val="2"/>
        <charset val="129"/>
      </rPr>
      <t>链</t>
    </r>
    <r>
      <rPr>
        <sz val="9"/>
        <rFont val="Source han sans old style norma"/>
        <family val="3"/>
        <charset val="129"/>
      </rPr>
      <t>式粉碎攻</t>
    </r>
    <r>
      <rPr>
        <sz val="9"/>
        <rFont val="Source Han Sans Old Style Norma"/>
        <family val="2"/>
        <charset val="129"/>
      </rPr>
      <t>击</t>
    </r>
    <r>
      <rPr>
        <sz val="9"/>
        <rFont val="Source han sans old style norma"/>
        <family val="3"/>
        <charset val="129"/>
      </rPr>
      <t>的每秒能量消耗量。</t>
    </r>
  </si>
  <si>
    <r>
      <t>松</t>
    </r>
    <r>
      <rPr>
        <sz val="9"/>
        <rFont val="Source Han Sans Old Style Norma"/>
        <family val="2"/>
        <charset val="129"/>
      </rPr>
      <t>开</t>
    </r>
    <r>
      <rPr>
        <sz val="9"/>
        <rFont val="Source han sans old style norma"/>
        <family val="3"/>
        <charset val="129"/>
      </rPr>
      <t>按</t>
    </r>
    <r>
      <rPr>
        <sz val="9"/>
        <rFont val="Source Han Sans Old Style Norma"/>
        <family val="2"/>
        <charset val="129"/>
      </rPr>
      <t>钮时</t>
    </r>
    <r>
      <rPr>
        <sz val="9"/>
        <rFont val="Source han sans old style norma"/>
        <family val="3"/>
        <charset val="129"/>
      </rPr>
      <t>生成多段攻</t>
    </r>
    <r>
      <rPr>
        <sz val="9"/>
        <rFont val="Source Han Sans Old Style Norma"/>
        <family val="2"/>
        <charset val="129"/>
      </rPr>
      <t>击伤</t>
    </r>
    <r>
      <rPr>
        <sz val="9"/>
        <rFont val="Source han sans old style norma"/>
        <family val="3"/>
        <charset val="129"/>
      </rPr>
      <t>害的</t>
    </r>
    <r>
      <rPr>
        <sz val="9"/>
        <rFont val="Source Han Sans Old Style Norma"/>
        <family val="2"/>
        <charset val="129"/>
      </rPr>
      <t>锋</t>
    </r>
    <r>
      <rPr>
        <sz val="9"/>
        <rFont val="Source han sans old style norma"/>
        <family val="3"/>
        <charset val="129"/>
      </rPr>
      <t>刃裂隙。</t>
    </r>
  </si>
  <si>
    <r>
      <t>放開按</t>
    </r>
    <r>
      <rPr>
        <sz val="9"/>
        <rFont val="Source Han Sans Old Style Norma"/>
        <family val="2"/>
        <charset val="129"/>
      </rPr>
      <t>鈕</t>
    </r>
    <r>
      <rPr>
        <sz val="9"/>
        <rFont val="Source han sans old style norma"/>
        <family val="3"/>
        <charset val="129"/>
      </rPr>
      <t>時，</t>
    </r>
    <r>
      <rPr>
        <sz val="9"/>
        <rFont val="Source Han Sans Old Style Norma"/>
        <family val="2"/>
        <charset val="129"/>
      </rPr>
      <t>產</t>
    </r>
    <r>
      <rPr>
        <sz val="9"/>
        <rFont val="Source han sans old style norma"/>
        <family val="3"/>
        <charset val="129"/>
      </rPr>
      <t>生造成多階段攻擊傷害的刀刃裂痕。</t>
    </r>
  </si>
  <si>
    <r>
      <t>增加</t>
    </r>
    <r>
      <rPr>
        <sz val="9"/>
        <rFont val="Source Han Sans Old Style Norma"/>
        <family val="2"/>
        <charset val="129"/>
      </rPr>
      <t>锋</t>
    </r>
    <r>
      <rPr>
        <sz val="9"/>
        <rFont val="Source han sans old style norma"/>
        <family val="3"/>
        <charset val="129"/>
      </rPr>
      <t>刃裂隙的</t>
    </r>
    <r>
      <rPr>
        <sz val="9"/>
        <rFont val="Source Han Sans Old Style Norma"/>
        <family val="2"/>
        <charset val="129"/>
      </rPr>
      <t>伤</t>
    </r>
    <r>
      <rPr>
        <sz val="9"/>
        <rFont val="Source han sans old style norma"/>
        <family val="3"/>
        <charset val="129"/>
      </rPr>
      <t>害量。</t>
    </r>
  </si>
  <si>
    <r>
      <t>增加</t>
    </r>
    <r>
      <rPr>
        <sz val="9"/>
        <rFont val="Source Han Sans Old Style Norma"/>
        <family val="2"/>
        <charset val="129"/>
      </rPr>
      <t>锋</t>
    </r>
    <r>
      <rPr>
        <sz val="9"/>
        <rFont val="Source han sans old style norma"/>
        <family val="3"/>
        <charset val="129"/>
      </rPr>
      <t>刃裂隙的持</t>
    </r>
    <r>
      <rPr>
        <sz val="9"/>
        <rFont val="Source Han Sans Old Style Norma"/>
        <family val="2"/>
        <charset val="129"/>
      </rPr>
      <t>续时间</t>
    </r>
    <r>
      <rPr>
        <sz val="9"/>
        <rFont val="Source han sans old style norma"/>
        <family val="3"/>
        <charset val="129"/>
      </rPr>
      <t>。</t>
    </r>
  </si>
  <si>
    <r>
      <t>技能</t>
    </r>
    <r>
      <rPr>
        <sz val="9"/>
        <rFont val="Source Han Sans Old Style Norma"/>
        <family val="2"/>
        <charset val="129"/>
      </rPr>
      <t>变</t>
    </r>
    <r>
      <rPr>
        <sz val="9"/>
        <rFont val="Source han sans old style norma"/>
        <family val="3"/>
        <charset val="129"/>
      </rPr>
      <t>更</t>
    </r>
    <r>
      <rPr>
        <sz val="9"/>
        <rFont val="Source Han Sans Old Style Norma"/>
        <family val="2"/>
        <charset val="129"/>
      </rPr>
      <t>为</t>
    </r>
    <r>
      <rPr>
        <sz val="9"/>
        <rFont val="Source han sans old style norma"/>
        <family val="3"/>
        <charset val="129"/>
      </rPr>
      <t>向前方</t>
    </r>
    <r>
      <rPr>
        <sz val="9"/>
        <rFont val="Source Han Sans Old Style Norma"/>
        <family val="2"/>
        <charset val="129"/>
      </rPr>
      <t>发</t>
    </r>
    <r>
      <rPr>
        <sz val="9"/>
        <rFont val="Source han sans old style norma"/>
        <family val="3"/>
        <charset val="129"/>
      </rPr>
      <t>射</t>
    </r>
    <r>
      <rPr>
        <sz val="9"/>
        <rFont val="Source Han Sans Old Style Norma"/>
        <family val="2"/>
        <charset val="129"/>
      </rPr>
      <t>两</t>
    </r>
    <r>
      <rPr>
        <sz val="9"/>
        <rFont val="Source han sans old style norma"/>
        <family val="3"/>
        <charset val="129"/>
      </rPr>
      <t>枚</t>
    </r>
    <r>
      <rPr>
        <sz val="9"/>
        <rFont val="Source Han Sans Old Style Norma"/>
        <family val="2"/>
        <charset val="129"/>
      </rPr>
      <t>链</t>
    </r>
    <r>
      <rPr>
        <sz val="9"/>
        <rFont val="Source han sans old style norma"/>
        <family val="3"/>
        <charset val="129"/>
      </rPr>
      <t>式切割的攻</t>
    </r>
    <r>
      <rPr>
        <sz val="9"/>
        <rFont val="Source Han Sans Old Style Norma"/>
        <family val="2"/>
        <charset val="129"/>
      </rPr>
      <t>击</t>
    </r>
    <r>
      <rPr>
        <sz val="9"/>
        <rFont val="Source han sans old style norma"/>
        <family val="3"/>
        <charset val="129"/>
      </rPr>
      <t xml:space="preserve">。
</t>
    </r>
    <r>
      <rPr>
        <sz val="9"/>
        <rFont val="Source Han Sans Old Style Norma"/>
        <family val="2"/>
        <charset val="129"/>
      </rPr>
      <t>链</t>
    </r>
    <r>
      <rPr>
        <sz val="9"/>
        <rFont val="Source han sans old style norma"/>
        <family val="3"/>
        <charset val="129"/>
      </rPr>
      <t>式切割</t>
    </r>
    <r>
      <rPr>
        <sz val="9"/>
        <rFont val="Source Han Sans Old Style Norma"/>
        <family val="2"/>
        <charset val="129"/>
      </rPr>
      <t>飞</t>
    </r>
    <r>
      <rPr>
        <sz val="9"/>
        <rFont val="Source han sans old style norma"/>
        <family val="3"/>
        <charset val="129"/>
      </rPr>
      <t>出</t>
    </r>
    <r>
      <rPr>
        <sz val="9"/>
        <rFont val="Source Han Sans Old Style Norma"/>
        <family val="2"/>
        <charset val="129"/>
      </rPr>
      <t>时</t>
    </r>
    <r>
      <rPr>
        <sz val="9"/>
        <rFont val="Source han sans old style norma"/>
        <family val="3"/>
        <charset val="129"/>
      </rPr>
      <t>造成60</t>
    </r>
    <r>
      <rPr>
        <sz val="9"/>
        <rFont val="Source Han Sans Old Style Norma"/>
        <family val="2"/>
        <charset val="129"/>
      </rPr>
      <t>伤</t>
    </r>
    <r>
      <rPr>
        <sz val="9"/>
        <rFont val="Source han sans old style norma"/>
        <family val="3"/>
        <charset val="129"/>
      </rPr>
      <t>害，</t>
    </r>
    <r>
      <rPr>
        <sz val="9"/>
        <rFont val="Source Han Sans Old Style Norma"/>
        <family val="2"/>
        <charset val="129"/>
      </rPr>
      <t>飞</t>
    </r>
    <r>
      <rPr>
        <sz val="9"/>
        <rFont val="Source han sans old style norma"/>
        <family val="3"/>
        <charset val="129"/>
      </rPr>
      <t>回</t>
    </r>
    <r>
      <rPr>
        <sz val="9"/>
        <rFont val="Source Han Sans Old Style Norma"/>
        <family val="2"/>
        <charset val="129"/>
      </rPr>
      <t>时</t>
    </r>
    <r>
      <rPr>
        <sz val="9"/>
        <rFont val="Source han sans old style norma"/>
        <family val="3"/>
        <charset val="129"/>
      </rPr>
      <t>造成80</t>
    </r>
    <r>
      <rPr>
        <sz val="9"/>
        <rFont val="Source Han Sans Old Style Norma"/>
        <family val="2"/>
        <charset val="129"/>
      </rPr>
      <t>伤</t>
    </r>
    <r>
      <rPr>
        <sz val="9"/>
        <rFont val="Source han sans old style norma"/>
        <family val="3"/>
        <charset val="129"/>
      </rPr>
      <t>害。</t>
    </r>
  </si>
  <si>
    <r>
      <t>技能變更</t>
    </r>
    <r>
      <rPr>
        <sz val="9"/>
        <rFont val="Source Han Sans Old Style Norma"/>
        <family val="2"/>
        <charset val="129"/>
      </rPr>
      <t>為</t>
    </r>
    <r>
      <rPr>
        <sz val="9"/>
        <rFont val="Source han sans old style norma"/>
        <family val="3"/>
        <charset val="129"/>
      </rPr>
      <t>朝前方丟擲2個鎖鏈耙。
鎖鏈耙飛去時造成60、返回時造成80的傷害。</t>
    </r>
  </si>
  <si>
    <r>
      <rPr>
        <sz val="9"/>
        <rFont val="Source Han Sans Old Style Norma"/>
        <family val="2"/>
        <charset val="129"/>
      </rPr>
      <t>链</t>
    </r>
    <r>
      <rPr>
        <sz val="9"/>
        <rFont val="Source han sans old style norma"/>
        <family val="3"/>
        <charset val="129"/>
      </rPr>
      <t>式切割</t>
    </r>
    <r>
      <rPr>
        <sz val="9"/>
        <rFont val="Source Han Sans Old Style Norma"/>
        <family val="2"/>
        <charset val="129"/>
      </rPr>
      <t>伤</t>
    </r>
    <r>
      <rPr>
        <sz val="9"/>
        <rFont val="Source han sans old style norma"/>
        <family val="3"/>
        <charset val="129"/>
      </rPr>
      <t>害量增加{0}%。</t>
    </r>
  </si>
  <si>
    <r>
      <rPr>
        <sz val="9"/>
        <rFont val="Source Han Sans Old Style Norma"/>
        <family val="2"/>
        <charset val="129"/>
      </rPr>
      <t>扔</t>
    </r>
    <r>
      <rPr>
        <sz val="9"/>
        <rFont val="Source han sans old style norma"/>
        <family val="3"/>
        <charset val="129"/>
      </rPr>
      <t>出</t>
    </r>
    <r>
      <rPr>
        <sz val="9"/>
        <rFont val="Source Han Sans Old Style Norma"/>
        <family val="2"/>
        <charset val="129"/>
      </rPr>
      <t>额</t>
    </r>
    <r>
      <rPr>
        <sz val="9"/>
        <rFont val="Source han sans old style norma"/>
        <family val="3"/>
        <charset val="129"/>
      </rPr>
      <t>外{0}</t>
    </r>
    <r>
      <rPr>
        <sz val="9"/>
        <rFont val="Source Han Sans Old Style Norma"/>
        <family val="2"/>
        <charset val="129"/>
      </rPr>
      <t>个链</t>
    </r>
    <r>
      <rPr>
        <sz val="9"/>
        <rFont val="Source han sans old style norma"/>
        <family val="3"/>
        <charset val="129"/>
      </rPr>
      <t>式切割。</t>
    </r>
  </si>
  <si>
    <r>
      <rPr>
        <sz val="9"/>
        <rFont val="Source Han Sans Old Style Norma"/>
        <family val="2"/>
        <charset val="129"/>
      </rPr>
      <t>链</t>
    </r>
    <r>
      <rPr>
        <sz val="9"/>
        <rFont val="Source han sans old style norma"/>
        <family val="3"/>
        <charset val="129"/>
      </rPr>
      <t>式切割</t>
    </r>
    <r>
      <rPr>
        <sz val="9"/>
        <rFont val="Source Han Sans Old Style Norma"/>
        <family val="2"/>
        <charset val="129"/>
      </rPr>
      <t>会飞</t>
    </r>
    <r>
      <rPr>
        <sz val="9"/>
        <rFont val="Source han sans old style norma"/>
        <family val="3"/>
        <charset val="129"/>
      </rPr>
      <t>出更</t>
    </r>
    <r>
      <rPr>
        <sz val="9"/>
        <rFont val="Source Han Sans Old Style Norma"/>
        <family val="2"/>
        <charset val="129"/>
      </rPr>
      <t>远</t>
    </r>
    <r>
      <rPr>
        <sz val="9"/>
        <rFont val="Source han sans old style norma"/>
        <family val="3"/>
        <charset val="129"/>
      </rPr>
      <t>。</t>
    </r>
  </si>
  <si>
    <r>
      <rPr>
        <sz val="9"/>
        <rFont val="Source Han Sans Old Style Norma"/>
        <family val="2"/>
        <charset val="129"/>
      </rPr>
      <t>连续扔</t>
    </r>
    <r>
      <rPr>
        <sz val="9"/>
        <rFont val="Source han sans old style norma"/>
        <family val="3"/>
        <charset val="129"/>
      </rPr>
      <t>出2次</t>
    </r>
    <r>
      <rPr>
        <sz val="9"/>
        <rFont val="Source Han Sans Old Style Norma"/>
        <family val="2"/>
        <charset val="129"/>
      </rPr>
      <t>链</t>
    </r>
    <r>
      <rPr>
        <sz val="9"/>
        <rFont val="Source han sans old style norma"/>
        <family val="3"/>
        <charset val="129"/>
      </rPr>
      <t>式切割。</t>
    </r>
  </si>
  <si>
    <r>
      <t>使用技能</t>
    </r>
    <r>
      <rPr>
        <sz val="9"/>
        <rFont val="맑은 고딕"/>
        <family val="3"/>
        <charset val="129"/>
      </rPr>
      <t>时</t>
    </r>
    <r>
      <rPr>
        <sz val="9"/>
        <rFont val="Source han sans old style norma"/>
        <family val="3"/>
        <charset val="129"/>
      </rPr>
      <t>，2秒</t>
    </r>
    <r>
      <rPr>
        <sz val="9"/>
        <rFont val="맑은 고딕"/>
        <family val="3"/>
        <charset val="129"/>
      </rPr>
      <t>内</t>
    </r>
    <r>
      <rPr>
        <sz val="9"/>
        <rFont val="Source han sans old style norma"/>
        <family val="3"/>
        <charset val="129"/>
      </rPr>
      <t>可以迅速旋</t>
    </r>
    <r>
      <rPr>
        <sz val="9"/>
        <rFont val="맑은 고딕"/>
        <family val="3"/>
        <charset val="129"/>
      </rPr>
      <t>转</t>
    </r>
    <r>
      <rPr>
        <sz val="9"/>
        <rFont val="Source han sans old style norma"/>
        <family val="3"/>
        <charset val="129"/>
      </rPr>
      <t>同</t>
    </r>
    <r>
      <rPr>
        <sz val="9"/>
        <rFont val="맑은 고딕"/>
        <family val="3"/>
        <charset val="129"/>
      </rPr>
      <t>时进</t>
    </r>
    <r>
      <rPr>
        <sz val="9"/>
        <rFont val="Source han sans old style norma"/>
        <family val="3"/>
        <charset val="129"/>
      </rPr>
      <t>行移</t>
    </r>
    <r>
      <rPr>
        <sz val="9"/>
        <rFont val="맑은 고딕"/>
        <family val="3"/>
        <charset val="129"/>
      </rPr>
      <t>动</t>
    </r>
    <r>
      <rPr>
        <sz val="9"/>
        <rFont val="Source han sans old style norma"/>
        <family val="3"/>
        <charset val="129"/>
      </rPr>
      <t>攻</t>
    </r>
    <r>
      <rPr>
        <sz val="9"/>
        <rFont val="맑은 고딕"/>
        <family val="3"/>
        <charset val="129"/>
      </rPr>
      <t>击</t>
    </r>
    <r>
      <rPr>
        <sz val="9"/>
        <rFont val="Source han sans old style norma"/>
        <family val="3"/>
        <charset val="129"/>
      </rPr>
      <t>。
技能的能量使用量增加</t>
    </r>
    <r>
      <rPr>
        <sz val="9"/>
        <rFont val="맑은 고딕"/>
        <family val="3"/>
        <charset val="129"/>
      </rPr>
      <t>为</t>
    </r>
    <r>
      <rPr>
        <sz val="9"/>
        <rFont val="Source han sans old style norma"/>
        <family val="3"/>
        <charset val="129"/>
      </rPr>
      <t>60。</t>
    </r>
  </si>
  <si>
    <r>
      <t>志高刀</t>
    </r>
    <r>
      <rPr>
        <sz val="9"/>
        <rFont val="Source Han Sans Old Style Norma"/>
        <family val="2"/>
        <charset val="129"/>
      </rPr>
      <t>锋伤</t>
    </r>
    <r>
      <rPr>
        <sz val="9"/>
        <rFont val="Source han sans old style norma"/>
        <family val="3"/>
        <charset val="129"/>
      </rPr>
      <t>害量增加20%，旋</t>
    </r>
    <r>
      <rPr>
        <sz val="9"/>
        <rFont val="Source Han Sans Old Style Norma"/>
        <family val="2"/>
        <charset val="129"/>
      </rPr>
      <t>转维</t>
    </r>
    <r>
      <rPr>
        <sz val="9"/>
        <rFont val="Source han sans old style norma"/>
        <family val="3"/>
        <charset val="129"/>
      </rPr>
      <t>持3秒。</t>
    </r>
  </si>
  <si>
    <r>
      <t>戰</t>
    </r>
    <r>
      <rPr>
        <sz val="9"/>
        <rFont val="Source Han Sans Old Style Norma"/>
        <family val="2"/>
        <charset val="129"/>
      </rPr>
      <t>鬥</t>
    </r>
    <r>
      <rPr>
        <sz val="9"/>
        <rFont val="Source han sans old style norma"/>
        <family val="3"/>
        <charset val="129"/>
      </rPr>
      <t>陀螺傷害量增加20%，3秒內維持旋轉。</t>
    </r>
  </si>
  <si>
    <r>
      <t>旋</t>
    </r>
    <r>
      <rPr>
        <sz val="9"/>
        <rFont val="Source Han Sans Old Style Norma"/>
        <family val="2"/>
        <charset val="129"/>
      </rPr>
      <t>转过</t>
    </r>
    <r>
      <rPr>
        <sz val="9"/>
        <rFont val="Source han sans old style norma"/>
        <family val="3"/>
        <charset val="129"/>
      </rPr>
      <t>程中向周</t>
    </r>
    <r>
      <rPr>
        <sz val="9"/>
        <rFont val="Source Han Sans Old Style Norma"/>
        <family val="2"/>
        <charset val="129"/>
      </rPr>
      <t>围发</t>
    </r>
    <r>
      <rPr>
        <sz val="9"/>
        <rFont val="Source han sans old style norma"/>
        <family val="3"/>
        <charset val="129"/>
      </rPr>
      <t>射刀刃。刀刃</t>
    </r>
    <r>
      <rPr>
        <sz val="9"/>
        <rFont val="Source Han Sans Old Style Norma"/>
        <family val="2"/>
        <charset val="129"/>
      </rPr>
      <t>伤</t>
    </r>
    <r>
      <rPr>
        <sz val="9"/>
        <rFont val="Source han sans old style norma"/>
        <family val="3"/>
        <charset val="129"/>
      </rPr>
      <t>害量受到技能攻</t>
    </r>
    <r>
      <rPr>
        <sz val="9"/>
        <rFont val="Source Han Sans Old Style Norma"/>
        <family val="2"/>
        <charset val="129"/>
      </rPr>
      <t>击</t>
    </r>
    <r>
      <rPr>
        <sz val="9"/>
        <rFont val="Source han sans old style norma"/>
        <family val="3"/>
        <charset val="129"/>
      </rPr>
      <t>力的影</t>
    </r>
    <r>
      <rPr>
        <sz val="9"/>
        <rFont val="Source Han Sans Old Style Norma"/>
        <family val="2"/>
        <charset val="129"/>
      </rPr>
      <t>响</t>
    </r>
    <r>
      <rPr>
        <sz val="9"/>
        <rFont val="Source han sans old style norma"/>
        <family val="3"/>
        <charset val="129"/>
      </rPr>
      <t>。</t>
    </r>
  </si>
  <si>
    <r>
      <t>突</t>
    </r>
    <r>
      <rPr>
        <sz val="9"/>
        <rFont val="Source Han Sans Old Style Norma"/>
        <family val="2"/>
        <charset val="129"/>
      </rPr>
      <t>进过</t>
    </r>
    <r>
      <rPr>
        <sz val="9"/>
        <rFont val="Source han sans old style norma"/>
        <family val="3"/>
        <charset val="129"/>
      </rPr>
      <t>程中每秒生成1</t>
    </r>
    <r>
      <rPr>
        <sz val="9"/>
        <rFont val="Source Han Sans Old Style Norma"/>
        <family val="2"/>
        <charset val="129"/>
      </rPr>
      <t>个锋</t>
    </r>
    <r>
      <rPr>
        <sz val="9"/>
        <rFont val="Source han sans old style norma"/>
        <family val="3"/>
        <charset val="129"/>
      </rPr>
      <t>刃裂隙。</t>
    </r>
  </si>
  <si>
    <r>
      <t>猛衝時，1秒</t>
    </r>
    <r>
      <rPr>
        <sz val="9"/>
        <rFont val="Source Han Sans Old Style Norma"/>
        <family val="2"/>
        <charset val="129"/>
      </rPr>
      <t>產</t>
    </r>
    <r>
      <rPr>
        <sz val="9"/>
        <rFont val="Source han sans old style norma"/>
        <family val="3"/>
        <charset val="129"/>
      </rPr>
      <t>生1個刀刃裂痕。</t>
    </r>
  </si>
  <si>
    <r>
      <t>突</t>
    </r>
    <r>
      <rPr>
        <sz val="9"/>
        <rFont val="맑은 고딕"/>
        <family val="3"/>
        <charset val="129"/>
      </rPr>
      <t>进结</t>
    </r>
    <r>
      <rPr>
        <sz val="9"/>
        <rFont val="Source han sans old style norma"/>
        <family val="3"/>
        <charset val="129"/>
      </rPr>
      <t>束</t>
    </r>
    <r>
      <rPr>
        <sz val="9"/>
        <rFont val="맑은 고딕"/>
        <family val="3"/>
        <charset val="129"/>
      </rPr>
      <t>时</t>
    </r>
    <r>
      <rPr>
        <sz val="9"/>
        <rFont val="Source han sans old style norma"/>
        <family val="3"/>
        <charset val="129"/>
      </rPr>
      <t>，可</t>
    </r>
    <r>
      <rPr>
        <sz val="9"/>
        <rFont val="맑은 고딕"/>
        <family val="3"/>
        <charset val="129"/>
      </rPr>
      <t>获</t>
    </r>
    <r>
      <rPr>
        <sz val="9"/>
        <rFont val="Source han sans old style norma"/>
        <family val="3"/>
        <charset val="129"/>
      </rPr>
      <t>得相</t>
    </r>
    <r>
      <rPr>
        <sz val="9"/>
        <rFont val="맑은 고딕"/>
        <family val="3"/>
        <charset val="129"/>
      </rPr>
      <t>当</t>
    </r>
    <r>
      <rPr>
        <sz val="9"/>
        <rFont val="Source han sans old style norma"/>
        <family val="3"/>
        <charset val="129"/>
      </rPr>
      <t>于最大体力20%的</t>
    </r>
    <r>
      <rPr>
        <sz val="9"/>
        <rFont val="맑은 고딕"/>
        <family val="3"/>
        <charset val="129"/>
      </rPr>
      <t>护</t>
    </r>
    <r>
      <rPr>
        <sz val="9"/>
        <rFont val="Source han sans old style norma"/>
        <family val="3"/>
        <charset val="129"/>
      </rPr>
      <t>盾。</t>
    </r>
    <r>
      <rPr>
        <sz val="9"/>
        <rFont val="맑은 고딕"/>
        <family val="3"/>
        <charset val="129"/>
      </rPr>
      <t>护</t>
    </r>
    <r>
      <rPr>
        <sz val="9"/>
        <rFont val="Source han sans old style norma"/>
        <family val="3"/>
        <charset val="129"/>
      </rPr>
      <t>盾每隔60秒生成一次。</t>
    </r>
  </si>
  <si>
    <r>
      <t>突進後會獲得相當於最大體力20%的防護</t>
    </r>
    <r>
      <rPr>
        <sz val="9"/>
        <rFont val="맑은 고딕"/>
        <family val="3"/>
        <charset val="129"/>
      </rPr>
      <t>罩</t>
    </r>
    <r>
      <rPr>
        <sz val="9"/>
        <rFont val="Source han sans old style norma"/>
        <family val="3"/>
        <charset val="129"/>
      </rPr>
      <t>。每60秒</t>
    </r>
    <r>
      <rPr>
        <sz val="9"/>
        <rFont val="맑은 고딕"/>
        <family val="3"/>
        <charset val="129"/>
      </rPr>
      <t>產</t>
    </r>
    <r>
      <rPr>
        <sz val="9"/>
        <rFont val="Source han sans old style norma"/>
        <family val="3"/>
        <charset val="129"/>
      </rPr>
      <t>生一次防護</t>
    </r>
    <r>
      <rPr>
        <sz val="9"/>
        <rFont val="맑은 고딕"/>
        <family val="3"/>
        <charset val="129"/>
      </rPr>
      <t>罩</t>
    </r>
    <r>
      <rPr>
        <sz val="9"/>
        <rFont val="Source han sans old style norma"/>
        <family val="3"/>
        <charset val="129"/>
      </rPr>
      <t>。</t>
    </r>
  </si>
  <si>
    <r>
      <rPr>
        <sz val="9"/>
        <rFont val="Source Han Sans Old Style Norma"/>
        <family val="2"/>
        <charset val="129"/>
      </rPr>
      <t>获</t>
    </r>
    <r>
      <rPr>
        <sz val="9"/>
        <rFont val="Source han sans old style norma"/>
        <family val="3"/>
        <charset val="129"/>
      </rPr>
      <t>得基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力300%</t>
    </r>
    <r>
      <rPr>
        <sz val="9"/>
        <rFont val="Source Han Sans Old Style Norma"/>
        <family val="2"/>
        <charset val="129"/>
      </rPr>
      <t>伤</t>
    </r>
    <r>
      <rPr>
        <sz val="9"/>
        <rFont val="Source han sans old style norma"/>
        <family val="3"/>
        <charset val="129"/>
      </rPr>
      <t>害量的4次攻</t>
    </r>
    <r>
      <rPr>
        <sz val="9"/>
        <rFont val="Source Han Sans Old Style Norma"/>
        <family val="2"/>
        <charset val="129"/>
      </rPr>
      <t>击</t>
    </r>
    <r>
      <rPr>
        <sz val="9"/>
        <rFont val="Source han sans old style norma"/>
        <family val="3"/>
        <charset val="129"/>
      </rPr>
      <t>。</t>
    </r>
  </si>
  <si>
    <r>
      <t>普通攻</t>
    </r>
    <r>
      <rPr>
        <sz val="9"/>
        <rFont val="Source Han Sans Old Style Norma"/>
        <family val="2"/>
        <charset val="129"/>
      </rPr>
      <t>击</t>
    </r>
    <r>
      <rPr>
        <sz val="9"/>
        <rFont val="Source han sans old style norma"/>
        <family val="3"/>
        <charset val="129"/>
      </rPr>
      <t>最后一</t>
    </r>
    <r>
      <rPr>
        <sz val="9"/>
        <rFont val="Source Han Sans Old Style Norma"/>
        <family val="2"/>
        <charset val="129"/>
      </rPr>
      <t>击</t>
    </r>
    <r>
      <rPr>
        <sz val="9"/>
        <rFont val="Source han sans old style norma"/>
        <family val="3"/>
        <charset val="129"/>
      </rPr>
      <t>的攻</t>
    </r>
    <r>
      <rPr>
        <sz val="9"/>
        <rFont val="Source Han Sans Old Style Norma"/>
        <family val="2"/>
        <charset val="129"/>
      </rPr>
      <t>击</t>
    </r>
    <r>
      <rPr>
        <sz val="9"/>
        <rFont val="Source han sans old style norma"/>
        <family val="3"/>
        <charset val="129"/>
      </rPr>
      <t>力增加{0}%。</t>
    </r>
  </si>
  <si>
    <r>
      <rPr>
        <sz val="9"/>
        <rFont val="Source Han Sans Old Style Norma"/>
        <family val="2"/>
        <charset val="129"/>
      </rPr>
      <t>获</t>
    </r>
    <r>
      <rPr>
        <sz val="9"/>
        <rFont val="Source han sans old style norma"/>
        <family val="3"/>
        <charset val="129"/>
      </rPr>
      <t>得基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力400%</t>
    </r>
    <r>
      <rPr>
        <sz val="9"/>
        <rFont val="Source Han Sans Old Style Norma"/>
        <family val="2"/>
        <charset val="129"/>
      </rPr>
      <t>伤</t>
    </r>
    <r>
      <rPr>
        <sz val="9"/>
        <rFont val="Source han sans old style norma"/>
        <family val="3"/>
        <charset val="129"/>
      </rPr>
      <t>害量的5次攻</t>
    </r>
    <r>
      <rPr>
        <sz val="9"/>
        <rFont val="Source Han Sans Old Style Norma"/>
        <family val="2"/>
        <charset val="129"/>
      </rPr>
      <t>击</t>
    </r>
    <r>
      <rPr>
        <sz val="9"/>
        <rFont val="Source han sans old style norma"/>
        <family val="3"/>
        <charset val="129"/>
      </rPr>
      <t>。</t>
    </r>
  </si>
  <si>
    <r>
      <t>第5次攻</t>
    </r>
    <r>
      <rPr>
        <sz val="9"/>
        <rFont val="Source Han Sans Old Style Norma"/>
        <family val="2"/>
        <charset val="129"/>
      </rPr>
      <t>击</t>
    </r>
    <r>
      <rPr>
        <sz val="9"/>
        <rFont val="Source han sans old style norma"/>
        <family val="3"/>
        <charset val="129"/>
      </rPr>
      <t>必定暴</t>
    </r>
    <r>
      <rPr>
        <sz val="9"/>
        <rFont val="Source Han Sans Old Style Norma"/>
        <family val="2"/>
        <charset val="129"/>
      </rPr>
      <t>击</t>
    </r>
    <r>
      <rPr>
        <sz val="9"/>
        <rFont val="Source han sans old style norma"/>
        <family val="3"/>
        <charset val="129"/>
      </rPr>
      <t>。</t>
    </r>
  </si>
  <si>
    <r>
      <t>普通攻</t>
    </r>
    <r>
      <rPr>
        <sz val="9"/>
        <rFont val="Source Han Sans Old Style Norma"/>
        <family val="2"/>
        <charset val="129"/>
      </rPr>
      <t>击</t>
    </r>
    <r>
      <rPr>
        <sz val="9"/>
        <rFont val="Source han sans old style norma"/>
        <family val="3"/>
        <charset val="129"/>
      </rPr>
      <t>速度增加{0}%。</t>
    </r>
  </si>
  <si>
    <r>
      <t>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力增加{0}%。</t>
    </r>
  </si>
  <si>
    <r>
      <t>普通攻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率增加{0}%。</t>
    </r>
  </si>
  <si>
    <r>
      <t>普通攻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击伤</t>
    </r>
    <r>
      <rPr>
        <sz val="9"/>
        <rFont val="Source han sans old style norma"/>
        <family val="3"/>
        <charset val="129"/>
      </rPr>
      <t>害增加{0}%。</t>
    </r>
  </si>
  <si>
    <r>
      <t>技能攻</t>
    </r>
    <r>
      <rPr>
        <sz val="9"/>
        <rFont val="Source Han Sans Old Style Norma"/>
        <family val="2"/>
        <charset val="129"/>
      </rPr>
      <t>击</t>
    </r>
    <r>
      <rPr>
        <sz val="9"/>
        <rFont val="Source han sans old style norma"/>
        <family val="3"/>
        <charset val="129"/>
      </rPr>
      <t>力增加{0}%。</t>
    </r>
  </si>
  <si>
    <r>
      <t>副武器攻</t>
    </r>
    <r>
      <rPr>
        <sz val="9"/>
        <rFont val="Source Han Sans Old Style Norma"/>
        <family val="2"/>
        <charset val="129"/>
      </rPr>
      <t>击</t>
    </r>
    <r>
      <rPr>
        <sz val="9"/>
        <rFont val="Source han sans old style norma"/>
        <family val="3"/>
        <charset val="129"/>
      </rPr>
      <t>力增加{0}%。</t>
    </r>
  </si>
  <si>
    <r>
      <t>技能冷却</t>
    </r>
    <r>
      <rPr>
        <sz val="9"/>
        <rFont val="Source Han Sans Old Style Norma"/>
        <family val="2"/>
        <charset val="129"/>
      </rPr>
      <t>时间减</t>
    </r>
    <r>
      <rPr>
        <sz val="9"/>
        <rFont val="Source han sans old style norma"/>
        <family val="3"/>
        <charset val="129"/>
      </rPr>
      <t>少{0}%。</t>
    </r>
  </si>
  <si>
    <r>
      <t>始</t>
    </r>
    <r>
      <rPr>
        <sz val="9"/>
        <rFont val="Source Han Sans Old Style Norma"/>
        <family val="2"/>
        <charset val="129"/>
      </rPr>
      <t>终维</t>
    </r>
    <r>
      <rPr>
        <sz val="9"/>
        <rFont val="Source han sans old style norma"/>
        <family val="3"/>
        <charset val="129"/>
      </rPr>
      <t>持蓄力</t>
    </r>
    <r>
      <rPr>
        <sz val="9"/>
        <rFont val="Source Han Sans Old Style Norma"/>
        <family val="2"/>
        <charset val="129"/>
      </rPr>
      <t>状态</t>
    </r>
    <r>
      <rPr>
        <sz val="9"/>
        <rFont val="Source han sans old style norma"/>
        <family val="3"/>
        <charset val="129"/>
      </rPr>
      <t>，但效果</t>
    </r>
    <r>
      <rPr>
        <sz val="9"/>
        <rFont val="Source Han Sans Old Style Norma"/>
        <family val="2"/>
        <charset val="129"/>
      </rPr>
      <t>减</t>
    </r>
    <r>
      <rPr>
        <sz val="9"/>
        <rFont val="Source han sans old style norma"/>
        <family val="3"/>
        <charset val="129"/>
      </rPr>
      <t>少{0}%。</t>
    </r>
  </si>
  <si>
    <r>
      <t>蓄力效果</t>
    </r>
    <r>
      <rPr>
        <sz val="9"/>
        <rFont val="Source Han Sans Old Style Norma"/>
        <family val="2"/>
        <charset val="129"/>
      </rPr>
      <t>变为</t>
    </r>
    <r>
      <rPr>
        <sz val="9"/>
        <rFont val="Source han sans old style norma"/>
        <family val="3"/>
        <charset val="129"/>
      </rPr>
      <t>{0}%。</t>
    </r>
  </si>
  <si>
    <r>
      <t>技能暴</t>
    </r>
    <r>
      <rPr>
        <sz val="9"/>
        <rFont val="Source Han Sans Old Style Norma"/>
        <family val="2"/>
        <charset val="129"/>
      </rPr>
      <t>击伤</t>
    </r>
    <r>
      <rPr>
        <sz val="9"/>
        <rFont val="Source han sans old style norma"/>
        <family val="3"/>
        <charset val="129"/>
      </rPr>
      <t>害量增加{0}%。</t>
    </r>
  </si>
  <si>
    <r>
      <t>技能的旋</t>
    </r>
    <r>
      <rPr>
        <sz val="9"/>
        <rFont val="Source Han Sans Old Style Norma"/>
        <family val="2"/>
        <charset val="129"/>
      </rPr>
      <t>转</t>
    </r>
    <r>
      <rPr>
        <sz val="9"/>
        <rFont val="Source han sans old style norma"/>
        <family val="3"/>
        <charset val="129"/>
      </rPr>
      <t>方向</t>
    </r>
    <r>
      <rPr>
        <sz val="9"/>
        <rFont val="Source Han Sans Old Style Norma"/>
        <family val="2"/>
        <charset val="129"/>
      </rPr>
      <t>变为</t>
    </r>
    <r>
      <rPr>
        <sz val="9"/>
        <rFont val="Source han sans old style norma"/>
        <family val="3"/>
        <charset val="129"/>
      </rPr>
      <t>前方，</t>
    </r>
    <r>
      <rPr>
        <sz val="9"/>
        <rFont val="Source Han Sans Old Style Norma"/>
        <family val="2"/>
        <charset val="129"/>
      </rPr>
      <t>伤</t>
    </r>
    <r>
      <rPr>
        <sz val="9"/>
        <rFont val="Source han sans old style norma"/>
        <family val="3"/>
        <charset val="129"/>
      </rPr>
      <t>害量增加{0}%。</t>
    </r>
  </si>
  <si>
    <r>
      <t>技能的旋轉方向變更</t>
    </r>
    <r>
      <rPr>
        <sz val="9"/>
        <rFont val="Source Han Sans Old Style Norma"/>
        <family val="2"/>
        <charset val="129"/>
      </rPr>
      <t>為</t>
    </r>
    <r>
      <rPr>
        <sz val="9"/>
        <rFont val="Source han sans old style norma"/>
        <family val="3"/>
        <charset val="129"/>
      </rPr>
      <t>前方，傷害量增加{0}%。</t>
    </r>
  </si>
  <si>
    <r>
      <t>技能</t>
    </r>
    <r>
      <rPr>
        <sz val="9"/>
        <rFont val="Source Han Sans Old Style Norma"/>
        <family val="2"/>
        <charset val="129"/>
      </rPr>
      <t>伤</t>
    </r>
    <r>
      <rPr>
        <sz val="9"/>
        <rFont val="Source han sans old style norma"/>
        <family val="3"/>
        <charset val="129"/>
      </rPr>
      <t>害量增加{0}%。</t>
    </r>
  </si>
  <si>
    <r>
      <t>技能的旋</t>
    </r>
    <r>
      <rPr>
        <sz val="9"/>
        <rFont val="Source Han Sans Old Style Norma"/>
        <family val="2"/>
        <charset val="129"/>
      </rPr>
      <t>转</t>
    </r>
    <r>
      <rPr>
        <sz val="9"/>
        <rFont val="Source han sans old style norma"/>
        <family val="3"/>
        <charset val="129"/>
      </rPr>
      <t>持</t>
    </r>
    <r>
      <rPr>
        <sz val="9"/>
        <rFont val="Source Han Sans Old Style Norma"/>
        <family val="2"/>
        <charset val="129"/>
      </rPr>
      <t>续时间</t>
    </r>
    <r>
      <rPr>
        <sz val="9"/>
        <rFont val="Source han sans old style norma"/>
        <family val="3"/>
        <charset val="129"/>
      </rPr>
      <t>增加100%。</t>
    </r>
  </si>
  <si>
    <r>
      <t>受到技能</t>
    </r>
    <r>
      <rPr>
        <sz val="9"/>
        <rFont val="Source Han Sans Old Style Norma"/>
        <family val="2"/>
        <charset val="129"/>
      </rPr>
      <t>伤</t>
    </r>
    <r>
      <rPr>
        <sz val="9"/>
        <rFont val="Source han sans old style norma"/>
        <family val="3"/>
        <charset val="129"/>
      </rPr>
      <t>害的</t>
    </r>
    <r>
      <rPr>
        <sz val="9"/>
        <rFont val="Source Han Sans Old Style Norma"/>
        <family val="2"/>
        <charset val="129"/>
      </rPr>
      <t>敌</t>
    </r>
    <r>
      <rPr>
        <sz val="9"/>
        <rFont val="Source han sans old style norma"/>
        <family val="3"/>
        <charset val="129"/>
      </rPr>
      <t>人</t>
    </r>
    <r>
      <rPr>
        <sz val="9"/>
        <rFont val="Source Han Sans Old Style Norma"/>
        <family val="2"/>
        <charset val="129"/>
      </rPr>
      <t>会</t>
    </r>
    <r>
      <rPr>
        <sz val="9"/>
        <rFont val="Source han sans old style norma"/>
        <family val="3"/>
        <charset val="129"/>
      </rPr>
      <t>被</t>
    </r>
    <r>
      <rPr>
        <sz val="9"/>
        <rFont val="Source Han Sans Old Style Norma"/>
        <family val="2"/>
        <charset val="129"/>
      </rPr>
      <t>击飞</t>
    </r>
    <r>
      <rPr>
        <sz val="9"/>
        <rFont val="Source han sans old style norma"/>
        <family val="3"/>
        <charset val="129"/>
      </rPr>
      <t>。</t>
    </r>
  </si>
  <si>
    <r>
      <t>技能</t>
    </r>
    <r>
      <rPr>
        <sz val="9"/>
        <rFont val="Source Han Sans Old Style Norma"/>
        <family val="2"/>
        <charset val="129"/>
      </rPr>
      <t>对</t>
    </r>
    <r>
      <rPr>
        <sz val="9"/>
        <rFont val="Source han sans old style norma"/>
        <family val="3"/>
        <charset val="129"/>
      </rPr>
      <t>空中</t>
    </r>
    <r>
      <rPr>
        <sz val="9"/>
        <rFont val="Source Han Sans Old Style Norma"/>
        <family val="2"/>
        <charset val="129"/>
      </rPr>
      <t>敌</t>
    </r>
    <r>
      <rPr>
        <sz val="9"/>
        <rFont val="Source han sans old style norma"/>
        <family val="3"/>
        <charset val="129"/>
      </rPr>
      <t>人的</t>
    </r>
    <r>
      <rPr>
        <sz val="9"/>
        <rFont val="Source Han Sans Old Style Norma"/>
        <family val="2"/>
        <charset val="129"/>
      </rPr>
      <t>伤</t>
    </r>
    <r>
      <rPr>
        <sz val="9"/>
        <rFont val="Source han sans old style norma"/>
        <family val="3"/>
        <charset val="129"/>
      </rPr>
      <t>害量增加{0}%。</t>
    </r>
  </si>
  <si>
    <r>
      <t>技能的旋</t>
    </r>
    <r>
      <rPr>
        <sz val="9"/>
        <rFont val="Source Han Sans Old Style Norma"/>
        <family val="2"/>
        <charset val="129"/>
      </rPr>
      <t>转</t>
    </r>
    <r>
      <rPr>
        <sz val="9"/>
        <rFont val="Source han sans old style norma"/>
        <family val="3"/>
        <charset val="129"/>
      </rPr>
      <t>范</t>
    </r>
    <r>
      <rPr>
        <sz val="9"/>
        <rFont val="Source Han Sans Old Style Norma"/>
        <family val="2"/>
        <charset val="129"/>
      </rPr>
      <t>围变</t>
    </r>
    <r>
      <rPr>
        <sz val="9"/>
        <rFont val="Source han sans old style norma"/>
        <family val="3"/>
        <charset val="129"/>
      </rPr>
      <t>大，</t>
    </r>
    <r>
      <rPr>
        <sz val="9"/>
        <rFont val="Source Han Sans Old Style Norma"/>
        <family val="2"/>
        <charset val="129"/>
      </rPr>
      <t>伤</t>
    </r>
    <r>
      <rPr>
        <sz val="9"/>
        <rFont val="Source han sans old style norma"/>
        <family val="3"/>
        <charset val="129"/>
      </rPr>
      <t>害量增加{0}%。</t>
    </r>
  </si>
  <si>
    <r>
      <t>技能的旋</t>
    </r>
    <r>
      <rPr>
        <sz val="9"/>
        <rFont val="Source Han Sans Old Style Norma"/>
        <family val="2"/>
        <charset val="129"/>
      </rPr>
      <t>转</t>
    </r>
    <r>
      <rPr>
        <sz val="9"/>
        <rFont val="Source han sans old style norma"/>
        <family val="3"/>
        <charset val="129"/>
      </rPr>
      <t>范</t>
    </r>
    <r>
      <rPr>
        <sz val="9"/>
        <rFont val="Source Han Sans Old Style Norma"/>
        <family val="2"/>
        <charset val="129"/>
      </rPr>
      <t>围进</t>
    </r>
    <r>
      <rPr>
        <sz val="9"/>
        <rFont val="Source han sans old style norma"/>
        <family val="3"/>
        <charset val="129"/>
      </rPr>
      <t>一步</t>
    </r>
    <r>
      <rPr>
        <sz val="9"/>
        <rFont val="Source Han Sans Old Style Norma"/>
        <family val="2"/>
        <charset val="129"/>
      </rPr>
      <t>变</t>
    </r>
    <r>
      <rPr>
        <sz val="9"/>
        <rFont val="Source han sans old style norma"/>
        <family val="3"/>
        <charset val="129"/>
      </rPr>
      <t>大，</t>
    </r>
    <r>
      <rPr>
        <sz val="9"/>
        <rFont val="Source Han Sans Old Style Norma"/>
        <family val="2"/>
        <charset val="129"/>
      </rPr>
      <t>伤</t>
    </r>
    <r>
      <rPr>
        <sz val="9"/>
        <rFont val="Source han sans old style norma"/>
        <family val="3"/>
        <charset val="129"/>
      </rPr>
      <t>害量增加{0}%。</t>
    </r>
  </si>
  <si>
    <r>
      <t>技能暴</t>
    </r>
    <r>
      <rPr>
        <sz val="9"/>
        <rFont val="Source Han Sans Old Style Norma"/>
        <family val="2"/>
        <charset val="129"/>
      </rPr>
      <t>击</t>
    </r>
    <r>
      <rPr>
        <sz val="9"/>
        <rFont val="Source han sans old style norma"/>
        <family val="3"/>
        <charset val="129"/>
      </rPr>
      <t>率增加{0}%。</t>
    </r>
  </si>
  <si>
    <r>
      <t>被技能</t>
    </r>
    <r>
      <rPr>
        <sz val="9"/>
        <rFont val="Source Han Sans Old Style Norma"/>
        <family val="2"/>
        <charset val="129"/>
      </rPr>
      <t>击杀</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人身上</t>
    </r>
    <r>
      <rPr>
        <sz val="9"/>
        <rFont val="Source Han Sans Old Style Norma"/>
        <family val="2"/>
        <charset val="129"/>
      </rPr>
      <t>发</t>
    </r>
    <r>
      <rPr>
        <sz val="9"/>
        <rFont val="Source han sans old style norma"/>
        <family val="3"/>
        <charset val="129"/>
      </rPr>
      <t>射刀刃。刀刃受到技能攻</t>
    </r>
    <r>
      <rPr>
        <sz val="9"/>
        <rFont val="Source Han Sans Old Style Norma"/>
        <family val="2"/>
        <charset val="129"/>
      </rPr>
      <t>击</t>
    </r>
    <r>
      <rPr>
        <sz val="9"/>
        <rFont val="Source han sans old style norma"/>
        <family val="3"/>
        <charset val="129"/>
      </rPr>
      <t>力影</t>
    </r>
    <r>
      <rPr>
        <sz val="9"/>
        <rFont val="Source Han Sans Old Style Norma"/>
        <family val="2"/>
        <charset val="129"/>
      </rPr>
      <t>响</t>
    </r>
    <r>
      <rPr>
        <sz val="9"/>
        <rFont val="Source han sans old style norma"/>
        <family val="3"/>
        <charset val="129"/>
      </rPr>
      <t>。</t>
    </r>
  </si>
  <si>
    <r>
      <t>普通攻</t>
    </r>
    <r>
      <rPr>
        <sz val="9"/>
        <rFont val="Source Han Sans Old Style Norma"/>
        <family val="2"/>
        <charset val="129"/>
      </rPr>
      <t>击时</t>
    </r>
    <r>
      <rPr>
        <sz val="9"/>
        <rFont val="Source han sans old style norma"/>
        <family val="3"/>
        <charset val="129"/>
      </rPr>
      <t>有10%几率生成可穿透</t>
    </r>
    <r>
      <rPr>
        <sz val="9"/>
        <rFont val="Source Han Sans Old Style Norma"/>
        <family val="2"/>
        <charset val="129"/>
      </rPr>
      <t>敌</t>
    </r>
    <r>
      <rPr>
        <sz val="9"/>
        <rFont val="Source han sans old style norma"/>
        <family val="3"/>
        <charset val="129"/>
      </rPr>
      <t>人的旋</t>
    </r>
    <r>
      <rPr>
        <sz val="9"/>
        <rFont val="Source Han Sans Old Style Norma"/>
        <family val="2"/>
        <charset val="129"/>
      </rPr>
      <t>转锋</t>
    </r>
    <r>
      <rPr>
        <sz val="9"/>
        <rFont val="Source han sans old style norma"/>
        <family val="3"/>
        <charset val="129"/>
      </rPr>
      <t>刃，每次命中造成{0}</t>
    </r>
    <r>
      <rPr>
        <sz val="9"/>
        <rFont val="Source Han Sans Old Style Norma"/>
        <family val="2"/>
        <charset val="129"/>
      </rPr>
      <t>伤</t>
    </r>
    <r>
      <rPr>
        <sz val="9"/>
        <rFont val="Source han sans old style norma"/>
        <family val="3"/>
        <charset val="129"/>
      </rPr>
      <t>害。</t>
    </r>
  </si>
  <si>
    <r>
      <t>基本攻擊時，有10%的機率</t>
    </r>
    <r>
      <rPr>
        <sz val="9"/>
        <rFont val="Source Han Sans Old Style Norma"/>
        <family val="2"/>
        <charset val="129"/>
      </rPr>
      <t>產</t>
    </r>
    <r>
      <rPr>
        <sz val="9"/>
        <rFont val="Source han sans old style norma"/>
        <family val="3"/>
        <charset val="129"/>
      </rPr>
      <t>生貫穿敵人的旋轉刀鋒，每次打擊造成{0}傷害。</t>
    </r>
  </si>
  <si>
    <r>
      <rPr>
        <sz val="9"/>
        <rFont val="Source Han Sans Old Style Norma"/>
        <family val="2"/>
        <charset val="129"/>
      </rPr>
      <t>额</t>
    </r>
    <r>
      <rPr>
        <sz val="9"/>
        <rFont val="Source han sans old style norma"/>
        <family val="3"/>
        <charset val="129"/>
      </rPr>
      <t>外生成1</t>
    </r>
    <r>
      <rPr>
        <sz val="9"/>
        <rFont val="Source Han Sans Old Style Norma"/>
        <family val="2"/>
        <charset val="129"/>
      </rPr>
      <t>个</t>
    </r>
    <r>
      <rPr>
        <sz val="9"/>
        <rFont val="Source han sans old style norma"/>
        <family val="3"/>
        <charset val="129"/>
      </rPr>
      <t>旋</t>
    </r>
    <r>
      <rPr>
        <sz val="9"/>
        <rFont val="Source Han Sans Old Style Norma"/>
        <family val="2"/>
        <charset val="129"/>
      </rPr>
      <t>转锋</t>
    </r>
    <r>
      <rPr>
        <sz val="9"/>
        <rFont val="Source han sans old style norma"/>
        <family val="3"/>
        <charset val="129"/>
      </rPr>
      <t>刃。</t>
    </r>
  </si>
  <si>
    <r>
      <t>額外</t>
    </r>
    <r>
      <rPr>
        <sz val="9"/>
        <rFont val="Source Han Sans Old Style Norma"/>
        <family val="2"/>
        <charset val="129"/>
      </rPr>
      <t>產</t>
    </r>
    <r>
      <rPr>
        <sz val="9"/>
        <rFont val="Source han sans old style norma"/>
        <family val="3"/>
        <charset val="129"/>
      </rPr>
      <t>生1個旋轉刀鋒。</t>
    </r>
  </si>
  <si>
    <r>
      <t>增加旋</t>
    </r>
    <r>
      <rPr>
        <sz val="9"/>
        <rFont val="Source Han Sans Old Style Norma"/>
        <family val="2"/>
        <charset val="129"/>
      </rPr>
      <t>转锋</t>
    </r>
    <r>
      <rPr>
        <sz val="9"/>
        <rFont val="Source han sans old style norma"/>
        <family val="3"/>
        <charset val="129"/>
      </rPr>
      <t>刃的生成几率。</t>
    </r>
  </si>
  <si>
    <r>
      <t>旋</t>
    </r>
    <r>
      <rPr>
        <sz val="9"/>
        <rFont val="Source Han Sans Old Style Norma"/>
        <family val="2"/>
        <charset val="129"/>
      </rPr>
      <t>转锋</t>
    </r>
    <r>
      <rPr>
        <sz val="9"/>
        <rFont val="Source han sans old style norma"/>
        <family val="3"/>
        <charset val="129"/>
      </rPr>
      <t>刃</t>
    </r>
    <r>
      <rPr>
        <sz val="9"/>
        <rFont val="Source Han Sans Old Style Norma"/>
        <family val="2"/>
        <charset val="129"/>
      </rPr>
      <t>会</t>
    </r>
    <r>
      <rPr>
        <sz val="9"/>
        <rFont val="Source han sans old style norma"/>
        <family val="3"/>
        <charset val="129"/>
      </rPr>
      <t>在消失地点旋</t>
    </r>
    <r>
      <rPr>
        <sz val="9"/>
        <rFont val="Source Han Sans Old Style Norma"/>
        <family val="2"/>
        <charset val="129"/>
      </rPr>
      <t>转</t>
    </r>
    <r>
      <rPr>
        <sz val="9"/>
        <rFont val="Source han sans old style norma"/>
        <family val="3"/>
        <charset val="129"/>
      </rPr>
      <t>1秒造成</t>
    </r>
    <r>
      <rPr>
        <sz val="9"/>
        <rFont val="Source Han Sans Old Style Norma"/>
        <family val="2"/>
        <charset val="129"/>
      </rPr>
      <t>伤</t>
    </r>
    <r>
      <rPr>
        <sz val="9"/>
        <rFont val="Source han sans old style norma"/>
        <family val="3"/>
        <charset val="129"/>
      </rPr>
      <t>害。</t>
    </r>
  </si>
  <si>
    <r>
      <t>使用基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命中</t>
    </r>
    <r>
      <rPr>
        <sz val="9"/>
        <rFont val="Source Han Sans Old Style Norma"/>
        <family val="2"/>
        <charset val="129"/>
      </rPr>
      <t>敌</t>
    </r>
    <r>
      <rPr>
        <sz val="9"/>
        <rFont val="Source han sans old style norma"/>
        <family val="3"/>
        <charset val="129"/>
      </rPr>
      <t>人</t>
    </r>
    <r>
      <rPr>
        <sz val="9"/>
        <rFont val="Source Han Sans Old Style Norma"/>
        <family val="2"/>
        <charset val="129"/>
      </rPr>
      <t>时</t>
    </r>
    <r>
      <rPr>
        <sz val="9"/>
        <rFont val="Source han sans old style norma"/>
        <family val="3"/>
        <charset val="129"/>
      </rPr>
      <t>，可使自身</t>
    </r>
    <r>
      <rPr>
        <sz val="9"/>
        <rFont val="Source Han Sans Old Style Norma"/>
        <family val="2"/>
        <charset val="129"/>
      </rPr>
      <t>获</t>
    </r>
    <r>
      <rPr>
        <sz val="9"/>
        <rFont val="Source han sans old style norma"/>
        <family val="3"/>
        <charset val="129"/>
      </rPr>
      <t>得</t>
    </r>
    <r>
      <rPr>
        <sz val="9"/>
        <rFont val="Source Han Sans Old Style Norma"/>
        <family val="2"/>
        <charset val="129"/>
      </rPr>
      <t>叠</t>
    </r>
    <r>
      <rPr>
        <sz val="9"/>
        <rFont val="Source han sans old style norma"/>
        <family val="3"/>
        <charset val="129"/>
      </rPr>
      <t>加增益效果，每</t>
    </r>
    <r>
      <rPr>
        <sz val="9"/>
        <rFont val="Source Han Sans Old Style Norma"/>
        <family val="2"/>
        <charset val="129"/>
      </rPr>
      <t>层</t>
    </r>
    <r>
      <rPr>
        <sz val="9"/>
        <rFont val="Source han sans old style norma"/>
        <family val="3"/>
        <charset val="129"/>
      </rPr>
      <t>增加2%主武器攻</t>
    </r>
    <r>
      <rPr>
        <sz val="9"/>
        <rFont val="Source Han Sans Old Style Norma"/>
        <family val="2"/>
        <charset val="129"/>
      </rPr>
      <t>击</t>
    </r>
    <r>
      <rPr>
        <sz val="9"/>
        <rFont val="Source han sans old style norma"/>
        <family val="3"/>
        <charset val="129"/>
      </rPr>
      <t>力。</t>
    </r>
    <r>
      <rPr>
        <sz val="9"/>
        <rFont val="Source Han Sans Old Style Norma"/>
        <family val="2"/>
        <charset val="129"/>
      </rPr>
      <t>叠</t>
    </r>
    <r>
      <rPr>
        <sz val="9"/>
        <rFont val="Source han sans old style norma"/>
        <family val="3"/>
        <charset val="129"/>
      </rPr>
      <t>加效果可</t>
    </r>
    <r>
      <rPr>
        <sz val="9"/>
        <rFont val="Source Han Sans Old Style Norma"/>
        <family val="2"/>
        <charset val="129"/>
      </rPr>
      <t>维</t>
    </r>
    <r>
      <rPr>
        <sz val="9"/>
        <rFont val="Source han sans old style norma"/>
        <family val="3"/>
        <charset val="129"/>
      </rPr>
      <t>持3秒，最多</t>
    </r>
    <r>
      <rPr>
        <sz val="9"/>
        <rFont val="Source Han Sans Old Style Norma"/>
        <family val="2"/>
        <charset val="129"/>
      </rPr>
      <t>叠</t>
    </r>
    <r>
      <rPr>
        <sz val="9"/>
        <rFont val="Source han sans old style norma"/>
        <family val="3"/>
        <charset val="129"/>
      </rPr>
      <t>加15</t>
    </r>
    <r>
      <rPr>
        <sz val="9"/>
        <rFont val="Source Han Sans Old Style Norma"/>
        <family val="2"/>
        <charset val="129"/>
      </rPr>
      <t>层</t>
    </r>
    <r>
      <rPr>
        <sz val="9"/>
        <rFont val="Source han sans old style norma"/>
        <family val="3"/>
        <charset val="129"/>
      </rPr>
      <t>。若在持</t>
    </r>
    <r>
      <rPr>
        <sz val="9"/>
        <rFont val="Source Han Sans Old Style Norma"/>
        <family val="2"/>
        <charset val="129"/>
      </rPr>
      <t>续时间内</t>
    </r>
    <r>
      <rPr>
        <sz val="9"/>
        <rFont val="Source han sans old style norma"/>
        <family val="3"/>
        <charset val="129"/>
      </rPr>
      <t>不攻</t>
    </r>
    <r>
      <rPr>
        <sz val="9"/>
        <rFont val="Source Han Sans Old Style Norma"/>
        <family val="2"/>
        <charset val="129"/>
      </rPr>
      <t>击敌</t>
    </r>
    <r>
      <rPr>
        <sz val="9"/>
        <rFont val="Source han sans old style norma"/>
        <family val="3"/>
        <charset val="129"/>
      </rPr>
      <t>人，效果</t>
    </r>
    <r>
      <rPr>
        <sz val="9"/>
        <rFont val="Source Han Sans Old Style Norma"/>
        <family val="2"/>
        <charset val="129"/>
      </rPr>
      <t>将</t>
    </r>
    <r>
      <rPr>
        <sz val="9"/>
        <rFont val="Source han sans old style norma"/>
        <family val="3"/>
        <charset val="129"/>
      </rPr>
      <t>消失。</t>
    </r>
  </si>
  <si>
    <r>
      <rPr>
        <sz val="9"/>
        <rFont val="Source Han Sans Old Style Norma"/>
        <family val="2"/>
        <charset val="129"/>
      </rPr>
      <t>过热</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力的增加</t>
    </r>
    <r>
      <rPr>
        <sz val="9"/>
        <rFont val="Source Han Sans Old Style Norma"/>
        <family val="2"/>
        <charset val="129"/>
      </rPr>
      <t>数值额</t>
    </r>
    <r>
      <rPr>
        <sz val="9"/>
        <rFont val="Source han sans old style norma"/>
        <family val="3"/>
        <charset val="129"/>
      </rPr>
      <t>外增加{0}%。</t>
    </r>
  </si>
  <si>
    <r>
      <t>加熱攻擊力增加數</t>
    </r>
    <r>
      <rPr>
        <sz val="9"/>
        <rFont val="Source Han Sans Old Style Norma"/>
        <family val="2"/>
        <charset val="129"/>
      </rPr>
      <t>值</t>
    </r>
    <r>
      <rPr>
        <sz val="9"/>
        <rFont val="Source han sans old style norma"/>
        <family val="3"/>
        <charset val="129"/>
      </rPr>
      <t>增加{0}%。</t>
    </r>
  </si>
  <si>
    <r>
      <t>被</t>
    </r>
    <r>
      <rPr>
        <sz val="9"/>
        <rFont val="Source Han Sans Old Style Norma"/>
        <family val="2"/>
        <charset val="129"/>
      </rPr>
      <t>过热</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命中的</t>
    </r>
    <r>
      <rPr>
        <sz val="9"/>
        <rFont val="Source Han Sans Old Style Norma"/>
        <family val="2"/>
        <charset val="129"/>
      </rPr>
      <t>敌</t>
    </r>
    <r>
      <rPr>
        <sz val="9"/>
        <rFont val="Source han sans old style norma"/>
        <family val="3"/>
        <charset val="129"/>
      </rPr>
      <t>人有50%几率昏迷2秒。</t>
    </r>
  </si>
  <si>
    <r>
      <t>被</t>
    </r>
    <r>
      <rPr>
        <sz val="9"/>
        <rFont val="Source Han Sans Old Style Norma"/>
        <family val="2"/>
        <charset val="129"/>
      </rPr>
      <t>过热</t>
    </r>
    <r>
      <rPr>
        <sz val="9"/>
        <rFont val="Source han sans old style norma"/>
        <family val="3"/>
        <charset val="129"/>
      </rPr>
      <t>攻</t>
    </r>
    <r>
      <rPr>
        <sz val="9"/>
        <rFont val="Source Han Sans Old Style Norma"/>
        <family val="2"/>
        <charset val="129"/>
      </rPr>
      <t>击击杀</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t>
    </r>
    <r>
      <rPr>
        <sz val="9"/>
        <rFont val="Source Han Sans Old Style Norma"/>
        <family val="2"/>
        <charset val="129"/>
      </rPr>
      <t>会发</t>
    </r>
    <r>
      <rPr>
        <sz val="9"/>
        <rFont val="Source han sans old style norma"/>
        <family val="3"/>
        <charset val="129"/>
      </rPr>
      <t>生爆炸造成250</t>
    </r>
    <r>
      <rPr>
        <sz val="9"/>
        <rFont val="Source Han Sans Old Style Norma"/>
        <family val="2"/>
        <charset val="129"/>
      </rPr>
      <t>伤</t>
    </r>
    <r>
      <rPr>
        <sz val="9"/>
        <rFont val="Source han sans old style norma"/>
        <family val="3"/>
        <charset val="129"/>
      </rPr>
      <t>害。</t>
    </r>
    <r>
      <rPr>
        <sz val="9"/>
        <rFont val="Source Han Sans Old Style Norma"/>
        <family val="2"/>
        <charset val="129"/>
      </rPr>
      <t>伤</t>
    </r>
    <r>
      <rPr>
        <sz val="9"/>
        <rFont val="Source han sans old style norma"/>
        <family val="3"/>
        <charset val="129"/>
      </rPr>
      <t>害量根据技能</t>
    </r>
    <r>
      <rPr>
        <sz val="9"/>
        <rFont val="Source Han Sans Old Style Norma"/>
        <family val="2"/>
        <charset val="129"/>
      </rPr>
      <t>伤</t>
    </r>
    <r>
      <rPr>
        <sz val="9"/>
        <rFont val="Source han sans old style norma"/>
        <family val="3"/>
        <charset val="129"/>
      </rPr>
      <t>害量增加。</t>
    </r>
  </si>
  <si>
    <r>
      <rPr>
        <sz val="9"/>
        <rFont val="Source Han Sans Old Style Norma"/>
        <family val="2"/>
        <charset val="129"/>
      </rPr>
      <t>过热叠</t>
    </r>
    <r>
      <rPr>
        <sz val="9"/>
        <rFont val="Source han sans old style norma"/>
        <family val="3"/>
        <charset val="129"/>
      </rPr>
      <t>加</t>
    </r>
    <r>
      <rPr>
        <sz val="9"/>
        <rFont val="Source Han Sans Old Style Norma"/>
        <family val="2"/>
        <charset val="129"/>
      </rPr>
      <t>层数</t>
    </r>
    <r>
      <rPr>
        <sz val="9"/>
        <rFont val="Source han sans old style norma"/>
        <family val="3"/>
        <charset val="129"/>
      </rPr>
      <t>可</t>
    </r>
    <r>
      <rPr>
        <sz val="9"/>
        <rFont val="Source Han Sans Old Style Norma"/>
        <family val="2"/>
        <charset val="129"/>
      </rPr>
      <t>维</t>
    </r>
    <r>
      <rPr>
        <sz val="9"/>
        <rFont val="Source han sans old style norma"/>
        <family val="3"/>
        <charset val="129"/>
      </rPr>
      <t>持5秒，最多</t>
    </r>
    <r>
      <rPr>
        <sz val="9"/>
        <rFont val="Source Han Sans Old Style Norma"/>
        <family val="2"/>
        <charset val="129"/>
      </rPr>
      <t>叠</t>
    </r>
    <r>
      <rPr>
        <sz val="9"/>
        <rFont val="Source han sans old style norma"/>
        <family val="3"/>
        <charset val="129"/>
      </rPr>
      <t>加30次。</t>
    </r>
  </si>
  <si>
    <r>
      <t>第3次普通攻</t>
    </r>
    <r>
      <rPr>
        <sz val="9"/>
        <rFont val="Source Han Sans Old Style Norma"/>
        <family val="2"/>
        <charset val="129"/>
      </rPr>
      <t>击会发</t>
    </r>
    <r>
      <rPr>
        <sz val="9"/>
        <rFont val="Source han sans old style norma"/>
        <family val="3"/>
        <charset val="129"/>
      </rPr>
      <t>生爆炸造成攻</t>
    </r>
    <r>
      <rPr>
        <sz val="9"/>
        <rFont val="Source Han Sans Old Style Norma"/>
        <family val="2"/>
        <charset val="129"/>
      </rPr>
      <t>击</t>
    </r>
    <r>
      <rPr>
        <sz val="9"/>
        <rFont val="Source han sans old style norma"/>
        <family val="3"/>
        <charset val="129"/>
      </rPr>
      <t>力50%的范</t>
    </r>
    <r>
      <rPr>
        <sz val="9"/>
        <rFont val="Source Han Sans Old Style Norma"/>
        <family val="2"/>
        <charset val="129"/>
      </rPr>
      <t>围伤</t>
    </r>
    <r>
      <rPr>
        <sz val="9"/>
        <rFont val="Source han sans old style norma"/>
        <family val="3"/>
        <charset val="129"/>
      </rPr>
      <t>害。</t>
    </r>
  </si>
  <si>
    <r>
      <t>爆炸</t>
    </r>
    <r>
      <rPr>
        <sz val="9"/>
        <rFont val="Source Han Sans Old Style Norma"/>
        <family val="2"/>
        <charset val="129"/>
      </rPr>
      <t>伤</t>
    </r>
    <r>
      <rPr>
        <sz val="9"/>
        <rFont val="Source han sans old style norma"/>
        <family val="3"/>
        <charset val="129"/>
      </rPr>
      <t>害量增加{0}%。</t>
    </r>
  </si>
  <si>
    <r>
      <t>第2次普通攻</t>
    </r>
    <r>
      <rPr>
        <sz val="9"/>
        <rFont val="Source Han Sans Old Style Norma"/>
        <family val="2"/>
        <charset val="129"/>
      </rPr>
      <t>击</t>
    </r>
    <r>
      <rPr>
        <sz val="9"/>
        <rFont val="Source han sans old style norma"/>
        <family val="3"/>
        <charset val="129"/>
      </rPr>
      <t>也</t>
    </r>
    <r>
      <rPr>
        <sz val="9"/>
        <rFont val="Source Han Sans Old Style Norma"/>
        <family val="2"/>
        <charset val="129"/>
      </rPr>
      <t>会发</t>
    </r>
    <r>
      <rPr>
        <sz val="9"/>
        <rFont val="Source han sans old style norma"/>
        <family val="3"/>
        <charset val="129"/>
      </rPr>
      <t>生爆炸。</t>
    </r>
  </si>
  <si>
    <r>
      <t>被爆炸</t>
    </r>
    <r>
      <rPr>
        <sz val="9"/>
        <rFont val="Source Han Sans Old Style Norma"/>
        <family val="2"/>
        <charset val="129"/>
      </rPr>
      <t>伤</t>
    </r>
    <r>
      <rPr>
        <sz val="9"/>
        <rFont val="Source han sans old style norma"/>
        <family val="3"/>
        <charset val="129"/>
      </rPr>
      <t>害的</t>
    </r>
    <r>
      <rPr>
        <sz val="9"/>
        <rFont val="Source Han Sans Old Style Norma"/>
        <family val="2"/>
        <charset val="129"/>
      </rPr>
      <t>敌</t>
    </r>
    <r>
      <rPr>
        <sz val="9"/>
        <rFont val="Source han sans old style norma"/>
        <family val="3"/>
        <charset val="129"/>
      </rPr>
      <t>人有50%几率昏迷2秒。</t>
    </r>
  </si>
  <si>
    <r>
      <t>所有普通攻</t>
    </r>
    <r>
      <rPr>
        <sz val="9"/>
        <rFont val="Source Han Sans Old Style Norma"/>
        <family val="2"/>
        <charset val="129"/>
      </rPr>
      <t>击会</t>
    </r>
    <r>
      <rPr>
        <sz val="9"/>
        <rFont val="Source han sans old style norma"/>
        <family val="3"/>
        <charset val="129"/>
      </rPr>
      <t>引起爆炸。</t>
    </r>
  </si>
  <si>
    <r>
      <t>用技能</t>
    </r>
    <r>
      <rPr>
        <sz val="9"/>
        <rFont val="Source Han Sans Old Style Norma"/>
        <family val="2"/>
        <charset val="129"/>
      </rPr>
      <t>扔</t>
    </r>
    <r>
      <rPr>
        <sz val="9"/>
        <rFont val="Source han sans old style norma"/>
        <family val="3"/>
        <charset val="129"/>
      </rPr>
      <t>出的斧</t>
    </r>
    <r>
      <rPr>
        <sz val="9"/>
        <rFont val="Source Han Sans Old Style Norma"/>
        <family val="2"/>
        <charset val="129"/>
      </rPr>
      <t>头会缓</t>
    </r>
    <r>
      <rPr>
        <sz val="9"/>
        <rFont val="Source han sans old style norma"/>
        <family val="3"/>
        <charset val="129"/>
      </rPr>
      <t>慢</t>
    </r>
    <r>
      <rPr>
        <sz val="9"/>
        <rFont val="Source Han Sans Old Style Norma"/>
        <family val="2"/>
        <charset val="129"/>
      </rPr>
      <t>飞</t>
    </r>
    <r>
      <rPr>
        <sz val="9"/>
        <rFont val="Source han sans old style norma"/>
        <family val="3"/>
        <charset val="129"/>
      </rPr>
      <t>行</t>
    </r>
    <r>
      <rPr>
        <sz val="9"/>
        <rFont val="Source Han Sans Old Style Norma"/>
        <family val="2"/>
        <charset val="129"/>
      </rPr>
      <t>并进</t>
    </r>
    <r>
      <rPr>
        <sz val="9"/>
        <rFont val="Source han sans old style norma"/>
        <family val="3"/>
        <charset val="129"/>
      </rPr>
      <t>行多段攻</t>
    </r>
    <r>
      <rPr>
        <sz val="9"/>
        <rFont val="Source Han Sans Old Style Norma"/>
        <family val="2"/>
        <charset val="129"/>
      </rPr>
      <t>击</t>
    </r>
    <r>
      <rPr>
        <sz val="9"/>
        <rFont val="Source han sans old style norma"/>
        <family val="3"/>
        <charset val="129"/>
      </rPr>
      <t>。再次点</t>
    </r>
    <r>
      <rPr>
        <sz val="9"/>
        <rFont val="Source Han Sans Old Style Norma"/>
        <family val="2"/>
        <charset val="129"/>
      </rPr>
      <t>击</t>
    </r>
    <r>
      <rPr>
        <sz val="9"/>
        <rFont val="Source han sans old style norma"/>
        <family val="3"/>
        <charset val="129"/>
      </rPr>
      <t>技能按</t>
    </r>
    <r>
      <rPr>
        <sz val="9"/>
        <rFont val="Source Han Sans Old Style Norma"/>
        <family val="2"/>
        <charset val="129"/>
      </rPr>
      <t>钮</t>
    </r>
    <r>
      <rPr>
        <sz val="9"/>
        <rFont val="Source han sans old style norma"/>
        <family val="3"/>
        <charset val="129"/>
      </rPr>
      <t>可回收斧子。</t>
    </r>
  </si>
  <si>
    <r>
      <t>以技能丟擲的斧頭緩慢飛去，進行多重打擊。再次點擊技能按</t>
    </r>
    <r>
      <rPr>
        <sz val="9"/>
        <rFont val="Source Han Sans Old Style Norma"/>
        <family val="2"/>
        <charset val="129"/>
      </rPr>
      <t>鈕</t>
    </r>
    <r>
      <rPr>
        <sz val="9"/>
        <rFont val="Source han sans old style norma"/>
        <family val="3"/>
        <charset val="129"/>
      </rPr>
      <t>時可收回斧頭。</t>
    </r>
  </si>
  <si>
    <r>
      <t>旋</t>
    </r>
    <r>
      <rPr>
        <sz val="9"/>
        <rFont val="Source Han Sans Old Style Norma"/>
        <family val="2"/>
        <charset val="129"/>
      </rPr>
      <t>转圆盘伤</t>
    </r>
    <r>
      <rPr>
        <sz val="9"/>
        <rFont val="Source han sans old style norma"/>
        <family val="3"/>
        <charset val="129"/>
      </rPr>
      <t>害量增加{0}%。</t>
    </r>
  </si>
  <si>
    <r>
      <t>旋</t>
    </r>
    <r>
      <rPr>
        <sz val="9"/>
        <rFont val="Source Han Sans Old Style Norma"/>
        <family val="2"/>
        <charset val="129"/>
      </rPr>
      <t>转圆盘飞</t>
    </r>
    <r>
      <rPr>
        <sz val="9"/>
        <rFont val="Source han sans old style norma"/>
        <family val="3"/>
        <charset val="129"/>
      </rPr>
      <t>回</t>
    </r>
    <r>
      <rPr>
        <sz val="9"/>
        <rFont val="Source Han Sans Old Style Norma"/>
        <family val="2"/>
        <charset val="129"/>
      </rPr>
      <t>时</t>
    </r>
    <r>
      <rPr>
        <sz val="9"/>
        <rFont val="Source han sans old style norma"/>
        <family val="3"/>
        <charset val="129"/>
      </rPr>
      <t>也</t>
    </r>
    <r>
      <rPr>
        <sz val="9"/>
        <rFont val="Source Han Sans Old Style Norma"/>
        <family val="2"/>
        <charset val="129"/>
      </rPr>
      <t>将</t>
    </r>
    <r>
      <rPr>
        <sz val="9"/>
        <rFont val="Source han sans old style norma"/>
        <family val="3"/>
        <charset val="129"/>
      </rPr>
      <t>造成</t>
    </r>
    <r>
      <rPr>
        <sz val="9"/>
        <rFont val="Source Han Sans Old Style Norma"/>
        <family val="2"/>
        <charset val="129"/>
      </rPr>
      <t>伤</t>
    </r>
    <r>
      <rPr>
        <sz val="9"/>
        <rFont val="Source han sans old style norma"/>
        <family val="3"/>
        <charset val="129"/>
      </rPr>
      <t>害</t>
    </r>
    <r>
      <rPr>
        <sz val="9"/>
        <rFont val="Source Han Sans Old Style Norma"/>
        <family val="2"/>
        <charset val="129"/>
      </rPr>
      <t>并缓</t>
    </r>
    <r>
      <rPr>
        <sz val="9"/>
        <rFont val="Source han sans old style norma"/>
        <family val="3"/>
        <charset val="129"/>
      </rPr>
      <t>慢回</t>
    </r>
    <r>
      <rPr>
        <sz val="9"/>
        <rFont val="Source Han Sans Old Style Norma"/>
        <family val="2"/>
        <charset val="129"/>
      </rPr>
      <t>归</t>
    </r>
    <r>
      <rPr>
        <sz val="9"/>
        <rFont val="Source han sans old style norma"/>
        <family val="3"/>
        <charset val="129"/>
      </rPr>
      <t>。</t>
    </r>
  </si>
  <si>
    <r>
      <rPr>
        <sz val="9"/>
        <rFont val="Source Han Sans Old Style Norma"/>
        <family val="2"/>
        <charset val="129"/>
      </rPr>
      <t>额</t>
    </r>
    <r>
      <rPr>
        <sz val="9"/>
        <rFont val="Source han sans old style norma"/>
        <family val="3"/>
        <charset val="129"/>
      </rPr>
      <t>外生成1</t>
    </r>
    <r>
      <rPr>
        <sz val="9"/>
        <rFont val="Source Han Sans Old Style Norma"/>
        <family val="2"/>
        <charset val="129"/>
      </rPr>
      <t>个</t>
    </r>
    <r>
      <rPr>
        <sz val="9"/>
        <rFont val="Source han sans old style norma"/>
        <family val="3"/>
        <charset val="129"/>
      </rPr>
      <t>旋</t>
    </r>
    <r>
      <rPr>
        <sz val="9"/>
        <rFont val="Source Han Sans Old Style Norma"/>
        <family val="2"/>
        <charset val="129"/>
      </rPr>
      <t>转圆盘</t>
    </r>
    <r>
      <rPr>
        <sz val="9"/>
        <rFont val="Source han sans old style norma"/>
        <family val="3"/>
        <charset val="129"/>
      </rPr>
      <t>，旋</t>
    </r>
    <r>
      <rPr>
        <sz val="9"/>
        <rFont val="Source Han Sans Old Style Norma"/>
        <family val="2"/>
        <charset val="129"/>
      </rPr>
      <t>转圆盘伤</t>
    </r>
    <r>
      <rPr>
        <sz val="9"/>
        <rFont val="Source han sans old style norma"/>
        <family val="3"/>
        <charset val="129"/>
      </rPr>
      <t>害量增加{0}%。</t>
    </r>
  </si>
  <si>
    <r>
      <t>多</t>
    </r>
    <r>
      <rPr>
        <sz val="9"/>
        <rFont val="Source Han Sans Old Style Norma"/>
        <family val="2"/>
        <charset val="129"/>
      </rPr>
      <t>產</t>
    </r>
    <r>
      <rPr>
        <sz val="9"/>
        <rFont val="Source han sans old style norma"/>
        <family val="3"/>
        <charset val="129"/>
      </rPr>
      <t>生1個旋轉圓盤，旋轉圓盤傷害量增加{0}%。</t>
    </r>
  </si>
  <si>
    <r>
      <t>疾</t>
    </r>
    <r>
      <rPr>
        <sz val="9"/>
        <rFont val="Source Han Sans Old Style Norma"/>
        <family val="2"/>
        <charset val="129"/>
      </rPr>
      <t>风</t>
    </r>
    <r>
      <rPr>
        <sz val="9"/>
        <rFont val="Source han sans old style norma"/>
        <family val="3"/>
        <charset val="129"/>
      </rPr>
      <t>斧</t>
    </r>
    <r>
      <rPr>
        <sz val="9"/>
        <rFont val="Source Han Sans Old Style Norma"/>
        <family val="2"/>
        <charset val="129"/>
      </rPr>
      <t>伤</t>
    </r>
    <r>
      <rPr>
        <sz val="9"/>
        <rFont val="Source han sans old style norma"/>
        <family val="3"/>
        <charset val="129"/>
      </rPr>
      <t>害量增加{0}%。</t>
    </r>
  </si>
  <si>
    <r>
      <t>疾</t>
    </r>
    <r>
      <rPr>
        <sz val="9"/>
        <rFont val="Source Han Sans Old Style Norma"/>
        <family val="2"/>
        <charset val="129"/>
      </rPr>
      <t>风</t>
    </r>
    <r>
      <rPr>
        <sz val="9"/>
        <rFont val="Source han sans old style norma"/>
        <family val="3"/>
        <charset val="129"/>
      </rPr>
      <t>斧命中</t>
    </r>
    <r>
      <rPr>
        <sz val="9"/>
        <rFont val="Source Han Sans Old Style Norma"/>
        <family val="2"/>
        <charset val="129"/>
      </rPr>
      <t>数</t>
    </r>
    <r>
      <rPr>
        <sz val="9"/>
        <rFont val="Source han sans old style norma"/>
        <family val="3"/>
        <charset val="129"/>
      </rPr>
      <t>增加次。</t>
    </r>
  </si>
  <si>
    <r>
      <t>疾</t>
    </r>
    <r>
      <rPr>
        <sz val="9"/>
        <rFont val="Source Han Sans Old Style Norma"/>
        <family val="2"/>
        <charset val="129"/>
      </rPr>
      <t>风</t>
    </r>
    <r>
      <rPr>
        <sz val="9"/>
        <rFont val="Source han sans old style norma"/>
        <family val="3"/>
        <charset val="129"/>
      </rPr>
      <t>斧的范</t>
    </r>
    <r>
      <rPr>
        <sz val="9"/>
        <rFont val="Source Han Sans Old Style Norma"/>
        <family val="2"/>
        <charset val="129"/>
      </rPr>
      <t>围</t>
    </r>
    <r>
      <rPr>
        <sz val="9"/>
        <rFont val="Source han sans old style norma"/>
        <family val="3"/>
        <charset val="129"/>
      </rPr>
      <t>增加。</t>
    </r>
  </si>
  <si>
    <r>
      <t>充能攻</t>
    </r>
    <r>
      <rPr>
        <sz val="9"/>
        <rFont val="Source Han Sans Old Style Norma"/>
        <family val="2"/>
        <charset val="129"/>
      </rPr>
      <t>击</t>
    </r>
    <r>
      <rPr>
        <sz val="9"/>
        <rFont val="Source han sans old style norma"/>
        <family val="3"/>
        <charset val="129"/>
      </rPr>
      <t>的冲</t>
    </r>
    <r>
      <rPr>
        <sz val="9"/>
        <rFont val="Source Han Sans Old Style Norma"/>
        <family val="2"/>
        <charset val="129"/>
      </rPr>
      <t>击</t>
    </r>
    <r>
      <rPr>
        <sz val="9"/>
        <rFont val="Source han sans old style norma"/>
        <family val="3"/>
        <charset val="129"/>
      </rPr>
      <t>波增加2次。</t>
    </r>
  </si>
  <si>
    <r>
      <t>充能攻</t>
    </r>
    <r>
      <rPr>
        <sz val="9"/>
        <rFont val="Source Han Sans Old Style Norma"/>
        <family val="2"/>
        <charset val="129"/>
      </rPr>
      <t>击伤</t>
    </r>
    <r>
      <rPr>
        <sz val="9"/>
        <rFont val="Source han sans old style norma"/>
        <family val="3"/>
        <charset val="129"/>
      </rPr>
      <t>害量增加{0}%。</t>
    </r>
  </si>
  <si>
    <r>
      <t>冲</t>
    </r>
    <r>
      <rPr>
        <sz val="9"/>
        <rFont val="Source Han Sans Old Style Norma"/>
        <family val="2"/>
        <charset val="129"/>
      </rPr>
      <t>击</t>
    </r>
    <r>
      <rPr>
        <sz val="9"/>
        <rFont val="Source han sans old style norma"/>
        <family val="3"/>
        <charset val="129"/>
      </rPr>
      <t>波</t>
    </r>
    <r>
      <rPr>
        <sz val="9"/>
        <rFont val="Source Han Sans Old Style Norma"/>
        <family val="2"/>
        <charset val="129"/>
      </rPr>
      <t>伤</t>
    </r>
    <r>
      <rPr>
        <sz val="9"/>
        <rFont val="Source han sans old style norma"/>
        <family val="3"/>
        <charset val="129"/>
      </rPr>
      <t>害量增加{0}%。</t>
    </r>
  </si>
  <si>
    <r>
      <t>用技能</t>
    </r>
    <r>
      <rPr>
        <sz val="9"/>
        <rFont val="Source Han Sans Old Style Norma"/>
        <family val="2"/>
        <charset val="129"/>
      </rPr>
      <t>扔</t>
    </r>
    <r>
      <rPr>
        <sz val="9"/>
        <rFont val="Source han sans old style norma"/>
        <family val="3"/>
        <charset val="129"/>
      </rPr>
      <t>出的斧</t>
    </r>
    <r>
      <rPr>
        <sz val="9"/>
        <rFont val="Source Han Sans Old Style Norma"/>
        <family val="2"/>
        <charset val="129"/>
      </rPr>
      <t>头额</t>
    </r>
    <r>
      <rPr>
        <sz val="9"/>
        <rFont val="Source han sans old style norma"/>
        <family val="3"/>
        <charset val="129"/>
      </rPr>
      <t>外命中{0}名</t>
    </r>
    <r>
      <rPr>
        <sz val="9"/>
        <rFont val="Source Han Sans Old Style Norma"/>
        <family val="2"/>
        <charset val="129"/>
      </rPr>
      <t>敌</t>
    </r>
    <r>
      <rPr>
        <sz val="9"/>
        <rFont val="Source han sans old style norma"/>
        <family val="3"/>
        <charset val="129"/>
      </rPr>
      <t>人后</t>
    </r>
    <r>
      <rPr>
        <sz val="9"/>
        <rFont val="Source Han Sans Old Style Norma"/>
        <family val="2"/>
        <charset val="129"/>
      </rPr>
      <t>飞</t>
    </r>
    <r>
      <rPr>
        <sz val="9"/>
        <rFont val="Source han sans old style norma"/>
        <family val="3"/>
        <charset val="129"/>
      </rPr>
      <t>回。</t>
    </r>
  </si>
  <si>
    <r>
      <rPr>
        <sz val="9"/>
        <rFont val="Source Han Sans Old Style Norma"/>
        <family val="2"/>
        <charset val="129"/>
      </rPr>
      <t>额</t>
    </r>
    <r>
      <rPr>
        <sz val="9"/>
        <rFont val="Source han sans old style norma"/>
        <family val="3"/>
        <charset val="129"/>
      </rPr>
      <t>外</t>
    </r>
    <r>
      <rPr>
        <sz val="9"/>
        <rFont val="Source Han Sans Old Style Norma"/>
        <family val="2"/>
        <charset val="129"/>
      </rPr>
      <t>扔</t>
    </r>
    <r>
      <rPr>
        <sz val="9"/>
        <rFont val="Source han sans old style norma"/>
        <family val="3"/>
        <charset val="129"/>
      </rPr>
      <t>出一柄斧</t>
    </r>
    <r>
      <rPr>
        <sz val="9"/>
        <rFont val="Source Han Sans Old Style Norma"/>
        <family val="2"/>
        <charset val="129"/>
      </rPr>
      <t>头</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t>
    </r>
    <r>
      <rPr>
        <sz val="9"/>
        <rFont val="Source Han Sans Old Style Norma"/>
        <family val="2"/>
        <charset val="129"/>
      </rPr>
      <t>为</t>
    </r>
    <r>
      <rPr>
        <sz val="9"/>
        <rFont val="Source han sans old style norma"/>
        <family val="3"/>
        <charset val="129"/>
      </rPr>
      <t>50%。</t>
    </r>
  </si>
  <si>
    <r>
      <rPr>
        <sz val="9"/>
        <rFont val="Source Han Sans Old Style Norma"/>
        <family val="2"/>
        <charset val="129"/>
      </rPr>
      <t>额</t>
    </r>
    <r>
      <rPr>
        <sz val="9"/>
        <rFont val="Source han sans old style norma"/>
        <family val="3"/>
        <charset val="129"/>
      </rPr>
      <t>外</t>
    </r>
    <r>
      <rPr>
        <sz val="9"/>
        <rFont val="Source Han Sans Old Style Norma"/>
        <family val="2"/>
        <charset val="129"/>
      </rPr>
      <t>扔</t>
    </r>
    <r>
      <rPr>
        <sz val="9"/>
        <rFont val="Source han sans old style norma"/>
        <family val="3"/>
        <charset val="129"/>
      </rPr>
      <t>出一柄斧</t>
    </r>
    <r>
      <rPr>
        <sz val="9"/>
        <rFont val="Source Han Sans Old Style Norma"/>
        <family val="2"/>
        <charset val="129"/>
      </rPr>
      <t>头</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t>
    </r>
    <r>
      <rPr>
        <sz val="9"/>
        <rFont val="Source Han Sans Old Style Norma"/>
        <family val="2"/>
        <charset val="129"/>
      </rPr>
      <t>为</t>
    </r>
    <r>
      <rPr>
        <sz val="9"/>
        <rFont val="Source han sans old style norma"/>
        <family val="3"/>
        <charset val="129"/>
      </rPr>
      <t>30%。</t>
    </r>
  </si>
  <si>
    <r>
      <rPr>
        <sz val="9"/>
        <rFont val="Source Han Sans Old Style Norma"/>
        <family val="2"/>
        <charset val="129"/>
      </rPr>
      <t>飞</t>
    </r>
    <r>
      <rPr>
        <sz val="9"/>
        <rFont val="Source han sans old style norma"/>
        <family val="3"/>
        <charset val="129"/>
      </rPr>
      <t>斧命中第一</t>
    </r>
    <r>
      <rPr>
        <sz val="9"/>
        <rFont val="Source Han Sans Old Style Norma"/>
        <family val="2"/>
        <charset val="129"/>
      </rPr>
      <t>个敌</t>
    </r>
    <r>
      <rPr>
        <sz val="9"/>
        <rFont val="Source han sans old style norma"/>
        <family val="3"/>
        <charset val="129"/>
      </rPr>
      <t>人后爆炸造成{0}</t>
    </r>
    <r>
      <rPr>
        <sz val="9"/>
        <rFont val="Source Han Sans Old Style Norma"/>
        <family val="2"/>
        <charset val="129"/>
      </rPr>
      <t>伤</t>
    </r>
    <r>
      <rPr>
        <sz val="9"/>
        <rFont val="Source han sans old style norma"/>
        <family val="3"/>
        <charset val="129"/>
      </rPr>
      <t>害。爆炸攻</t>
    </r>
    <r>
      <rPr>
        <sz val="9"/>
        <rFont val="Source Han Sans Old Style Norma"/>
        <family val="2"/>
        <charset val="129"/>
      </rPr>
      <t>击</t>
    </r>
    <r>
      <rPr>
        <sz val="9"/>
        <rFont val="Source han sans old style norma"/>
        <family val="3"/>
        <charset val="129"/>
      </rPr>
      <t>力根据技能</t>
    </r>
    <r>
      <rPr>
        <sz val="9"/>
        <rFont val="Source Han Sans Old Style Norma"/>
        <family val="2"/>
        <charset val="129"/>
      </rPr>
      <t>伤</t>
    </r>
    <r>
      <rPr>
        <sz val="9"/>
        <rFont val="Source han sans old style norma"/>
        <family val="3"/>
        <charset val="129"/>
      </rPr>
      <t>害量增加。</t>
    </r>
  </si>
  <si>
    <r>
      <t>所有攻</t>
    </r>
    <r>
      <rPr>
        <sz val="9"/>
        <rFont val="Source Han Sans Old Style Norma"/>
        <family val="2"/>
        <charset val="129"/>
      </rPr>
      <t>击会</t>
    </r>
    <r>
      <rPr>
        <sz val="9"/>
        <rFont val="Source han sans old style norma"/>
        <family val="3"/>
        <charset val="129"/>
      </rPr>
      <t>引起爆炸。</t>
    </r>
  </si>
  <si>
    <r>
      <t>技能的斧</t>
    </r>
    <r>
      <rPr>
        <sz val="9"/>
        <rFont val="Source Han Sans Old Style Norma"/>
        <family val="2"/>
        <charset val="129"/>
      </rPr>
      <t>头变为</t>
    </r>
    <r>
      <rPr>
        <sz val="9"/>
        <rFont val="Source han sans old style norma"/>
        <family val="3"/>
        <charset val="129"/>
      </rPr>
      <t>回旋斧，可穿透</t>
    </r>
    <r>
      <rPr>
        <sz val="9"/>
        <rFont val="Source Han Sans Old Style Norma"/>
        <family val="2"/>
        <charset val="129"/>
      </rPr>
      <t>敌</t>
    </r>
    <r>
      <rPr>
        <sz val="9"/>
        <rFont val="Source han sans old style norma"/>
        <family val="3"/>
        <charset val="129"/>
      </rPr>
      <t>人。在</t>
    </r>
    <r>
      <rPr>
        <sz val="9"/>
        <rFont val="Source Han Sans Old Style Norma"/>
        <family val="2"/>
        <charset val="129"/>
      </rPr>
      <t>飞</t>
    </r>
    <r>
      <rPr>
        <sz val="9"/>
        <rFont val="Source han sans old style norma"/>
        <family val="3"/>
        <charset val="129"/>
      </rPr>
      <t>出和</t>
    </r>
    <r>
      <rPr>
        <sz val="9"/>
        <rFont val="Source Han Sans Old Style Norma"/>
        <family val="2"/>
        <charset val="129"/>
      </rPr>
      <t>飞</t>
    </r>
    <r>
      <rPr>
        <sz val="9"/>
        <rFont val="Source han sans old style norma"/>
        <family val="3"/>
        <charset val="129"/>
      </rPr>
      <t>回</t>
    </r>
    <r>
      <rPr>
        <sz val="9"/>
        <rFont val="Source Han Sans Old Style Norma"/>
        <family val="2"/>
        <charset val="129"/>
      </rPr>
      <t>时</t>
    </r>
    <r>
      <rPr>
        <sz val="9"/>
        <rFont val="Source han sans old style norma"/>
        <family val="3"/>
        <charset val="129"/>
      </rPr>
      <t>都</t>
    </r>
    <r>
      <rPr>
        <sz val="9"/>
        <rFont val="Source Han Sans Old Style Norma"/>
        <family val="2"/>
        <charset val="129"/>
      </rPr>
      <t>会</t>
    </r>
    <r>
      <rPr>
        <sz val="9"/>
        <rFont val="Source han sans old style norma"/>
        <family val="3"/>
        <charset val="129"/>
      </rPr>
      <t>造成</t>
    </r>
    <r>
      <rPr>
        <sz val="9"/>
        <rFont val="Source Han Sans Old Style Norma"/>
        <family val="2"/>
        <charset val="129"/>
      </rPr>
      <t>伤</t>
    </r>
    <r>
      <rPr>
        <sz val="9"/>
        <rFont val="Source han sans old style norma"/>
        <family val="3"/>
        <charset val="129"/>
      </rPr>
      <t>害。</t>
    </r>
  </si>
  <si>
    <r>
      <t>被回旋斧命中的</t>
    </r>
    <r>
      <rPr>
        <sz val="9"/>
        <rFont val="Source Han Sans Old Style Norma"/>
        <family val="2"/>
        <charset val="129"/>
      </rPr>
      <t>敌</t>
    </r>
    <r>
      <rPr>
        <sz val="9"/>
        <rFont val="Source han sans old style norma"/>
        <family val="3"/>
        <charset val="129"/>
      </rPr>
      <t>人有{0}几率昏迷2秒。</t>
    </r>
  </si>
  <si>
    <r>
      <rPr>
        <sz val="9"/>
        <rFont val="Source Han Sans Old Style Norma"/>
        <family val="2"/>
        <charset val="129"/>
      </rPr>
      <t>飞</t>
    </r>
    <r>
      <rPr>
        <sz val="9"/>
        <rFont val="Source han sans old style norma"/>
        <family val="3"/>
        <charset val="129"/>
      </rPr>
      <t>回</t>
    </r>
    <r>
      <rPr>
        <sz val="9"/>
        <rFont val="Source Han Sans Old Style Norma"/>
        <family val="2"/>
        <charset val="129"/>
      </rPr>
      <t>时</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率增加{0}%。</t>
    </r>
  </si>
  <si>
    <r>
      <t>回旋斧使</t>
    </r>
    <r>
      <rPr>
        <sz val="9"/>
        <rFont val="Source Han Sans Old Style Norma"/>
        <family val="2"/>
        <charset val="129"/>
      </rPr>
      <t>敌</t>
    </r>
    <r>
      <rPr>
        <sz val="9"/>
        <rFont val="Source han sans old style norma"/>
        <family val="3"/>
        <charset val="129"/>
      </rPr>
      <t>人昏迷的几率增加35%。</t>
    </r>
  </si>
  <si>
    <r>
      <t>回旋斧可</t>
    </r>
    <r>
      <rPr>
        <sz val="9"/>
        <rFont val="Source Han Sans Old Style Norma"/>
        <family val="2"/>
        <charset val="129"/>
      </rPr>
      <t>飞</t>
    </r>
    <r>
      <rPr>
        <sz val="9"/>
        <rFont val="Source han sans old style norma"/>
        <family val="3"/>
        <charset val="129"/>
      </rPr>
      <t>出更</t>
    </r>
    <r>
      <rPr>
        <sz val="9"/>
        <rFont val="Source Han Sans Old Style Norma"/>
        <family val="2"/>
        <charset val="129"/>
      </rPr>
      <t>远</t>
    </r>
    <r>
      <rPr>
        <sz val="9"/>
        <rFont val="Source han sans old style norma"/>
        <family val="3"/>
        <charset val="129"/>
      </rPr>
      <t>，更快</t>
    </r>
    <r>
      <rPr>
        <sz val="9"/>
        <rFont val="Source Han Sans Old Style Norma"/>
        <family val="2"/>
        <charset val="129"/>
      </rPr>
      <t>飞</t>
    </r>
    <r>
      <rPr>
        <sz val="9"/>
        <rFont val="Source han sans old style norma"/>
        <family val="3"/>
        <charset val="129"/>
      </rPr>
      <t>回。</t>
    </r>
  </si>
  <si>
    <r>
      <t>技能</t>
    </r>
    <r>
      <rPr>
        <sz val="9"/>
        <rFont val="Source Han Sans Old Style Norma"/>
        <family val="2"/>
        <charset val="129"/>
      </rPr>
      <t>变</t>
    </r>
    <r>
      <rPr>
        <sz val="9"/>
        <rFont val="Source han sans old style norma"/>
        <family val="3"/>
        <charset val="129"/>
      </rPr>
      <t>更</t>
    </r>
    <r>
      <rPr>
        <sz val="9"/>
        <rFont val="Source Han Sans Old Style Norma"/>
        <family val="2"/>
        <charset val="129"/>
      </rPr>
      <t>为</t>
    </r>
    <r>
      <rPr>
        <sz val="9"/>
        <rFont val="Source han sans old style norma"/>
        <family val="3"/>
        <charset val="129"/>
      </rPr>
      <t>旋</t>
    </r>
    <r>
      <rPr>
        <sz val="9"/>
        <rFont val="Source Han Sans Old Style Norma"/>
        <family val="2"/>
        <charset val="129"/>
      </rPr>
      <t>风</t>
    </r>
    <r>
      <rPr>
        <sz val="9"/>
        <rFont val="Source han sans old style norma"/>
        <family val="3"/>
        <charset val="129"/>
      </rPr>
      <t>。旋</t>
    </r>
    <r>
      <rPr>
        <sz val="9"/>
        <rFont val="Source Han Sans Old Style Norma"/>
        <family val="2"/>
        <charset val="129"/>
      </rPr>
      <t>风</t>
    </r>
    <r>
      <rPr>
        <sz val="9"/>
        <rFont val="Source han sans old style norma"/>
        <family val="3"/>
        <charset val="129"/>
      </rPr>
      <t>可旋</t>
    </r>
    <r>
      <rPr>
        <sz val="9"/>
        <rFont val="Source Han Sans Old Style Norma"/>
        <family val="2"/>
        <charset val="129"/>
      </rPr>
      <t>转</t>
    </r>
    <r>
      <rPr>
        <sz val="9"/>
        <rFont val="Source han sans old style norma"/>
        <family val="3"/>
        <charset val="129"/>
      </rPr>
      <t>3秒</t>
    </r>
    <r>
      <rPr>
        <sz val="9"/>
        <rFont val="Source Han Sans Old Style Norma"/>
        <family val="2"/>
        <charset val="129"/>
      </rPr>
      <t>对敌</t>
    </r>
    <r>
      <rPr>
        <sz val="9"/>
        <rFont val="Source han sans old style norma"/>
        <family val="3"/>
        <charset val="129"/>
      </rPr>
      <t>人造成多段</t>
    </r>
    <r>
      <rPr>
        <sz val="9"/>
        <rFont val="Source Han Sans Old Style Norma"/>
        <family val="2"/>
        <charset val="129"/>
      </rPr>
      <t>伤</t>
    </r>
    <r>
      <rPr>
        <sz val="9"/>
        <rFont val="Source han sans old style norma"/>
        <family val="3"/>
        <charset val="129"/>
      </rPr>
      <t>害。旋</t>
    </r>
    <r>
      <rPr>
        <sz val="9"/>
        <rFont val="Source Han Sans Old Style Norma"/>
        <family val="2"/>
        <charset val="129"/>
      </rPr>
      <t>转时</t>
    </r>
    <r>
      <rPr>
        <sz val="9"/>
        <rFont val="Source han sans old style norma"/>
        <family val="3"/>
        <charset val="129"/>
      </rPr>
      <t>按下技能按</t>
    </r>
    <r>
      <rPr>
        <sz val="9"/>
        <rFont val="Source Han Sans Old Style Norma"/>
        <family val="2"/>
        <charset val="129"/>
      </rPr>
      <t>钮</t>
    </r>
    <r>
      <rPr>
        <sz val="9"/>
        <rFont val="Source han sans old style norma"/>
        <family val="3"/>
        <charset val="129"/>
      </rPr>
      <t>可停下旋</t>
    </r>
    <r>
      <rPr>
        <sz val="9"/>
        <rFont val="Source Han Sans Old Style Norma"/>
        <family val="2"/>
        <charset val="129"/>
      </rPr>
      <t>转</t>
    </r>
    <r>
      <rPr>
        <sz val="9"/>
        <rFont val="Source han sans old style norma"/>
        <family val="3"/>
        <charset val="129"/>
      </rPr>
      <t>。</t>
    </r>
  </si>
  <si>
    <r>
      <t>技能變更</t>
    </r>
    <r>
      <rPr>
        <sz val="9"/>
        <rFont val="Source Han Sans Old Style Norma"/>
        <family val="2"/>
        <charset val="129"/>
      </rPr>
      <t>為</t>
    </r>
    <r>
      <rPr>
        <sz val="9"/>
        <rFont val="Source han sans old style norma"/>
        <family val="3"/>
        <charset val="129"/>
      </rPr>
      <t>旋風斬。旋風斬旋轉3秒，對敵人造成多重打擊。旋轉途中再次點擊技能按</t>
    </r>
    <r>
      <rPr>
        <sz val="9"/>
        <rFont val="Source Han Sans Old Style Norma"/>
        <family val="2"/>
        <charset val="129"/>
      </rPr>
      <t>鈕</t>
    </r>
    <r>
      <rPr>
        <sz val="9"/>
        <rFont val="Source han sans old style norma"/>
        <family val="3"/>
        <charset val="129"/>
      </rPr>
      <t>時會停止。</t>
    </r>
  </si>
  <si>
    <r>
      <t>旋</t>
    </r>
    <r>
      <rPr>
        <sz val="9"/>
        <rFont val="Source Han Sans Old Style Norma"/>
        <family val="2"/>
        <charset val="129"/>
      </rPr>
      <t>风</t>
    </r>
    <r>
      <rPr>
        <sz val="9"/>
        <rFont val="Source han sans old style norma"/>
        <family val="3"/>
        <charset val="129"/>
      </rPr>
      <t>旋</t>
    </r>
    <r>
      <rPr>
        <sz val="9"/>
        <rFont val="Source Han Sans Old Style Norma"/>
        <family val="2"/>
        <charset val="129"/>
      </rPr>
      <t>转时将</t>
    </r>
    <r>
      <rPr>
        <sz val="9"/>
        <rFont val="Source han sans old style norma"/>
        <family val="3"/>
        <charset val="129"/>
      </rPr>
      <t>不</t>
    </r>
    <r>
      <rPr>
        <sz val="9"/>
        <rFont val="Source Han Sans Old Style Norma"/>
        <family val="2"/>
        <charset val="129"/>
      </rPr>
      <t>减</t>
    </r>
    <r>
      <rPr>
        <sz val="9"/>
        <rFont val="Source han sans old style norma"/>
        <family val="3"/>
        <charset val="129"/>
      </rPr>
      <t>少移</t>
    </r>
    <r>
      <rPr>
        <sz val="9"/>
        <rFont val="Source Han Sans Old Style Norma"/>
        <family val="2"/>
        <charset val="129"/>
      </rPr>
      <t>动</t>
    </r>
    <r>
      <rPr>
        <sz val="9"/>
        <rFont val="Source han sans old style norma"/>
        <family val="3"/>
        <charset val="129"/>
      </rPr>
      <t>速度。</t>
    </r>
  </si>
  <si>
    <r>
      <t>旋</t>
    </r>
    <r>
      <rPr>
        <sz val="9"/>
        <rFont val="Source Han Sans Old Style Norma"/>
        <family val="2"/>
        <charset val="129"/>
      </rPr>
      <t>风会将</t>
    </r>
    <r>
      <rPr>
        <sz val="9"/>
        <rFont val="Source han sans old style norma"/>
        <family val="3"/>
        <charset val="129"/>
      </rPr>
      <t>范</t>
    </r>
    <r>
      <rPr>
        <sz val="9"/>
        <rFont val="Source Han Sans Old Style Norma"/>
        <family val="2"/>
        <charset val="129"/>
      </rPr>
      <t>围内</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人拉</t>
    </r>
    <r>
      <rPr>
        <sz val="9"/>
        <rFont val="Source Han Sans Old Style Norma"/>
        <family val="2"/>
        <charset val="129"/>
      </rPr>
      <t>扯</t>
    </r>
    <r>
      <rPr>
        <sz val="9"/>
        <rFont val="Source han sans old style norma"/>
        <family val="3"/>
        <charset val="129"/>
      </rPr>
      <t>到中心</t>
    </r>
    <r>
      <rPr>
        <sz val="9"/>
        <rFont val="Source Han Sans Old Style Norma"/>
        <family val="2"/>
        <charset val="129"/>
      </rPr>
      <t>处</t>
    </r>
    <r>
      <rPr>
        <sz val="9"/>
        <rFont val="Source han sans old style norma"/>
        <family val="3"/>
        <charset val="129"/>
      </rPr>
      <t>。</t>
    </r>
  </si>
  <si>
    <r>
      <t>使用旋</t>
    </r>
    <r>
      <rPr>
        <sz val="9"/>
        <rFont val="맑은 고딕"/>
        <family val="3"/>
        <charset val="129"/>
      </rPr>
      <t>风</t>
    </r>
    <r>
      <rPr>
        <sz val="9"/>
        <rFont val="Source han sans old style norma"/>
        <family val="3"/>
        <charset val="129"/>
      </rPr>
      <t>攻</t>
    </r>
    <r>
      <rPr>
        <sz val="9"/>
        <rFont val="맑은 고딕"/>
        <family val="3"/>
        <charset val="129"/>
      </rPr>
      <t>击</t>
    </r>
    <r>
      <rPr>
        <sz val="9"/>
        <rFont val="Source han sans old style norma"/>
        <family val="3"/>
        <charset val="129"/>
      </rPr>
      <t>成功</t>
    </r>
    <r>
      <rPr>
        <sz val="9"/>
        <rFont val="맑은 고딕"/>
        <family val="3"/>
        <charset val="129"/>
      </rPr>
      <t>击杀敌</t>
    </r>
    <r>
      <rPr>
        <sz val="9"/>
        <rFont val="Source han sans old style norma"/>
        <family val="3"/>
        <charset val="129"/>
      </rPr>
      <t>人</t>
    </r>
    <r>
      <rPr>
        <sz val="9"/>
        <rFont val="맑은 고딕"/>
        <family val="3"/>
        <charset val="129"/>
      </rPr>
      <t>时</t>
    </r>
    <r>
      <rPr>
        <sz val="9"/>
        <rFont val="Source han sans old style norma"/>
        <family val="3"/>
        <charset val="129"/>
      </rPr>
      <t>，可恢</t>
    </r>
    <r>
      <rPr>
        <sz val="9"/>
        <rFont val="맑은 고딕"/>
        <family val="3"/>
        <charset val="129"/>
      </rPr>
      <t>复</t>
    </r>
    <r>
      <rPr>
        <sz val="9"/>
        <rFont val="Source han sans old style norma"/>
        <family val="3"/>
        <charset val="129"/>
      </rPr>
      <t>体力5。体力恢</t>
    </r>
    <r>
      <rPr>
        <sz val="9"/>
        <rFont val="맑은 고딕"/>
        <family val="3"/>
        <charset val="129"/>
      </rPr>
      <t>复</t>
    </r>
    <r>
      <rPr>
        <sz val="9"/>
        <rFont val="Source han sans old style norma"/>
        <family val="3"/>
        <charset val="129"/>
      </rPr>
      <t>效果每隔30秒</t>
    </r>
    <r>
      <rPr>
        <sz val="9"/>
        <rFont val="맑은 고딕"/>
        <family val="3"/>
        <charset val="129"/>
      </rPr>
      <t>发动</t>
    </r>
    <r>
      <rPr>
        <sz val="9"/>
        <rFont val="Source han sans old style norma"/>
        <family val="3"/>
        <charset val="129"/>
      </rPr>
      <t>一次。</t>
    </r>
  </si>
  <si>
    <r>
      <t>使用旋</t>
    </r>
    <r>
      <rPr>
        <sz val="9"/>
        <rFont val="Source Han Sans Old Style Norma"/>
        <family val="2"/>
        <charset val="129"/>
      </rPr>
      <t>风时</t>
    </r>
    <r>
      <rPr>
        <sz val="9"/>
        <rFont val="Source han sans old style norma"/>
        <family val="3"/>
        <charset val="129"/>
      </rPr>
      <t>受到的</t>
    </r>
    <r>
      <rPr>
        <sz val="9"/>
        <rFont val="Source Han Sans Old Style Norma"/>
        <family val="2"/>
        <charset val="129"/>
      </rPr>
      <t>伤</t>
    </r>
    <r>
      <rPr>
        <sz val="9"/>
        <rFont val="Source han sans old style norma"/>
        <family val="3"/>
        <charset val="129"/>
      </rPr>
      <t>害量</t>
    </r>
    <r>
      <rPr>
        <sz val="9"/>
        <rFont val="Source Han Sans Old Style Norma"/>
        <family val="2"/>
        <charset val="129"/>
      </rPr>
      <t>减</t>
    </r>
    <r>
      <rPr>
        <sz val="9"/>
        <rFont val="Source han sans old style norma"/>
        <family val="3"/>
        <charset val="129"/>
      </rPr>
      <t>少50%。</t>
    </r>
  </si>
  <si>
    <r>
      <t>攻</t>
    </r>
    <r>
      <rPr>
        <sz val="9"/>
        <rFont val="Source Han Sans Old Style Norma"/>
        <family val="2"/>
        <charset val="129"/>
      </rPr>
      <t>击</t>
    </r>
    <r>
      <rPr>
        <sz val="9"/>
        <rFont val="Source han sans old style norma"/>
        <family val="3"/>
        <charset val="129"/>
      </rPr>
      <t>被</t>
    </r>
    <r>
      <rPr>
        <sz val="9"/>
        <rFont val="Source Han Sans Old Style Norma"/>
        <family val="2"/>
        <charset val="129"/>
      </rPr>
      <t>标记</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t>
    </r>
    <r>
      <rPr>
        <sz val="9"/>
        <rFont val="Source Han Sans Old Style Norma"/>
        <family val="2"/>
        <charset val="129"/>
      </rPr>
      <t>时</t>
    </r>
    <r>
      <rPr>
        <sz val="9"/>
        <rFont val="Source han sans old style norma"/>
        <family val="3"/>
        <charset val="129"/>
      </rPr>
      <t>，每次攻</t>
    </r>
    <r>
      <rPr>
        <sz val="9"/>
        <rFont val="Source Han Sans Old Style Norma"/>
        <family val="2"/>
        <charset val="129"/>
      </rPr>
      <t>击</t>
    </r>
    <r>
      <rPr>
        <sz val="9"/>
        <rFont val="Source han sans old style norma"/>
        <family val="3"/>
        <charset val="129"/>
      </rPr>
      <t>充能{0}能量。</t>
    </r>
  </si>
  <si>
    <r>
      <t>攻擊</t>
    </r>
    <r>
      <rPr>
        <sz val="9"/>
        <rFont val="Source Han Sans Old Style Norma"/>
        <family val="2"/>
        <charset val="129"/>
      </rPr>
      <t>產</t>
    </r>
    <r>
      <rPr>
        <sz val="9"/>
        <rFont val="Source han sans old style norma"/>
        <family val="3"/>
        <charset val="129"/>
      </rPr>
      <t>生標記的敵人時，每次打擊額外蓄力能量{0}。</t>
    </r>
  </si>
  <si>
    <r>
      <t>被</t>
    </r>
    <r>
      <rPr>
        <sz val="9"/>
        <rFont val="Source Han Sans Old Style Norma"/>
        <family val="2"/>
        <charset val="129"/>
      </rPr>
      <t>标记</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人死亡</t>
    </r>
    <r>
      <rPr>
        <sz val="9"/>
        <rFont val="Source Han Sans Old Style Norma"/>
        <family val="2"/>
        <charset val="129"/>
      </rPr>
      <t>时</t>
    </r>
    <r>
      <rPr>
        <sz val="9"/>
        <rFont val="Source han sans old style norma"/>
        <family val="3"/>
        <charset val="129"/>
      </rPr>
      <t>，</t>
    </r>
    <r>
      <rPr>
        <sz val="9"/>
        <rFont val="Source Han Sans Old Style Norma"/>
        <family val="2"/>
        <charset val="129"/>
      </rPr>
      <t>将发</t>
    </r>
    <r>
      <rPr>
        <sz val="9"/>
        <rFont val="Source han sans old style norma"/>
        <family val="3"/>
        <charset val="129"/>
      </rPr>
      <t>生爆炸造成{0}范</t>
    </r>
    <r>
      <rPr>
        <sz val="9"/>
        <rFont val="Source Han Sans Old Style Norma"/>
        <family val="2"/>
        <charset val="129"/>
      </rPr>
      <t>围伤</t>
    </r>
    <r>
      <rPr>
        <sz val="9"/>
        <rFont val="Source han sans old style norma"/>
        <family val="3"/>
        <charset val="129"/>
      </rPr>
      <t>害。爆炸</t>
    </r>
    <r>
      <rPr>
        <sz val="9"/>
        <rFont val="Source Han Sans Old Style Norma"/>
        <family val="2"/>
        <charset val="129"/>
      </rPr>
      <t>伤</t>
    </r>
    <r>
      <rPr>
        <sz val="9"/>
        <rFont val="Source han sans old style norma"/>
        <family val="3"/>
        <charset val="129"/>
      </rPr>
      <t>害量根据技能</t>
    </r>
    <r>
      <rPr>
        <sz val="9"/>
        <rFont val="Source Han Sans Old Style Norma"/>
        <family val="2"/>
        <charset val="129"/>
      </rPr>
      <t>伤</t>
    </r>
    <r>
      <rPr>
        <sz val="9"/>
        <rFont val="Source han sans old style norma"/>
        <family val="3"/>
        <charset val="129"/>
      </rPr>
      <t>害量增加。</t>
    </r>
  </si>
  <si>
    <r>
      <rPr>
        <sz val="9"/>
        <rFont val="Source Han Sans Old Style Norma"/>
        <family val="2"/>
        <charset val="129"/>
      </rPr>
      <t>產</t>
    </r>
    <r>
      <rPr>
        <sz val="9"/>
        <rFont val="Source han sans old style norma"/>
        <family val="3"/>
        <charset val="129"/>
      </rPr>
      <t>生標記的敵人死亡時會爆炸，造成{0}的廣域傷害。爆炸傷害量比照技能傷害量增加。</t>
    </r>
  </si>
  <si>
    <r>
      <t>被</t>
    </r>
    <r>
      <rPr>
        <sz val="9"/>
        <rFont val="Source Han Sans Old Style Norma"/>
        <family val="2"/>
        <charset val="129"/>
      </rPr>
      <t>标记</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人死亡</t>
    </r>
    <r>
      <rPr>
        <sz val="9"/>
        <rFont val="Source Han Sans Old Style Norma"/>
        <family val="2"/>
        <charset val="129"/>
      </rPr>
      <t>时</t>
    </r>
    <r>
      <rPr>
        <sz val="9"/>
        <rFont val="Source han sans old style norma"/>
        <family val="3"/>
        <charset val="129"/>
      </rPr>
      <t>，恢</t>
    </r>
    <r>
      <rPr>
        <sz val="9"/>
        <rFont val="Source Han Sans Old Style Norma"/>
        <family val="2"/>
        <charset val="129"/>
      </rPr>
      <t>复</t>
    </r>
    <r>
      <rPr>
        <sz val="9"/>
        <rFont val="Source han sans old style norma"/>
        <family val="3"/>
        <charset val="129"/>
      </rPr>
      <t>{0}体力。（此效果冷却</t>
    </r>
    <r>
      <rPr>
        <sz val="9"/>
        <rFont val="Source Han Sans Old Style Norma"/>
        <family val="2"/>
        <charset val="129"/>
      </rPr>
      <t>时间</t>
    </r>
    <r>
      <rPr>
        <sz val="9"/>
        <rFont val="Source han sans old style norma"/>
        <family val="3"/>
        <charset val="129"/>
      </rPr>
      <t>30秒）</t>
    </r>
  </si>
  <si>
    <r>
      <t>被</t>
    </r>
    <r>
      <rPr>
        <sz val="9"/>
        <rFont val="Source Han Sans Old Style Norma"/>
        <family val="2"/>
        <charset val="129"/>
      </rPr>
      <t>标记</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人死亡</t>
    </r>
    <r>
      <rPr>
        <sz val="9"/>
        <rFont val="Source Han Sans Old Style Norma"/>
        <family val="2"/>
        <charset val="129"/>
      </rPr>
      <t>时</t>
    </r>
    <r>
      <rPr>
        <sz val="9"/>
        <rFont val="Source han sans old style norma"/>
        <family val="3"/>
        <charset val="129"/>
      </rPr>
      <t>，周</t>
    </r>
    <r>
      <rPr>
        <sz val="9"/>
        <rFont val="Source Han Sans Old Style Norma"/>
        <family val="2"/>
        <charset val="129"/>
      </rPr>
      <t>围</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t>
    </r>
    <r>
      <rPr>
        <sz val="9"/>
        <rFont val="Source Han Sans Old Style Norma"/>
        <family val="2"/>
        <charset val="129"/>
      </rPr>
      <t>将</t>
    </r>
    <r>
      <rPr>
        <sz val="9"/>
        <rFont val="Source han sans old style norma"/>
        <family val="3"/>
        <charset val="129"/>
      </rPr>
      <t>被重新</t>
    </r>
    <r>
      <rPr>
        <sz val="9"/>
        <rFont val="Source Han Sans Old Style Norma"/>
        <family val="2"/>
        <charset val="129"/>
      </rPr>
      <t>标记</t>
    </r>
    <r>
      <rPr>
        <sz val="9"/>
        <rFont val="Source han sans old style norma"/>
        <family val="3"/>
        <charset val="129"/>
      </rPr>
      <t>，此</t>
    </r>
    <r>
      <rPr>
        <sz val="9"/>
        <rFont val="Source Han Sans Old Style Norma"/>
        <family val="2"/>
        <charset val="129"/>
      </rPr>
      <t>标记</t>
    </r>
    <r>
      <rPr>
        <sz val="9"/>
        <rFont val="Source han sans old style norma"/>
        <family val="3"/>
        <charset val="129"/>
      </rPr>
      <t>的所有效果</t>
    </r>
    <r>
      <rPr>
        <sz val="9"/>
        <rFont val="Source Han Sans Old Style Norma"/>
        <family val="2"/>
        <charset val="129"/>
      </rPr>
      <t>变</t>
    </r>
    <r>
      <rPr>
        <sz val="9"/>
        <rFont val="Source han sans old style norma"/>
        <family val="3"/>
        <charset val="129"/>
      </rPr>
      <t>成2倍。</t>
    </r>
  </si>
  <si>
    <r>
      <t>帶有標記的敵人死亡時，附近敵人會</t>
    </r>
    <r>
      <rPr>
        <sz val="9"/>
        <rFont val="Source Han Sans Old Style Norma"/>
        <family val="2"/>
        <charset val="129"/>
      </rPr>
      <t>產</t>
    </r>
    <r>
      <rPr>
        <sz val="9"/>
        <rFont val="Source han sans old style norma"/>
        <family val="3"/>
        <charset val="129"/>
      </rPr>
      <t>生標記，其標記的所有效果變成2倍。</t>
    </r>
  </si>
  <si>
    <r>
      <t>被束</t>
    </r>
    <r>
      <rPr>
        <sz val="9"/>
        <rFont val="Source Han Sans Old Style Norma"/>
        <family val="2"/>
        <charset val="129"/>
      </rPr>
      <t>缚弹</t>
    </r>
    <r>
      <rPr>
        <sz val="9"/>
        <rFont val="Source han sans old style norma"/>
        <family val="3"/>
        <charset val="129"/>
      </rPr>
      <t>命中的</t>
    </r>
    <r>
      <rPr>
        <sz val="9"/>
        <rFont val="Source Han Sans Old Style Norma"/>
        <family val="2"/>
        <charset val="129"/>
      </rPr>
      <t>敌</t>
    </r>
    <r>
      <rPr>
        <sz val="9"/>
        <rFont val="Source han sans old style norma"/>
        <family val="3"/>
        <charset val="129"/>
      </rPr>
      <t>人周</t>
    </r>
    <r>
      <rPr>
        <sz val="9"/>
        <rFont val="Source Han Sans Old Style Norma"/>
        <family val="2"/>
        <charset val="129"/>
      </rPr>
      <t>围</t>
    </r>
    <r>
      <rPr>
        <sz val="9"/>
        <rFont val="Source han sans old style norma"/>
        <family val="3"/>
        <charset val="129"/>
      </rPr>
      <t>的</t>
    </r>
    <r>
      <rPr>
        <sz val="9"/>
        <rFont val="Source Han Sans Old Style Norma"/>
        <family val="2"/>
        <charset val="129"/>
      </rPr>
      <t>敌</t>
    </r>
    <r>
      <rPr>
        <sz val="9"/>
        <rFont val="Source han sans old style norma"/>
        <family val="3"/>
        <charset val="129"/>
      </rPr>
      <t>人也</t>
    </r>
    <r>
      <rPr>
        <sz val="9"/>
        <rFont val="Source Han Sans Old Style Norma"/>
        <family val="2"/>
        <charset val="129"/>
      </rPr>
      <t>将</t>
    </r>
    <r>
      <rPr>
        <sz val="9"/>
        <rFont val="Source han sans old style norma"/>
        <family val="3"/>
        <charset val="129"/>
      </rPr>
      <t>被束</t>
    </r>
    <r>
      <rPr>
        <sz val="9"/>
        <rFont val="Source Han Sans Old Style Norma"/>
        <family val="2"/>
        <charset val="129"/>
      </rPr>
      <t>缚</t>
    </r>
    <r>
      <rPr>
        <sz val="9"/>
        <rFont val="Source han sans old style norma"/>
        <family val="3"/>
        <charset val="129"/>
      </rPr>
      <t>。</t>
    </r>
  </si>
  <si>
    <r>
      <t>一</t>
    </r>
    <r>
      <rPr>
        <sz val="9"/>
        <rFont val="Source Han Sans Old Style Norma"/>
        <family val="2"/>
        <charset val="129"/>
      </rPr>
      <t>併</t>
    </r>
    <r>
      <rPr>
        <sz val="9"/>
        <rFont val="Source han sans old style norma"/>
        <family val="3"/>
        <charset val="129"/>
      </rPr>
      <t>束縛遭到束縛彈擊中的敵人附近敵人。</t>
    </r>
  </si>
  <si>
    <r>
      <t>束</t>
    </r>
    <r>
      <rPr>
        <sz val="9"/>
        <rFont val="Source Han Sans Old Style Norma"/>
        <family val="2"/>
        <charset val="129"/>
      </rPr>
      <t>缚时间</t>
    </r>
    <r>
      <rPr>
        <sz val="9"/>
        <rFont val="Source han sans old style norma"/>
        <family val="3"/>
        <charset val="129"/>
      </rPr>
      <t>增加5秒。</t>
    </r>
  </si>
  <si>
    <r>
      <rPr>
        <sz val="9"/>
        <rFont val="Source Han Sans Old Style Norma"/>
        <family val="2"/>
        <charset val="129"/>
      </rPr>
      <t>敌</t>
    </r>
    <r>
      <rPr>
        <sz val="9"/>
        <rFont val="Source han sans old style norma"/>
        <family val="3"/>
        <charset val="129"/>
      </rPr>
      <t>人被束</t>
    </r>
    <r>
      <rPr>
        <sz val="9"/>
        <rFont val="Source Han Sans Old Style Norma"/>
        <family val="2"/>
        <charset val="129"/>
      </rPr>
      <t>缚时间内</t>
    </r>
    <r>
      <rPr>
        <sz val="9"/>
        <rFont val="Source han sans old style norma"/>
        <family val="3"/>
        <charset val="129"/>
      </rPr>
      <t>，每秒造成技能攻</t>
    </r>
    <r>
      <rPr>
        <sz val="9"/>
        <rFont val="Source Han Sans Old Style Norma"/>
        <family val="2"/>
        <charset val="129"/>
      </rPr>
      <t>击</t>
    </r>
    <r>
      <rPr>
        <sz val="9"/>
        <rFont val="Source han sans old style norma"/>
        <family val="3"/>
        <charset val="129"/>
      </rPr>
      <t>力120%的</t>
    </r>
    <r>
      <rPr>
        <sz val="9"/>
        <rFont val="Source Han Sans Old Style Norma"/>
        <family val="2"/>
        <charset val="129"/>
      </rPr>
      <t>伤</t>
    </r>
    <r>
      <rPr>
        <sz val="9"/>
        <rFont val="Source han sans old style norma"/>
        <family val="3"/>
        <charset val="129"/>
      </rPr>
      <t>害。</t>
    </r>
  </si>
  <si>
    <r>
      <t>束</t>
    </r>
    <r>
      <rPr>
        <sz val="9"/>
        <rFont val="Source Han Sans Old Style Norma"/>
        <family val="2"/>
        <charset val="129"/>
      </rPr>
      <t>缚弹</t>
    </r>
    <r>
      <rPr>
        <sz val="9"/>
        <rFont val="Source han sans old style norma"/>
        <family val="3"/>
        <charset val="129"/>
      </rPr>
      <t>能量消耗量和冷却</t>
    </r>
    <r>
      <rPr>
        <sz val="9"/>
        <rFont val="Source Han Sans Old Style Norma"/>
        <family val="2"/>
        <charset val="129"/>
      </rPr>
      <t>时间减</t>
    </r>
    <r>
      <rPr>
        <sz val="9"/>
        <rFont val="Source han sans old style norma"/>
        <family val="3"/>
        <charset val="129"/>
      </rPr>
      <t>少一半。</t>
    </r>
  </si>
  <si>
    <r>
      <t>普通攻</t>
    </r>
    <r>
      <rPr>
        <sz val="9"/>
        <rFont val="Source Han Sans Old Style Norma"/>
        <family val="2"/>
        <charset val="129"/>
      </rPr>
      <t>击变为单发远</t>
    </r>
    <r>
      <rPr>
        <sz val="9"/>
        <rFont val="Source han sans old style norma"/>
        <family val="3"/>
        <charset val="129"/>
      </rPr>
      <t>程射</t>
    </r>
    <r>
      <rPr>
        <sz val="9"/>
        <rFont val="Source Han Sans Old Style Norma"/>
        <family val="2"/>
        <charset val="129"/>
      </rPr>
      <t>击</t>
    </r>
    <r>
      <rPr>
        <sz val="9"/>
        <rFont val="Source han sans old style norma"/>
        <family val="3"/>
        <charset val="129"/>
      </rPr>
      <t>。</t>
    </r>
  </si>
  <si>
    <r>
      <t>基本攻擊變更</t>
    </r>
    <r>
      <rPr>
        <sz val="9"/>
        <rFont val="Source Han Sans Old Style Norma"/>
        <family val="2"/>
        <charset val="129"/>
      </rPr>
      <t>為</t>
    </r>
    <r>
      <rPr>
        <sz val="9"/>
        <rFont val="Source han sans old style norma"/>
        <family val="3"/>
        <charset val="129"/>
      </rPr>
      <t>單發型遠距離射擊。</t>
    </r>
  </si>
  <si>
    <r>
      <t>暴</t>
    </r>
    <r>
      <rPr>
        <sz val="9"/>
        <rFont val="Source Han Sans Old Style Norma"/>
        <family val="2"/>
        <charset val="129"/>
      </rPr>
      <t>击</t>
    </r>
    <r>
      <rPr>
        <sz val="9"/>
        <rFont val="Source han sans old style norma"/>
        <family val="3"/>
        <charset val="129"/>
      </rPr>
      <t>率增加{0}%。</t>
    </r>
  </si>
  <si>
    <r>
      <t>暴</t>
    </r>
    <r>
      <rPr>
        <sz val="9"/>
        <rFont val="Source Han Sans Old Style Norma"/>
        <family val="2"/>
        <charset val="129"/>
      </rPr>
      <t>击伤</t>
    </r>
    <r>
      <rPr>
        <sz val="9"/>
        <rFont val="Source han sans old style norma"/>
        <family val="3"/>
        <charset val="129"/>
      </rPr>
      <t>害量增加{0}%。</t>
    </r>
  </si>
  <si>
    <r>
      <t>被</t>
    </r>
    <r>
      <rPr>
        <sz val="9"/>
        <rFont val="Source Han Sans Old Style Norma"/>
        <family val="2"/>
        <charset val="129"/>
      </rPr>
      <t>弹头</t>
    </r>
    <r>
      <rPr>
        <sz val="9"/>
        <rFont val="Source han sans old style norma"/>
        <family val="3"/>
        <charset val="129"/>
      </rPr>
      <t>命中的</t>
    </r>
    <r>
      <rPr>
        <sz val="9"/>
        <rFont val="Source Han Sans Old Style Norma"/>
        <family val="2"/>
        <charset val="129"/>
      </rPr>
      <t>敌</t>
    </r>
    <r>
      <rPr>
        <sz val="9"/>
        <rFont val="Source han sans old style norma"/>
        <family val="3"/>
        <charset val="129"/>
      </rPr>
      <t>人有30%几率昏迷2秒。</t>
    </r>
  </si>
  <si>
    <r>
      <t>普通攻</t>
    </r>
    <r>
      <rPr>
        <sz val="9"/>
        <rFont val="Source Han Sans Old Style Norma"/>
        <family val="2"/>
        <charset val="129"/>
      </rPr>
      <t>击变为</t>
    </r>
    <r>
      <rPr>
        <sz val="9"/>
        <rFont val="Source han sans old style norma"/>
        <family val="3"/>
        <charset val="129"/>
      </rPr>
      <t>攻</t>
    </r>
    <r>
      <rPr>
        <sz val="9"/>
        <rFont val="Source Han Sans Old Style Norma"/>
        <family val="2"/>
        <charset val="129"/>
      </rPr>
      <t>击</t>
    </r>
    <r>
      <rPr>
        <sz val="9"/>
        <rFont val="Source han sans old style norma"/>
        <family val="3"/>
        <charset val="129"/>
      </rPr>
      <t>距离</t>
    </r>
    <r>
      <rPr>
        <sz val="9"/>
        <rFont val="Source Han Sans Old Style Norma"/>
        <family val="2"/>
        <charset val="129"/>
      </rPr>
      <t>变</t>
    </r>
    <r>
      <rPr>
        <sz val="9"/>
        <rFont val="Source han sans old style norma"/>
        <family val="3"/>
        <charset val="129"/>
      </rPr>
      <t>短的扇形射</t>
    </r>
    <r>
      <rPr>
        <sz val="9"/>
        <rFont val="Source Han Sans Old Style Norma"/>
        <family val="2"/>
        <charset val="129"/>
      </rPr>
      <t>击</t>
    </r>
    <r>
      <rPr>
        <sz val="9"/>
        <rFont val="Source han sans old style norma"/>
        <family val="3"/>
        <charset val="129"/>
      </rPr>
      <t>。</t>
    </r>
  </si>
  <si>
    <r>
      <t>基本攻擊變更</t>
    </r>
    <r>
      <rPr>
        <sz val="9"/>
        <rFont val="Source Han Sans Old Style Norma"/>
        <family val="2"/>
        <charset val="129"/>
      </rPr>
      <t>為</t>
    </r>
    <r>
      <rPr>
        <sz val="9"/>
        <rFont val="Source han sans old style norma"/>
        <family val="3"/>
        <charset val="129"/>
      </rPr>
      <t>攻擊射程變短的放射狀射擊。</t>
    </r>
  </si>
  <si>
    <r>
      <t>攻</t>
    </r>
    <r>
      <rPr>
        <sz val="9"/>
        <rFont val="Source Han Sans Old Style Norma"/>
        <family val="2"/>
        <charset val="129"/>
      </rPr>
      <t>击</t>
    </r>
    <r>
      <rPr>
        <sz val="9"/>
        <rFont val="Source han sans old style norma"/>
        <family val="3"/>
        <charset val="129"/>
      </rPr>
      <t>力增加{0}%。</t>
    </r>
  </si>
  <si>
    <r>
      <rPr>
        <sz val="9"/>
        <rFont val="Source Han Sans Old Style Norma"/>
        <family val="2"/>
        <charset val="129"/>
      </rPr>
      <t>扩</t>
    </r>
    <r>
      <rPr>
        <sz val="9"/>
        <rFont val="Source han sans old style norma"/>
        <family val="3"/>
        <charset val="129"/>
      </rPr>
      <t>散射</t>
    </r>
    <r>
      <rPr>
        <sz val="9"/>
        <rFont val="Source Han Sans Old Style Norma"/>
        <family val="2"/>
        <charset val="129"/>
      </rPr>
      <t>击</t>
    </r>
    <r>
      <rPr>
        <sz val="9"/>
        <rFont val="Source han sans old style norma"/>
        <family val="3"/>
        <charset val="129"/>
      </rPr>
      <t>命中</t>
    </r>
    <r>
      <rPr>
        <sz val="9"/>
        <rFont val="Source Han Sans Old Style Norma"/>
        <family val="2"/>
        <charset val="129"/>
      </rPr>
      <t>敌</t>
    </r>
    <r>
      <rPr>
        <sz val="9"/>
        <rFont val="Source han sans old style norma"/>
        <family val="3"/>
        <charset val="129"/>
      </rPr>
      <t>人</t>
    </r>
    <r>
      <rPr>
        <sz val="9"/>
        <rFont val="Source Han Sans Old Style Norma"/>
        <family val="2"/>
        <charset val="129"/>
      </rPr>
      <t>时</t>
    </r>
    <r>
      <rPr>
        <sz val="9"/>
        <rFont val="Source han sans old style norma"/>
        <family val="3"/>
        <charset val="129"/>
      </rPr>
      <t>，移</t>
    </r>
    <r>
      <rPr>
        <sz val="9"/>
        <rFont val="Source Han Sans Old Style Norma"/>
        <family val="2"/>
        <charset val="129"/>
      </rPr>
      <t>动</t>
    </r>
    <r>
      <rPr>
        <sz val="9"/>
        <rFont val="Source han sans old style norma"/>
        <family val="3"/>
        <charset val="129"/>
      </rPr>
      <t>速度和攻</t>
    </r>
    <r>
      <rPr>
        <sz val="9"/>
        <rFont val="Source Han Sans Old Style Norma"/>
        <family val="2"/>
        <charset val="129"/>
      </rPr>
      <t>击</t>
    </r>
    <r>
      <rPr>
        <sz val="9"/>
        <rFont val="Source han sans old style norma"/>
        <family val="3"/>
        <charset val="129"/>
      </rPr>
      <t>速度增加20%，每次攻</t>
    </r>
    <r>
      <rPr>
        <sz val="9"/>
        <rFont val="Source Han Sans Old Style Norma"/>
        <family val="2"/>
        <charset val="129"/>
      </rPr>
      <t>击</t>
    </r>
    <r>
      <rPr>
        <sz val="9"/>
        <rFont val="Source han sans old style norma"/>
        <family val="3"/>
        <charset val="129"/>
      </rPr>
      <t>可使自身</t>
    </r>
    <r>
      <rPr>
        <sz val="9"/>
        <rFont val="Source Han Sans Old Style Norma"/>
        <family val="2"/>
        <charset val="129"/>
      </rPr>
      <t>叠</t>
    </r>
    <r>
      <rPr>
        <sz val="9"/>
        <rFont val="Source han sans old style norma"/>
        <family val="3"/>
        <charset val="129"/>
      </rPr>
      <t>加效果。</t>
    </r>
    <r>
      <rPr>
        <sz val="9"/>
        <rFont val="Source Han Sans Old Style Norma"/>
        <family val="2"/>
        <charset val="129"/>
      </rPr>
      <t>叠</t>
    </r>
    <r>
      <rPr>
        <sz val="9"/>
        <rFont val="Source han sans old style norma"/>
        <family val="3"/>
        <charset val="129"/>
      </rPr>
      <t>加效果可</t>
    </r>
    <r>
      <rPr>
        <sz val="9"/>
        <rFont val="Source Han Sans Old Style Norma"/>
        <family val="2"/>
        <charset val="129"/>
      </rPr>
      <t>维</t>
    </r>
    <r>
      <rPr>
        <sz val="9"/>
        <rFont val="Source han sans old style norma"/>
        <family val="3"/>
        <charset val="129"/>
      </rPr>
      <t>持3秒，最多</t>
    </r>
    <r>
      <rPr>
        <sz val="9"/>
        <rFont val="Source Han Sans Old Style Norma"/>
        <family val="2"/>
        <charset val="129"/>
      </rPr>
      <t>叠</t>
    </r>
    <r>
      <rPr>
        <sz val="9"/>
        <rFont val="Source han sans old style norma"/>
        <family val="3"/>
        <charset val="129"/>
      </rPr>
      <t>加3次。若在持</t>
    </r>
    <r>
      <rPr>
        <sz val="9"/>
        <rFont val="Source Han Sans Old Style Norma"/>
        <family val="2"/>
        <charset val="129"/>
      </rPr>
      <t>续时间内</t>
    </r>
    <r>
      <rPr>
        <sz val="9"/>
        <rFont val="Source han sans old style norma"/>
        <family val="3"/>
        <charset val="129"/>
      </rPr>
      <t>不攻</t>
    </r>
    <r>
      <rPr>
        <sz val="9"/>
        <rFont val="Source Han Sans Old Style Norma"/>
        <family val="2"/>
        <charset val="129"/>
      </rPr>
      <t>击敌</t>
    </r>
    <r>
      <rPr>
        <sz val="9"/>
        <rFont val="Source han sans old style norma"/>
        <family val="3"/>
        <charset val="129"/>
      </rPr>
      <t>人，效果</t>
    </r>
    <r>
      <rPr>
        <sz val="9"/>
        <rFont val="Source Han Sans Old Style Norma"/>
        <family val="2"/>
        <charset val="129"/>
      </rPr>
      <t>将</t>
    </r>
    <r>
      <rPr>
        <sz val="9"/>
        <rFont val="Source han sans old style norma"/>
        <family val="3"/>
        <charset val="129"/>
      </rPr>
      <t>消失。</t>
    </r>
  </si>
  <si>
    <r>
      <t>以擴散射擊</t>
    </r>
    <r>
      <rPr>
        <sz val="9"/>
        <rFont val="Source Han Sans Old Style Norma"/>
        <family val="2"/>
        <charset val="129"/>
      </rPr>
      <t>瞄</t>
    </r>
    <r>
      <rPr>
        <sz val="9"/>
        <rFont val="Source han sans old style norma"/>
        <family val="3"/>
        <charset val="129"/>
      </rPr>
      <t>準敵人時，移動速度與攻擊速度增加20%，每次攻擊累積自身堆疊。堆疊會維持3秒，最多重疊3次，維持時間內若未攻擊敵人將解除。</t>
    </r>
  </si>
  <si>
    <r>
      <rPr>
        <sz val="9"/>
        <rFont val="Source Han Sans Old Style Norma"/>
        <family val="2"/>
        <charset val="129"/>
      </rPr>
      <t>叠</t>
    </r>
    <r>
      <rPr>
        <sz val="9"/>
        <rFont val="Source han sans old style norma"/>
        <family val="3"/>
        <charset val="129"/>
      </rPr>
      <t>加</t>
    </r>
    <r>
      <rPr>
        <sz val="9"/>
        <rFont val="Source Han Sans Old Style Norma"/>
        <family val="2"/>
        <charset val="129"/>
      </rPr>
      <t>层数</t>
    </r>
    <r>
      <rPr>
        <sz val="9"/>
        <rFont val="Source han sans old style norma"/>
        <family val="3"/>
        <charset val="129"/>
      </rPr>
      <t>可</t>
    </r>
    <r>
      <rPr>
        <sz val="9"/>
        <rFont val="Source Han Sans Old Style Norma"/>
        <family val="2"/>
        <charset val="129"/>
      </rPr>
      <t>维</t>
    </r>
    <r>
      <rPr>
        <sz val="9"/>
        <rFont val="Source han sans old style norma"/>
        <family val="3"/>
        <charset val="129"/>
      </rPr>
      <t>持5秒，最多</t>
    </r>
    <r>
      <rPr>
        <sz val="9"/>
        <rFont val="Source Han Sans Old Style Norma"/>
        <family val="2"/>
        <charset val="129"/>
      </rPr>
      <t>叠</t>
    </r>
    <r>
      <rPr>
        <sz val="9"/>
        <rFont val="Source han sans old style norma"/>
        <family val="3"/>
        <charset val="129"/>
      </rPr>
      <t>加5次。</t>
    </r>
  </si>
  <si>
    <r>
      <t>普通攻</t>
    </r>
    <r>
      <rPr>
        <sz val="9"/>
        <rFont val="Source Han Sans Old Style Norma"/>
        <family val="2"/>
        <charset val="129"/>
      </rPr>
      <t>击</t>
    </r>
    <r>
      <rPr>
        <sz val="9"/>
        <rFont val="Source han sans old style norma"/>
        <family val="3"/>
        <charset val="129"/>
      </rPr>
      <t>每穿透{0}名</t>
    </r>
    <r>
      <rPr>
        <sz val="9"/>
        <rFont val="Source Han Sans Old Style Norma"/>
        <family val="2"/>
        <charset val="129"/>
      </rPr>
      <t>敌</t>
    </r>
    <r>
      <rPr>
        <sz val="9"/>
        <rFont val="Source han sans old style norma"/>
        <family val="3"/>
        <charset val="129"/>
      </rPr>
      <t>人，</t>
    </r>
    <r>
      <rPr>
        <sz val="9"/>
        <rFont val="Source Han Sans Old Style Norma"/>
        <family val="2"/>
        <charset val="129"/>
      </rPr>
      <t>伤</t>
    </r>
    <r>
      <rPr>
        <sz val="9"/>
        <rFont val="Source han sans old style norma"/>
        <family val="3"/>
        <charset val="129"/>
      </rPr>
      <t>害量增加{1}%。</t>
    </r>
  </si>
  <si>
    <r>
      <t>可</t>
    </r>
    <r>
      <rPr>
        <sz val="9"/>
        <rFont val="Source Han Sans Old Style Norma"/>
        <family val="2"/>
        <charset val="129"/>
      </rPr>
      <t>额</t>
    </r>
    <r>
      <rPr>
        <sz val="9"/>
        <rFont val="Source han sans old style norma"/>
        <family val="3"/>
        <charset val="129"/>
      </rPr>
      <t>外穿透{0}名</t>
    </r>
    <r>
      <rPr>
        <sz val="9"/>
        <rFont val="Source Han Sans Old Style Norma"/>
        <family val="2"/>
        <charset val="129"/>
      </rPr>
      <t>敌</t>
    </r>
    <r>
      <rPr>
        <sz val="9"/>
        <rFont val="Source han sans old style norma"/>
        <family val="3"/>
        <charset val="129"/>
      </rPr>
      <t>人。</t>
    </r>
  </si>
  <si>
    <r>
      <t>每次穿透</t>
    </r>
    <r>
      <rPr>
        <sz val="9"/>
        <rFont val="Source Han Sans Old Style Norma"/>
        <family val="2"/>
        <charset val="129"/>
      </rPr>
      <t>时</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率增加{0}%。</t>
    </r>
  </si>
  <si>
    <r>
      <t>推</t>
    </r>
    <r>
      <rPr>
        <sz val="9"/>
        <rFont val="Source Han Sans Old Style Norma"/>
        <family val="2"/>
        <charset val="129"/>
      </rPr>
      <t>开</t>
    </r>
    <r>
      <rPr>
        <sz val="9"/>
        <rFont val="Source han sans old style norma"/>
        <family val="3"/>
        <charset val="129"/>
      </rPr>
      <t>被命中的</t>
    </r>
    <r>
      <rPr>
        <sz val="9"/>
        <rFont val="Source Han Sans Old Style Norma"/>
        <family val="2"/>
        <charset val="129"/>
      </rPr>
      <t>敌</t>
    </r>
    <r>
      <rPr>
        <sz val="9"/>
        <rFont val="Source han sans old style norma"/>
        <family val="3"/>
        <charset val="129"/>
      </rPr>
      <t>人。</t>
    </r>
  </si>
  <si>
    <r>
      <t>穿透射程</t>
    </r>
    <r>
      <rPr>
        <sz val="9"/>
        <rFont val="Source Han Sans Old Style Norma"/>
        <family val="2"/>
        <charset val="129"/>
      </rPr>
      <t>内</t>
    </r>
    <r>
      <rPr>
        <sz val="9"/>
        <rFont val="Source han sans old style norma"/>
        <family val="3"/>
        <charset val="129"/>
      </rPr>
      <t>的所有</t>
    </r>
    <r>
      <rPr>
        <sz val="9"/>
        <rFont val="Source Han Sans Old Style Norma"/>
        <family val="2"/>
        <charset val="129"/>
      </rPr>
      <t>敌</t>
    </r>
    <r>
      <rPr>
        <sz val="9"/>
        <rFont val="Source han sans old style norma"/>
        <family val="3"/>
        <charset val="129"/>
      </rPr>
      <t>人，穿透</t>
    </r>
    <r>
      <rPr>
        <sz val="9"/>
        <rFont val="Source Han Sans Old Style Norma"/>
        <family val="2"/>
        <charset val="129"/>
      </rPr>
      <t>时</t>
    </r>
    <r>
      <rPr>
        <sz val="9"/>
        <rFont val="Source han sans old style norma"/>
        <family val="3"/>
        <charset val="129"/>
      </rPr>
      <t>增加10%</t>
    </r>
    <r>
      <rPr>
        <sz val="9"/>
        <rFont val="Source Han Sans Old Style Norma"/>
        <family val="2"/>
        <charset val="129"/>
      </rPr>
      <t>伤</t>
    </r>
    <r>
      <rPr>
        <sz val="9"/>
        <rFont val="Source han sans old style norma"/>
        <family val="3"/>
        <charset val="129"/>
      </rPr>
      <t>害。</t>
    </r>
  </si>
  <si>
    <r>
      <t>技能</t>
    </r>
    <r>
      <rPr>
        <sz val="9"/>
        <rFont val="Source Han Sans Old Style Norma"/>
        <family val="2"/>
        <charset val="129"/>
      </rPr>
      <t>发</t>
    </r>
    <r>
      <rPr>
        <sz val="9"/>
        <rFont val="Source han sans old style norma"/>
        <family val="3"/>
        <charset val="129"/>
      </rPr>
      <t>射的</t>
    </r>
    <r>
      <rPr>
        <sz val="9"/>
        <rFont val="Source Han Sans Old Style Norma"/>
        <family val="2"/>
        <charset val="129"/>
      </rPr>
      <t>发</t>
    </r>
    <r>
      <rPr>
        <sz val="9"/>
        <rFont val="Source han sans old style norma"/>
        <family val="3"/>
        <charset val="129"/>
      </rPr>
      <t>射体</t>
    </r>
    <r>
      <rPr>
        <sz val="9"/>
        <rFont val="Source Han Sans Old Style Norma"/>
        <family val="2"/>
        <charset val="129"/>
      </rPr>
      <t>数</t>
    </r>
    <r>
      <rPr>
        <sz val="9"/>
        <rFont val="Source han sans old style norma"/>
        <family val="3"/>
        <charset val="129"/>
      </rPr>
      <t>量</t>
    </r>
    <r>
      <rPr>
        <sz val="9"/>
        <rFont val="Source Han Sans Old Style Norma"/>
        <family val="2"/>
        <charset val="129"/>
      </rPr>
      <t>额</t>
    </r>
    <r>
      <rPr>
        <sz val="9"/>
        <rFont val="Source han sans old style norma"/>
        <family val="3"/>
        <charset val="129"/>
      </rPr>
      <t>外增加{0}</t>
    </r>
    <r>
      <rPr>
        <sz val="9"/>
        <rFont val="Source Han Sans Old Style Norma"/>
        <family val="2"/>
        <charset val="129"/>
      </rPr>
      <t>个</t>
    </r>
    <r>
      <rPr>
        <sz val="9"/>
        <rFont val="Source han sans old style norma"/>
        <family val="3"/>
        <charset val="129"/>
      </rPr>
      <t>。</t>
    </r>
  </si>
  <si>
    <r>
      <rPr>
        <sz val="9"/>
        <rFont val="Source Han Sans Old Style Norma"/>
        <family val="2"/>
        <charset val="129"/>
      </rPr>
      <t>发</t>
    </r>
    <r>
      <rPr>
        <sz val="9"/>
        <rFont val="Source han sans old style norma"/>
        <family val="3"/>
        <charset val="129"/>
      </rPr>
      <t>射体</t>
    </r>
    <r>
      <rPr>
        <sz val="9"/>
        <rFont val="Source Han Sans Old Style Norma"/>
        <family val="2"/>
        <charset val="129"/>
      </rPr>
      <t>数</t>
    </r>
    <r>
      <rPr>
        <sz val="9"/>
        <rFont val="Source han sans old style norma"/>
        <family val="3"/>
        <charset val="129"/>
      </rPr>
      <t>量</t>
    </r>
    <r>
      <rPr>
        <sz val="9"/>
        <rFont val="Source Han Sans Old Style Norma"/>
        <family val="2"/>
        <charset val="129"/>
      </rPr>
      <t>额</t>
    </r>
    <r>
      <rPr>
        <sz val="9"/>
        <rFont val="Source han sans old style norma"/>
        <family val="3"/>
        <charset val="129"/>
      </rPr>
      <t>外增加{0}</t>
    </r>
    <r>
      <rPr>
        <sz val="9"/>
        <rFont val="Source Han Sans Old Style Norma"/>
        <family val="2"/>
        <charset val="129"/>
      </rPr>
      <t>个</t>
    </r>
    <r>
      <rPr>
        <sz val="9"/>
        <rFont val="Source han sans old style norma"/>
        <family val="3"/>
        <charset val="129"/>
      </rPr>
      <t>。</t>
    </r>
  </si>
  <si>
    <r>
      <t>使用技能</t>
    </r>
    <r>
      <rPr>
        <sz val="9"/>
        <rFont val="Source Han Sans Old Style Norma"/>
        <family val="2"/>
        <charset val="129"/>
      </rPr>
      <t>发</t>
    </r>
    <r>
      <rPr>
        <sz val="9"/>
        <rFont val="Source han sans old style norma"/>
        <family val="3"/>
        <charset val="129"/>
      </rPr>
      <t>射的</t>
    </r>
    <r>
      <rPr>
        <sz val="9"/>
        <rFont val="Source Han Sans Old Style Norma"/>
        <family val="2"/>
        <charset val="129"/>
      </rPr>
      <t>发</t>
    </r>
    <r>
      <rPr>
        <sz val="9"/>
        <rFont val="Source han sans old style norma"/>
        <family val="3"/>
        <charset val="129"/>
      </rPr>
      <t>射体</t>
    </r>
    <r>
      <rPr>
        <sz val="9"/>
        <rFont val="Source Han Sans Old Style Norma"/>
        <family val="2"/>
        <charset val="129"/>
      </rPr>
      <t>会</t>
    </r>
    <r>
      <rPr>
        <sz val="9"/>
        <rFont val="Source han sans old style norma"/>
        <family val="3"/>
        <charset val="129"/>
      </rPr>
      <t>追踪</t>
    </r>
    <r>
      <rPr>
        <sz val="9"/>
        <rFont val="Source Han Sans Old Style Norma"/>
        <family val="2"/>
        <charset val="129"/>
      </rPr>
      <t>敌</t>
    </r>
    <r>
      <rPr>
        <sz val="9"/>
        <rFont val="Source han sans old style norma"/>
        <family val="3"/>
        <charset val="129"/>
      </rPr>
      <t>人。</t>
    </r>
  </si>
  <si>
    <r>
      <rPr>
        <sz val="9"/>
        <rFont val="Source Han Sans Old Style Norma"/>
        <family val="2"/>
        <charset val="129"/>
      </rPr>
      <t>发</t>
    </r>
    <r>
      <rPr>
        <sz val="9"/>
        <rFont val="Source han sans old style norma"/>
        <family val="3"/>
        <charset val="129"/>
      </rPr>
      <t>射体</t>
    </r>
    <r>
      <rPr>
        <sz val="9"/>
        <rFont val="Source Han Sans Old Style Norma"/>
        <family val="2"/>
        <charset val="129"/>
      </rPr>
      <t>会</t>
    </r>
    <r>
      <rPr>
        <sz val="9"/>
        <rFont val="Source han sans old style norma"/>
        <family val="3"/>
        <charset val="129"/>
      </rPr>
      <t>向周</t>
    </r>
    <r>
      <rPr>
        <sz val="9"/>
        <rFont val="Source Han Sans Old Style Norma"/>
        <family val="2"/>
        <charset val="129"/>
      </rPr>
      <t>围敌</t>
    </r>
    <r>
      <rPr>
        <sz val="9"/>
        <rFont val="Source han sans old style norma"/>
        <family val="3"/>
        <charset val="129"/>
      </rPr>
      <t>人</t>
    </r>
    <r>
      <rPr>
        <sz val="9"/>
        <rFont val="Source Han Sans Old Style Norma"/>
        <family val="2"/>
        <charset val="129"/>
      </rPr>
      <t>弹</t>
    </r>
    <r>
      <rPr>
        <sz val="9"/>
        <rFont val="Source han sans old style norma"/>
        <family val="3"/>
        <charset val="129"/>
      </rPr>
      <t>跳{0}次。</t>
    </r>
  </si>
  <si>
    <r>
      <t>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击会</t>
    </r>
    <r>
      <rPr>
        <sz val="9"/>
        <rFont val="Source han sans old style norma"/>
        <family val="3"/>
        <charset val="129"/>
      </rPr>
      <t>跟踪</t>
    </r>
    <r>
      <rPr>
        <sz val="9"/>
        <rFont val="Source Han Sans Old Style Norma"/>
        <family val="2"/>
        <charset val="129"/>
      </rPr>
      <t>敌</t>
    </r>
    <r>
      <rPr>
        <sz val="9"/>
        <rFont val="Source han sans old style norma"/>
        <family val="3"/>
        <charset val="129"/>
      </rPr>
      <t>人。但</t>
    </r>
    <r>
      <rPr>
        <sz val="9"/>
        <rFont val="Source Han Sans Old Style Norma"/>
        <family val="2"/>
        <charset val="129"/>
      </rPr>
      <t>弹头</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t>
    </r>
    <r>
      <rPr>
        <sz val="9"/>
        <rFont val="Source Han Sans Old Style Norma"/>
        <family val="2"/>
        <charset val="129"/>
      </rPr>
      <t>减</t>
    </r>
    <r>
      <rPr>
        <sz val="9"/>
        <rFont val="Source han sans old style norma"/>
        <family val="3"/>
        <charset val="129"/>
      </rPr>
      <t>少。</t>
    </r>
  </si>
  <si>
    <r>
      <t>追踪</t>
    </r>
    <r>
      <rPr>
        <sz val="9"/>
        <rFont val="Source Han Sans Old Style Norma"/>
        <family val="2"/>
        <charset val="129"/>
      </rPr>
      <t>弹头</t>
    </r>
    <r>
      <rPr>
        <sz val="9"/>
        <rFont val="Source han sans old style norma"/>
        <family val="3"/>
        <charset val="129"/>
      </rPr>
      <t>的基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力增加{0}%。</t>
    </r>
  </si>
  <si>
    <r>
      <t>跟踪</t>
    </r>
    <r>
      <rPr>
        <sz val="9"/>
        <rFont val="Source Han Sans Old Style Norma"/>
        <family val="2"/>
        <charset val="129"/>
      </rPr>
      <t>弹头</t>
    </r>
    <r>
      <rPr>
        <sz val="9"/>
        <rFont val="Source han sans old style norma"/>
        <family val="3"/>
        <charset val="129"/>
      </rPr>
      <t>的暴</t>
    </r>
    <r>
      <rPr>
        <sz val="9"/>
        <rFont val="Source Han Sans Old Style Norma"/>
        <family val="2"/>
        <charset val="129"/>
      </rPr>
      <t>击</t>
    </r>
    <r>
      <rPr>
        <sz val="9"/>
        <rFont val="Source han sans old style norma"/>
        <family val="3"/>
        <charset val="129"/>
      </rPr>
      <t>率增加{0}%。</t>
    </r>
  </si>
  <si>
    <r>
      <t>被追踪</t>
    </r>
    <r>
      <rPr>
        <sz val="9"/>
        <rFont val="Source Han Sans Old Style Norma"/>
        <family val="2"/>
        <charset val="129"/>
      </rPr>
      <t>弹头</t>
    </r>
    <r>
      <rPr>
        <sz val="9"/>
        <rFont val="Source han sans old style norma"/>
        <family val="3"/>
        <charset val="129"/>
      </rPr>
      <t>命中的</t>
    </r>
    <r>
      <rPr>
        <sz val="9"/>
        <rFont val="Source Han Sans Old Style Norma"/>
        <family val="2"/>
        <charset val="129"/>
      </rPr>
      <t>敌</t>
    </r>
    <r>
      <rPr>
        <sz val="9"/>
        <rFont val="Source han sans old style norma"/>
        <family val="3"/>
        <charset val="129"/>
      </rPr>
      <t>人有25%几率昏迷2秒。</t>
    </r>
  </si>
  <si>
    <r>
      <t>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击时会发</t>
    </r>
    <r>
      <rPr>
        <sz val="9"/>
        <rFont val="Source han sans old style norma"/>
        <family val="3"/>
        <charset val="129"/>
      </rPr>
      <t>射跟踪</t>
    </r>
    <r>
      <rPr>
        <sz val="9"/>
        <rFont val="Source Han Sans Old Style Norma"/>
        <family val="2"/>
        <charset val="129"/>
      </rPr>
      <t>弹头飞</t>
    </r>
    <r>
      <rPr>
        <sz val="9"/>
        <rFont val="Source han sans old style norma"/>
        <family val="3"/>
        <charset val="129"/>
      </rPr>
      <t>向周</t>
    </r>
    <r>
      <rPr>
        <sz val="9"/>
        <rFont val="Source Han Sans Old Style Norma"/>
        <family val="2"/>
        <charset val="129"/>
      </rPr>
      <t>围敌</t>
    </r>
    <r>
      <rPr>
        <sz val="9"/>
        <rFont val="Source han sans old style norma"/>
        <family val="3"/>
        <charset val="129"/>
      </rPr>
      <t>人。</t>
    </r>
  </si>
  <si>
    <r>
      <t>基本攻擊時一</t>
    </r>
    <r>
      <rPr>
        <sz val="9"/>
        <rFont val="Source Han Sans Old Style Norma"/>
        <family val="2"/>
        <charset val="129"/>
      </rPr>
      <t>併</t>
    </r>
    <r>
      <rPr>
        <sz val="9"/>
        <rFont val="Source han sans old style norma"/>
        <family val="3"/>
        <charset val="129"/>
      </rPr>
      <t>發射發導引炸彈，飛向附近敵人。</t>
    </r>
  </si>
  <si>
    <r>
      <t>地雷</t>
    </r>
    <r>
      <rPr>
        <sz val="9"/>
        <rFont val="Source Han Sans Old Style Norma"/>
        <family val="2"/>
        <charset val="129"/>
      </rPr>
      <t>伤</t>
    </r>
    <r>
      <rPr>
        <sz val="9"/>
        <rFont val="Source han sans old style norma"/>
        <family val="3"/>
        <charset val="129"/>
      </rPr>
      <t>害量增加{0}%。</t>
    </r>
  </si>
  <si>
    <r>
      <rPr>
        <sz val="9"/>
        <rFont val="Source Han Sans Old Style Norma"/>
        <family val="2"/>
        <charset val="129"/>
      </rPr>
      <t>额</t>
    </r>
    <r>
      <rPr>
        <sz val="9"/>
        <rFont val="Source han sans old style norma"/>
        <family val="3"/>
        <charset val="129"/>
      </rPr>
      <t>外</t>
    </r>
    <r>
      <rPr>
        <sz val="9"/>
        <rFont val="Source Han Sans Old Style Norma"/>
        <family val="2"/>
        <charset val="129"/>
      </rPr>
      <t>发</t>
    </r>
    <r>
      <rPr>
        <sz val="9"/>
        <rFont val="Source han sans old style norma"/>
        <family val="3"/>
        <charset val="129"/>
      </rPr>
      <t>射{0}</t>
    </r>
    <r>
      <rPr>
        <sz val="9"/>
        <rFont val="Source Han Sans Old Style Norma"/>
        <family val="2"/>
        <charset val="129"/>
      </rPr>
      <t>个</t>
    </r>
    <r>
      <rPr>
        <sz val="9"/>
        <rFont val="Source han sans old style norma"/>
        <family val="3"/>
        <charset val="129"/>
      </rPr>
      <t>地雷。</t>
    </r>
  </si>
  <si>
    <r>
      <t>地雷的爆炸范</t>
    </r>
    <r>
      <rPr>
        <sz val="9"/>
        <rFont val="Source Han Sans Old Style Norma"/>
        <family val="2"/>
        <charset val="129"/>
      </rPr>
      <t>围</t>
    </r>
    <r>
      <rPr>
        <sz val="9"/>
        <rFont val="Source han sans old style norma"/>
        <family val="3"/>
        <charset val="129"/>
      </rPr>
      <t>增加{0}%。</t>
    </r>
  </si>
  <si>
    <r>
      <t>被地雷爆炸</t>
    </r>
    <r>
      <rPr>
        <sz val="9"/>
        <rFont val="Source Han Sans Old Style Norma"/>
        <family val="2"/>
        <charset val="129"/>
      </rPr>
      <t>伤</t>
    </r>
    <r>
      <rPr>
        <sz val="9"/>
        <rFont val="Source han sans old style norma"/>
        <family val="3"/>
        <charset val="129"/>
      </rPr>
      <t>害的</t>
    </r>
    <r>
      <rPr>
        <sz val="9"/>
        <rFont val="Source Han Sans Old Style Norma"/>
        <family val="2"/>
        <charset val="129"/>
      </rPr>
      <t>敌</t>
    </r>
    <r>
      <rPr>
        <sz val="9"/>
        <rFont val="Source han sans old style norma"/>
        <family val="3"/>
        <charset val="129"/>
      </rPr>
      <t>人昏迷2秒。</t>
    </r>
  </si>
  <si>
    <r>
      <t>技能</t>
    </r>
    <r>
      <rPr>
        <sz val="9"/>
        <rFont val="Source Han Sans Old Style Norma"/>
        <family val="2"/>
        <charset val="129"/>
      </rPr>
      <t>变为</t>
    </r>
    <r>
      <rPr>
        <sz val="9"/>
        <rFont val="Source han sans old style norma"/>
        <family val="3"/>
        <charset val="129"/>
      </rPr>
      <t>向前方</t>
    </r>
    <r>
      <rPr>
        <sz val="9"/>
        <rFont val="Source Han Sans Old Style Norma"/>
        <family val="2"/>
        <charset val="129"/>
      </rPr>
      <t>发</t>
    </r>
    <r>
      <rPr>
        <sz val="9"/>
        <rFont val="Source han sans old style norma"/>
        <family val="3"/>
        <charset val="129"/>
      </rPr>
      <t>射的火箭。</t>
    </r>
  </si>
  <si>
    <r>
      <rPr>
        <sz val="9"/>
        <rFont val="Source Han Sans Old Style Norma"/>
        <family val="2"/>
        <charset val="129"/>
      </rPr>
      <t>连续额</t>
    </r>
    <r>
      <rPr>
        <sz val="9"/>
        <rFont val="Source han sans old style norma"/>
        <family val="3"/>
        <charset val="129"/>
      </rPr>
      <t>外</t>
    </r>
    <r>
      <rPr>
        <sz val="9"/>
        <rFont val="Source Han Sans Old Style Norma"/>
        <family val="2"/>
        <charset val="129"/>
      </rPr>
      <t>发</t>
    </r>
    <r>
      <rPr>
        <sz val="9"/>
        <rFont val="Source han sans old style norma"/>
        <family val="3"/>
        <charset val="129"/>
      </rPr>
      <t>射{0}枚火箭。</t>
    </r>
  </si>
  <si>
    <r>
      <t>被火箭命中的</t>
    </r>
    <r>
      <rPr>
        <sz val="9"/>
        <rFont val="Source Han Sans Old Style Norma"/>
        <family val="2"/>
        <charset val="129"/>
      </rPr>
      <t>敌</t>
    </r>
    <r>
      <rPr>
        <sz val="9"/>
        <rFont val="Source han sans old style norma"/>
        <family val="3"/>
        <charset val="129"/>
      </rPr>
      <t>人有{0}%几率昏迷2秒。</t>
    </r>
  </si>
  <si>
    <r>
      <t>火箭</t>
    </r>
    <r>
      <rPr>
        <sz val="9"/>
        <rFont val="Source Han Sans Old Style Norma"/>
        <family val="2"/>
        <charset val="129"/>
      </rPr>
      <t>伤</t>
    </r>
    <r>
      <rPr>
        <sz val="9"/>
        <rFont val="Source han sans old style norma"/>
        <family val="3"/>
        <charset val="129"/>
      </rPr>
      <t>害量增加{0}%。</t>
    </r>
  </si>
  <si>
    <r>
      <rPr>
        <sz val="9"/>
        <rFont val="Source Han Sans Old Style Norma"/>
        <family val="2"/>
        <charset val="129"/>
      </rPr>
      <t>弹头</t>
    </r>
    <r>
      <rPr>
        <sz val="9"/>
        <rFont val="Source han sans old style norma"/>
        <family val="3"/>
        <charset val="129"/>
      </rPr>
      <t>最大</t>
    </r>
    <r>
      <rPr>
        <sz val="9"/>
        <rFont val="Source Han Sans Old Style Norma"/>
        <family val="2"/>
        <charset val="129"/>
      </rPr>
      <t>数</t>
    </r>
    <r>
      <rPr>
        <sz val="9"/>
        <rFont val="Source han sans old style norma"/>
        <family val="3"/>
        <charset val="129"/>
      </rPr>
      <t>量增加{0}%。</t>
    </r>
  </si>
  <si>
    <r>
      <rPr>
        <sz val="9"/>
        <rFont val="Source Han Sans Old Style Norma"/>
        <family val="2"/>
        <charset val="129"/>
      </rPr>
      <t>弹头</t>
    </r>
    <r>
      <rPr>
        <sz val="9"/>
        <rFont val="Source han sans old style norma"/>
        <family val="3"/>
        <charset val="129"/>
      </rPr>
      <t>重新裝</t>
    </r>
    <r>
      <rPr>
        <sz val="9"/>
        <rFont val="Source Han Sans Old Style Norma"/>
        <family val="2"/>
        <charset val="129"/>
      </rPr>
      <t>填时间减</t>
    </r>
    <r>
      <rPr>
        <sz val="9"/>
        <rFont val="Source han sans old style norma"/>
        <family val="3"/>
        <charset val="129"/>
      </rPr>
      <t>少{0}秒。</t>
    </r>
  </si>
  <si>
    <r>
      <t>子彈重新裝</t>
    </r>
    <r>
      <rPr>
        <sz val="9"/>
        <rFont val="Source Han Sans Old Style Norma"/>
        <family val="2"/>
        <charset val="129"/>
      </rPr>
      <t>填</t>
    </r>
    <r>
      <rPr>
        <sz val="9"/>
        <rFont val="Source han sans old style norma"/>
        <family val="3"/>
        <charset val="129"/>
      </rPr>
      <t>時間減少{0}秒。</t>
    </r>
  </si>
  <si>
    <r>
      <rPr>
        <sz val="9"/>
        <rFont val="Source Han Sans Old Style Norma"/>
        <family val="2"/>
        <charset val="129"/>
      </rPr>
      <t>弹头会变为</t>
    </r>
    <r>
      <rPr>
        <sz val="9"/>
        <rFont val="Source han sans old style norma"/>
        <family val="3"/>
        <charset val="129"/>
      </rPr>
      <t>无限。</t>
    </r>
  </si>
  <si>
    <r>
      <t>有20%几率</t>
    </r>
    <r>
      <rPr>
        <sz val="9"/>
        <rFont val="Source Han Sans Old Style Norma"/>
        <family val="2"/>
        <charset val="129"/>
      </rPr>
      <t>对敌</t>
    </r>
    <r>
      <rPr>
        <sz val="9"/>
        <rFont val="Source han sans old style norma"/>
        <family val="3"/>
        <charset val="129"/>
      </rPr>
      <t>人造成</t>
    </r>
    <r>
      <rPr>
        <sz val="9"/>
        <rFont val="Source Han Sans Old Style Norma"/>
        <family val="2"/>
        <charset val="129"/>
      </rPr>
      <t>伤</t>
    </r>
    <r>
      <rPr>
        <sz val="9"/>
        <rFont val="Source han sans old style norma"/>
        <family val="3"/>
        <charset val="129"/>
      </rPr>
      <t>口。</t>
    </r>
    <r>
      <rPr>
        <sz val="9"/>
        <rFont val="Source Han Sans Old Style Norma"/>
        <family val="2"/>
        <charset val="129"/>
      </rPr>
      <t>伤</t>
    </r>
    <r>
      <rPr>
        <sz val="9"/>
        <rFont val="Source han sans old style norma"/>
        <family val="3"/>
        <charset val="129"/>
      </rPr>
      <t>口</t>
    </r>
    <r>
      <rPr>
        <sz val="9"/>
        <rFont val="Source Han Sans Old Style Norma"/>
        <family val="2"/>
        <charset val="129"/>
      </rPr>
      <t>会</t>
    </r>
    <r>
      <rPr>
        <sz val="9"/>
        <rFont val="Source han sans old style norma"/>
        <family val="3"/>
        <charset val="129"/>
      </rPr>
      <t>在1秒后破裂</t>
    </r>
    <r>
      <rPr>
        <sz val="9"/>
        <rFont val="Source Han Sans Old Style Norma"/>
        <family val="2"/>
        <charset val="129"/>
      </rPr>
      <t>并</t>
    </r>
    <r>
      <rPr>
        <sz val="9"/>
        <rFont val="Source han sans old style norma"/>
        <family val="3"/>
        <charset val="129"/>
      </rPr>
      <t>造成基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力{0}%的</t>
    </r>
    <r>
      <rPr>
        <sz val="9"/>
        <rFont val="Source Han Sans Old Style Norma"/>
        <family val="2"/>
        <charset val="129"/>
      </rPr>
      <t>伤</t>
    </r>
    <r>
      <rPr>
        <sz val="9"/>
        <rFont val="Source han sans old style norma"/>
        <family val="3"/>
        <charset val="129"/>
      </rPr>
      <t>害。</t>
    </r>
  </si>
  <si>
    <r>
      <rPr>
        <sz val="9"/>
        <rFont val="Source Han Sans Old Style Norma"/>
        <family val="2"/>
        <charset val="129"/>
      </rPr>
      <t>伤</t>
    </r>
    <r>
      <rPr>
        <sz val="9"/>
        <rFont val="Source han sans old style norma"/>
        <family val="3"/>
        <charset val="129"/>
      </rPr>
      <t>口</t>
    </r>
    <r>
      <rPr>
        <sz val="9"/>
        <rFont val="Source Han Sans Old Style Norma"/>
        <family val="2"/>
        <charset val="129"/>
      </rPr>
      <t>会</t>
    </r>
    <r>
      <rPr>
        <sz val="9"/>
        <rFont val="Source han sans old style norma"/>
        <family val="3"/>
        <charset val="129"/>
      </rPr>
      <t>在0.5秒后破裂，</t>
    </r>
    <r>
      <rPr>
        <sz val="9"/>
        <rFont val="Source Han Sans Old Style Norma"/>
        <family val="2"/>
        <charset val="129"/>
      </rPr>
      <t>伤</t>
    </r>
    <r>
      <rPr>
        <sz val="9"/>
        <rFont val="Source han sans old style norma"/>
        <family val="3"/>
        <charset val="129"/>
      </rPr>
      <t>害量增加{0}%。</t>
    </r>
  </si>
  <si>
    <r>
      <t>使用普通攻</t>
    </r>
    <r>
      <rPr>
        <sz val="9"/>
        <rFont val="맑은 고딕"/>
        <family val="3"/>
        <charset val="129"/>
      </rPr>
      <t>击来</t>
    </r>
    <r>
      <rPr>
        <sz val="9"/>
        <rFont val="Source han sans old style norma"/>
        <family val="3"/>
        <charset val="129"/>
      </rPr>
      <t>命中</t>
    </r>
    <r>
      <rPr>
        <sz val="9"/>
        <rFont val="맑은 고딕"/>
        <family val="3"/>
        <charset val="129"/>
      </rPr>
      <t>敌</t>
    </r>
    <r>
      <rPr>
        <sz val="9"/>
        <rFont val="Source han sans old style norma"/>
        <family val="3"/>
        <charset val="129"/>
      </rPr>
      <t>人</t>
    </r>
    <r>
      <rPr>
        <sz val="9"/>
        <rFont val="맑은 고딕"/>
        <family val="3"/>
        <charset val="129"/>
      </rPr>
      <t>时</t>
    </r>
    <r>
      <rPr>
        <sz val="9"/>
        <rFont val="Source han sans old style norma"/>
        <family val="3"/>
        <charset val="129"/>
      </rPr>
      <t>，</t>
    </r>
    <r>
      <rPr>
        <sz val="9"/>
        <rFont val="맑은 고딕"/>
        <family val="3"/>
        <charset val="129"/>
      </rPr>
      <t>叠</t>
    </r>
    <r>
      <rPr>
        <sz val="9"/>
        <rFont val="Source han sans old style norma"/>
        <family val="3"/>
        <charset val="129"/>
      </rPr>
      <t>加[疾</t>
    </r>
    <r>
      <rPr>
        <sz val="9"/>
        <rFont val="맑은 고딕"/>
        <family val="3"/>
        <charset val="129"/>
      </rPr>
      <t>风剑</t>
    </r>
    <r>
      <rPr>
        <sz val="9"/>
        <rFont val="Source han sans old style norma"/>
        <family val="3"/>
        <charset val="129"/>
      </rPr>
      <t>]</t>
    </r>
    <r>
      <rPr>
        <sz val="9"/>
        <rFont val="맑은 고딕"/>
        <family val="3"/>
        <charset val="129"/>
      </rPr>
      <t>层数</t>
    </r>
    <r>
      <rPr>
        <sz val="9"/>
        <rFont val="Source han sans old style norma"/>
        <family val="3"/>
        <charset val="129"/>
      </rPr>
      <t>。最大</t>
    </r>
    <r>
      <rPr>
        <sz val="9"/>
        <rFont val="맑은 고딕"/>
        <family val="3"/>
        <charset val="129"/>
      </rPr>
      <t>叠</t>
    </r>
    <r>
      <rPr>
        <sz val="9"/>
        <rFont val="Source han sans old style norma"/>
        <family val="3"/>
        <charset val="129"/>
      </rPr>
      <t>加</t>
    </r>
    <r>
      <rPr>
        <sz val="9"/>
        <rFont val="맑은 고딕"/>
        <family val="3"/>
        <charset val="129"/>
      </rPr>
      <t>层数为</t>
    </r>
    <r>
      <rPr>
        <sz val="9"/>
        <rFont val="Source han sans old style norma"/>
        <family val="3"/>
        <charset val="129"/>
      </rPr>
      <t>{1}</t>
    </r>
    <r>
      <rPr>
        <sz val="9"/>
        <rFont val="맑은 고딕"/>
        <family val="3"/>
        <charset val="129"/>
      </rPr>
      <t>层</t>
    </r>
    <r>
      <rPr>
        <sz val="9"/>
        <rFont val="Source han sans old style norma"/>
        <family val="3"/>
        <charset val="129"/>
      </rPr>
      <t>。在最大</t>
    </r>
    <r>
      <rPr>
        <sz val="9"/>
        <rFont val="맑은 고딕"/>
        <family val="3"/>
        <charset val="129"/>
      </rPr>
      <t>叠</t>
    </r>
    <r>
      <rPr>
        <sz val="9"/>
        <rFont val="Source han sans old style norma"/>
        <family val="3"/>
        <charset val="129"/>
      </rPr>
      <t>加</t>
    </r>
    <r>
      <rPr>
        <sz val="9"/>
        <rFont val="맑은 고딕"/>
        <family val="3"/>
        <charset val="129"/>
      </rPr>
      <t>状态</t>
    </r>
    <r>
      <rPr>
        <sz val="9"/>
        <rFont val="Source han sans old style norma"/>
        <family val="3"/>
        <charset val="129"/>
      </rPr>
      <t>下</t>
    </r>
    <r>
      <rPr>
        <sz val="9"/>
        <rFont val="맑은 고딕"/>
        <family val="3"/>
        <charset val="129"/>
      </rPr>
      <t>进</t>
    </r>
    <r>
      <rPr>
        <sz val="9"/>
        <rFont val="Source han sans old style norma"/>
        <family val="3"/>
        <charset val="129"/>
      </rPr>
      <t>行突</t>
    </r>
    <r>
      <rPr>
        <sz val="9"/>
        <rFont val="맑은 고딕"/>
        <family val="3"/>
        <charset val="129"/>
      </rPr>
      <t>进时</t>
    </r>
    <r>
      <rPr>
        <sz val="9"/>
        <rFont val="Source han sans old style norma"/>
        <family val="3"/>
        <charset val="129"/>
      </rPr>
      <t>，可以使用更强的突</t>
    </r>
    <r>
      <rPr>
        <sz val="9"/>
        <rFont val="맑은 고딕"/>
        <family val="3"/>
        <charset val="129"/>
      </rPr>
      <t>进</t>
    </r>
    <r>
      <rPr>
        <sz val="9"/>
        <rFont val="Source han sans old style norma"/>
        <family val="3"/>
        <charset val="129"/>
      </rPr>
      <t>攻</t>
    </r>
    <r>
      <rPr>
        <sz val="9"/>
        <rFont val="맑은 고딕"/>
        <family val="3"/>
        <charset val="129"/>
      </rPr>
      <t>击</t>
    </r>
    <r>
      <rPr>
        <sz val="9"/>
        <rFont val="Source han sans old style norma"/>
        <family val="3"/>
        <charset val="129"/>
      </rPr>
      <t>。[疾</t>
    </r>
    <r>
      <rPr>
        <sz val="9"/>
        <rFont val="맑은 고딕"/>
        <family val="3"/>
        <charset val="129"/>
      </rPr>
      <t>风剑</t>
    </r>
    <r>
      <rPr>
        <sz val="9"/>
        <rFont val="Source han sans old style norma"/>
        <family val="3"/>
        <charset val="129"/>
      </rPr>
      <t>]造成普通攻</t>
    </r>
    <r>
      <rPr>
        <sz val="9"/>
        <rFont val="맑은 고딕"/>
        <family val="3"/>
        <charset val="129"/>
      </rPr>
      <t>击</t>
    </r>
    <r>
      <rPr>
        <sz val="9"/>
        <rFont val="Source han sans old style norma"/>
        <family val="3"/>
        <charset val="129"/>
      </rPr>
      <t>力{3}%的</t>
    </r>
    <r>
      <rPr>
        <sz val="9"/>
        <rFont val="맑은 고딕"/>
        <family val="3"/>
        <charset val="129"/>
      </rPr>
      <t>伤</t>
    </r>
    <r>
      <rPr>
        <sz val="9"/>
        <rFont val="Source han sans old style norma"/>
        <family val="3"/>
        <charset val="129"/>
      </rPr>
      <t>害。</t>
    </r>
  </si>
  <si>
    <r>
      <t>一般攻擊命中時，[疾風劍]堆疊將會增加。最多可堆疊至{1}。最大堆疊狀態下衝刺時，將使用</t>
    </r>
    <r>
      <rPr>
        <sz val="9"/>
        <rFont val="맑은 고딕"/>
        <family val="3"/>
        <charset val="129"/>
      </rPr>
      <t>強</t>
    </r>
    <r>
      <rPr>
        <sz val="9"/>
        <rFont val="Source han sans old style norma"/>
        <family val="3"/>
        <charset val="129"/>
      </rPr>
      <t>化的衝刺攻擊。[疾風劍]造成一般攻擊{3}%的傷害。</t>
    </r>
  </si>
  <si>
    <r>
      <t>最大</t>
    </r>
    <r>
      <rPr>
        <sz val="9"/>
        <rFont val="맑은 고딕"/>
        <family val="3"/>
        <charset val="129"/>
      </rPr>
      <t>叠</t>
    </r>
    <r>
      <rPr>
        <sz val="9"/>
        <rFont val="Source han sans old style norma"/>
        <family val="3"/>
        <charset val="129"/>
      </rPr>
      <t>加</t>
    </r>
    <r>
      <rPr>
        <sz val="9"/>
        <rFont val="맑은 고딕"/>
        <family val="3"/>
        <charset val="129"/>
      </rPr>
      <t>层数条</t>
    </r>
    <r>
      <rPr>
        <sz val="9"/>
        <rFont val="Source han sans old style norma"/>
        <family val="3"/>
        <charset val="129"/>
      </rPr>
      <t>件降低至{2}，[疾</t>
    </r>
    <r>
      <rPr>
        <sz val="9"/>
        <rFont val="맑은 고딕"/>
        <family val="3"/>
        <charset val="129"/>
      </rPr>
      <t>风剑</t>
    </r>
    <r>
      <rPr>
        <sz val="9"/>
        <rFont val="Source han sans old style norma"/>
        <family val="3"/>
        <charset val="129"/>
      </rPr>
      <t>]造成普通攻</t>
    </r>
    <r>
      <rPr>
        <sz val="9"/>
        <rFont val="맑은 고딕"/>
        <family val="3"/>
        <charset val="129"/>
      </rPr>
      <t>击</t>
    </r>
    <r>
      <rPr>
        <sz val="9"/>
        <rFont val="Source han sans old style norma"/>
        <family val="3"/>
        <charset val="129"/>
      </rPr>
      <t>力{1}%的</t>
    </r>
    <r>
      <rPr>
        <sz val="9"/>
        <rFont val="맑은 고딕"/>
        <family val="3"/>
        <charset val="129"/>
      </rPr>
      <t>伤</t>
    </r>
    <r>
      <rPr>
        <sz val="9"/>
        <rFont val="Source han sans old style norma"/>
        <family val="3"/>
        <charset val="129"/>
      </rPr>
      <t>害。</t>
    </r>
  </si>
  <si>
    <r>
      <t>[疾</t>
    </r>
    <r>
      <rPr>
        <sz val="9"/>
        <rFont val="맑은 고딕"/>
        <family val="3"/>
        <charset val="129"/>
      </rPr>
      <t>风剑</t>
    </r>
    <r>
      <rPr>
        <sz val="9"/>
        <rFont val="Source han sans old style norma"/>
        <family val="3"/>
        <charset val="129"/>
      </rPr>
      <t>]</t>
    </r>
    <r>
      <rPr>
        <sz val="9"/>
        <rFont val="맑은 고딕"/>
        <family val="3"/>
        <charset val="129"/>
      </rPr>
      <t>进</t>
    </r>
    <r>
      <rPr>
        <sz val="9"/>
        <rFont val="Source han sans old style norma"/>
        <family val="3"/>
        <charset val="129"/>
      </rPr>
      <t>行突</t>
    </r>
    <r>
      <rPr>
        <sz val="9"/>
        <rFont val="맑은 고딕"/>
        <family val="3"/>
        <charset val="129"/>
      </rPr>
      <t>进</t>
    </r>
    <r>
      <rPr>
        <sz val="9"/>
        <rFont val="Source han sans old style norma"/>
        <family val="3"/>
        <charset val="129"/>
      </rPr>
      <t>攻</t>
    </r>
    <r>
      <rPr>
        <sz val="9"/>
        <rFont val="맑은 고딕"/>
        <family val="3"/>
        <charset val="129"/>
      </rPr>
      <t>击</t>
    </r>
    <r>
      <rPr>
        <sz val="9"/>
        <rFont val="Source han sans old style norma"/>
        <family val="3"/>
        <charset val="129"/>
      </rPr>
      <t>造成</t>
    </r>
    <r>
      <rPr>
        <sz val="9"/>
        <rFont val="맑은 고딕"/>
        <family val="3"/>
        <charset val="129"/>
      </rPr>
      <t>伤</t>
    </r>
    <r>
      <rPr>
        <sz val="9"/>
        <rFont val="Source han sans old style norma"/>
        <family val="3"/>
        <charset val="129"/>
      </rPr>
      <t>害</t>
    </r>
    <r>
      <rPr>
        <sz val="9"/>
        <rFont val="맑은 고딕"/>
        <family val="3"/>
        <charset val="129"/>
      </rPr>
      <t>时</t>
    </r>
    <r>
      <rPr>
        <sz val="9"/>
        <rFont val="Source han sans old style norma"/>
        <family val="3"/>
        <charset val="129"/>
      </rPr>
      <t>，在{0}秒</t>
    </r>
    <r>
      <rPr>
        <sz val="9"/>
        <rFont val="맑은 고딕"/>
        <family val="3"/>
        <charset val="129"/>
      </rPr>
      <t>内</t>
    </r>
    <r>
      <rPr>
        <sz val="9"/>
        <rFont val="Source han sans old style norma"/>
        <family val="3"/>
        <charset val="129"/>
      </rPr>
      <t>普通攻</t>
    </r>
    <r>
      <rPr>
        <sz val="9"/>
        <rFont val="맑은 고딕"/>
        <family val="3"/>
        <charset val="129"/>
      </rPr>
      <t>击</t>
    </r>
    <r>
      <rPr>
        <sz val="9"/>
        <rFont val="Source han sans old style norma"/>
        <family val="3"/>
        <charset val="129"/>
      </rPr>
      <t>速度</t>
    </r>
    <r>
      <rPr>
        <sz val="9"/>
        <rFont val="맑은 고딕"/>
        <family val="3"/>
        <charset val="129"/>
      </rPr>
      <t>将</t>
    </r>
    <r>
      <rPr>
        <sz val="9"/>
        <rFont val="Source han sans old style norma"/>
        <family val="3"/>
        <charset val="129"/>
      </rPr>
      <t>增加{1}%。</t>
    </r>
  </si>
  <si>
    <r>
      <t>[疾</t>
    </r>
    <r>
      <rPr>
        <sz val="9"/>
        <rFont val="맑은 고딕"/>
        <family val="3"/>
        <charset val="129"/>
      </rPr>
      <t>风剑</t>
    </r>
    <r>
      <rPr>
        <sz val="9"/>
        <rFont val="Source han sans old style norma"/>
        <family val="3"/>
        <charset val="129"/>
      </rPr>
      <t>]</t>
    </r>
    <r>
      <rPr>
        <sz val="9"/>
        <rFont val="맑은 고딕"/>
        <family val="3"/>
        <charset val="129"/>
      </rPr>
      <t>进</t>
    </r>
    <r>
      <rPr>
        <sz val="9"/>
        <rFont val="Source han sans old style norma"/>
        <family val="3"/>
        <charset val="129"/>
      </rPr>
      <t>行突</t>
    </r>
    <r>
      <rPr>
        <sz val="9"/>
        <rFont val="맑은 고딕"/>
        <family val="3"/>
        <charset val="129"/>
      </rPr>
      <t>进</t>
    </r>
    <r>
      <rPr>
        <sz val="9"/>
        <rFont val="Source han sans old style norma"/>
        <family val="3"/>
        <charset val="129"/>
      </rPr>
      <t>攻</t>
    </r>
    <r>
      <rPr>
        <sz val="9"/>
        <rFont val="맑은 고딕"/>
        <family val="3"/>
        <charset val="129"/>
      </rPr>
      <t>击</t>
    </r>
    <r>
      <rPr>
        <sz val="9"/>
        <rFont val="Source han sans old style norma"/>
        <family val="3"/>
        <charset val="129"/>
      </rPr>
      <t>成功</t>
    </r>
    <r>
      <rPr>
        <sz val="9"/>
        <rFont val="맑은 고딕"/>
        <family val="3"/>
        <charset val="129"/>
      </rPr>
      <t>击杀敌</t>
    </r>
    <r>
      <rPr>
        <sz val="9"/>
        <rFont val="Source han sans old style norma"/>
        <family val="3"/>
        <charset val="129"/>
      </rPr>
      <t>人</t>
    </r>
    <r>
      <rPr>
        <sz val="9"/>
        <rFont val="맑은 고딕"/>
        <family val="3"/>
        <charset val="129"/>
      </rPr>
      <t>时</t>
    </r>
    <r>
      <rPr>
        <sz val="9"/>
        <rFont val="Source han sans old style norma"/>
        <family val="3"/>
        <charset val="129"/>
      </rPr>
      <t>，[疾</t>
    </r>
    <r>
      <rPr>
        <sz val="9"/>
        <rFont val="맑은 고딕"/>
        <family val="3"/>
        <charset val="129"/>
      </rPr>
      <t>风剑</t>
    </r>
    <r>
      <rPr>
        <sz val="9"/>
        <rFont val="Source han sans old style norma"/>
        <family val="3"/>
        <charset val="129"/>
      </rPr>
      <t>]</t>
    </r>
    <r>
      <rPr>
        <sz val="9"/>
        <rFont val="맑은 고딕"/>
        <family val="3"/>
        <charset val="129"/>
      </rPr>
      <t>层数叠</t>
    </r>
    <r>
      <rPr>
        <sz val="9"/>
        <rFont val="Source han sans old style norma"/>
        <family val="3"/>
        <charset val="129"/>
      </rPr>
      <t>加</t>
    </r>
    <r>
      <rPr>
        <sz val="9"/>
        <rFont val="맑은 고딕"/>
        <family val="3"/>
        <charset val="129"/>
      </rPr>
      <t>为</t>
    </r>
    <r>
      <rPr>
        <sz val="9"/>
        <rFont val="Source han sans old style norma"/>
        <family val="3"/>
        <charset val="129"/>
      </rPr>
      <t>最大</t>
    </r>
    <r>
      <rPr>
        <sz val="9"/>
        <rFont val="맑은 고딕"/>
        <family val="3"/>
        <charset val="129"/>
      </rPr>
      <t>值</t>
    </r>
    <r>
      <rPr>
        <sz val="9"/>
        <rFont val="Source han sans old style norma"/>
        <family val="3"/>
        <charset val="129"/>
      </rPr>
      <t>。</t>
    </r>
  </si>
  <si>
    <r>
      <t>使用普通攻</t>
    </r>
    <r>
      <rPr>
        <sz val="9"/>
        <rFont val="맑은 고딕"/>
        <family val="3"/>
        <charset val="129"/>
      </rPr>
      <t>击时</t>
    </r>
    <r>
      <rPr>
        <sz val="9"/>
        <rFont val="Source han sans old style norma"/>
        <family val="3"/>
        <charset val="129"/>
      </rPr>
      <t>，以暴</t>
    </r>
    <r>
      <rPr>
        <sz val="9"/>
        <rFont val="맑은 고딕"/>
        <family val="3"/>
        <charset val="129"/>
      </rPr>
      <t>击伤</t>
    </r>
    <r>
      <rPr>
        <sz val="9"/>
        <rFont val="Source han sans old style norma"/>
        <family val="3"/>
        <charset val="129"/>
      </rPr>
      <t>害命中</t>
    </r>
    <r>
      <rPr>
        <sz val="9"/>
        <rFont val="맑은 고딕"/>
        <family val="3"/>
        <charset val="129"/>
      </rPr>
      <t>敌</t>
    </r>
    <r>
      <rPr>
        <sz val="9"/>
        <rFont val="Source han sans old style norma"/>
        <family val="3"/>
        <charset val="129"/>
      </rPr>
      <t>人</t>
    </r>
    <r>
      <rPr>
        <sz val="9"/>
        <rFont val="맑은 고딕"/>
        <family val="3"/>
        <charset val="129"/>
      </rPr>
      <t>时</t>
    </r>
    <r>
      <rPr>
        <sz val="9"/>
        <rFont val="Source han sans old style norma"/>
        <family val="3"/>
        <charset val="129"/>
      </rPr>
      <t>，</t>
    </r>
    <r>
      <rPr>
        <sz val="9"/>
        <rFont val="맑은 고딕"/>
        <family val="3"/>
        <charset val="129"/>
      </rPr>
      <t>层数将叠</t>
    </r>
    <r>
      <rPr>
        <sz val="9"/>
        <rFont val="Source han sans old style norma"/>
        <family val="3"/>
        <charset val="129"/>
      </rPr>
      <t>加2</t>
    </r>
    <r>
      <rPr>
        <sz val="9"/>
        <rFont val="맑은 고딕"/>
        <family val="3"/>
        <charset val="129"/>
      </rPr>
      <t>层</t>
    </r>
    <r>
      <rPr>
        <sz val="9"/>
        <rFont val="Source han sans old style norma"/>
        <family val="3"/>
        <charset val="129"/>
      </rPr>
      <t>。</t>
    </r>
  </si>
  <si>
    <r>
      <t>出</t>
    </r>
    <r>
      <rPr>
        <sz val="9"/>
        <rFont val="맑은 고딕"/>
        <family val="3"/>
        <charset val="129"/>
      </rPr>
      <t>现从进</t>
    </r>
    <r>
      <rPr>
        <sz val="9"/>
        <rFont val="Source han sans old style norma"/>
        <family val="3"/>
        <charset val="129"/>
      </rPr>
      <t>行突</t>
    </r>
    <r>
      <rPr>
        <sz val="9"/>
        <rFont val="맑은 고딕"/>
        <family val="3"/>
        <charset val="129"/>
      </rPr>
      <t>进</t>
    </r>
    <r>
      <rPr>
        <sz val="9"/>
        <rFont val="Source han sans old style norma"/>
        <family val="3"/>
        <charset val="129"/>
      </rPr>
      <t>的反方向</t>
    </r>
    <r>
      <rPr>
        <sz val="9"/>
        <rFont val="맑은 고딕"/>
        <family val="3"/>
        <charset val="129"/>
      </rPr>
      <t>贯</t>
    </r>
    <r>
      <rPr>
        <sz val="9"/>
        <rFont val="Source han sans old style norma"/>
        <family val="3"/>
        <charset val="129"/>
      </rPr>
      <t>穿</t>
    </r>
    <r>
      <rPr>
        <sz val="9"/>
        <rFont val="맑은 고딕"/>
        <family val="3"/>
        <charset val="129"/>
      </rPr>
      <t>敌</t>
    </r>
    <r>
      <rPr>
        <sz val="9"/>
        <rFont val="Source han sans old style norma"/>
        <family val="3"/>
        <charset val="129"/>
      </rPr>
      <t>人的影子。影子</t>
    </r>
    <r>
      <rPr>
        <sz val="9"/>
        <rFont val="맑은 고딕"/>
        <family val="3"/>
        <charset val="129"/>
      </rPr>
      <t>对</t>
    </r>
    <r>
      <rPr>
        <sz val="9"/>
        <rFont val="Source han sans old style norma"/>
        <family val="3"/>
        <charset val="129"/>
      </rPr>
      <t>受到</t>
    </r>
    <r>
      <rPr>
        <sz val="9"/>
        <rFont val="맑은 고딕"/>
        <family val="3"/>
        <charset val="129"/>
      </rPr>
      <t>伤</t>
    </r>
    <r>
      <rPr>
        <sz val="9"/>
        <rFont val="Source han sans old style norma"/>
        <family val="3"/>
        <charset val="129"/>
      </rPr>
      <t>害的</t>
    </r>
    <r>
      <rPr>
        <sz val="9"/>
        <rFont val="맑은 고딕"/>
        <family val="3"/>
        <charset val="129"/>
      </rPr>
      <t>敌</t>
    </r>
    <r>
      <rPr>
        <sz val="9"/>
        <rFont val="Source han sans old style norma"/>
        <family val="3"/>
        <charset val="129"/>
      </rPr>
      <t>人造成普通攻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害。影子每隔{1}秒出</t>
    </r>
    <r>
      <rPr>
        <sz val="9"/>
        <rFont val="맑은 고딕"/>
        <family val="3"/>
        <charset val="129"/>
      </rPr>
      <t>现</t>
    </r>
    <r>
      <rPr>
        <sz val="9"/>
        <rFont val="Source han sans old style norma"/>
        <family val="3"/>
        <charset val="129"/>
      </rPr>
      <t>。</t>
    </r>
  </si>
  <si>
    <r>
      <t>衝刺的反方向會出現穿透敵人的暗影。對</t>
    </r>
    <r>
      <rPr>
        <sz val="9"/>
        <rFont val="맑은 고딕"/>
        <family val="3"/>
        <charset val="129"/>
      </rPr>
      <t>碰</t>
    </r>
    <r>
      <rPr>
        <sz val="9"/>
        <rFont val="Source han sans old style norma"/>
        <family val="3"/>
        <charset val="129"/>
      </rPr>
      <t>到影子的敵人造成一般攻擊{0}%的傷害。暗影每{1}秒出現一次。</t>
    </r>
  </si>
  <si>
    <r>
      <t>影子出</t>
    </r>
    <r>
      <rPr>
        <sz val="9"/>
        <rFont val="맑은 고딕"/>
        <family val="3"/>
        <charset val="129"/>
      </rPr>
      <t>现</t>
    </r>
    <r>
      <rPr>
        <sz val="9"/>
        <rFont val="Source han sans old style norma"/>
        <family val="3"/>
        <charset val="129"/>
      </rPr>
      <t>的</t>
    </r>
    <r>
      <rPr>
        <sz val="9"/>
        <rFont val="맑은 고딕"/>
        <family val="3"/>
        <charset val="129"/>
      </rPr>
      <t>时间减</t>
    </r>
    <r>
      <rPr>
        <sz val="9"/>
        <rFont val="Source han sans old style norma"/>
        <family val="3"/>
        <charset val="129"/>
      </rPr>
      <t>少1秒，</t>
    </r>
    <r>
      <rPr>
        <sz val="9"/>
        <rFont val="맑은 고딕"/>
        <family val="3"/>
        <charset val="129"/>
      </rPr>
      <t>伤</t>
    </r>
    <r>
      <rPr>
        <sz val="9"/>
        <rFont val="Source han sans old style norma"/>
        <family val="3"/>
        <charset val="129"/>
      </rPr>
      <t>害量增加{0}%。</t>
    </r>
  </si>
  <si>
    <r>
      <rPr>
        <sz val="9"/>
        <rFont val="맑은 고딕"/>
        <family val="3"/>
        <charset val="129"/>
      </rPr>
      <t>连续</t>
    </r>
    <r>
      <rPr>
        <sz val="9"/>
        <rFont val="Source han sans old style norma"/>
        <family val="3"/>
        <charset val="129"/>
      </rPr>
      <t>出</t>
    </r>
    <r>
      <rPr>
        <sz val="9"/>
        <rFont val="맑은 고딕"/>
        <family val="3"/>
        <charset val="129"/>
      </rPr>
      <t>现</t>
    </r>
    <r>
      <rPr>
        <sz val="9"/>
        <rFont val="Source han sans old style norma"/>
        <family val="3"/>
        <charset val="129"/>
      </rPr>
      <t>2</t>
    </r>
    <r>
      <rPr>
        <sz val="9"/>
        <rFont val="맑은 고딕"/>
        <family val="3"/>
        <charset val="129"/>
      </rPr>
      <t>个</t>
    </r>
    <r>
      <rPr>
        <sz val="9"/>
        <rFont val="Source han sans old style norma"/>
        <family val="3"/>
        <charset val="129"/>
      </rPr>
      <t>影子。影子</t>
    </r>
    <r>
      <rPr>
        <sz val="9"/>
        <rFont val="맑은 고딕"/>
        <family val="3"/>
        <charset val="129"/>
      </rPr>
      <t>将</t>
    </r>
    <r>
      <rPr>
        <sz val="9"/>
        <rFont val="Source han sans old style norma"/>
        <family val="3"/>
        <charset val="129"/>
      </rPr>
      <t>冲向附近的</t>
    </r>
    <r>
      <rPr>
        <sz val="9"/>
        <rFont val="맑은 고딕"/>
        <family val="3"/>
        <charset val="129"/>
      </rPr>
      <t>敌</t>
    </r>
    <r>
      <rPr>
        <sz val="9"/>
        <rFont val="Source han sans old style norma"/>
        <family val="3"/>
        <charset val="129"/>
      </rPr>
      <t>人。</t>
    </r>
  </si>
  <si>
    <r>
      <t>受到影子攻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t>
    </r>
    <r>
      <rPr>
        <sz val="9"/>
        <rFont val="맑은 고딕"/>
        <family val="3"/>
        <charset val="129"/>
      </rPr>
      <t>会</t>
    </r>
    <r>
      <rPr>
        <sz val="9"/>
        <rFont val="Source han sans old style norma"/>
        <family val="3"/>
        <charset val="129"/>
      </rPr>
      <t>生成</t>
    </r>
    <r>
      <rPr>
        <sz val="9"/>
        <rFont val="맑은 고딕"/>
        <family val="3"/>
        <charset val="129"/>
      </rPr>
      <t>额</t>
    </r>
    <r>
      <rPr>
        <sz val="9"/>
        <rFont val="Source han sans old style norma"/>
        <family val="3"/>
        <charset val="129"/>
      </rPr>
      <t>外2</t>
    </r>
    <r>
      <rPr>
        <sz val="9"/>
        <rFont val="맑은 고딕"/>
        <family val="3"/>
        <charset val="129"/>
      </rPr>
      <t>个</t>
    </r>
    <r>
      <rPr>
        <sz val="9"/>
        <rFont val="Source han sans old style norma"/>
        <family val="3"/>
        <charset val="129"/>
      </rPr>
      <t>影子。</t>
    </r>
  </si>
  <si>
    <r>
      <t>蓄力攻擊將轉變成快速</t>
    </r>
    <r>
      <rPr>
        <sz val="9"/>
        <rFont val="맑은 고딕"/>
        <family val="3"/>
        <charset val="129"/>
      </rPr>
      <t>砍</t>
    </r>
    <r>
      <rPr>
        <sz val="9"/>
        <rFont val="Source han sans old style norma"/>
        <family val="3"/>
        <charset val="129"/>
      </rPr>
      <t>擊前方敵人的[閃光]。受到打擊的敵人1秒後將受到額外傷害。(最大傷害量：一般攻擊的500%)</t>
    </r>
    <phoneticPr fontId="23" type="noConversion"/>
  </si>
  <si>
    <r>
      <t>受到攻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t>
    </r>
    <r>
      <rPr>
        <sz val="9"/>
        <rFont val="맑은 고딕"/>
        <family val="3"/>
        <charset val="129"/>
      </rPr>
      <t>处</t>
    </r>
    <r>
      <rPr>
        <sz val="9"/>
        <rFont val="Source han sans old style norma"/>
        <family val="3"/>
        <charset val="129"/>
      </rPr>
      <t>于流血</t>
    </r>
    <r>
      <rPr>
        <sz val="9"/>
        <rFont val="맑은 고딕"/>
        <family val="3"/>
        <charset val="129"/>
      </rPr>
      <t>状态时</t>
    </r>
    <r>
      <rPr>
        <sz val="9"/>
        <rFont val="Source han sans old style norma"/>
        <family val="3"/>
        <charset val="129"/>
      </rPr>
      <t>，</t>
    </r>
    <r>
      <rPr>
        <sz val="9"/>
        <rFont val="맑은 고딕"/>
        <family val="3"/>
        <charset val="129"/>
      </rPr>
      <t>则</t>
    </r>
    <r>
      <rPr>
        <sz val="9"/>
        <rFont val="Source han sans old style norma"/>
        <family val="3"/>
        <charset val="129"/>
      </rPr>
      <t>后</t>
    </r>
    <r>
      <rPr>
        <sz val="9"/>
        <rFont val="맑은 고딕"/>
        <family val="3"/>
        <charset val="129"/>
      </rPr>
      <t>续</t>
    </r>
    <r>
      <rPr>
        <sz val="9"/>
        <rFont val="Source han sans old style norma"/>
        <family val="3"/>
        <charset val="129"/>
      </rPr>
      <t>所有流血</t>
    </r>
    <r>
      <rPr>
        <sz val="9"/>
        <rFont val="맑은 고딕"/>
        <family val="3"/>
        <charset val="129"/>
      </rPr>
      <t>伤</t>
    </r>
    <r>
      <rPr>
        <sz val="9"/>
        <rFont val="Source han sans old style norma"/>
        <family val="3"/>
        <charset val="129"/>
      </rPr>
      <t>害增加300%。</t>
    </r>
  </si>
  <si>
    <r>
      <t>蓄力攻</t>
    </r>
    <r>
      <rPr>
        <sz val="9"/>
        <rFont val="맑은 고딕"/>
        <family val="3"/>
        <charset val="129"/>
      </rPr>
      <t>击将变</t>
    </r>
    <r>
      <rPr>
        <sz val="9"/>
        <rFont val="Source han sans old style norma"/>
        <family val="3"/>
        <charset val="129"/>
      </rPr>
      <t>更</t>
    </r>
    <r>
      <rPr>
        <sz val="9"/>
        <rFont val="맑은 고딕"/>
        <family val="3"/>
        <charset val="129"/>
      </rPr>
      <t>为剑气</t>
    </r>
    <r>
      <rPr>
        <sz val="9"/>
        <rFont val="Source han sans old style norma"/>
        <family val="3"/>
        <charset val="129"/>
      </rPr>
      <t>充能技能。</t>
    </r>
    <r>
      <rPr>
        <sz val="9"/>
        <rFont val="맑은 고딕"/>
        <family val="3"/>
        <charset val="129"/>
      </rPr>
      <t>达</t>
    </r>
    <r>
      <rPr>
        <sz val="9"/>
        <rFont val="Source han sans old style norma"/>
        <family val="3"/>
        <charset val="129"/>
      </rPr>
      <t>到最大充能</t>
    </r>
    <r>
      <rPr>
        <sz val="9"/>
        <rFont val="맑은 고딕"/>
        <family val="3"/>
        <charset val="129"/>
      </rPr>
      <t>时</t>
    </r>
    <r>
      <rPr>
        <sz val="9"/>
        <rFont val="Source han sans old style norma"/>
        <family val="3"/>
        <charset val="129"/>
      </rPr>
      <t>，10秒</t>
    </r>
    <r>
      <rPr>
        <sz val="9"/>
        <rFont val="맑은 고딕"/>
        <family val="3"/>
        <charset val="129"/>
      </rPr>
      <t>内</t>
    </r>
    <r>
      <rPr>
        <sz val="9"/>
        <rFont val="Source han sans old style norma"/>
        <family val="3"/>
        <charset val="129"/>
      </rPr>
      <t>每次</t>
    </r>
    <r>
      <rPr>
        <sz val="9"/>
        <rFont val="맑은 고딕"/>
        <family val="3"/>
        <charset val="129"/>
      </rPr>
      <t>进</t>
    </r>
    <r>
      <rPr>
        <sz val="9"/>
        <rFont val="Source han sans old style norma"/>
        <family val="3"/>
        <charset val="129"/>
      </rPr>
      <t>行的普通攻</t>
    </r>
    <r>
      <rPr>
        <sz val="9"/>
        <rFont val="맑은 고딕"/>
        <family val="3"/>
        <charset val="129"/>
      </rPr>
      <t>击</t>
    </r>
    <r>
      <rPr>
        <sz val="9"/>
        <rFont val="Source han sans old style norma"/>
        <family val="3"/>
        <charset val="129"/>
      </rPr>
      <t>均向前方</t>
    </r>
    <r>
      <rPr>
        <sz val="9"/>
        <rFont val="맑은 고딕"/>
        <family val="3"/>
        <charset val="129"/>
      </rPr>
      <t>挥</t>
    </r>
    <r>
      <rPr>
        <sz val="9"/>
        <rFont val="Source han sans old style norma"/>
        <family val="3"/>
        <charset val="129"/>
      </rPr>
      <t>出</t>
    </r>
    <r>
      <rPr>
        <sz val="9"/>
        <rFont val="맑은 고딕"/>
        <family val="3"/>
        <charset val="129"/>
      </rPr>
      <t>剑气</t>
    </r>
    <r>
      <rPr>
        <sz val="9"/>
        <rFont val="Source han sans old style norma"/>
        <family val="3"/>
        <charset val="129"/>
      </rPr>
      <t>。</t>
    </r>
    <r>
      <rPr>
        <sz val="9"/>
        <rFont val="맑은 고딕"/>
        <family val="3"/>
        <charset val="129"/>
      </rPr>
      <t>剑气将会</t>
    </r>
    <r>
      <rPr>
        <sz val="9"/>
        <rFont val="Source han sans old style norma"/>
        <family val="3"/>
        <charset val="129"/>
      </rPr>
      <t>造成普通攻</t>
    </r>
    <r>
      <rPr>
        <sz val="9"/>
        <rFont val="맑은 고딕"/>
        <family val="3"/>
        <charset val="129"/>
      </rPr>
      <t>击</t>
    </r>
    <r>
      <rPr>
        <sz val="9"/>
        <rFont val="Source han sans old style norma"/>
        <family val="3"/>
        <charset val="129"/>
      </rPr>
      <t>力50%的</t>
    </r>
    <r>
      <rPr>
        <sz val="9"/>
        <rFont val="맑은 고딕"/>
        <family val="3"/>
        <charset val="129"/>
      </rPr>
      <t>伤</t>
    </r>
    <r>
      <rPr>
        <sz val="9"/>
        <rFont val="Source han sans old style norma"/>
        <family val="3"/>
        <charset val="129"/>
      </rPr>
      <t>害。</t>
    </r>
  </si>
  <si>
    <r>
      <t>蓄力攻擊將變更</t>
    </r>
    <r>
      <rPr>
        <sz val="9"/>
        <rFont val="맑은 고딕"/>
        <family val="3"/>
        <charset val="129"/>
      </rPr>
      <t>為</t>
    </r>
    <r>
      <rPr>
        <sz val="9"/>
        <rFont val="Source han sans old style norma"/>
        <family val="3"/>
        <charset val="129"/>
      </rPr>
      <t>凝聚劍氣技能。凝聚至上限時，10秒內每發動一般攻擊會向前方發射劍氣。劍氣會造成一般攻擊力50%的傷害。</t>
    </r>
  </si>
  <si>
    <r>
      <t>在一定</t>
    </r>
    <r>
      <rPr>
        <sz val="9"/>
        <rFont val="맑은 고딕"/>
        <family val="3"/>
        <charset val="129"/>
      </rPr>
      <t>时间内</t>
    </r>
    <r>
      <rPr>
        <sz val="9"/>
        <rFont val="Source han sans old style norma"/>
        <family val="3"/>
        <charset val="129"/>
      </rPr>
      <t>，受到</t>
    </r>
    <r>
      <rPr>
        <sz val="9"/>
        <rFont val="맑은 고딕"/>
        <family val="3"/>
        <charset val="129"/>
      </rPr>
      <t>剑气</t>
    </r>
    <r>
      <rPr>
        <sz val="9"/>
        <rFont val="Source han sans old style norma"/>
        <family val="3"/>
        <charset val="129"/>
      </rPr>
      <t>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人的攻</t>
    </r>
    <r>
      <rPr>
        <sz val="9"/>
        <rFont val="맑은 고딕"/>
        <family val="3"/>
        <charset val="129"/>
      </rPr>
      <t>击</t>
    </r>
    <r>
      <rPr>
        <sz val="9"/>
        <rFont val="Source han sans old style norma"/>
        <family val="3"/>
        <charset val="129"/>
      </rPr>
      <t>速度和移</t>
    </r>
    <r>
      <rPr>
        <sz val="9"/>
        <rFont val="맑은 고딕"/>
        <family val="3"/>
        <charset val="129"/>
      </rPr>
      <t>动</t>
    </r>
    <r>
      <rPr>
        <sz val="9"/>
        <rFont val="Source han sans old style norma"/>
        <family val="3"/>
        <charset val="129"/>
      </rPr>
      <t>速度</t>
    </r>
    <r>
      <rPr>
        <sz val="9"/>
        <rFont val="맑은 고딕"/>
        <family val="3"/>
        <charset val="129"/>
      </rPr>
      <t>减</t>
    </r>
    <r>
      <rPr>
        <sz val="9"/>
        <rFont val="Source han sans old style norma"/>
        <family val="3"/>
        <charset val="129"/>
      </rPr>
      <t>少20%。</t>
    </r>
  </si>
  <si>
    <r>
      <rPr>
        <sz val="9"/>
        <rFont val="맑은 고딕"/>
        <family val="3"/>
        <charset val="129"/>
      </rPr>
      <t>击</t>
    </r>
    <r>
      <rPr>
        <sz val="9"/>
        <rFont val="Source han sans old style norma"/>
        <family val="3"/>
        <charset val="129"/>
      </rPr>
      <t>退受到</t>
    </r>
    <r>
      <rPr>
        <sz val="9"/>
        <rFont val="맑은 고딕"/>
        <family val="3"/>
        <charset val="129"/>
      </rPr>
      <t>剑气</t>
    </r>
    <r>
      <rPr>
        <sz val="9"/>
        <rFont val="Source han sans old style norma"/>
        <family val="3"/>
        <charset val="129"/>
      </rPr>
      <t>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人。（BOSS除外）</t>
    </r>
  </si>
  <si>
    <r>
      <t>受到</t>
    </r>
    <r>
      <rPr>
        <sz val="9"/>
        <rFont val="맑은 고딕"/>
        <family val="3"/>
        <charset val="129"/>
      </rPr>
      <t>剑气</t>
    </r>
    <r>
      <rPr>
        <sz val="9"/>
        <rFont val="Source han sans old style norma"/>
        <family val="3"/>
        <charset val="129"/>
      </rPr>
      <t>攻</t>
    </r>
    <r>
      <rPr>
        <sz val="9"/>
        <rFont val="맑은 고딕"/>
        <family val="3"/>
        <charset val="129"/>
      </rPr>
      <t>击并击</t>
    </r>
    <r>
      <rPr>
        <sz val="9"/>
        <rFont val="Source han sans old style norma"/>
        <family val="3"/>
        <charset val="129"/>
      </rPr>
      <t>退而撞到</t>
    </r>
    <r>
      <rPr>
        <sz val="9"/>
        <rFont val="맑은 고딕"/>
        <family val="3"/>
        <charset val="129"/>
      </rPr>
      <t>墙</t>
    </r>
    <r>
      <rPr>
        <sz val="9"/>
        <rFont val="Source han sans old style norma"/>
        <family val="3"/>
        <charset val="129"/>
      </rPr>
      <t>壁的</t>
    </r>
    <r>
      <rPr>
        <sz val="9"/>
        <rFont val="맑은 고딕"/>
        <family val="3"/>
        <charset val="129"/>
      </rPr>
      <t>敌</t>
    </r>
    <r>
      <rPr>
        <sz val="9"/>
        <rFont val="Source han sans old style norma"/>
        <family val="3"/>
        <charset val="129"/>
      </rPr>
      <t>人，</t>
    </r>
    <r>
      <rPr>
        <sz val="9"/>
        <rFont val="맑은 고딕"/>
        <family val="3"/>
        <charset val="129"/>
      </rPr>
      <t>将会</t>
    </r>
    <r>
      <rPr>
        <sz val="9"/>
        <rFont val="Source han sans old style norma"/>
        <family val="3"/>
        <charset val="129"/>
      </rPr>
      <t>受到普通攻</t>
    </r>
    <r>
      <rPr>
        <sz val="9"/>
        <rFont val="맑은 고딕"/>
        <family val="3"/>
        <charset val="129"/>
      </rPr>
      <t>击</t>
    </r>
    <r>
      <rPr>
        <sz val="9"/>
        <rFont val="Source han sans old style norma"/>
        <family val="3"/>
        <charset val="129"/>
      </rPr>
      <t>力300%的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昏迷2秒。（</t>
    </r>
    <r>
      <rPr>
        <sz val="9"/>
        <rFont val="맑은 고딕"/>
        <family val="3"/>
        <charset val="129"/>
      </rPr>
      <t>该</t>
    </r>
    <r>
      <rPr>
        <sz val="9"/>
        <rFont val="Source han sans old style norma"/>
        <family val="3"/>
        <charset val="129"/>
      </rPr>
      <t>效果</t>
    </r>
    <r>
      <rPr>
        <sz val="9"/>
        <rFont val="맑은 고딕"/>
        <family val="3"/>
        <charset val="129"/>
      </rPr>
      <t>对</t>
    </r>
    <r>
      <rPr>
        <sz val="9"/>
        <rFont val="Source han sans old style norma"/>
        <family val="3"/>
        <charset val="129"/>
      </rPr>
      <t>免疫无法移</t>
    </r>
    <r>
      <rPr>
        <sz val="9"/>
        <rFont val="맑은 고딕"/>
        <family val="3"/>
        <charset val="129"/>
      </rPr>
      <t>动</t>
    </r>
    <r>
      <rPr>
        <sz val="9"/>
        <rFont val="Source han sans old style norma"/>
        <family val="3"/>
        <charset val="129"/>
      </rPr>
      <t>的精英怪同</t>
    </r>
    <r>
      <rPr>
        <sz val="9"/>
        <rFont val="맑은 고딕"/>
        <family val="3"/>
        <charset val="129"/>
      </rPr>
      <t>样</t>
    </r>
    <r>
      <rPr>
        <sz val="9"/>
        <rFont val="Source han sans old style norma"/>
        <family val="3"/>
        <charset val="129"/>
      </rPr>
      <t>生效）</t>
    </r>
  </si>
  <si>
    <r>
      <rPr>
        <sz val="9"/>
        <rFont val="맑은 고딕"/>
        <family val="3"/>
        <charset val="129"/>
      </rPr>
      <t>对</t>
    </r>
    <r>
      <rPr>
        <sz val="9"/>
        <rFont val="Source han sans old style norma"/>
        <family val="3"/>
        <charset val="129"/>
      </rPr>
      <t>撞到</t>
    </r>
    <r>
      <rPr>
        <sz val="9"/>
        <rFont val="맑은 고딕"/>
        <family val="3"/>
        <charset val="129"/>
      </rPr>
      <t>墙</t>
    </r>
    <r>
      <rPr>
        <sz val="9"/>
        <rFont val="Source han sans old style norma"/>
        <family val="3"/>
        <charset val="129"/>
      </rPr>
      <t>壁后</t>
    </r>
    <r>
      <rPr>
        <sz val="9"/>
        <rFont val="맑은 고딕"/>
        <family val="3"/>
        <charset val="129"/>
      </rPr>
      <t>处</t>
    </r>
    <r>
      <rPr>
        <sz val="9"/>
        <rFont val="Source han sans old style norma"/>
        <family val="3"/>
        <charset val="129"/>
      </rPr>
      <t>于昏迷</t>
    </r>
    <r>
      <rPr>
        <sz val="9"/>
        <rFont val="맑은 고딕"/>
        <family val="3"/>
        <charset val="129"/>
      </rPr>
      <t>状态</t>
    </r>
    <r>
      <rPr>
        <sz val="9"/>
        <rFont val="Source han sans old style norma"/>
        <family val="3"/>
        <charset val="129"/>
      </rPr>
      <t>的</t>
    </r>
    <r>
      <rPr>
        <sz val="9"/>
        <rFont val="맑은 고딕"/>
        <family val="3"/>
        <charset val="129"/>
      </rPr>
      <t>敌</t>
    </r>
    <r>
      <rPr>
        <sz val="9"/>
        <rFont val="Source han sans old style norma"/>
        <family val="3"/>
        <charset val="129"/>
      </rPr>
      <t>人造成的所有</t>
    </r>
    <r>
      <rPr>
        <sz val="9"/>
        <rFont val="맑은 고딕"/>
        <family val="3"/>
        <charset val="129"/>
      </rPr>
      <t>伤</t>
    </r>
    <r>
      <rPr>
        <sz val="9"/>
        <rFont val="Source han sans old style norma"/>
        <family val="3"/>
        <charset val="129"/>
      </rPr>
      <t>害量增加200%。</t>
    </r>
  </si>
  <si>
    <r>
      <t>使用技能攻</t>
    </r>
    <r>
      <rPr>
        <sz val="9"/>
        <rFont val="맑은 고딕"/>
        <family val="3"/>
        <charset val="129"/>
      </rPr>
      <t>击来击</t>
    </r>
    <r>
      <rPr>
        <sz val="9"/>
        <rFont val="Source han sans old style norma"/>
        <family val="3"/>
        <charset val="129"/>
      </rPr>
      <t>中</t>
    </r>
    <r>
      <rPr>
        <sz val="9"/>
        <rFont val="맑은 고딕"/>
        <family val="3"/>
        <charset val="129"/>
      </rPr>
      <t>敌</t>
    </r>
    <r>
      <rPr>
        <sz val="9"/>
        <rFont val="Source han sans old style norma"/>
        <family val="3"/>
        <charset val="129"/>
      </rPr>
      <t>人后，在1秒</t>
    </r>
    <r>
      <rPr>
        <sz val="9"/>
        <rFont val="맑은 고딕"/>
        <family val="3"/>
        <charset val="129"/>
      </rPr>
      <t>内</t>
    </r>
    <r>
      <rPr>
        <sz val="9"/>
        <rFont val="Source han sans old style norma"/>
        <family val="3"/>
        <charset val="129"/>
      </rPr>
      <t>再次使用技能攻</t>
    </r>
    <r>
      <rPr>
        <sz val="9"/>
        <rFont val="맑은 고딕"/>
        <family val="3"/>
        <charset val="129"/>
      </rPr>
      <t>击并击</t>
    </r>
    <r>
      <rPr>
        <sz val="9"/>
        <rFont val="Source han sans old style norma"/>
        <family val="3"/>
        <charset val="129"/>
      </rPr>
      <t>中</t>
    </r>
    <r>
      <rPr>
        <sz val="9"/>
        <rFont val="맑은 고딕"/>
        <family val="3"/>
        <charset val="129"/>
      </rPr>
      <t>敌</t>
    </r>
    <r>
      <rPr>
        <sz val="9"/>
        <rFont val="Source han sans old style norma"/>
        <family val="3"/>
        <charset val="129"/>
      </rPr>
      <t>人</t>
    </r>
    <r>
      <rPr>
        <sz val="9"/>
        <rFont val="맑은 고딕"/>
        <family val="3"/>
        <charset val="129"/>
      </rPr>
      <t>时</t>
    </r>
    <r>
      <rPr>
        <sz val="9"/>
        <rFont val="Source han sans old style norma"/>
        <family val="3"/>
        <charset val="129"/>
      </rPr>
      <t>，</t>
    </r>
    <r>
      <rPr>
        <sz val="9"/>
        <rFont val="맑은 고딕"/>
        <family val="3"/>
        <charset val="129"/>
      </rPr>
      <t>则</t>
    </r>
    <r>
      <rPr>
        <sz val="9"/>
        <rFont val="Source han sans old style norma"/>
        <family val="3"/>
        <charset val="129"/>
      </rPr>
      <t>技能</t>
    </r>
    <r>
      <rPr>
        <sz val="9"/>
        <rFont val="맑은 고딕"/>
        <family val="3"/>
        <charset val="129"/>
      </rPr>
      <t>伤</t>
    </r>
    <r>
      <rPr>
        <sz val="9"/>
        <rFont val="Source han sans old style norma"/>
        <family val="3"/>
        <charset val="129"/>
      </rPr>
      <t>害量增加{2}%。（最大100%）</t>
    </r>
  </si>
  <si>
    <r>
      <t>使用技能攻</t>
    </r>
    <r>
      <rPr>
        <sz val="9"/>
        <rFont val="맑은 고딕"/>
        <family val="3"/>
        <charset val="129"/>
      </rPr>
      <t>击来击</t>
    </r>
    <r>
      <rPr>
        <sz val="9"/>
        <rFont val="Source han sans old style norma"/>
        <family val="3"/>
        <charset val="129"/>
      </rPr>
      <t>中</t>
    </r>
    <r>
      <rPr>
        <sz val="9"/>
        <rFont val="맑은 고딕"/>
        <family val="3"/>
        <charset val="129"/>
      </rPr>
      <t>敌</t>
    </r>
    <r>
      <rPr>
        <sz val="9"/>
        <rFont val="Source han sans old style norma"/>
        <family val="3"/>
        <charset val="129"/>
      </rPr>
      <t>人后，在{0}秒</t>
    </r>
    <r>
      <rPr>
        <sz val="9"/>
        <rFont val="맑은 고딕"/>
        <family val="3"/>
        <charset val="129"/>
      </rPr>
      <t>内</t>
    </r>
    <r>
      <rPr>
        <sz val="9"/>
        <rFont val="Source han sans old style norma"/>
        <family val="3"/>
        <charset val="129"/>
      </rPr>
      <t>使用技能的能量消耗量</t>
    </r>
    <r>
      <rPr>
        <sz val="9"/>
        <rFont val="맑은 고딕"/>
        <family val="3"/>
        <charset val="129"/>
      </rPr>
      <t>减</t>
    </r>
    <r>
      <rPr>
        <sz val="9"/>
        <rFont val="Source han sans old style norma"/>
        <family val="3"/>
        <charset val="129"/>
      </rPr>
      <t>少{1}%。</t>
    </r>
  </si>
  <si>
    <r>
      <t>使用技能攻</t>
    </r>
    <r>
      <rPr>
        <sz val="9"/>
        <rFont val="맑은 고딕"/>
        <family val="3"/>
        <charset val="129"/>
      </rPr>
      <t>击来击</t>
    </r>
    <r>
      <rPr>
        <sz val="9"/>
        <rFont val="Source han sans old style norma"/>
        <family val="3"/>
        <charset val="129"/>
      </rPr>
      <t>中</t>
    </r>
    <r>
      <rPr>
        <sz val="9"/>
        <rFont val="맑은 고딕"/>
        <family val="3"/>
        <charset val="129"/>
      </rPr>
      <t>敌</t>
    </r>
    <r>
      <rPr>
        <sz val="9"/>
        <rFont val="Source han sans old style norma"/>
        <family val="3"/>
        <charset val="129"/>
      </rPr>
      <t>人后，在1秒</t>
    </r>
    <r>
      <rPr>
        <sz val="9"/>
        <rFont val="맑은 고딕"/>
        <family val="3"/>
        <charset val="129"/>
      </rPr>
      <t>内</t>
    </r>
    <r>
      <rPr>
        <sz val="9"/>
        <rFont val="Source han sans old style norma"/>
        <family val="3"/>
        <charset val="129"/>
      </rPr>
      <t>使用的技能</t>
    </r>
    <r>
      <rPr>
        <sz val="9"/>
        <rFont val="맑은 고딕"/>
        <family val="3"/>
        <charset val="129"/>
      </rPr>
      <t>来导</t>
    </r>
    <r>
      <rPr>
        <sz val="9"/>
        <rFont val="Source han sans old style norma"/>
        <family val="3"/>
        <charset val="129"/>
      </rPr>
      <t>致</t>
    </r>
    <r>
      <rPr>
        <sz val="9"/>
        <rFont val="맑은 고딕"/>
        <family val="3"/>
        <charset val="129"/>
      </rPr>
      <t>敌</t>
    </r>
    <r>
      <rPr>
        <sz val="9"/>
        <rFont val="Source han sans old style norma"/>
        <family val="3"/>
        <charset val="129"/>
      </rPr>
      <t>人死亡</t>
    </r>
    <r>
      <rPr>
        <sz val="9"/>
        <rFont val="맑은 고딕"/>
        <family val="3"/>
        <charset val="129"/>
      </rPr>
      <t>时</t>
    </r>
    <r>
      <rPr>
        <sz val="9"/>
        <rFont val="Source han sans old style norma"/>
        <family val="3"/>
        <charset val="129"/>
      </rPr>
      <t>，恢</t>
    </r>
    <r>
      <rPr>
        <sz val="9"/>
        <rFont val="맑은 고딕"/>
        <family val="3"/>
        <charset val="129"/>
      </rPr>
      <t>复</t>
    </r>
    <r>
      <rPr>
        <sz val="9"/>
        <rFont val="Source han sans old style norma"/>
        <family val="3"/>
        <charset val="129"/>
      </rPr>
      <t>体力{0}。恢</t>
    </r>
    <r>
      <rPr>
        <sz val="9"/>
        <rFont val="맑은 고딕"/>
        <family val="3"/>
        <charset val="129"/>
      </rPr>
      <t>复时</t>
    </r>
    <r>
      <rPr>
        <sz val="9"/>
        <rFont val="Source han sans old style norma"/>
        <family val="3"/>
        <charset val="129"/>
      </rPr>
      <t>，{1}秒后才可重新</t>
    </r>
    <r>
      <rPr>
        <sz val="9"/>
        <rFont val="맑은 고딕"/>
        <family val="3"/>
        <charset val="129"/>
      </rPr>
      <t>进</t>
    </r>
    <r>
      <rPr>
        <sz val="9"/>
        <rFont val="Source han sans old style norma"/>
        <family val="3"/>
        <charset val="129"/>
      </rPr>
      <t>行恢</t>
    </r>
    <r>
      <rPr>
        <sz val="9"/>
        <rFont val="맑은 고딕"/>
        <family val="3"/>
        <charset val="129"/>
      </rPr>
      <t>复</t>
    </r>
    <r>
      <rPr>
        <sz val="9"/>
        <rFont val="Source han sans old style norma"/>
        <family val="3"/>
        <charset val="129"/>
      </rPr>
      <t>。</t>
    </r>
  </si>
  <si>
    <r>
      <rPr>
        <sz val="9"/>
        <rFont val="맑은 고딕"/>
        <family val="3"/>
        <charset val="129"/>
      </rPr>
      <t>领</t>
    </r>
    <r>
      <rPr>
        <sz val="9"/>
        <rFont val="Source han sans old style norma"/>
        <family val="3"/>
        <charset val="129"/>
      </rPr>
      <t>先在改造装</t>
    </r>
    <r>
      <rPr>
        <sz val="9"/>
        <rFont val="맑은 고딕"/>
        <family val="3"/>
        <charset val="129"/>
      </rPr>
      <t>备</t>
    </r>
    <r>
      <rPr>
        <sz val="9"/>
        <rFont val="Source han sans old style norma"/>
        <family val="3"/>
        <charset val="129"/>
      </rPr>
      <t>的效果，使用技能攻</t>
    </r>
    <r>
      <rPr>
        <sz val="9"/>
        <rFont val="맑은 고딕"/>
        <family val="3"/>
        <charset val="129"/>
      </rPr>
      <t>击来</t>
    </r>
    <r>
      <rPr>
        <sz val="9"/>
        <rFont val="Source han sans old style norma"/>
        <family val="3"/>
        <charset val="129"/>
      </rPr>
      <t>攻</t>
    </r>
    <r>
      <rPr>
        <sz val="9"/>
        <rFont val="맑은 고딕"/>
        <family val="3"/>
        <charset val="129"/>
      </rPr>
      <t>击敌</t>
    </r>
    <r>
      <rPr>
        <sz val="9"/>
        <rFont val="Source han sans old style norma"/>
        <family val="3"/>
        <charset val="129"/>
      </rPr>
      <t>人后，在{0}秒</t>
    </r>
    <r>
      <rPr>
        <sz val="9"/>
        <rFont val="맑은 고딕"/>
        <family val="3"/>
        <charset val="129"/>
      </rPr>
      <t>内</t>
    </r>
    <r>
      <rPr>
        <sz val="9"/>
        <rFont val="Source han sans old style norma"/>
        <family val="3"/>
        <charset val="129"/>
      </rPr>
      <t>使用依然生效。</t>
    </r>
  </si>
  <si>
    <r>
      <t>技能攻</t>
    </r>
    <r>
      <rPr>
        <sz val="9"/>
        <rFont val="맑은 고딕"/>
        <family val="3"/>
        <charset val="129"/>
      </rPr>
      <t>击变为</t>
    </r>
    <r>
      <rPr>
        <sz val="9"/>
        <rFont val="Source han sans old style norma"/>
        <family val="3"/>
        <charset val="129"/>
      </rPr>
      <t>向前方短距离跳</t>
    </r>
    <r>
      <rPr>
        <sz val="9"/>
        <rFont val="맑은 고딕"/>
        <family val="3"/>
        <charset val="129"/>
      </rPr>
      <t>跃</t>
    </r>
    <r>
      <rPr>
        <sz val="9"/>
        <rFont val="Source han sans old style norma"/>
        <family val="3"/>
        <charset val="129"/>
      </rPr>
      <t>切割</t>
    </r>
    <r>
      <rPr>
        <sz val="9"/>
        <rFont val="맑은 고딕"/>
        <family val="3"/>
        <charset val="129"/>
      </rPr>
      <t>敌</t>
    </r>
    <r>
      <rPr>
        <sz val="9"/>
        <rFont val="Source han sans old style norma"/>
        <family val="3"/>
        <charset val="129"/>
      </rPr>
      <t>人的技能。</t>
    </r>
    <r>
      <rPr>
        <sz val="9"/>
        <rFont val="맑은 고딕"/>
        <family val="3"/>
        <charset val="129"/>
      </rPr>
      <t>该</t>
    </r>
    <r>
      <rPr>
        <sz val="9"/>
        <rFont val="Source han sans old style norma"/>
        <family val="3"/>
        <charset val="129"/>
      </rPr>
      <t>技能可以再使用</t>
    </r>
    <r>
      <rPr>
        <sz val="9"/>
        <rFont val="맑은 고딕"/>
        <family val="3"/>
        <charset val="129"/>
      </rPr>
      <t>两</t>
    </r>
    <r>
      <rPr>
        <sz val="9"/>
        <rFont val="Source han sans old style norma"/>
        <family val="3"/>
        <charset val="129"/>
      </rPr>
      <t>次。</t>
    </r>
  </si>
  <si>
    <r>
      <t>技能攻擊往前方近距離跳躍的同時變更</t>
    </r>
    <r>
      <rPr>
        <sz val="9"/>
        <rFont val="맑은 고딕"/>
        <family val="3"/>
        <charset val="129"/>
      </rPr>
      <t>為</t>
    </r>
    <r>
      <rPr>
        <sz val="9"/>
        <rFont val="Source han sans old style norma"/>
        <family val="3"/>
        <charset val="129"/>
      </rPr>
      <t>斬敵技能。此技能可使用兩次。</t>
    </r>
  </si>
  <si>
    <r>
      <t>技能攻</t>
    </r>
    <r>
      <rPr>
        <sz val="9"/>
        <rFont val="맑은 고딕"/>
        <family val="3"/>
        <charset val="129"/>
      </rPr>
      <t>击</t>
    </r>
    <r>
      <rPr>
        <sz val="9"/>
        <rFont val="Source han sans old style norma"/>
        <family val="3"/>
        <charset val="129"/>
      </rPr>
      <t>的第三次攻</t>
    </r>
    <r>
      <rPr>
        <sz val="9"/>
        <rFont val="맑은 고딕"/>
        <family val="3"/>
        <charset val="129"/>
      </rPr>
      <t>击会给敌</t>
    </r>
    <r>
      <rPr>
        <sz val="9"/>
        <rFont val="Source han sans old style norma"/>
        <family val="3"/>
        <charset val="129"/>
      </rPr>
      <t>人留下</t>
    </r>
    <r>
      <rPr>
        <sz val="9"/>
        <rFont val="맑은 고딕"/>
        <family val="3"/>
        <charset val="129"/>
      </rPr>
      <t>标记</t>
    </r>
    <r>
      <rPr>
        <sz val="9"/>
        <rFont val="Source han sans old style norma"/>
        <family val="3"/>
        <charset val="129"/>
      </rPr>
      <t>。使用技能攻</t>
    </r>
    <r>
      <rPr>
        <sz val="9"/>
        <rFont val="맑은 고딕"/>
        <family val="3"/>
        <charset val="129"/>
      </rPr>
      <t>击来</t>
    </r>
    <r>
      <rPr>
        <sz val="9"/>
        <rFont val="Source han sans old style norma"/>
        <family val="3"/>
        <charset val="129"/>
      </rPr>
      <t>攻</t>
    </r>
    <r>
      <rPr>
        <sz val="9"/>
        <rFont val="맑은 고딕"/>
        <family val="3"/>
        <charset val="129"/>
      </rPr>
      <t>击</t>
    </r>
    <r>
      <rPr>
        <sz val="9"/>
        <rFont val="Source han sans old style norma"/>
        <family val="3"/>
        <charset val="129"/>
      </rPr>
      <t>刻有</t>
    </r>
    <r>
      <rPr>
        <sz val="9"/>
        <rFont val="맑은 고딕"/>
        <family val="3"/>
        <charset val="129"/>
      </rPr>
      <t>标记</t>
    </r>
    <r>
      <rPr>
        <sz val="9"/>
        <rFont val="Source han sans old style norma"/>
        <family val="3"/>
        <charset val="129"/>
      </rPr>
      <t>的</t>
    </r>
    <r>
      <rPr>
        <sz val="9"/>
        <rFont val="맑은 고딕"/>
        <family val="3"/>
        <charset val="129"/>
      </rPr>
      <t>敌</t>
    </r>
    <r>
      <rPr>
        <sz val="9"/>
        <rFont val="Source han sans old style norma"/>
        <family val="3"/>
        <charset val="129"/>
      </rPr>
      <t>人</t>
    </r>
    <r>
      <rPr>
        <sz val="9"/>
        <rFont val="맑은 고딕"/>
        <family val="3"/>
        <charset val="129"/>
      </rPr>
      <t>时</t>
    </r>
    <r>
      <rPr>
        <sz val="9"/>
        <rFont val="Source han sans old style norma"/>
        <family val="3"/>
        <charset val="129"/>
      </rPr>
      <t>，</t>
    </r>
    <r>
      <rPr>
        <sz val="9"/>
        <rFont val="맑은 고딕"/>
        <family val="3"/>
        <charset val="129"/>
      </rPr>
      <t>额</t>
    </r>
    <r>
      <rPr>
        <sz val="9"/>
        <rFont val="Source han sans old style norma"/>
        <family val="3"/>
        <charset val="129"/>
      </rPr>
      <t>外造成技能攻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</si>
  <si>
    <r>
      <t>使用技能攻</t>
    </r>
    <r>
      <rPr>
        <sz val="9"/>
        <rFont val="맑은 고딕"/>
        <family val="3"/>
        <charset val="129"/>
      </rPr>
      <t>击来对</t>
    </r>
    <r>
      <rPr>
        <sz val="9"/>
        <rFont val="Source han sans old style norma"/>
        <family val="3"/>
        <charset val="129"/>
      </rPr>
      <t>有</t>
    </r>
    <r>
      <rPr>
        <sz val="9"/>
        <rFont val="맑은 고딕"/>
        <family val="3"/>
        <charset val="129"/>
      </rPr>
      <t>标记</t>
    </r>
    <r>
      <rPr>
        <sz val="9"/>
        <rFont val="Source han sans old style norma"/>
        <family val="3"/>
        <charset val="129"/>
      </rPr>
      <t>的</t>
    </r>
    <r>
      <rPr>
        <sz val="9"/>
        <rFont val="맑은 고딕"/>
        <family val="3"/>
        <charset val="129"/>
      </rPr>
      <t>敌</t>
    </r>
    <r>
      <rPr>
        <sz val="9"/>
        <rFont val="Source han sans old style norma"/>
        <family val="3"/>
        <charset val="129"/>
      </rPr>
      <t>人造成</t>
    </r>
    <r>
      <rPr>
        <sz val="9"/>
        <rFont val="맑은 고딕"/>
        <family val="3"/>
        <charset val="129"/>
      </rPr>
      <t>伤</t>
    </r>
    <r>
      <rPr>
        <sz val="9"/>
        <rFont val="Source han sans old style norma"/>
        <family val="3"/>
        <charset val="129"/>
      </rPr>
      <t>害</t>
    </r>
    <r>
      <rPr>
        <sz val="9"/>
        <rFont val="맑은 고딕"/>
        <family val="3"/>
        <charset val="129"/>
      </rPr>
      <t>时</t>
    </r>
    <r>
      <rPr>
        <sz val="9"/>
        <rFont val="Source han sans old style norma"/>
        <family val="3"/>
        <charset val="129"/>
      </rPr>
      <t>，</t>
    </r>
    <r>
      <rPr>
        <sz val="9"/>
        <rFont val="맑은 고딕"/>
        <family val="3"/>
        <charset val="129"/>
      </rPr>
      <t>将</t>
    </r>
    <r>
      <rPr>
        <sz val="9"/>
        <rFont val="Source han sans old style norma"/>
        <family val="3"/>
        <charset val="129"/>
      </rPr>
      <t>充能{0}。</t>
    </r>
  </si>
  <si>
    <r>
      <t>刻有</t>
    </r>
    <r>
      <rPr>
        <sz val="9"/>
        <rFont val="맑은 고딕"/>
        <family val="3"/>
        <charset val="129"/>
      </rPr>
      <t>标记</t>
    </r>
    <r>
      <rPr>
        <sz val="9"/>
        <rFont val="Source han sans old style norma"/>
        <family val="3"/>
        <charset val="129"/>
      </rPr>
      <t>的</t>
    </r>
    <r>
      <rPr>
        <sz val="9"/>
        <rFont val="맑은 고딕"/>
        <family val="3"/>
        <charset val="129"/>
      </rPr>
      <t>敌</t>
    </r>
    <r>
      <rPr>
        <sz val="9"/>
        <rFont val="Source han sans old style norma"/>
        <family val="3"/>
        <charset val="129"/>
      </rPr>
      <t>人受到的</t>
    </r>
    <r>
      <rPr>
        <sz val="9"/>
        <rFont val="맑은 고딕"/>
        <family val="3"/>
        <charset val="129"/>
      </rPr>
      <t>伤</t>
    </r>
    <r>
      <rPr>
        <sz val="9"/>
        <rFont val="Source han sans old style norma"/>
        <family val="3"/>
        <charset val="129"/>
      </rPr>
      <t>害量</t>
    </r>
    <r>
      <rPr>
        <sz val="9"/>
        <rFont val="맑은 고딕"/>
        <family val="3"/>
        <charset val="129"/>
      </rPr>
      <t>将</t>
    </r>
    <r>
      <rPr>
        <sz val="9"/>
        <rFont val="Source han sans old style norma"/>
        <family val="3"/>
        <charset val="129"/>
      </rPr>
      <t>增加{0}%。</t>
    </r>
  </si>
  <si>
    <r>
      <t>技能攻</t>
    </r>
    <r>
      <rPr>
        <sz val="9"/>
        <rFont val="맑은 고딕"/>
        <family val="3"/>
        <charset val="129"/>
      </rPr>
      <t>击将进</t>
    </r>
    <r>
      <rPr>
        <sz val="9"/>
        <rFont val="Source han sans old style norma"/>
        <family val="3"/>
        <charset val="129"/>
      </rPr>
      <t>行在</t>
    </r>
    <r>
      <rPr>
        <sz val="9"/>
        <rFont val="맑은 고딕"/>
        <family val="3"/>
        <charset val="129"/>
      </rPr>
      <t>传</t>
    </r>
    <r>
      <rPr>
        <sz val="9"/>
        <rFont val="Source han sans old style norma"/>
        <family val="3"/>
        <charset val="129"/>
      </rPr>
      <t>送且</t>
    </r>
    <r>
      <rPr>
        <sz val="9"/>
        <rFont val="맑은 고딕"/>
        <family val="3"/>
        <charset val="129"/>
      </rPr>
      <t>变</t>
    </r>
    <r>
      <rPr>
        <sz val="9"/>
        <rFont val="Source han sans old style norma"/>
        <family val="3"/>
        <charset val="129"/>
      </rPr>
      <t>更</t>
    </r>
    <r>
      <rPr>
        <sz val="9"/>
        <rFont val="맑은 고딕"/>
        <family val="3"/>
        <charset val="129"/>
      </rPr>
      <t>为</t>
    </r>
    <r>
      <rPr>
        <sz val="9"/>
        <rFont val="Source han sans old style norma"/>
        <family val="3"/>
        <charset val="129"/>
      </rPr>
      <t>可攻</t>
    </r>
    <r>
      <rPr>
        <sz val="9"/>
        <rFont val="맑은 고딕"/>
        <family val="3"/>
        <charset val="129"/>
      </rPr>
      <t>击</t>
    </r>
    <r>
      <rPr>
        <sz val="9"/>
        <rFont val="Source han sans old style norma"/>
        <family val="3"/>
        <charset val="129"/>
      </rPr>
      <t>最多4名</t>
    </r>
    <r>
      <rPr>
        <sz val="9"/>
        <rFont val="맑은 고딕"/>
        <family val="3"/>
        <charset val="129"/>
      </rPr>
      <t>敌</t>
    </r>
    <r>
      <rPr>
        <sz val="9"/>
        <rFont val="Source han sans old style norma"/>
        <family val="3"/>
        <charset val="129"/>
      </rPr>
      <t>人的[</t>
    </r>
    <r>
      <rPr>
        <sz val="9"/>
        <rFont val="맑은 고딕"/>
        <family val="3"/>
        <charset val="129"/>
      </rPr>
      <t>连击</t>
    </r>
    <r>
      <rPr>
        <sz val="9"/>
        <rFont val="Source han sans old style norma"/>
        <family val="3"/>
        <charset val="129"/>
      </rPr>
      <t>]。[</t>
    </r>
    <r>
      <rPr>
        <sz val="9"/>
        <rFont val="맑은 고딕"/>
        <family val="3"/>
        <charset val="129"/>
      </rPr>
      <t>连击</t>
    </r>
    <r>
      <rPr>
        <sz val="9"/>
        <rFont val="Source han sans old style norma"/>
        <family val="3"/>
        <charset val="129"/>
      </rPr>
      <t>]每次</t>
    </r>
    <r>
      <rPr>
        <sz val="9"/>
        <rFont val="맑은 고딕"/>
        <family val="3"/>
        <charset val="129"/>
      </rPr>
      <t>进</t>
    </r>
    <r>
      <rPr>
        <sz val="9"/>
        <rFont val="Source han sans old style norma"/>
        <family val="3"/>
        <charset val="129"/>
      </rPr>
      <t>行攻</t>
    </r>
    <r>
      <rPr>
        <sz val="9"/>
        <rFont val="맑은 고딕"/>
        <family val="3"/>
        <charset val="129"/>
      </rPr>
      <t>击时</t>
    </r>
    <r>
      <rPr>
        <sz val="9"/>
        <rFont val="Source han sans old style norma"/>
        <family val="3"/>
        <charset val="129"/>
      </rPr>
      <t>皆</t>
    </r>
    <r>
      <rPr>
        <sz val="9"/>
        <rFont val="맑은 고딕"/>
        <family val="3"/>
        <charset val="129"/>
      </rPr>
      <t>会伤</t>
    </r>
    <r>
      <rPr>
        <sz val="9"/>
        <rFont val="Source han sans old style norma"/>
        <family val="3"/>
        <charset val="129"/>
      </rPr>
      <t>害量增加10%。</t>
    </r>
    <r>
      <rPr>
        <sz val="9"/>
        <rFont val="맑은 고딕"/>
        <family val="3"/>
        <charset val="129"/>
      </rPr>
      <t>进</t>
    </r>
    <r>
      <rPr>
        <sz val="9"/>
        <rFont val="Source han sans old style norma"/>
        <family val="3"/>
        <charset val="129"/>
      </rPr>
      <t>行普通攻</t>
    </r>
    <r>
      <rPr>
        <sz val="9"/>
        <rFont val="맑은 고딕"/>
        <family val="3"/>
        <charset val="129"/>
      </rPr>
      <t>击时</t>
    </r>
    <r>
      <rPr>
        <sz val="9"/>
        <rFont val="Source han sans old style norma"/>
        <family val="3"/>
        <charset val="129"/>
      </rPr>
      <t>，技能冷却</t>
    </r>
    <r>
      <rPr>
        <sz val="9"/>
        <rFont val="맑은 고딕"/>
        <family val="3"/>
        <charset val="129"/>
      </rPr>
      <t>时间减</t>
    </r>
    <r>
      <rPr>
        <sz val="9"/>
        <rFont val="Source han sans old style norma"/>
        <family val="3"/>
        <charset val="129"/>
      </rPr>
      <t>少1秒。</t>
    </r>
  </si>
  <si>
    <r>
      <t>技能攻擊</t>
    </r>
    <r>
      <rPr>
        <sz val="9"/>
        <rFont val="맑은 고딕"/>
        <family val="3"/>
        <charset val="129"/>
      </rPr>
      <t>為</t>
    </r>
    <r>
      <rPr>
        <sz val="9"/>
        <rFont val="Source han sans old style norma"/>
        <family val="3"/>
        <charset val="129"/>
      </rPr>
      <t>瞬間移動，並變更</t>
    </r>
    <r>
      <rPr>
        <sz val="9"/>
        <rFont val="맑은 고딕"/>
        <family val="3"/>
        <charset val="129"/>
      </rPr>
      <t>為</t>
    </r>
    <r>
      <rPr>
        <sz val="9"/>
        <rFont val="Source han sans old style norma"/>
        <family val="3"/>
        <charset val="129"/>
      </rPr>
      <t>最多攻擊4名敵人的[連擊]。[連擊]每一次攻擊將使傷害量時增加10%。一般攻擊時，技能冷卻時間減少1秒。</t>
    </r>
  </si>
  <si>
    <r>
      <t>[</t>
    </r>
    <r>
      <rPr>
        <sz val="9"/>
        <rFont val="맑은 고딕"/>
        <family val="3"/>
        <charset val="129"/>
      </rPr>
      <t>连击</t>
    </r>
    <r>
      <rPr>
        <sz val="9"/>
        <rFont val="Source han sans old style norma"/>
        <family val="3"/>
        <charset val="129"/>
      </rPr>
      <t>]最多可攻</t>
    </r>
    <r>
      <rPr>
        <sz val="9"/>
        <rFont val="맑은 고딕"/>
        <family val="3"/>
        <charset val="129"/>
      </rPr>
      <t>击</t>
    </r>
    <r>
      <rPr>
        <sz val="9"/>
        <rFont val="Source han sans old style norma"/>
        <family val="3"/>
        <charset val="129"/>
      </rPr>
      <t>6名</t>
    </r>
    <r>
      <rPr>
        <sz val="9"/>
        <rFont val="맑은 고딕"/>
        <family val="3"/>
        <charset val="129"/>
      </rPr>
      <t>敌</t>
    </r>
    <r>
      <rPr>
        <sz val="9"/>
        <rFont val="Source han sans old style norma"/>
        <family val="3"/>
        <charset val="129"/>
      </rPr>
      <t>人。</t>
    </r>
  </si>
  <si>
    <r>
      <t>[</t>
    </r>
    <r>
      <rPr>
        <sz val="9"/>
        <rFont val="맑은 고딕"/>
        <family val="3"/>
        <charset val="129"/>
      </rPr>
      <t>连击</t>
    </r>
    <r>
      <rPr>
        <sz val="9"/>
        <rFont val="Source han sans old style norma"/>
        <family val="3"/>
        <charset val="129"/>
      </rPr>
      <t>]</t>
    </r>
    <r>
      <rPr>
        <sz val="9"/>
        <rFont val="맑은 고딕"/>
        <family val="3"/>
        <charset val="129"/>
      </rPr>
      <t>击</t>
    </r>
    <r>
      <rPr>
        <sz val="9"/>
        <rFont val="Source han sans old style norma"/>
        <family val="3"/>
        <charset val="129"/>
      </rPr>
      <t>中超</t>
    </r>
    <r>
      <rPr>
        <sz val="9"/>
        <rFont val="맑은 고딕"/>
        <family val="3"/>
        <charset val="129"/>
      </rPr>
      <t>过</t>
    </r>
    <r>
      <rPr>
        <sz val="9"/>
        <rFont val="Source han sans old style norma"/>
        <family val="3"/>
        <charset val="129"/>
      </rPr>
      <t>4名</t>
    </r>
    <r>
      <rPr>
        <sz val="9"/>
        <rFont val="맑은 고딕"/>
        <family val="3"/>
        <charset val="129"/>
      </rPr>
      <t>敌</t>
    </r>
    <r>
      <rPr>
        <sz val="9"/>
        <rFont val="Source han sans old style norma"/>
        <family val="3"/>
        <charset val="129"/>
      </rPr>
      <t>人</t>
    </r>
    <r>
      <rPr>
        <sz val="9"/>
        <rFont val="맑은 고딕"/>
        <family val="3"/>
        <charset val="129"/>
      </rPr>
      <t>时</t>
    </r>
    <r>
      <rPr>
        <sz val="9"/>
        <rFont val="Source han sans old style norma"/>
        <family val="3"/>
        <charset val="129"/>
      </rPr>
      <t>，能量充能15。</t>
    </r>
  </si>
  <si>
    <r>
      <rPr>
        <sz val="9"/>
        <rFont val="맑은 고딕"/>
        <family val="3"/>
        <charset val="129"/>
      </rPr>
      <t>对</t>
    </r>
    <r>
      <rPr>
        <sz val="9"/>
        <rFont val="Source han sans old style norma"/>
        <family val="3"/>
        <charset val="129"/>
      </rPr>
      <t>首次造成</t>
    </r>
    <r>
      <rPr>
        <sz val="9"/>
        <rFont val="맑은 고딕"/>
        <family val="3"/>
        <charset val="129"/>
      </rPr>
      <t>伤</t>
    </r>
    <r>
      <rPr>
        <sz val="9"/>
        <rFont val="Source han sans old style norma"/>
        <family val="3"/>
        <charset val="129"/>
      </rPr>
      <t>害的</t>
    </r>
    <r>
      <rPr>
        <sz val="9"/>
        <rFont val="맑은 고딕"/>
        <family val="3"/>
        <charset val="129"/>
      </rPr>
      <t>敌</t>
    </r>
    <r>
      <rPr>
        <sz val="9"/>
        <rFont val="Source han sans old style norma"/>
        <family val="3"/>
        <charset val="129"/>
      </rPr>
      <t>人的</t>
    </r>
    <r>
      <rPr>
        <sz val="9"/>
        <rFont val="맑은 고딕"/>
        <family val="3"/>
        <charset val="129"/>
      </rPr>
      <t>伤</t>
    </r>
    <r>
      <rPr>
        <sz val="9"/>
        <rFont val="Source han sans old style norma"/>
        <family val="3"/>
        <charset val="129"/>
      </rPr>
      <t>害量</t>
    </r>
    <r>
      <rPr>
        <sz val="9"/>
        <rFont val="맑은 고딕"/>
        <family val="3"/>
        <charset val="129"/>
      </rPr>
      <t>将</t>
    </r>
    <r>
      <rPr>
        <sz val="9"/>
        <rFont val="Source han sans old style norma"/>
        <family val="3"/>
        <charset val="129"/>
      </rPr>
      <t>增加100%。</t>
    </r>
  </si>
  <si>
    <r>
      <t>在首次</t>
    </r>
    <r>
      <rPr>
        <sz val="9"/>
        <rFont val="맑은 고딕"/>
        <family val="3"/>
        <charset val="129"/>
      </rPr>
      <t>击伤敌</t>
    </r>
    <r>
      <rPr>
        <sz val="9"/>
        <rFont val="Source han sans old style norma"/>
        <family val="3"/>
        <charset val="129"/>
      </rPr>
      <t>人的地点生成[</t>
    </r>
    <r>
      <rPr>
        <sz val="9"/>
        <rFont val="맑은 고딕"/>
        <family val="3"/>
        <charset val="129"/>
      </rPr>
      <t>闪</t>
    </r>
    <r>
      <rPr>
        <sz val="9"/>
        <rFont val="Source han sans old style norma"/>
        <family val="3"/>
        <charset val="129"/>
      </rPr>
      <t>光]。[</t>
    </r>
    <r>
      <rPr>
        <sz val="9"/>
        <rFont val="맑은 고딕"/>
        <family val="3"/>
        <charset val="129"/>
      </rPr>
      <t>闪</t>
    </r>
    <r>
      <rPr>
        <sz val="9"/>
        <rFont val="Source han sans old style norma"/>
        <family val="3"/>
        <charset val="129"/>
      </rPr>
      <t>光]</t>
    </r>
    <r>
      <rPr>
        <sz val="9"/>
        <rFont val="맑은 고딕"/>
        <family val="3"/>
        <charset val="129"/>
      </rPr>
      <t>对</t>
    </r>
    <r>
      <rPr>
        <sz val="9"/>
        <rFont val="Source han sans old style norma"/>
        <family val="3"/>
        <charset val="129"/>
      </rPr>
      <t>范</t>
    </r>
    <r>
      <rPr>
        <sz val="9"/>
        <rFont val="맑은 고딕"/>
        <family val="3"/>
        <charset val="129"/>
      </rPr>
      <t>围内</t>
    </r>
    <r>
      <rPr>
        <sz val="9"/>
        <rFont val="Source han sans old style norma"/>
        <family val="3"/>
        <charset val="129"/>
      </rPr>
      <t>的</t>
    </r>
    <r>
      <rPr>
        <sz val="9"/>
        <rFont val="맑은 고딕"/>
        <family val="3"/>
        <charset val="129"/>
      </rPr>
      <t>敌</t>
    </r>
    <r>
      <rPr>
        <sz val="9"/>
        <rFont val="Source han sans old style norma"/>
        <family val="3"/>
        <charset val="129"/>
      </rPr>
      <t>人造成技能攻</t>
    </r>
    <r>
      <rPr>
        <sz val="9"/>
        <rFont val="맑은 고딕"/>
        <family val="3"/>
        <charset val="129"/>
      </rPr>
      <t>击</t>
    </r>
    <r>
      <rPr>
        <sz val="9"/>
        <rFont val="Source han sans old style norma"/>
        <family val="3"/>
        <charset val="129"/>
      </rPr>
      <t>力150%的</t>
    </r>
    <r>
      <rPr>
        <sz val="9"/>
        <rFont val="맑은 고딕"/>
        <family val="3"/>
        <charset val="129"/>
      </rPr>
      <t>伤</t>
    </r>
    <r>
      <rPr>
        <sz val="9"/>
        <rFont val="Source han sans old style norma"/>
        <family val="3"/>
        <charset val="129"/>
      </rPr>
      <t>害和陷入昏迷</t>
    </r>
    <r>
      <rPr>
        <sz val="9"/>
        <rFont val="맑은 고딕"/>
        <family val="3"/>
        <charset val="129"/>
      </rPr>
      <t>状态</t>
    </r>
    <r>
      <rPr>
        <sz val="9"/>
        <rFont val="Source han sans old style norma"/>
        <family val="3"/>
        <charset val="129"/>
      </rPr>
      <t>，持</t>
    </r>
    <r>
      <rPr>
        <sz val="9"/>
        <rFont val="맑은 고딕"/>
        <family val="3"/>
        <charset val="129"/>
      </rPr>
      <t>续</t>
    </r>
    <r>
      <rPr>
        <sz val="9"/>
        <rFont val="Source han sans old style norma"/>
        <family val="3"/>
        <charset val="129"/>
      </rPr>
      <t>3秒。</t>
    </r>
  </si>
  <si>
    <r>
      <t>在第一次發生打擊的地點將會</t>
    </r>
    <r>
      <rPr>
        <sz val="9"/>
        <rFont val="맑은 고딕"/>
        <family val="3"/>
        <charset val="129"/>
      </rPr>
      <t>產</t>
    </r>
    <r>
      <rPr>
        <sz val="9"/>
        <rFont val="Source han sans old style norma"/>
        <family val="3"/>
        <charset val="129"/>
      </rPr>
      <t>生[閃光]。[閃光]對範圍內的敵人造成技能攻擊力150%的傷害並使其昏厥3秒。</t>
    </r>
  </si>
  <si>
    <r>
      <t>刺中</t>
    </r>
    <r>
      <rPr>
        <sz val="9"/>
        <rFont val="맑은 고딕"/>
        <family val="3"/>
        <charset val="129"/>
      </rPr>
      <t>飞</t>
    </r>
    <r>
      <rPr>
        <sz val="9"/>
        <rFont val="Source han sans old style norma"/>
        <family val="3"/>
        <charset val="129"/>
      </rPr>
      <t>刀的</t>
    </r>
    <r>
      <rPr>
        <sz val="9"/>
        <rFont val="맑은 고딕"/>
        <family val="3"/>
        <charset val="129"/>
      </rPr>
      <t>敌</t>
    </r>
    <r>
      <rPr>
        <sz val="9"/>
        <rFont val="Source han sans old style norma"/>
        <family val="3"/>
        <charset val="129"/>
      </rPr>
      <t>人，每多一把刀</t>
    </r>
    <r>
      <rPr>
        <sz val="9"/>
        <rFont val="맑은 고딕"/>
        <family val="3"/>
        <charset val="129"/>
      </rPr>
      <t>时伤</t>
    </r>
    <r>
      <rPr>
        <sz val="9"/>
        <rFont val="Source han sans old style norma"/>
        <family val="3"/>
        <charset val="129"/>
      </rPr>
      <t>害量</t>
    </r>
    <r>
      <rPr>
        <sz val="9"/>
        <rFont val="맑은 고딕"/>
        <family val="3"/>
        <charset val="129"/>
      </rPr>
      <t>将会</t>
    </r>
    <r>
      <rPr>
        <sz val="9"/>
        <rFont val="Source han sans old style norma"/>
        <family val="3"/>
        <charset val="129"/>
      </rPr>
      <t>增加{1}%。</t>
    </r>
  </si>
  <si>
    <r>
      <t>敵人每</t>
    </r>
    <r>
      <rPr>
        <sz val="9"/>
        <rFont val="맑은 고딕"/>
        <family val="3"/>
        <charset val="129"/>
      </rPr>
      <t>插</t>
    </r>
    <r>
      <rPr>
        <sz val="9"/>
        <rFont val="Source han sans old style norma"/>
        <family val="3"/>
        <charset val="129"/>
      </rPr>
      <t>著1把飛刀，所受到的傷害量將增加{1}%。</t>
    </r>
  </si>
  <si>
    <r>
      <rPr>
        <sz val="9"/>
        <rFont val="맑은 고딕"/>
        <family val="3"/>
        <charset val="129"/>
      </rPr>
      <t>额</t>
    </r>
    <r>
      <rPr>
        <sz val="9"/>
        <rFont val="Source han sans old style norma"/>
        <family val="3"/>
        <charset val="129"/>
      </rPr>
      <t>外生成4把</t>
    </r>
    <r>
      <rPr>
        <sz val="9"/>
        <rFont val="맑은 고딕"/>
        <family val="3"/>
        <charset val="129"/>
      </rPr>
      <t>飞</t>
    </r>
    <r>
      <rPr>
        <sz val="9"/>
        <rFont val="Source han sans old style norma"/>
        <family val="3"/>
        <charset val="129"/>
      </rPr>
      <t>刀，共投</t>
    </r>
    <r>
      <rPr>
        <sz val="9"/>
        <rFont val="맑은 고딕"/>
        <family val="3"/>
        <charset val="129"/>
      </rPr>
      <t>掷</t>
    </r>
    <r>
      <rPr>
        <sz val="9"/>
        <rFont val="Source han sans old style norma"/>
        <family val="3"/>
        <charset val="129"/>
      </rPr>
      <t>10把</t>
    </r>
    <r>
      <rPr>
        <sz val="9"/>
        <rFont val="맑은 고딕"/>
        <family val="3"/>
        <charset val="129"/>
      </rPr>
      <t>飞</t>
    </r>
    <r>
      <rPr>
        <sz val="9"/>
        <rFont val="Source han sans old style norma"/>
        <family val="3"/>
        <charset val="129"/>
      </rPr>
      <t>刀。</t>
    </r>
  </si>
  <si>
    <r>
      <t>將額外</t>
    </r>
    <r>
      <rPr>
        <sz val="9"/>
        <rFont val="맑은 고딕"/>
        <family val="3"/>
        <charset val="129"/>
      </rPr>
      <t>產</t>
    </r>
    <r>
      <rPr>
        <sz val="9"/>
        <rFont val="Source han sans old style norma"/>
        <family val="3"/>
        <charset val="129"/>
      </rPr>
      <t>生4個飛刀，總共會擲出10個。</t>
    </r>
  </si>
  <si>
    <r>
      <rPr>
        <sz val="9"/>
        <rFont val="맑은 고딕"/>
        <family val="3"/>
        <charset val="129"/>
      </rPr>
      <t>进</t>
    </r>
    <r>
      <rPr>
        <sz val="9"/>
        <rFont val="Source han sans old style norma"/>
        <family val="3"/>
        <charset val="129"/>
      </rPr>
      <t>行空中攻</t>
    </r>
    <r>
      <rPr>
        <sz val="9"/>
        <rFont val="맑은 고딕"/>
        <family val="3"/>
        <charset val="129"/>
      </rPr>
      <t>击时</t>
    </r>
    <r>
      <rPr>
        <sz val="9"/>
        <rFont val="Source han sans old style norma"/>
        <family val="3"/>
        <charset val="129"/>
      </rPr>
      <t>，向</t>
    </r>
    <r>
      <rPr>
        <sz val="9"/>
        <rFont val="맑은 고딕"/>
        <family val="3"/>
        <charset val="129"/>
      </rPr>
      <t>对</t>
    </r>
    <r>
      <rPr>
        <sz val="9"/>
        <rFont val="Source han sans old style norma"/>
        <family val="3"/>
        <charset val="129"/>
      </rPr>
      <t>角</t>
    </r>
    <r>
      <rPr>
        <sz val="9"/>
        <rFont val="맑은 고딕"/>
        <family val="3"/>
        <charset val="129"/>
      </rPr>
      <t>线</t>
    </r>
    <r>
      <rPr>
        <sz val="9"/>
        <rFont val="Source han sans old style norma"/>
        <family val="3"/>
        <charset val="129"/>
      </rPr>
      <t>下方</t>
    </r>
    <r>
      <rPr>
        <sz val="9"/>
        <rFont val="맑은 고딕"/>
        <family val="3"/>
        <charset val="129"/>
      </rPr>
      <t>挥</t>
    </r>
    <r>
      <rPr>
        <sz val="9"/>
        <rFont val="Source han sans old style norma"/>
        <family val="3"/>
        <charset val="129"/>
      </rPr>
      <t>出波</t>
    </r>
    <r>
      <rPr>
        <sz val="9"/>
        <rFont val="맑은 고딕"/>
        <family val="3"/>
        <charset val="129"/>
      </rPr>
      <t>动</t>
    </r>
    <r>
      <rPr>
        <sz val="9"/>
        <rFont val="Source han sans old style norma"/>
        <family val="3"/>
        <charset val="129"/>
      </rPr>
      <t>，造成普通攻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害。（能量消耗量：10）</t>
    </r>
  </si>
  <si>
    <r>
      <t>能量消耗量</t>
    </r>
    <r>
      <rPr>
        <sz val="9"/>
        <rFont val="맑은 고딕"/>
        <family val="3"/>
        <charset val="129"/>
      </rPr>
      <t>减</t>
    </r>
    <r>
      <rPr>
        <sz val="9"/>
        <rFont val="Source han sans old style norma"/>
        <family val="3"/>
        <charset val="129"/>
      </rPr>
      <t>少5。</t>
    </r>
  </si>
  <si>
    <r>
      <rPr>
        <sz val="9"/>
        <rFont val="맑은 고딕"/>
        <family val="3"/>
        <charset val="129"/>
      </rPr>
      <t>连续甩</t>
    </r>
    <r>
      <rPr>
        <sz val="9"/>
        <rFont val="Source han sans old style norma"/>
        <family val="3"/>
        <charset val="129"/>
      </rPr>
      <t>出波</t>
    </r>
    <r>
      <rPr>
        <sz val="9"/>
        <rFont val="맑은 고딕"/>
        <family val="3"/>
        <charset val="129"/>
      </rPr>
      <t>动</t>
    </r>
    <r>
      <rPr>
        <sz val="9"/>
        <rFont val="Source han sans old style norma"/>
        <family val="3"/>
        <charset val="129"/>
      </rPr>
      <t>2次。</t>
    </r>
  </si>
  <si>
    <r>
      <t>波</t>
    </r>
    <r>
      <rPr>
        <sz val="9"/>
        <rFont val="맑은 고딕"/>
        <family val="3"/>
        <charset val="129"/>
      </rPr>
      <t>动</t>
    </r>
    <r>
      <rPr>
        <sz val="9"/>
        <rFont val="Source han sans old style norma"/>
        <family val="3"/>
        <charset val="129"/>
      </rPr>
      <t>造成普通攻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</si>
  <si>
    <r>
      <rPr>
        <sz val="9"/>
        <rFont val="맑은 고딕"/>
        <family val="3"/>
        <charset val="129"/>
      </rPr>
      <t>连续甩</t>
    </r>
    <r>
      <rPr>
        <sz val="9"/>
        <rFont val="Source han sans old style norma"/>
        <family val="3"/>
        <charset val="129"/>
      </rPr>
      <t>出波</t>
    </r>
    <r>
      <rPr>
        <sz val="9"/>
        <rFont val="맑은 고딕"/>
        <family val="3"/>
        <charset val="129"/>
      </rPr>
      <t>动</t>
    </r>
    <r>
      <rPr>
        <sz val="9"/>
        <rFont val="Source han sans old style norma"/>
        <family val="3"/>
        <charset val="129"/>
      </rPr>
      <t>3次。</t>
    </r>
  </si>
  <si>
    <r>
      <rPr>
        <sz val="9"/>
        <color rgb="FF00B0F0"/>
        <rFont val="맑은 고딕"/>
        <family val="3"/>
        <charset val="129"/>
      </rPr>
      <t>일본어</t>
    </r>
    <phoneticPr fontId="13" type="noConversion"/>
  </si>
  <si>
    <r>
      <t>蓄力攻</t>
    </r>
    <r>
      <rPr>
        <sz val="9"/>
        <rFont val="맑은 고딕"/>
        <family val="3"/>
        <charset val="129"/>
      </rPr>
      <t>击变</t>
    </r>
    <r>
      <rPr>
        <sz val="9"/>
        <rFont val="Source han sans old style norma"/>
        <family val="3"/>
        <charset val="129"/>
      </rPr>
      <t>更</t>
    </r>
    <r>
      <rPr>
        <sz val="9"/>
        <rFont val="맑은 고딕"/>
        <family val="3"/>
        <charset val="129"/>
      </rPr>
      <t>为</t>
    </r>
    <r>
      <rPr>
        <sz val="9"/>
        <rFont val="Source han sans old style norma"/>
        <family val="3"/>
        <charset val="129"/>
      </rPr>
      <t>迅速切割</t>
    </r>
    <r>
      <rPr>
        <sz val="9"/>
        <rFont val="맑은 고딕"/>
        <family val="3"/>
        <charset val="129"/>
      </rPr>
      <t>敌</t>
    </r>
    <r>
      <rPr>
        <sz val="9"/>
        <rFont val="Source han sans old style norma"/>
        <family val="3"/>
        <charset val="129"/>
      </rPr>
      <t>人的[一</t>
    </r>
    <r>
      <rPr>
        <sz val="9"/>
        <rFont val="맑은 고딕"/>
        <family val="3"/>
        <charset val="129"/>
      </rPr>
      <t>闪</t>
    </r>
    <r>
      <rPr>
        <sz val="9"/>
        <rFont val="Source han sans old style norma"/>
        <family val="3"/>
        <charset val="129"/>
      </rPr>
      <t>]。受到攻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人在1秒后受到</t>
    </r>
    <r>
      <rPr>
        <sz val="9"/>
        <rFont val="맑은 고딕"/>
        <family val="3"/>
        <charset val="129"/>
      </rPr>
      <t>额</t>
    </r>
    <r>
      <rPr>
        <sz val="9"/>
        <rFont val="Source han sans old style norma"/>
        <family val="3"/>
        <charset val="129"/>
      </rPr>
      <t>外</t>
    </r>
    <r>
      <rPr>
        <sz val="9"/>
        <rFont val="맑은 고딕"/>
        <family val="3"/>
        <charset val="129"/>
      </rPr>
      <t>伤</t>
    </r>
    <r>
      <rPr>
        <sz val="9"/>
        <rFont val="Source han sans old style norma"/>
        <family val="3"/>
        <charset val="129"/>
      </rPr>
      <t>害。（最大</t>
    </r>
    <r>
      <rPr>
        <sz val="9"/>
        <rFont val="맑은 고딕"/>
        <family val="3"/>
        <charset val="129"/>
      </rPr>
      <t>伤</t>
    </r>
    <r>
      <rPr>
        <sz val="9"/>
        <rFont val="Source han sans old style norma"/>
        <family val="3"/>
        <charset val="129"/>
      </rPr>
      <t>害量：普通攻</t>
    </r>
    <r>
      <rPr>
        <sz val="9"/>
        <rFont val="맑은 고딕"/>
        <family val="3"/>
        <charset val="129"/>
      </rPr>
      <t>击</t>
    </r>
    <r>
      <rPr>
        <sz val="9"/>
        <rFont val="Source han sans old style norma"/>
        <family val="3"/>
        <charset val="129"/>
      </rPr>
      <t>力的500%）</t>
    </r>
    <phoneticPr fontId="23" type="noConversion"/>
  </si>
  <si>
    <r>
      <t>受到[一</t>
    </r>
    <r>
      <rPr>
        <sz val="9"/>
        <rFont val="맑은 고딕"/>
        <family val="3"/>
        <charset val="129"/>
      </rPr>
      <t>闪</t>
    </r>
    <r>
      <rPr>
        <sz val="9"/>
        <rFont val="Source han sans old style norma"/>
        <family val="3"/>
        <charset val="129"/>
      </rPr>
      <t>]</t>
    </r>
    <r>
      <rPr>
        <sz val="9"/>
        <rFont val="맑은 고딕"/>
        <family val="3"/>
        <charset val="129"/>
      </rPr>
      <t>击伤</t>
    </r>
    <r>
      <rPr>
        <sz val="9"/>
        <rFont val="Source han sans old style norma"/>
        <family val="3"/>
        <charset val="129"/>
      </rPr>
      <t>的</t>
    </r>
    <r>
      <rPr>
        <sz val="9"/>
        <rFont val="맑은 고딕"/>
        <family val="3"/>
        <charset val="129"/>
      </rPr>
      <t>敌</t>
    </r>
    <r>
      <rPr>
        <sz val="9"/>
        <rFont val="Source han sans old style norma"/>
        <family val="3"/>
        <charset val="129"/>
      </rPr>
      <t>人在1秒后再次受到普通攻</t>
    </r>
    <r>
      <rPr>
        <sz val="9"/>
        <rFont val="맑은 고딕"/>
        <family val="3"/>
        <charset val="129"/>
      </rPr>
      <t>击</t>
    </r>
    <r>
      <rPr>
        <sz val="9"/>
        <rFont val="Source han sans old style norma"/>
        <family val="3"/>
        <charset val="129"/>
      </rPr>
      <t>力500%的</t>
    </r>
    <r>
      <rPr>
        <sz val="9"/>
        <rFont val="맑은 고딕"/>
        <family val="3"/>
        <charset val="129"/>
      </rPr>
      <t>伤</t>
    </r>
    <r>
      <rPr>
        <sz val="9"/>
        <rFont val="Source han sans old style norma"/>
        <family val="3"/>
        <charset val="129"/>
      </rPr>
      <t>害。</t>
    </r>
    <phoneticPr fontId="23" type="noConversion"/>
  </si>
  <si>
    <r>
      <t>每隔3秒自</t>
    </r>
    <r>
      <rPr>
        <sz val="9"/>
        <rFont val="맑은 고딕"/>
        <family val="3"/>
        <charset val="129"/>
      </rPr>
      <t>动</t>
    </r>
    <r>
      <rPr>
        <sz val="9"/>
        <rFont val="Source han sans old style norma"/>
        <family val="3"/>
        <charset val="129"/>
      </rPr>
      <t>充能一</t>
    </r>
    <r>
      <rPr>
        <sz val="9"/>
        <rFont val="맑은 고딕"/>
        <family val="3"/>
        <charset val="129"/>
      </rPr>
      <t>闪</t>
    </r>
    <r>
      <rPr>
        <sz val="9"/>
        <rFont val="Source han sans old style norma"/>
        <family val="3"/>
        <charset val="129"/>
      </rPr>
      <t>，</t>
    </r>
    <r>
      <rPr>
        <sz val="9"/>
        <rFont val="맑은 고딕"/>
        <family val="3"/>
        <charset val="129"/>
      </rPr>
      <t>并</t>
    </r>
    <r>
      <rPr>
        <sz val="9"/>
        <rFont val="Source han sans old style norma"/>
        <family val="3"/>
        <charset val="129"/>
      </rPr>
      <t>在</t>
    </r>
    <r>
      <rPr>
        <sz val="9"/>
        <rFont val="맑은 고딕"/>
        <family val="3"/>
        <charset val="129"/>
      </rPr>
      <t>进</t>
    </r>
    <r>
      <rPr>
        <sz val="9"/>
        <rFont val="Source han sans old style norma"/>
        <family val="3"/>
        <charset val="129"/>
      </rPr>
      <t>行普通攻</t>
    </r>
    <r>
      <rPr>
        <sz val="9"/>
        <rFont val="맑은 고딕"/>
        <family val="3"/>
        <charset val="129"/>
      </rPr>
      <t>击时发动</t>
    </r>
    <r>
      <rPr>
        <sz val="9"/>
        <rFont val="Source han sans old style norma"/>
        <family val="3"/>
        <charset val="129"/>
      </rPr>
      <t>。</t>
    </r>
    <phoneticPr fontId="23" type="noConversion"/>
  </si>
  <si>
    <t>처치한 적 한명당 {0}→&lt;color=#69FF0F&gt;{1}&lt;/color&gt;의 에너지가 충전됩니다.</t>
    <phoneticPr fontId="23" type="noConversion"/>
  </si>
  <si>
    <t>보유하고 있는 전설 등급 기어 1개마다 스킬쿨타임이 {0}%→&lt;color=#69FF0F&gt;{1}%&lt;/color&gt; 감소합니다.</t>
    <phoneticPr fontId="23" type="noConversion"/>
  </si>
  <si>
    <t>Type</t>
    <phoneticPr fontId="13" type="noConversion"/>
  </si>
  <si>
    <t>Speaker</t>
    <phoneticPr fontId="13" type="noConversion"/>
  </si>
  <si>
    <t>CompleteTutorial</t>
    <phoneticPr fontId="13" type="noConversion"/>
  </si>
  <si>
    <t>IsComplete</t>
    <phoneticPr fontId="13" type="noConversion"/>
  </si>
  <si>
    <t>MaxParagraph</t>
    <phoneticPr fontId="13" type="noConversion"/>
  </si>
  <si>
    <t>IsEnd</t>
    <phoneticPr fontId="13" type="noConversion"/>
  </si>
  <si>
    <t>Japanese</t>
    <phoneticPr fontId="13" type="noConversion"/>
  </si>
  <si>
    <t>German</t>
    <phoneticPr fontId="13" type="noConversion"/>
  </si>
  <si>
    <t>enum</t>
    <phoneticPr fontId="13" type="noConversion"/>
  </si>
  <si>
    <t>bool</t>
    <phoneticPr fontId="13" type="noConversion"/>
  </si>
  <si>
    <t>string</t>
    <phoneticPr fontId="13" type="noConversion"/>
  </si>
  <si>
    <t>화자</t>
    <phoneticPr fontId="23" type="noConversion"/>
  </si>
  <si>
    <t>튜토리얼</t>
    <phoneticPr fontId="23" type="noConversion"/>
  </si>
  <si>
    <t>완료 튜토리얼</t>
    <phoneticPr fontId="23" type="noConversion"/>
  </si>
  <si>
    <t>우호도</t>
    <phoneticPr fontId="23" type="noConversion"/>
  </si>
  <si>
    <t>단락 : 대화단위</t>
    <phoneticPr fontId="23" type="noConversion"/>
  </si>
  <si>
    <t>독일어</t>
    <phoneticPr fontId="23" type="noConversion"/>
  </si>
  <si>
    <t>None</t>
  </si>
  <si>
    <r>
      <t>体力恢</t>
    </r>
    <r>
      <rPr>
        <sz val="9"/>
        <rFont val="Source Han Sans Old Style Norma"/>
        <family val="2"/>
        <charset val="129"/>
      </rPr>
      <t>复</t>
    </r>
  </si>
  <si>
    <r>
      <rPr>
        <sz val="9"/>
        <rFont val="Source Han Sans Old Style Norma"/>
        <family val="2"/>
        <charset val="129"/>
      </rPr>
      <t>复</t>
    </r>
    <r>
      <rPr>
        <sz val="9"/>
        <rFont val="Source han sans old style norma"/>
        <family val="3"/>
        <charset val="129"/>
      </rPr>
      <t>活次</t>
    </r>
    <r>
      <rPr>
        <sz val="9"/>
        <rFont val="Source Han Sans Old Style Norma"/>
        <family val="2"/>
        <charset val="129"/>
      </rPr>
      <t>数</t>
    </r>
  </si>
  <si>
    <r>
      <rPr>
        <sz val="9"/>
        <rFont val="Source Han Sans Old Style Norma"/>
        <family val="2"/>
        <charset val="129"/>
      </rPr>
      <t>复</t>
    </r>
    <r>
      <rPr>
        <sz val="9"/>
        <rFont val="Source han sans old style norma"/>
        <family val="3"/>
        <charset val="129"/>
      </rPr>
      <t>活</t>
    </r>
    <r>
      <rPr>
        <sz val="9"/>
        <rFont val="Source Han Sans Old Style Norma"/>
        <family val="2"/>
        <charset val="129"/>
      </rPr>
      <t>时</t>
    </r>
    <r>
      <rPr>
        <sz val="9"/>
        <rFont val="Source han sans old style norma"/>
        <family val="3"/>
        <charset val="129"/>
      </rPr>
      <t>体力</t>
    </r>
  </si>
  <si>
    <r>
      <t>最大百分比能量</t>
    </r>
    <r>
      <rPr>
        <sz val="9"/>
        <rFont val="Source Han Sans Old Style Norma"/>
        <family val="2"/>
        <charset val="129"/>
      </rPr>
      <t>值</t>
    </r>
  </si>
  <si>
    <r>
      <t>最大固定能量</t>
    </r>
    <r>
      <rPr>
        <sz val="9"/>
        <rFont val="Source Han Sans Old Style Norma"/>
        <family val="2"/>
        <charset val="129"/>
      </rPr>
      <t>值</t>
    </r>
  </si>
  <si>
    <r>
      <t>魔法</t>
    </r>
    <r>
      <rPr>
        <sz val="9"/>
        <rFont val="Source Han Sans Old Style Norma"/>
        <family val="2"/>
        <charset val="129"/>
      </rPr>
      <t>值</t>
    </r>
    <r>
      <rPr>
        <sz val="9"/>
        <rFont val="Source han sans old style norma"/>
        <family val="3"/>
        <charset val="129"/>
      </rPr>
      <t>再生能力</t>
    </r>
  </si>
  <si>
    <r>
      <t>魔法</t>
    </r>
    <r>
      <rPr>
        <sz val="9"/>
        <rFont val="Source Han Sans Old Style Norma"/>
        <family val="2"/>
        <charset val="129"/>
      </rPr>
      <t>值</t>
    </r>
    <r>
      <rPr>
        <sz val="9"/>
        <rFont val="Source han sans old style norma"/>
        <family val="3"/>
        <charset val="129"/>
      </rPr>
      <t>恢</t>
    </r>
    <r>
      <rPr>
        <sz val="9"/>
        <rFont val="Source Han Sans Old Style Norma"/>
        <family val="2"/>
        <charset val="129"/>
      </rPr>
      <t>复</t>
    </r>
  </si>
  <si>
    <r>
      <t>固定魔法</t>
    </r>
    <r>
      <rPr>
        <sz val="9"/>
        <rFont val="Source Han Sans Old Style Norma"/>
        <family val="2"/>
        <charset val="129"/>
      </rPr>
      <t>值</t>
    </r>
    <r>
      <rPr>
        <sz val="9"/>
        <rFont val="Source han sans old style norma"/>
        <family val="3"/>
        <charset val="129"/>
      </rPr>
      <t>恢</t>
    </r>
    <r>
      <rPr>
        <sz val="9"/>
        <rFont val="Source Han Sans Old Style Norma"/>
        <family val="2"/>
        <charset val="129"/>
      </rPr>
      <t>复</t>
    </r>
  </si>
  <si>
    <r>
      <t>不消耗魔法</t>
    </r>
    <r>
      <rPr>
        <sz val="9"/>
        <rFont val="Source Han Sans Old Style Norma"/>
        <family val="2"/>
        <charset val="129"/>
      </rPr>
      <t>值</t>
    </r>
    <r>
      <rPr>
        <sz val="9"/>
        <rFont val="Source han sans old style norma"/>
        <family val="3"/>
        <charset val="129"/>
      </rPr>
      <t>几率</t>
    </r>
  </si>
  <si>
    <r>
      <t>能量</t>
    </r>
    <r>
      <rPr>
        <sz val="9"/>
        <rFont val="Source Han Sans Old Style Norma"/>
        <family val="2"/>
        <charset val="129"/>
      </rPr>
      <t>值</t>
    </r>
    <r>
      <rPr>
        <sz val="9"/>
        <rFont val="Source han sans old style norma"/>
        <family val="3"/>
        <charset val="129"/>
      </rPr>
      <t>百分比消耗量</t>
    </r>
  </si>
  <si>
    <r>
      <t>充能攻</t>
    </r>
    <r>
      <rPr>
        <sz val="9"/>
        <rFont val="Source Han Sans Old Style Norma"/>
        <family val="2"/>
        <charset val="129"/>
      </rPr>
      <t>击</t>
    </r>
    <r>
      <rPr>
        <sz val="9"/>
        <rFont val="Source han sans old style norma"/>
        <family val="3"/>
        <charset val="129"/>
      </rPr>
      <t>魔法</t>
    </r>
    <r>
      <rPr>
        <sz val="9"/>
        <rFont val="Source Han Sans Old Style Norma"/>
        <family val="2"/>
        <charset val="129"/>
      </rPr>
      <t>值</t>
    </r>
    <r>
      <rPr>
        <sz val="9"/>
        <rFont val="Source han sans old style norma"/>
        <family val="3"/>
        <charset val="129"/>
      </rPr>
      <t>百分比消耗量</t>
    </r>
  </si>
  <si>
    <r>
      <t>副武器能量</t>
    </r>
    <r>
      <rPr>
        <sz val="9"/>
        <rFont val="Source Han Sans Old Style Norma"/>
        <family val="2"/>
        <charset val="129"/>
      </rPr>
      <t>值</t>
    </r>
    <r>
      <rPr>
        <sz val="9"/>
        <rFont val="Source han sans old style norma"/>
        <family val="3"/>
        <charset val="129"/>
      </rPr>
      <t>百分比消耗量</t>
    </r>
  </si>
  <si>
    <r>
      <t>能量</t>
    </r>
    <r>
      <rPr>
        <sz val="9"/>
        <rFont val="Source Han Sans Old Style Norma"/>
        <family val="2"/>
        <charset val="129"/>
      </rPr>
      <t>值</t>
    </r>
    <r>
      <rPr>
        <sz val="9"/>
        <rFont val="Source han sans old style norma"/>
        <family val="3"/>
        <charset val="129"/>
      </rPr>
      <t>固定消耗量</t>
    </r>
  </si>
  <si>
    <r>
      <t>所有攻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</si>
  <si>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所有攻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</si>
  <si>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所有武器攻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</si>
  <si>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所有武器攻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</si>
  <si>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第一次武器攻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</si>
  <si>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第一次武器攻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</si>
  <si>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第二次武器攻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</si>
  <si>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第二次武器攻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</si>
  <si>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第三次武器攻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</si>
  <si>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第三次武器攻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</si>
  <si>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所有普通攻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</si>
  <si>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所有普通攻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</si>
  <si>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强力攻</t>
    </r>
    <r>
      <rPr>
        <sz val="9"/>
        <rFont val="Source Han Sans Old Style Norma"/>
        <family val="2"/>
        <charset val="129"/>
      </rPr>
      <t>击</t>
    </r>
    <r>
      <rPr>
        <sz val="9"/>
        <rFont val="Source han sans old style norma"/>
        <family val="3"/>
        <charset val="129"/>
      </rPr>
      <t>百分比攻</t>
    </r>
    <r>
      <rPr>
        <sz val="9"/>
        <rFont val="Source Han Sans Old Style Norma"/>
        <family val="2"/>
        <charset val="129"/>
      </rPr>
      <t>击</t>
    </r>
    <r>
      <rPr>
        <sz val="9"/>
        <rFont val="Source han sans old style norma"/>
        <family val="3"/>
        <charset val="129"/>
      </rPr>
      <t>力</t>
    </r>
  </si>
  <si>
    <r>
      <t>强力攻</t>
    </r>
    <r>
      <rPr>
        <sz val="9"/>
        <rFont val="Source Han Sans Old Style Norma"/>
        <family val="2"/>
        <charset val="129"/>
      </rPr>
      <t>击</t>
    </r>
    <r>
      <rPr>
        <sz val="9"/>
        <rFont val="Source han sans old style norma"/>
        <family val="3"/>
        <charset val="129"/>
      </rPr>
      <t>固定攻</t>
    </r>
    <r>
      <rPr>
        <sz val="9"/>
        <rFont val="Source Han Sans Old Style Norma"/>
        <family val="2"/>
        <charset val="129"/>
      </rPr>
      <t>击</t>
    </r>
    <r>
      <rPr>
        <sz val="9"/>
        <rFont val="Source han sans old style norma"/>
        <family val="3"/>
        <charset val="129"/>
      </rPr>
      <t>力</t>
    </r>
  </si>
  <si>
    <r>
      <t>所有充能攻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</si>
  <si>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所有充能攻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</si>
  <si>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近距离充能攻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</si>
  <si>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近距离充能攻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</si>
  <si>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rPr>
        <sz val="9"/>
        <rFont val="Source Han Sans Old Style Norma"/>
        <family val="2"/>
        <charset val="129"/>
      </rPr>
      <t>远</t>
    </r>
    <r>
      <rPr>
        <sz val="9"/>
        <rFont val="Source han sans old style norma"/>
        <family val="3"/>
        <charset val="129"/>
      </rPr>
      <t>距离充能攻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</si>
  <si>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rPr>
        <sz val="9"/>
        <rFont val="Source Han Sans Old Style Norma"/>
        <family val="2"/>
        <charset val="129"/>
      </rPr>
      <t>远</t>
    </r>
    <r>
      <rPr>
        <sz val="9"/>
        <rFont val="Source han sans old style norma"/>
        <family val="3"/>
        <charset val="129"/>
      </rPr>
      <t>距离充能攻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</si>
  <si>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所有技能百分比</t>
    </r>
    <r>
      <rPr>
        <sz val="9"/>
        <rFont val="Source Han Sans Old Style Norma"/>
        <family val="2"/>
        <charset val="129"/>
      </rPr>
      <t>伤</t>
    </r>
    <r>
      <rPr>
        <sz val="9"/>
        <rFont val="Source han sans old style norma"/>
        <family val="3"/>
        <charset val="129"/>
      </rPr>
      <t>害</t>
    </r>
  </si>
  <si>
    <r>
      <t>所有技能固定</t>
    </r>
    <r>
      <rPr>
        <sz val="9"/>
        <rFont val="Source Han Sans Old Style Norma"/>
        <family val="2"/>
        <charset val="129"/>
      </rPr>
      <t>伤</t>
    </r>
    <r>
      <rPr>
        <sz val="9"/>
        <rFont val="Source han sans old style norma"/>
        <family val="3"/>
        <charset val="129"/>
      </rPr>
      <t>害</t>
    </r>
  </si>
  <si>
    <r>
      <t>空中技能百分比</t>
    </r>
    <r>
      <rPr>
        <sz val="9"/>
        <rFont val="Source Han Sans Old Style Norma"/>
        <family val="2"/>
        <charset val="129"/>
      </rPr>
      <t>伤</t>
    </r>
    <r>
      <rPr>
        <sz val="9"/>
        <rFont val="Source han sans old style norma"/>
        <family val="3"/>
        <charset val="129"/>
      </rPr>
      <t>害</t>
    </r>
  </si>
  <si>
    <r>
      <t>所有副武器攻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</si>
  <si>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所有副武器攻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</si>
  <si>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所有突</t>
    </r>
    <r>
      <rPr>
        <sz val="9"/>
        <rFont val="Source Han Sans Old Style Norma"/>
        <family val="2"/>
        <charset val="129"/>
      </rPr>
      <t>进</t>
    </r>
    <r>
      <rPr>
        <sz val="9"/>
        <rFont val="Source han sans old style norma"/>
        <family val="3"/>
        <charset val="129"/>
      </rPr>
      <t>攻</t>
    </r>
    <r>
      <rPr>
        <sz val="9"/>
        <rFont val="Source Han Sans Old Style Norma"/>
        <family val="2"/>
        <charset val="129"/>
      </rPr>
      <t>击</t>
    </r>
    <r>
      <rPr>
        <sz val="9"/>
        <rFont val="Source han sans old style norma"/>
        <family val="3"/>
        <charset val="129"/>
      </rPr>
      <t>百分比</t>
    </r>
    <r>
      <rPr>
        <sz val="9"/>
        <rFont val="Source Han Sans Old Style Norma"/>
        <family val="2"/>
        <charset val="129"/>
      </rPr>
      <t>伤</t>
    </r>
    <r>
      <rPr>
        <sz val="9"/>
        <rFont val="Source han sans old style norma"/>
        <family val="3"/>
        <charset val="129"/>
      </rPr>
      <t>害</t>
    </r>
  </si>
  <si>
    <r>
      <t>所有突</t>
    </r>
    <r>
      <rPr>
        <sz val="9"/>
        <rFont val="Source Han Sans Old Style Norma"/>
        <family val="2"/>
        <charset val="129"/>
      </rPr>
      <t>进</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固定</t>
    </r>
    <r>
      <rPr>
        <sz val="9"/>
        <rFont val="Source Han Sans Old Style Norma"/>
        <family val="2"/>
        <charset val="129"/>
      </rPr>
      <t>伤</t>
    </r>
    <r>
      <rPr>
        <sz val="9"/>
        <rFont val="Source han sans old style norma"/>
        <family val="3"/>
        <charset val="129"/>
      </rPr>
      <t>害</t>
    </r>
  </si>
  <si>
    <r>
      <t>所有</t>
    </r>
    <r>
      <rPr>
        <sz val="9"/>
        <rFont val="Source Han Sans Old Style Norma"/>
        <family val="2"/>
        <charset val="129"/>
      </rPr>
      <t>发</t>
    </r>
    <r>
      <rPr>
        <sz val="9"/>
        <rFont val="Source han sans old style norma"/>
        <family val="3"/>
        <charset val="129"/>
      </rPr>
      <t>射体百分比</t>
    </r>
    <r>
      <rPr>
        <sz val="9"/>
        <rFont val="Source Han Sans Old Style Norma"/>
        <family val="2"/>
        <charset val="129"/>
      </rPr>
      <t>伤</t>
    </r>
    <r>
      <rPr>
        <sz val="9"/>
        <rFont val="Source han sans old style norma"/>
        <family val="3"/>
        <charset val="129"/>
      </rPr>
      <t>害</t>
    </r>
  </si>
  <si>
    <r>
      <t>所有</t>
    </r>
    <r>
      <rPr>
        <sz val="9"/>
        <rFont val="Source Han Sans Old Style Norma"/>
        <family val="2"/>
        <charset val="129"/>
      </rPr>
      <t>发</t>
    </r>
    <r>
      <rPr>
        <sz val="9"/>
        <rFont val="Source han sans old style norma"/>
        <family val="3"/>
        <charset val="129"/>
      </rPr>
      <t>射体固定</t>
    </r>
    <r>
      <rPr>
        <sz val="9"/>
        <rFont val="Source Han Sans Old Style Norma"/>
        <family val="2"/>
        <charset val="129"/>
      </rPr>
      <t>伤</t>
    </r>
    <r>
      <rPr>
        <sz val="9"/>
        <rFont val="Source han sans old style norma"/>
        <family val="3"/>
        <charset val="129"/>
      </rPr>
      <t>害</t>
    </r>
  </si>
  <si>
    <r>
      <rPr>
        <sz val="9"/>
        <rFont val="Source Han Sans Old Style Norma"/>
        <family val="2"/>
        <charset val="129"/>
      </rPr>
      <t>随</t>
    </r>
    <r>
      <rPr>
        <sz val="9"/>
        <rFont val="Source han sans old style norma"/>
        <family val="3"/>
        <charset val="129"/>
      </rPr>
      <t>距离百分比</t>
    </r>
    <r>
      <rPr>
        <sz val="9"/>
        <rFont val="Source Han Sans Old Style Norma"/>
        <family val="2"/>
        <charset val="129"/>
      </rPr>
      <t>变</t>
    </r>
    <r>
      <rPr>
        <sz val="9"/>
        <rFont val="Source han sans old style norma"/>
        <family val="3"/>
        <charset val="129"/>
      </rPr>
      <t>化的</t>
    </r>
    <r>
      <rPr>
        <sz val="9"/>
        <rFont val="Source Han Sans Old Style Norma"/>
        <family val="2"/>
        <charset val="129"/>
      </rPr>
      <t>伤</t>
    </r>
    <r>
      <rPr>
        <sz val="9"/>
        <rFont val="Source han sans old style norma"/>
        <family val="3"/>
        <charset val="129"/>
      </rPr>
      <t>害</t>
    </r>
    <r>
      <rPr>
        <sz val="9"/>
        <rFont val="Source Han Sans Old Style Norma"/>
        <family val="2"/>
        <charset val="129"/>
      </rPr>
      <t>变</t>
    </r>
    <r>
      <rPr>
        <sz val="9"/>
        <rFont val="Source han sans old style norma"/>
        <family val="3"/>
        <charset val="129"/>
      </rPr>
      <t>化量</t>
    </r>
  </si>
  <si>
    <r>
      <t>每次穿透百分比</t>
    </r>
    <r>
      <rPr>
        <sz val="9"/>
        <rFont val="Source Han Sans Old Style Norma"/>
        <family val="2"/>
        <charset val="129"/>
      </rPr>
      <t>变</t>
    </r>
    <r>
      <rPr>
        <sz val="9"/>
        <rFont val="Source han sans old style norma"/>
        <family val="3"/>
        <charset val="129"/>
      </rPr>
      <t>化的</t>
    </r>
    <r>
      <rPr>
        <sz val="9"/>
        <rFont val="Source Han Sans Old Style Norma"/>
        <family val="2"/>
        <charset val="129"/>
      </rPr>
      <t>伤</t>
    </r>
    <r>
      <rPr>
        <sz val="9"/>
        <rFont val="Source han sans old style norma"/>
        <family val="3"/>
        <charset val="129"/>
      </rPr>
      <t>害</t>
    </r>
    <r>
      <rPr>
        <sz val="9"/>
        <rFont val="Source Han Sans Old Style Norma"/>
        <family val="2"/>
        <charset val="129"/>
      </rPr>
      <t>变</t>
    </r>
    <r>
      <rPr>
        <sz val="9"/>
        <rFont val="Source han sans old style norma"/>
        <family val="3"/>
        <charset val="129"/>
      </rPr>
      <t>化量</t>
    </r>
  </si>
  <si>
    <r>
      <t>弱点（在原</t>
    </r>
    <r>
      <rPr>
        <sz val="9"/>
        <rFont val="Source Han Sans Old Style Norma"/>
        <family val="2"/>
        <charset val="129"/>
      </rPr>
      <t>伤</t>
    </r>
    <r>
      <rPr>
        <sz val="9"/>
        <rFont val="Source han sans old style norma"/>
        <family val="3"/>
        <charset val="129"/>
      </rPr>
      <t>害基</t>
    </r>
    <r>
      <rPr>
        <sz val="9"/>
        <rFont val="Source Han Sans Old Style Norma"/>
        <family val="2"/>
        <charset val="129"/>
      </rPr>
      <t>础</t>
    </r>
    <r>
      <rPr>
        <sz val="9"/>
        <rFont val="Source han sans old style norma"/>
        <family val="3"/>
        <charset val="129"/>
      </rPr>
      <t>上</t>
    </r>
    <r>
      <rPr>
        <sz val="9"/>
        <rFont val="Source Han Sans Old Style Norma"/>
        <family val="2"/>
        <charset val="129"/>
      </rPr>
      <t>额</t>
    </r>
    <r>
      <rPr>
        <sz val="9"/>
        <rFont val="Source han sans old style norma"/>
        <family val="3"/>
        <charset val="129"/>
      </rPr>
      <t>外受到n%</t>
    </r>
    <r>
      <rPr>
        <sz val="9"/>
        <rFont val="Source Han Sans Old Style Norma"/>
        <family val="2"/>
        <charset val="129"/>
      </rPr>
      <t>伤</t>
    </r>
    <r>
      <rPr>
        <sz val="9"/>
        <rFont val="Source han sans old style norma"/>
        <family val="3"/>
        <charset val="129"/>
      </rPr>
      <t>害）</t>
    </r>
  </si>
  <si>
    <r>
      <t>体力比例</t>
    </r>
    <r>
      <rPr>
        <sz val="9"/>
        <rFont val="Source Han Sans Old Style Norma"/>
        <family val="2"/>
        <charset val="129"/>
      </rPr>
      <t>护</t>
    </r>
    <r>
      <rPr>
        <sz val="9"/>
        <rFont val="Source han sans old style norma"/>
        <family val="3"/>
        <charset val="129"/>
      </rPr>
      <t>盾</t>
    </r>
  </si>
  <si>
    <r>
      <t>固定</t>
    </r>
    <r>
      <rPr>
        <sz val="9"/>
        <rFont val="Source Han Sans Old Style Norma"/>
        <family val="2"/>
        <charset val="129"/>
      </rPr>
      <t>护</t>
    </r>
    <r>
      <rPr>
        <sz val="9"/>
        <rFont val="Source han sans old style norma"/>
        <family val="3"/>
        <charset val="129"/>
      </rPr>
      <t>盾</t>
    </r>
  </si>
  <si>
    <r>
      <rPr>
        <sz val="9"/>
        <rFont val="Source Han Sans Old Style Norma"/>
        <family val="2"/>
        <charset val="129"/>
      </rPr>
      <t>护</t>
    </r>
    <r>
      <rPr>
        <sz val="9"/>
        <rFont val="Source han sans old style norma"/>
        <family val="3"/>
        <charset val="129"/>
      </rPr>
      <t>盾再生能力</t>
    </r>
  </si>
  <si>
    <r>
      <rPr>
        <sz val="9"/>
        <rFont val="Source Han Sans Old Style Norma"/>
        <family val="2"/>
        <charset val="129"/>
      </rPr>
      <t>护</t>
    </r>
    <r>
      <rPr>
        <sz val="9"/>
        <rFont val="Source han sans old style norma"/>
        <family val="3"/>
        <charset val="129"/>
      </rPr>
      <t>盾穿透力</t>
    </r>
  </si>
  <si>
    <r>
      <rPr>
        <sz val="9"/>
        <rFont val="Source Han Sans Old Style Norma"/>
        <family val="2"/>
        <charset val="129"/>
      </rPr>
      <t>伤</t>
    </r>
    <r>
      <rPr>
        <sz val="9"/>
        <rFont val="Source han sans old style norma"/>
        <family val="3"/>
        <charset val="129"/>
      </rPr>
      <t>害反射</t>
    </r>
  </si>
  <si>
    <r>
      <rPr>
        <sz val="9"/>
        <rFont val="Source Han Sans Old Style Norma"/>
        <family val="2"/>
        <charset val="129"/>
      </rPr>
      <t>伤</t>
    </r>
    <r>
      <rPr>
        <sz val="9"/>
        <rFont val="Source han sans old style norma"/>
        <family val="3"/>
        <charset val="129"/>
      </rPr>
      <t>害</t>
    </r>
    <r>
      <rPr>
        <sz val="9"/>
        <rFont val="Source Han Sans Old Style Norma"/>
        <family val="2"/>
        <charset val="129"/>
      </rPr>
      <t>减</t>
    </r>
    <r>
      <rPr>
        <sz val="9"/>
        <rFont val="Source han sans old style norma"/>
        <family val="3"/>
        <charset val="129"/>
      </rPr>
      <t>少</t>
    </r>
  </si>
  <si>
    <r>
      <rPr>
        <sz val="9"/>
        <rFont val="Source Han Sans Old Style Norma"/>
        <family val="2"/>
        <charset val="129"/>
      </rPr>
      <t>发</t>
    </r>
    <r>
      <rPr>
        <sz val="9"/>
        <rFont val="Source han sans old style norma"/>
        <family val="3"/>
        <charset val="129"/>
      </rPr>
      <t>射体</t>
    </r>
    <r>
      <rPr>
        <sz val="9"/>
        <rFont val="Source Han Sans Old Style Norma"/>
        <family val="2"/>
        <charset val="129"/>
      </rPr>
      <t>伤</t>
    </r>
    <r>
      <rPr>
        <sz val="9"/>
        <rFont val="Source han sans old style norma"/>
        <family val="3"/>
        <charset val="129"/>
      </rPr>
      <t>害</t>
    </r>
    <r>
      <rPr>
        <sz val="9"/>
        <rFont val="Source Han Sans Old Style Norma"/>
        <family val="2"/>
        <charset val="129"/>
      </rPr>
      <t>减</t>
    </r>
    <r>
      <rPr>
        <sz val="9"/>
        <rFont val="Source han sans old style norma"/>
        <family val="3"/>
        <charset val="129"/>
      </rPr>
      <t>少</t>
    </r>
  </si>
  <si>
    <r>
      <rPr>
        <sz val="9"/>
        <rFont val="Source Han Sans Old Style Norma"/>
        <family val="2"/>
        <charset val="129"/>
      </rPr>
      <t>伤</t>
    </r>
    <r>
      <rPr>
        <sz val="9"/>
        <rFont val="Source han sans old style norma"/>
        <family val="3"/>
        <charset val="129"/>
      </rPr>
      <t>害免疫</t>
    </r>
    <r>
      <rPr>
        <sz val="9"/>
        <rFont val="Source Han Sans Old Style Norma"/>
        <family val="2"/>
        <charset val="129"/>
      </rPr>
      <t>额</t>
    </r>
    <r>
      <rPr>
        <sz val="9"/>
        <rFont val="Source han sans old style norma"/>
        <family val="3"/>
        <charset val="129"/>
      </rPr>
      <t>外持</t>
    </r>
    <r>
      <rPr>
        <sz val="9"/>
        <rFont val="Source Han Sans Old Style Norma"/>
        <family val="2"/>
        <charset val="129"/>
      </rPr>
      <t>续时间</t>
    </r>
  </si>
  <si>
    <r>
      <t>攻</t>
    </r>
    <r>
      <rPr>
        <sz val="9"/>
        <rFont val="Source Han Sans Old Style Norma"/>
        <family val="2"/>
        <charset val="129"/>
      </rPr>
      <t>击</t>
    </r>
    <r>
      <rPr>
        <sz val="9"/>
        <rFont val="Source han sans old style norma"/>
        <family val="3"/>
        <charset val="129"/>
      </rPr>
      <t>速度</t>
    </r>
  </si>
  <si>
    <r>
      <t>移</t>
    </r>
    <r>
      <rPr>
        <sz val="9"/>
        <rFont val="Source Han Sans Old Style Norma"/>
        <family val="2"/>
        <charset val="129"/>
      </rPr>
      <t>动</t>
    </r>
    <r>
      <rPr>
        <sz val="9"/>
        <rFont val="Source han sans old style norma"/>
        <family val="3"/>
        <charset val="129"/>
      </rPr>
      <t>速度</t>
    </r>
  </si>
  <si>
    <r>
      <rPr>
        <sz val="9"/>
        <rFont val="Source Han Sans Old Style Norma"/>
        <family val="2"/>
        <charset val="129"/>
      </rPr>
      <t>额</t>
    </r>
    <r>
      <rPr>
        <sz val="9"/>
        <rFont val="Source han sans old style norma"/>
        <family val="3"/>
        <charset val="129"/>
      </rPr>
      <t>外移</t>
    </r>
    <r>
      <rPr>
        <sz val="9"/>
        <rFont val="Source Han Sans Old Style Norma"/>
        <family val="2"/>
        <charset val="129"/>
      </rPr>
      <t>动</t>
    </r>
    <r>
      <rPr>
        <sz val="9"/>
        <rFont val="Source han sans old style norma"/>
        <family val="3"/>
        <charset val="129"/>
      </rPr>
      <t>速度</t>
    </r>
  </si>
  <si>
    <r>
      <t>所有攻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t>
    </r>
  </si>
  <si>
    <r>
      <t>普通攻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率（+充能）</t>
    </r>
  </si>
  <si>
    <r>
      <t>第一次武器攻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t>
    </r>
  </si>
  <si>
    <r>
      <t>第二次武器攻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t>
    </r>
  </si>
  <si>
    <r>
      <t>第三次武器攻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t>
    </r>
  </si>
  <si>
    <r>
      <t>强力攻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几率</t>
    </r>
  </si>
  <si>
    <r>
      <t>技能暴</t>
    </r>
    <r>
      <rPr>
        <sz val="9"/>
        <rFont val="Source Han Sans Old Style Norma"/>
        <family val="2"/>
        <charset val="129"/>
      </rPr>
      <t>击</t>
    </r>
    <r>
      <rPr>
        <sz val="9"/>
        <rFont val="Source han sans old style norma"/>
        <family val="3"/>
        <charset val="129"/>
      </rPr>
      <t>率</t>
    </r>
  </si>
  <si>
    <r>
      <rPr>
        <sz val="9"/>
        <rFont val="Source Han Sans Old Style Norma"/>
        <family val="2"/>
        <charset val="129"/>
      </rPr>
      <t>发</t>
    </r>
    <r>
      <rPr>
        <sz val="9"/>
        <rFont val="Source han sans old style norma"/>
        <family val="3"/>
        <charset val="129"/>
      </rPr>
      <t>射暴</t>
    </r>
    <r>
      <rPr>
        <sz val="9"/>
        <rFont val="Source Han Sans Old Style Norma"/>
        <family val="2"/>
        <charset val="129"/>
      </rPr>
      <t>击</t>
    </r>
    <r>
      <rPr>
        <sz val="9"/>
        <rFont val="Source han sans old style norma"/>
        <family val="3"/>
        <charset val="129"/>
      </rPr>
      <t>率</t>
    </r>
  </si>
  <si>
    <r>
      <t>突</t>
    </r>
    <r>
      <rPr>
        <sz val="9"/>
        <rFont val="Source Han Sans Old Style Norma"/>
        <family val="2"/>
        <charset val="129"/>
      </rPr>
      <t>进</t>
    </r>
    <r>
      <rPr>
        <sz val="9"/>
        <rFont val="Source han sans old style norma"/>
        <family val="3"/>
        <charset val="129"/>
      </rPr>
      <t>暴</t>
    </r>
    <r>
      <rPr>
        <sz val="9"/>
        <rFont val="Source Han Sans Old Style Norma"/>
        <family val="2"/>
        <charset val="129"/>
      </rPr>
      <t>击</t>
    </r>
    <r>
      <rPr>
        <sz val="9"/>
        <rFont val="Source han sans old style norma"/>
        <family val="3"/>
        <charset val="129"/>
      </rPr>
      <t>率</t>
    </r>
  </si>
  <si>
    <r>
      <t>返</t>
    </r>
    <r>
      <rPr>
        <sz val="9"/>
        <rFont val="Source Han Sans Old Style Norma"/>
        <family val="2"/>
        <charset val="129"/>
      </rPr>
      <t>还发</t>
    </r>
    <r>
      <rPr>
        <sz val="9"/>
        <rFont val="Source han sans old style norma"/>
        <family val="3"/>
        <charset val="129"/>
      </rPr>
      <t>射体暴</t>
    </r>
    <r>
      <rPr>
        <sz val="9"/>
        <rFont val="Source Han Sans Old Style Norma"/>
        <family val="2"/>
        <charset val="129"/>
      </rPr>
      <t>击</t>
    </r>
    <r>
      <rPr>
        <sz val="9"/>
        <rFont val="Source han sans old style norma"/>
        <family val="3"/>
        <charset val="129"/>
      </rPr>
      <t>几率</t>
    </r>
  </si>
  <si>
    <r>
      <t>所有攻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击伤</t>
    </r>
    <r>
      <rPr>
        <sz val="9"/>
        <rFont val="Source han sans old style norma"/>
        <family val="3"/>
        <charset val="129"/>
      </rPr>
      <t>害</t>
    </r>
  </si>
  <si>
    <r>
      <t>普通攻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击伤</t>
    </r>
    <r>
      <rPr>
        <sz val="9"/>
        <rFont val="Source han sans old style norma"/>
        <family val="3"/>
        <charset val="129"/>
      </rPr>
      <t>害（+充能）</t>
    </r>
  </si>
  <si>
    <r>
      <t>强力攻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击伤</t>
    </r>
    <r>
      <rPr>
        <sz val="9"/>
        <rFont val="Source han sans old style norma"/>
        <family val="3"/>
        <charset val="129"/>
      </rPr>
      <t>害</t>
    </r>
  </si>
  <si>
    <r>
      <t>技能暴</t>
    </r>
    <r>
      <rPr>
        <sz val="9"/>
        <rFont val="Source Han Sans Old Style Norma"/>
        <family val="2"/>
        <charset val="129"/>
      </rPr>
      <t>击伤</t>
    </r>
    <r>
      <rPr>
        <sz val="9"/>
        <rFont val="Source han sans old style norma"/>
        <family val="3"/>
        <charset val="129"/>
      </rPr>
      <t>害</t>
    </r>
  </si>
  <si>
    <r>
      <rPr>
        <sz val="9"/>
        <rFont val="Source Han Sans Old Style Norma"/>
        <family val="2"/>
        <charset val="129"/>
      </rPr>
      <t>发</t>
    </r>
    <r>
      <rPr>
        <sz val="9"/>
        <rFont val="Source han sans old style norma"/>
        <family val="3"/>
        <charset val="129"/>
      </rPr>
      <t>射暴</t>
    </r>
    <r>
      <rPr>
        <sz val="9"/>
        <rFont val="Source Han Sans Old Style Norma"/>
        <family val="2"/>
        <charset val="129"/>
      </rPr>
      <t>击伤</t>
    </r>
    <r>
      <rPr>
        <sz val="9"/>
        <rFont val="Source han sans old style norma"/>
        <family val="3"/>
        <charset val="129"/>
      </rPr>
      <t>害</t>
    </r>
  </si>
  <si>
    <r>
      <t>突</t>
    </r>
    <r>
      <rPr>
        <sz val="9"/>
        <rFont val="Source Han Sans Old Style Norma"/>
        <family val="2"/>
        <charset val="129"/>
      </rPr>
      <t>进</t>
    </r>
    <r>
      <rPr>
        <sz val="9"/>
        <rFont val="Source han sans old style norma"/>
        <family val="3"/>
        <charset val="129"/>
      </rPr>
      <t>暴</t>
    </r>
    <r>
      <rPr>
        <sz val="9"/>
        <rFont val="Source Han Sans Old Style Norma"/>
        <family val="2"/>
        <charset val="129"/>
      </rPr>
      <t>击伤</t>
    </r>
    <r>
      <rPr>
        <sz val="9"/>
        <rFont val="Source han sans old style norma"/>
        <family val="3"/>
        <charset val="129"/>
      </rPr>
      <t>害</t>
    </r>
  </si>
  <si>
    <r>
      <t>返</t>
    </r>
    <r>
      <rPr>
        <sz val="9"/>
        <rFont val="Source Han Sans Old Style Norma"/>
        <family val="2"/>
        <charset val="129"/>
      </rPr>
      <t>还发</t>
    </r>
    <r>
      <rPr>
        <sz val="9"/>
        <rFont val="Source han sans old style norma"/>
        <family val="3"/>
        <charset val="129"/>
      </rPr>
      <t>射体暴</t>
    </r>
    <r>
      <rPr>
        <sz val="9"/>
        <rFont val="Source Han Sans Old Style Norma"/>
        <family val="2"/>
        <charset val="129"/>
      </rPr>
      <t>击伤</t>
    </r>
    <r>
      <rPr>
        <sz val="9"/>
        <rFont val="Source han sans old style norma"/>
        <family val="3"/>
        <charset val="129"/>
      </rPr>
      <t>害</t>
    </r>
  </si>
  <si>
    <r>
      <rPr>
        <sz val="9"/>
        <rFont val="Source Han Sans Old Style Norma"/>
        <family val="2"/>
        <charset val="129"/>
      </rPr>
      <t>电</t>
    </r>
    <r>
      <rPr>
        <sz val="9"/>
        <rFont val="Source han sans old style norma"/>
        <family val="3"/>
        <charset val="129"/>
      </rPr>
      <t>流核心等</t>
    </r>
    <r>
      <rPr>
        <sz val="9"/>
        <rFont val="Source Han Sans Old Style Norma"/>
        <family val="2"/>
        <charset val="129"/>
      </rPr>
      <t>级</t>
    </r>
    <r>
      <rPr>
        <sz val="9"/>
        <rFont val="Source han sans old style norma"/>
        <family val="3"/>
        <charset val="129"/>
      </rPr>
      <t>提升</t>
    </r>
  </si>
  <si>
    <r>
      <rPr>
        <sz val="9"/>
        <rFont val="Source Han Sans Old Style Norma"/>
        <family val="2"/>
        <charset val="129"/>
      </rPr>
      <t>电</t>
    </r>
    <r>
      <rPr>
        <sz val="9"/>
        <rFont val="Source han sans old style norma"/>
        <family val="3"/>
        <charset val="129"/>
      </rPr>
      <t>流核心出</t>
    </r>
    <r>
      <rPr>
        <sz val="9"/>
        <rFont val="Source Han Sans Old Style Norma"/>
        <family val="2"/>
        <charset val="129"/>
      </rPr>
      <t>现</t>
    </r>
    <r>
      <rPr>
        <sz val="9"/>
        <rFont val="Source han sans old style norma"/>
        <family val="3"/>
        <charset val="129"/>
      </rPr>
      <t>几率</t>
    </r>
  </si>
  <si>
    <r>
      <rPr>
        <sz val="9"/>
        <rFont val="Source Han Sans Old Style Norma"/>
        <family val="2"/>
        <charset val="129"/>
      </rPr>
      <t>电</t>
    </r>
    <r>
      <rPr>
        <sz val="9"/>
        <rFont val="Source han sans old style norma"/>
        <family val="3"/>
        <charset val="129"/>
      </rPr>
      <t>流</t>
    </r>
    <r>
      <rPr>
        <sz val="9"/>
        <rFont val="Source Han Sans Old Style Norma"/>
        <family val="2"/>
        <charset val="129"/>
      </rPr>
      <t>伤</t>
    </r>
    <r>
      <rPr>
        <sz val="9"/>
        <rFont val="Source han sans old style norma"/>
        <family val="3"/>
        <charset val="129"/>
      </rPr>
      <t>害</t>
    </r>
  </si>
  <si>
    <r>
      <rPr>
        <sz val="9"/>
        <rFont val="Source Han Sans Old Style Norma"/>
        <family val="2"/>
        <charset val="129"/>
      </rPr>
      <t>触电额</t>
    </r>
    <r>
      <rPr>
        <sz val="9"/>
        <rFont val="Source han sans old style norma"/>
        <family val="3"/>
        <charset val="129"/>
      </rPr>
      <t>外持</t>
    </r>
    <r>
      <rPr>
        <sz val="9"/>
        <rFont val="Source Han Sans Old Style Norma"/>
        <family val="2"/>
        <charset val="129"/>
      </rPr>
      <t>续时间</t>
    </r>
  </si>
  <si>
    <r>
      <rPr>
        <sz val="9"/>
        <rFont val="Source Han Sans Old Style Norma"/>
        <family val="2"/>
        <charset val="129"/>
      </rPr>
      <t>电</t>
    </r>
    <r>
      <rPr>
        <sz val="9"/>
        <rFont val="Source han sans old style norma"/>
        <family val="3"/>
        <charset val="129"/>
      </rPr>
      <t>流核心</t>
    </r>
    <r>
      <rPr>
        <sz val="9"/>
        <rFont val="Source Han Sans Old Style Norma"/>
        <family val="2"/>
        <charset val="129"/>
      </rPr>
      <t>连击发</t>
    </r>
    <r>
      <rPr>
        <sz val="9"/>
        <rFont val="Source han sans old style norma"/>
        <family val="3"/>
        <charset val="129"/>
      </rPr>
      <t>射体</t>
    </r>
    <r>
      <rPr>
        <sz val="9"/>
        <rFont val="Source Han Sans Old Style Norma"/>
        <family val="2"/>
        <charset val="129"/>
      </rPr>
      <t>数</t>
    </r>
  </si>
  <si>
    <r>
      <rPr>
        <sz val="9"/>
        <rFont val="Source Han Sans Old Style Norma"/>
        <family val="2"/>
        <charset val="129"/>
      </rPr>
      <t>电</t>
    </r>
    <r>
      <rPr>
        <sz val="9"/>
        <rFont val="Source han sans old style norma"/>
        <family val="3"/>
        <charset val="129"/>
      </rPr>
      <t>流</t>
    </r>
    <r>
      <rPr>
        <sz val="9"/>
        <rFont val="Source Han Sans Old Style Norma"/>
        <family val="2"/>
        <charset val="129"/>
      </rPr>
      <t>伤</t>
    </r>
    <r>
      <rPr>
        <sz val="9"/>
        <rFont val="Source han sans old style norma"/>
        <family val="3"/>
        <charset val="129"/>
      </rPr>
      <t>害抵抗</t>
    </r>
  </si>
  <si>
    <r>
      <t>火焰核心等</t>
    </r>
    <r>
      <rPr>
        <sz val="9"/>
        <rFont val="Source Han Sans Old Style Norma"/>
        <family val="2"/>
        <charset val="129"/>
      </rPr>
      <t>级</t>
    </r>
    <r>
      <rPr>
        <sz val="9"/>
        <rFont val="Source han sans old style norma"/>
        <family val="3"/>
        <charset val="129"/>
      </rPr>
      <t>提升</t>
    </r>
  </si>
  <si>
    <r>
      <t>火焰核心出</t>
    </r>
    <r>
      <rPr>
        <sz val="9"/>
        <rFont val="Source Han Sans Old Style Norma"/>
        <family val="2"/>
        <charset val="129"/>
      </rPr>
      <t>现</t>
    </r>
    <r>
      <rPr>
        <sz val="9"/>
        <rFont val="Source han sans old style norma"/>
        <family val="3"/>
        <charset val="129"/>
      </rPr>
      <t>几率</t>
    </r>
  </si>
  <si>
    <r>
      <t>火焰</t>
    </r>
    <r>
      <rPr>
        <sz val="9"/>
        <rFont val="Source Han Sans Old Style Norma"/>
        <family val="2"/>
        <charset val="129"/>
      </rPr>
      <t>伤</t>
    </r>
    <r>
      <rPr>
        <sz val="9"/>
        <rFont val="Source han sans old style norma"/>
        <family val="3"/>
        <charset val="129"/>
      </rPr>
      <t>害</t>
    </r>
  </si>
  <si>
    <r>
      <t>火焰</t>
    </r>
    <r>
      <rPr>
        <sz val="9"/>
        <rFont val="Source Han Sans Old Style Norma"/>
        <family val="2"/>
        <charset val="129"/>
      </rPr>
      <t>减</t>
    </r>
    <r>
      <rPr>
        <sz val="9"/>
        <rFont val="Source han sans old style norma"/>
        <family val="3"/>
        <charset val="129"/>
      </rPr>
      <t>益</t>
    </r>
    <r>
      <rPr>
        <sz val="9"/>
        <rFont val="Source Han Sans Old Style Norma"/>
        <family val="2"/>
        <charset val="129"/>
      </rPr>
      <t>额</t>
    </r>
    <r>
      <rPr>
        <sz val="9"/>
        <rFont val="Source han sans old style norma"/>
        <family val="3"/>
        <charset val="129"/>
      </rPr>
      <t>外持</t>
    </r>
    <r>
      <rPr>
        <sz val="9"/>
        <rFont val="Source Han Sans Old Style Norma"/>
        <family val="2"/>
        <charset val="129"/>
      </rPr>
      <t>续时间</t>
    </r>
  </si>
  <si>
    <r>
      <t>火焰</t>
    </r>
    <r>
      <rPr>
        <sz val="9"/>
        <rFont val="Source Han Sans Old Style Norma"/>
        <family val="2"/>
        <charset val="129"/>
      </rPr>
      <t>减</t>
    </r>
    <r>
      <rPr>
        <sz val="9"/>
        <rFont val="Source han sans old style norma"/>
        <family val="3"/>
        <charset val="129"/>
      </rPr>
      <t>益体力掠</t>
    </r>
    <r>
      <rPr>
        <sz val="9"/>
        <rFont val="Source Han Sans Old Style Norma"/>
        <family val="2"/>
        <charset val="129"/>
      </rPr>
      <t>夺</t>
    </r>
  </si>
  <si>
    <r>
      <t>火焰最大</t>
    </r>
    <r>
      <rPr>
        <sz val="9"/>
        <rFont val="Source Han Sans Old Style Norma"/>
        <family val="2"/>
        <charset val="129"/>
      </rPr>
      <t>叠</t>
    </r>
    <r>
      <rPr>
        <sz val="9"/>
        <rFont val="Source han sans old style norma"/>
        <family val="3"/>
        <charset val="129"/>
      </rPr>
      <t>加爆炸</t>
    </r>
    <r>
      <rPr>
        <sz val="9"/>
        <rFont val="Source Han Sans Old Style Norma"/>
        <family val="2"/>
        <charset val="129"/>
      </rPr>
      <t>伤</t>
    </r>
    <r>
      <rPr>
        <sz val="9"/>
        <rFont val="Source han sans old style norma"/>
        <family val="3"/>
        <charset val="129"/>
      </rPr>
      <t>害</t>
    </r>
  </si>
  <si>
    <r>
      <t>火焰最大</t>
    </r>
    <r>
      <rPr>
        <sz val="9"/>
        <rFont val="Source Han Sans Old Style Norma"/>
        <family val="2"/>
        <charset val="129"/>
      </rPr>
      <t>叠</t>
    </r>
    <r>
      <rPr>
        <sz val="9"/>
        <rFont val="Source han sans old style norma"/>
        <family val="3"/>
        <charset val="129"/>
      </rPr>
      <t>加</t>
    </r>
    <r>
      <rPr>
        <sz val="9"/>
        <rFont val="Source Han Sans Old Style Norma"/>
        <family val="2"/>
        <charset val="129"/>
      </rPr>
      <t>额</t>
    </r>
    <r>
      <rPr>
        <sz val="9"/>
        <rFont val="Source han sans old style norma"/>
        <family val="3"/>
        <charset val="129"/>
      </rPr>
      <t>外爆炸</t>
    </r>
    <r>
      <rPr>
        <sz val="9"/>
        <rFont val="Source Han Sans Old Style Norma"/>
        <family val="2"/>
        <charset val="129"/>
      </rPr>
      <t>伤</t>
    </r>
    <r>
      <rPr>
        <sz val="9"/>
        <rFont val="Source han sans old style norma"/>
        <family val="3"/>
        <charset val="129"/>
      </rPr>
      <t>害</t>
    </r>
  </si>
  <si>
    <r>
      <t>火焰</t>
    </r>
    <r>
      <rPr>
        <sz val="9"/>
        <rFont val="Source Han Sans Old Style Norma"/>
        <family val="2"/>
        <charset val="129"/>
      </rPr>
      <t>伤</t>
    </r>
    <r>
      <rPr>
        <sz val="9"/>
        <rFont val="Source han sans old style norma"/>
        <family val="3"/>
        <charset val="129"/>
      </rPr>
      <t>害抵抗</t>
    </r>
  </si>
  <si>
    <r>
      <t>冰</t>
    </r>
    <r>
      <rPr>
        <sz val="9"/>
        <rFont val="Source Han Sans Old Style Norma"/>
        <family val="2"/>
        <charset val="129"/>
      </rPr>
      <t>冻</t>
    </r>
    <r>
      <rPr>
        <sz val="9"/>
        <rFont val="Source han sans old style norma"/>
        <family val="3"/>
        <charset val="129"/>
      </rPr>
      <t>核心等</t>
    </r>
    <r>
      <rPr>
        <sz val="9"/>
        <rFont val="Source Han Sans Old Style Norma"/>
        <family val="2"/>
        <charset val="129"/>
      </rPr>
      <t>级</t>
    </r>
    <r>
      <rPr>
        <sz val="9"/>
        <rFont val="Source han sans old style norma"/>
        <family val="3"/>
        <charset val="129"/>
      </rPr>
      <t>提升</t>
    </r>
  </si>
  <si>
    <r>
      <t>冰</t>
    </r>
    <r>
      <rPr>
        <sz val="9"/>
        <rFont val="Source Han Sans Old Style Norma"/>
        <family val="2"/>
        <charset val="129"/>
      </rPr>
      <t>冻</t>
    </r>
    <r>
      <rPr>
        <sz val="9"/>
        <rFont val="Source han sans old style norma"/>
        <family val="3"/>
        <charset val="129"/>
      </rPr>
      <t>核心出</t>
    </r>
    <r>
      <rPr>
        <sz val="9"/>
        <rFont val="Source Han Sans Old Style Norma"/>
        <family val="2"/>
        <charset val="129"/>
      </rPr>
      <t>现</t>
    </r>
    <r>
      <rPr>
        <sz val="9"/>
        <rFont val="Source han sans old style norma"/>
        <family val="3"/>
        <charset val="129"/>
      </rPr>
      <t>几率</t>
    </r>
  </si>
  <si>
    <r>
      <t>冰</t>
    </r>
    <r>
      <rPr>
        <sz val="9"/>
        <rFont val="Source Han Sans Old Style Norma"/>
        <family val="2"/>
        <charset val="129"/>
      </rPr>
      <t>冻</t>
    </r>
    <r>
      <rPr>
        <sz val="9"/>
        <rFont val="Source han sans old style norma"/>
        <family val="3"/>
        <charset val="129"/>
      </rPr>
      <t>最大</t>
    </r>
    <r>
      <rPr>
        <sz val="9"/>
        <rFont val="Source Han Sans Old Style Norma"/>
        <family val="2"/>
        <charset val="129"/>
      </rPr>
      <t>叠</t>
    </r>
    <r>
      <rPr>
        <sz val="9"/>
        <rFont val="Source han sans old style norma"/>
        <family val="3"/>
        <charset val="129"/>
      </rPr>
      <t>加</t>
    </r>
    <r>
      <rPr>
        <sz val="9"/>
        <rFont val="Source Han Sans Old Style Norma"/>
        <family val="2"/>
        <charset val="129"/>
      </rPr>
      <t>减</t>
    </r>
    <r>
      <rPr>
        <sz val="9"/>
        <rFont val="Source han sans old style norma"/>
        <family val="3"/>
        <charset val="129"/>
      </rPr>
      <t>少量</t>
    </r>
  </si>
  <si>
    <r>
      <t>冰</t>
    </r>
    <r>
      <rPr>
        <sz val="9"/>
        <rFont val="Source Han Sans Old Style Norma"/>
        <family val="2"/>
        <charset val="129"/>
      </rPr>
      <t>冻减</t>
    </r>
    <r>
      <rPr>
        <sz val="9"/>
        <rFont val="Source han sans old style norma"/>
        <family val="3"/>
        <charset val="129"/>
      </rPr>
      <t>益</t>
    </r>
    <r>
      <rPr>
        <sz val="9"/>
        <rFont val="Source Han Sans Old Style Norma"/>
        <family val="2"/>
        <charset val="129"/>
      </rPr>
      <t>额</t>
    </r>
    <r>
      <rPr>
        <sz val="9"/>
        <rFont val="Source han sans old style norma"/>
        <family val="3"/>
        <charset val="129"/>
      </rPr>
      <t>外持</t>
    </r>
    <r>
      <rPr>
        <sz val="9"/>
        <rFont val="Source Han Sans Old Style Norma"/>
        <family val="2"/>
        <charset val="129"/>
      </rPr>
      <t>续时间</t>
    </r>
  </si>
  <si>
    <r>
      <t>冰</t>
    </r>
    <r>
      <rPr>
        <sz val="9"/>
        <rFont val="Source Han Sans Old Style Norma"/>
        <family val="2"/>
        <charset val="129"/>
      </rPr>
      <t>冻减</t>
    </r>
    <r>
      <rPr>
        <sz val="9"/>
        <rFont val="Source han sans old style norma"/>
        <family val="3"/>
        <charset val="129"/>
      </rPr>
      <t>益</t>
    </r>
    <r>
      <rPr>
        <sz val="9"/>
        <rFont val="Source Han Sans Old Style Norma"/>
        <family val="2"/>
        <charset val="129"/>
      </rPr>
      <t>额</t>
    </r>
    <r>
      <rPr>
        <sz val="9"/>
        <rFont val="Source han sans old style norma"/>
        <family val="3"/>
        <charset val="129"/>
      </rPr>
      <t>外</t>
    </r>
    <r>
      <rPr>
        <sz val="9"/>
        <rFont val="Source Han Sans Old Style Norma"/>
        <family val="2"/>
        <charset val="129"/>
      </rPr>
      <t>伤</t>
    </r>
    <r>
      <rPr>
        <sz val="9"/>
        <rFont val="Source han sans old style norma"/>
        <family val="3"/>
        <charset val="129"/>
      </rPr>
      <t>害（%）</t>
    </r>
  </si>
  <si>
    <r>
      <rPr>
        <sz val="9"/>
        <rFont val="Source Han Sans Old Style Norma"/>
        <family val="2"/>
        <charset val="129"/>
      </rPr>
      <t>减</t>
    </r>
    <r>
      <rPr>
        <sz val="9"/>
        <rFont val="Source han sans old style norma"/>
        <family val="3"/>
        <charset val="129"/>
      </rPr>
      <t>少寒冷</t>
    </r>
    <r>
      <rPr>
        <sz val="9"/>
        <rFont val="Source Han Sans Old Style Norma"/>
        <family val="2"/>
        <charset val="129"/>
      </rPr>
      <t>减</t>
    </r>
    <r>
      <rPr>
        <sz val="9"/>
        <rFont val="Source han sans old style norma"/>
        <family val="3"/>
        <charset val="129"/>
      </rPr>
      <t>益</t>
    </r>
    <r>
      <rPr>
        <sz val="9"/>
        <rFont val="Source Han Sans Old Style Norma"/>
        <family val="2"/>
        <charset val="129"/>
      </rPr>
      <t>敌</t>
    </r>
    <r>
      <rPr>
        <sz val="9"/>
        <rFont val="Source han sans old style norma"/>
        <family val="3"/>
        <charset val="129"/>
      </rPr>
      <t>人的</t>
    </r>
    <r>
      <rPr>
        <sz val="9"/>
        <rFont val="Source Han Sans Old Style Norma"/>
        <family val="2"/>
        <charset val="129"/>
      </rPr>
      <t>伤</t>
    </r>
    <r>
      <rPr>
        <sz val="9"/>
        <rFont val="Source han sans old style norma"/>
        <family val="3"/>
        <charset val="129"/>
      </rPr>
      <t>害（%）</t>
    </r>
  </si>
  <si>
    <r>
      <t>每</t>
    </r>
    <r>
      <rPr>
        <sz val="9"/>
        <rFont val="Source Han Sans Old Style Norma"/>
        <family val="2"/>
        <charset val="129"/>
      </rPr>
      <t>个</t>
    </r>
    <r>
      <rPr>
        <sz val="9"/>
        <rFont val="Source han sans old style norma"/>
        <family val="3"/>
        <charset val="129"/>
      </rPr>
      <t>冰</t>
    </r>
    <r>
      <rPr>
        <sz val="9"/>
        <rFont val="Source Han Sans Old Style Norma"/>
        <family val="2"/>
        <charset val="129"/>
      </rPr>
      <t>冻减</t>
    </r>
    <r>
      <rPr>
        <sz val="9"/>
        <rFont val="Source han sans old style norma"/>
        <family val="3"/>
        <charset val="129"/>
      </rPr>
      <t>益</t>
    </r>
    <r>
      <rPr>
        <sz val="9"/>
        <rFont val="Source Han Sans Old Style Norma"/>
        <family val="2"/>
        <charset val="129"/>
      </rPr>
      <t>敌</t>
    </r>
    <r>
      <rPr>
        <sz val="9"/>
        <rFont val="Source han sans old style norma"/>
        <family val="3"/>
        <charset val="129"/>
      </rPr>
      <t>人的</t>
    </r>
    <r>
      <rPr>
        <sz val="9"/>
        <rFont val="Source Han Sans Old Style Norma"/>
        <family val="2"/>
        <charset val="129"/>
      </rPr>
      <t>额</t>
    </r>
    <r>
      <rPr>
        <sz val="9"/>
        <rFont val="Source han sans old style norma"/>
        <family val="3"/>
        <charset val="129"/>
      </rPr>
      <t>外箭矢</t>
    </r>
    <r>
      <rPr>
        <sz val="9"/>
        <rFont val="Source Han Sans Old Style Norma"/>
        <family val="2"/>
        <charset val="129"/>
      </rPr>
      <t>数</t>
    </r>
  </si>
  <si>
    <r>
      <t>强</t>
    </r>
    <r>
      <rPr>
        <sz val="9"/>
        <rFont val="Source Han Sans Old Style Norma"/>
        <family val="2"/>
        <charset val="129"/>
      </rPr>
      <t>韧</t>
    </r>
    <r>
      <rPr>
        <sz val="9"/>
        <rFont val="Source han sans old style norma"/>
        <family val="3"/>
        <charset val="129"/>
      </rPr>
      <t>核心体力恢</t>
    </r>
    <r>
      <rPr>
        <sz val="9"/>
        <rFont val="Source Han Sans Old Style Norma"/>
        <family val="2"/>
        <charset val="129"/>
      </rPr>
      <t>复</t>
    </r>
    <r>
      <rPr>
        <sz val="9"/>
        <rFont val="Source han sans old style norma"/>
        <family val="3"/>
        <charset val="129"/>
      </rPr>
      <t>量</t>
    </r>
  </si>
  <si>
    <r>
      <t>强</t>
    </r>
    <r>
      <rPr>
        <sz val="9"/>
        <rFont val="Source Han Sans Old Style Norma"/>
        <family val="2"/>
        <charset val="129"/>
      </rPr>
      <t>韧</t>
    </r>
    <r>
      <rPr>
        <sz val="9"/>
        <rFont val="Source han sans old style norma"/>
        <family val="3"/>
        <charset val="129"/>
      </rPr>
      <t>核心最大体力增加量</t>
    </r>
  </si>
  <si>
    <r>
      <t>命中</t>
    </r>
    <r>
      <rPr>
        <sz val="9"/>
        <rFont val="Source Han Sans Old Style Norma"/>
        <family val="2"/>
        <charset val="129"/>
      </rPr>
      <t>叠</t>
    </r>
    <r>
      <rPr>
        <sz val="9"/>
        <rFont val="Source han sans old style norma"/>
        <family val="3"/>
        <charset val="129"/>
      </rPr>
      <t>加持</t>
    </r>
    <r>
      <rPr>
        <sz val="9"/>
        <rFont val="Source Han Sans Old Style Norma"/>
        <family val="2"/>
        <charset val="129"/>
      </rPr>
      <t>续时间</t>
    </r>
  </si>
  <si>
    <r>
      <t>命中</t>
    </r>
    <r>
      <rPr>
        <sz val="9"/>
        <rFont val="Source Han Sans Old Style Norma"/>
        <family val="2"/>
        <charset val="129"/>
      </rPr>
      <t>叠</t>
    </r>
    <r>
      <rPr>
        <sz val="9"/>
        <rFont val="Source han sans old style norma"/>
        <family val="3"/>
        <charset val="129"/>
      </rPr>
      <t>加最大等</t>
    </r>
    <r>
      <rPr>
        <sz val="9"/>
        <rFont val="Source Han Sans Old Style Norma"/>
        <family val="2"/>
        <charset val="129"/>
      </rPr>
      <t>级</t>
    </r>
  </si>
  <si>
    <r>
      <t>体力掠</t>
    </r>
    <r>
      <rPr>
        <sz val="9"/>
        <rFont val="Source Han Sans Old Style Norma"/>
        <family val="2"/>
        <charset val="129"/>
      </rPr>
      <t>夺</t>
    </r>
  </si>
  <si>
    <r>
      <t>魔法</t>
    </r>
    <r>
      <rPr>
        <sz val="9"/>
        <rFont val="Source Han Sans Old Style Norma"/>
        <family val="2"/>
        <charset val="129"/>
      </rPr>
      <t>值</t>
    </r>
    <r>
      <rPr>
        <sz val="9"/>
        <rFont val="Source han sans old style norma"/>
        <family val="3"/>
        <charset val="129"/>
      </rPr>
      <t>掠</t>
    </r>
    <r>
      <rPr>
        <sz val="9"/>
        <rFont val="Source Han Sans Old Style Norma"/>
        <family val="2"/>
        <charset val="129"/>
      </rPr>
      <t>夺</t>
    </r>
  </si>
  <si>
    <r>
      <rPr>
        <sz val="9"/>
        <rFont val="Source Han Sans Old Style Norma"/>
        <family val="2"/>
        <charset val="129"/>
      </rPr>
      <t>宝</t>
    </r>
    <r>
      <rPr>
        <sz val="9"/>
        <rFont val="Source han sans old style norma"/>
        <family val="3"/>
        <charset val="129"/>
      </rPr>
      <t>石掠</t>
    </r>
    <r>
      <rPr>
        <sz val="9"/>
        <rFont val="Source Han Sans Old Style Norma"/>
        <family val="2"/>
        <charset val="129"/>
      </rPr>
      <t>夺</t>
    </r>
  </si>
  <si>
    <r>
      <t>攻</t>
    </r>
    <r>
      <rPr>
        <sz val="9"/>
        <rFont val="Source Han Sans Old Style Norma"/>
        <family val="2"/>
        <charset val="129"/>
      </rPr>
      <t>击</t>
    </r>
    <r>
      <rPr>
        <sz val="9"/>
        <rFont val="Source han sans old style norma"/>
        <family val="3"/>
        <charset val="129"/>
      </rPr>
      <t>冷却</t>
    </r>
    <r>
      <rPr>
        <sz val="9"/>
        <rFont val="Source Han Sans Old Style Norma"/>
        <family val="2"/>
        <charset val="129"/>
      </rPr>
      <t>时间减</t>
    </r>
    <r>
      <rPr>
        <sz val="9"/>
        <rFont val="Source han sans old style norma"/>
        <family val="3"/>
        <charset val="129"/>
      </rPr>
      <t>少</t>
    </r>
  </si>
  <si>
    <r>
      <t>技能冷却</t>
    </r>
    <r>
      <rPr>
        <sz val="9"/>
        <rFont val="Source Han Sans Old Style Norma"/>
        <family val="2"/>
        <charset val="129"/>
      </rPr>
      <t>时间减</t>
    </r>
    <r>
      <rPr>
        <sz val="9"/>
        <rFont val="Source han sans old style norma"/>
        <family val="3"/>
        <charset val="129"/>
      </rPr>
      <t>少</t>
    </r>
  </si>
  <si>
    <r>
      <rPr>
        <sz val="9"/>
        <rFont val="Source Han Sans Old Style Norma"/>
        <family val="2"/>
        <charset val="129"/>
      </rPr>
      <t>辅</t>
    </r>
    <r>
      <rPr>
        <sz val="9"/>
        <rFont val="Source han sans old style norma"/>
        <family val="3"/>
        <charset val="129"/>
      </rPr>
      <t>助武器冷却</t>
    </r>
    <r>
      <rPr>
        <sz val="9"/>
        <rFont val="Source Han Sans Old Style Norma"/>
        <family val="2"/>
        <charset val="129"/>
      </rPr>
      <t>时间减</t>
    </r>
    <r>
      <rPr>
        <sz val="9"/>
        <rFont val="Source han sans old style norma"/>
        <family val="3"/>
        <charset val="129"/>
      </rPr>
      <t>少</t>
    </r>
  </si>
  <si>
    <r>
      <t>充能</t>
    </r>
    <r>
      <rPr>
        <sz val="9"/>
        <rFont val="Source Han Sans Old Style Norma"/>
        <family val="2"/>
        <charset val="129"/>
      </rPr>
      <t>时间</t>
    </r>
  </si>
  <si>
    <r>
      <t>攻</t>
    </r>
    <r>
      <rPr>
        <sz val="9"/>
        <rFont val="Source Han Sans Old Style Norma"/>
        <family val="2"/>
        <charset val="129"/>
      </rPr>
      <t>击</t>
    </r>
    <r>
      <rPr>
        <sz val="9"/>
        <rFont val="Source han sans old style norma"/>
        <family val="3"/>
        <charset val="129"/>
      </rPr>
      <t>增加次</t>
    </r>
    <r>
      <rPr>
        <sz val="9"/>
        <rFont val="Source Han Sans Old Style Norma"/>
        <family val="2"/>
        <charset val="129"/>
      </rPr>
      <t>数</t>
    </r>
  </si>
  <si>
    <r>
      <t>突</t>
    </r>
    <r>
      <rPr>
        <sz val="9"/>
        <rFont val="Source Han Sans Old Style Norma"/>
        <family val="2"/>
        <charset val="129"/>
      </rPr>
      <t>进</t>
    </r>
    <r>
      <rPr>
        <sz val="9"/>
        <rFont val="Source han sans old style norma"/>
        <family val="3"/>
        <charset val="129"/>
      </rPr>
      <t>增加次</t>
    </r>
    <r>
      <rPr>
        <sz val="9"/>
        <rFont val="Source Han Sans Old Style Norma"/>
        <family val="2"/>
        <charset val="129"/>
      </rPr>
      <t>数</t>
    </r>
  </si>
  <si>
    <r>
      <t>技能</t>
    </r>
    <r>
      <rPr>
        <sz val="9"/>
        <rFont val="Source Han Sans Old Style Norma"/>
        <family val="2"/>
        <charset val="129"/>
      </rPr>
      <t>连续发</t>
    </r>
    <r>
      <rPr>
        <sz val="9"/>
        <rFont val="Source han sans old style norma"/>
        <family val="3"/>
        <charset val="129"/>
      </rPr>
      <t>射体增加</t>
    </r>
    <r>
      <rPr>
        <sz val="9"/>
        <rFont val="Source Han Sans Old Style Norma"/>
        <family val="2"/>
        <charset val="129"/>
      </rPr>
      <t>个数</t>
    </r>
  </si>
  <si>
    <r>
      <t>技能</t>
    </r>
    <r>
      <rPr>
        <sz val="9"/>
        <rFont val="Source Han Sans Old Style Norma"/>
        <family val="2"/>
        <charset val="129"/>
      </rPr>
      <t>额</t>
    </r>
    <r>
      <rPr>
        <sz val="9"/>
        <rFont val="Source han sans old style norma"/>
        <family val="3"/>
        <charset val="129"/>
      </rPr>
      <t>外</t>
    </r>
    <r>
      <rPr>
        <sz val="9"/>
        <rFont val="Source Han Sans Old Style Norma"/>
        <family val="2"/>
        <charset val="129"/>
      </rPr>
      <t>发</t>
    </r>
    <r>
      <rPr>
        <sz val="9"/>
        <rFont val="Source han sans old style norma"/>
        <family val="3"/>
        <charset val="129"/>
      </rPr>
      <t>射体增加</t>
    </r>
    <r>
      <rPr>
        <sz val="9"/>
        <rFont val="Source Han Sans Old Style Norma"/>
        <family val="2"/>
        <charset val="129"/>
      </rPr>
      <t>个数</t>
    </r>
  </si>
  <si>
    <r>
      <t>技能</t>
    </r>
    <r>
      <rPr>
        <sz val="9"/>
        <rFont val="Source Han Sans Old Style Norma"/>
        <family val="2"/>
        <charset val="129"/>
      </rPr>
      <t>发</t>
    </r>
    <r>
      <rPr>
        <sz val="9"/>
        <rFont val="Source han sans old style norma"/>
        <family val="3"/>
        <charset val="129"/>
      </rPr>
      <t>射体穿透增加</t>
    </r>
    <r>
      <rPr>
        <sz val="9"/>
        <rFont val="Source Han Sans Old Style Norma"/>
        <family val="2"/>
        <charset val="129"/>
      </rPr>
      <t>数</t>
    </r>
    <r>
      <rPr>
        <sz val="9"/>
        <rFont val="Source han sans old style norma"/>
        <family val="3"/>
        <charset val="129"/>
      </rPr>
      <t>量</t>
    </r>
  </si>
  <si>
    <r>
      <t>攻</t>
    </r>
    <r>
      <rPr>
        <sz val="9"/>
        <rFont val="Source Han Sans Old Style Norma"/>
        <family val="2"/>
        <charset val="129"/>
      </rPr>
      <t>击领</t>
    </r>
    <r>
      <rPr>
        <sz val="9"/>
        <rFont val="Source han sans old style norma"/>
        <family val="3"/>
        <charset val="129"/>
      </rPr>
      <t>域</t>
    </r>
    <r>
      <rPr>
        <sz val="9"/>
        <rFont val="Source Han Sans Old Style Norma"/>
        <family val="2"/>
        <charset val="129"/>
      </rPr>
      <t>扩张</t>
    </r>
  </si>
  <si>
    <r>
      <rPr>
        <sz val="9"/>
        <rFont val="Source Han Sans Old Style Norma"/>
        <family val="2"/>
        <charset val="129"/>
      </rPr>
      <t>传</t>
    </r>
    <r>
      <rPr>
        <sz val="9"/>
        <rFont val="Source han sans old style norma"/>
        <family val="3"/>
        <charset val="129"/>
      </rPr>
      <t>送能力</t>
    </r>
  </si>
  <si>
    <r>
      <t>更新核心目</t>
    </r>
    <r>
      <rPr>
        <sz val="9"/>
        <rFont val="Source Han Sans Old Style Norma"/>
        <family val="2"/>
        <charset val="129"/>
      </rPr>
      <t>录</t>
    </r>
  </si>
  <si>
    <r>
      <t>更新核心</t>
    </r>
    <r>
      <rPr>
        <sz val="9"/>
        <rFont val="Source Han Sans Old Style Norma"/>
        <family val="2"/>
        <charset val="129"/>
      </rPr>
      <t>种类</t>
    </r>
  </si>
  <si>
    <r>
      <t>更新后的核心等</t>
    </r>
    <r>
      <rPr>
        <sz val="9"/>
        <rFont val="Source Han Sans Old Style Norma"/>
        <family val="2"/>
        <charset val="129"/>
      </rPr>
      <t>级</t>
    </r>
  </si>
  <si>
    <r>
      <t>武器改造重置</t>
    </r>
    <r>
      <rPr>
        <sz val="9"/>
        <rFont val="Source Han Sans Old Style Norma"/>
        <family val="2"/>
        <charset val="129"/>
      </rPr>
      <t>时</t>
    </r>
    <r>
      <rPr>
        <sz val="9"/>
        <rFont val="Source han sans old style norma"/>
        <family val="3"/>
        <charset val="129"/>
      </rPr>
      <t>返</t>
    </r>
    <r>
      <rPr>
        <sz val="9"/>
        <rFont val="Source Han Sans Old Style Norma"/>
        <family val="2"/>
        <charset val="129"/>
      </rPr>
      <t>还宝</t>
    </r>
    <r>
      <rPr>
        <sz val="9"/>
        <rFont val="Source han sans old style norma"/>
        <family val="3"/>
        <charset val="129"/>
      </rPr>
      <t>石</t>
    </r>
  </si>
  <si>
    <r>
      <rPr>
        <sz val="9"/>
        <rFont val="Source Han Sans Old Style Norma"/>
        <family val="2"/>
        <charset val="129"/>
      </rPr>
      <t>汉</t>
    </r>
    <r>
      <rPr>
        <sz val="9"/>
        <rFont val="Source han sans old style norma"/>
        <family val="3"/>
        <charset val="129"/>
      </rPr>
      <t>克的</t>
    </r>
    <r>
      <rPr>
        <sz val="9"/>
        <rFont val="Source Han Sans Old Style Norma"/>
        <family val="2"/>
        <charset val="129"/>
      </rPr>
      <t>铁</t>
    </r>
    <r>
      <rPr>
        <sz val="9"/>
        <rFont val="Source han sans old style norma"/>
        <family val="3"/>
        <charset val="129"/>
      </rPr>
      <t>砧使用券</t>
    </r>
  </si>
  <si>
    <r>
      <t>移</t>
    </r>
    <r>
      <rPr>
        <sz val="9"/>
        <rFont val="Source Han Sans Old Style Norma"/>
        <family val="2"/>
        <charset val="129"/>
      </rPr>
      <t>动</t>
    </r>
    <r>
      <rPr>
        <sz val="9"/>
        <rFont val="Source han sans old style norma"/>
        <family val="3"/>
        <charset val="129"/>
      </rPr>
      <t>控制免疫</t>
    </r>
  </si>
  <si>
    <r>
      <t>普通装置出</t>
    </r>
    <r>
      <rPr>
        <sz val="9"/>
        <rFont val="Source Han Sans Old Style Norma"/>
        <family val="2"/>
        <charset val="129"/>
      </rPr>
      <t>现</t>
    </r>
    <r>
      <rPr>
        <sz val="9"/>
        <rFont val="Source han sans old style norma"/>
        <family val="3"/>
        <charset val="129"/>
      </rPr>
      <t>几率</t>
    </r>
  </si>
  <si>
    <r>
      <t>稀有装置出</t>
    </r>
    <r>
      <rPr>
        <sz val="9"/>
        <rFont val="Source Han Sans Old Style Norma"/>
        <family val="2"/>
        <charset val="129"/>
      </rPr>
      <t>现</t>
    </r>
    <r>
      <rPr>
        <sz val="9"/>
        <rFont val="Source han sans old style norma"/>
        <family val="3"/>
        <charset val="129"/>
      </rPr>
      <t>几率</t>
    </r>
  </si>
  <si>
    <r>
      <t>史</t>
    </r>
    <r>
      <rPr>
        <sz val="9"/>
        <rFont val="Source Han Sans Old Style Norma"/>
        <family val="2"/>
        <charset val="129"/>
      </rPr>
      <t>诗</t>
    </r>
    <r>
      <rPr>
        <sz val="9"/>
        <rFont val="Source han sans old style norma"/>
        <family val="3"/>
        <charset val="129"/>
      </rPr>
      <t>装置出</t>
    </r>
    <r>
      <rPr>
        <sz val="9"/>
        <rFont val="Source Han Sans Old Style Norma"/>
        <family val="2"/>
        <charset val="129"/>
      </rPr>
      <t>现</t>
    </r>
    <r>
      <rPr>
        <sz val="9"/>
        <rFont val="Source han sans old style norma"/>
        <family val="3"/>
        <charset val="129"/>
      </rPr>
      <t>几率</t>
    </r>
  </si>
  <si>
    <r>
      <rPr>
        <sz val="9"/>
        <rFont val="Source Han Sans Old Style Norma"/>
        <family val="2"/>
        <charset val="129"/>
      </rPr>
      <t>传说</t>
    </r>
    <r>
      <rPr>
        <sz val="9"/>
        <rFont val="Source han sans old style norma"/>
        <family val="3"/>
        <charset val="129"/>
      </rPr>
      <t>装置出</t>
    </r>
    <r>
      <rPr>
        <sz val="9"/>
        <rFont val="Source Han Sans Old Style Norma"/>
        <family val="2"/>
        <charset val="129"/>
      </rPr>
      <t>现</t>
    </r>
    <r>
      <rPr>
        <sz val="9"/>
        <rFont val="Source han sans old style norma"/>
        <family val="3"/>
        <charset val="129"/>
      </rPr>
      <t>几率</t>
    </r>
  </si>
  <si>
    <r>
      <t>英雄装置出</t>
    </r>
    <r>
      <rPr>
        <sz val="9"/>
        <rFont val="Source Han Sans Old Style Norma"/>
        <family val="2"/>
        <charset val="129"/>
      </rPr>
      <t>现</t>
    </r>
    <r>
      <rPr>
        <sz val="9"/>
        <rFont val="Source han sans old style norma"/>
        <family val="3"/>
        <charset val="129"/>
      </rPr>
      <t>几率</t>
    </r>
  </si>
  <si>
    <r>
      <t>最大体力</t>
    </r>
    <r>
      <rPr>
        <sz val="9"/>
        <rFont val="Source Han Sans Old Style Norma"/>
        <family val="2"/>
        <charset val="129"/>
      </rPr>
      <t>减</t>
    </r>
    <r>
      <rPr>
        <sz val="9"/>
        <rFont val="Source han sans old style norma"/>
        <family val="3"/>
        <charset val="129"/>
      </rPr>
      <t>少</t>
    </r>
  </si>
  <si>
    <r>
      <t>最大能量</t>
    </r>
    <r>
      <rPr>
        <sz val="9"/>
        <rFont val="Source Han Sans Old Style Norma"/>
        <family val="2"/>
        <charset val="129"/>
      </rPr>
      <t>减</t>
    </r>
    <r>
      <rPr>
        <sz val="9"/>
        <rFont val="Source han sans old style norma"/>
        <family val="3"/>
        <charset val="129"/>
      </rPr>
      <t>少</t>
    </r>
  </si>
  <si>
    <r>
      <t>移</t>
    </r>
    <r>
      <rPr>
        <sz val="9"/>
        <rFont val="Source Han Sans Old Style Norma"/>
        <family val="2"/>
        <charset val="129"/>
      </rPr>
      <t>动</t>
    </r>
    <r>
      <rPr>
        <sz val="9"/>
        <rFont val="Source han sans old style norma"/>
        <family val="3"/>
        <charset val="129"/>
      </rPr>
      <t>速度增加</t>
    </r>
  </si>
  <si>
    <r>
      <t>移</t>
    </r>
    <r>
      <rPr>
        <sz val="9"/>
        <rFont val="Source Han Sans Old Style Norma"/>
        <family val="2"/>
        <charset val="129"/>
      </rPr>
      <t>动</t>
    </r>
    <r>
      <rPr>
        <sz val="9"/>
        <rFont val="Source han sans old style norma"/>
        <family val="3"/>
        <charset val="129"/>
      </rPr>
      <t>速度</t>
    </r>
    <r>
      <rPr>
        <sz val="9"/>
        <rFont val="Source Han Sans Old Style Norma"/>
        <family val="2"/>
        <charset val="129"/>
      </rPr>
      <t>减</t>
    </r>
    <r>
      <rPr>
        <sz val="9"/>
        <rFont val="Source han sans old style norma"/>
        <family val="3"/>
        <charset val="129"/>
      </rPr>
      <t>少</t>
    </r>
  </si>
  <si>
    <r>
      <t>攻</t>
    </r>
    <r>
      <rPr>
        <sz val="9"/>
        <rFont val="Source Han Sans Old Style Norma"/>
        <family val="2"/>
        <charset val="129"/>
      </rPr>
      <t>击</t>
    </r>
    <r>
      <rPr>
        <sz val="9"/>
        <rFont val="Source han sans old style norma"/>
        <family val="3"/>
        <charset val="129"/>
      </rPr>
      <t>速度增加</t>
    </r>
  </si>
  <si>
    <r>
      <t>攻</t>
    </r>
    <r>
      <rPr>
        <sz val="9"/>
        <rFont val="Source Han Sans Old Style Norma"/>
        <family val="2"/>
        <charset val="129"/>
      </rPr>
      <t>击</t>
    </r>
    <r>
      <rPr>
        <sz val="9"/>
        <rFont val="Source han sans old style norma"/>
        <family val="3"/>
        <charset val="129"/>
      </rPr>
      <t>速度</t>
    </r>
    <r>
      <rPr>
        <sz val="9"/>
        <rFont val="Source Han Sans Old Style Norma"/>
        <family val="2"/>
        <charset val="129"/>
      </rPr>
      <t>减</t>
    </r>
    <r>
      <rPr>
        <sz val="9"/>
        <rFont val="Source han sans old style norma"/>
        <family val="3"/>
        <charset val="129"/>
      </rPr>
      <t>少</t>
    </r>
  </si>
  <si>
    <r>
      <t>突</t>
    </r>
    <r>
      <rPr>
        <sz val="9"/>
        <rFont val="Source Han Sans Old Style Norma"/>
        <family val="2"/>
        <charset val="129"/>
      </rPr>
      <t>进</t>
    </r>
    <r>
      <rPr>
        <sz val="9"/>
        <rFont val="Source han sans old style norma"/>
        <family val="3"/>
        <charset val="129"/>
      </rPr>
      <t>次</t>
    </r>
    <r>
      <rPr>
        <sz val="9"/>
        <rFont val="Source Han Sans Old Style Norma"/>
        <family val="2"/>
        <charset val="129"/>
      </rPr>
      <t>数</t>
    </r>
    <r>
      <rPr>
        <sz val="9"/>
        <rFont val="Source han sans old style norma"/>
        <family val="3"/>
        <charset val="129"/>
      </rPr>
      <t>增加</t>
    </r>
  </si>
  <si>
    <r>
      <t>突</t>
    </r>
    <r>
      <rPr>
        <sz val="9"/>
        <rFont val="Source Han Sans Old Style Norma"/>
        <family val="2"/>
        <charset val="129"/>
      </rPr>
      <t>进</t>
    </r>
    <r>
      <rPr>
        <sz val="9"/>
        <rFont val="Source han sans old style norma"/>
        <family val="3"/>
        <charset val="129"/>
      </rPr>
      <t>次</t>
    </r>
    <r>
      <rPr>
        <sz val="9"/>
        <rFont val="Source Han Sans Old Style Norma"/>
        <family val="2"/>
        <charset val="129"/>
      </rPr>
      <t>数减</t>
    </r>
    <r>
      <rPr>
        <sz val="9"/>
        <rFont val="Source han sans old style norma"/>
        <family val="3"/>
        <charset val="129"/>
      </rPr>
      <t>少</t>
    </r>
  </si>
  <si>
    <r>
      <t>体力恢</t>
    </r>
    <r>
      <rPr>
        <sz val="9"/>
        <rFont val="Source Han Sans Old Style Norma"/>
        <family val="2"/>
        <charset val="129"/>
      </rPr>
      <t>复</t>
    </r>
    <r>
      <rPr>
        <sz val="9"/>
        <rFont val="Source han sans old style norma"/>
        <family val="3"/>
        <charset val="129"/>
      </rPr>
      <t>道具掉率</t>
    </r>
  </si>
  <si>
    <r>
      <rPr>
        <sz val="9"/>
        <rFont val="Source Han Sans Old Style Norma"/>
        <family val="2"/>
        <charset val="129"/>
      </rPr>
      <t>宝</t>
    </r>
    <r>
      <rPr>
        <sz val="9"/>
        <rFont val="Source han sans old style norma"/>
        <family val="3"/>
        <charset val="129"/>
      </rPr>
      <t>石</t>
    </r>
    <r>
      <rPr>
        <sz val="9"/>
        <rFont val="Source Han Sans Old Style Norma"/>
        <family val="2"/>
        <charset val="129"/>
      </rPr>
      <t>额</t>
    </r>
    <r>
      <rPr>
        <sz val="9"/>
        <rFont val="Source han sans old style norma"/>
        <family val="3"/>
        <charset val="129"/>
      </rPr>
      <t>外掉率</t>
    </r>
  </si>
  <si>
    <r>
      <rPr>
        <sz val="9"/>
        <rFont val="Source Han Sans Old Style Norma"/>
        <family val="2"/>
        <charset val="129"/>
      </rPr>
      <t>宝</t>
    </r>
    <r>
      <rPr>
        <sz val="9"/>
        <rFont val="Source han sans old style norma"/>
        <family val="3"/>
        <charset val="129"/>
      </rPr>
      <t>石</t>
    </r>
    <r>
      <rPr>
        <sz val="9"/>
        <rFont val="Source Han Sans Old Style Norma"/>
        <family val="2"/>
        <charset val="129"/>
      </rPr>
      <t>额</t>
    </r>
    <r>
      <rPr>
        <sz val="9"/>
        <rFont val="Source han sans old style norma"/>
        <family val="3"/>
        <charset val="129"/>
      </rPr>
      <t>外</t>
    </r>
    <r>
      <rPr>
        <sz val="9"/>
        <rFont val="Source Han Sans Old Style Norma"/>
        <family val="2"/>
        <charset val="129"/>
      </rPr>
      <t>获</t>
    </r>
    <r>
      <rPr>
        <sz val="9"/>
        <rFont val="Source han sans old style norma"/>
        <family val="3"/>
        <charset val="129"/>
      </rPr>
      <t>得量</t>
    </r>
  </si>
  <si>
    <r>
      <t>主武器基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力</t>
    </r>
  </si>
  <si>
    <r>
      <t>主武器技能攻</t>
    </r>
    <r>
      <rPr>
        <sz val="9"/>
        <rFont val="Source Han Sans Old Style Norma"/>
        <family val="2"/>
        <charset val="129"/>
      </rPr>
      <t>击</t>
    </r>
    <r>
      <rPr>
        <sz val="9"/>
        <rFont val="Source han sans old style norma"/>
        <family val="3"/>
        <charset val="129"/>
      </rPr>
      <t>力</t>
    </r>
  </si>
  <si>
    <r>
      <t>副武器攻</t>
    </r>
    <r>
      <rPr>
        <sz val="9"/>
        <rFont val="Source Han Sans Old Style Norma"/>
        <family val="2"/>
        <charset val="129"/>
      </rPr>
      <t>击</t>
    </r>
    <r>
      <rPr>
        <sz val="9"/>
        <rFont val="Source han sans old style norma"/>
        <family val="3"/>
        <charset val="129"/>
      </rPr>
      <t>力</t>
    </r>
  </si>
  <si>
    <r>
      <t>技能能量</t>
    </r>
    <r>
      <rPr>
        <sz val="9"/>
        <rFont val="Source Han Sans Old Style Norma"/>
        <family val="2"/>
        <charset val="129"/>
      </rPr>
      <t>值</t>
    </r>
    <r>
      <rPr>
        <sz val="9"/>
        <rFont val="Source han sans old style norma"/>
        <family val="3"/>
        <charset val="129"/>
      </rPr>
      <t>消耗量</t>
    </r>
  </si>
  <si>
    <r>
      <t>副武器能量</t>
    </r>
    <r>
      <rPr>
        <sz val="9"/>
        <rFont val="Source Han Sans Old Style Norma"/>
        <family val="2"/>
        <charset val="129"/>
      </rPr>
      <t>值</t>
    </r>
    <r>
      <rPr>
        <sz val="9"/>
        <rFont val="Source han sans old style norma"/>
        <family val="3"/>
        <charset val="129"/>
      </rPr>
      <t>消耗量</t>
    </r>
  </si>
  <si>
    <r>
      <t>暴</t>
    </r>
    <r>
      <rPr>
        <sz val="9"/>
        <rFont val="Source Han Sans Old Style Norma"/>
        <family val="2"/>
        <charset val="129"/>
      </rPr>
      <t>击</t>
    </r>
    <r>
      <rPr>
        <sz val="9"/>
        <rFont val="Source han sans old style norma"/>
        <family val="3"/>
        <charset val="129"/>
      </rPr>
      <t>率</t>
    </r>
  </si>
  <si>
    <r>
      <t>暴</t>
    </r>
    <r>
      <rPr>
        <sz val="9"/>
        <rFont val="Source Han Sans Old Style Norma"/>
        <family val="2"/>
        <charset val="129"/>
      </rPr>
      <t>击伤</t>
    </r>
    <r>
      <rPr>
        <sz val="9"/>
        <rFont val="Source han sans old style norma"/>
        <family val="3"/>
        <charset val="129"/>
      </rPr>
      <t>害</t>
    </r>
  </si>
  <si>
    <r>
      <t>突</t>
    </r>
    <r>
      <rPr>
        <sz val="9"/>
        <rFont val="Source Han Sans Old Style Norma"/>
        <family val="2"/>
        <charset val="129"/>
      </rPr>
      <t>进</t>
    </r>
    <r>
      <rPr>
        <sz val="9"/>
        <rFont val="Source han sans old style norma"/>
        <family val="3"/>
        <charset val="129"/>
      </rPr>
      <t>次</t>
    </r>
    <r>
      <rPr>
        <sz val="9"/>
        <rFont val="Source Han Sans Old Style Norma"/>
        <family val="2"/>
        <charset val="129"/>
      </rPr>
      <t>数</t>
    </r>
  </si>
  <si>
    <r>
      <t>免疫干</t>
    </r>
    <r>
      <rPr>
        <sz val="9"/>
        <rFont val="Source Han Sans Old Style Norma"/>
        <family val="2"/>
        <charset val="129"/>
      </rPr>
      <t>扰</t>
    </r>
    <r>
      <rPr>
        <sz val="9"/>
        <rFont val="Source han sans old style norma"/>
        <family val="3"/>
        <charset val="129"/>
      </rPr>
      <t>效果</t>
    </r>
    <phoneticPr fontId="13" type="noConversion"/>
  </si>
  <si>
    <r>
      <t>免疫</t>
    </r>
    <r>
      <rPr>
        <sz val="9"/>
        <rFont val="Source Han Sans Old Style Norma"/>
        <family val="2"/>
        <charset val="129"/>
      </rPr>
      <t>减</t>
    </r>
    <r>
      <rPr>
        <sz val="9"/>
        <rFont val="Source han sans old style norma"/>
        <family val="3"/>
        <charset val="129"/>
      </rPr>
      <t>速效果</t>
    </r>
    <phoneticPr fontId="13" type="noConversion"/>
  </si>
  <si>
    <r>
      <t>解除干</t>
    </r>
    <r>
      <rPr>
        <sz val="9"/>
        <rFont val="Source Han Sans Old Style Norma"/>
        <family val="2"/>
        <charset val="129"/>
      </rPr>
      <t>扰</t>
    </r>
    <r>
      <rPr>
        <sz val="9"/>
        <rFont val="Source han sans old style norma"/>
        <family val="3"/>
        <charset val="129"/>
      </rPr>
      <t>效果</t>
    </r>
    <phoneticPr fontId="13" type="noConversion"/>
  </si>
  <si>
    <r>
      <t>无</t>
    </r>
    <r>
      <rPr>
        <sz val="9"/>
        <rFont val="Source Han Sans Old Style Norma"/>
        <family val="2"/>
        <charset val="129"/>
      </rPr>
      <t>敌</t>
    </r>
    <phoneticPr fontId="13" type="noConversion"/>
  </si>
  <si>
    <r>
      <rPr>
        <sz val="9"/>
        <rFont val="Source Han Sans Old Style Norma"/>
        <family val="2"/>
        <charset val="129"/>
      </rPr>
      <t>复</t>
    </r>
    <r>
      <rPr>
        <sz val="9"/>
        <rFont val="Source han sans old style norma"/>
        <family val="3"/>
        <charset val="129"/>
      </rPr>
      <t>活</t>
    </r>
    <phoneticPr fontId="13" type="noConversion"/>
  </si>
  <si>
    <r>
      <t>&lt;color=#FF0000&gt;</t>
    </r>
    <r>
      <rPr>
        <sz val="9"/>
        <rFont val="Source Han Sans Old Style Norma"/>
        <family val="2"/>
        <charset val="129"/>
      </rPr>
      <t>处</t>
    </r>
    <r>
      <rPr>
        <sz val="9"/>
        <rFont val="Source han sans old style norma"/>
        <family val="3"/>
        <charset val="129"/>
      </rPr>
      <t>刑！&lt;/color&gt;</t>
    </r>
  </si>
  <si>
    <r>
      <t>&lt;color=#78E6FF&gt;</t>
    </r>
    <r>
      <rPr>
        <sz val="9"/>
        <rFont val="Source Han Sans Old Style Norma"/>
        <family val="2"/>
        <charset val="129"/>
      </rPr>
      <t>处</t>
    </r>
    <r>
      <rPr>
        <sz val="9"/>
        <rFont val="Source han sans old style norma"/>
        <family val="3"/>
        <charset val="129"/>
      </rPr>
      <t>刑！&lt;/color&gt;</t>
    </r>
    <phoneticPr fontId="13" type="noConversion"/>
  </si>
  <si>
    <r>
      <t>痛苦的</t>
    </r>
    <r>
      <rPr>
        <sz val="9"/>
        <rFont val="Source Han Sans Old Style Norma"/>
        <family val="2"/>
        <charset val="129"/>
      </rPr>
      <t>伤</t>
    </r>
    <r>
      <rPr>
        <sz val="9"/>
        <rFont val="Source han sans old style norma"/>
        <family val="3"/>
        <charset val="129"/>
      </rPr>
      <t>口</t>
    </r>
    <phoneticPr fontId="13" type="noConversion"/>
  </si>
  <si>
    <r>
      <t>截</t>
    </r>
    <r>
      <rPr>
        <sz val="9"/>
        <rFont val="Source Han Sans Old Style Norma"/>
        <family val="2"/>
        <charset val="129"/>
      </rPr>
      <t>断</t>
    </r>
    <phoneticPr fontId="13" type="noConversion"/>
  </si>
  <si>
    <r>
      <t>&lt;color=#F8EE17&gt;</t>
    </r>
    <r>
      <rPr>
        <sz val="9"/>
        <rFont val="Source Han Sans Old Style Norma"/>
        <family val="2"/>
        <charset val="129"/>
      </rPr>
      <t>触电</t>
    </r>
    <r>
      <rPr>
        <sz val="9"/>
        <rFont val="Source han sans old style norma"/>
        <family val="3"/>
        <charset val="129"/>
      </rPr>
      <t>！&lt;/color&gt;</t>
    </r>
    <phoneticPr fontId="13" type="noConversion"/>
  </si>
  <si>
    <r>
      <t>&lt;color=#FF0000&gt;灼</t>
    </r>
    <r>
      <rPr>
        <sz val="9"/>
        <rFont val="Source Han Sans Old Style Norma"/>
        <family val="2"/>
        <charset val="129"/>
      </rPr>
      <t>伤</t>
    </r>
    <r>
      <rPr>
        <sz val="9"/>
        <rFont val="Source han sans old style norma"/>
        <family val="3"/>
        <charset val="129"/>
      </rPr>
      <t>！&lt;/color&gt;</t>
    </r>
    <phoneticPr fontId="13" type="noConversion"/>
  </si>
  <si>
    <r>
      <t>&lt;color=#78E6FF&gt;冰</t>
    </r>
    <r>
      <rPr>
        <sz val="9"/>
        <rFont val="Source Han Sans Old Style Norma"/>
        <family val="2"/>
        <charset val="129"/>
      </rPr>
      <t>冻</t>
    </r>
    <r>
      <rPr>
        <sz val="9"/>
        <rFont val="Source han sans old style norma"/>
        <family val="3"/>
        <charset val="129"/>
      </rPr>
      <t>！&lt;/color&gt;</t>
    </r>
    <phoneticPr fontId="13" type="noConversion"/>
  </si>
  <si>
    <r>
      <t>束</t>
    </r>
    <r>
      <rPr>
        <sz val="9"/>
        <rFont val="Source Han Sans Old Style Norma"/>
        <family val="2"/>
        <charset val="129"/>
      </rPr>
      <t>缚</t>
    </r>
    <r>
      <rPr>
        <sz val="9"/>
        <rFont val="Source han sans old style norma"/>
        <family val="3"/>
        <charset val="129"/>
      </rPr>
      <t>！</t>
    </r>
    <phoneticPr fontId="13" type="noConversion"/>
  </si>
  <si>
    <r>
      <t>束</t>
    </r>
    <r>
      <rPr>
        <sz val="9"/>
        <rFont val="Source Han Sans Old Style Norma"/>
        <family val="2"/>
        <charset val="129"/>
      </rPr>
      <t>缚</t>
    </r>
    <r>
      <rPr>
        <sz val="9"/>
        <rFont val="Source han sans old style norma"/>
        <family val="3"/>
        <charset val="129"/>
      </rPr>
      <t>！</t>
    </r>
    <phoneticPr fontId="13" type="noConversion"/>
  </si>
  <si>
    <r>
      <rPr>
        <sz val="9"/>
        <rFont val="Source Han Sans Old Style Norma"/>
        <family val="2"/>
        <charset val="129"/>
      </rPr>
      <t>愤</t>
    </r>
    <r>
      <rPr>
        <sz val="9"/>
        <rFont val="Source han sans old style norma"/>
        <family val="3"/>
        <charset val="129"/>
      </rPr>
      <t>怒</t>
    </r>
    <phoneticPr fontId="13" type="noConversion"/>
  </si>
  <si>
    <r>
      <rPr>
        <sz val="9"/>
        <rFont val="맑은 고딕"/>
        <family val="2"/>
        <charset val="134"/>
      </rPr>
      <t>闪</t>
    </r>
    <r>
      <rPr>
        <sz val="9"/>
        <rFont val="Source han sans old style norma"/>
        <family val="3"/>
        <charset val="129"/>
      </rPr>
      <t>避</t>
    </r>
    <phoneticPr fontId="13" type="noConversion"/>
  </si>
  <si>
    <r>
      <rPr>
        <sz val="9"/>
        <rFont val="맑은 고딕"/>
        <family val="2"/>
        <charset val="134"/>
      </rPr>
      <t>伤</t>
    </r>
    <r>
      <rPr>
        <sz val="9"/>
        <rFont val="Source han sans old style norma"/>
        <family val="3"/>
        <charset val="129"/>
      </rPr>
      <t>害防御</t>
    </r>
    <phoneticPr fontId="13" type="noConversion"/>
  </si>
  <si>
    <r>
      <t>狂</t>
    </r>
    <r>
      <rPr>
        <sz val="9"/>
        <rFont val="맑은 고딕"/>
        <family val="2"/>
        <charset val="134"/>
      </rPr>
      <t>热</t>
    </r>
    <phoneticPr fontId="13" type="noConversion"/>
  </si>
  <si>
    <r>
      <t>掠</t>
    </r>
    <r>
      <rPr>
        <sz val="9"/>
        <rFont val="맑은 고딕"/>
        <family val="2"/>
        <charset val="134"/>
      </rPr>
      <t>夺</t>
    </r>
    <phoneticPr fontId="13" type="noConversion"/>
  </si>
  <si>
    <r>
      <rPr>
        <sz val="9"/>
        <rFont val="맑은 고딕"/>
        <family val="2"/>
        <charset val="134"/>
      </rPr>
      <t>终结</t>
    </r>
    <phoneticPr fontId="13" type="noConversion"/>
  </si>
  <si>
    <r>
      <rPr>
        <sz val="9"/>
        <rFont val="맑은 고딕"/>
        <family val="2"/>
        <charset val="134"/>
      </rPr>
      <t>坚</t>
    </r>
    <r>
      <rPr>
        <sz val="9"/>
        <rFont val="Source han sans old style norma"/>
        <family val="3"/>
        <charset val="129"/>
      </rPr>
      <t>固</t>
    </r>
    <phoneticPr fontId="13" type="noConversion"/>
  </si>
  <si>
    <r>
      <t>急救治</t>
    </r>
    <r>
      <rPr>
        <sz val="9"/>
        <rFont val="맑은 고딕"/>
        <family val="2"/>
        <charset val="134"/>
      </rPr>
      <t>疗</t>
    </r>
    <phoneticPr fontId="13" type="noConversion"/>
  </si>
  <si>
    <r>
      <rPr>
        <sz val="9"/>
        <rFont val="맑은 고딕"/>
        <family val="2"/>
        <charset val="134"/>
      </rPr>
      <t>复</t>
    </r>
    <r>
      <rPr>
        <sz val="9"/>
        <rFont val="Source han sans old style norma"/>
        <family val="3"/>
        <charset val="129"/>
      </rPr>
      <t>活</t>
    </r>
    <phoneticPr fontId="13" type="noConversion"/>
  </si>
  <si>
    <r>
      <t>提前准</t>
    </r>
    <r>
      <rPr>
        <sz val="9"/>
        <rFont val="맑은 고딕"/>
        <family val="2"/>
        <charset val="134"/>
      </rPr>
      <t>备</t>
    </r>
    <phoneticPr fontId="13" type="noConversion"/>
  </si>
  <si>
    <r>
      <rPr>
        <sz val="9"/>
        <rFont val="맑은 고딕"/>
        <family val="2"/>
        <charset val="134"/>
      </rPr>
      <t>战</t>
    </r>
    <r>
      <rPr>
        <sz val="9"/>
        <rFont val="Source han sans old style norma"/>
        <family val="3"/>
        <charset val="129"/>
      </rPr>
      <t>斗准</t>
    </r>
    <r>
      <rPr>
        <sz val="9"/>
        <rFont val="맑은 고딕"/>
        <family val="2"/>
        <charset val="134"/>
      </rPr>
      <t>备</t>
    </r>
    <phoneticPr fontId="13" type="noConversion"/>
  </si>
  <si>
    <r>
      <t>戰</t>
    </r>
    <r>
      <rPr>
        <sz val="9"/>
        <rFont val="맑은 고딕"/>
        <family val="2"/>
        <charset val="136"/>
      </rPr>
      <t>鬥</t>
    </r>
    <r>
      <rPr>
        <sz val="9"/>
        <rFont val="Source han sans old style norma"/>
        <family val="3"/>
        <charset val="129"/>
      </rPr>
      <t>準備</t>
    </r>
    <phoneticPr fontId="13" type="noConversion"/>
  </si>
  <si>
    <r>
      <rPr>
        <sz val="9"/>
        <rFont val="Source Han Sans Old Style Norma"/>
        <family val="2"/>
        <charset val="129"/>
      </rPr>
      <t>监狱</t>
    </r>
    <phoneticPr fontId="13" type="noConversion"/>
  </si>
  <si>
    <r>
      <rPr>
        <sz val="9"/>
        <rFont val="Source Han Sans Old Style Norma"/>
        <family val="2"/>
        <charset val="129"/>
      </rPr>
      <t>监狱</t>
    </r>
    <phoneticPr fontId="13" type="noConversion"/>
  </si>
  <si>
    <r>
      <t>伊</t>
    </r>
    <r>
      <rPr>
        <sz val="9"/>
        <rFont val="Source Han Sans Old Style Norma"/>
        <family val="2"/>
        <charset val="129"/>
      </rPr>
      <t>莱</t>
    </r>
    <r>
      <rPr>
        <sz val="9"/>
        <rFont val="Source han sans old style norma"/>
        <family val="3"/>
        <charset val="129"/>
      </rPr>
      <t>克特拉</t>
    </r>
    <r>
      <rPr>
        <sz val="9"/>
        <rFont val="Source Han Sans Old Style Norma"/>
        <family val="2"/>
        <charset val="129"/>
      </rPr>
      <t>办</t>
    </r>
    <r>
      <rPr>
        <sz val="9"/>
        <rFont val="Source han sans old style norma"/>
        <family val="3"/>
        <charset val="129"/>
      </rPr>
      <t>公室</t>
    </r>
    <phoneticPr fontId="13" type="noConversion"/>
  </si>
  <si>
    <r>
      <t>埃斯佩</t>
    </r>
    <r>
      <rPr>
        <sz val="9"/>
        <rFont val="Source Han Sans Old Style Norma"/>
        <family val="2"/>
        <charset val="129"/>
      </rPr>
      <t>兰萨</t>
    </r>
    <phoneticPr fontId="13" type="noConversion"/>
  </si>
  <si>
    <r>
      <rPr>
        <sz val="9"/>
        <rFont val="Source Han Sans Old Style Norma"/>
        <family val="2"/>
        <charset val="129"/>
      </rPr>
      <t>汉</t>
    </r>
    <r>
      <rPr>
        <sz val="9"/>
        <rFont val="Source han sans old style norma"/>
        <family val="3"/>
        <charset val="129"/>
      </rPr>
      <t>克的房</t>
    </r>
    <r>
      <rPr>
        <sz val="9"/>
        <rFont val="Source Han Sans Old Style Norma"/>
        <family val="2"/>
        <charset val="129"/>
      </rPr>
      <t>间</t>
    </r>
  </si>
  <si>
    <r>
      <t>爵士酒</t>
    </r>
    <r>
      <rPr>
        <sz val="9"/>
        <rFont val="Source Han Sans Old Style Norma"/>
        <family val="2"/>
        <charset val="129"/>
      </rPr>
      <t>吧</t>
    </r>
  </si>
  <si>
    <r>
      <t>装</t>
    </r>
    <r>
      <rPr>
        <sz val="9"/>
        <rFont val="Source Han Sans Old Style Norma"/>
        <family val="2"/>
        <charset val="129"/>
      </rPr>
      <t>备研</t>
    </r>
    <r>
      <rPr>
        <sz val="9"/>
        <rFont val="Source han sans old style norma"/>
        <family val="3"/>
        <charset val="129"/>
      </rPr>
      <t>究室</t>
    </r>
  </si>
  <si>
    <r>
      <t>核心</t>
    </r>
    <r>
      <rPr>
        <sz val="9"/>
        <rFont val="Source Han Sans Old Style Norma"/>
        <family val="2"/>
        <charset val="129"/>
      </rPr>
      <t>动</t>
    </r>
    <r>
      <rPr>
        <sz val="9"/>
        <rFont val="Source han sans old style norma"/>
        <family val="3"/>
        <charset val="129"/>
      </rPr>
      <t>力室</t>
    </r>
  </si>
  <si>
    <r>
      <t>武器</t>
    </r>
    <r>
      <rPr>
        <sz val="9"/>
        <rFont val="Source Han Sans Old Style Norma"/>
        <family val="2"/>
        <charset val="129"/>
      </rPr>
      <t>库</t>
    </r>
  </si>
  <si>
    <r>
      <t>哈</t>
    </r>
    <r>
      <rPr>
        <sz val="9"/>
        <rFont val="Source Han Sans Old Style Norma"/>
        <family val="2"/>
        <charset val="129"/>
      </rPr>
      <t>罗</t>
    </r>
    <r>
      <rPr>
        <sz val="9"/>
        <rFont val="Source han sans old style norma"/>
        <family val="3"/>
        <charset val="129"/>
      </rPr>
      <t>那酒店</t>
    </r>
  </si>
  <si>
    <r>
      <t>索菲</t>
    </r>
    <r>
      <rPr>
        <sz val="9"/>
        <rFont val="Source Han Sans Old Style Norma"/>
        <family val="2"/>
        <charset val="129"/>
      </rPr>
      <t>亚</t>
    </r>
    <r>
      <rPr>
        <sz val="9"/>
        <rFont val="Source han sans old style norma"/>
        <family val="3"/>
        <charset val="129"/>
      </rPr>
      <t>的</t>
    </r>
    <r>
      <rPr>
        <sz val="9"/>
        <rFont val="Source Han Sans Old Style Norma"/>
        <family val="2"/>
        <charset val="129"/>
      </rPr>
      <t>研</t>
    </r>
    <r>
      <rPr>
        <sz val="9"/>
        <rFont val="Source han sans old style norma"/>
        <family val="3"/>
        <charset val="129"/>
      </rPr>
      <t>究室</t>
    </r>
  </si>
  <si>
    <r>
      <rPr>
        <sz val="9"/>
        <rFont val="Source Han Sans Old Style Norma"/>
        <family val="2"/>
        <charset val="129"/>
      </rPr>
      <t>哼</t>
    </r>
    <r>
      <rPr>
        <sz val="9"/>
        <rFont val="Source han sans old style norma"/>
        <family val="3"/>
        <charset val="129"/>
      </rPr>
      <t>克的</t>
    </r>
    <r>
      <rPr>
        <sz val="9"/>
        <rFont val="Source Han Sans Old Style Norma"/>
        <family val="2"/>
        <charset val="129"/>
      </rPr>
      <t>车</t>
    </r>
  </si>
  <si>
    <r>
      <rPr>
        <sz val="9"/>
        <rFont val="Source Han Sans Old Style Norma"/>
        <family val="2"/>
        <charset val="129"/>
      </rPr>
      <t>诺</t>
    </r>
    <r>
      <rPr>
        <sz val="9"/>
        <rFont val="Source han sans old style norma"/>
        <family val="3"/>
        <charset val="129"/>
      </rPr>
      <t>蒂勒斯</t>
    </r>
    <r>
      <rPr>
        <sz val="9"/>
        <rFont val="Source Han Sans Old Style Norma"/>
        <family val="2"/>
        <charset val="129"/>
      </rPr>
      <t>号</t>
    </r>
  </si>
  <si>
    <r>
      <t>地下城市第8</t>
    </r>
    <r>
      <rPr>
        <sz val="9"/>
        <rFont val="Source Han Sans Old Style Norma"/>
        <family val="2"/>
        <charset val="129"/>
      </rPr>
      <t>区</t>
    </r>
  </si>
  <si>
    <r>
      <t>地下城市第9</t>
    </r>
    <r>
      <rPr>
        <sz val="9"/>
        <rFont val="Source Han Sans Old Style Norma"/>
        <family val="2"/>
        <charset val="129"/>
      </rPr>
      <t>区</t>
    </r>
  </si>
  <si>
    <r>
      <t>地下城市第9-1</t>
    </r>
    <r>
      <rPr>
        <sz val="9"/>
        <rFont val="Source Han Sans Old Style Norma"/>
        <family val="2"/>
        <charset val="129"/>
      </rPr>
      <t>区</t>
    </r>
  </si>
  <si>
    <r>
      <t>地下城市第9-2</t>
    </r>
    <r>
      <rPr>
        <sz val="9"/>
        <rFont val="Source Han Sans Old Style Norma"/>
        <family val="2"/>
        <charset val="129"/>
      </rPr>
      <t>区</t>
    </r>
  </si>
  <si>
    <r>
      <t>地下工</t>
    </r>
    <r>
      <rPr>
        <sz val="9"/>
        <rFont val="Source Han Sans Old Style Norma"/>
        <family val="2"/>
        <charset val="129"/>
      </rPr>
      <t>厂</t>
    </r>
    <r>
      <rPr>
        <sz val="9"/>
        <rFont val="Source han sans old style norma"/>
        <family val="3"/>
        <charset val="129"/>
      </rPr>
      <t>A</t>
    </r>
    <r>
      <rPr>
        <sz val="9"/>
        <rFont val="Source Han Sans Old Style Norma"/>
        <family val="2"/>
        <charset val="129"/>
      </rPr>
      <t>区</t>
    </r>
  </si>
  <si>
    <r>
      <t>地下工</t>
    </r>
    <r>
      <rPr>
        <sz val="9"/>
        <rFont val="Source Han Sans Old Style Norma"/>
        <family val="2"/>
        <charset val="129"/>
      </rPr>
      <t>厂</t>
    </r>
    <r>
      <rPr>
        <sz val="9"/>
        <rFont val="Source han sans old style norma"/>
        <family val="3"/>
        <charset val="129"/>
      </rPr>
      <t>B</t>
    </r>
    <r>
      <rPr>
        <sz val="9"/>
        <rFont val="Source Han Sans Old Style Norma"/>
        <family val="2"/>
        <charset val="129"/>
      </rPr>
      <t>区</t>
    </r>
  </si>
  <si>
    <r>
      <t>地下工</t>
    </r>
    <r>
      <rPr>
        <sz val="9"/>
        <rFont val="Source Han Sans Old Style Norma"/>
        <family val="2"/>
        <charset val="129"/>
      </rPr>
      <t>厂</t>
    </r>
    <r>
      <rPr>
        <sz val="9"/>
        <rFont val="Source han sans old style norma"/>
        <family val="3"/>
        <charset val="129"/>
      </rPr>
      <t>B-1</t>
    </r>
    <r>
      <rPr>
        <sz val="9"/>
        <rFont val="Source Han Sans Old Style Norma"/>
        <family val="2"/>
        <charset val="129"/>
      </rPr>
      <t>区</t>
    </r>
  </si>
  <si>
    <r>
      <t>地下工</t>
    </r>
    <r>
      <rPr>
        <sz val="9"/>
        <rFont val="Source Han Sans Old Style Norma"/>
        <family val="2"/>
        <charset val="129"/>
      </rPr>
      <t>厂</t>
    </r>
    <r>
      <rPr>
        <sz val="9"/>
        <rFont val="Source han sans old style norma"/>
        <family val="3"/>
        <charset val="129"/>
      </rPr>
      <t>B-2</t>
    </r>
    <r>
      <rPr>
        <sz val="9"/>
        <rFont val="Source Han Sans Old Style Norma"/>
        <family val="2"/>
        <charset val="129"/>
      </rPr>
      <t>区</t>
    </r>
  </si>
  <si>
    <r>
      <rPr>
        <sz val="9"/>
        <rFont val="Source Han Sans Old Style Norma"/>
        <family val="2"/>
        <charset val="129"/>
      </rPr>
      <t>东</t>
    </r>
    <r>
      <rPr>
        <sz val="9"/>
        <rFont val="Source han sans old style norma"/>
        <family val="3"/>
        <charset val="129"/>
      </rPr>
      <t>下水道</t>
    </r>
  </si>
  <si>
    <r>
      <t>拉特莫坦的房</t>
    </r>
    <r>
      <rPr>
        <sz val="9"/>
        <rFont val="Source Han Sans Old Style Norma"/>
        <family val="2"/>
        <charset val="129"/>
      </rPr>
      <t>间</t>
    </r>
  </si>
  <si>
    <r>
      <t>荒</t>
    </r>
    <r>
      <rPr>
        <sz val="9"/>
        <rFont val="Source Han Sans Old Style Norma"/>
        <family val="2"/>
        <charset val="129"/>
      </rPr>
      <t>废</t>
    </r>
    <r>
      <rPr>
        <sz val="9"/>
        <rFont val="Source han sans old style norma"/>
        <family val="3"/>
        <charset val="129"/>
      </rPr>
      <t>的都市</t>
    </r>
  </si>
  <si>
    <r>
      <rPr>
        <sz val="9"/>
        <rFont val="Source Han Sans Old Style Norma"/>
        <family val="2"/>
        <charset val="129"/>
      </rPr>
      <t>废</t>
    </r>
    <r>
      <rPr>
        <sz val="9"/>
        <rFont val="Source han sans old style norma"/>
        <family val="3"/>
        <charset val="129"/>
      </rPr>
      <t>弃</t>
    </r>
    <r>
      <rPr>
        <sz val="9"/>
        <rFont val="Source Han Sans Old Style Norma"/>
        <family val="2"/>
        <charset val="129"/>
      </rPr>
      <t>医</t>
    </r>
    <r>
      <rPr>
        <sz val="9"/>
        <rFont val="Source han sans old style norma"/>
        <family val="3"/>
        <charset val="129"/>
      </rPr>
      <t>院</t>
    </r>
  </si>
  <si>
    <r>
      <t>博士的</t>
    </r>
    <r>
      <rPr>
        <sz val="9"/>
        <rFont val="Source Han Sans Old Style Norma"/>
        <family val="2"/>
        <charset val="129"/>
      </rPr>
      <t>实验</t>
    </r>
    <r>
      <rPr>
        <sz val="9"/>
        <rFont val="Source han sans old style norma"/>
        <family val="3"/>
        <charset val="129"/>
      </rPr>
      <t>室</t>
    </r>
  </si>
  <si>
    <r>
      <t>普</t>
    </r>
    <r>
      <rPr>
        <sz val="9"/>
        <rFont val="Source Han Sans Old Style Norma"/>
        <family val="2"/>
        <charset val="129"/>
      </rPr>
      <t>兰</t>
    </r>
    <r>
      <rPr>
        <sz val="9"/>
        <rFont val="Source han sans old style norma"/>
        <family val="3"/>
        <charset val="129"/>
      </rPr>
      <t>托斯的房</t>
    </r>
    <r>
      <rPr>
        <sz val="9"/>
        <rFont val="Source Han Sans Old Style Norma"/>
        <family val="2"/>
        <charset val="129"/>
      </rPr>
      <t>间</t>
    </r>
  </si>
  <si>
    <r>
      <t>埃斯佩</t>
    </r>
    <r>
      <rPr>
        <sz val="9"/>
        <rFont val="Source Han Sans Old Style Norma"/>
        <family val="2"/>
        <charset val="129"/>
      </rPr>
      <t>兰萨</t>
    </r>
    <r>
      <rPr>
        <sz val="9"/>
        <rFont val="Source han sans old style norma"/>
        <family val="3"/>
        <charset val="129"/>
      </rPr>
      <t>大</t>
    </r>
    <r>
      <rPr>
        <sz val="9"/>
        <rFont val="Source Han Sans Old Style Norma"/>
        <family val="2"/>
        <charset val="129"/>
      </rPr>
      <t>厅</t>
    </r>
  </si>
  <si>
    <r>
      <t>埃斯佩</t>
    </r>
    <r>
      <rPr>
        <sz val="9"/>
        <rFont val="Source Han Sans Old Style Norma"/>
        <family val="2"/>
        <charset val="129"/>
      </rPr>
      <t>兰萨</t>
    </r>
    <r>
      <rPr>
        <sz val="9"/>
        <rFont val="Source han sans old style norma"/>
        <family val="3"/>
        <charset val="129"/>
      </rPr>
      <t>大</t>
    </r>
    <r>
      <rPr>
        <sz val="9"/>
        <rFont val="Source Han Sans Old Style Norma"/>
        <family val="2"/>
        <charset val="129"/>
      </rPr>
      <t>桥</t>
    </r>
  </si>
  <si>
    <r>
      <t>埃斯佩</t>
    </r>
    <r>
      <rPr>
        <sz val="9"/>
        <rFont val="Source Han Sans Old Style Norma"/>
        <family val="2"/>
        <charset val="129"/>
      </rPr>
      <t>兰萨研</t>
    </r>
    <r>
      <rPr>
        <sz val="9"/>
        <rFont val="Source han sans old style norma"/>
        <family val="3"/>
        <charset val="129"/>
      </rPr>
      <t>究室</t>
    </r>
  </si>
  <si>
    <r>
      <t>埃斯佩</t>
    </r>
    <r>
      <rPr>
        <sz val="9"/>
        <rFont val="Source Han Sans Old Style Norma"/>
        <family val="2"/>
        <charset val="129"/>
      </rPr>
      <t>兰萨办</t>
    </r>
    <r>
      <rPr>
        <sz val="9"/>
        <rFont val="Source han sans old style norma"/>
        <family val="3"/>
        <charset val="129"/>
      </rPr>
      <t>公室</t>
    </r>
  </si>
  <si>
    <r>
      <t>埃斯佩</t>
    </r>
    <r>
      <rPr>
        <sz val="9"/>
        <rFont val="Source Han Sans Old Style Norma"/>
        <family val="2"/>
        <charset val="129"/>
      </rPr>
      <t>兰萨</t>
    </r>
    <r>
      <rPr>
        <sz val="9"/>
        <rFont val="Source han sans old style norma"/>
        <family val="3"/>
        <charset val="129"/>
      </rPr>
      <t>秘</t>
    </r>
    <r>
      <rPr>
        <sz val="9"/>
        <rFont val="Source Han Sans Old Style Norma"/>
        <family val="2"/>
        <charset val="129"/>
      </rPr>
      <t>书</t>
    </r>
    <r>
      <rPr>
        <sz val="9"/>
        <rFont val="Source han sans old style norma"/>
        <family val="3"/>
        <charset val="129"/>
      </rPr>
      <t>的房</t>
    </r>
    <r>
      <rPr>
        <sz val="9"/>
        <rFont val="Source Han Sans Old Style Norma"/>
        <family val="2"/>
        <charset val="129"/>
      </rPr>
      <t>间</t>
    </r>
  </si>
  <si>
    <r>
      <t>埃斯佩</t>
    </r>
    <r>
      <rPr>
        <sz val="9"/>
        <rFont val="Source Han Sans Old Style Norma"/>
        <family val="2"/>
        <charset val="129"/>
      </rPr>
      <t>兰萨</t>
    </r>
    <r>
      <rPr>
        <sz val="9"/>
        <rFont val="Source han sans old style norma"/>
        <family val="3"/>
        <charset val="129"/>
      </rPr>
      <t>皇帝的房</t>
    </r>
    <r>
      <rPr>
        <sz val="9"/>
        <rFont val="Source Han Sans Old Style Norma"/>
        <family val="2"/>
        <charset val="129"/>
      </rPr>
      <t>间</t>
    </r>
  </si>
  <si>
    <r>
      <t>埃斯佩</t>
    </r>
    <r>
      <rPr>
        <sz val="9"/>
        <rFont val="Source Han Sans Old Style Norma"/>
        <family val="2"/>
        <charset val="129"/>
      </rPr>
      <t>兰萨</t>
    </r>
    <r>
      <rPr>
        <sz val="9"/>
        <rFont val="Source han sans old style norma"/>
        <family val="3"/>
        <charset val="129"/>
      </rPr>
      <t>皇帝密室</t>
    </r>
  </si>
  <si>
    <r>
      <rPr>
        <sz val="9"/>
        <rFont val="Source Han Sans Old Style Norma"/>
        <family val="2"/>
        <charset val="129"/>
      </rPr>
      <t>请击杀敌</t>
    </r>
    <r>
      <rPr>
        <sz val="9"/>
        <rFont val="Source han sans old style norma"/>
        <family val="3"/>
        <charset val="129"/>
      </rPr>
      <t>人</t>
    </r>
    <r>
      <rPr>
        <sz val="9"/>
        <rFont val="Source Han Sans Old Style Norma"/>
        <family val="2"/>
        <charset val="129"/>
      </rPr>
      <t>给传</t>
    </r>
    <r>
      <rPr>
        <sz val="9"/>
        <rFont val="Source han sans old style norma"/>
        <family val="3"/>
        <charset val="129"/>
      </rPr>
      <t>送</t>
    </r>
    <r>
      <rPr>
        <sz val="9"/>
        <rFont val="Source Han Sans Old Style Norma"/>
        <family val="2"/>
        <charset val="129"/>
      </rPr>
      <t>门</t>
    </r>
    <r>
      <rPr>
        <sz val="9"/>
        <rFont val="Source han sans old style norma"/>
        <family val="3"/>
        <charset val="129"/>
      </rPr>
      <t>充能：&lt;color=#FF0002&gt;{0}&lt;/color&gt;</t>
    </r>
  </si>
  <si>
    <r>
      <rPr>
        <sz val="9"/>
        <rFont val="Source Han Sans Old Style Norma"/>
        <family val="2"/>
        <charset val="129"/>
      </rPr>
      <t>现</t>
    </r>
    <r>
      <rPr>
        <sz val="9"/>
        <rFont val="Source han sans old style norma"/>
        <family val="3"/>
        <charset val="129"/>
      </rPr>
      <t>在可以</t>
    </r>
    <r>
      <rPr>
        <sz val="9"/>
        <rFont val="Source Han Sans Old Style Norma"/>
        <family val="2"/>
        <charset val="129"/>
      </rPr>
      <t>启动传</t>
    </r>
    <r>
      <rPr>
        <sz val="9"/>
        <rFont val="Source han sans old style norma"/>
        <family val="3"/>
        <charset val="129"/>
      </rPr>
      <t>送</t>
    </r>
    <r>
      <rPr>
        <sz val="9"/>
        <rFont val="Source Han Sans Old Style Norma"/>
        <family val="2"/>
        <charset val="129"/>
      </rPr>
      <t>门</t>
    </r>
    <r>
      <rPr>
        <sz val="9"/>
        <rFont val="Source han sans old style norma"/>
        <family val="3"/>
        <charset val="129"/>
      </rPr>
      <t>。</t>
    </r>
    <phoneticPr fontId="13" type="noConversion"/>
  </si>
  <si>
    <r>
      <rPr>
        <sz val="9"/>
        <rFont val="Source Han Sans Old Style Norma"/>
        <family val="2"/>
        <charset val="129"/>
      </rPr>
      <t>现</t>
    </r>
    <r>
      <rPr>
        <sz val="9"/>
        <rFont val="Source han sans old style norma"/>
        <family val="3"/>
        <charset val="129"/>
      </rPr>
      <t>在可以</t>
    </r>
    <r>
      <rPr>
        <sz val="9"/>
        <rFont val="Source Han Sans Old Style Norma"/>
        <family val="2"/>
        <charset val="129"/>
      </rPr>
      <t>启动传</t>
    </r>
    <r>
      <rPr>
        <sz val="9"/>
        <rFont val="Source han sans old style norma"/>
        <family val="3"/>
        <charset val="129"/>
      </rPr>
      <t>送</t>
    </r>
    <r>
      <rPr>
        <sz val="9"/>
        <rFont val="Source Han Sans Old Style Norma"/>
        <family val="2"/>
        <charset val="129"/>
      </rPr>
      <t>门</t>
    </r>
    <r>
      <rPr>
        <sz val="9"/>
        <rFont val="Source han sans old style norma"/>
        <family val="3"/>
        <charset val="129"/>
      </rPr>
      <t>。</t>
    </r>
    <phoneticPr fontId="13" type="noConversion"/>
  </si>
  <si>
    <r>
      <rPr>
        <sz val="9"/>
        <rFont val="Source Han Sans Old Style Norma"/>
        <family val="2"/>
        <charset val="129"/>
      </rPr>
      <t>击杀敌</t>
    </r>
    <r>
      <rPr>
        <sz val="9"/>
        <rFont val="Source han sans old style norma"/>
        <family val="3"/>
        <charset val="129"/>
      </rPr>
      <t>人。</t>
    </r>
    <phoneticPr fontId="13" type="noConversion"/>
  </si>
  <si>
    <r>
      <rPr>
        <sz val="9"/>
        <rFont val="Source Han Sans Old Style Norma"/>
        <family val="2"/>
        <charset val="129"/>
      </rPr>
      <t>击杀敌</t>
    </r>
    <r>
      <rPr>
        <sz val="9"/>
        <rFont val="Source han sans old style norma"/>
        <family val="3"/>
        <charset val="129"/>
      </rPr>
      <t>人。</t>
    </r>
    <phoneticPr fontId="13" type="noConversion"/>
  </si>
  <si>
    <r>
      <rPr>
        <sz val="9"/>
        <rFont val="Source Han Sans Old Style Norma"/>
        <family val="2"/>
        <charset val="129"/>
      </rPr>
      <t>请获</t>
    </r>
    <r>
      <rPr>
        <sz val="9"/>
        <rFont val="Source han sans old style norma"/>
        <family val="3"/>
        <charset val="129"/>
      </rPr>
      <t>取</t>
    </r>
    <r>
      <rPr>
        <sz val="9"/>
        <rFont val="Source Han Sans Old Style Norma"/>
        <family val="2"/>
        <charset val="129"/>
      </rPr>
      <t>奖励</t>
    </r>
    <r>
      <rPr>
        <sz val="9"/>
        <rFont val="Source han sans old style norma"/>
        <family val="3"/>
        <charset val="129"/>
      </rPr>
      <t>后使用</t>
    </r>
    <r>
      <rPr>
        <sz val="9"/>
        <rFont val="Source Han Sans Old Style Norma"/>
        <family val="2"/>
        <charset val="129"/>
      </rPr>
      <t>传</t>
    </r>
    <r>
      <rPr>
        <sz val="9"/>
        <rFont val="Source han sans old style norma"/>
        <family val="3"/>
        <charset val="129"/>
      </rPr>
      <t>送</t>
    </r>
    <r>
      <rPr>
        <sz val="9"/>
        <rFont val="Source Han Sans Old Style Norma"/>
        <family val="2"/>
        <charset val="129"/>
      </rPr>
      <t>门</t>
    </r>
    <r>
      <rPr>
        <sz val="9"/>
        <rFont val="Source han sans old style norma"/>
        <family val="3"/>
        <charset val="129"/>
      </rPr>
      <t>。</t>
    </r>
  </si>
  <si>
    <r>
      <rPr>
        <sz val="9"/>
        <rFont val="Source Han Sans Old Style Norma"/>
        <family val="2"/>
        <charset val="129"/>
      </rPr>
      <t>请</t>
    </r>
    <r>
      <rPr>
        <sz val="9"/>
        <rFont val="Source han sans old style norma"/>
        <family val="3"/>
        <charset val="129"/>
      </rPr>
      <t>通</t>
    </r>
    <r>
      <rPr>
        <sz val="9"/>
        <rFont val="Source Han Sans Old Style Norma"/>
        <family val="2"/>
        <charset val="129"/>
      </rPr>
      <t>过开启</t>
    </r>
    <r>
      <rPr>
        <sz val="9"/>
        <rFont val="Source han sans old style norma"/>
        <family val="3"/>
        <charset val="129"/>
      </rPr>
      <t>的</t>
    </r>
    <r>
      <rPr>
        <sz val="9"/>
        <rFont val="Source Han Sans Old Style Norma"/>
        <family val="2"/>
        <charset val="129"/>
      </rPr>
      <t>门</t>
    </r>
    <r>
      <rPr>
        <sz val="9"/>
        <rFont val="Source han sans old style norma"/>
        <family val="3"/>
        <charset val="129"/>
      </rPr>
      <t>离</t>
    </r>
    <r>
      <rPr>
        <sz val="9"/>
        <rFont val="Source Han Sans Old Style Norma"/>
        <family val="2"/>
        <charset val="129"/>
      </rPr>
      <t>开</t>
    </r>
    <r>
      <rPr>
        <sz val="9"/>
        <rFont val="Source han sans old style norma"/>
        <family val="3"/>
        <charset val="129"/>
      </rPr>
      <t>。</t>
    </r>
    <phoneticPr fontId="13" type="noConversion"/>
  </si>
  <si>
    <r>
      <rPr>
        <sz val="9"/>
        <rFont val="Source Han Sans Old Style Norma"/>
        <family val="2"/>
        <charset val="129"/>
      </rPr>
      <t>请</t>
    </r>
    <r>
      <rPr>
        <sz val="9"/>
        <rFont val="Source han sans old style norma"/>
        <family val="3"/>
        <charset val="129"/>
      </rPr>
      <t>通</t>
    </r>
    <r>
      <rPr>
        <sz val="9"/>
        <rFont val="Source Han Sans Old Style Norma"/>
        <family val="2"/>
        <charset val="129"/>
      </rPr>
      <t>过开启</t>
    </r>
    <r>
      <rPr>
        <sz val="9"/>
        <rFont val="Source han sans old style norma"/>
        <family val="3"/>
        <charset val="129"/>
      </rPr>
      <t>的</t>
    </r>
    <r>
      <rPr>
        <sz val="9"/>
        <rFont val="Source Han Sans Old Style Norma"/>
        <family val="2"/>
        <charset val="129"/>
      </rPr>
      <t>门</t>
    </r>
    <r>
      <rPr>
        <sz val="9"/>
        <rFont val="Source han sans old style norma"/>
        <family val="3"/>
        <charset val="129"/>
      </rPr>
      <t>离</t>
    </r>
    <r>
      <rPr>
        <sz val="9"/>
        <rFont val="Source Han Sans Old Style Norma"/>
        <family val="2"/>
        <charset val="129"/>
      </rPr>
      <t>开</t>
    </r>
    <r>
      <rPr>
        <sz val="9"/>
        <rFont val="Source han sans old style norma"/>
        <family val="3"/>
        <charset val="129"/>
      </rPr>
      <t>。</t>
    </r>
    <phoneticPr fontId="13" type="noConversion"/>
  </si>
  <si>
    <r>
      <t>消</t>
    </r>
    <r>
      <rPr>
        <sz val="8"/>
        <rFont val="Source Han Sans Old Style Norma"/>
        <family val="2"/>
        <charset val="129"/>
      </rPr>
      <t>灭</t>
    </r>
    <r>
      <rPr>
        <sz val="8"/>
        <rFont val="Source Han Sans Old Style Norma"/>
        <family val="3"/>
        <charset val="129"/>
      </rPr>
      <t>所有</t>
    </r>
    <r>
      <rPr>
        <sz val="8"/>
        <rFont val="Source Han Sans Old Style Norma"/>
        <family val="2"/>
        <charset val="129"/>
      </rPr>
      <t>敌</t>
    </r>
    <r>
      <rPr>
        <sz val="8"/>
        <rFont val="Source Han Sans Old Style Norma"/>
        <family val="3"/>
        <charset val="129"/>
      </rPr>
      <t>人。</t>
    </r>
    <phoneticPr fontId="13" type="noConversion"/>
  </si>
  <si>
    <r>
      <t>消</t>
    </r>
    <r>
      <rPr>
        <sz val="8"/>
        <rFont val="Source Han Sans Old Style Norma"/>
        <family val="2"/>
        <charset val="129"/>
      </rPr>
      <t>灭</t>
    </r>
    <r>
      <rPr>
        <sz val="8"/>
        <rFont val="Source Han Sans Old Style Norma"/>
        <family val="3"/>
        <charset val="129"/>
      </rPr>
      <t>所有</t>
    </r>
    <r>
      <rPr>
        <sz val="8"/>
        <rFont val="Source Han Sans Old Style Norma"/>
        <family val="2"/>
        <charset val="129"/>
      </rPr>
      <t>敌</t>
    </r>
    <r>
      <rPr>
        <sz val="8"/>
        <rFont val="Source Han Sans Old Style Norma"/>
        <family val="3"/>
        <charset val="129"/>
      </rPr>
      <t>人。</t>
    </r>
    <phoneticPr fontId="13" type="noConversion"/>
  </si>
  <si>
    <r>
      <rPr>
        <sz val="8"/>
        <rFont val="Source Han Sans Old Style Norma"/>
        <family val="2"/>
        <charset val="129"/>
      </rPr>
      <t>请启动传</t>
    </r>
    <r>
      <rPr>
        <sz val="8"/>
        <rFont val="Source Han Sans Old Style Norma"/>
        <family val="3"/>
        <charset val="129"/>
      </rPr>
      <t>送</t>
    </r>
    <r>
      <rPr>
        <sz val="8"/>
        <rFont val="Source Han Sans Old Style Norma"/>
        <family val="2"/>
        <charset val="129"/>
      </rPr>
      <t>门开</t>
    </r>
    <r>
      <rPr>
        <sz val="8"/>
        <rFont val="Source Han Sans Old Style Norma"/>
        <family val="3"/>
        <charset val="129"/>
      </rPr>
      <t>始充能。</t>
    </r>
  </si>
  <si>
    <r>
      <rPr>
        <sz val="8"/>
        <rFont val="Source Han Sans Old Style Norma"/>
        <family val="2"/>
        <charset val="129"/>
      </rPr>
      <t>请</t>
    </r>
    <r>
      <rPr>
        <sz val="8"/>
        <rFont val="Source Han Sans Old Style Norma"/>
        <family val="3"/>
        <charset val="129"/>
      </rPr>
      <t>存活&lt;color=#FF0002&gt;{0}&lt;/color&gt;秒。</t>
    </r>
  </si>
  <si>
    <r>
      <rPr>
        <sz val="8"/>
        <rFont val="Source Han Sans Old Style Norma"/>
        <family val="2"/>
        <charset val="129"/>
      </rPr>
      <t>请</t>
    </r>
    <r>
      <rPr>
        <sz val="8"/>
        <rFont val="Source Han Sans Old Style Norma"/>
        <family val="3"/>
        <charset val="129"/>
      </rPr>
      <t>在&lt;color=#FF0002&gt;{0}&lt;/color&gt;秒</t>
    </r>
    <r>
      <rPr>
        <sz val="8"/>
        <rFont val="Source Han Sans Old Style Norma"/>
        <family val="2"/>
        <charset val="129"/>
      </rPr>
      <t>内</t>
    </r>
    <r>
      <rPr>
        <sz val="8"/>
        <rFont val="Source Han Sans Old Style Norma"/>
        <family val="3"/>
        <charset val="129"/>
      </rPr>
      <t>，在</t>
    </r>
    <r>
      <rPr>
        <sz val="8"/>
        <rFont val="Source Han Sans Old Style Norma"/>
        <family val="2"/>
        <charset val="129"/>
      </rPr>
      <t>传</t>
    </r>
    <r>
      <rPr>
        <sz val="8"/>
        <rFont val="Source Han Sans Old Style Norma"/>
        <family val="3"/>
        <charset val="129"/>
      </rPr>
      <t>送</t>
    </r>
    <r>
      <rPr>
        <sz val="8"/>
        <rFont val="Source Han Sans Old Style Norma"/>
        <family val="2"/>
        <charset val="129"/>
      </rPr>
      <t>门</t>
    </r>
    <r>
      <rPr>
        <sz val="8"/>
        <rFont val="Source Han Sans Old Style Norma"/>
        <family val="3"/>
        <charset val="129"/>
      </rPr>
      <t>充能&lt;color=#FF0002&gt;</t>
    </r>
    <r>
      <rPr>
        <sz val="8"/>
        <rFont val="Source Han Sans Old Style Norma"/>
        <family val="2"/>
        <charset val="129"/>
      </rPr>
      <t>宝</t>
    </r>
    <r>
      <rPr>
        <sz val="8"/>
        <rFont val="Source Han Sans Old Style Norma"/>
        <family val="3"/>
        <charset val="129"/>
      </rPr>
      <t>石&lt;/color&gt;。</t>
    </r>
  </si>
  <si>
    <r>
      <rPr>
        <sz val="8"/>
        <rFont val="Source Han Sans Old Style Norma"/>
        <family val="2"/>
        <charset val="129"/>
      </rPr>
      <t>请获</t>
    </r>
    <r>
      <rPr>
        <sz val="8"/>
        <rFont val="Source Han Sans Old Style Norma"/>
        <family val="3"/>
        <charset val="129"/>
      </rPr>
      <t>取</t>
    </r>
    <r>
      <rPr>
        <sz val="8"/>
        <rFont val="Source Han Sans Old Style Norma"/>
        <family val="2"/>
        <charset val="129"/>
      </rPr>
      <t>奖励</t>
    </r>
    <r>
      <rPr>
        <sz val="8"/>
        <rFont val="Source Han Sans Old Style Norma"/>
        <family val="3"/>
        <charset val="129"/>
      </rPr>
      <t>后使用</t>
    </r>
    <r>
      <rPr>
        <sz val="8"/>
        <rFont val="Source Han Sans Old Style Norma"/>
        <family val="2"/>
        <charset val="129"/>
      </rPr>
      <t>传</t>
    </r>
    <r>
      <rPr>
        <sz val="8"/>
        <rFont val="Source Han Sans Old Style Norma"/>
        <family val="3"/>
        <charset val="129"/>
      </rPr>
      <t>送</t>
    </r>
    <r>
      <rPr>
        <sz val="8"/>
        <rFont val="Source Han Sans Old Style Norma"/>
        <family val="2"/>
        <charset val="129"/>
      </rPr>
      <t>门</t>
    </r>
    <r>
      <rPr>
        <sz val="8"/>
        <rFont val="Source Han Sans Old Style Norma"/>
        <family val="3"/>
        <charset val="129"/>
      </rPr>
      <t>。</t>
    </r>
  </si>
  <si>
    <r>
      <t>&lt;color=#FF0002&gt;</t>
    </r>
    <r>
      <rPr>
        <sz val="8"/>
        <rFont val="Source Han Sans Old Style Norma"/>
        <family val="2"/>
        <charset val="129"/>
      </rPr>
      <t>宝</t>
    </r>
    <r>
      <rPr>
        <sz val="8"/>
        <rFont val="Source Han Sans Old Style Norma"/>
        <family val="3"/>
        <charset val="129"/>
      </rPr>
      <t>石&lt;/color&gt;充能完</t>
    </r>
    <r>
      <rPr>
        <sz val="8"/>
        <rFont val="Source Han Sans Old Style Norma"/>
        <family val="2"/>
        <charset val="129"/>
      </rPr>
      <t>毕</t>
    </r>
    <r>
      <rPr>
        <sz val="8"/>
        <rFont val="Source Han Sans Old Style Norma"/>
        <family val="3"/>
        <charset val="129"/>
      </rPr>
      <t>。稍后</t>
    </r>
    <r>
      <rPr>
        <sz val="8"/>
        <rFont val="Source Han Sans Old Style Norma"/>
        <family val="2"/>
        <charset val="129"/>
      </rPr>
      <t>将</t>
    </r>
    <r>
      <rPr>
        <sz val="8"/>
        <rFont val="Source Han Sans Old Style Norma"/>
        <family val="3"/>
        <charset val="129"/>
      </rPr>
      <t>完成</t>
    </r>
    <r>
      <rPr>
        <sz val="8"/>
        <rFont val="Source Han Sans Old Style Norma"/>
        <family val="2"/>
        <charset val="129"/>
      </rPr>
      <t>传</t>
    </r>
    <r>
      <rPr>
        <sz val="8"/>
        <rFont val="Source Han Sans Old Style Norma"/>
        <family val="3"/>
        <charset val="129"/>
      </rPr>
      <t>送</t>
    </r>
    <r>
      <rPr>
        <sz val="8"/>
        <rFont val="Source Han Sans Old Style Norma"/>
        <family val="2"/>
        <charset val="129"/>
      </rPr>
      <t>转换</t>
    </r>
    <r>
      <rPr>
        <sz val="8"/>
        <rFont val="Source Han Sans Old Style Norma"/>
        <family val="3"/>
        <charset val="129"/>
      </rPr>
      <t>。</t>
    </r>
  </si>
  <si>
    <r>
      <t>&lt;color=#FF0002&gt;</t>
    </r>
    <r>
      <rPr>
        <sz val="8"/>
        <rFont val="Source Han Sans Old Style Norma"/>
        <family val="2"/>
        <charset val="129"/>
      </rPr>
      <t>宝</t>
    </r>
    <r>
      <rPr>
        <sz val="8"/>
        <rFont val="Source Han Sans Old Style Norma"/>
        <family val="3"/>
        <charset val="129"/>
      </rPr>
      <t>石&lt;/color&gt;充能失</t>
    </r>
    <r>
      <rPr>
        <sz val="8"/>
        <rFont val="Source Han Sans Old Style Norma"/>
        <family val="2"/>
        <charset val="129"/>
      </rPr>
      <t>败</t>
    </r>
    <r>
      <rPr>
        <sz val="8"/>
        <rFont val="Source Han Sans Old Style Norma"/>
        <family val="3"/>
        <charset val="129"/>
      </rPr>
      <t>，</t>
    </r>
    <r>
      <rPr>
        <sz val="8"/>
        <rFont val="Source Han Sans Old Style Norma"/>
        <family val="2"/>
        <charset val="129"/>
      </rPr>
      <t>将</t>
    </r>
    <r>
      <rPr>
        <sz val="8"/>
        <rFont val="Source Han Sans Old Style Norma"/>
        <family val="3"/>
        <charset val="129"/>
      </rPr>
      <t>消耗一半的&lt;color=#FF0002&gt;</t>
    </r>
    <r>
      <rPr>
        <sz val="8"/>
        <rFont val="Source Han Sans Old Style Norma"/>
        <family val="2"/>
        <charset val="129"/>
      </rPr>
      <t>宝</t>
    </r>
    <r>
      <rPr>
        <sz val="8"/>
        <rFont val="Source Han Sans Old Style Norma"/>
        <family val="3"/>
        <charset val="129"/>
      </rPr>
      <t>石&lt;/color&gt;。</t>
    </r>
  </si>
  <si>
    <r>
      <rPr>
        <sz val="9"/>
        <rFont val="Source Han Sans Old Style Norma"/>
        <family val="2"/>
        <charset val="129"/>
      </rPr>
      <t>请进</t>
    </r>
    <r>
      <rPr>
        <sz val="9"/>
        <rFont val="Source han sans old style norma"/>
        <family val="3"/>
        <charset val="129"/>
      </rPr>
      <t>入</t>
    </r>
    <r>
      <rPr>
        <sz val="9"/>
        <rFont val="Source Han Sans Old Style Norma"/>
        <family val="2"/>
        <charset val="129"/>
      </rPr>
      <t>传</t>
    </r>
    <r>
      <rPr>
        <sz val="9"/>
        <rFont val="Source han sans old style norma"/>
        <family val="3"/>
        <charset val="129"/>
      </rPr>
      <t>送</t>
    </r>
    <r>
      <rPr>
        <sz val="9"/>
        <rFont val="Source Han Sans Old Style Norma"/>
        <family val="2"/>
        <charset val="129"/>
      </rPr>
      <t>门</t>
    </r>
    <r>
      <rPr>
        <sz val="9"/>
        <rFont val="Source han sans old style norma"/>
        <family val="3"/>
        <charset val="129"/>
      </rPr>
      <t>。</t>
    </r>
  </si>
  <si>
    <r>
      <rPr>
        <sz val="9"/>
        <rFont val="Source Han Sans Old Style Norma"/>
        <family val="2"/>
        <charset val="129"/>
      </rPr>
      <t>请</t>
    </r>
    <r>
      <rPr>
        <sz val="9"/>
        <rFont val="Source han sans old style norma"/>
        <family val="3"/>
        <charset val="129"/>
      </rPr>
      <t>通</t>
    </r>
    <r>
      <rPr>
        <sz val="9"/>
        <rFont val="Source Han Sans Old Style Norma"/>
        <family val="2"/>
        <charset val="129"/>
      </rPr>
      <t>过开启</t>
    </r>
    <r>
      <rPr>
        <sz val="9"/>
        <rFont val="Source han sans old style norma"/>
        <family val="3"/>
        <charset val="129"/>
      </rPr>
      <t>的</t>
    </r>
    <r>
      <rPr>
        <sz val="9"/>
        <rFont val="Source Han Sans Old Style Norma"/>
        <family val="2"/>
        <charset val="129"/>
      </rPr>
      <t>门</t>
    </r>
    <r>
      <rPr>
        <sz val="9"/>
        <rFont val="Source han sans old style norma"/>
        <family val="3"/>
        <charset val="129"/>
      </rPr>
      <t>离</t>
    </r>
    <r>
      <rPr>
        <sz val="9"/>
        <rFont val="Source Han Sans Old Style Norma"/>
        <family val="2"/>
        <charset val="129"/>
      </rPr>
      <t>开</t>
    </r>
    <r>
      <rPr>
        <sz val="9"/>
        <rFont val="Source han sans old style norma"/>
        <family val="3"/>
        <charset val="129"/>
      </rPr>
      <t>。</t>
    </r>
  </si>
  <si>
    <r>
      <t>冠</t>
    </r>
    <r>
      <rPr>
        <sz val="9"/>
        <rFont val="Microsoft YaHei"/>
        <family val="2"/>
        <charset val="134"/>
      </rPr>
      <t>军</t>
    </r>
    <r>
      <rPr>
        <sz val="9"/>
        <rFont val="Source han sans old style norma"/>
        <family val="3"/>
        <charset val="129"/>
      </rPr>
      <t>腰</t>
    </r>
    <r>
      <rPr>
        <sz val="9"/>
        <rFont val="Microsoft YaHei"/>
        <family val="2"/>
        <charset val="134"/>
      </rPr>
      <t>带</t>
    </r>
    <phoneticPr fontId="13" type="noConversion"/>
  </si>
  <si>
    <r>
      <rPr>
        <sz val="9"/>
        <rFont val="Microsoft YaHei"/>
        <family val="2"/>
        <charset val="134"/>
      </rPr>
      <t>战</t>
    </r>
    <r>
      <rPr>
        <sz val="9"/>
        <rFont val="Source han sans old style norma"/>
        <family val="3"/>
        <charset val="129"/>
      </rPr>
      <t>斗</t>
    </r>
    <r>
      <rPr>
        <sz val="9"/>
        <rFont val="Microsoft YaHei"/>
        <family val="2"/>
        <charset val="134"/>
      </rPr>
      <t>侦查员</t>
    </r>
    <phoneticPr fontId="13" type="noConversion"/>
  </si>
  <si>
    <r>
      <rPr>
        <sz val="9"/>
        <rFont val="Microsoft YaHei"/>
        <family val="2"/>
        <charset val="134"/>
      </rPr>
      <t>旧运动</t>
    </r>
    <r>
      <rPr>
        <sz val="9"/>
        <rFont val="Source han sans old style norma"/>
        <family val="3"/>
        <charset val="129"/>
      </rPr>
      <t>鞋</t>
    </r>
    <phoneticPr fontId="13" type="noConversion"/>
  </si>
  <si>
    <r>
      <t>木</t>
    </r>
    <r>
      <rPr>
        <sz val="9"/>
        <rFont val="Microsoft YaHei"/>
        <family val="2"/>
        <charset val="134"/>
      </rPr>
      <t>头</t>
    </r>
    <r>
      <rPr>
        <sz val="9"/>
        <rFont val="Source han sans old style norma"/>
        <family val="3"/>
        <charset val="129"/>
      </rPr>
      <t>盾牌</t>
    </r>
    <phoneticPr fontId="13" type="noConversion"/>
  </si>
  <si>
    <r>
      <t>河</t>
    </r>
    <r>
      <rPr>
        <sz val="9"/>
        <rFont val="Microsoft YaHei"/>
        <family val="2"/>
        <charset val="134"/>
      </rPr>
      <t>马</t>
    </r>
    <r>
      <rPr>
        <sz val="9"/>
        <rFont val="Source han sans old style norma"/>
        <family val="3"/>
        <charset val="129"/>
      </rPr>
      <t>打火机</t>
    </r>
    <phoneticPr fontId="13" type="noConversion"/>
  </si>
  <si>
    <r>
      <t>冰</t>
    </r>
    <r>
      <rPr>
        <sz val="9"/>
        <rFont val="Microsoft YaHei"/>
        <family val="2"/>
        <charset val="134"/>
      </rPr>
      <t>块</t>
    </r>
    <phoneticPr fontId="13" type="noConversion"/>
  </si>
  <si>
    <r>
      <rPr>
        <sz val="9"/>
        <rFont val="Microsoft YaHei"/>
        <family val="2"/>
        <charset val="134"/>
      </rPr>
      <t>钛</t>
    </r>
    <r>
      <rPr>
        <sz val="9"/>
        <rFont val="Source han sans old style norma"/>
        <family val="3"/>
        <charset val="129"/>
      </rPr>
      <t>合金子</t>
    </r>
    <r>
      <rPr>
        <sz val="9"/>
        <rFont val="Microsoft YaHei"/>
        <family val="2"/>
        <charset val="134"/>
      </rPr>
      <t>弹</t>
    </r>
    <phoneticPr fontId="13" type="noConversion"/>
  </si>
  <si>
    <r>
      <rPr>
        <sz val="9"/>
        <rFont val="Microsoft JhengHei"/>
        <family val="2"/>
        <charset val="136"/>
      </rPr>
      <t>鈦</t>
    </r>
    <r>
      <rPr>
        <sz val="9"/>
        <rFont val="Source han sans old style norma"/>
        <family val="3"/>
        <charset val="129"/>
      </rPr>
      <t>子彈</t>
    </r>
    <phoneticPr fontId="13" type="noConversion"/>
  </si>
  <si>
    <r>
      <t>望</t>
    </r>
    <r>
      <rPr>
        <sz val="9"/>
        <rFont val="Microsoft YaHei"/>
        <family val="2"/>
        <charset val="134"/>
      </rPr>
      <t>远镜</t>
    </r>
    <phoneticPr fontId="13" type="noConversion"/>
  </si>
  <si>
    <r>
      <t>避雷</t>
    </r>
    <r>
      <rPr>
        <sz val="9"/>
        <rFont val="Microsoft YaHei"/>
        <family val="2"/>
        <charset val="134"/>
      </rPr>
      <t>针</t>
    </r>
    <phoneticPr fontId="13" type="noConversion"/>
  </si>
  <si>
    <r>
      <rPr>
        <sz val="9"/>
        <rFont val="Microsoft JhengHei"/>
        <family val="2"/>
        <charset val="136"/>
      </rPr>
      <t>強</t>
    </r>
    <r>
      <rPr>
        <sz val="9"/>
        <rFont val="Source han sans old style norma"/>
        <family val="3"/>
        <charset val="129"/>
      </rPr>
      <t>化的武器把手</t>
    </r>
    <phoneticPr fontId="13" type="noConversion"/>
  </si>
  <si>
    <r>
      <t>强化冠</t>
    </r>
    <r>
      <rPr>
        <sz val="9"/>
        <rFont val="Microsoft YaHei"/>
        <family val="2"/>
        <charset val="134"/>
      </rPr>
      <t>军</t>
    </r>
    <r>
      <rPr>
        <sz val="9"/>
        <rFont val="Source han sans old style norma"/>
        <family val="3"/>
        <charset val="129"/>
      </rPr>
      <t>腰</t>
    </r>
    <r>
      <rPr>
        <sz val="9"/>
        <rFont val="Microsoft YaHei"/>
        <family val="2"/>
        <charset val="134"/>
      </rPr>
      <t>带</t>
    </r>
    <phoneticPr fontId="13" type="noConversion"/>
  </si>
  <si>
    <r>
      <t>魔力之</t>
    </r>
    <r>
      <rPr>
        <sz val="9"/>
        <rFont val="Microsoft YaHei"/>
        <family val="2"/>
        <charset val="134"/>
      </rPr>
      <t>剑</t>
    </r>
    <phoneticPr fontId="13" type="noConversion"/>
  </si>
  <si>
    <r>
      <t>毒</t>
    </r>
    <r>
      <rPr>
        <sz val="9"/>
        <rFont val="Microsoft JhengHei"/>
        <family val="2"/>
        <charset val="136"/>
      </rPr>
      <t>菇</t>
    </r>
    <phoneticPr fontId="13" type="noConversion"/>
  </si>
  <si>
    <r>
      <t>海</t>
    </r>
    <r>
      <rPr>
        <sz val="9"/>
        <rFont val="Microsoft YaHei"/>
        <family val="2"/>
        <charset val="134"/>
      </rPr>
      <t>诺</t>
    </r>
    <phoneticPr fontId="13" type="noConversion"/>
  </si>
  <si>
    <r>
      <t>蜡</t>
    </r>
    <r>
      <rPr>
        <sz val="9"/>
        <rFont val="Microsoft YaHei"/>
        <family val="2"/>
        <charset val="134"/>
      </rPr>
      <t>烛</t>
    </r>
    <phoneticPr fontId="13" type="noConversion"/>
  </si>
  <si>
    <r>
      <rPr>
        <sz val="9"/>
        <rFont val="Microsoft YaHei"/>
        <family val="2"/>
        <charset val="134"/>
      </rPr>
      <t>电</t>
    </r>
    <r>
      <rPr>
        <sz val="9"/>
        <rFont val="Source han sans old style norma"/>
        <family val="3"/>
        <charset val="129"/>
      </rPr>
      <t>流核心加速器</t>
    </r>
    <phoneticPr fontId="13" type="noConversion"/>
  </si>
  <si>
    <r>
      <t>能量防護</t>
    </r>
    <r>
      <rPr>
        <sz val="9"/>
        <rFont val="Microsoft JhengHei"/>
        <family val="2"/>
        <charset val="136"/>
      </rPr>
      <t>罩</t>
    </r>
    <phoneticPr fontId="13" type="noConversion"/>
  </si>
  <si>
    <r>
      <t>螺</t>
    </r>
    <r>
      <rPr>
        <sz val="9"/>
        <rFont val="Microsoft YaHei"/>
        <family val="2"/>
        <charset val="134"/>
      </rPr>
      <t>丝</t>
    </r>
    <r>
      <rPr>
        <sz val="9"/>
        <rFont val="Source han sans old style norma"/>
        <family val="3"/>
        <charset val="129"/>
      </rPr>
      <t>刀</t>
    </r>
    <phoneticPr fontId="13" type="noConversion"/>
  </si>
  <si>
    <r>
      <t>&lt;color=#F6411C&gt;火焰核心&lt;/color&gt;的</t>
    </r>
    <r>
      <rPr>
        <sz val="9"/>
        <rFont val="Microsoft YaHei"/>
        <family val="2"/>
        <charset val="134"/>
      </rPr>
      <t>伤</t>
    </r>
    <r>
      <rPr>
        <sz val="9"/>
        <rFont val="Source han sans old style norma"/>
        <family val="3"/>
        <charset val="129"/>
      </rPr>
      <t>害量增加{0}%。</t>
    </r>
    <phoneticPr fontId="13" type="noConversion"/>
  </si>
  <si>
    <r>
      <t>主武器的基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力增加&lt;color=#69FF0F&gt;{0}%&lt;/color&gt;。</t>
    </r>
    <phoneticPr fontId="13" type="noConversion"/>
  </si>
  <si>
    <r>
      <t>破坏物品有&lt;color=#FFFF00&gt;{1}%&lt;/color&gt;几率</t>
    </r>
    <r>
      <rPr>
        <sz val="9"/>
        <rFont val="Microsoft YaHei"/>
        <family val="2"/>
        <charset val="134"/>
      </rPr>
      <t>获</t>
    </r>
    <r>
      <rPr>
        <sz val="9"/>
        <rFont val="Source han sans old style norma"/>
        <family val="3"/>
        <charset val="129"/>
      </rPr>
      <t>得&lt;color=#69FF0F&gt;{0}&lt;/color&gt;</t>
    </r>
    <r>
      <rPr>
        <sz val="9"/>
        <rFont val="Microsoft YaHei"/>
        <family val="2"/>
        <charset val="134"/>
      </rPr>
      <t>个宝</t>
    </r>
    <r>
      <rPr>
        <sz val="9"/>
        <rFont val="Source han sans old style norma"/>
        <family val="3"/>
        <charset val="129"/>
      </rPr>
      <t>石。</t>
    </r>
  </si>
  <si>
    <r>
      <rPr>
        <sz val="9"/>
        <rFont val="Microsoft YaHei"/>
        <family val="2"/>
        <charset val="134"/>
      </rPr>
      <t>击杀敌</t>
    </r>
    <r>
      <rPr>
        <sz val="9"/>
        <rFont val="Source han sans old style norma"/>
        <family val="3"/>
        <charset val="129"/>
      </rPr>
      <t>人</t>
    </r>
    <r>
      <rPr>
        <sz val="9"/>
        <rFont val="Microsoft YaHei"/>
        <family val="2"/>
        <charset val="134"/>
      </rPr>
      <t>时</t>
    </r>
    <r>
      <rPr>
        <sz val="9"/>
        <rFont val="Source han sans old style norma"/>
        <family val="3"/>
        <charset val="129"/>
      </rPr>
      <t>有一定几率</t>
    </r>
    <r>
      <rPr>
        <sz val="9"/>
        <rFont val="Microsoft YaHei"/>
        <family val="2"/>
        <charset val="134"/>
      </rPr>
      <t>额</t>
    </r>
    <r>
      <rPr>
        <sz val="9"/>
        <rFont val="Source han sans old style norma"/>
        <family val="3"/>
        <charset val="129"/>
      </rPr>
      <t>外</t>
    </r>
    <r>
      <rPr>
        <sz val="9"/>
        <rFont val="Microsoft YaHei"/>
        <family val="2"/>
        <charset val="134"/>
      </rPr>
      <t>获</t>
    </r>
    <r>
      <rPr>
        <sz val="9"/>
        <rFont val="Source han sans old style norma"/>
        <family val="3"/>
        <charset val="129"/>
      </rPr>
      <t>得&lt;color=#69FF0F&gt;{0}&lt;/color&gt;</t>
    </r>
    <r>
      <rPr>
        <sz val="9"/>
        <rFont val="Microsoft YaHei"/>
        <family val="2"/>
        <charset val="134"/>
      </rPr>
      <t>个宝</t>
    </r>
    <r>
      <rPr>
        <sz val="9"/>
        <rFont val="Source han sans old style norma"/>
        <family val="3"/>
        <charset val="129"/>
      </rPr>
      <t>石。</t>
    </r>
    <phoneticPr fontId="13" type="noConversion"/>
  </si>
  <si>
    <r>
      <rPr>
        <sz val="9"/>
        <rFont val="Microsoft YaHei"/>
        <family val="2"/>
        <charset val="134"/>
      </rPr>
      <t>开启传</t>
    </r>
    <r>
      <rPr>
        <sz val="9"/>
        <rFont val="Source han sans old style norma"/>
        <family val="3"/>
        <charset val="129"/>
      </rPr>
      <t>送</t>
    </r>
    <r>
      <rPr>
        <sz val="9"/>
        <rFont val="Microsoft YaHei"/>
        <family val="2"/>
        <charset val="134"/>
      </rPr>
      <t>门</t>
    </r>
    <r>
      <rPr>
        <sz val="9"/>
        <rFont val="Source han sans old style norma"/>
        <family val="3"/>
        <charset val="129"/>
      </rPr>
      <t>后{0}秒</t>
    </r>
    <r>
      <rPr>
        <sz val="9"/>
        <rFont val="Microsoft YaHei"/>
        <family val="2"/>
        <charset val="134"/>
      </rPr>
      <t>内</t>
    </r>
    <r>
      <rPr>
        <sz val="9"/>
        <rFont val="Source han sans old style norma"/>
        <family val="3"/>
        <charset val="129"/>
      </rPr>
      <t>移</t>
    </r>
    <r>
      <rPr>
        <sz val="9"/>
        <rFont val="Microsoft YaHei"/>
        <family val="2"/>
        <charset val="134"/>
      </rPr>
      <t>动</t>
    </r>
    <r>
      <rPr>
        <sz val="9"/>
        <rFont val="Source han sans old style norma"/>
        <family val="3"/>
        <charset val="129"/>
      </rPr>
      <t>速度，武器攻</t>
    </r>
    <r>
      <rPr>
        <sz val="9"/>
        <rFont val="Microsoft YaHei"/>
        <family val="2"/>
        <charset val="134"/>
      </rPr>
      <t>击</t>
    </r>
    <r>
      <rPr>
        <sz val="9"/>
        <rFont val="Source han sans old style norma"/>
        <family val="3"/>
        <charset val="129"/>
      </rPr>
      <t>力增加&lt;color=#69FF0F&gt;{1}%&lt;/color&gt;。</t>
    </r>
  </si>
  <si>
    <r>
      <t>主武器技能攻</t>
    </r>
    <r>
      <rPr>
        <sz val="9"/>
        <rFont val="Microsoft YaHei"/>
        <family val="2"/>
        <charset val="134"/>
      </rPr>
      <t>击</t>
    </r>
    <r>
      <rPr>
        <sz val="9"/>
        <rFont val="Source han sans old style norma"/>
        <family val="3"/>
        <charset val="129"/>
      </rPr>
      <t>暴</t>
    </r>
    <r>
      <rPr>
        <sz val="9"/>
        <rFont val="Microsoft YaHei"/>
        <family val="2"/>
        <charset val="134"/>
      </rPr>
      <t>击</t>
    </r>
    <r>
      <rPr>
        <sz val="9"/>
        <rFont val="Source han sans old style norma"/>
        <family val="3"/>
        <charset val="129"/>
      </rPr>
      <t>率增加&lt;color=#69FF0F&gt;{0}%&lt;/color&gt;。</t>
    </r>
    <phoneticPr fontId="13" type="noConversion"/>
  </si>
  <si>
    <r>
      <rPr>
        <sz val="9"/>
        <rFont val="Microsoft YaHei"/>
        <family val="2"/>
        <charset val="134"/>
      </rPr>
      <t>获</t>
    </r>
    <r>
      <rPr>
        <sz val="9"/>
        <rFont val="Source han sans old style norma"/>
        <family val="3"/>
        <charset val="129"/>
      </rPr>
      <t>得芯片</t>
    </r>
    <r>
      <rPr>
        <sz val="9"/>
        <rFont val="Microsoft YaHei"/>
        <family val="2"/>
        <charset val="134"/>
      </rPr>
      <t>时</t>
    </r>
    <r>
      <rPr>
        <sz val="9"/>
        <rFont val="Source han sans old style norma"/>
        <family val="3"/>
        <charset val="129"/>
      </rPr>
      <t>体力恢</t>
    </r>
    <r>
      <rPr>
        <sz val="9"/>
        <rFont val="Microsoft YaHei"/>
        <family val="2"/>
        <charset val="134"/>
      </rPr>
      <t>复</t>
    </r>
    <r>
      <rPr>
        <sz val="9"/>
        <rFont val="Source han sans old style norma"/>
        <family val="3"/>
        <charset val="129"/>
      </rPr>
      <t>&lt;color=#69FF0F&gt;{0}&lt;/color&gt;。</t>
    </r>
    <phoneticPr fontId="13" type="noConversion"/>
  </si>
  <si>
    <r>
      <rPr>
        <sz val="9"/>
        <rFont val="Microsoft YaHei"/>
        <family val="2"/>
        <charset val="134"/>
      </rPr>
      <t>对</t>
    </r>
    <r>
      <rPr>
        <sz val="9"/>
        <rFont val="Source han sans old style norma"/>
        <family val="3"/>
        <charset val="129"/>
      </rPr>
      <t>无法移</t>
    </r>
    <r>
      <rPr>
        <sz val="9"/>
        <rFont val="Microsoft YaHei"/>
        <family val="2"/>
        <charset val="134"/>
      </rPr>
      <t>动</t>
    </r>
    <r>
      <rPr>
        <sz val="9"/>
        <rFont val="Source han sans old style norma"/>
        <family val="3"/>
        <charset val="129"/>
      </rPr>
      <t>的目</t>
    </r>
    <r>
      <rPr>
        <sz val="9"/>
        <rFont val="Microsoft YaHei"/>
        <family val="2"/>
        <charset val="134"/>
      </rPr>
      <t>标</t>
    </r>
    <r>
      <rPr>
        <sz val="9"/>
        <rFont val="Source han sans old style norma"/>
        <family val="3"/>
        <charset val="129"/>
      </rPr>
      <t>造成的</t>
    </r>
    <r>
      <rPr>
        <sz val="9"/>
        <rFont val="Microsoft YaHei"/>
        <family val="2"/>
        <charset val="134"/>
      </rPr>
      <t>伤</t>
    </r>
    <r>
      <rPr>
        <sz val="9"/>
        <rFont val="Source han sans old style norma"/>
        <family val="3"/>
        <charset val="129"/>
      </rPr>
      <t>害量增加&lt;color=#69FF0F&gt;{0}%&lt;/color&gt;。
*无法移</t>
    </r>
    <r>
      <rPr>
        <sz val="9"/>
        <rFont val="Microsoft YaHei"/>
        <family val="2"/>
        <charset val="134"/>
      </rPr>
      <t>动</t>
    </r>
    <r>
      <rPr>
        <sz val="9"/>
        <rFont val="Source han sans old style norma"/>
        <family val="3"/>
        <charset val="129"/>
      </rPr>
      <t>：</t>
    </r>
    <r>
      <rPr>
        <sz val="9"/>
        <rFont val="Microsoft YaHei"/>
        <family val="2"/>
        <charset val="134"/>
      </rPr>
      <t>触电</t>
    </r>
    <r>
      <rPr>
        <sz val="9"/>
        <rFont val="Source han sans old style norma"/>
        <family val="3"/>
        <charset val="129"/>
      </rPr>
      <t>/昏迷/束</t>
    </r>
    <r>
      <rPr>
        <sz val="9"/>
        <rFont val="Microsoft YaHei"/>
        <family val="2"/>
        <charset val="134"/>
      </rPr>
      <t>缚</t>
    </r>
    <r>
      <rPr>
        <sz val="9"/>
        <rFont val="Source han sans old style norma"/>
        <family val="3"/>
        <charset val="129"/>
      </rPr>
      <t>/冰</t>
    </r>
    <r>
      <rPr>
        <sz val="9"/>
        <rFont val="Microsoft YaHei"/>
        <family val="2"/>
        <charset val="134"/>
      </rPr>
      <t>冻</t>
    </r>
    <phoneticPr fontId="13" type="noConversion"/>
  </si>
  <si>
    <r>
      <t>&lt;color=#78E6FF&gt;冰</t>
    </r>
    <r>
      <rPr>
        <sz val="9"/>
        <rFont val="Microsoft YaHei"/>
        <family val="2"/>
        <charset val="134"/>
      </rPr>
      <t>冻</t>
    </r>
    <r>
      <rPr>
        <sz val="9"/>
        <rFont val="Source han sans old style norma"/>
        <family val="3"/>
        <charset val="129"/>
      </rPr>
      <t>核心&lt;/color&gt;的</t>
    </r>
    <r>
      <rPr>
        <sz val="9"/>
        <rFont val="Microsoft YaHei"/>
        <family val="2"/>
        <charset val="134"/>
      </rPr>
      <t>伤</t>
    </r>
    <r>
      <rPr>
        <sz val="9"/>
        <rFont val="Source han sans old style norma"/>
        <family val="3"/>
        <charset val="129"/>
      </rPr>
      <t>害量增加&lt;color=#69FF0F&gt;{0}%&lt;/color&gt;。</t>
    </r>
    <phoneticPr fontId="13" type="noConversion"/>
  </si>
  <si>
    <r>
      <t>副武器攻</t>
    </r>
    <r>
      <rPr>
        <sz val="9"/>
        <rFont val="Microsoft YaHei"/>
        <family val="2"/>
        <charset val="134"/>
      </rPr>
      <t>击</t>
    </r>
    <r>
      <rPr>
        <sz val="9"/>
        <rFont val="Source han sans old style norma"/>
        <family val="3"/>
        <charset val="129"/>
      </rPr>
      <t>力增加&lt;color=#69FF0F&gt;{0}%&lt;/color&gt;。</t>
    </r>
    <phoneticPr fontId="13" type="noConversion"/>
  </si>
  <si>
    <r>
      <t>副武器能量消耗量</t>
    </r>
    <r>
      <rPr>
        <sz val="9"/>
        <rFont val="Microsoft YaHei"/>
        <family val="2"/>
        <charset val="134"/>
      </rPr>
      <t>减</t>
    </r>
    <r>
      <rPr>
        <sz val="9"/>
        <rFont val="Source han sans old style norma"/>
        <family val="3"/>
        <charset val="129"/>
      </rPr>
      <t>少&lt;color=#69FF0F&gt;{0}%&lt;/color&gt;。</t>
    </r>
    <phoneticPr fontId="13" type="noConversion"/>
  </si>
  <si>
    <r>
      <t>攻</t>
    </r>
    <r>
      <rPr>
        <sz val="9"/>
        <rFont val="Microsoft YaHei"/>
        <family val="2"/>
        <charset val="134"/>
      </rPr>
      <t>击</t>
    </r>
    <r>
      <rPr>
        <sz val="9"/>
        <rFont val="Source han sans old style norma"/>
        <family val="3"/>
        <charset val="129"/>
      </rPr>
      <t>速度增加&lt;color=#69FF0F&gt;{0}%&lt;/color&gt;。</t>
    </r>
    <phoneticPr fontId="13" type="noConversion"/>
  </si>
  <si>
    <r>
      <t>移</t>
    </r>
    <r>
      <rPr>
        <sz val="9"/>
        <rFont val="Microsoft YaHei"/>
        <family val="2"/>
        <charset val="134"/>
      </rPr>
      <t>动</t>
    </r>
    <r>
      <rPr>
        <sz val="9"/>
        <rFont val="Source han sans old style norma"/>
        <family val="3"/>
        <charset val="129"/>
      </rPr>
      <t>速度增加&lt;color=#69FF0F&gt;{0}%&lt;/color&gt;。</t>
    </r>
    <phoneticPr fontId="13" type="noConversion"/>
  </si>
  <si>
    <r>
      <t>有&lt;color=#69FF0F&gt;{1}%&lt;/color&gt;几率使受到的</t>
    </r>
    <r>
      <rPr>
        <sz val="9"/>
        <rFont val="Microsoft YaHei"/>
        <family val="2"/>
        <charset val="134"/>
      </rPr>
      <t>伤</t>
    </r>
    <r>
      <rPr>
        <sz val="9"/>
        <rFont val="Source han sans old style norma"/>
        <family val="3"/>
        <charset val="129"/>
      </rPr>
      <t>害量</t>
    </r>
    <r>
      <rPr>
        <sz val="9"/>
        <rFont val="Microsoft YaHei"/>
        <family val="2"/>
        <charset val="134"/>
      </rPr>
      <t>减</t>
    </r>
    <r>
      <rPr>
        <sz val="9"/>
        <rFont val="Source han sans old style norma"/>
        <family val="3"/>
        <charset val="129"/>
      </rPr>
      <t>少{0}%。</t>
    </r>
  </si>
  <si>
    <r>
      <rPr>
        <sz val="9"/>
        <rFont val="Microsoft YaHei"/>
        <family val="2"/>
        <charset val="134"/>
      </rPr>
      <t>击杀敌</t>
    </r>
    <r>
      <rPr>
        <sz val="9"/>
        <rFont val="Source han sans old style norma"/>
        <family val="3"/>
        <charset val="129"/>
      </rPr>
      <t>人</t>
    </r>
    <r>
      <rPr>
        <sz val="9"/>
        <rFont val="Microsoft YaHei"/>
        <family val="2"/>
        <charset val="134"/>
      </rPr>
      <t>时</t>
    </r>
    <r>
      <rPr>
        <sz val="9"/>
        <rFont val="Source han sans old style norma"/>
        <family val="3"/>
        <charset val="129"/>
      </rPr>
      <t>有&lt;color=#FFFF00&gt;{1}%&lt;/color&gt;的</t>
    </r>
    <r>
      <rPr>
        <sz val="9"/>
        <rFont val="Microsoft YaHei"/>
        <family val="2"/>
        <charset val="134"/>
      </rPr>
      <t>概</t>
    </r>
    <r>
      <rPr>
        <sz val="9"/>
        <rFont val="Source han sans old style norma"/>
        <family val="3"/>
        <charset val="129"/>
      </rPr>
      <t>率</t>
    </r>
    <r>
      <rPr>
        <sz val="9"/>
        <rFont val="Microsoft YaHei"/>
        <family val="2"/>
        <charset val="134"/>
      </rPr>
      <t>获</t>
    </r>
    <r>
      <rPr>
        <sz val="9"/>
        <rFont val="Source han sans old style norma"/>
        <family val="3"/>
        <charset val="129"/>
      </rPr>
      <t>得恢</t>
    </r>
    <r>
      <rPr>
        <sz val="9"/>
        <rFont val="Microsoft YaHei"/>
        <family val="2"/>
        <charset val="134"/>
      </rPr>
      <t>复</t>
    </r>
    <r>
      <rPr>
        <sz val="9"/>
        <rFont val="Source han sans old style norma"/>
        <family val="3"/>
        <charset val="129"/>
      </rPr>
      <t>&lt;color=#69FF0F&gt;{0}&lt;/color&gt;体力的芝士。</t>
    </r>
  </si>
  <si>
    <r>
      <t>&lt;color=#F8EE17&gt;</t>
    </r>
    <r>
      <rPr>
        <sz val="9"/>
        <rFont val="Microsoft YaHei"/>
        <family val="2"/>
        <charset val="134"/>
      </rPr>
      <t>电</t>
    </r>
    <r>
      <rPr>
        <sz val="9"/>
        <rFont val="Source han sans old style norma"/>
        <family val="3"/>
        <charset val="129"/>
      </rPr>
      <t>流核心&lt;/color&gt;出</t>
    </r>
    <r>
      <rPr>
        <sz val="9"/>
        <rFont val="Microsoft YaHei"/>
        <family val="2"/>
        <charset val="134"/>
      </rPr>
      <t>现时</t>
    </r>
    <r>
      <rPr>
        <sz val="9"/>
        <rFont val="Source han sans old style norma"/>
        <family val="3"/>
        <charset val="129"/>
      </rPr>
      <t>，出</t>
    </r>
    <r>
      <rPr>
        <sz val="9"/>
        <rFont val="Microsoft YaHei"/>
        <family val="2"/>
        <charset val="134"/>
      </rPr>
      <t>现</t>
    </r>
    <r>
      <rPr>
        <sz val="9"/>
        <rFont val="Source han sans old style norma"/>
        <family val="3"/>
        <charset val="129"/>
      </rPr>
      <t>&lt;color=#C827A9&gt;史</t>
    </r>
    <r>
      <rPr>
        <sz val="9"/>
        <rFont val="Microsoft YaHei"/>
        <family val="2"/>
        <charset val="134"/>
      </rPr>
      <t>诗</t>
    </r>
    <r>
      <rPr>
        <sz val="9"/>
        <rFont val="Source han sans old style norma"/>
        <family val="3"/>
        <charset val="129"/>
      </rPr>
      <t>&lt;/color&gt;等</t>
    </r>
    <r>
      <rPr>
        <sz val="9"/>
        <rFont val="Microsoft YaHei"/>
        <family val="2"/>
        <charset val="134"/>
      </rPr>
      <t>级</t>
    </r>
    <r>
      <rPr>
        <sz val="9"/>
        <rFont val="Source han sans old style norma"/>
        <family val="3"/>
        <charset val="129"/>
      </rPr>
      <t>以上的几率增加&lt;color=#69FF0F&gt;{0}%&lt;/color&gt;。</t>
    </r>
    <phoneticPr fontId="13" type="noConversion"/>
  </si>
  <si>
    <r>
      <t>命中</t>
    </r>
    <r>
      <rPr>
        <sz val="9"/>
        <rFont val="Microsoft YaHei"/>
        <family val="2"/>
        <charset val="134"/>
      </rPr>
      <t>敌</t>
    </r>
    <r>
      <rPr>
        <sz val="9"/>
        <rFont val="Source han sans old style norma"/>
        <family val="3"/>
        <charset val="129"/>
      </rPr>
      <t>人</t>
    </r>
    <r>
      <rPr>
        <sz val="9"/>
        <rFont val="Microsoft YaHei"/>
        <family val="2"/>
        <charset val="134"/>
      </rPr>
      <t>时</t>
    </r>
    <r>
      <rPr>
        <sz val="9"/>
        <rFont val="Source han sans old style norma"/>
        <family val="3"/>
        <charset val="129"/>
      </rPr>
      <t>有&lt;color=#FFFF00&gt;{1}%&lt;/color&gt;几率</t>
    </r>
    <r>
      <rPr>
        <sz val="9"/>
        <rFont val="Microsoft YaHei"/>
        <family val="2"/>
        <charset val="134"/>
      </rPr>
      <t>偷</t>
    </r>
    <r>
      <rPr>
        <sz val="9"/>
        <rFont val="Source han sans old style norma"/>
        <family val="3"/>
        <charset val="129"/>
      </rPr>
      <t>取&lt;color=#69FF0F&gt;{0}&lt;/color&gt;</t>
    </r>
    <r>
      <rPr>
        <sz val="9"/>
        <rFont val="Microsoft YaHei"/>
        <family val="2"/>
        <charset val="134"/>
      </rPr>
      <t>宝</t>
    </r>
    <r>
      <rPr>
        <sz val="9"/>
        <rFont val="Source han sans old style norma"/>
        <family val="3"/>
        <charset val="129"/>
      </rPr>
      <t>石。</t>
    </r>
    <phoneticPr fontId="13" type="noConversion"/>
  </si>
  <si>
    <r>
      <t>打擊敵人時，有&lt;color=#FFFF00&gt;{1}%&lt;/color&gt;的機率</t>
    </r>
    <r>
      <rPr>
        <sz val="9"/>
        <rFont val="Microsoft JhengHei"/>
        <family val="2"/>
        <charset val="136"/>
      </rPr>
      <t>偷</t>
    </r>
    <r>
      <rPr>
        <sz val="9"/>
        <rFont val="Source han sans old style norma"/>
        <family val="3"/>
        <charset val="129"/>
      </rPr>
      <t>走寶石&lt;color=#69FF0F&gt;{0}&lt;/color&gt;。</t>
    </r>
    <phoneticPr fontId="13" type="noConversion"/>
  </si>
  <si>
    <r>
      <rPr>
        <sz val="9"/>
        <rFont val="Microsoft YaHei"/>
        <family val="2"/>
        <charset val="134"/>
      </rPr>
      <t>与敌</t>
    </r>
    <r>
      <rPr>
        <sz val="9"/>
        <rFont val="Source han sans old style norma"/>
        <family val="3"/>
        <charset val="129"/>
      </rPr>
      <t>人的距离每增加1</t>
    </r>
    <r>
      <rPr>
        <sz val="9"/>
        <rFont val="Microsoft YaHei"/>
        <family val="2"/>
        <charset val="134"/>
      </rPr>
      <t>时</t>
    </r>
    <r>
      <rPr>
        <sz val="9"/>
        <rFont val="Source han sans old style norma"/>
        <family val="3"/>
        <charset val="129"/>
      </rPr>
      <t>，造成的武器</t>
    </r>
    <r>
      <rPr>
        <sz val="9"/>
        <rFont val="Microsoft YaHei"/>
        <family val="2"/>
        <charset val="134"/>
      </rPr>
      <t>伤</t>
    </r>
    <r>
      <rPr>
        <sz val="9"/>
        <rFont val="Source han sans old style norma"/>
        <family val="3"/>
        <charset val="129"/>
      </rPr>
      <t>害量增加&lt;color=#69FF0F&gt;{0}%&lt;/color&gt;。</t>
    </r>
    <phoneticPr fontId="13" type="noConversion"/>
  </si>
  <si>
    <r>
      <t>体力不足&lt;color=#FFFF00&gt;{1}%&lt;/color&gt;</t>
    </r>
    <r>
      <rPr>
        <sz val="9"/>
        <rFont val="Microsoft YaHei"/>
        <family val="2"/>
        <charset val="134"/>
      </rPr>
      <t>时</t>
    </r>
    <r>
      <rPr>
        <sz val="9"/>
        <rFont val="Source han sans old style norma"/>
        <family val="3"/>
        <charset val="129"/>
      </rPr>
      <t>，</t>
    </r>
    <r>
      <rPr>
        <sz val="9"/>
        <rFont val="Microsoft YaHei"/>
        <family val="2"/>
        <charset val="134"/>
      </rPr>
      <t>伤</t>
    </r>
    <r>
      <rPr>
        <sz val="9"/>
        <rFont val="Source han sans old style norma"/>
        <family val="3"/>
        <charset val="129"/>
      </rPr>
      <t>害量增加&lt;color=#69FF0F&gt;{0}%&lt;/color&gt;。</t>
    </r>
  </si>
  <si>
    <r>
      <rPr>
        <sz val="9"/>
        <rFont val="맑은 고딕"/>
        <family val="3"/>
        <charset val="129"/>
      </rPr>
      <t>敌</t>
    </r>
    <r>
      <rPr>
        <sz val="9"/>
        <rFont val="Source han sans old style norma"/>
        <family val="3"/>
        <charset val="129"/>
      </rPr>
      <t>人死亡的地方</t>
    </r>
    <r>
      <rPr>
        <sz val="9"/>
        <rFont val="맑은 고딕"/>
        <family val="3"/>
        <charset val="129"/>
      </rPr>
      <t>会</t>
    </r>
    <r>
      <rPr>
        <sz val="9"/>
        <rFont val="Source han sans old style norma"/>
        <family val="3"/>
        <charset val="129"/>
      </rPr>
      <t>生</t>
    </r>
    <r>
      <rPr>
        <sz val="9"/>
        <rFont val="맑은 고딕"/>
        <family val="3"/>
        <charset val="129"/>
      </rPr>
      <t>长</t>
    </r>
    <r>
      <rPr>
        <sz val="9"/>
        <rFont val="Source han sans old style norma"/>
        <family val="3"/>
        <charset val="129"/>
      </rPr>
      <t>毒</t>
    </r>
    <r>
      <rPr>
        <sz val="9"/>
        <rFont val="맑은 고딕"/>
        <family val="3"/>
        <charset val="129"/>
      </rPr>
      <t>蘑菇</t>
    </r>
    <r>
      <rPr>
        <sz val="9"/>
        <rFont val="Source han sans old style norma"/>
        <family val="3"/>
        <charset val="129"/>
      </rPr>
      <t>。</t>
    </r>
    <r>
      <rPr>
        <sz val="9"/>
        <rFont val="맑은 고딕"/>
        <family val="3"/>
        <charset val="129"/>
      </rPr>
      <t>敌</t>
    </r>
    <r>
      <rPr>
        <sz val="9"/>
        <rFont val="Source han sans old style norma"/>
        <family val="3"/>
        <charset val="129"/>
      </rPr>
      <t>人</t>
    </r>
    <r>
      <rPr>
        <sz val="9"/>
        <rFont val="맑은 고딕"/>
        <family val="3"/>
        <charset val="129"/>
      </rPr>
      <t>踩</t>
    </r>
    <r>
      <rPr>
        <sz val="9"/>
        <rFont val="Source han sans old style norma"/>
        <family val="3"/>
        <charset val="129"/>
      </rPr>
      <t>到</t>
    </r>
    <r>
      <rPr>
        <sz val="9"/>
        <rFont val="맑은 고딕"/>
        <family val="3"/>
        <charset val="129"/>
      </rPr>
      <t>时</t>
    </r>
    <r>
      <rPr>
        <sz val="9"/>
        <rFont val="Source han sans old style norma"/>
        <family val="3"/>
        <charset val="129"/>
      </rPr>
      <t>爆炸，造成普通攻</t>
    </r>
    <r>
      <rPr>
        <sz val="9"/>
        <rFont val="맑은 고딕"/>
        <family val="3"/>
        <charset val="129"/>
      </rPr>
      <t>击</t>
    </r>
    <r>
      <rPr>
        <sz val="9"/>
        <rFont val="Source han sans old style norma"/>
        <family val="3"/>
        <charset val="129"/>
      </rPr>
      <t>力50%的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使其中毒。中毒的</t>
    </r>
    <r>
      <rPr>
        <sz val="9"/>
        <rFont val="맑은 고딕"/>
        <family val="3"/>
        <charset val="129"/>
      </rPr>
      <t>敌</t>
    </r>
    <r>
      <rPr>
        <sz val="9"/>
        <rFont val="Source han sans old style norma"/>
        <family val="3"/>
        <charset val="129"/>
      </rPr>
      <t>人每秒受到&lt;color=#69FF0F&gt;{0}&lt;/color&gt;</t>
    </r>
    <r>
      <rPr>
        <sz val="9"/>
        <rFont val="맑은 고딕"/>
        <family val="3"/>
        <charset val="129"/>
      </rPr>
      <t>伤</t>
    </r>
    <r>
      <rPr>
        <sz val="9"/>
        <rFont val="Source han sans old style norma"/>
        <family val="3"/>
        <charset val="129"/>
      </rPr>
      <t>害，直至死亡。（冷却</t>
    </r>
    <r>
      <rPr>
        <sz val="9"/>
        <rFont val="맑은 고딕"/>
        <family val="3"/>
        <charset val="129"/>
      </rPr>
      <t>时间</t>
    </r>
    <r>
      <rPr>
        <sz val="9"/>
        <rFont val="Source han sans old style norma"/>
        <family val="3"/>
        <charset val="129"/>
      </rPr>
      <t>：{1}秒）</t>
    </r>
  </si>
  <si>
    <r>
      <t>敵人死亡的位置會</t>
    </r>
    <r>
      <rPr>
        <sz val="9"/>
        <rFont val="맑은 고딕"/>
        <family val="3"/>
        <charset val="129"/>
      </rPr>
      <t>產</t>
    </r>
    <r>
      <rPr>
        <sz val="9"/>
        <rFont val="Source han sans old style norma"/>
        <family val="3"/>
        <charset val="129"/>
      </rPr>
      <t>生毒</t>
    </r>
    <r>
      <rPr>
        <sz val="9"/>
        <rFont val="맑은 고딕"/>
        <family val="3"/>
        <charset val="129"/>
      </rPr>
      <t>蘑菇</t>
    </r>
    <r>
      <rPr>
        <sz val="9"/>
        <rFont val="Source han sans old style norma"/>
        <family val="3"/>
        <charset val="129"/>
      </rPr>
      <t>。若敵人</t>
    </r>
    <r>
      <rPr>
        <sz val="9"/>
        <rFont val="맑은 고딕"/>
        <family val="3"/>
        <charset val="129"/>
      </rPr>
      <t>踩</t>
    </r>
    <r>
      <rPr>
        <sz val="9"/>
        <rFont val="Source han sans old style norma"/>
        <family val="3"/>
        <charset val="129"/>
      </rPr>
      <t>到會引爆，並造成一般攻擊力50%的傷害並使其中毒。中毒的敵人每秒會受到&lt;color=#69FF0F&gt;{0}&lt;/color&gt;的傷害直到死亡</t>
    </r>
    <r>
      <rPr>
        <sz val="9"/>
        <rFont val="맑은 고딕"/>
        <family val="3"/>
        <charset val="129"/>
      </rPr>
      <t>為</t>
    </r>
    <r>
      <rPr>
        <sz val="9"/>
        <rFont val="Source han sans old style norma"/>
        <family val="3"/>
        <charset val="129"/>
      </rPr>
      <t>止。（冷卻時間：{1}秒）</t>
    </r>
  </si>
  <si>
    <r>
      <t>攻</t>
    </r>
    <r>
      <rPr>
        <sz val="9"/>
        <rFont val="Microsoft YaHei"/>
        <family val="2"/>
        <charset val="134"/>
      </rPr>
      <t>击时</t>
    </r>
    <r>
      <rPr>
        <sz val="9"/>
        <rFont val="Source han sans old style norma"/>
        <family val="3"/>
        <charset val="129"/>
      </rPr>
      <t>有&lt;color=#FFFF00&gt;{1}%&lt;/color&gt;的</t>
    </r>
    <r>
      <rPr>
        <sz val="9"/>
        <rFont val="Microsoft YaHei"/>
        <family val="2"/>
        <charset val="134"/>
      </rPr>
      <t>概</t>
    </r>
    <r>
      <rPr>
        <sz val="9"/>
        <rFont val="Source han sans old style norma"/>
        <family val="3"/>
        <charset val="129"/>
      </rPr>
      <t>率恢</t>
    </r>
    <r>
      <rPr>
        <sz val="9"/>
        <rFont val="Microsoft YaHei"/>
        <family val="2"/>
        <charset val="134"/>
      </rPr>
      <t>复</t>
    </r>
    <r>
      <rPr>
        <sz val="9"/>
        <rFont val="Source han sans old style norma"/>
        <family val="3"/>
        <charset val="129"/>
      </rPr>
      <t>&lt;color=#69FF0F&gt;{0}&lt;/color&gt;生命</t>
    </r>
    <r>
      <rPr>
        <sz val="9"/>
        <rFont val="Microsoft YaHei"/>
        <family val="2"/>
        <charset val="134"/>
      </rPr>
      <t>值</t>
    </r>
    <r>
      <rPr>
        <sz val="9"/>
        <rFont val="Source han sans old style norma"/>
        <family val="3"/>
        <charset val="129"/>
      </rPr>
      <t>。</t>
    </r>
  </si>
  <si>
    <r>
      <t>技能冷却</t>
    </r>
    <r>
      <rPr>
        <sz val="9"/>
        <rFont val="Microsoft YaHei"/>
        <family val="2"/>
        <charset val="134"/>
      </rPr>
      <t>时间减</t>
    </r>
    <r>
      <rPr>
        <sz val="9"/>
        <rFont val="Source han sans old style norma"/>
        <family val="3"/>
        <charset val="129"/>
      </rPr>
      <t>少&lt;color=#69FF0F&gt;{0}%&lt;/color&gt;。</t>
    </r>
    <phoneticPr fontId="13" type="noConversion"/>
  </si>
  <si>
    <r>
      <t>受到攻</t>
    </r>
    <r>
      <rPr>
        <sz val="9"/>
        <rFont val="Microsoft YaHei"/>
        <family val="2"/>
        <charset val="134"/>
      </rPr>
      <t>击时</t>
    </r>
    <r>
      <rPr>
        <sz val="9"/>
        <rFont val="Source han sans old style norma"/>
        <family val="3"/>
        <charset val="129"/>
      </rPr>
      <t>反</t>
    </r>
    <r>
      <rPr>
        <sz val="9"/>
        <rFont val="Microsoft YaHei"/>
        <family val="2"/>
        <charset val="134"/>
      </rPr>
      <t>弹</t>
    </r>
    <r>
      <rPr>
        <sz val="9"/>
        <rFont val="Source han sans old style norma"/>
        <family val="3"/>
        <charset val="129"/>
      </rPr>
      <t>&lt;color=#69FF0F&gt;{0}%&lt;/color&gt;的</t>
    </r>
    <r>
      <rPr>
        <sz val="9"/>
        <rFont val="Microsoft YaHei"/>
        <family val="2"/>
        <charset val="134"/>
      </rPr>
      <t>伤</t>
    </r>
    <r>
      <rPr>
        <sz val="9"/>
        <rFont val="Source han sans old style norma"/>
        <family val="3"/>
        <charset val="129"/>
      </rPr>
      <t>害量。</t>
    </r>
    <phoneticPr fontId="13" type="noConversion"/>
  </si>
  <si>
    <r>
      <t>受到</t>
    </r>
    <r>
      <rPr>
        <sz val="9"/>
        <rFont val="Microsoft YaHei"/>
        <family val="2"/>
        <charset val="134"/>
      </rPr>
      <t>伤</t>
    </r>
    <r>
      <rPr>
        <sz val="9"/>
        <rFont val="Source han sans old style norma"/>
        <family val="3"/>
        <charset val="129"/>
      </rPr>
      <t>害后无</t>
    </r>
    <r>
      <rPr>
        <sz val="9"/>
        <rFont val="Microsoft YaHei"/>
        <family val="2"/>
        <charset val="134"/>
      </rPr>
      <t>敌时间</t>
    </r>
    <r>
      <rPr>
        <sz val="9"/>
        <rFont val="Source han sans old style norma"/>
        <family val="3"/>
        <charset val="129"/>
      </rPr>
      <t>延</t>
    </r>
    <r>
      <rPr>
        <sz val="9"/>
        <rFont val="Microsoft YaHei"/>
        <family val="2"/>
        <charset val="134"/>
      </rPr>
      <t>长</t>
    </r>
    <r>
      <rPr>
        <sz val="9"/>
        <rFont val="Source han sans old style norma"/>
        <family val="3"/>
        <charset val="129"/>
      </rPr>
      <t>&lt;color=#69FF0F&gt;{0}&lt;/color&gt;秒。</t>
    </r>
  </si>
  <si>
    <r>
      <t>使用突</t>
    </r>
    <r>
      <rPr>
        <sz val="9"/>
        <rFont val="Microsoft YaHei"/>
        <family val="2"/>
        <charset val="134"/>
      </rPr>
      <t>进</t>
    </r>
    <r>
      <rPr>
        <sz val="9"/>
        <rFont val="Source han sans old style norma"/>
        <family val="3"/>
        <charset val="129"/>
      </rPr>
      <t>后，{0}秒</t>
    </r>
    <r>
      <rPr>
        <sz val="9"/>
        <rFont val="Microsoft YaHei"/>
        <family val="2"/>
        <charset val="134"/>
      </rPr>
      <t>内</t>
    </r>
    <r>
      <rPr>
        <sz val="9"/>
        <rFont val="Source han sans old style norma"/>
        <family val="3"/>
        <charset val="129"/>
      </rPr>
      <t>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力增加&lt;color=#69FF0F&gt;{1}%&lt;/color&gt;。</t>
    </r>
    <phoneticPr fontId="13" type="noConversion"/>
  </si>
  <si>
    <r>
      <t>使用消耗能量的技能</t>
    </r>
    <r>
      <rPr>
        <sz val="9"/>
        <rFont val="Microsoft YaHei"/>
        <family val="2"/>
        <charset val="134"/>
      </rPr>
      <t>时</t>
    </r>
    <r>
      <rPr>
        <sz val="9"/>
        <rFont val="Source han sans old style norma"/>
        <family val="3"/>
        <charset val="129"/>
      </rPr>
      <t>，有&lt;color=#69FF0F&gt;{0}%&lt;/color&gt;的</t>
    </r>
    <r>
      <rPr>
        <sz val="9"/>
        <rFont val="Microsoft YaHei"/>
        <family val="2"/>
        <charset val="134"/>
      </rPr>
      <t>概</t>
    </r>
    <r>
      <rPr>
        <sz val="9"/>
        <rFont val="Source han sans old style norma"/>
        <family val="3"/>
        <charset val="129"/>
      </rPr>
      <t>率不消耗能量。</t>
    </r>
    <phoneticPr fontId="13" type="noConversion"/>
  </si>
  <si>
    <r>
      <t>持有的所有&lt;color=#F8EE17&gt;</t>
    </r>
    <r>
      <rPr>
        <sz val="9"/>
        <rFont val="Microsoft YaHei"/>
        <family val="2"/>
        <charset val="134"/>
      </rPr>
      <t>电</t>
    </r>
    <r>
      <rPr>
        <sz val="9"/>
        <rFont val="Source han sans old style norma"/>
        <family val="3"/>
        <charset val="129"/>
      </rPr>
      <t>流核心&lt;/color&gt;等</t>
    </r>
    <r>
      <rPr>
        <sz val="9"/>
        <rFont val="Microsoft YaHei"/>
        <family val="2"/>
        <charset val="134"/>
      </rPr>
      <t>级</t>
    </r>
    <r>
      <rPr>
        <sz val="9"/>
        <rFont val="Source han sans old style norma"/>
        <family val="3"/>
        <charset val="129"/>
      </rPr>
      <t>增加&lt;color=#69FF0F&gt;1&lt;/color&gt;</t>
    </r>
    <r>
      <rPr>
        <sz val="9"/>
        <rFont val="Microsoft YaHei"/>
        <family val="2"/>
        <charset val="134"/>
      </rPr>
      <t>级</t>
    </r>
    <r>
      <rPr>
        <sz val="9"/>
        <rFont val="Source han sans old style norma"/>
        <family val="3"/>
        <charset val="129"/>
      </rPr>
      <t>。</t>
    </r>
    <phoneticPr fontId="13" type="noConversion"/>
  </si>
  <si>
    <r>
      <t>持有的所有&lt;color=#F6411C&gt;火焰核心&lt;/color&gt;等</t>
    </r>
    <r>
      <rPr>
        <sz val="9"/>
        <rFont val="Microsoft YaHei"/>
        <family val="2"/>
        <charset val="134"/>
      </rPr>
      <t>级</t>
    </r>
    <r>
      <rPr>
        <sz val="9"/>
        <rFont val="Source han sans old style norma"/>
        <family val="3"/>
        <charset val="129"/>
      </rPr>
      <t>增加&lt;color=#69FF0F&gt;1&lt;/color&gt;</t>
    </r>
    <r>
      <rPr>
        <sz val="9"/>
        <rFont val="Microsoft YaHei"/>
        <family val="2"/>
        <charset val="134"/>
      </rPr>
      <t>级</t>
    </r>
    <r>
      <rPr>
        <sz val="9"/>
        <rFont val="Source han sans old style norma"/>
        <family val="3"/>
        <charset val="129"/>
      </rPr>
      <t>。</t>
    </r>
    <phoneticPr fontId="13" type="noConversion"/>
  </si>
  <si>
    <r>
      <t>持有的所有&lt;color=#78E6FF&gt;冰</t>
    </r>
    <r>
      <rPr>
        <sz val="9"/>
        <rFont val="Microsoft YaHei"/>
        <family val="2"/>
        <charset val="134"/>
      </rPr>
      <t>冻</t>
    </r>
    <r>
      <rPr>
        <sz val="9"/>
        <rFont val="Source han sans old style norma"/>
        <family val="3"/>
        <charset val="129"/>
      </rPr>
      <t>核心&lt;/color&gt;等</t>
    </r>
    <r>
      <rPr>
        <sz val="9"/>
        <rFont val="Microsoft YaHei"/>
        <family val="2"/>
        <charset val="134"/>
      </rPr>
      <t>级</t>
    </r>
    <r>
      <rPr>
        <sz val="9"/>
        <rFont val="Source han sans old style norma"/>
        <family val="3"/>
        <charset val="129"/>
      </rPr>
      <t>增加&lt;color=#69FF0F&gt;1&lt;/color&gt;</t>
    </r>
    <r>
      <rPr>
        <sz val="9"/>
        <rFont val="Microsoft YaHei"/>
        <family val="2"/>
        <charset val="134"/>
      </rPr>
      <t>级</t>
    </r>
    <r>
      <rPr>
        <sz val="9"/>
        <rFont val="Source han sans old style norma"/>
        <family val="3"/>
        <charset val="129"/>
      </rPr>
      <t>。</t>
    </r>
    <phoneticPr fontId="13" type="noConversion"/>
  </si>
  <si>
    <r>
      <t>使用后，恢</t>
    </r>
    <r>
      <rPr>
        <sz val="9"/>
        <rFont val="Microsoft YaHei"/>
        <family val="2"/>
        <charset val="134"/>
      </rPr>
      <t>复</t>
    </r>
    <r>
      <rPr>
        <sz val="9"/>
        <rFont val="Source han sans old style norma"/>
        <family val="3"/>
        <charset val="129"/>
      </rPr>
      <t>&lt;color=#69FF0F&gt;{0}&lt;/color&gt;生命</t>
    </r>
    <r>
      <rPr>
        <sz val="9"/>
        <rFont val="Microsoft YaHei"/>
        <family val="2"/>
        <charset val="134"/>
      </rPr>
      <t>值</t>
    </r>
    <r>
      <rPr>
        <sz val="9"/>
        <rFont val="Source han sans old style norma"/>
        <family val="3"/>
        <charset val="129"/>
      </rPr>
      <t>。（冷却</t>
    </r>
    <r>
      <rPr>
        <sz val="9"/>
        <rFont val="Microsoft YaHei"/>
        <family val="2"/>
        <charset val="134"/>
      </rPr>
      <t>时间</t>
    </r>
    <r>
      <rPr>
        <sz val="9"/>
        <rFont val="Source han sans old style norma"/>
        <family val="3"/>
        <charset val="129"/>
      </rPr>
      <t>{1}秒）/ 最多{2}次</t>
    </r>
  </si>
  <si>
    <r>
      <t>使用后，暴</t>
    </r>
    <r>
      <rPr>
        <sz val="9"/>
        <rFont val="Microsoft YaHei"/>
        <family val="2"/>
        <charset val="134"/>
      </rPr>
      <t>击</t>
    </r>
    <r>
      <rPr>
        <sz val="9"/>
        <rFont val="Source han sans old style norma"/>
        <family val="3"/>
        <charset val="129"/>
      </rPr>
      <t>率</t>
    </r>
    <r>
      <rPr>
        <sz val="9"/>
        <rFont val="Microsoft YaHei"/>
        <family val="2"/>
        <charset val="134"/>
      </rPr>
      <t>变为</t>
    </r>
    <r>
      <rPr>
        <sz val="9"/>
        <rFont val="Source han sans old style norma"/>
        <family val="3"/>
        <charset val="129"/>
      </rPr>
      <t>&lt;color=#69FF0F&gt;{0}%&lt;/color&gt;，持</t>
    </r>
    <r>
      <rPr>
        <sz val="9"/>
        <rFont val="Microsoft YaHei"/>
        <family val="2"/>
        <charset val="134"/>
      </rPr>
      <t>续</t>
    </r>
    <r>
      <rPr>
        <sz val="9"/>
        <rFont val="Source han sans old style norma"/>
        <family val="3"/>
        <charset val="129"/>
      </rPr>
      <t>{1}秒。（冷却</t>
    </r>
    <r>
      <rPr>
        <sz val="9"/>
        <rFont val="Microsoft YaHei"/>
        <family val="2"/>
        <charset val="134"/>
      </rPr>
      <t>时间</t>
    </r>
    <r>
      <rPr>
        <sz val="9"/>
        <rFont val="Source han sans old style norma"/>
        <family val="3"/>
        <charset val="129"/>
      </rPr>
      <t>{2}秒）</t>
    </r>
  </si>
  <si>
    <r>
      <t>使用后陷入狂怒</t>
    </r>
    <r>
      <rPr>
        <sz val="9"/>
        <rFont val="Microsoft YaHei"/>
        <family val="2"/>
        <charset val="134"/>
      </rPr>
      <t>状态</t>
    </r>
    <r>
      <rPr>
        <sz val="9"/>
        <rFont val="Source han sans old style norma"/>
        <family val="3"/>
        <charset val="129"/>
      </rPr>
      <t>，移</t>
    </r>
    <r>
      <rPr>
        <sz val="9"/>
        <rFont val="Microsoft YaHei"/>
        <family val="2"/>
        <charset val="134"/>
      </rPr>
      <t>动</t>
    </r>
    <r>
      <rPr>
        <sz val="9"/>
        <rFont val="Source han sans old style norma"/>
        <family val="3"/>
        <charset val="129"/>
      </rPr>
      <t>速度增加&lt;color=#69FF0F&gt;{0}%&lt;/color&gt;，攻</t>
    </r>
    <r>
      <rPr>
        <sz val="9"/>
        <rFont val="Microsoft YaHei"/>
        <family val="2"/>
        <charset val="134"/>
      </rPr>
      <t>击</t>
    </r>
    <r>
      <rPr>
        <sz val="9"/>
        <rFont val="Source han sans old style norma"/>
        <family val="3"/>
        <charset val="129"/>
      </rPr>
      <t>速度增加&lt;color=#69FF0F&gt;{1}%&lt;/color&gt;，持</t>
    </r>
    <r>
      <rPr>
        <sz val="9"/>
        <rFont val="Microsoft YaHei"/>
        <family val="2"/>
        <charset val="134"/>
      </rPr>
      <t>续</t>
    </r>
    <r>
      <rPr>
        <sz val="9"/>
        <rFont val="Source han sans old style norma"/>
        <family val="3"/>
        <charset val="129"/>
      </rPr>
      <t>{2}秒。（冷却</t>
    </r>
    <r>
      <rPr>
        <sz val="9"/>
        <rFont val="Microsoft YaHei"/>
        <family val="2"/>
        <charset val="134"/>
      </rPr>
      <t>时间</t>
    </r>
    <r>
      <rPr>
        <sz val="9"/>
        <rFont val="Source han sans old style norma"/>
        <family val="3"/>
        <charset val="129"/>
      </rPr>
      <t>{3}秒）</t>
    </r>
  </si>
  <si>
    <r>
      <t>使用</t>
    </r>
    <r>
      <rPr>
        <sz val="9"/>
        <rFont val="Microsoft YaHei"/>
        <family val="2"/>
        <charset val="134"/>
      </rPr>
      <t>时</t>
    </r>
    <r>
      <rPr>
        <sz val="9"/>
        <rFont val="Source han sans old style norma"/>
        <family val="3"/>
        <charset val="129"/>
      </rPr>
      <t>消耗{0}体力，充能{1}能量。</t>
    </r>
    <phoneticPr fontId="13" type="noConversion"/>
  </si>
  <si>
    <r>
      <t>使用后，生成</t>
    </r>
    <r>
      <rPr>
        <sz val="9"/>
        <rFont val="Microsoft YaHei"/>
        <family val="2"/>
        <charset val="134"/>
      </rPr>
      <t>当</t>
    </r>
    <r>
      <rPr>
        <sz val="9"/>
        <rFont val="Source han sans old style norma"/>
        <family val="3"/>
        <charset val="129"/>
      </rPr>
      <t>前持有能量&lt;color=#69FF0F&gt;{1}%&lt;/color&gt;的</t>
    </r>
    <r>
      <rPr>
        <sz val="9"/>
        <rFont val="Microsoft YaHei"/>
        <family val="2"/>
        <charset val="134"/>
      </rPr>
      <t>护</t>
    </r>
    <r>
      <rPr>
        <sz val="9"/>
        <rFont val="Source han sans old style norma"/>
        <family val="3"/>
        <charset val="129"/>
      </rPr>
      <t>盾。</t>
    </r>
    <r>
      <rPr>
        <sz val="9"/>
        <rFont val="Microsoft YaHei"/>
        <family val="2"/>
        <charset val="134"/>
      </rPr>
      <t>护</t>
    </r>
    <r>
      <rPr>
        <sz val="9"/>
        <rFont val="Source han sans old style norma"/>
        <family val="3"/>
        <charset val="129"/>
      </rPr>
      <t>盾{0}秒后消失。（冷却</t>
    </r>
    <r>
      <rPr>
        <sz val="9"/>
        <rFont val="Microsoft YaHei"/>
        <family val="2"/>
        <charset val="134"/>
      </rPr>
      <t>时间</t>
    </r>
    <r>
      <rPr>
        <sz val="9"/>
        <rFont val="Source han sans old style norma"/>
        <family val="3"/>
        <charset val="129"/>
      </rPr>
      <t>{3}秒）</t>
    </r>
  </si>
  <si>
    <r>
      <t>使用時，</t>
    </r>
    <r>
      <rPr>
        <sz val="9"/>
        <rFont val="Microsoft JhengHei"/>
        <family val="2"/>
        <charset val="136"/>
      </rPr>
      <t>產</t>
    </r>
    <r>
      <rPr>
        <sz val="9"/>
        <rFont val="Source han sans old style norma"/>
        <family val="3"/>
        <charset val="129"/>
      </rPr>
      <t>生帶有相當於&lt;color=#69FF0F&gt;{1}%&lt;/color&gt;持有能量的體力之防護</t>
    </r>
    <r>
      <rPr>
        <sz val="9"/>
        <rFont val="Microsoft JhengHei"/>
        <family val="2"/>
        <charset val="136"/>
      </rPr>
      <t>罩</t>
    </r>
    <r>
      <rPr>
        <sz val="9"/>
        <rFont val="Source han sans old style norma"/>
        <family val="3"/>
        <charset val="129"/>
      </rPr>
      <t>。防護</t>
    </r>
    <r>
      <rPr>
        <sz val="9"/>
        <rFont val="Microsoft JhengHei"/>
        <family val="2"/>
        <charset val="136"/>
      </rPr>
      <t>罩</t>
    </r>
    <r>
      <rPr>
        <sz val="9"/>
        <rFont val="Source han sans old style norma"/>
        <family val="3"/>
        <charset val="129"/>
      </rPr>
      <t>會於{0}秒後消失。（冷卻時間{3}秒）</t>
    </r>
  </si>
  <si>
    <r>
      <t>使用</t>
    </r>
    <r>
      <rPr>
        <sz val="9"/>
        <rFont val="맑은 고딕"/>
        <family val="3"/>
        <charset val="129"/>
      </rPr>
      <t>时</t>
    </r>
    <r>
      <rPr>
        <sz val="9"/>
        <rFont val="Source han sans old style norma"/>
        <family val="3"/>
        <charset val="129"/>
      </rPr>
      <t>，向前方</t>
    </r>
    <r>
      <rPr>
        <sz val="9"/>
        <rFont val="맑은 고딕"/>
        <family val="3"/>
        <charset val="129"/>
      </rPr>
      <t>发</t>
    </r>
    <r>
      <rPr>
        <sz val="9"/>
        <rFont val="Source han sans old style norma"/>
        <family val="3"/>
        <charset val="129"/>
      </rPr>
      <t>射</t>
    </r>
    <r>
      <rPr>
        <sz val="9"/>
        <rFont val="맑은 고딕"/>
        <family val="3"/>
        <charset val="129"/>
      </rPr>
      <t>会贯</t>
    </r>
    <r>
      <rPr>
        <sz val="9"/>
        <rFont val="Source han sans old style norma"/>
        <family val="3"/>
        <charset val="129"/>
      </rPr>
      <t>穿所有</t>
    </r>
    <r>
      <rPr>
        <sz val="9"/>
        <rFont val="맑은 고딕"/>
        <family val="3"/>
        <charset val="129"/>
      </rPr>
      <t>敌</t>
    </r>
    <r>
      <rPr>
        <sz val="9"/>
        <rFont val="Source han sans old style norma"/>
        <family val="3"/>
        <charset val="129"/>
      </rPr>
      <t>人的</t>
    </r>
    <r>
      <rPr>
        <sz val="9"/>
        <rFont val="맑은 고딕"/>
        <family val="3"/>
        <charset val="129"/>
      </rPr>
      <t>钻</t>
    </r>
    <r>
      <rPr>
        <sz val="9"/>
        <rFont val="Source han sans old style norma"/>
        <family val="3"/>
        <charset val="129"/>
      </rPr>
      <t>子。</t>
    </r>
    <r>
      <rPr>
        <sz val="9"/>
        <rFont val="맑은 고딕"/>
        <family val="3"/>
        <charset val="129"/>
      </rPr>
      <t>对击</t>
    </r>
    <r>
      <rPr>
        <sz val="9"/>
        <rFont val="Source han sans old style norma"/>
        <family val="3"/>
        <charset val="129"/>
      </rPr>
      <t>中</t>
    </r>
    <r>
      <rPr>
        <sz val="9"/>
        <rFont val="맑은 고딕"/>
        <family val="3"/>
        <charset val="129"/>
      </rPr>
      <t>钻</t>
    </r>
    <r>
      <rPr>
        <sz val="9"/>
        <rFont val="Source han sans old style norma"/>
        <family val="3"/>
        <charset val="129"/>
      </rPr>
      <t>子的</t>
    </r>
    <r>
      <rPr>
        <sz val="9"/>
        <rFont val="맑은 고딕"/>
        <family val="3"/>
        <charset val="129"/>
      </rPr>
      <t>敌</t>
    </r>
    <r>
      <rPr>
        <sz val="9"/>
        <rFont val="Source han sans old style norma"/>
        <family val="3"/>
        <charset val="129"/>
      </rPr>
      <t>人造成普通攻</t>
    </r>
    <r>
      <rPr>
        <sz val="9"/>
        <rFont val="맑은 고딕"/>
        <family val="3"/>
        <charset val="129"/>
      </rPr>
      <t>击</t>
    </r>
    <r>
      <rPr>
        <sz val="9"/>
        <rFont val="Source han sans old style norma"/>
        <family val="3"/>
        <charset val="129"/>
      </rPr>
      <t>力&lt;color=#69FF0F&gt;200%&lt;/color&gt;的</t>
    </r>
    <r>
      <rPr>
        <sz val="9"/>
        <rFont val="맑은 고딕"/>
        <family val="3"/>
        <charset val="129"/>
      </rPr>
      <t>伤</t>
    </r>
    <r>
      <rPr>
        <sz val="9"/>
        <rFont val="Source han sans old style norma"/>
        <family val="3"/>
        <charset val="129"/>
      </rPr>
      <t>害</t>
    </r>
    <r>
      <rPr>
        <sz val="9"/>
        <rFont val="맑은 고딕"/>
        <family val="3"/>
        <charset val="129"/>
      </rPr>
      <t>并触发敌</t>
    </r>
    <r>
      <rPr>
        <sz val="9"/>
        <rFont val="Source han sans old style norma"/>
        <family val="3"/>
        <charset val="129"/>
      </rPr>
      <t>人流血，每秒造成&lt;color=#69FF0F&gt;{0}&lt;/color&gt;的</t>
    </r>
    <r>
      <rPr>
        <sz val="9"/>
        <rFont val="맑은 고딕"/>
        <family val="3"/>
        <charset val="129"/>
      </rPr>
      <t>伤</t>
    </r>
    <r>
      <rPr>
        <sz val="9"/>
        <rFont val="Source han sans old style norma"/>
        <family val="3"/>
        <charset val="129"/>
      </rPr>
      <t>害，持</t>
    </r>
    <r>
      <rPr>
        <sz val="9"/>
        <rFont val="맑은 고딕"/>
        <family val="3"/>
        <charset val="129"/>
      </rPr>
      <t>续</t>
    </r>
    <r>
      <rPr>
        <sz val="9"/>
        <rFont val="Source han sans old style norma"/>
        <family val="3"/>
        <charset val="129"/>
      </rPr>
      <t>5秒。（冷却</t>
    </r>
    <r>
      <rPr>
        <sz val="9"/>
        <rFont val="맑은 고딕"/>
        <family val="3"/>
        <charset val="129"/>
      </rPr>
      <t>时间</t>
    </r>
    <r>
      <rPr>
        <sz val="9"/>
        <rFont val="Source han sans old style norma"/>
        <family val="3"/>
        <charset val="129"/>
      </rPr>
      <t>{1}秒）</t>
    </r>
  </si>
  <si>
    <r>
      <t>使用時，向前方發射穿透所有敵人的鑽子。對</t>
    </r>
    <r>
      <rPr>
        <sz val="9"/>
        <rFont val="맑은 고딕"/>
        <family val="3"/>
        <charset val="129"/>
      </rPr>
      <t>碰</t>
    </r>
    <r>
      <rPr>
        <sz val="9"/>
        <rFont val="Source han sans old style norma"/>
        <family val="3"/>
        <charset val="129"/>
      </rPr>
      <t>撞到鑽子的敵人造成一般攻擊力&lt;color=#69FF0F&gt;200%&lt;/color&gt;的傷害。引發敵人出血，在5秒內每秒造成&lt;color=#69FF0F&gt;{0}&lt;/color&gt;的傷害。（冷卻時間：{1}秒）</t>
    </r>
  </si>
  <si>
    <r>
      <t>武器攻</t>
    </r>
    <r>
      <rPr>
        <sz val="9"/>
        <rFont val="Microsoft YaHei"/>
        <family val="2"/>
        <charset val="134"/>
      </rPr>
      <t>击</t>
    </r>
    <r>
      <rPr>
        <sz val="9"/>
        <rFont val="Source han sans old style norma"/>
        <family val="3"/>
        <charset val="129"/>
      </rPr>
      <t>力增加&lt;color=#69FF0F&gt;{0}%&lt;/color&gt;。</t>
    </r>
  </si>
  <si>
    <r>
      <t>突</t>
    </r>
    <r>
      <rPr>
        <sz val="9"/>
        <rFont val="Microsoft YaHei"/>
        <family val="2"/>
        <charset val="134"/>
      </rPr>
      <t>进</t>
    </r>
    <r>
      <rPr>
        <sz val="9"/>
        <rFont val="Source han sans old style norma"/>
        <family val="3"/>
        <charset val="129"/>
      </rPr>
      <t>次</t>
    </r>
    <r>
      <rPr>
        <sz val="9"/>
        <rFont val="Microsoft YaHei"/>
        <family val="2"/>
        <charset val="134"/>
      </rPr>
      <t>数</t>
    </r>
    <r>
      <rPr>
        <sz val="9"/>
        <rFont val="Source han sans old style norma"/>
        <family val="3"/>
        <charset val="129"/>
      </rPr>
      <t>永久增加&lt;color=#69FF0F&gt;1&lt;/color&gt;次。基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力和攻</t>
    </r>
    <r>
      <rPr>
        <sz val="9"/>
        <rFont val="Microsoft YaHei"/>
        <family val="2"/>
        <charset val="134"/>
      </rPr>
      <t>击</t>
    </r>
    <r>
      <rPr>
        <sz val="9"/>
        <rFont val="Source han sans old style norma"/>
        <family val="3"/>
        <charset val="129"/>
      </rPr>
      <t>速度增加&lt;color=#69FF0F&gt;15%&lt;/color&gt;。</t>
    </r>
  </si>
  <si>
    <r>
      <t>副武器的能量消耗</t>
    </r>
    <r>
      <rPr>
        <sz val="9"/>
        <rFont val="Microsoft YaHei"/>
        <family val="2"/>
        <charset val="134"/>
      </rPr>
      <t>减</t>
    </r>
    <r>
      <rPr>
        <sz val="9"/>
        <rFont val="Source han sans old style norma"/>
        <family val="3"/>
        <charset val="129"/>
      </rPr>
      <t>少&lt;color=#69FF0F&gt;{0}%&lt;/color&gt;。</t>
    </r>
  </si>
  <si>
    <r>
      <t>所有攻</t>
    </r>
    <r>
      <rPr>
        <sz val="9"/>
        <rFont val="Microsoft YaHei"/>
        <family val="2"/>
        <charset val="134"/>
      </rPr>
      <t>击</t>
    </r>
    <r>
      <rPr>
        <sz val="9"/>
        <rFont val="Source han sans old style norma"/>
        <family val="3"/>
        <charset val="129"/>
      </rPr>
      <t>力增加&lt;color=#69FF0F&gt;{0}%&lt;/color&gt;。</t>
    </r>
  </si>
  <si>
    <r>
      <t>使用能量的所有技能的</t>
    </r>
    <r>
      <rPr>
        <sz val="9"/>
        <rFont val="맑은 고딕"/>
        <family val="3"/>
        <charset val="129"/>
      </rPr>
      <t>伤</t>
    </r>
    <r>
      <rPr>
        <sz val="9"/>
        <rFont val="Source han sans old style norma"/>
        <family val="3"/>
        <charset val="129"/>
      </rPr>
      <t>害量增加{0}%。</t>
    </r>
  </si>
  <si>
    <r>
      <t>所有攻</t>
    </r>
    <r>
      <rPr>
        <sz val="9"/>
        <rFont val="Microsoft YaHei"/>
        <family val="2"/>
        <charset val="134"/>
      </rPr>
      <t>击</t>
    </r>
    <r>
      <rPr>
        <sz val="9"/>
        <rFont val="Source han sans old style norma"/>
        <family val="3"/>
        <charset val="129"/>
      </rPr>
      <t>力立即增加&lt;color=#69FF0F&gt;20&lt;/color&gt;。</t>
    </r>
  </si>
  <si>
    <r>
      <t>最大体力</t>
    </r>
    <r>
      <rPr>
        <sz val="9"/>
        <rFont val="Microsoft YaHei"/>
        <family val="2"/>
        <charset val="134"/>
      </rPr>
      <t>减</t>
    </r>
    <r>
      <rPr>
        <sz val="9"/>
        <rFont val="Source han sans old style norma"/>
        <family val="3"/>
        <charset val="129"/>
      </rPr>
      <t>少&lt;color=#FF0000&gt;{1}%&lt;/color&gt;。</t>
    </r>
  </si>
  <si>
    <r>
      <t>技能冷却</t>
    </r>
    <r>
      <rPr>
        <sz val="9"/>
        <rFont val="Microsoft YaHei"/>
        <family val="2"/>
        <charset val="134"/>
      </rPr>
      <t>时间</t>
    </r>
    <r>
      <rPr>
        <sz val="9"/>
        <rFont val="Source han sans old style norma"/>
        <family val="3"/>
        <charset val="129"/>
      </rPr>
      <t>加倍。</t>
    </r>
  </si>
  <si>
    <r>
      <t>副武器的</t>
    </r>
    <r>
      <rPr>
        <sz val="9"/>
        <rFont val="Microsoft YaHei"/>
        <family val="2"/>
        <charset val="134"/>
      </rPr>
      <t>伤</t>
    </r>
    <r>
      <rPr>
        <sz val="9"/>
        <rFont val="Source han sans old style norma"/>
        <family val="3"/>
        <charset val="129"/>
      </rPr>
      <t>害</t>
    </r>
    <r>
      <rPr>
        <sz val="9"/>
        <rFont val="Microsoft YaHei"/>
        <family val="2"/>
        <charset val="134"/>
      </rPr>
      <t>减</t>
    </r>
    <r>
      <rPr>
        <sz val="9"/>
        <rFont val="Source han sans old style norma"/>
        <family val="3"/>
        <charset val="129"/>
      </rPr>
      <t>少&lt;color=#FF0000&gt;{1}%&lt;/color&gt;。</t>
    </r>
  </si>
  <si>
    <r>
      <t>受到</t>
    </r>
    <r>
      <rPr>
        <sz val="9"/>
        <rFont val="Microsoft YaHei"/>
        <family val="2"/>
        <charset val="134"/>
      </rPr>
      <t>敌</t>
    </r>
    <r>
      <rPr>
        <sz val="9"/>
        <rFont val="Source han sans old style norma"/>
        <family val="3"/>
        <charset val="129"/>
      </rPr>
      <t>方</t>
    </r>
    <r>
      <rPr>
        <sz val="9"/>
        <rFont val="Microsoft YaHei"/>
        <family val="2"/>
        <charset val="134"/>
      </rPr>
      <t>伤</t>
    </r>
    <r>
      <rPr>
        <sz val="9"/>
        <rFont val="Source han sans old style norma"/>
        <family val="3"/>
        <charset val="129"/>
      </rPr>
      <t>害量增加&lt;color=#FF0000&gt;{1}%&lt;/color&gt;。</t>
    </r>
  </si>
  <si>
    <r>
      <t>跳</t>
    </r>
    <r>
      <rPr>
        <sz val="9"/>
        <rFont val="Microsoft YaHei"/>
        <family val="2"/>
        <charset val="134"/>
      </rPr>
      <t>跃</t>
    </r>
    <r>
      <rPr>
        <sz val="9"/>
        <rFont val="Source han sans old style norma"/>
        <family val="3"/>
        <charset val="129"/>
      </rPr>
      <t>攻</t>
    </r>
    <r>
      <rPr>
        <sz val="9"/>
        <rFont val="Microsoft YaHei"/>
        <family val="2"/>
        <charset val="134"/>
      </rPr>
      <t>击</t>
    </r>
    <r>
      <rPr>
        <sz val="9"/>
        <rFont val="Source han sans old style norma"/>
        <family val="3"/>
        <charset val="129"/>
      </rPr>
      <t>的</t>
    </r>
    <r>
      <rPr>
        <sz val="9"/>
        <rFont val="Microsoft YaHei"/>
        <family val="2"/>
        <charset val="134"/>
      </rPr>
      <t>伤</t>
    </r>
    <r>
      <rPr>
        <sz val="9"/>
        <rFont val="Source han sans old style norma"/>
        <family val="3"/>
        <charset val="129"/>
      </rPr>
      <t>害</t>
    </r>
    <r>
      <rPr>
        <sz val="9"/>
        <rFont val="Microsoft YaHei"/>
        <family val="2"/>
        <charset val="134"/>
      </rPr>
      <t>减</t>
    </r>
    <r>
      <rPr>
        <sz val="9"/>
        <rFont val="Source han sans old style norma"/>
        <family val="3"/>
        <charset val="129"/>
      </rPr>
      <t>半，但是跳</t>
    </r>
    <r>
      <rPr>
        <sz val="9"/>
        <rFont val="Microsoft YaHei"/>
        <family val="2"/>
        <charset val="134"/>
      </rPr>
      <t>跃</t>
    </r>
    <r>
      <rPr>
        <sz val="9"/>
        <rFont val="Source han sans old style norma"/>
        <family val="3"/>
        <charset val="129"/>
      </rPr>
      <t>攻</t>
    </r>
    <r>
      <rPr>
        <sz val="9"/>
        <rFont val="Microsoft YaHei"/>
        <family val="2"/>
        <charset val="134"/>
      </rPr>
      <t>击</t>
    </r>
    <r>
      <rPr>
        <sz val="9"/>
        <rFont val="Source han sans old style norma"/>
        <family val="3"/>
        <charset val="129"/>
      </rPr>
      <t>命中</t>
    </r>
    <r>
      <rPr>
        <sz val="9"/>
        <rFont val="Microsoft YaHei"/>
        <family val="2"/>
        <charset val="134"/>
      </rPr>
      <t>敌</t>
    </r>
    <r>
      <rPr>
        <sz val="9"/>
        <rFont val="Source han sans old style norma"/>
        <family val="3"/>
        <charset val="129"/>
      </rPr>
      <t>人后，</t>
    </r>
    <r>
      <rPr>
        <sz val="9"/>
        <rFont val="Microsoft YaHei"/>
        <family val="2"/>
        <charset val="134"/>
      </rPr>
      <t>额</t>
    </r>
    <r>
      <rPr>
        <sz val="9"/>
        <rFont val="Source han sans old style norma"/>
        <family val="3"/>
        <charset val="129"/>
      </rPr>
      <t>外</t>
    </r>
    <r>
      <rPr>
        <sz val="9"/>
        <rFont val="Microsoft YaHei"/>
        <family val="2"/>
        <charset val="134"/>
      </rPr>
      <t>获</t>
    </r>
    <r>
      <rPr>
        <sz val="9"/>
        <rFont val="Source han sans old style norma"/>
        <family val="3"/>
        <charset val="129"/>
      </rPr>
      <t>得1次跳</t>
    </r>
    <r>
      <rPr>
        <sz val="9"/>
        <rFont val="Microsoft YaHei"/>
        <family val="2"/>
        <charset val="134"/>
      </rPr>
      <t>跃</t>
    </r>
    <r>
      <rPr>
        <sz val="9"/>
        <rFont val="Source han sans old style norma"/>
        <family val="3"/>
        <charset val="129"/>
      </rPr>
      <t>机</t>
    </r>
    <r>
      <rPr>
        <sz val="9"/>
        <rFont val="Microsoft YaHei"/>
        <family val="2"/>
        <charset val="134"/>
      </rPr>
      <t>会</t>
    </r>
    <r>
      <rPr>
        <sz val="9"/>
        <rFont val="Source han sans old style norma"/>
        <family val="3"/>
        <charset val="129"/>
      </rPr>
      <t>，累</t>
    </r>
    <r>
      <rPr>
        <sz val="9"/>
        <rFont val="Microsoft YaHei"/>
        <family val="2"/>
        <charset val="134"/>
      </rPr>
      <t>积</t>
    </r>
    <r>
      <rPr>
        <sz val="9"/>
        <rFont val="Source han sans old style norma"/>
        <family val="3"/>
        <charset val="129"/>
      </rPr>
      <t>可增加20%</t>
    </r>
    <r>
      <rPr>
        <sz val="9"/>
        <rFont val="Microsoft YaHei"/>
        <family val="2"/>
        <charset val="134"/>
      </rPr>
      <t>伤</t>
    </r>
    <r>
      <rPr>
        <sz val="9"/>
        <rFont val="Source han sans old style norma"/>
        <family val="3"/>
        <charset val="129"/>
      </rPr>
      <t>害量。</t>
    </r>
  </si>
  <si>
    <r>
      <t>每次受到</t>
    </r>
    <r>
      <rPr>
        <sz val="9"/>
        <rFont val="Microsoft YaHei"/>
        <family val="2"/>
        <charset val="134"/>
      </rPr>
      <t>伤</t>
    </r>
    <r>
      <rPr>
        <sz val="9"/>
        <rFont val="Source han sans old style norma"/>
        <family val="3"/>
        <charset val="129"/>
      </rPr>
      <t>害所有攻</t>
    </r>
    <r>
      <rPr>
        <sz val="9"/>
        <rFont val="Microsoft YaHei"/>
        <family val="2"/>
        <charset val="134"/>
      </rPr>
      <t>击</t>
    </r>
    <r>
      <rPr>
        <sz val="9"/>
        <rFont val="Source han sans old style norma"/>
        <family val="3"/>
        <charset val="129"/>
      </rPr>
      <t>力</t>
    </r>
    <r>
      <rPr>
        <sz val="9"/>
        <rFont val="Microsoft YaHei"/>
        <family val="2"/>
        <charset val="134"/>
      </rPr>
      <t>减</t>
    </r>
    <r>
      <rPr>
        <sz val="9"/>
        <rFont val="Source han sans old style norma"/>
        <family val="3"/>
        <charset val="129"/>
      </rPr>
      <t>少&lt;color=#FF0000&gt;1&lt;/color&gt;。（此效果最大</t>
    </r>
    <r>
      <rPr>
        <sz val="9"/>
        <rFont val="Microsoft YaHei"/>
        <family val="2"/>
        <charset val="134"/>
      </rPr>
      <t>为</t>
    </r>
    <r>
      <rPr>
        <sz val="9"/>
        <rFont val="Source han sans old style norma"/>
        <family val="3"/>
        <charset val="129"/>
      </rPr>
      <t>20。）</t>
    </r>
  </si>
  <si>
    <r>
      <t>无法使用普通攻</t>
    </r>
    <r>
      <rPr>
        <sz val="9"/>
        <rFont val="Microsoft YaHei"/>
        <family val="2"/>
        <charset val="134"/>
      </rPr>
      <t>击</t>
    </r>
    <r>
      <rPr>
        <sz val="9"/>
        <rFont val="Source han sans old style norma"/>
        <family val="3"/>
        <charset val="129"/>
      </rPr>
      <t>充能能量。</t>
    </r>
  </si>
  <si>
    <r>
      <rPr>
        <sz val="9"/>
        <rFont val="Microsoft YaHei"/>
        <family val="2"/>
        <charset val="134"/>
      </rPr>
      <t>虽</t>
    </r>
    <r>
      <rPr>
        <sz val="9"/>
        <rFont val="Source han sans old style norma"/>
        <family val="3"/>
        <charset val="129"/>
      </rPr>
      <t>然不知道</t>
    </r>
    <r>
      <rPr>
        <sz val="9"/>
        <rFont val="Microsoft YaHei"/>
        <family val="2"/>
        <charset val="134"/>
      </rPr>
      <t>会发</t>
    </r>
    <r>
      <rPr>
        <sz val="9"/>
        <rFont val="Source han sans old style norma"/>
        <family val="3"/>
        <charset val="129"/>
      </rPr>
      <t>生什</t>
    </r>
    <r>
      <rPr>
        <sz val="9"/>
        <rFont val="Microsoft YaHei"/>
        <family val="2"/>
        <charset val="134"/>
      </rPr>
      <t>么</t>
    </r>
    <r>
      <rPr>
        <sz val="9"/>
        <rFont val="Source han sans old style norma"/>
        <family val="3"/>
        <charset val="129"/>
      </rPr>
      <t>，但好想按下去</t>
    </r>
    <r>
      <rPr>
        <sz val="9"/>
        <rFont val="Microsoft YaHei"/>
        <family val="2"/>
        <charset val="134"/>
      </rPr>
      <t>啊</t>
    </r>
    <r>
      <rPr>
        <sz val="9"/>
        <rFont val="Source han sans old style norma"/>
        <family val="3"/>
        <charset val="129"/>
      </rPr>
      <t>。</t>
    </r>
    <phoneticPr fontId="13" type="noConversion"/>
  </si>
  <si>
    <r>
      <t>哇</t>
    </r>
    <r>
      <rPr>
        <sz val="9"/>
        <rFont val="맑은 고딕"/>
        <family val="2"/>
        <charset val="134"/>
      </rPr>
      <t>啊啊啊</t>
    </r>
    <r>
      <rPr>
        <sz val="9"/>
        <rFont val="Source han sans old style norma"/>
        <family val="3"/>
        <charset val="129"/>
      </rPr>
      <t>！我</t>
    </r>
    <r>
      <rPr>
        <sz val="9"/>
        <rFont val="맑은 고딕"/>
        <family val="2"/>
        <charset val="134"/>
      </rPr>
      <t>浑</t>
    </r>
    <r>
      <rPr>
        <sz val="9"/>
        <rFont val="Source han sans old style norma"/>
        <family val="3"/>
        <charset val="129"/>
      </rPr>
      <t>身都充</t>
    </r>
    <r>
      <rPr>
        <sz val="9"/>
        <rFont val="맑은 고딕"/>
        <family val="2"/>
        <charset val="134"/>
      </rPr>
      <t>满</t>
    </r>
    <r>
      <rPr>
        <sz val="9"/>
        <rFont val="Source han sans old style norma"/>
        <family val="3"/>
        <charset val="129"/>
      </rPr>
      <t>了力量！</t>
    </r>
    <phoneticPr fontId="13" type="noConversion"/>
  </si>
  <si>
    <r>
      <t>因</t>
    </r>
    <r>
      <rPr>
        <sz val="9"/>
        <rFont val="맑은 고딕"/>
        <family val="2"/>
        <charset val="136"/>
      </rPr>
      <t>為</t>
    </r>
    <r>
      <rPr>
        <sz val="9"/>
        <rFont val="Source han sans old style norma"/>
        <family val="3"/>
        <charset val="129"/>
      </rPr>
      <t>太可怕了，過去日內瓦公約曾禁止使用。</t>
    </r>
    <phoneticPr fontId="13" type="noConversion"/>
  </si>
  <si>
    <r>
      <t>不知道</t>
    </r>
    <r>
      <rPr>
        <sz val="9"/>
        <rFont val="맑은 고딕"/>
        <family val="2"/>
        <charset val="134"/>
      </rPr>
      <t>为</t>
    </r>
    <r>
      <rPr>
        <sz val="9"/>
        <rFont val="Source han sans old style norma"/>
        <family val="3"/>
        <charset val="129"/>
      </rPr>
      <t>什</t>
    </r>
    <r>
      <rPr>
        <sz val="9"/>
        <rFont val="맑은 고딕"/>
        <family val="2"/>
        <charset val="134"/>
      </rPr>
      <t>么</t>
    </r>
    <r>
      <rPr>
        <sz val="9"/>
        <rFont val="Source han sans old style norma"/>
        <family val="3"/>
        <charset val="129"/>
      </rPr>
      <t>，</t>
    </r>
    <r>
      <rPr>
        <sz val="9"/>
        <rFont val="맑은 고딕"/>
        <family val="2"/>
        <charset val="134"/>
      </rPr>
      <t>这个</t>
    </r>
    <r>
      <rPr>
        <sz val="9"/>
        <rFont val="Source han sans old style norma"/>
        <family val="3"/>
        <charset val="129"/>
      </rPr>
      <t>雪花不</t>
    </r>
    <r>
      <rPr>
        <sz val="9"/>
        <rFont val="맑은 고딕"/>
        <family val="2"/>
        <charset val="134"/>
      </rPr>
      <t>会</t>
    </r>
    <r>
      <rPr>
        <sz val="9"/>
        <rFont val="Source han sans old style norma"/>
        <family val="3"/>
        <charset val="129"/>
      </rPr>
      <t>融化。</t>
    </r>
    <phoneticPr fontId="13" type="noConversion"/>
  </si>
  <si>
    <r>
      <t>哦耶！</t>
    </r>
    <r>
      <rPr>
        <sz val="9"/>
        <rFont val="맑은 고딕"/>
        <family val="2"/>
        <charset val="134"/>
      </rPr>
      <t>战</t>
    </r>
    <r>
      <rPr>
        <sz val="9"/>
        <rFont val="Source han sans old style norma"/>
        <family val="3"/>
        <charset val="129"/>
      </rPr>
      <t>斗力提升了呢？</t>
    </r>
    <phoneticPr fontId="13" type="noConversion"/>
  </si>
  <si>
    <r>
      <t>哦！戰</t>
    </r>
    <r>
      <rPr>
        <sz val="9"/>
        <rFont val="맑은 고딕"/>
        <family val="2"/>
        <charset val="136"/>
      </rPr>
      <t>鬥</t>
    </r>
    <r>
      <rPr>
        <sz val="9"/>
        <rFont val="Source han sans old style norma"/>
        <family val="3"/>
        <charset val="129"/>
      </rPr>
      <t>力提升了</t>
    </r>
    <r>
      <rPr>
        <sz val="9"/>
        <rFont val="맑은 고딕"/>
        <family val="2"/>
        <charset val="136"/>
      </rPr>
      <t>啊</t>
    </r>
    <r>
      <rPr>
        <sz val="9"/>
        <rFont val="Source han sans old style norma"/>
        <family val="3"/>
        <charset val="129"/>
      </rPr>
      <t>？</t>
    </r>
    <phoneticPr fontId="13" type="noConversion"/>
  </si>
  <si>
    <r>
      <t>芝士是非常好的蛋白</t>
    </r>
    <r>
      <rPr>
        <sz val="9"/>
        <rFont val="Microsoft YaHei"/>
        <family val="2"/>
        <charset val="134"/>
      </rPr>
      <t>质来</t>
    </r>
    <r>
      <rPr>
        <sz val="9"/>
        <rFont val="Source han sans old style norma"/>
        <family val="3"/>
        <charset val="129"/>
      </rPr>
      <t>源。</t>
    </r>
    <phoneticPr fontId="13" type="noConversion"/>
  </si>
  <si>
    <r>
      <rPr>
        <sz val="9"/>
        <rFont val="Microsoft YaHei"/>
        <family val="2"/>
        <charset val="134"/>
      </rPr>
      <t>经</t>
    </r>
    <r>
      <rPr>
        <sz val="9"/>
        <rFont val="Source han sans old style norma"/>
        <family val="3"/>
        <charset val="129"/>
      </rPr>
      <t>久耐用的蓄</t>
    </r>
    <r>
      <rPr>
        <sz val="9"/>
        <rFont val="Microsoft YaHei"/>
        <family val="2"/>
        <charset val="134"/>
      </rPr>
      <t>电</t>
    </r>
    <r>
      <rPr>
        <sz val="9"/>
        <rFont val="Source han sans old style norma"/>
        <family val="3"/>
        <charset val="129"/>
      </rPr>
      <t>池。</t>
    </r>
    <phoneticPr fontId="13" type="noConversion"/>
  </si>
  <si>
    <r>
      <t>子彈永遠不會說</t>
    </r>
    <r>
      <rPr>
        <sz val="9"/>
        <rFont val="Microsoft JhengHei"/>
        <family val="2"/>
        <charset val="136"/>
      </rPr>
      <t>謊</t>
    </r>
    <phoneticPr fontId="13" type="noConversion"/>
  </si>
  <si>
    <r>
      <t>物理</t>
    </r>
    <r>
      <rPr>
        <sz val="9"/>
        <rFont val="Microsoft YaHei"/>
        <family val="2"/>
        <charset val="134"/>
      </rPr>
      <t>伤</t>
    </r>
    <r>
      <rPr>
        <sz val="9"/>
        <rFont val="Source han sans old style norma"/>
        <family val="3"/>
        <charset val="129"/>
      </rPr>
      <t>害：+0 坏心情：+999</t>
    </r>
    <phoneticPr fontId="13" type="noConversion"/>
  </si>
  <si>
    <r>
      <t>提醒</t>
    </r>
    <r>
      <rPr>
        <sz val="9"/>
        <rFont val="Microsoft YaHei"/>
        <family val="2"/>
        <charset val="134"/>
      </rPr>
      <t>你</t>
    </r>
    <r>
      <rPr>
        <sz val="9"/>
        <rFont val="Source han sans old style norma"/>
        <family val="3"/>
        <charset val="129"/>
      </rPr>
      <t>最好不要摸</t>
    </r>
    <r>
      <rPr>
        <sz val="9"/>
        <rFont val="Microsoft YaHei"/>
        <family val="2"/>
        <charset val="134"/>
      </rPr>
      <t>这棵变异</t>
    </r>
    <r>
      <rPr>
        <sz val="9"/>
        <rFont val="Source han sans old style norma"/>
        <family val="3"/>
        <charset val="129"/>
      </rPr>
      <t>仙人掌的刺。</t>
    </r>
    <phoneticPr fontId="13" type="noConversion"/>
  </si>
  <si>
    <r>
      <t>畫了巨大</t>
    </r>
    <r>
      <rPr>
        <sz val="9"/>
        <rFont val="Microsoft JhengHei"/>
        <family val="2"/>
        <charset val="136"/>
      </rPr>
      <t>骷</t>
    </r>
    <r>
      <rPr>
        <sz val="9"/>
        <rFont val="Source han sans old style norma"/>
        <family val="3"/>
        <charset val="129"/>
      </rPr>
      <t>髏的箱子，感覺不能打開。</t>
    </r>
    <phoneticPr fontId="13" type="noConversion"/>
  </si>
  <si>
    <r>
      <t>不是用</t>
    </r>
    <r>
      <rPr>
        <sz val="9"/>
        <rFont val="Microsoft YaHei"/>
        <family val="2"/>
        <charset val="134"/>
      </rPr>
      <t>真</t>
    </r>
    <r>
      <rPr>
        <sz val="9"/>
        <rFont val="Source han sans old style norma"/>
        <family val="3"/>
        <charset val="129"/>
      </rPr>
      <t>熊制作的！哈哈哈！</t>
    </r>
    <r>
      <rPr>
        <sz val="9"/>
        <rFont val="Microsoft YaHei"/>
        <family val="2"/>
        <charset val="134"/>
      </rPr>
      <t>应</t>
    </r>
    <r>
      <rPr>
        <sz val="9"/>
        <rFont val="Source han sans old style norma"/>
        <family val="3"/>
        <charset val="129"/>
      </rPr>
      <t>…</t>
    </r>
    <r>
      <rPr>
        <sz val="9"/>
        <rFont val="Microsoft YaHei"/>
        <family val="2"/>
        <charset val="134"/>
      </rPr>
      <t>应该没错</t>
    </r>
    <r>
      <rPr>
        <sz val="9"/>
        <rFont val="Source han sans old style norma"/>
        <family val="3"/>
        <charset val="129"/>
      </rPr>
      <t>。-</t>
    </r>
    <r>
      <rPr>
        <sz val="9"/>
        <rFont val="Microsoft YaHei"/>
        <family val="2"/>
        <charset val="134"/>
      </rPr>
      <t>汉</t>
    </r>
    <r>
      <rPr>
        <sz val="9"/>
        <rFont val="Source han sans old style norma"/>
        <family val="3"/>
        <charset val="129"/>
      </rPr>
      <t>克-</t>
    </r>
  </si>
  <si>
    <r>
      <t>不是用</t>
    </r>
    <r>
      <rPr>
        <sz val="9"/>
        <rFont val="Microsoft JhengHei"/>
        <family val="2"/>
        <charset val="136"/>
      </rPr>
      <t>真</t>
    </r>
    <r>
      <rPr>
        <sz val="9"/>
        <rFont val="Source han sans old style norma"/>
        <family val="3"/>
        <charset val="129"/>
      </rPr>
      <t>的熊做的</t>
    </r>
    <r>
      <rPr>
        <sz val="9"/>
        <rFont val="Microsoft JhengHei"/>
        <family val="2"/>
        <charset val="136"/>
      </rPr>
      <t>啦</t>
    </r>
    <r>
      <rPr>
        <sz val="9"/>
        <rFont val="Source han sans old style norma"/>
        <family val="3"/>
        <charset val="129"/>
      </rPr>
      <t>！哈哈哈！應…應該不是</t>
    </r>
    <r>
      <rPr>
        <sz val="9"/>
        <rFont val="Microsoft JhengHei"/>
        <family val="2"/>
        <charset val="136"/>
      </rPr>
      <t>吧</t>
    </r>
    <r>
      <rPr>
        <sz val="9"/>
        <rFont val="Source han sans old style norma"/>
        <family val="3"/>
        <charset val="129"/>
      </rPr>
      <t>？-漢克-</t>
    </r>
  </si>
  <si>
    <r>
      <t>使用方法：感</t>
    </r>
    <r>
      <rPr>
        <sz val="9"/>
        <rFont val="Microsoft YaHei"/>
        <family val="2"/>
        <charset val="134"/>
      </rPr>
      <t>觉</t>
    </r>
    <r>
      <rPr>
        <sz val="9"/>
        <rFont val="Source han sans old style norma"/>
        <family val="3"/>
        <charset val="129"/>
      </rPr>
      <t>后背痒</t>
    </r>
    <r>
      <rPr>
        <sz val="9"/>
        <rFont val="Microsoft YaHei"/>
        <family val="2"/>
        <charset val="134"/>
      </rPr>
      <t>时</t>
    </r>
    <r>
      <rPr>
        <sz val="9"/>
        <rFont val="Source han sans old style norma"/>
        <family val="3"/>
        <charset val="129"/>
      </rPr>
      <t>，</t>
    </r>
    <r>
      <rPr>
        <sz val="9"/>
        <rFont val="Microsoft YaHei"/>
        <family val="2"/>
        <charset val="134"/>
      </rPr>
      <t>请</t>
    </r>
    <r>
      <rPr>
        <sz val="9"/>
        <rFont val="Source han sans old style norma"/>
        <family val="3"/>
        <charset val="129"/>
      </rPr>
      <t>在人偶的背部</t>
    </r>
    <r>
      <rPr>
        <sz val="9"/>
        <rFont val="Microsoft YaHei"/>
        <family val="2"/>
        <charset val="134"/>
      </rPr>
      <t>插</t>
    </r>
    <r>
      <rPr>
        <sz val="9"/>
        <rFont val="Source han sans old style norma"/>
        <family val="3"/>
        <charset val="129"/>
      </rPr>
      <t>入</t>
    </r>
    <r>
      <rPr>
        <sz val="9"/>
        <rFont val="Microsoft YaHei"/>
        <family val="2"/>
        <charset val="134"/>
      </rPr>
      <t>针头</t>
    </r>
    <r>
      <rPr>
        <sz val="9"/>
        <rFont val="Source han sans old style norma"/>
        <family val="3"/>
        <charset val="129"/>
      </rPr>
      <t>。</t>
    </r>
  </si>
  <si>
    <r>
      <t>使用方法：背部發癢時，請將針</t>
    </r>
    <r>
      <rPr>
        <sz val="9"/>
        <rFont val="Microsoft JhengHei"/>
        <family val="2"/>
        <charset val="136"/>
      </rPr>
      <t>插</t>
    </r>
    <r>
      <rPr>
        <sz val="9"/>
        <rFont val="Source han sans old style norma"/>
        <family val="3"/>
        <charset val="129"/>
      </rPr>
      <t>入玩偶背部。</t>
    </r>
  </si>
  <si>
    <r>
      <rPr>
        <sz val="9"/>
        <rFont val="Microsoft YaHei"/>
        <family val="2"/>
        <charset val="134"/>
      </rPr>
      <t>嗯</t>
    </r>
    <r>
      <rPr>
        <sz val="9"/>
        <rFont val="Source han sans old style norma"/>
        <family val="3"/>
        <charset val="129"/>
      </rPr>
      <t>…</t>
    </r>
    <r>
      <rPr>
        <sz val="9"/>
        <rFont val="Microsoft YaHei"/>
        <family val="2"/>
        <charset val="134"/>
      </rPr>
      <t>应该</t>
    </r>
    <r>
      <rPr>
        <sz val="9"/>
        <rFont val="Source han sans old style norma"/>
        <family val="3"/>
        <charset val="129"/>
      </rPr>
      <t>是用</t>
    </r>
    <r>
      <rPr>
        <sz val="9"/>
        <rFont val="Microsoft YaHei"/>
        <family val="2"/>
        <charset val="134"/>
      </rPr>
      <t>电启动</t>
    </r>
    <r>
      <rPr>
        <sz val="9"/>
        <rFont val="Source han sans old style norma"/>
        <family val="3"/>
        <charset val="129"/>
      </rPr>
      <t>。-杰克-</t>
    </r>
  </si>
  <si>
    <r>
      <rPr>
        <sz val="9"/>
        <rFont val="Microsoft JhengHei"/>
        <family val="2"/>
        <charset val="136"/>
      </rPr>
      <t>嗯</t>
    </r>
    <r>
      <rPr>
        <sz val="9"/>
        <rFont val="Source han sans old style norma"/>
        <family val="3"/>
        <charset val="129"/>
      </rPr>
      <t>…看來是用電力</t>
    </r>
    <r>
      <rPr>
        <sz val="9"/>
        <rFont val="Microsoft JhengHei"/>
        <family val="2"/>
        <charset val="136"/>
      </rPr>
      <t>啟</t>
    </r>
    <r>
      <rPr>
        <sz val="9"/>
        <rFont val="Source han sans old style norma"/>
        <family val="3"/>
        <charset val="129"/>
      </rPr>
      <t>動。-傑克-</t>
    </r>
  </si>
  <si>
    <r>
      <rPr>
        <sz val="9"/>
        <rFont val="Microsoft YaHei"/>
        <family val="2"/>
        <charset val="134"/>
      </rPr>
      <t>让时间变</t>
    </r>
    <r>
      <rPr>
        <sz val="9"/>
        <rFont val="Source han sans old style norma"/>
        <family val="3"/>
        <charset val="129"/>
      </rPr>
      <t>慢的方法很</t>
    </r>
    <r>
      <rPr>
        <sz val="9"/>
        <rFont val="Microsoft YaHei"/>
        <family val="2"/>
        <charset val="134"/>
      </rPr>
      <t>简单</t>
    </r>
    <r>
      <rPr>
        <sz val="9"/>
        <rFont val="Source han sans old style norma"/>
        <family val="3"/>
        <charset val="129"/>
      </rPr>
      <t>。只要我</t>
    </r>
    <r>
      <rPr>
        <sz val="9"/>
        <rFont val="Microsoft YaHei"/>
        <family val="2"/>
        <charset val="134"/>
      </rPr>
      <t>变</t>
    </r>
    <r>
      <rPr>
        <sz val="9"/>
        <rFont val="Source han sans old style norma"/>
        <family val="3"/>
        <charset val="129"/>
      </rPr>
      <t>得更快就行了。</t>
    </r>
    <phoneticPr fontId="13" type="noConversion"/>
  </si>
  <si>
    <r>
      <t>老板很</t>
    </r>
    <r>
      <rPr>
        <sz val="9"/>
        <rFont val="맑은 고딕"/>
        <family val="3"/>
        <charset val="129"/>
      </rPr>
      <t>亲</t>
    </r>
    <r>
      <rPr>
        <sz val="9"/>
        <rFont val="Source han sans old style norma"/>
        <family val="3"/>
        <charset val="129"/>
      </rPr>
      <t>切，只是睡得不舒服。</t>
    </r>
    <r>
      <rPr>
        <sz val="9"/>
        <rFont val="맑은 고딕"/>
        <family val="3"/>
        <charset val="129"/>
      </rPr>
      <t>给你</t>
    </r>
    <r>
      <rPr>
        <sz val="9"/>
        <rFont val="Source han sans old style norma"/>
        <family val="3"/>
        <charset val="129"/>
      </rPr>
      <t>3</t>
    </r>
    <r>
      <rPr>
        <sz val="9"/>
        <rFont val="맑은 고딕"/>
        <family val="3"/>
        <charset val="129"/>
      </rPr>
      <t>颗</t>
    </r>
    <r>
      <rPr>
        <sz val="9"/>
        <rFont val="Source han sans old style norma"/>
        <family val="3"/>
        <charset val="129"/>
      </rPr>
      <t>半星</t>
    </r>
    <r>
      <rPr>
        <sz val="9"/>
        <rFont val="맑은 고딕"/>
        <family val="3"/>
        <charset val="129"/>
      </rPr>
      <t>吧</t>
    </r>
    <r>
      <rPr>
        <sz val="9"/>
        <rFont val="Source han sans old style norma"/>
        <family val="3"/>
        <charset val="129"/>
      </rPr>
      <t>。</t>
    </r>
  </si>
  <si>
    <r>
      <t>老</t>
    </r>
    <r>
      <rPr>
        <sz val="9"/>
        <rFont val="맑은 고딕"/>
        <family val="3"/>
        <charset val="129"/>
      </rPr>
      <t>闆</t>
    </r>
    <r>
      <rPr>
        <sz val="9"/>
        <rFont val="Source han sans old style norma"/>
        <family val="3"/>
        <charset val="129"/>
      </rPr>
      <t>是很親切，但睡得很不舒服。給3.5顆星。</t>
    </r>
  </si>
  <si>
    <r>
      <t>我的</t>
    </r>
    <r>
      <rPr>
        <sz val="9"/>
        <rFont val="맑은 고딕"/>
        <family val="3"/>
        <charset val="129"/>
      </rPr>
      <t>钻</t>
    </r>
    <r>
      <rPr>
        <sz val="9"/>
        <rFont val="Source han sans old style norma"/>
        <family val="3"/>
        <charset val="129"/>
      </rPr>
      <t>子是可以穿透天空的</t>
    </r>
    <r>
      <rPr>
        <sz val="9"/>
        <rFont val="맑은 고딕"/>
        <family val="3"/>
        <charset val="129"/>
      </rPr>
      <t>钻</t>
    </r>
    <r>
      <rPr>
        <sz val="9"/>
        <rFont val="Source han sans old style norma"/>
        <family val="3"/>
        <charset val="129"/>
      </rPr>
      <t>子！</t>
    </r>
  </si>
  <si>
    <r>
      <t>奇怪的</t>
    </r>
    <r>
      <rPr>
        <sz val="9"/>
        <rFont val="맑은 고딕"/>
        <family val="3"/>
        <charset val="129"/>
      </rPr>
      <t>药</t>
    </r>
    <r>
      <rPr>
        <sz val="9"/>
        <rFont val="Source han sans old style norma"/>
        <family val="3"/>
        <charset val="129"/>
      </rPr>
      <t>水</t>
    </r>
  </si>
  <si>
    <r>
      <rPr>
        <sz val="9"/>
        <rFont val="맑은 고딕"/>
        <family val="3"/>
        <charset val="129"/>
      </rPr>
      <t>黄宝</t>
    </r>
    <r>
      <rPr>
        <sz val="9"/>
        <rFont val="Source han sans old style norma"/>
        <family val="3"/>
        <charset val="129"/>
      </rPr>
      <t>石戒指</t>
    </r>
  </si>
  <si>
    <r>
      <rPr>
        <sz val="9"/>
        <rFont val="맑은 고딕"/>
        <family val="3"/>
        <charset val="129"/>
      </rPr>
      <t>蓝宝</t>
    </r>
    <r>
      <rPr>
        <sz val="9"/>
        <rFont val="Source han sans old style norma"/>
        <family val="3"/>
        <charset val="129"/>
      </rPr>
      <t>石戒指</t>
    </r>
  </si>
  <si>
    <r>
      <rPr>
        <sz val="9"/>
        <rFont val="맑은 고딕"/>
        <family val="3"/>
        <charset val="129"/>
      </rPr>
      <t>红宝</t>
    </r>
    <r>
      <rPr>
        <sz val="9"/>
        <rFont val="Source han sans old style norma"/>
        <family val="3"/>
        <charset val="129"/>
      </rPr>
      <t>石戒指</t>
    </r>
  </si>
  <si>
    <r>
      <t>超</t>
    </r>
    <r>
      <rPr>
        <sz val="9"/>
        <rFont val="맑은 고딕"/>
        <family val="3"/>
        <charset val="129"/>
      </rPr>
      <t>级青</t>
    </r>
    <r>
      <rPr>
        <sz val="9"/>
        <rFont val="Source han sans old style norma"/>
        <family val="3"/>
        <charset val="129"/>
      </rPr>
      <t>蛙</t>
    </r>
    <r>
      <rPr>
        <sz val="9"/>
        <rFont val="맑은 고딕"/>
        <family val="3"/>
        <charset val="129"/>
      </rPr>
      <t>战</t>
    </r>
    <r>
      <rPr>
        <sz val="9"/>
        <rFont val="Source han sans old style norma"/>
        <family val="3"/>
        <charset val="129"/>
      </rPr>
      <t>士-</t>
    </r>
    <r>
      <rPr>
        <sz val="9"/>
        <rFont val="맑은 고딕"/>
        <family val="3"/>
        <charset val="129"/>
      </rPr>
      <t>红</t>
    </r>
    <r>
      <rPr>
        <sz val="9"/>
        <rFont val="Source han sans old style norma"/>
        <family val="3"/>
        <charset val="129"/>
      </rPr>
      <t>色</t>
    </r>
  </si>
  <si>
    <r>
      <t>力量</t>
    </r>
    <r>
      <rPr>
        <sz val="9"/>
        <rFont val="맑은 고딕"/>
        <family val="3"/>
        <charset val="129"/>
      </rPr>
      <t>青</t>
    </r>
    <r>
      <rPr>
        <sz val="9"/>
        <rFont val="Source han sans old style norma"/>
        <family val="3"/>
        <charset val="129"/>
      </rPr>
      <t>蛙遊俠-紅</t>
    </r>
  </si>
  <si>
    <r>
      <t>超</t>
    </r>
    <r>
      <rPr>
        <sz val="9"/>
        <rFont val="맑은 고딕"/>
        <family val="3"/>
        <charset val="129"/>
      </rPr>
      <t>级青</t>
    </r>
    <r>
      <rPr>
        <sz val="9"/>
        <rFont val="Source han sans old style norma"/>
        <family val="3"/>
        <charset val="129"/>
      </rPr>
      <t>蛙</t>
    </r>
    <r>
      <rPr>
        <sz val="9"/>
        <rFont val="맑은 고딕"/>
        <family val="3"/>
        <charset val="129"/>
      </rPr>
      <t>战</t>
    </r>
    <r>
      <rPr>
        <sz val="9"/>
        <rFont val="Source han sans old style norma"/>
        <family val="3"/>
        <charset val="129"/>
      </rPr>
      <t>士-黑色</t>
    </r>
  </si>
  <si>
    <r>
      <t>力量</t>
    </r>
    <r>
      <rPr>
        <sz val="9"/>
        <rFont val="맑은 고딕"/>
        <family val="3"/>
        <charset val="129"/>
      </rPr>
      <t>青</t>
    </r>
    <r>
      <rPr>
        <sz val="9"/>
        <rFont val="Source han sans old style norma"/>
        <family val="3"/>
        <charset val="129"/>
      </rPr>
      <t>蛙遊俠-黑</t>
    </r>
  </si>
  <si>
    <r>
      <t>超</t>
    </r>
    <r>
      <rPr>
        <sz val="9"/>
        <rFont val="맑은 고딕"/>
        <family val="3"/>
        <charset val="129"/>
      </rPr>
      <t>级青</t>
    </r>
    <r>
      <rPr>
        <sz val="9"/>
        <rFont val="Source han sans old style norma"/>
        <family val="3"/>
        <charset val="129"/>
      </rPr>
      <t>蛙</t>
    </r>
    <r>
      <rPr>
        <sz val="9"/>
        <rFont val="맑은 고딕"/>
        <family val="3"/>
        <charset val="129"/>
      </rPr>
      <t>战</t>
    </r>
    <r>
      <rPr>
        <sz val="9"/>
        <rFont val="Source han sans old style norma"/>
        <family val="3"/>
        <charset val="129"/>
      </rPr>
      <t>士-粉色</t>
    </r>
  </si>
  <si>
    <r>
      <t>力量</t>
    </r>
    <r>
      <rPr>
        <sz val="9"/>
        <rFont val="맑은 고딕"/>
        <family val="3"/>
        <charset val="129"/>
      </rPr>
      <t>青</t>
    </r>
    <r>
      <rPr>
        <sz val="9"/>
        <rFont val="Source han sans old style norma"/>
        <family val="3"/>
        <charset val="129"/>
      </rPr>
      <t>蛙遊俠-粉紅</t>
    </r>
  </si>
  <si>
    <r>
      <t>超</t>
    </r>
    <r>
      <rPr>
        <sz val="9"/>
        <rFont val="맑은 고딕"/>
        <family val="3"/>
        <charset val="129"/>
      </rPr>
      <t>级青</t>
    </r>
    <r>
      <rPr>
        <sz val="9"/>
        <rFont val="Source han sans old style norma"/>
        <family val="3"/>
        <charset val="129"/>
      </rPr>
      <t>蛙</t>
    </r>
    <r>
      <rPr>
        <sz val="9"/>
        <rFont val="맑은 고딕"/>
        <family val="3"/>
        <charset val="129"/>
      </rPr>
      <t>战</t>
    </r>
    <r>
      <rPr>
        <sz val="9"/>
        <rFont val="Source han sans old style norma"/>
        <family val="3"/>
        <charset val="129"/>
      </rPr>
      <t>士-</t>
    </r>
    <r>
      <rPr>
        <sz val="9"/>
        <rFont val="맑은 고딕"/>
        <family val="3"/>
        <charset val="129"/>
      </rPr>
      <t>蓝</t>
    </r>
    <r>
      <rPr>
        <sz val="9"/>
        <rFont val="Source han sans old style norma"/>
        <family val="3"/>
        <charset val="129"/>
      </rPr>
      <t>色</t>
    </r>
  </si>
  <si>
    <r>
      <t>力量</t>
    </r>
    <r>
      <rPr>
        <sz val="9"/>
        <rFont val="맑은 고딕"/>
        <family val="3"/>
        <charset val="129"/>
      </rPr>
      <t>青</t>
    </r>
    <r>
      <rPr>
        <sz val="9"/>
        <rFont val="Source han sans old style norma"/>
        <family val="3"/>
        <charset val="129"/>
      </rPr>
      <t>蛙遊俠-藍</t>
    </r>
  </si>
  <si>
    <r>
      <t>超</t>
    </r>
    <r>
      <rPr>
        <sz val="9"/>
        <rFont val="맑은 고딕"/>
        <family val="3"/>
        <charset val="129"/>
      </rPr>
      <t>级青</t>
    </r>
    <r>
      <rPr>
        <sz val="9"/>
        <rFont val="Source han sans old style norma"/>
        <family val="3"/>
        <charset val="129"/>
      </rPr>
      <t>蛙</t>
    </r>
    <r>
      <rPr>
        <sz val="9"/>
        <rFont val="맑은 고딕"/>
        <family val="3"/>
        <charset val="129"/>
      </rPr>
      <t>战</t>
    </r>
    <r>
      <rPr>
        <sz val="9"/>
        <rFont val="Source han sans old style norma"/>
        <family val="3"/>
        <charset val="129"/>
      </rPr>
      <t>士-</t>
    </r>
    <r>
      <rPr>
        <sz val="9"/>
        <rFont val="맑은 고딕"/>
        <family val="3"/>
        <charset val="129"/>
      </rPr>
      <t>黄</t>
    </r>
    <r>
      <rPr>
        <sz val="9"/>
        <rFont val="Source han sans old style norma"/>
        <family val="3"/>
        <charset val="129"/>
      </rPr>
      <t>色</t>
    </r>
  </si>
  <si>
    <r>
      <t>力量</t>
    </r>
    <r>
      <rPr>
        <sz val="9"/>
        <rFont val="맑은 고딕"/>
        <family val="3"/>
        <charset val="129"/>
      </rPr>
      <t>青</t>
    </r>
    <r>
      <rPr>
        <sz val="9"/>
        <rFont val="Source han sans old style norma"/>
        <family val="3"/>
        <charset val="129"/>
      </rPr>
      <t>蛙遊俠-黃</t>
    </r>
  </si>
  <si>
    <r>
      <t>火焰手榴</t>
    </r>
    <r>
      <rPr>
        <sz val="9"/>
        <rFont val="맑은 고딕"/>
        <family val="3"/>
        <charset val="129"/>
      </rPr>
      <t>弹</t>
    </r>
  </si>
  <si>
    <r>
      <t>燃</t>
    </r>
    <r>
      <rPr>
        <sz val="9"/>
        <rFont val="맑은 고딕"/>
        <family val="3"/>
        <charset val="129"/>
      </rPr>
      <t>烧</t>
    </r>
    <r>
      <rPr>
        <sz val="9"/>
        <rFont val="Source han sans old style norma"/>
        <family val="3"/>
        <charset val="129"/>
      </rPr>
      <t>的手套</t>
    </r>
  </si>
  <si>
    <r>
      <t>冰封的脚</t>
    </r>
    <r>
      <rPr>
        <sz val="9"/>
        <rFont val="맑은 고딕"/>
        <family val="3"/>
        <charset val="129"/>
      </rPr>
      <t>镣</t>
    </r>
  </si>
  <si>
    <r>
      <t>冰凍</t>
    </r>
    <r>
      <rPr>
        <sz val="9"/>
        <rFont val="맑은 고딕"/>
        <family val="3"/>
        <charset val="129"/>
      </rPr>
      <t>腳</t>
    </r>
    <r>
      <rPr>
        <sz val="9"/>
        <rFont val="Source han sans old style norma"/>
        <family val="3"/>
        <charset val="129"/>
      </rPr>
      <t>鐐</t>
    </r>
  </si>
  <si>
    <r>
      <rPr>
        <sz val="9"/>
        <rFont val="맑은 고딕"/>
        <family val="3"/>
        <charset val="129"/>
      </rPr>
      <t>车轮</t>
    </r>
    <r>
      <rPr>
        <sz val="9"/>
        <rFont val="Source han sans old style norma"/>
        <family val="3"/>
        <charset val="129"/>
      </rPr>
      <t>刀刃</t>
    </r>
  </si>
  <si>
    <r>
      <t>老</t>
    </r>
    <r>
      <rPr>
        <sz val="9"/>
        <rFont val="맑은 고딕"/>
        <family val="3"/>
        <charset val="129"/>
      </rPr>
      <t>战</t>
    </r>
    <r>
      <rPr>
        <sz val="9"/>
        <rFont val="Source han sans old style norma"/>
        <family val="3"/>
        <charset val="129"/>
      </rPr>
      <t>士-博特</t>
    </r>
  </si>
  <si>
    <r>
      <rPr>
        <sz val="9"/>
        <rFont val="맑은 고딕"/>
        <family val="3"/>
        <charset val="129"/>
      </rPr>
      <t>飞</t>
    </r>
    <r>
      <rPr>
        <sz val="9"/>
        <rFont val="Source han sans old style norma"/>
        <family val="3"/>
        <charset val="129"/>
      </rPr>
      <t>行手里</t>
    </r>
    <r>
      <rPr>
        <sz val="9"/>
        <rFont val="맑은 고딕"/>
        <family val="3"/>
        <charset val="129"/>
      </rPr>
      <t>剑</t>
    </r>
  </si>
  <si>
    <r>
      <rPr>
        <sz val="9"/>
        <rFont val="맑은 고딕"/>
        <family val="3"/>
        <charset val="129"/>
      </rPr>
      <t>连续闪电</t>
    </r>
    <r>
      <rPr>
        <sz val="9"/>
        <rFont val="Source han sans old style norma"/>
        <family val="3"/>
        <charset val="129"/>
      </rPr>
      <t>和雷</t>
    </r>
    <r>
      <rPr>
        <sz val="9"/>
        <rFont val="맑은 고딕"/>
        <family val="3"/>
        <charset val="129"/>
      </rPr>
      <t>电</t>
    </r>
    <r>
      <rPr>
        <sz val="9"/>
        <rFont val="Source han sans old style norma"/>
        <family val="3"/>
        <charset val="129"/>
      </rPr>
      <t>攻</t>
    </r>
    <r>
      <rPr>
        <sz val="9"/>
        <rFont val="맑은 고딕"/>
        <family val="3"/>
        <charset val="129"/>
      </rPr>
      <t>击</t>
    </r>
    <r>
      <rPr>
        <sz val="9"/>
        <rFont val="Source han sans old style norma"/>
        <family val="3"/>
        <charset val="129"/>
      </rPr>
      <t>力增加()%。</t>
    </r>
  </si>
  <si>
    <r>
      <t>陷入寒冷</t>
    </r>
    <r>
      <rPr>
        <sz val="9"/>
        <rFont val="맑은 고딕"/>
        <family val="3"/>
        <charset val="129"/>
      </rPr>
      <t>状态</t>
    </r>
    <r>
      <rPr>
        <sz val="9"/>
        <rFont val="Source han sans old style norma"/>
        <family val="3"/>
        <charset val="129"/>
      </rPr>
      <t>的</t>
    </r>
    <r>
      <rPr>
        <sz val="9"/>
        <rFont val="맑은 고딕"/>
        <family val="3"/>
        <charset val="129"/>
      </rPr>
      <t>敌</t>
    </r>
    <r>
      <rPr>
        <sz val="9"/>
        <rFont val="Source han sans old style norma"/>
        <family val="3"/>
        <charset val="129"/>
      </rPr>
      <t>人造成的</t>
    </r>
    <r>
      <rPr>
        <sz val="9"/>
        <rFont val="맑은 고딕"/>
        <family val="3"/>
        <charset val="129"/>
      </rPr>
      <t>伤</t>
    </r>
    <r>
      <rPr>
        <sz val="9"/>
        <rFont val="Source han sans old style norma"/>
        <family val="3"/>
        <charset val="129"/>
      </rPr>
      <t>害量增加()%。</t>
    </r>
  </si>
  <si>
    <r>
      <t>灼</t>
    </r>
    <r>
      <rPr>
        <sz val="9"/>
        <rFont val="맑은 고딕"/>
        <family val="3"/>
        <charset val="129"/>
      </rPr>
      <t>伤</t>
    </r>
    <r>
      <rPr>
        <sz val="9"/>
        <rFont val="Source han sans old style norma"/>
        <family val="3"/>
        <charset val="129"/>
      </rPr>
      <t>和点燃爆炸攻</t>
    </r>
    <r>
      <rPr>
        <sz val="9"/>
        <rFont val="맑은 고딕"/>
        <family val="3"/>
        <charset val="129"/>
      </rPr>
      <t>击</t>
    </r>
    <r>
      <rPr>
        <sz val="9"/>
        <rFont val="Source han sans old style norma"/>
        <family val="3"/>
        <charset val="129"/>
      </rPr>
      <t>力增加()%</t>
    </r>
  </si>
  <si>
    <r>
      <t>毫无用</t>
    </r>
    <r>
      <rPr>
        <sz val="9"/>
        <rFont val="맑은 고딕"/>
        <family val="3"/>
        <charset val="129"/>
      </rPr>
      <t>处</t>
    </r>
    <r>
      <rPr>
        <sz val="9"/>
        <rFont val="Source han sans old style norma"/>
        <family val="3"/>
        <charset val="129"/>
      </rPr>
      <t>。</t>
    </r>
  </si>
  <si>
    <r>
      <rPr>
        <sz val="9"/>
        <rFont val="맑은 고딕"/>
        <family val="3"/>
        <charset val="129"/>
      </rPr>
      <t>连续闪电</t>
    </r>
    <r>
      <rPr>
        <sz val="9"/>
        <rFont val="Source han sans old style norma"/>
        <family val="3"/>
        <charset val="129"/>
      </rPr>
      <t>攻</t>
    </r>
    <r>
      <rPr>
        <sz val="9"/>
        <rFont val="맑은 고딕"/>
        <family val="3"/>
        <charset val="129"/>
      </rPr>
      <t>击</t>
    </r>
    <r>
      <rPr>
        <sz val="9"/>
        <rFont val="Source han sans old style norma"/>
        <family val="3"/>
        <charset val="129"/>
      </rPr>
      <t>力增加()%。</t>
    </r>
  </si>
  <si>
    <r>
      <t>点燃爆炸攻</t>
    </r>
    <r>
      <rPr>
        <sz val="9"/>
        <rFont val="맑은 고딕"/>
        <family val="3"/>
        <charset val="129"/>
      </rPr>
      <t>击</t>
    </r>
    <r>
      <rPr>
        <sz val="9"/>
        <rFont val="Source han sans old style norma"/>
        <family val="3"/>
        <charset val="129"/>
      </rPr>
      <t>力增加()%。</t>
    </r>
  </si>
  <si>
    <r>
      <rPr>
        <sz val="9"/>
        <rFont val="맑은 고딕"/>
        <family val="3"/>
        <charset val="129"/>
      </rPr>
      <t>对</t>
    </r>
    <r>
      <rPr>
        <sz val="9"/>
        <rFont val="Source han sans old style norma"/>
        <family val="3"/>
        <charset val="129"/>
      </rPr>
      <t>陷入灼</t>
    </r>
    <r>
      <rPr>
        <sz val="9"/>
        <rFont val="맑은 고딕"/>
        <family val="3"/>
        <charset val="129"/>
      </rPr>
      <t>伤状态</t>
    </r>
    <r>
      <rPr>
        <sz val="9"/>
        <rFont val="Source han sans old style norma"/>
        <family val="3"/>
        <charset val="129"/>
      </rPr>
      <t>的</t>
    </r>
    <r>
      <rPr>
        <sz val="9"/>
        <rFont val="맑은 고딕"/>
        <family val="3"/>
        <charset val="129"/>
      </rPr>
      <t>敌</t>
    </r>
    <r>
      <rPr>
        <sz val="9"/>
        <rFont val="Source han sans old style norma"/>
        <family val="3"/>
        <charset val="129"/>
      </rPr>
      <t>人</t>
    </r>
    <r>
      <rPr>
        <sz val="9"/>
        <rFont val="맑은 고딕"/>
        <family val="3"/>
        <charset val="129"/>
      </rPr>
      <t>进</t>
    </r>
    <r>
      <rPr>
        <sz val="9"/>
        <rFont val="Source han sans old style norma"/>
        <family val="3"/>
        <charset val="129"/>
      </rPr>
      <t>行点燃攻</t>
    </r>
    <r>
      <rPr>
        <sz val="9"/>
        <rFont val="맑은 고딕"/>
        <family val="3"/>
        <charset val="129"/>
      </rPr>
      <t>击时</t>
    </r>
    <r>
      <rPr>
        <sz val="9"/>
        <rFont val="Source han sans old style norma"/>
        <family val="3"/>
        <charset val="129"/>
      </rPr>
      <t>，有一定几率生成火焰手榴</t>
    </r>
    <r>
      <rPr>
        <sz val="9"/>
        <rFont val="맑은 고딕"/>
        <family val="3"/>
        <charset val="129"/>
      </rPr>
      <t>弹</t>
    </r>
    <r>
      <rPr>
        <sz val="9"/>
        <rFont val="Source han sans old style norma"/>
        <family val="3"/>
        <charset val="129"/>
      </rPr>
      <t>。手榴</t>
    </r>
    <r>
      <rPr>
        <sz val="9"/>
        <rFont val="맑은 고딕"/>
        <family val="3"/>
        <charset val="129"/>
      </rPr>
      <t>弹</t>
    </r>
    <r>
      <rPr>
        <sz val="9"/>
        <rFont val="Source han sans old style norma"/>
        <family val="3"/>
        <charset val="129"/>
      </rPr>
      <t>在爆炸</t>
    </r>
    <r>
      <rPr>
        <sz val="9"/>
        <rFont val="맑은 고딕"/>
        <family val="3"/>
        <charset val="129"/>
      </rPr>
      <t>时</t>
    </r>
    <r>
      <rPr>
        <sz val="9"/>
        <rFont val="Source han sans old style norma"/>
        <family val="3"/>
        <charset val="129"/>
      </rPr>
      <t>，</t>
    </r>
    <r>
      <rPr>
        <sz val="9"/>
        <rFont val="맑은 고딕"/>
        <family val="3"/>
        <charset val="129"/>
      </rPr>
      <t>将会</t>
    </r>
    <r>
      <rPr>
        <sz val="9"/>
        <rFont val="Source han sans old style norma"/>
        <family val="3"/>
        <charset val="129"/>
      </rPr>
      <t>造成普通攻</t>
    </r>
    <r>
      <rPr>
        <sz val="9"/>
        <rFont val="맑은 고딕"/>
        <family val="3"/>
        <charset val="129"/>
      </rPr>
      <t>击</t>
    </r>
    <r>
      <rPr>
        <sz val="9"/>
        <rFont val="Source han sans old style norma"/>
        <family val="3"/>
        <charset val="129"/>
      </rPr>
      <t>力()%的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生成烈焰。</t>
    </r>
  </si>
  <si>
    <r>
      <t>攻</t>
    </r>
    <r>
      <rPr>
        <sz val="9"/>
        <rFont val="맑은 고딕"/>
        <family val="3"/>
        <charset val="129"/>
      </rPr>
      <t>击</t>
    </r>
    <r>
      <rPr>
        <sz val="9"/>
        <rFont val="Source han sans old style norma"/>
        <family val="3"/>
        <charset val="129"/>
      </rPr>
      <t>陷入灼</t>
    </r>
    <r>
      <rPr>
        <sz val="9"/>
        <rFont val="맑은 고딕"/>
        <family val="3"/>
        <charset val="129"/>
      </rPr>
      <t>伤状态</t>
    </r>
    <r>
      <rPr>
        <sz val="9"/>
        <rFont val="Source han sans old style norma"/>
        <family val="3"/>
        <charset val="129"/>
      </rPr>
      <t>的</t>
    </r>
    <r>
      <rPr>
        <sz val="9"/>
        <rFont val="맑은 고딕"/>
        <family val="3"/>
        <charset val="129"/>
      </rPr>
      <t>敌</t>
    </r>
    <r>
      <rPr>
        <sz val="9"/>
        <rFont val="Source han sans old style norma"/>
        <family val="3"/>
        <charset val="129"/>
      </rPr>
      <t>人</t>
    </r>
    <r>
      <rPr>
        <sz val="9"/>
        <rFont val="맑은 고딕"/>
        <family val="3"/>
        <charset val="129"/>
      </rPr>
      <t>时</t>
    </r>
    <r>
      <rPr>
        <sz val="9"/>
        <rFont val="Source han sans old style norma"/>
        <family val="3"/>
        <charset val="129"/>
      </rPr>
      <t>，暴</t>
    </r>
    <r>
      <rPr>
        <sz val="9"/>
        <rFont val="맑은 고딕"/>
        <family val="3"/>
        <charset val="129"/>
      </rPr>
      <t>击</t>
    </r>
    <r>
      <rPr>
        <sz val="9"/>
        <rFont val="Source han sans old style norma"/>
        <family val="3"/>
        <charset val="129"/>
      </rPr>
      <t>率增加()%且有一定几率使其昏迷。</t>
    </r>
  </si>
  <si>
    <r>
      <rPr>
        <sz val="9"/>
        <rFont val="맑은 고딕"/>
        <family val="3"/>
        <charset val="129"/>
      </rPr>
      <t>对</t>
    </r>
    <r>
      <rPr>
        <sz val="9"/>
        <rFont val="Source han sans old style norma"/>
        <family val="3"/>
        <charset val="129"/>
      </rPr>
      <t>陷入寒冷</t>
    </r>
    <r>
      <rPr>
        <sz val="9"/>
        <rFont val="맑은 고딕"/>
        <family val="3"/>
        <charset val="129"/>
      </rPr>
      <t>状态</t>
    </r>
    <r>
      <rPr>
        <sz val="9"/>
        <rFont val="Source han sans old style norma"/>
        <family val="3"/>
        <charset val="129"/>
      </rPr>
      <t>的</t>
    </r>
    <r>
      <rPr>
        <sz val="9"/>
        <rFont val="맑은 고딕"/>
        <family val="3"/>
        <charset val="129"/>
      </rPr>
      <t>敌</t>
    </r>
    <r>
      <rPr>
        <sz val="9"/>
        <rFont val="Source han sans old style norma"/>
        <family val="3"/>
        <charset val="129"/>
      </rPr>
      <t>人施加寒冰攻</t>
    </r>
    <r>
      <rPr>
        <sz val="9"/>
        <rFont val="맑은 고딕"/>
        <family val="3"/>
        <charset val="129"/>
      </rPr>
      <t>击时</t>
    </r>
    <r>
      <rPr>
        <sz val="9"/>
        <rFont val="Source han sans old style norma"/>
        <family val="3"/>
        <charset val="129"/>
      </rPr>
      <t>，</t>
    </r>
    <r>
      <rPr>
        <sz val="9"/>
        <rFont val="맑은 고딕"/>
        <family val="3"/>
        <charset val="129"/>
      </rPr>
      <t>挥</t>
    </r>
    <r>
      <rPr>
        <sz val="9"/>
        <rFont val="Source han sans old style norma"/>
        <family val="3"/>
        <charset val="129"/>
      </rPr>
      <t>出造成技能攻</t>
    </r>
    <r>
      <rPr>
        <sz val="9"/>
        <rFont val="맑은 고딕"/>
        <family val="3"/>
        <charset val="129"/>
      </rPr>
      <t>击</t>
    </r>
    <r>
      <rPr>
        <sz val="9"/>
        <rFont val="Source han sans old style norma"/>
        <family val="3"/>
        <charset val="129"/>
      </rPr>
      <t>力()%</t>
    </r>
    <r>
      <rPr>
        <sz val="9"/>
        <rFont val="맑은 고딕"/>
        <family val="3"/>
        <charset val="129"/>
      </rPr>
      <t>伤</t>
    </r>
    <r>
      <rPr>
        <sz val="9"/>
        <rFont val="Source han sans old style norma"/>
        <family val="3"/>
        <charset val="129"/>
      </rPr>
      <t>害的</t>
    </r>
    <r>
      <rPr>
        <sz val="9"/>
        <rFont val="맑은 고딕"/>
        <family val="3"/>
        <charset val="129"/>
      </rPr>
      <t>锋</t>
    </r>
    <r>
      <rPr>
        <sz val="9"/>
        <rFont val="Source han sans old style norma"/>
        <family val="3"/>
        <charset val="129"/>
      </rPr>
      <t>利冰</t>
    </r>
    <r>
      <rPr>
        <sz val="9"/>
        <rFont val="맑은 고딕"/>
        <family val="3"/>
        <charset val="129"/>
      </rPr>
      <t>碴</t>
    </r>
    <r>
      <rPr>
        <sz val="9"/>
        <rFont val="Source han sans old style norma"/>
        <family val="3"/>
        <charset val="129"/>
      </rPr>
      <t>。</t>
    </r>
  </si>
  <si>
    <r>
      <rPr>
        <sz val="9"/>
        <rFont val="맑은 고딕"/>
        <family val="3"/>
        <charset val="129"/>
      </rPr>
      <t>对</t>
    </r>
    <r>
      <rPr>
        <sz val="9"/>
        <rFont val="Source han sans old style norma"/>
        <family val="3"/>
        <charset val="129"/>
      </rPr>
      <t>陷入寒冷</t>
    </r>
    <r>
      <rPr>
        <sz val="9"/>
        <rFont val="맑은 고딕"/>
        <family val="3"/>
        <charset val="129"/>
      </rPr>
      <t>状态</t>
    </r>
    <r>
      <rPr>
        <sz val="9"/>
        <rFont val="Source han sans old style norma"/>
        <family val="3"/>
        <charset val="129"/>
      </rPr>
      <t>的</t>
    </r>
    <r>
      <rPr>
        <sz val="9"/>
        <rFont val="맑은 고딕"/>
        <family val="3"/>
        <charset val="129"/>
      </rPr>
      <t>敌</t>
    </r>
    <r>
      <rPr>
        <sz val="9"/>
        <rFont val="Source han sans old style norma"/>
        <family val="3"/>
        <charset val="129"/>
      </rPr>
      <t>人施加寒冰攻</t>
    </r>
    <r>
      <rPr>
        <sz val="9"/>
        <rFont val="맑은 고딕"/>
        <family val="3"/>
        <charset val="129"/>
      </rPr>
      <t>击时</t>
    </r>
    <r>
      <rPr>
        <sz val="9"/>
        <rFont val="Source han sans old style norma"/>
        <family val="3"/>
        <charset val="129"/>
      </rPr>
      <t>，造成普通攻</t>
    </r>
    <r>
      <rPr>
        <sz val="9"/>
        <rFont val="맑은 고딕"/>
        <family val="3"/>
        <charset val="129"/>
      </rPr>
      <t>击</t>
    </r>
    <r>
      <rPr>
        <sz val="9"/>
        <rFont val="Source han sans old style norma"/>
        <family val="3"/>
        <charset val="129"/>
      </rPr>
      <t>力()%的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用冰框</t>
    </r>
    <r>
      <rPr>
        <sz val="9"/>
        <rFont val="맑은 고딕"/>
        <family val="3"/>
        <charset val="129"/>
      </rPr>
      <t>锁</t>
    </r>
    <r>
      <rPr>
        <sz val="9"/>
        <rFont val="Source han sans old style norma"/>
        <family val="3"/>
        <charset val="129"/>
      </rPr>
      <t>住在一定范</t>
    </r>
    <r>
      <rPr>
        <sz val="9"/>
        <rFont val="맑은 고딕"/>
        <family val="3"/>
        <charset val="129"/>
      </rPr>
      <t>围内敌</t>
    </r>
    <r>
      <rPr>
        <sz val="9"/>
        <rFont val="Source han sans old style norma"/>
        <family val="3"/>
        <charset val="129"/>
      </rPr>
      <t>人，持</t>
    </r>
    <r>
      <rPr>
        <sz val="9"/>
        <rFont val="맑은 고딕"/>
        <family val="3"/>
        <charset val="129"/>
      </rPr>
      <t>续</t>
    </r>
    <r>
      <rPr>
        <sz val="9"/>
        <rFont val="Source han sans old style norma"/>
        <family val="3"/>
        <charset val="129"/>
      </rPr>
      <t>3秒。</t>
    </r>
  </si>
  <si>
    <r>
      <rPr>
        <sz val="9"/>
        <rFont val="맑은 고딕"/>
        <family val="3"/>
        <charset val="129"/>
      </rPr>
      <t>对</t>
    </r>
    <r>
      <rPr>
        <sz val="9"/>
        <rFont val="Source han sans old style norma"/>
        <family val="3"/>
        <charset val="129"/>
      </rPr>
      <t>陷入寒冷</t>
    </r>
    <r>
      <rPr>
        <sz val="9"/>
        <rFont val="맑은 고딕"/>
        <family val="3"/>
        <charset val="129"/>
      </rPr>
      <t>状态</t>
    </r>
    <r>
      <rPr>
        <sz val="9"/>
        <rFont val="Source han sans old style norma"/>
        <family val="3"/>
        <charset val="129"/>
      </rPr>
      <t>的</t>
    </r>
    <r>
      <rPr>
        <sz val="9"/>
        <rFont val="맑은 고딕"/>
        <family val="3"/>
        <charset val="129"/>
      </rPr>
      <t>敌</t>
    </r>
    <r>
      <rPr>
        <sz val="9"/>
        <rFont val="Source han sans old style norma"/>
        <family val="3"/>
        <charset val="129"/>
      </rPr>
      <t>人每秒造成()</t>
    </r>
    <r>
      <rPr>
        <sz val="9"/>
        <rFont val="맑은 고딕"/>
        <family val="3"/>
        <charset val="129"/>
      </rPr>
      <t>伤</t>
    </r>
    <r>
      <rPr>
        <sz val="9"/>
        <rFont val="Source han sans old style norma"/>
        <family val="3"/>
        <charset val="129"/>
      </rPr>
      <t>害。</t>
    </r>
  </si>
  <si>
    <r>
      <rPr>
        <sz val="9"/>
        <rFont val="맑은 고딕"/>
        <family val="3"/>
        <charset val="129"/>
      </rPr>
      <t>进</t>
    </r>
    <r>
      <rPr>
        <sz val="9"/>
        <rFont val="Source han sans old style norma"/>
        <family val="3"/>
        <charset val="129"/>
      </rPr>
      <t>行技能攻</t>
    </r>
    <r>
      <rPr>
        <sz val="9"/>
        <rFont val="맑은 고딕"/>
        <family val="3"/>
        <charset val="129"/>
      </rPr>
      <t>击时</t>
    </r>
    <r>
      <rPr>
        <sz val="9"/>
        <rFont val="Source han sans old style norma"/>
        <family val="3"/>
        <charset val="129"/>
      </rPr>
      <t>，有一定几率在地面生成</t>
    </r>
    <r>
      <rPr>
        <sz val="9"/>
        <rFont val="맑은 고딕"/>
        <family val="3"/>
        <charset val="129"/>
      </rPr>
      <t>车轮</t>
    </r>
    <r>
      <rPr>
        <sz val="9"/>
        <rFont val="Source han sans old style norma"/>
        <family val="3"/>
        <charset val="129"/>
      </rPr>
      <t>刀刃。</t>
    </r>
    <r>
      <rPr>
        <sz val="9"/>
        <rFont val="맑은 고딕"/>
        <family val="3"/>
        <charset val="129"/>
      </rPr>
      <t>车轮</t>
    </r>
    <r>
      <rPr>
        <sz val="9"/>
        <rFont val="Source han sans old style norma"/>
        <family val="3"/>
        <charset val="129"/>
      </rPr>
      <t>刀刃</t>
    </r>
    <r>
      <rPr>
        <sz val="9"/>
        <rFont val="맑은 고딕"/>
        <family val="3"/>
        <charset val="129"/>
      </rPr>
      <t>将</t>
    </r>
    <r>
      <rPr>
        <sz val="9"/>
        <rFont val="Source han sans old style norma"/>
        <family val="3"/>
        <charset val="129"/>
      </rPr>
      <t>持</t>
    </r>
    <r>
      <rPr>
        <sz val="9"/>
        <rFont val="맑은 고딕"/>
        <family val="3"/>
        <charset val="129"/>
      </rPr>
      <t>续</t>
    </r>
    <r>
      <rPr>
        <sz val="9"/>
        <rFont val="Source han sans old style norma"/>
        <family val="3"/>
        <charset val="129"/>
      </rPr>
      <t>5秒，每次攻</t>
    </r>
    <r>
      <rPr>
        <sz val="9"/>
        <rFont val="맑은 고딕"/>
        <family val="3"/>
        <charset val="129"/>
      </rPr>
      <t>击</t>
    </r>
    <r>
      <rPr>
        <sz val="9"/>
        <rFont val="Source han sans old style norma"/>
        <family val="3"/>
        <charset val="129"/>
      </rPr>
      <t>造成技能攻</t>
    </r>
    <r>
      <rPr>
        <sz val="9"/>
        <rFont val="맑은 고딕"/>
        <family val="3"/>
        <charset val="129"/>
      </rPr>
      <t>击</t>
    </r>
    <r>
      <rPr>
        <sz val="9"/>
        <rFont val="Source han sans old style norma"/>
        <family val="3"/>
        <charset val="129"/>
      </rPr>
      <t>力()%的</t>
    </r>
    <r>
      <rPr>
        <sz val="9"/>
        <rFont val="맑은 고딕"/>
        <family val="3"/>
        <charset val="129"/>
      </rPr>
      <t>伤</t>
    </r>
    <r>
      <rPr>
        <sz val="9"/>
        <rFont val="Source han sans old style norma"/>
        <family val="3"/>
        <charset val="129"/>
      </rPr>
      <t>害。</t>
    </r>
  </si>
  <si>
    <r>
      <t>受到</t>
    </r>
    <r>
      <rPr>
        <sz val="9"/>
        <rFont val="맑은 고딕"/>
        <family val="3"/>
        <charset val="129"/>
      </rPr>
      <t>伤</t>
    </r>
    <r>
      <rPr>
        <sz val="9"/>
        <rFont val="Source han sans old style norma"/>
        <family val="3"/>
        <charset val="129"/>
      </rPr>
      <t>害</t>
    </r>
    <r>
      <rPr>
        <sz val="9"/>
        <rFont val="맑은 고딕"/>
        <family val="3"/>
        <charset val="129"/>
      </rPr>
      <t>时</t>
    </r>
    <r>
      <rPr>
        <sz val="9"/>
        <rFont val="Source han sans old style norma"/>
        <family val="3"/>
        <charset val="129"/>
      </rPr>
      <t>，</t>
    </r>
    <r>
      <rPr>
        <sz val="9"/>
        <rFont val="맑은 고딕"/>
        <family val="3"/>
        <charset val="129"/>
      </rPr>
      <t>将会</t>
    </r>
    <r>
      <rPr>
        <sz val="9"/>
        <rFont val="Source han sans old style norma"/>
        <family val="3"/>
        <charset val="129"/>
      </rPr>
      <t>生成机器蝙蝠。机器蝙蝠</t>
    </r>
    <r>
      <rPr>
        <sz val="9"/>
        <rFont val="맑은 고딕"/>
        <family val="3"/>
        <charset val="129"/>
      </rPr>
      <t>会飞</t>
    </r>
    <r>
      <rPr>
        <sz val="9"/>
        <rFont val="Source han sans old style norma"/>
        <family val="3"/>
        <charset val="129"/>
      </rPr>
      <t>向周</t>
    </r>
    <r>
      <rPr>
        <sz val="9"/>
        <rFont val="맑은 고딕"/>
        <family val="3"/>
        <charset val="129"/>
      </rPr>
      <t>边</t>
    </r>
    <r>
      <rPr>
        <sz val="9"/>
        <rFont val="Source han sans old style norma"/>
        <family val="3"/>
        <charset val="129"/>
      </rPr>
      <t>的</t>
    </r>
    <r>
      <rPr>
        <sz val="9"/>
        <rFont val="맑은 고딕"/>
        <family val="3"/>
        <charset val="129"/>
      </rPr>
      <t>敌</t>
    </r>
    <r>
      <rPr>
        <sz val="9"/>
        <rFont val="Source han sans old style norma"/>
        <family val="3"/>
        <charset val="129"/>
      </rPr>
      <t>人，每秒造成技能攻</t>
    </r>
    <r>
      <rPr>
        <sz val="9"/>
        <rFont val="맑은 고딕"/>
        <family val="3"/>
        <charset val="129"/>
      </rPr>
      <t>击</t>
    </r>
    <r>
      <rPr>
        <sz val="9"/>
        <rFont val="Source han sans old style norma"/>
        <family val="3"/>
        <charset val="129"/>
      </rPr>
      <t>力()%的</t>
    </r>
    <r>
      <rPr>
        <sz val="9"/>
        <rFont val="맑은 고딕"/>
        <family val="3"/>
        <charset val="129"/>
      </rPr>
      <t>伤</t>
    </r>
    <r>
      <rPr>
        <sz val="9"/>
        <rFont val="Source han sans old style norma"/>
        <family val="3"/>
        <charset val="129"/>
      </rPr>
      <t>害，持</t>
    </r>
    <r>
      <rPr>
        <sz val="9"/>
        <rFont val="맑은 고딕"/>
        <family val="3"/>
        <charset val="129"/>
      </rPr>
      <t>续</t>
    </r>
    <r>
      <rPr>
        <sz val="9"/>
        <rFont val="Source han sans old style norma"/>
        <family val="3"/>
        <charset val="129"/>
      </rPr>
      <t>7秒。（最多5只）</t>
    </r>
  </si>
  <si>
    <r>
      <t>若受到傷害將</t>
    </r>
    <r>
      <rPr>
        <sz val="9"/>
        <rFont val="맑은 고딕"/>
        <family val="3"/>
        <charset val="129"/>
      </rPr>
      <t>產</t>
    </r>
    <r>
      <rPr>
        <sz val="9"/>
        <rFont val="Source han sans old style norma"/>
        <family val="3"/>
        <charset val="129"/>
      </rPr>
      <t>生蝙蝠機器人。蝙蝠機器人會飛向附近的敵人，並於7秒內每秒造成技能攻擊力()%的傷害。（最多5隻）</t>
    </r>
  </si>
  <si>
    <r>
      <t>使用副武器攻</t>
    </r>
    <r>
      <rPr>
        <sz val="9"/>
        <rFont val="맑은 고딕"/>
        <family val="3"/>
        <charset val="129"/>
      </rPr>
      <t>击时</t>
    </r>
    <r>
      <rPr>
        <sz val="9"/>
        <rFont val="Source han sans old style norma"/>
        <family val="3"/>
        <charset val="129"/>
      </rPr>
      <t>，可同</t>
    </r>
    <r>
      <rPr>
        <sz val="9"/>
        <rFont val="맑은 고딕"/>
        <family val="3"/>
        <charset val="129"/>
      </rPr>
      <t>时发</t>
    </r>
    <r>
      <rPr>
        <sz val="9"/>
        <rFont val="Source han sans old style norma"/>
        <family val="3"/>
        <charset val="129"/>
      </rPr>
      <t>射6</t>
    </r>
    <r>
      <rPr>
        <sz val="9"/>
        <rFont val="맑은 고딕"/>
        <family val="3"/>
        <charset val="129"/>
      </rPr>
      <t>个</t>
    </r>
    <r>
      <rPr>
        <sz val="9"/>
        <rFont val="Source han sans old style norma"/>
        <family val="3"/>
        <charset val="129"/>
      </rPr>
      <t>造成副武器攻</t>
    </r>
    <r>
      <rPr>
        <sz val="9"/>
        <rFont val="맑은 고딕"/>
        <family val="3"/>
        <charset val="129"/>
      </rPr>
      <t>击</t>
    </r>
    <r>
      <rPr>
        <sz val="9"/>
        <rFont val="Source han sans old style norma"/>
        <family val="3"/>
        <charset val="129"/>
      </rPr>
      <t>力()%</t>
    </r>
    <r>
      <rPr>
        <sz val="9"/>
        <rFont val="맑은 고딕"/>
        <family val="3"/>
        <charset val="129"/>
      </rPr>
      <t>伤</t>
    </r>
    <r>
      <rPr>
        <sz val="9"/>
        <rFont val="Source han sans old style norma"/>
        <family val="3"/>
        <charset val="129"/>
      </rPr>
      <t>害的</t>
    </r>
    <r>
      <rPr>
        <sz val="9"/>
        <rFont val="맑은 고딕"/>
        <family val="3"/>
        <charset val="129"/>
      </rPr>
      <t>飞</t>
    </r>
    <r>
      <rPr>
        <sz val="9"/>
        <rFont val="Source han sans old style norma"/>
        <family val="3"/>
        <charset val="129"/>
      </rPr>
      <t>行手里</t>
    </r>
    <r>
      <rPr>
        <sz val="9"/>
        <rFont val="맑은 고딕"/>
        <family val="3"/>
        <charset val="129"/>
      </rPr>
      <t>剑</t>
    </r>
    <r>
      <rPr>
        <sz val="9"/>
        <rFont val="Source han sans old style norma"/>
        <family val="3"/>
        <charset val="129"/>
      </rPr>
      <t>。</t>
    </r>
  </si>
  <si>
    <r>
      <t>所有</t>
    </r>
    <r>
      <rPr>
        <sz val="9"/>
        <rFont val="맑은 고딕"/>
        <family val="3"/>
        <charset val="129"/>
      </rPr>
      <t>青</t>
    </r>
    <r>
      <rPr>
        <sz val="9"/>
        <rFont val="Source han sans old style norma"/>
        <family val="3"/>
        <charset val="129"/>
      </rPr>
      <t>蛙</t>
    </r>
    <r>
      <rPr>
        <sz val="9"/>
        <rFont val="맑은 고딕"/>
        <family val="3"/>
        <charset val="129"/>
      </rPr>
      <t>战</t>
    </r>
    <r>
      <rPr>
        <sz val="9"/>
        <rFont val="Source han sans old style norma"/>
        <family val="3"/>
        <charset val="129"/>
      </rPr>
      <t>士都能聚集起</t>
    </r>
    <r>
      <rPr>
        <sz val="9"/>
        <rFont val="맑은 고딕"/>
        <family val="3"/>
        <charset val="129"/>
      </rPr>
      <t>来</t>
    </r>
    <r>
      <rPr>
        <sz val="9"/>
        <rFont val="Source han sans old style norma"/>
        <family val="3"/>
        <charset val="129"/>
      </rPr>
      <t>的</t>
    </r>
    <r>
      <rPr>
        <sz val="9"/>
        <rFont val="맑은 고딕"/>
        <family val="3"/>
        <charset val="129"/>
      </rPr>
      <t>话</t>
    </r>
    <r>
      <rPr>
        <sz val="9"/>
        <rFont val="Source han sans old style norma"/>
        <family val="3"/>
        <charset val="129"/>
      </rPr>
      <t>…</t>
    </r>
  </si>
  <si>
    <r>
      <t>若所有</t>
    </r>
    <r>
      <rPr>
        <sz val="9"/>
        <rFont val="맑은 고딕"/>
        <family val="3"/>
        <charset val="129"/>
      </rPr>
      <t>青</t>
    </r>
    <r>
      <rPr>
        <sz val="9"/>
        <rFont val="Source han sans old style norma"/>
        <family val="3"/>
        <charset val="129"/>
      </rPr>
      <t>蛙遊俠都聚在一起...</t>
    </r>
  </si>
  <si>
    <r>
      <t>我要</t>
    </r>
    <r>
      <rPr>
        <sz val="9"/>
        <rFont val="맑은 고딕"/>
        <family val="3"/>
        <charset val="129"/>
      </rPr>
      <t>报</t>
    </r>
    <r>
      <rPr>
        <sz val="9"/>
        <rFont val="Source han sans old style norma"/>
        <family val="3"/>
        <charset val="129"/>
      </rPr>
      <t>仇</t>
    </r>
  </si>
  <si>
    <r>
      <t>雷霆之</t>
    </r>
    <r>
      <rPr>
        <sz val="9"/>
        <rFont val="맑은 고딕"/>
        <family val="3"/>
        <charset val="129"/>
      </rPr>
      <t>锤</t>
    </r>
  </si>
  <si>
    <r>
      <t>石墨</t>
    </r>
    <r>
      <rPr>
        <sz val="9"/>
        <rFont val="맑은 고딕"/>
        <family val="3"/>
        <charset val="129"/>
      </rPr>
      <t>烯</t>
    </r>
    <r>
      <rPr>
        <sz val="9"/>
        <rFont val="Source han sans old style norma"/>
        <family val="3"/>
        <charset val="129"/>
      </rPr>
      <t>盔甲</t>
    </r>
  </si>
  <si>
    <r>
      <t>屈服之手</t>
    </r>
    <r>
      <rPr>
        <sz val="9"/>
        <rFont val="맑은 고딕"/>
        <family val="3"/>
        <charset val="129"/>
      </rPr>
      <t>链</t>
    </r>
  </si>
  <si>
    <r>
      <t>磁</t>
    </r>
    <r>
      <rPr>
        <sz val="9"/>
        <rFont val="맑은 고딕"/>
        <family val="3"/>
        <charset val="129"/>
      </rPr>
      <t>轨</t>
    </r>
    <r>
      <rPr>
        <sz val="9"/>
        <rFont val="Source han sans old style norma"/>
        <family val="3"/>
        <charset val="129"/>
      </rPr>
      <t>炮</t>
    </r>
  </si>
  <si>
    <r>
      <rPr>
        <sz val="9"/>
        <rFont val="맑은 고딕"/>
        <family val="3"/>
        <charset val="129"/>
      </rPr>
      <t>变</t>
    </r>
    <r>
      <rPr>
        <sz val="9"/>
        <rFont val="Source han sans old style norma"/>
        <family val="3"/>
        <charset val="129"/>
      </rPr>
      <t>形手炮</t>
    </r>
  </si>
  <si>
    <r>
      <rPr>
        <sz val="9"/>
        <rFont val="맑은 고딕"/>
        <family val="3"/>
        <charset val="129"/>
      </rPr>
      <t>阳电</t>
    </r>
    <r>
      <rPr>
        <sz val="9"/>
        <rFont val="Source han sans old style norma"/>
        <family val="3"/>
        <charset val="129"/>
      </rPr>
      <t>子手炮</t>
    </r>
  </si>
  <si>
    <r>
      <rPr>
        <sz val="9"/>
        <rFont val="맑은 고딕"/>
        <family val="3"/>
        <charset val="129"/>
      </rPr>
      <t>红药</t>
    </r>
    <r>
      <rPr>
        <sz val="9"/>
        <rFont val="Source han sans old style norma"/>
        <family val="3"/>
        <charset val="129"/>
      </rPr>
      <t>水</t>
    </r>
  </si>
  <si>
    <r>
      <rPr>
        <sz val="9"/>
        <rFont val="맑은 고딕"/>
        <family val="3"/>
        <charset val="129"/>
      </rPr>
      <t>钢铁</t>
    </r>
    <r>
      <rPr>
        <sz val="9"/>
        <rFont val="Source han sans old style norma"/>
        <family val="3"/>
        <charset val="129"/>
      </rPr>
      <t>拳</t>
    </r>
  </si>
  <si>
    <r>
      <t>索菲</t>
    </r>
    <r>
      <rPr>
        <sz val="9"/>
        <rFont val="맑은 고딕"/>
        <family val="3"/>
        <charset val="129"/>
      </rPr>
      <t>亚</t>
    </r>
    <r>
      <rPr>
        <sz val="9"/>
        <rFont val="Source han sans old style norma"/>
        <family val="3"/>
        <charset val="129"/>
      </rPr>
      <t>的XXX</t>
    </r>
  </si>
  <si>
    <r>
      <t>受到</t>
    </r>
    <r>
      <rPr>
        <sz val="9"/>
        <rFont val="맑은 고딕"/>
        <family val="3"/>
        <charset val="129"/>
      </rPr>
      <t>连续闪电</t>
    </r>
    <r>
      <rPr>
        <sz val="9"/>
        <rFont val="Source han sans old style norma"/>
        <family val="3"/>
        <charset val="129"/>
      </rPr>
      <t>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人在1秒后受到普通攻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有一定几率</t>
    </r>
    <r>
      <rPr>
        <sz val="9"/>
        <rFont val="맑은 고딕"/>
        <family val="3"/>
        <charset val="129"/>
      </rPr>
      <t>触电</t>
    </r>
    <r>
      <rPr>
        <sz val="9"/>
        <rFont val="Source han sans old style norma"/>
        <family val="3"/>
        <charset val="129"/>
      </rPr>
      <t>。</t>
    </r>
  </si>
  <si>
    <r>
      <t>地面突</t>
    </r>
    <r>
      <rPr>
        <sz val="9"/>
        <rFont val="맑은 고딕"/>
        <family val="3"/>
        <charset val="129"/>
      </rPr>
      <t>进时</t>
    </r>
    <r>
      <rPr>
        <sz val="9"/>
        <rFont val="Source han sans old style norma"/>
        <family val="3"/>
        <charset val="129"/>
      </rPr>
      <t>，在路</t>
    </r>
    <r>
      <rPr>
        <sz val="9"/>
        <rFont val="맑은 고딕"/>
        <family val="3"/>
        <charset val="129"/>
      </rPr>
      <t>径</t>
    </r>
    <r>
      <rPr>
        <sz val="9"/>
        <rFont val="Source han sans old style norma"/>
        <family val="3"/>
        <charset val="129"/>
      </rPr>
      <t>上埋伏地雷。地雷在有</t>
    </r>
    <r>
      <rPr>
        <sz val="9"/>
        <rFont val="맑은 고딕"/>
        <family val="3"/>
        <charset val="129"/>
      </rPr>
      <t>敌</t>
    </r>
    <r>
      <rPr>
        <sz val="9"/>
        <rFont val="Source han sans old style norma"/>
        <family val="3"/>
        <charset val="129"/>
      </rPr>
      <t>人</t>
    </r>
    <r>
      <rPr>
        <sz val="9"/>
        <rFont val="맑은 고딕"/>
        <family val="3"/>
        <charset val="129"/>
      </rPr>
      <t>踩</t>
    </r>
    <r>
      <rPr>
        <sz val="9"/>
        <rFont val="Source han sans old style norma"/>
        <family val="3"/>
        <charset val="129"/>
      </rPr>
      <t>到是</t>
    </r>
    <r>
      <rPr>
        <sz val="9"/>
        <rFont val="맑은 고딕"/>
        <family val="3"/>
        <charset val="129"/>
      </rPr>
      <t>会</t>
    </r>
    <r>
      <rPr>
        <sz val="9"/>
        <rFont val="Source han sans old style norma"/>
        <family val="3"/>
        <charset val="129"/>
      </rPr>
      <t>爆炸</t>
    </r>
    <r>
      <rPr>
        <sz val="9"/>
        <rFont val="맑은 고딕"/>
        <family val="3"/>
        <charset val="129"/>
      </rPr>
      <t>并</t>
    </r>
    <r>
      <rPr>
        <sz val="9"/>
        <rFont val="Source han sans old style norma"/>
        <family val="3"/>
        <charset val="129"/>
      </rPr>
      <t>造成普通攻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</si>
  <si>
    <r>
      <t>在地面衝刺時，將於經過的地方設置地雷。若敵人</t>
    </r>
    <r>
      <rPr>
        <sz val="9"/>
        <rFont val="맑은 고딕"/>
        <family val="3"/>
        <charset val="129"/>
      </rPr>
      <t>踩</t>
    </r>
    <r>
      <rPr>
        <sz val="9"/>
        <rFont val="Source han sans old style norma"/>
        <family val="3"/>
        <charset val="129"/>
      </rPr>
      <t>到地雷會爆炸並造成一般攻擊力{0}%的傷害。</t>
    </r>
  </si>
  <si>
    <r>
      <t>每隔6秒充能一次雷霆之</t>
    </r>
    <r>
      <rPr>
        <sz val="9"/>
        <rFont val="맑은 고딕"/>
        <family val="3"/>
        <charset val="129"/>
      </rPr>
      <t>锤</t>
    </r>
    <r>
      <rPr>
        <sz val="9"/>
        <rFont val="Source han sans old style norma"/>
        <family val="3"/>
        <charset val="129"/>
      </rPr>
      <t>。充能后攻</t>
    </r>
    <r>
      <rPr>
        <sz val="9"/>
        <rFont val="맑은 고딕"/>
        <family val="3"/>
        <charset val="129"/>
      </rPr>
      <t>击敌</t>
    </r>
    <r>
      <rPr>
        <sz val="9"/>
        <rFont val="Source han sans old style norma"/>
        <family val="3"/>
        <charset val="129"/>
      </rPr>
      <t>人</t>
    </r>
    <r>
      <rPr>
        <sz val="9"/>
        <rFont val="맑은 고딕"/>
        <family val="3"/>
        <charset val="129"/>
      </rPr>
      <t>时</t>
    </r>
    <r>
      <rPr>
        <sz val="9"/>
        <rFont val="Source han sans old style norma"/>
        <family val="3"/>
        <charset val="129"/>
      </rPr>
      <t>，</t>
    </r>
    <r>
      <rPr>
        <sz val="9"/>
        <rFont val="맑은 고딕"/>
        <family val="3"/>
        <charset val="129"/>
      </rPr>
      <t>对</t>
    </r>
    <r>
      <rPr>
        <sz val="9"/>
        <rFont val="Source han sans old style norma"/>
        <family val="3"/>
        <charset val="129"/>
      </rPr>
      <t>受到攻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人周</t>
    </r>
    <r>
      <rPr>
        <sz val="9"/>
        <rFont val="맑은 고딕"/>
        <family val="3"/>
        <charset val="129"/>
      </rPr>
      <t>边</t>
    </r>
    <r>
      <rPr>
        <sz val="9"/>
        <rFont val="Source han sans old style norma"/>
        <family val="3"/>
        <charset val="129"/>
      </rPr>
      <t>一定范</t>
    </r>
    <r>
      <rPr>
        <sz val="9"/>
        <rFont val="맑은 고딕"/>
        <family val="3"/>
        <charset val="129"/>
      </rPr>
      <t>围内</t>
    </r>
    <r>
      <rPr>
        <sz val="9"/>
        <rFont val="Source han sans old style norma"/>
        <family val="3"/>
        <charset val="129"/>
      </rPr>
      <t>的</t>
    </r>
    <r>
      <rPr>
        <sz val="9"/>
        <rFont val="맑은 고딕"/>
        <family val="3"/>
        <charset val="129"/>
      </rPr>
      <t>敌</t>
    </r>
    <r>
      <rPr>
        <sz val="9"/>
        <rFont val="Source han sans old style norma"/>
        <family val="3"/>
        <charset val="129"/>
      </rPr>
      <t>人</t>
    </r>
    <r>
      <rPr>
        <sz val="9"/>
        <rFont val="맑은 고딕"/>
        <family val="3"/>
        <charset val="129"/>
      </rPr>
      <t>们</t>
    </r>
    <r>
      <rPr>
        <sz val="9"/>
        <rFont val="Source han sans old style norma"/>
        <family val="3"/>
        <charset val="129"/>
      </rPr>
      <t>的</t>
    </r>
    <r>
      <rPr>
        <sz val="9"/>
        <rFont val="맑은 고딕"/>
        <family val="3"/>
        <charset val="129"/>
      </rPr>
      <t>头</t>
    </r>
    <r>
      <rPr>
        <sz val="9"/>
        <rFont val="Source han sans old style norma"/>
        <family val="3"/>
        <charset val="129"/>
      </rPr>
      <t>上均出</t>
    </r>
    <r>
      <rPr>
        <sz val="9"/>
        <rFont val="맑은 고딕"/>
        <family val="3"/>
        <charset val="129"/>
      </rPr>
      <t>现</t>
    </r>
    <r>
      <rPr>
        <sz val="9"/>
        <rFont val="Source han sans old style norma"/>
        <family val="3"/>
        <charset val="129"/>
      </rPr>
      <t>雷霆之</t>
    </r>
    <r>
      <rPr>
        <sz val="9"/>
        <rFont val="맑은 고딕"/>
        <family val="3"/>
        <charset val="129"/>
      </rPr>
      <t>锤</t>
    </r>
    <r>
      <rPr>
        <sz val="9"/>
        <rFont val="Source han sans old style norma"/>
        <family val="3"/>
        <charset val="129"/>
      </rPr>
      <t>，</t>
    </r>
    <r>
      <rPr>
        <sz val="9"/>
        <rFont val="맑은 고딕"/>
        <family val="3"/>
        <charset val="129"/>
      </rPr>
      <t>并进</t>
    </r>
    <r>
      <rPr>
        <sz val="9"/>
        <rFont val="Source han sans old style norma"/>
        <family val="3"/>
        <charset val="129"/>
      </rPr>
      <t>行下劈造成普通攻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</si>
  <si>
    <r>
      <t>雷錘每隔6秒會補充一次。已補充的狀態下攻擊敵人時，會對敵人周邊一定範圍內的敵人們</t>
    </r>
    <r>
      <rPr>
        <sz val="9"/>
        <rFont val="맑은 고딕"/>
        <family val="3"/>
        <charset val="129"/>
      </rPr>
      <t>砸</t>
    </r>
    <r>
      <rPr>
        <sz val="9"/>
        <rFont val="Source han sans old style norma"/>
        <family val="3"/>
        <charset val="129"/>
      </rPr>
      <t>下雷錘，造成一般攻擊力{0}%的傷害。</t>
    </r>
  </si>
  <si>
    <r>
      <t>受到</t>
    </r>
    <r>
      <rPr>
        <sz val="9"/>
        <rFont val="맑은 고딕"/>
        <family val="3"/>
        <charset val="129"/>
      </rPr>
      <t>敌</t>
    </r>
    <r>
      <rPr>
        <sz val="9"/>
        <rFont val="Source han sans old style norma"/>
        <family val="3"/>
        <charset val="129"/>
      </rPr>
      <t>人的近</t>
    </r>
    <r>
      <rPr>
        <sz val="9"/>
        <rFont val="맑은 고딕"/>
        <family val="3"/>
        <charset val="129"/>
      </rPr>
      <t>战</t>
    </r>
    <r>
      <rPr>
        <sz val="9"/>
        <rFont val="Source han sans old style norma"/>
        <family val="3"/>
        <charset val="129"/>
      </rPr>
      <t>攻</t>
    </r>
    <r>
      <rPr>
        <sz val="9"/>
        <rFont val="맑은 고딕"/>
        <family val="3"/>
        <charset val="129"/>
      </rPr>
      <t>击时</t>
    </r>
    <r>
      <rPr>
        <sz val="9"/>
        <rFont val="Source han sans old style norma"/>
        <family val="3"/>
        <charset val="129"/>
      </rPr>
      <t>，</t>
    </r>
    <r>
      <rPr>
        <sz val="9"/>
        <rFont val="맑은 고딕"/>
        <family val="3"/>
        <charset val="129"/>
      </rPr>
      <t>将</t>
    </r>
    <r>
      <rPr>
        <sz val="9"/>
        <rFont val="Source han sans old style norma"/>
        <family val="3"/>
        <charset val="129"/>
      </rPr>
      <t>吸收{0}%的</t>
    </r>
    <r>
      <rPr>
        <sz val="9"/>
        <rFont val="맑은 고딕"/>
        <family val="3"/>
        <charset val="129"/>
      </rPr>
      <t>伤</t>
    </r>
    <r>
      <rPr>
        <sz val="9"/>
        <rFont val="Source han sans old style norma"/>
        <family val="3"/>
        <charset val="129"/>
      </rPr>
      <t>害，下次</t>
    </r>
    <r>
      <rPr>
        <sz val="9"/>
        <rFont val="맑은 고딕"/>
        <family val="3"/>
        <charset val="129"/>
      </rPr>
      <t>进</t>
    </r>
    <r>
      <rPr>
        <sz val="9"/>
        <rFont val="Source han sans old style norma"/>
        <family val="3"/>
        <charset val="129"/>
      </rPr>
      <t>行普通攻</t>
    </r>
    <r>
      <rPr>
        <sz val="9"/>
        <rFont val="맑은 고딕"/>
        <family val="3"/>
        <charset val="129"/>
      </rPr>
      <t>击时</t>
    </r>
    <r>
      <rPr>
        <sz val="9"/>
        <rFont val="Source han sans old style norma"/>
        <family val="3"/>
        <charset val="129"/>
      </rPr>
      <t>，</t>
    </r>
    <r>
      <rPr>
        <sz val="9"/>
        <rFont val="맑은 고딕"/>
        <family val="3"/>
        <charset val="129"/>
      </rPr>
      <t>额</t>
    </r>
    <r>
      <rPr>
        <sz val="9"/>
        <rFont val="Source han sans old style norma"/>
        <family val="3"/>
        <charset val="129"/>
      </rPr>
      <t>外造成相</t>
    </r>
    <r>
      <rPr>
        <sz val="9"/>
        <rFont val="맑은 고딕"/>
        <family val="3"/>
        <charset val="129"/>
      </rPr>
      <t>当</t>
    </r>
    <r>
      <rPr>
        <sz val="9"/>
        <rFont val="Source han sans old style norma"/>
        <family val="3"/>
        <charset val="129"/>
      </rPr>
      <t>于吸收</t>
    </r>
    <r>
      <rPr>
        <sz val="9"/>
        <rFont val="맑은 고딕"/>
        <family val="3"/>
        <charset val="129"/>
      </rPr>
      <t>伤</t>
    </r>
    <r>
      <rPr>
        <sz val="9"/>
        <rFont val="Source han sans old style norma"/>
        <family val="3"/>
        <charset val="129"/>
      </rPr>
      <t>害量的</t>
    </r>
    <r>
      <rPr>
        <sz val="9"/>
        <rFont val="맑은 고딕"/>
        <family val="3"/>
        <charset val="129"/>
      </rPr>
      <t>伤</t>
    </r>
    <r>
      <rPr>
        <sz val="9"/>
        <rFont val="Source han sans old style norma"/>
        <family val="3"/>
        <charset val="129"/>
      </rPr>
      <t>害。</t>
    </r>
  </si>
  <si>
    <r>
      <t>受到</t>
    </r>
    <r>
      <rPr>
        <sz val="9"/>
        <rFont val="맑은 고딕"/>
        <family val="3"/>
        <charset val="129"/>
      </rPr>
      <t>敌</t>
    </r>
    <r>
      <rPr>
        <sz val="9"/>
        <rFont val="Source han sans old style norma"/>
        <family val="3"/>
        <charset val="129"/>
      </rPr>
      <t>人</t>
    </r>
    <r>
      <rPr>
        <sz val="9"/>
        <rFont val="맑은 고딕"/>
        <family val="3"/>
        <charset val="129"/>
      </rPr>
      <t>发</t>
    </r>
    <r>
      <rPr>
        <sz val="9"/>
        <rFont val="Source han sans old style norma"/>
        <family val="3"/>
        <charset val="129"/>
      </rPr>
      <t>射体攻</t>
    </r>
    <r>
      <rPr>
        <sz val="9"/>
        <rFont val="맑은 고딕"/>
        <family val="3"/>
        <charset val="129"/>
      </rPr>
      <t>击时</t>
    </r>
    <r>
      <rPr>
        <sz val="9"/>
        <rFont val="Source han sans old style norma"/>
        <family val="3"/>
        <charset val="129"/>
      </rPr>
      <t>，吸收50%的</t>
    </r>
    <r>
      <rPr>
        <sz val="9"/>
        <rFont val="맑은 고딕"/>
        <family val="3"/>
        <charset val="129"/>
      </rPr>
      <t>伤</t>
    </r>
    <r>
      <rPr>
        <sz val="9"/>
        <rFont val="Source han sans old style norma"/>
        <family val="3"/>
        <charset val="129"/>
      </rPr>
      <t>害，下次</t>
    </r>
    <r>
      <rPr>
        <sz val="9"/>
        <rFont val="맑은 고딕"/>
        <family val="3"/>
        <charset val="129"/>
      </rPr>
      <t>进</t>
    </r>
    <r>
      <rPr>
        <sz val="9"/>
        <rFont val="Source han sans old style norma"/>
        <family val="3"/>
        <charset val="129"/>
      </rPr>
      <t>行普通攻</t>
    </r>
    <r>
      <rPr>
        <sz val="9"/>
        <rFont val="맑은 고딕"/>
        <family val="3"/>
        <charset val="129"/>
      </rPr>
      <t>击时</t>
    </r>
    <r>
      <rPr>
        <sz val="9"/>
        <rFont val="Source han sans old style norma"/>
        <family val="3"/>
        <charset val="129"/>
      </rPr>
      <t>，</t>
    </r>
    <r>
      <rPr>
        <sz val="9"/>
        <rFont val="맑은 고딕"/>
        <family val="3"/>
        <charset val="129"/>
      </rPr>
      <t>该发</t>
    </r>
    <r>
      <rPr>
        <sz val="9"/>
        <rFont val="Source han sans old style norma"/>
        <family val="3"/>
        <charset val="129"/>
      </rPr>
      <t>射体</t>
    </r>
    <r>
      <rPr>
        <sz val="9"/>
        <rFont val="맑은 고딕"/>
        <family val="3"/>
        <charset val="129"/>
      </rPr>
      <t>将</t>
    </r>
    <r>
      <rPr>
        <sz val="9"/>
        <rFont val="Source han sans old style norma"/>
        <family val="3"/>
        <charset val="129"/>
      </rPr>
      <t>追</t>
    </r>
    <r>
      <rPr>
        <sz val="9"/>
        <rFont val="맑은 고딕"/>
        <family val="3"/>
        <charset val="129"/>
      </rPr>
      <t>击敌</t>
    </r>
    <r>
      <rPr>
        <sz val="9"/>
        <rFont val="Source han sans old style norma"/>
        <family val="3"/>
        <charset val="129"/>
      </rPr>
      <t>人，造成技能攻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</si>
  <si>
    <r>
      <t>每隔7秒</t>
    </r>
    <r>
      <rPr>
        <sz val="9"/>
        <rFont val="맑은 고딕"/>
        <family val="3"/>
        <charset val="129"/>
      </rPr>
      <t>电</t>
    </r>
    <r>
      <rPr>
        <sz val="9"/>
        <rFont val="Source han sans old style norma"/>
        <family val="3"/>
        <charset val="129"/>
      </rPr>
      <t>磁炮</t>
    </r>
    <r>
      <rPr>
        <sz val="9"/>
        <rFont val="맑은 고딕"/>
        <family val="3"/>
        <charset val="129"/>
      </rPr>
      <t>进</t>
    </r>
    <r>
      <rPr>
        <sz val="9"/>
        <rFont val="Source han sans old style norma"/>
        <family val="3"/>
        <charset val="129"/>
      </rPr>
      <t>行</t>
    </r>
    <r>
      <rPr>
        <sz val="9"/>
        <rFont val="맑은 고딕"/>
        <family val="3"/>
        <charset val="129"/>
      </rPr>
      <t>电</t>
    </r>
    <r>
      <rPr>
        <sz val="9"/>
        <rFont val="Source han sans old style norma"/>
        <family val="3"/>
        <charset val="129"/>
      </rPr>
      <t>流光</t>
    </r>
    <r>
      <rPr>
        <sz val="9"/>
        <rFont val="맑은 고딕"/>
        <family val="3"/>
        <charset val="129"/>
      </rPr>
      <t>线</t>
    </r>
    <r>
      <rPr>
        <sz val="9"/>
        <rFont val="Source han sans old style norma"/>
        <family val="3"/>
        <charset val="129"/>
      </rPr>
      <t>充能，在充</t>
    </r>
    <r>
      <rPr>
        <sz val="9"/>
        <rFont val="맑은 고딕"/>
        <family val="3"/>
        <charset val="129"/>
      </rPr>
      <t>满状态</t>
    </r>
    <r>
      <rPr>
        <sz val="9"/>
        <rFont val="Source han sans old style norma"/>
        <family val="3"/>
        <charset val="129"/>
      </rPr>
      <t>下</t>
    </r>
    <r>
      <rPr>
        <sz val="9"/>
        <rFont val="맑은 고딕"/>
        <family val="3"/>
        <charset val="129"/>
      </rPr>
      <t>进</t>
    </r>
    <r>
      <rPr>
        <sz val="9"/>
        <rFont val="Source han sans old style norma"/>
        <family val="3"/>
        <charset val="129"/>
      </rPr>
      <t>行技能攻</t>
    </r>
    <r>
      <rPr>
        <sz val="9"/>
        <rFont val="맑은 고딕"/>
        <family val="3"/>
        <charset val="129"/>
      </rPr>
      <t>击时</t>
    </r>
    <r>
      <rPr>
        <sz val="9"/>
        <rFont val="Source han sans old style norma"/>
        <family val="3"/>
        <charset val="129"/>
      </rPr>
      <t>即可</t>
    </r>
    <r>
      <rPr>
        <sz val="9"/>
        <rFont val="맑은 고딕"/>
        <family val="3"/>
        <charset val="129"/>
      </rPr>
      <t>发</t>
    </r>
    <r>
      <rPr>
        <sz val="9"/>
        <rFont val="Source han sans old style norma"/>
        <family val="3"/>
        <charset val="129"/>
      </rPr>
      <t>射。</t>
    </r>
    <r>
      <rPr>
        <sz val="9"/>
        <rFont val="맑은 고딕"/>
        <family val="3"/>
        <charset val="129"/>
      </rPr>
      <t>对</t>
    </r>
    <r>
      <rPr>
        <sz val="9"/>
        <rFont val="Source han sans old style norma"/>
        <family val="3"/>
        <charset val="129"/>
      </rPr>
      <t>受到光</t>
    </r>
    <r>
      <rPr>
        <sz val="9"/>
        <rFont val="맑은 고딕"/>
        <family val="3"/>
        <charset val="129"/>
      </rPr>
      <t>线</t>
    </r>
    <r>
      <rPr>
        <sz val="9"/>
        <rFont val="Source han sans old style norma"/>
        <family val="3"/>
        <charset val="129"/>
      </rPr>
      <t>攻</t>
    </r>
    <r>
      <rPr>
        <sz val="9"/>
        <rFont val="맑은 고딕"/>
        <family val="3"/>
        <charset val="129"/>
      </rPr>
      <t>击</t>
    </r>
    <r>
      <rPr>
        <sz val="9"/>
        <rFont val="Source han sans old style norma"/>
        <family val="3"/>
        <charset val="129"/>
      </rPr>
      <t>的</t>
    </r>
    <r>
      <rPr>
        <sz val="9"/>
        <rFont val="맑은 고딕"/>
        <family val="3"/>
        <charset val="129"/>
      </rPr>
      <t>敌</t>
    </r>
    <r>
      <rPr>
        <sz val="9"/>
        <rFont val="Source han sans old style norma"/>
        <family val="3"/>
        <charset val="129"/>
      </rPr>
      <t>人造成技能攻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r>
      <rPr>
        <sz val="9"/>
        <rFont val="맑은 고딕"/>
        <family val="3"/>
        <charset val="129"/>
      </rPr>
      <t>并触电</t>
    </r>
    <r>
      <rPr>
        <sz val="9"/>
        <rFont val="Source han sans old style norma"/>
        <family val="3"/>
        <charset val="129"/>
      </rPr>
      <t>1秒。
（</t>
    </r>
    <r>
      <rPr>
        <sz val="9"/>
        <rFont val="맑은 고딕"/>
        <family val="3"/>
        <charset val="129"/>
      </rPr>
      <t>拥</t>
    </r>
    <r>
      <rPr>
        <sz val="9"/>
        <rFont val="Source han sans old style norma"/>
        <family val="3"/>
        <charset val="129"/>
      </rPr>
      <t>有1</t>
    </r>
    <r>
      <rPr>
        <sz val="9"/>
        <rFont val="맑은 고딕"/>
        <family val="3"/>
        <charset val="129"/>
      </rPr>
      <t>个电</t>
    </r>
    <r>
      <rPr>
        <sz val="9"/>
        <rFont val="Source han sans old style norma"/>
        <family val="3"/>
        <charset val="129"/>
      </rPr>
      <t>流核心增加0.2秒的</t>
    </r>
    <r>
      <rPr>
        <sz val="9"/>
        <rFont val="맑은 고딕"/>
        <family val="3"/>
        <charset val="129"/>
      </rPr>
      <t>触电时间</t>
    </r>
    <r>
      <rPr>
        <sz val="9"/>
        <rFont val="Source han sans old style norma"/>
        <family val="3"/>
        <charset val="129"/>
      </rPr>
      <t>）</t>
    </r>
  </si>
  <si>
    <r>
      <t>在</t>
    </r>
    <r>
      <rPr>
        <sz val="9"/>
        <rFont val="맑은 고딕"/>
        <family val="3"/>
        <charset val="129"/>
      </rPr>
      <t>敌</t>
    </r>
    <r>
      <rPr>
        <sz val="9"/>
        <rFont val="Source han sans old style norma"/>
        <family val="3"/>
        <charset val="129"/>
      </rPr>
      <t>人死亡的地方</t>
    </r>
    <r>
      <rPr>
        <sz val="9"/>
        <rFont val="맑은 고딕"/>
        <family val="3"/>
        <charset val="129"/>
      </rPr>
      <t>会</t>
    </r>
    <r>
      <rPr>
        <sz val="9"/>
        <rFont val="Source han sans old style norma"/>
        <family val="3"/>
        <charset val="129"/>
      </rPr>
      <t>生成{0}</t>
    </r>
    <r>
      <rPr>
        <sz val="9"/>
        <rFont val="맑은 고딕"/>
        <family val="3"/>
        <charset val="129"/>
      </rPr>
      <t>个</t>
    </r>
    <r>
      <rPr>
        <sz val="9"/>
        <rFont val="Source han sans old style norma"/>
        <family val="3"/>
        <charset val="129"/>
      </rPr>
      <t>自爆机器人。自爆机器人</t>
    </r>
    <r>
      <rPr>
        <sz val="9"/>
        <rFont val="맑은 고딕"/>
        <family val="3"/>
        <charset val="129"/>
      </rPr>
      <t>会</t>
    </r>
    <r>
      <rPr>
        <sz val="9"/>
        <rFont val="Source han sans old style norma"/>
        <family val="3"/>
        <charset val="129"/>
      </rPr>
      <t>追</t>
    </r>
    <r>
      <rPr>
        <sz val="9"/>
        <rFont val="맑은 고딕"/>
        <family val="3"/>
        <charset val="129"/>
      </rPr>
      <t>击</t>
    </r>
    <r>
      <rPr>
        <sz val="9"/>
        <rFont val="Source han sans old style norma"/>
        <family val="3"/>
        <charset val="129"/>
      </rPr>
      <t>周</t>
    </r>
    <r>
      <rPr>
        <sz val="9"/>
        <rFont val="맑은 고딕"/>
        <family val="3"/>
        <charset val="129"/>
      </rPr>
      <t>边敌</t>
    </r>
    <r>
      <rPr>
        <sz val="9"/>
        <rFont val="Source han sans old style norma"/>
        <family val="3"/>
        <charset val="129"/>
      </rPr>
      <t>人</t>
    </r>
    <r>
      <rPr>
        <sz val="9"/>
        <rFont val="맑은 고딕"/>
        <family val="3"/>
        <charset val="129"/>
      </rPr>
      <t>进</t>
    </r>
    <r>
      <rPr>
        <sz val="9"/>
        <rFont val="Source han sans old style norma"/>
        <family val="3"/>
        <charset val="129"/>
      </rPr>
      <t>行自爆</t>
    </r>
    <r>
      <rPr>
        <sz val="9"/>
        <rFont val="맑은 고딕"/>
        <family val="3"/>
        <charset val="129"/>
      </rPr>
      <t>并</t>
    </r>
    <r>
      <rPr>
        <sz val="9"/>
        <rFont val="Source han sans old style norma"/>
        <family val="3"/>
        <charset val="129"/>
      </rPr>
      <t>造成普通攻</t>
    </r>
    <r>
      <rPr>
        <sz val="9"/>
        <rFont val="맑은 고딕"/>
        <family val="3"/>
        <charset val="129"/>
      </rPr>
      <t>击</t>
    </r>
    <r>
      <rPr>
        <sz val="9"/>
        <rFont val="Source han sans old style norma"/>
        <family val="3"/>
        <charset val="129"/>
      </rPr>
      <t>力200%的</t>
    </r>
    <r>
      <rPr>
        <sz val="9"/>
        <rFont val="맑은 고딕"/>
        <family val="3"/>
        <charset val="129"/>
      </rPr>
      <t>伤</t>
    </r>
    <r>
      <rPr>
        <sz val="9"/>
        <rFont val="Source han sans old style norma"/>
        <family val="3"/>
        <charset val="129"/>
      </rPr>
      <t>害。</t>
    </r>
  </si>
  <si>
    <r>
      <t>敵人死去的位置會</t>
    </r>
    <r>
      <rPr>
        <sz val="9"/>
        <rFont val="맑은 고딕"/>
        <family val="3"/>
        <charset val="129"/>
      </rPr>
      <t>產</t>
    </r>
    <r>
      <rPr>
        <sz val="9"/>
        <rFont val="Source han sans old style norma"/>
        <family val="3"/>
        <charset val="129"/>
      </rPr>
      <t>生自爆機器人{0}個。自爆機器人會追蹤附近的敵人，引爆同時會造成一般攻擊力200%的傷害。</t>
    </r>
  </si>
  <si>
    <r>
      <rPr>
        <sz val="9"/>
        <rFont val="맑은 고딕"/>
        <family val="3"/>
        <charset val="129"/>
      </rPr>
      <t>将</t>
    </r>
    <r>
      <rPr>
        <sz val="9"/>
        <rFont val="Source han sans old style norma"/>
        <family val="3"/>
        <charset val="129"/>
      </rPr>
      <t>召</t>
    </r>
    <r>
      <rPr>
        <sz val="9"/>
        <rFont val="맑은 고딕"/>
        <family val="3"/>
        <charset val="129"/>
      </rPr>
      <t>唤变</t>
    </r>
    <r>
      <rPr>
        <sz val="9"/>
        <rFont val="Source han sans old style norma"/>
        <family val="3"/>
        <charset val="129"/>
      </rPr>
      <t>形手炮。</t>
    </r>
    <r>
      <rPr>
        <sz val="9"/>
        <rFont val="맑은 고딕"/>
        <family val="3"/>
        <charset val="129"/>
      </rPr>
      <t>变</t>
    </r>
    <r>
      <rPr>
        <sz val="9"/>
        <rFont val="Source han sans old style norma"/>
        <family val="3"/>
        <charset val="129"/>
      </rPr>
      <t>形手炮每隔12秒充能，在充</t>
    </r>
    <r>
      <rPr>
        <sz val="9"/>
        <rFont val="맑은 고딕"/>
        <family val="3"/>
        <charset val="129"/>
      </rPr>
      <t>满状态</t>
    </r>
    <r>
      <rPr>
        <sz val="9"/>
        <rFont val="Source han sans old style norma"/>
        <family val="3"/>
        <charset val="129"/>
      </rPr>
      <t>下使用副武器攻</t>
    </r>
    <r>
      <rPr>
        <sz val="9"/>
        <rFont val="맑은 고딕"/>
        <family val="3"/>
        <charset val="129"/>
      </rPr>
      <t>击时</t>
    </r>
    <r>
      <rPr>
        <sz val="9"/>
        <rFont val="Source han sans old style norma"/>
        <family val="3"/>
        <charset val="129"/>
      </rPr>
      <t>，向前方</t>
    </r>
    <r>
      <rPr>
        <sz val="9"/>
        <rFont val="맑은 고딕"/>
        <family val="3"/>
        <charset val="129"/>
      </rPr>
      <t>发</t>
    </r>
    <r>
      <rPr>
        <sz val="9"/>
        <rFont val="Source han sans old style norma"/>
        <family val="3"/>
        <charset val="129"/>
      </rPr>
      <t>射火焰光</t>
    </r>
    <r>
      <rPr>
        <sz val="9"/>
        <rFont val="맑은 고딕"/>
        <family val="3"/>
        <charset val="129"/>
      </rPr>
      <t>线</t>
    </r>
    <r>
      <rPr>
        <sz val="9"/>
        <rFont val="Source han sans old style norma"/>
        <family val="3"/>
        <charset val="129"/>
      </rPr>
      <t>，每次攻</t>
    </r>
    <r>
      <rPr>
        <sz val="9"/>
        <rFont val="맑은 고딕"/>
        <family val="3"/>
        <charset val="129"/>
      </rPr>
      <t>击</t>
    </r>
    <r>
      <rPr>
        <sz val="9"/>
        <rFont val="Source han sans old style norma"/>
        <family val="3"/>
        <charset val="129"/>
      </rPr>
      <t>造成副武器攻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
（※手炮只能</t>
    </r>
    <r>
      <rPr>
        <sz val="9"/>
        <rFont val="맑은 고딕"/>
        <family val="3"/>
        <charset val="129"/>
      </rPr>
      <t>拥</t>
    </r>
    <r>
      <rPr>
        <sz val="9"/>
        <rFont val="Source han sans old style norma"/>
        <family val="3"/>
        <charset val="129"/>
      </rPr>
      <t>有一</t>
    </r>
    <r>
      <rPr>
        <sz val="9"/>
        <rFont val="맑은 고딕"/>
        <family val="3"/>
        <charset val="129"/>
      </rPr>
      <t>个</t>
    </r>
    <r>
      <rPr>
        <sz val="9"/>
        <rFont val="Source han sans old style norma"/>
        <family val="3"/>
        <charset val="129"/>
      </rPr>
      <t>，装</t>
    </r>
    <r>
      <rPr>
        <sz val="9"/>
        <rFont val="맑은 고딕"/>
        <family val="3"/>
        <charset val="129"/>
      </rPr>
      <t>备</t>
    </r>
    <r>
      <rPr>
        <sz val="9"/>
        <rFont val="Source han sans old style norma"/>
        <family val="3"/>
        <charset val="129"/>
      </rPr>
      <t>新的手炮</t>
    </r>
    <r>
      <rPr>
        <sz val="9"/>
        <rFont val="맑은 고딕"/>
        <family val="3"/>
        <charset val="129"/>
      </rPr>
      <t>时</t>
    </r>
    <r>
      <rPr>
        <sz val="9"/>
        <rFont val="Source han sans old style norma"/>
        <family val="3"/>
        <charset val="129"/>
      </rPr>
      <t>，</t>
    </r>
    <r>
      <rPr>
        <sz val="9"/>
        <rFont val="맑은 고딕"/>
        <family val="3"/>
        <charset val="129"/>
      </rPr>
      <t>旧</t>
    </r>
    <r>
      <rPr>
        <sz val="9"/>
        <rFont val="Source han sans old style norma"/>
        <family val="3"/>
        <charset val="129"/>
      </rPr>
      <t>手炮自</t>
    </r>
    <r>
      <rPr>
        <sz val="9"/>
        <rFont val="맑은 고딕"/>
        <family val="3"/>
        <charset val="129"/>
      </rPr>
      <t>动损</t>
    </r>
    <r>
      <rPr>
        <sz val="9"/>
        <rFont val="Source han sans old style norma"/>
        <family val="3"/>
        <charset val="129"/>
      </rPr>
      <t>毁）</t>
    </r>
  </si>
  <si>
    <r>
      <t>召</t>
    </r>
    <r>
      <rPr>
        <sz val="9"/>
        <rFont val="맑은 고딕"/>
        <family val="3"/>
        <charset val="129"/>
      </rPr>
      <t>唤阳电</t>
    </r>
    <r>
      <rPr>
        <sz val="9"/>
        <rFont val="Source han sans old style norma"/>
        <family val="3"/>
        <charset val="129"/>
      </rPr>
      <t>子手炮。</t>
    </r>
    <r>
      <rPr>
        <sz val="9"/>
        <rFont val="맑은 고딕"/>
        <family val="3"/>
        <charset val="129"/>
      </rPr>
      <t>阳电</t>
    </r>
    <r>
      <rPr>
        <sz val="9"/>
        <rFont val="Source han sans old style norma"/>
        <family val="3"/>
        <charset val="129"/>
      </rPr>
      <t>子手炮每隔10秒充能，充</t>
    </r>
    <r>
      <rPr>
        <sz val="9"/>
        <rFont val="맑은 고딕"/>
        <family val="3"/>
        <charset val="129"/>
      </rPr>
      <t>满状态</t>
    </r>
    <r>
      <rPr>
        <sz val="9"/>
        <rFont val="Source han sans old style norma"/>
        <family val="3"/>
        <charset val="129"/>
      </rPr>
      <t>下使用副武器攻</t>
    </r>
    <r>
      <rPr>
        <sz val="9"/>
        <rFont val="맑은 고딕"/>
        <family val="3"/>
        <charset val="129"/>
      </rPr>
      <t>击时</t>
    </r>
    <r>
      <rPr>
        <sz val="9"/>
        <rFont val="Source han sans old style norma"/>
        <family val="3"/>
        <charset val="129"/>
      </rPr>
      <t>，</t>
    </r>
    <r>
      <rPr>
        <sz val="9"/>
        <rFont val="맑은 고딕"/>
        <family val="3"/>
        <charset val="129"/>
      </rPr>
      <t>发</t>
    </r>
    <r>
      <rPr>
        <sz val="9"/>
        <rFont val="Source han sans old style norma"/>
        <family val="3"/>
        <charset val="129"/>
      </rPr>
      <t>射</t>
    </r>
    <r>
      <rPr>
        <sz val="9"/>
        <rFont val="맑은 고딕"/>
        <family val="3"/>
        <charset val="129"/>
      </rPr>
      <t>阳电</t>
    </r>
    <r>
      <rPr>
        <sz val="9"/>
        <rFont val="Source han sans old style norma"/>
        <family val="3"/>
        <charset val="129"/>
      </rPr>
      <t>子激光，每次攻</t>
    </r>
    <r>
      <rPr>
        <sz val="9"/>
        <rFont val="맑은 고딕"/>
        <family val="3"/>
        <charset val="129"/>
      </rPr>
      <t>击</t>
    </r>
    <r>
      <rPr>
        <sz val="9"/>
        <rFont val="Source han sans old style norma"/>
        <family val="3"/>
        <charset val="129"/>
      </rPr>
      <t>造成副武器攻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
（※手炮只能</t>
    </r>
    <r>
      <rPr>
        <sz val="9"/>
        <rFont val="맑은 고딕"/>
        <family val="3"/>
        <charset val="129"/>
      </rPr>
      <t>拥</t>
    </r>
    <r>
      <rPr>
        <sz val="9"/>
        <rFont val="Source han sans old style norma"/>
        <family val="3"/>
        <charset val="129"/>
      </rPr>
      <t>有一</t>
    </r>
    <r>
      <rPr>
        <sz val="9"/>
        <rFont val="맑은 고딕"/>
        <family val="3"/>
        <charset val="129"/>
      </rPr>
      <t>个</t>
    </r>
    <r>
      <rPr>
        <sz val="9"/>
        <rFont val="Source han sans old style norma"/>
        <family val="3"/>
        <charset val="129"/>
      </rPr>
      <t>，装</t>
    </r>
    <r>
      <rPr>
        <sz val="9"/>
        <rFont val="맑은 고딕"/>
        <family val="3"/>
        <charset val="129"/>
      </rPr>
      <t>备</t>
    </r>
    <r>
      <rPr>
        <sz val="9"/>
        <rFont val="Source han sans old style norma"/>
        <family val="3"/>
        <charset val="129"/>
      </rPr>
      <t>新的手炮</t>
    </r>
    <r>
      <rPr>
        <sz val="9"/>
        <rFont val="맑은 고딕"/>
        <family val="3"/>
        <charset val="129"/>
      </rPr>
      <t>时</t>
    </r>
    <r>
      <rPr>
        <sz val="9"/>
        <rFont val="Source han sans old style norma"/>
        <family val="3"/>
        <charset val="129"/>
      </rPr>
      <t>，</t>
    </r>
    <r>
      <rPr>
        <sz val="9"/>
        <rFont val="맑은 고딕"/>
        <family val="3"/>
        <charset val="129"/>
      </rPr>
      <t>旧</t>
    </r>
    <r>
      <rPr>
        <sz val="9"/>
        <rFont val="Source han sans old style norma"/>
        <family val="3"/>
        <charset val="129"/>
      </rPr>
      <t>手炮自</t>
    </r>
    <r>
      <rPr>
        <sz val="9"/>
        <rFont val="맑은 고딕"/>
        <family val="3"/>
        <charset val="129"/>
      </rPr>
      <t>动损</t>
    </r>
    <r>
      <rPr>
        <sz val="9"/>
        <rFont val="Source han sans old style norma"/>
        <family val="3"/>
        <charset val="129"/>
      </rPr>
      <t>毁）</t>
    </r>
  </si>
  <si>
    <r>
      <t>召</t>
    </r>
    <r>
      <rPr>
        <sz val="9"/>
        <rFont val="맑은 고딕"/>
        <family val="3"/>
        <charset val="129"/>
      </rPr>
      <t>唤</t>
    </r>
    <r>
      <rPr>
        <sz val="9"/>
        <rFont val="Source han sans old style norma"/>
        <family val="3"/>
        <charset val="129"/>
      </rPr>
      <t>寒冰手炮。寒冰手炮每隔5秒充能，充</t>
    </r>
    <r>
      <rPr>
        <sz val="9"/>
        <rFont val="맑은 고딕"/>
        <family val="3"/>
        <charset val="129"/>
      </rPr>
      <t>满状态</t>
    </r>
    <r>
      <rPr>
        <sz val="9"/>
        <rFont val="Source han sans old style norma"/>
        <family val="3"/>
        <charset val="129"/>
      </rPr>
      <t>下使用副武器攻</t>
    </r>
    <r>
      <rPr>
        <sz val="9"/>
        <rFont val="맑은 고딕"/>
        <family val="3"/>
        <charset val="129"/>
      </rPr>
      <t>击时</t>
    </r>
    <r>
      <rPr>
        <sz val="9"/>
        <rFont val="Source han sans old style norma"/>
        <family val="3"/>
        <charset val="129"/>
      </rPr>
      <t>，</t>
    </r>
    <r>
      <rPr>
        <sz val="9"/>
        <rFont val="맑은 고딕"/>
        <family val="3"/>
        <charset val="129"/>
      </rPr>
      <t>对</t>
    </r>
    <r>
      <rPr>
        <sz val="9"/>
        <rFont val="Source han sans old style norma"/>
        <family val="3"/>
        <charset val="129"/>
      </rPr>
      <t>手炮周</t>
    </r>
    <r>
      <rPr>
        <sz val="9"/>
        <rFont val="맑은 고딕"/>
        <family val="3"/>
        <charset val="129"/>
      </rPr>
      <t>边</t>
    </r>
    <r>
      <rPr>
        <sz val="9"/>
        <rFont val="Source han sans old style norma"/>
        <family val="3"/>
        <charset val="129"/>
      </rPr>
      <t>的</t>
    </r>
    <r>
      <rPr>
        <sz val="9"/>
        <rFont val="맑은 고딕"/>
        <family val="3"/>
        <charset val="129"/>
      </rPr>
      <t>敌</t>
    </r>
    <r>
      <rPr>
        <sz val="9"/>
        <rFont val="Source han sans old style norma"/>
        <family val="3"/>
        <charset val="129"/>
      </rPr>
      <t>人造成副武器攻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冰</t>
    </r>
    <r>
      <rPr>
        <sz val="9"/>
        <rFont val="맑은 고딕"/>
        <family val="3"/>
        <charset val="129"/>
      </rPr>
      <t>冻</t>
    </r>
    <r>
      <rPr>
        <sz val="9"/>
        <rFont val="Source han sans old style norma"/>
        <family val="3"/>
        <charset val="129"/>
      </rPr>
      <t>3秒。
（※手炮只能</t>
    </r>
    <r>
      <rPr>
        <sz val="9"/>
        <rFont val="맑은 고딕"/>
        <family val="3"/>
        <charset val="129"/>
      </rPr>
      <t>拥</t>
    </r>
    <r>
      <rPr>
        <sz val="9"/>
        <rFont val="Source han sans old style norma"/>
        <family val="3"/>
        <charset val="129"/>
      </rPr>
      <t>有一</t>
    </r>
    <r>
      <rPr>
        <sz val="9"/>
        <rFont val="맑은 고딕"/>
        <family val="3"/>
        <charset val="129"/>
      </rPr>
      <t>个</t>
    </r>
    <r>
      <rPr>
        <sz val="9"/>
        <rFont val="Source han sans old style norma"/>
        <family val="3"/>
        <charset val="129"/>
      </rPr>
      <t>，装</t>
    </r>
    <r>
      <rPr>
        <sz val="9"/>
        <rFont val="맑은 고딕"/>
        <family val="3"/>
        <charset val="129"/>
      </rPr>
      <t>备</t>
    </r>
    <r>
      <rPr>
        <sz val="9"/>
        <rFont val="Source han sans old style norma"/>
        <family val="3"/>
        <charset val="129"/>
      </rPr>
      <t>新的手炮</t>
    </r>
    <r>
      <rPr>
        <sz val="9"/>
        <rFont val="맑은 고딕"/>
        <family val="3"/>
        <charset val="129"/>
      </rPr>
      <t>时</t>
    </r>
    <r>
      <rPr>
        <sz val="9"/>
        <rFont val="Source han sans old style norma"/>
        <family val="3"/>
        <charset val="129"/>
      </rPr>
      <t>，</t>
    </r>
    <r>
      <rPr>
        <sz val="9"/>
        <rFont val="맑은 고딕"/>
        <family val="3"/>
        <charset val="129"/>
      </rPr>
      <t>旧</t>
    </r>
    <r>
      <rPr>
        <sz val="9"/>
        <rFont val="Source han sans old style norma"/>
        <family val="3"/>
        <charset val="129"/>
      </rPr>
      <t>手炮自</t>
    </r>
    <r>
      <rPr>
        <sz val="9"/>
        <rFont val="맑은 고딕"/>
        <family val="3"/>
        <charset val="129"/>
      </rPr>
      <t>动损</t>
    </r>
    <r>
      <rPr>
        <sz val="9"/>
        <rFont val="Source han sans old style norma"/>
        <family val="3"/>
        <charset val="129"/>
      </rPr>
      <t>毁）</t>
    </r>
  </si>
  <si>
    <r>
      <t>受到</t>
    </r>
    <r>
      <rPr>
        <sz val="9"/>
        <rFont val="맑은 고딕"/>
        <family val="3"/>
        <charset val="129"/>
      </rPr>
      <t>伤</t>
    </r>
    <r>
      <rPr>
        <sz val="9"/>
        <rFont val="Source han sans old style norma"/>
        <family val="3"/>
        <charset val="129"/>
      </rPr>
      <t>害</t>
    </r>
    <r>
      <rPr>
        <sz val="9"/>
        <rFont val="맑은 고딕"/>
        <family val="3"/>
        <charset val="129"/>
      </rPr>
      <t>时</t>
    </r>
    <r>
      <rPr>
        <sz val="9"/>
        <rFont val="Source han sans old style norma"/>
        <family val="3"/>
        <charset val="129"/>
      </rPr>
      <t>，每秒恢</t>
    </r>
    <r>
      <rPr>
        <sz val="9"/>
        <rFont val="맑은 고딕"/>
        <family val="3"/>
        <charset val="129"/>
      </rPr>
      <t>复</t>
    </r>
    <r>
      <rPr>
        <sz val="9"/>
        <rFont val="Source han sans old style norma"/>
        <family val="3"/>
        <charset val="129"/>
      </rPr>
      <t>体力1，持</t>
    </r>
    <r>
      <rPr>
        <sz val="9"/>
        <rFont val="맑은 고딕"/>
        <family val="3"/>
        <charset val="129"/>
      </rPr>
      <t>续</t>
    </r>
    <r>
      <rPr>
        <sz val="9"/>
        <rFont val="Source han sans old style norma"/>
        <family val="3"/>
        <charset val="129"/>
      </rPr>
      <t>{0}秒。若在恢</t>
    </r>
    <r>
      <rPr>
        <sz val="9"/>
        <rFont val="맑은 고딕"/>
        <family val="3"/>
        <charset val="129"/>
      </rPr>
      <t>复时</t>
    </r>
    <r>
      <rPr>
        <sz val="9"/>
        <rFont val="Source han sans old style norma"/>
        <family val="3"/>
        <charset val="129"/>
      </rPr>
      <t>受到</t>
    </r>
    <r>
      <rPr>
        <sz val="9"/>
        <rFont val="맑은 고딕"/>
        <family val="3"/>
        <charset val="129"/>
      </rPr>
      <t>伤</t>
    </r>
    <r>
      <rPr>
        <sz val="9"/>
        <rFont val="Source han sans old style norma"/>
        <family val="3"/>
        <charset val="129"/>
      </rPr>
      <t>害，</t>
    </r>
    <r>
      <rPr>
        <sz val="9"/>
        <rFont val="맑은 고딕"/>
        <family val="3"/>
        <charset val="129"/>
      </rPr>
      <t>则</t>
    </r>
    <r>
      <rPr>
        <sz val="9"/>
        <rFont val="Source han sans old style norma"/>
        <family val="3"/>
        <charset val="129"/>
      </rPr>
      <t>效果</t>
    </r>
    <r>
      <rPr>
        <sz val="9"/>
        <rFont val="맑은 고딕"/>
        <family val="3"/>
        <charset val="129"/>
      </rPr>
      <t>会</t>
    </r>
    <r>
      <rPr>
        <sz val="9"/>
        <rFont val="Source han sans old style norma"/>
        <family val="3"/>
        <charset val="129"/>
      </rPr>
      <t>消失。（冷却</t>
    </r>
    <r>
      <rPr>
        <sz val="9"/>
        <rFont val="맑은 고딕"/>
        <family val="3"/>
        <charset val="129"/>
      </rPr>
      <t>时间</t>
    </r>
    <r>
      <rPr>
        <sz val="9"/>
        <rFont val="Source han sans old style norma"/>
        <family val="3"/>
        <charset val="129"/>
      </rPr>
      <t>60秒）</t>
    </r>
  </si>
  <si>
    <r>
      <t>近</t>
    </r>
    <r>
      <rPr>
        <sz val="9"/>
        <rFont val="맑은 고딕"/>
        <family val="3"/>
        <charset val="129"/>
      </rPr>
      <t>战</t>
    </r>
    <r>
      <rPr>
        <sz val="9"/>
        <rFont val="Source han sans old style norma"/>
        <family val="3"/>
        <charset val="129"/>
      </rPr>
      <t>攻</t>
    </r>
    <r>
      <rPr>
        <sz val="9"/>
        <rFont val="맑은 고딕"/>
        <family val="3"/>
        <charset val="129"/>
      </rPr>
      <t>击时</t>
    </r>
    <r>
      <rPr>
        <sz val="9"/>
        <rFont val="Source han sans old style norma"/>
        <family val="3"/>
        <charset val="129"/>
      </rPr>
      <t>，有一定几率生成</t>
    </r>
    <r>
      <rPr>
        <sz val="9"/>
        <rFont val="맑은 고딕"/>
        <family val="3"/>
        <charset val="129"/>
      </rPr>
      <t>钢铁</t>
    </r>
    <r>
      <rPr>
        <sz val="9"/>
        <rFont val="Source han sans old style norma"/>
        <family val="3"/>
        <charset val="129"/>
      </rPr>
      <t>拳。</t>
    </r>
    <r>
      <rPr>
        <sz val="9"/>
        <rFont val="맑은 고딕"/>
        <family val="3"/>
        <charset val="129"/>
      </rPr>
      <t>钢铁</t>
    </r>
    <r>
      <rPr>
        <sz val="9"/>
        <rFont val="Source han sans old style norma"/>
        <family val="3"/>
        <charset val="129"/>
      </rPr>
      <t>拳</t>
    </r>
    <r>
      <rPr>
        <sz val="9"/>
        <rFont val="맑은 고딕"/>
        <family val="3"/>
        <charset val="129"/>
      </rPr>
      <t>对</t>
    </r>
    <r>
      <rPr>
        <sz val="9"/>
        <rFont val="Source han sans old style norma"/>
        <family val="3"/>
        <charset val="129"/>
      </rPr>
      <t>前方造成普通攻</t>
    </r>
    <r>
      <rPr>
        <sz val="9"/>
        <rFont val="맑은 고딕"/>
        <family val="3"/>
        <charset val="129"/>
      </rPr>
      <t>击</t>
    </r>
    <r>
      <rPr>
        <sz val="9"/>
        <rFont val="Source han sans old style norma"/>
        <family val="3"/>
        <charset val="129"/>
      </rPr>
      <t>力{0}%的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使其昏迷2秒。（冷却</t>
    </r>
    <r>
      <rPr>
        <sz val="9"/>
        <rFont val="맑은 고딕"/>
        <family val="3"/>
        <charset val="129"/>
      </rPr>
      <t>时间</t>
    </r>
    <r>
      <rPr>
        <sz val="9"/>
        <rFont val="Source han sans old style norma"/>
        <family val="3"/>
        <charset val="129"/>
      </rPr>
      <t>30秒）</t>
    </r>
  </si>
  <si>
    <r>
      <t>近距離攻擊時，有一定的機率</t>
    </r>
    <r>
      <rPr>
        <sz val="9"/>
        <rFont val="맑은 고딕"/>
        <family val="3"/>
        <charset val="129"/>
      </rPr>
      <t>產</t>
    </r>
    <r>
      <rPr>
        <sz val="9"/>
        <rFont val="Source han sans old style norma"/>
        <family val="3"/>
        <charset val="129"/>
      </rPr>
      <t>生鋼鐵拳。鋼鐵拳會對前方造成一般攻擊力{0}%的傷害，並昏厥2秒。（冷卻時間：30秒）</t>
    </r>
  </si>
  <si>
    <r>
      <t>每多一</t>
    </r>
    <r>
      <rPr>
        <sz val="9"/>
        <rFont val="맑은 고딕"/>
        <family val="3"/>
        <charset val="129"/>
      </rPr>
      <t>个</t>
    </r>
    <r>
      <rPr>
        <sz val="9"/>
        <rFont val="Source han sans old style norma"/>
        <family val="3"/>
        <charset val="129"/>
      </rPr>
      <t>危</t>
    </r>
    <r>
      <rPr>
        <sz val="9"/>
        <rFont val="맑은 고딕"/>
        <family val="3"/>
        <charset val="129"/>
      </rPr>
      <t>险</t>
    </r>
    <r>
      <rPr>
        <sz val="9"/>
        <rFont val="Source han sans old style norma"/>
        <family val="3"/>
        <charset val="129"/>
      </rPr>
      <t>装置，技能攻</t>
    </r>
    <r>
      <rPr>
        <sz val="9"/>
        <rFont val="맑은 고딕"/>
        <family val="3"/>
        <charset val="129"/>
      </rPr>
      <t>击</t>
    </r>
    <r>
      <rPr>
        <sz val="9"/>
        <rFont val="Source han sans old style norma"/>
        <family val="3"/>
        <charset val="129"/>
      </rPr>
      <t>力</t>
    </r>
    <r>
      <rPr>
        <sz val="9"/>
        <rFont val="맑은 고딕"/>
        <family val="3"/>
        <charset val="129"/>
      </rPr>
      <t>将</t>
    </r>
    <r>
      <rPr>
        <sz val="9"/>
        <rFont val="Source han sans old style norma"/>
        <family val="3"/>
        <charset val="129"/>
      </rPr>
      <t>增加{0}%。</t>
    </r>
  </si>
  <si>
    <r>
      <rPr>
        <sz val="9"/>
        <rFont val="맑은 고딕"/>
        <family val="3"/>
        <charset val="129"/>
      </rPr>
      <t>没</t>
    </r>
    <r>
      <rPr>
        <sz val="9"/>
        <rFont val="Source han sans old style norma"/>
        <family val="3"/>
        <charset val="129"/>
      </rPr>
      <t>有弱点。</t>
    </r>
  </si>
  <si>
    <r>
      <t>魂</t>
    </r>
    <r>
      <rPr>
        <sz val="9"/>
        <rFont val="맑은 고딕"/>
        <family val="3"/>
        <charset val="129"/>
      </rPr>
      <t>飞</t>
    </r>
    <r>
      <rPr>
        <sz val="9"/>
        <rFont val="Source han sans old style norma"/>
        <family val="3"/>
        <charset val="129"/>
      </rPr>
      <t>魄散</t>
    </r>
  </si>
  <si>
    <r>
      <t>海莉修好了出故障的无人机。</t>
    </r>
    <r>
      <rPr>
        <sz val="9"/>
        <rFont val="Microsoft YaHei"/>
        <family val="2"/>
        <charset val="134"/>
      </rPr>
      <t>没</t>
    </r>
    <r>
      <rPr>
        <sz val="9"/>
        <rFont val="Source han sans old style norma"/>
        <family val="3"/>
        <charset val="129"/>
      </rPr>
      <t>有特殊能力只是有点可</t>
    </r>
    <r>
      <rPr>
        <sz val="9"/>
        <rFont val="Microsoft YaHei"/>
        <family val="2"/>
        <charset val="134"/>
      </rPr>
      <t>爱</t>
    </r>
    <r>
      <rPr>
        <sz val="9"/>
        <rFont val="Source han sans old style norma"/>
        <family val="3"/>
        <charset val="129"/>
      </rPr>
      <t>。</t>
    </r>
    <phoneticPr fontId="13" type="noConversion"/>
  </si>
  <si>
    <r>
      <t>被无人机</t>
    </r>
    <r>
      <rPr>
        <sz val="9"/>
        <rFont val="Microsoft YaHei"/>
        <family val="2"/>
        <charset val="134"/>
      </rPr>
      <t>击</t>
    </r>
    <r>
      <rPr>
        <sz val="9"/>
        <rFont val="Source han sans old style norma"/>
        <family val="3"/>
        <charset val="129"/>
      </rPr>
      <t>中的</t>
    </r>
    <r>
      <rPr>
        <sz val="9"/>
        <rFont val="Microsoft YaHei"/>
        <family val="2"/>
        <charset val="134"/>
      </rPr>
      <t>敌</t>
    </r>
    <r>
      <rPr>
        <sz val="9"/>
        <rFont val="Source han sans old style norma"/>
        <family val="3"/>
        <charset val="129"/>
      </rPr>
      <t>人有{0}%</t>
    </r>
    <r>
      <rPr>
        <sz val="9"/>
        <rFont val="Microsoft YaHei"/>
        <family val="2"/>
        <charset val="134"/>
      </rPr>
      <t>概</t>
    </r>
    <r>
      <rPr>
        <sz val="9"/>
        <rFont val="Source han sans old style norma"/>
        <family val="3"/>
        <charset val="129"/>
      </rPr>
      <t>率移</t>
    </r>
    <r>
      <rPr>
        <sz val="9"/>
        <rFont val="Microsoft YaHei"/>
        <family val="2"/>
        <charset val="134"/>
      </rPr>
      <t>动</t>
    </r>
    <r>
      <rPr>
        <sz val="9"/>
        <rFont val="Source han sans old style norma"/>
        <family val="3"/>
        <charset val="129"/>
      </rPr>
      <t>速度</t>
    </r>
    <r>
      <rPr>
        <sz val="9"/>
        <rFont val="Microsoft YaHei"/>
        <family val="2"/>
        <charset val="134"/>
      </rPr>
      <t>减</t>
    </r>
    <r>
      <rPr>
        <sz val="9"/>
        <rFont val="Source han sans old style norma"/>
        <family val="3"/>
        <charset val="129"/>
      </rPr>
      <t>半。</t>
    </r>
    <phoneticPr fontId="13" type="noConversion"/>
  </si>
  <si>
    <r>
      <rPr>
        <sz val="9"/>
        <rFont val="Microsoft YaHei"/>
        <family val="2"/>
        <charset val="134"/>
      </rPr>
      <t>当</t>
    </r>
    <r>
      <rPr>
        <sz val="9"/>
        <rFont val="Source han sans old style norma"/>
        <family val="3"/>
        <charset val="129"/>
      </rPr>
      <t>玩家角色的生命</t>
    </r>
    <r>
      <rPr>
        <sz val="9"/>
        <rFont val="Microsoft YaHei"/>
        <family val="2"/>
        <charset val="134"/>
      </rPr>
      <t>值</t>
    </r>
    <r>
      <rPr>
        <sz val="9"/>
        <rFont val="Source han sans old style norma"/>
        <family val="3"/>
        <charset val="129"/>
      </rPr>
      <t>降到20%以下</t>
    </r>
    <r>
      <rPr>
        <sz val="9"/>
        <rFont val="Microsoft YaHei"/>
        <family val="2"/>
        <charset val="134"/>
      </rPr>
      <t>时</t>
    </r>
    <r>
      <rPr>
        <sz val="9"/>
        <rFont val="Source han sans old style norma"/>
        <family val="3"/>
        <charset val="129"/>
      </rPr>
      <t>，可生成一</t>
    </r>
    <r>
      <rPr>
        <sz val="9"/>
        <rFont val="Microsoft YaHei"/>
        <family val="2"/>
        <charset val="134"/>
      </rPr>
      <t>个</t>
    </r>
    <r>
      <rPr>
        <sz val="9"/>
        <rFont val="Source han sans old style norma"/>
        <family val="3"/>
        <charset val="129"/>
      </rPr>
      <t>相</t>
    </r>
    <r>
      <rPr>
        <sz val="9"/>
        <rFont val="Microsoft YaHei"/>
        <family val="2"/>
        <charset val="134"/>
      </rPr>
      <t>当</t>
    </r>
    <r>
      <rPr>
        <sz val="9"/>
        <rFont val="Source han sans old style norma"/>
        <family val="3"/>
        <charset val="129"/>
      </rPr>
      <t>于最大体力{0}%的</t>
    </r>
    <r>
      <rPr>
        <sz val="9"/>
        <rFont val="Microsoft YaHei"/>
        <family val="2"/>
        <charset val="134"/>
      </rPr>
      <t>护</t>
    </r>
    <r>
      <rPr>
        <sz val="9"/>
        <rFont val="Source han sans old style norma"/>
        <family val="3"/>
        <charset val="129"/>
      </rPr>
      <t>盾。（冷却</t>
    </r>
    <r>
      <rPr>
        <sz val="9"/>
        <rFont val="Microsoft YaHei"/>
        <family val="2"/>
        <charset val="134"/>
      </rPr>
      <t>时间</t>
    </r>
    <r>
      <rPr>
        <sz val="9"/>
        <rFont val="Source han sans old style norma"/>
        <family val="3"/>
        <charset val="129"/>
      </rPr>
      <t>1分</t>
    </r>
    <r>
      <rPr>
        <sz val="9"/>
        <rFont val="Microsoft YaHei"/>
        <family val="2"/>
        <charset val="134"/>
      </rPr>
      <t>钟</t>
    </r>
    <r>
      <rPr>
        <sz val="9"/>
        <rFont val="Source han sans old style norma"/>
        <family val="3"/>
        <charset val="129"/>
      </rPr>
      <t>）</t>
    </r>
    <phoneticPr fontId="13" type="noConversion"/>
  </si>
  <si>
    <r>
      <t>玩家角色的HP掉到20%以下時，會出現擁有最大體力{0}%能量的防護</t>
    </r>
    <r>
      <rPr>
        <sz val="9"/>
        <rFont val="Microsoft JhengHei"/>
        <family val="2"/>
        <charset val="136"/>
      </rPr>
      <t>罩</t>
    </r>
    <r>
      <rPr>
        <sz val="9"/>
        <rFont val="Source han sans old style norma"/>
        <family val="3"/>
        <charset val="129"/>
      </rPr>
      <t>。（冷卻時間1分鐘）</t>
    </r>
    <phoneticPr fontId="13" type="noConversion"/>
  </si>
  <si>
    <r>
      <t>玩家的技能冷却</t>
    </r>
    <r>
      <rPr>
        <sz val="9"/>
        <rFont val="Microsoft YaHei"/>
        <family val="2"/>
        <charset val="134"/>
      </rPr>
      <t>时间减</t>
    </r>
    <r>
      <rPr>
        <sz val="9"/>
        <rFont val="Source han sans old style norma"/>
        <family val="3"/>
        <charset val="129"/>
      </rPr>
      <t>少{0}%。</t>
    </r>
    <phoneticPr fontId="13" type="noConversion"/>
  </si>
  <si>
    <r>
      <t>玩家的暴</t>
    </r>
    <r>
      <rPr>
        <sz val="9"/>
        <rFont val="Microsoft YaHei"/>
        <family val="2"/>
        <charset val="134"/>
      </rPr>
      <t>击</t>
    </r>
    <r>
      <rPr>
        <sz val="9"/>
        <rFont val="Source han sans old style norma"/>
        <family val="3"/>
        <charset val="129"/>
      </rPr>
      <t>率增加{0}%。</t>
    </r>
    <phoneticPr fontId="13" type="noConversion"/>
  </si>
  <si>
    <r>
      <t>玩家角色的武器攻</t>
    </r>
    <r>
      <rPr>
        <sz val="9"/>
        <rFont val="Microsoft YaHei"/>
        <family val="2"/>
        <charset val="134"/>
      </rPr>
      <t>击</t>
    </r>
    <r>
      <rPr>
        <sz val="9"/>
        <rFont val="Source han sans old style norma"/>
        <family val="3"/>
        <charset val="129"/>
      </rPr>
      <t>力增加{0}%。</t>
    </r>
    <phoneticPr fontId="13" type="noConversion"/>
  </si>
  <si>
    <r>
      <t>玩家</t>
    </r>
    <r>
      <rPr>
        <sz val="9"/>
        <rFont val="Microsoft YaHei"/>
        <family val="2"/>
        <charset val="134"/>
      </rPr>
      <t>对</t>
    </r>
    <r>
      <rPr>
        <sz val="9"/>
        <rFont val="Source han sans old style norma"/>
        <family val="3"/>
        <charset val="129"/>
      </rPr>
      <t>BOSS的</t>
    </r>
    <r>
      <rPr>
        <sz val="9"/>
        <rFont val="Microsoft YaHei"/>
        <family val="2"/>
        <charset val="134"/>
      </rPr>
      <t>伤</t>
    </r>
    <r>
      <rPr>
        <sz val="9"/>
        <rFont val="Source han sans old style norma"/>
        <family val="3"/>
        <charset val="129"/>
      </rPr>
      <t>害量增加{0}%。</t>
    </r>
    <phoneticPr fontId="13" type="noConversion"/>
  </si>
  <si>
    <r>
      <t>穿戴无人机的所有武器攻</t>
    </r>
    <r>
      <rPr>
        <sz val="9"/>
        <rFont val="Microsoft YaHei"/>
        <family val="2"/>
        <charset val="134"/>
      </rPr>
      <t>击</t>
    </r>
    <r>
      <rPr>
        <sz val="9"/>
        <rFont val="Source han sans old style norma"/>
        <family val="3"/>
        <charset val="129"/>
      </rPr>
      <t>力增加{0}%。</t>
    </r>
    <phoneticPr fontId="13" type="noConversion"/>
  </si>
  <si>
    <r>
      <t>每5秒玩家的体力恢</t>
    </r>
    <r>
      <rPr>
        <sz val="9"/>
        <rFont val="Microsoft YaHei"/>
        <family val="2"/>
        <charset val="134"/>
      </rPr>
      <t>复</t>
    </r>
    <r>
      <rPr>
        <sz val="9"/>
        <rFont val="Source han sans old style norma"/>
        <family val="3"/>
        <charset val="129"/>
      </rPr>
      <t>{0}。</t>
    </r>
    <phoneticPr fontId="13" type="noConversion"/>
  </si>
  <si>
    <r>
      <t>所有核心的</t>
    </r>
    <r>
      <rPr>
        <sz val="9"/>
        <rFont val="Microsoft YaHei"/>
        <family val="2"/>
        <charset val="134"/>
      </rPr>
      <t>级别</t>
    </r>
    <r>
      <rPr>
        <sz val="9"/>
        <rFont val="Source han sans old style norma"/>
        <family val="3"/>
        <charset val="129"/>
      </rPr>
      <t>提高{0}。</t>
    </r>
    <phoneticPr fontId="13" type="noConversion"/>
  </si>
  <si>
    <r>
      <t>端口能量充能完成，</t>
    </r>
    <r>
      <rPr>
        <sz val="9"/>
        <rFont val="Microsoft YaHei"/>
        <family val="2"/>
        <charset val="134"/>
      </rPr>
      <t>启动</t>
    </r>
    <r>
      <rPr>
        <sz val="9"/>
        <rFont val="Source han sans old style norma"/>
        <family val="3"/>
        <charset val="129"/>
      </rPr>
      <t>准</t>
    </r>
    <r>
      <rPr>
        <sz val="9"/>
        <rFont val="Microsoft YaHei"/>
        <family val="2"/>
        <charset val="134"/>
      </rPr>
      <t>备</t>
    </r>
    <r>
      <rPr>
        <sz val="9"/>
        <rFont val="Source han sans old style norma"/>
        <family val="3"/>
        <charset val="129"/>
      </rPr>
      <t>完成！</t>
    </r>
    <phoneticPr fontId="13" type="noConversion"/>
  </si>
  <si>
    <r>
      <t>傳送門能量蓄力完成，</t>
    </r>
    <r>
      <rPr>
        <sz val="9"/>
        <rFont val="Microsoft JhengHei"/>
        <family val="2"/>
        <charset val="136"/>
      </rPr>
      <t>啟</t>
    </r>
    <r>
      <rPr>
        <sz val="9"/>
        <rFont val="Source han sans old style norma"/>
        <family val="3"/>
        <charset val="129"/>
      </rPr>
      <t>動準備完畢！</t>
    </r>
    <phoneticPr fontId="13" type="noConversion"/>
  </si>
  <si>
    <r>
      <t>主武器强化：普通攻</t>
    </r>
    <r>
      <rPr>
        <sz val="9"/>
        <rFont val="Microsoft YaHei"/>
        <family val="2"/>
        <charset val="134"/>
      </rPr>
      <t>击</t>
    </r>
    <phoneticPr fontId="13" type="noConversion"/>
  </si>
  <si>
    <r>
      <rPr>
        <sz val="9"/>
        <rFont val="Microsoft JhengHei"/>
        <family val="2"/>
        <charset val="136"/>
      </rPr>
      <t>強</t>
    </r>
    <r>
      <rPr>
        <sz val="9"/>
        <rFont val="Source han sans old style norma"/>
        <family val="3"/>
        <charset val="129"/>
      </rPr>
      <t>化主武器：基本攻擊</t>
    </r>
    <phoneticPr fontId="13" type="noConversion"/>
  </si>
  <si>
    <r>
      <t>主武器强化：技能攻</t>
    </r>
    <r>
      <rPr>
        <sz val="9"/>
        <rFont val="Microsoft YaHei"/>
        <family val="2"/>
        <charset val="134"/>
      </rPr>
      <t>击</t>
    </r>
    <phoneticPr fontId="13" type="noConversion"/>
  </si>
  <si>
    <r>
      <rPr>
        <sz val="9"/>
        <rFont val="Microsoft JhengHei"/>
        <family val="2"/>
        <charset val="136"/>
      </rPr>
      <t>強</t>
    </r>
    <r>
      <rPr>
        <sz val="9"/>
        <rFont val="Source han sans old style norma"/>
        <family val="3"/>
        <charset val="129"/>
      </rPr>
      <t>化主武器：技能攻擊</t>
    </r>
    <phoneticPr fontId="13" type="noConversion"/>
  </si>
  <si>
    <r>
      <rPr>
        <sz val="9"/>
        <rFont val="Microsoft JhengHei"/>
        <family val="2"/>
        <charset val="136"/>
      </rPr>
      <t>強</t>
    </r>
    <r>
      <rPr>
        <sz val="9"/>
        <rFont val="Source han sans old style norma"/>
        <family val="3"/>
        <charset val="129"/>
      </rPr>
      <t>化輔助武器</t>
    </r>
    <phoneticPr fontId="13" type="noConversion"/>
  </si>
  <si>
    <r>
      <t>突</t>
    </r>
    <r>
      <rPr>
        <sz val="9"/>
        <rFont val="Microsoft YaHei"/>
        <family val="2"/>
        <charset val="134"/>
      </rPr>
      <t>进</t>
    </r>
    <r>
      <rPr>
        <sz val="9"/>
        <rFont val="Source han sans old style norma"/>
        <family val="3"/>
        <charset val="129"/>
      </rPr>
      <t>强化</t>
    </r>
    <phoneticPr fontId="13" type="noConversion"/>
  </si>
  <si>
    <r>
      <rPr>
        <sz val="9"/>
        <rFont val="Microsoft JhengHei"/>
        <family val="2"/>
        <charset val="136"/>
      </rPr>
      <t>強</t>
    </r>
    <r>
      <rPr>
        <sz val="9"/>
        <rFont val="Source han sans old style norma"/>
        <family val="3"/>
        <charset val="129"/>
      </rPr>
      <t>化衝刺</t>
    </r>
    <phoneticPr fontId="13" type="noConversion"/>
  </si>
  <si>
    <r>
      <t>超</t>
    </r>
    <r>
      <rPr>
        <sz val="9"/>
        <rFont val="Microsoft YaHei"/>
        <family val="2"/>
        <charset val="134"/>
      </rPr>
      <t>级</t>
    </r>
    <r>
      <rPr>
        <sz val="9"/>
        <rFont val="Source han sans old style norma"/>
        <family val="3"/>
        <charset val="129"/>
      </rPr>
      <t>核心</t>
    </r>
    <phoneticPr fontId="13" type="noConversion"/>
  </si>
  <si>
    <r>
      <t>&lt;color=#F8EE17&gt;</t>
    </r>
    <r>
      <rPr>
        <sz val="9"/>
        <rFont val="Microsoft YaHei"/>
        <family val="2"/>
        <charset val="134"/>
      </rPr>
      <t>触电</t>
    </r>
    <r>
      <rPr>
        <sz val="9"/>
        <rFont val="Source han sans old style norma"/>
        <family val="3"/>
        <charset val="129"/>
      </rPr>
      <t>！&lt;/color&gt;</t>
    </r>
    <phoneticPr fontId="13" type="noConversion"/>
  </si>
  <si>
    <r>
      <t>&lt;color=#F6411C&gt;灼</t>
    </r>
    <r>
      <rPr>
        <sz val="9"/>
        <rFont val="Microsoft YaHei"/>
        <family val="2"/>
        <charset val="134"/>
      </rPr>
      <t>伤</t>
    </r>
    <r>
      <rPr>
        <sz val="9"/>
        <rFont val="Source han sans old style norma"/>
        <family val="3"/>
        <charset val="129"/>
      </rPr>
      <t>！&lt;/color&gt;</t>
    </r>
    <phoneticPr fontId="13" type="noConversion"/>
  </si>
  <si>
    <r>
      <t>&lt;color=#78E6FF&gt;冰</t>
    </r>
    <r>
      <rPr>
        <sz val="9"/>
        <rFont val="Microsoft YaHei"/>
        <family val="2"/>
        <charset val="134"/>
      </rPr>
      <t>冻</t>
    </r>
    <r>
      <rPr>
        <sz val="9"/>
        <rFont val="Source han sans old style norma"/>
        <family val="3"/>
        <charset val="129"/>
      </rPr>
      <t>！&lt;/color&gt;</t>
    </r>
    <phoneticPr fontId="13" type="noConversion"/>
  </si>
  <si>
    <r>
      <t>&lt;color=#F8EE17&gt;</t>
    </r>
    <r>
      <rPr>
        <sz val="9"/>
        <rFont val="Microsoft YaHei"/>
        <family val="2"/>
        <charset val="134"/>
      </rPr>
      <t>电</t>
    </r>
    <r>
      <rPr>
        <sz val="9"/>
        <rFont val="Source han sans old style norma"/>
        <family val="3"/>
        <charset val="129"/>
      </rPr>
      <t>流核心&lt;/color&gt;</t>
    </r>
    <phoneticPr fontId="13" type="noConversion"/>
  </si>
  <si>
    <r>
      <t>疾</t>
    </r>
    <r>
      <rPr>
        <sz val="9"/>
        <rFont val="Microsoft YaHei"/>
        <family val="2"/>
        <charset val="134"/>
      </rPr>
      <t>风</t>
    </r>
    <r>
      <rPr>
        <sz val="9"/>
        <rFont val="Source han sans old style norma"/>
        <family val="3"/>
        <charset val="129"/>
      </rPr>
      <t>核心</t>
    </r>
    <phoneticPr fontId="13" type="noConversion"/>
  </si>
  <si>
    <r>
      <t>恢</t>
    </r>
    <r>
      <rPr>
        <sz val="9"/>
        <rFont val="Microsoft YaHei"/>
        <family val="2"/>
        <charset val="134"/>
      </rPr>
      <t>复</t>
    </r>
    <r>
      <rPr>
        <sz val="9"/>
        <rFont val="Source han sans old style norma"/>
        <family val="3"/>
        <charset val="129"/>
      </rPr>
      <t>核心</t>
    </r>
    <phoneticPr fontId="13" type="noConversion"/>
  </si>
  <si>
    <r>
      <t>使用&lt;color=#F8EE17&gt;</t>
    </r>
    <r>
      <rPr>
        <sz val="9"/>
        <rFont val="Microsoft YaHei"/>
        <family val="2"/>
        <charset val="134"/>
      </rPr>
      <t>电</t>
    </r>
    <r>
      <rPr>
        <sz val="9"/>
        <rFont val="Source han sans old style norma"/>
        <family val="3"/>
        <charset val="129"/>
      </rPr>
      <t>流武器&lt;/color&gt;攻</t>
    </r>
    <r>
      <rPr>
        <sz val="9"/>
        <rFont val="Microsoft YaHei"/>
        <family val="2"/>
        <charset val="134"/>
      </rPr>
      <t>击时</t>
    </r>
    <r>
      <rPr>
        <sz val="9"/>
        <rFont val="Source han sans old style norma"/>
        <family val="3"/>
        <charset val="129"/>
      </rPr>
      <t>，</t>
    </r>
    <r>
      <rPr>
        <sz val="9"/>
        <rFont val="Microsoft YaHei"/>
        <family val="2"/>
        <charset val="134"/>
      </rPr>
      <t>会</t>
    </r>
    <r>
      <rPr>
        <sz val="9"/>
        <rFont val="Source han sans old style norma"/>
        <family val="3"/>
        <charset val="129"/>
      </rPr>
      <t>生成&lt;color=#F8EE17&gt;</t>
    </r>
    <r>
      <rPr>
        <sz val="9"/>
        <rFont val="Microsoft YaHei"/>
        <family val="2"/>
        <charset val="134"/>
      </rPr>
      <t>连锁闪电</t>
    </r>
    <r>
      <rPr>
        <sz val="9"/>
        <rFont val="Source han sans old style norma"/>
        <family val="3"/>
        <charset val="129"/>
      </rPr>
      <t>&lt;/color&gt;。&lt;color=#F8EE17&gt;</t>
    </r>
    <r>
      <rPr>
        <sz val="9"/>
        <rFont val="Microsoft YaHei"/>
        <family val="2"/>
        <charset val="134"/>
      </rPr>
      <t>连锁闪电</t>
    </r>
    <r>
      <rPr>
        <sz val="9"/>
        <rFont val="Source han sans old style norma"/>
        <family val="3"/>
        <charset val="129"/>
      </rPr>
      <t>&lt;/color&gt;</t>
    </r>
    <r>
      <rPr>
        <sz val="9"/>
        <rFont val="Microsoft YaHei"/>
        <family val="2"/>
        <charset val="134"/>
      </rPr>
      <t>会对</t>
    </r>
    <r>
      <rPr>
        <sz val="9"/>
        <rFont val="Source han sans old style norma"/>
        <family val="3"/>
        <charset val="129"/>
      </rPr>
      <t>附近的</t>
    </r>
    <r>
      <rPr>
        <sz val="9"/>
        <rFont val="Microsoft YaHei"/>
        <family val="2"/>
        <charset val="134"/>
      </rPr>
      <t>敌</t>
    </r>
    <r>
      <rPr>
        <sz val="9"/>
        <rFont val="Source han sans old style norma"/>
        <family val="3"/>
        <charset val="129"/>
      </rPr>
      <t>人造成</t>
    </r>
    <r>
      <rPr>
        <sz val="9"/>
        <rFont val="Microsoft YaHei"/>
        <family val="2"/>
        <charset val="134"/>
      </rPr>
      <t>伤</t>
    </r>
    <r>
      <rPr>
        <sz val="9"/>
        <rFont val="Source han sans old style norma"/>
        <family val="3"/>
        <charset val="129"/>
      </rPr>
      <t>害，</t>
    </r>
    <r>
      <rPr>
        <sz val="9"/>
        <rFont val="Microsoft YaHei"/>
        <family val="2"/>
        <charset val="134"/>
      </rPr>
      <t>并</t>
    </r>
    <r>
      <rPr>
        <sz val="9"/>
        <rFont val="Source han sans old style norma"/>
        <family val="3"/>
        <charset val="129"/>
      </rPr>
      <t>有一定几率附</t>
    </r>
    <r>
      <rPr>
        <sz val="9"/>
        <rFont val="Microsoft YaHei"/>
        <family val="2"/>
        <charset val="134"/>
      </rPr>
      <t>带</t>
    </r>
    <r>
      <rPr>
        <sz val="9"/>
        <rFont val="Source han sans old style norma"/>
        <family val="3"/>
        <charset val="129"/>
      </rPr>
      <t>&lt;color=#F8EE17&gt;</t>
    </r>
    <r>
      <rPr>
        <sz val="9"/>
        <rFont val="Microsoft YaHei"/>
        <family val="2"/>
        <charset val="134"/>
      </rPr>
      <t>触电</t>
    </r>
    <r>
      <rPr>
        <sz val="9"/>
        <rFont val="Source han sans old style norma"/>
        <family val="3"/>
        <charset val="129"/>
      </rPr>
      <t>&lt;/color&gt;效果。</t>
    </r>
    <phoneticPr fontId="13" type="noConversion"/>
  </si>
  <si>
    <r>
      <t>使用&lt;color=#F8EE17&gt;電流武器&lt;/color&gt;攻擊時，將</t>
    </r>
    <r>
      <rPr>
        <sz val="9"/>
        <rFont val="Microsoft JhengHei"/>
        <family val="2"/>
        <charset val="136"/>
      </rPr>
      <t>產</t>
    </r>
    <r>
      <rPr>
        <sz val="9"/>
        <rFont val="Source han sans old style norma"/>
        <family val="3"/>
        <charset val="129"/>
      </rPr>
      <t>生&lt;color=#F8EE17&gt;連續閃電&lt;/color&gt;。&lt;color=#F8EE17&gt;連續閃電&lt;/color&gt;會延伸至附近敵人並造成傷害，有一定機率使其&lt;color=#F8EE17&gt;觸電&lt;/color&gt;。</t>
    </r>
    <phoneticPr fontId="13" type="noConversion"/>
  </si>
  <si>
    <r>
      <t>受到&lt;color=#F6411C&gt;点燃武器&lt;/color&gt;</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t>
    </r>
    <r>
      <rPr>
        <sz val="9"/>
        <rFont val="Microsoft YaHei"/>
        <family val="2"/>
        <charset val="134"/>
      </rPr>
      <t>并</t>
    </r>
    <r>
      <rPr>
        <sz val="9"/>
        <rFont val="Source han sans old style norma"/>
        <family val="3"/>
        <charset val="129"/>
      </rPr>
      <t>周期性受到&lt;color=#F6411C&gt;灼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害。&lt;color=#F6411C&gt;点燃&lt;/color&gt;</t>
    </r>
    <r>
      <rPr>
        <sz val="9"/>
        <rFont val="Microsoft YaHei"/>
        <family val="2"/>
        <charset val="134"/>
      </rPr>
      <t>叠</t>
    </r>
    <r>
      <rPr>
        <sz val="9"/>
        <rFont val="Source han sans old style norma"/>
        <family val="3"/>
        <charset val="129"/>
      </rPr>
      <t>加到10</t>
    </r>
    <r>
      <rPr>
        <sz val="9"/>
        <rFont val="Microsoft YaHei"/>
        <family val="2"/>
        <charset val="134"/>
      </rPr>
      <t>层时会发</t>
    </r>
    <r>
      <rPr>
        <sz val="9"/>
        <rFont val="Source han sans old style norma"/>
        <family val="3"/>
        <charset val="129"/>
      </rPr>
      <t>生爆炸造成范</t>
    </r>
    <r>
      <rPr>
        <sz val="9"/>
        <rFont val="Microsoft YaHei"/>
        <family val="2"/>
        <charset val="134"/>
      </rPr>
      <t>围伤</t>
    </r>
    <r>
      <rPr>
        <sz val="9"/>
        <rFont val="Source han sans old style norma"/>
        <family val="3"/>
        <charset val="129"/>
      </rPr>
      <t>害。</t>
    </r>
    <phoneticPr fontId="13" type="noConversion"/>
  </si>
  <si>
    <r>
      <t>使用</t>
    </r>
    <r>
      <rPr>
        <sz val="9"/>
        <rFont val="Microsoft YaHei"/>
        <family val="2"/>
        <charset val="134"/>
      </rPr>
      <t>风</t>
    </r>
    <r>
      <rPr>
        <sz val="9"/>
        <rFont val="Source han sans old style norma"/>
        <family val="3"/>
        <charset val="129"/>
      </rPr>
      <t>武器</t>
    </r>
    <r>
      <rPr>
        <sz val="9"/>
        <rFont val="Microsoft YaHei"/>
        <family val="2"/>
        <charset val="134"/>
      </rPr>
      <t>进</t>
    </r>
    <r>
      <rPr>
        <sz val="9"/>
        <rFont val="Source han sans old style norma"/>
        <family val="3"/>
        <charset val="129"/>
      </rPr>
      <t>行</t>
    </r>
    <r>
      <rPr>
        <sz val="9"/>
        <rFont val="Microsoft YaHei"/>
        <family val="2"/>
        <charset val="134"/>
      </rPr>
      <t>连续</t>
    </r>
    <r>
      <rPr>
        <sz val="9"/>
        <rFont val="Source han sans old style norma"/>
        <family val="3"/>
        <charset val="129"/>
      </rPr>
      <t>攻</t>
    </r>
    <r>
      <rPr>
        <sz val="9"/>
        <rFont val="Microsoft YaHei"/>
        <family val="2"/>
        <charset val="134"/>
      </rPr>
      <t>击时</t>
    </r>
    <r>
      <rPr>
        <sz val="9"/>
        <rFont val="Source han sans old style norma"/>
        <family val="3"/>
        <charset val="129"/>
      </rPr>
      <t>，可以</t>
    </r>
    <r>
      <rPr>
        <sz val="9"/>
        <rFont val="Microsoft YaHei"/>
        <family val="2"/>
        <charset val="134"/>
      </rPr>
      <t>叠</t>
    </r>
    <r>
      <rPr>
        <sz val="9"/>
        <rFont val="Source han sans old style norma"/>
        <family val="3"/>
        <charset val="129"/>
      </rPr>
      <t>加加速效果。加速效果</t>
    </r>
    <r>
      <rPr>
        <sz val="9"/>
        <rFont val="Microsoft YaHei"/>
        <family val="2"/>
        <charset val="134"/>
      </rPr>
      <t>叠</t>
    </r>
    <r>
      <rPr>
        <sz val="9"/>
        <rFont val="Source han sans old style norma"/>
        <family val="3"/>
        <charset val="129"/>
      </rPr>
      <t>加可以增加攻</t>
    </r>
    <r>
      <rPr>
        <sz val="9"/>
        <rFont val="Microsoft YaHei"/>
        <family val="2"/>
        <charset val="134"/>
      </rPr>
      <t>击</t>
    </r>
    <r>
      <rPr>
        <sz val="9"/>
        <rFont val="Source han sans old style norma"/>
        <family val="3"/>
        <charset val="129"/>
      </rPr>
      <t>速度</t>
    </r>
    <r>
      <rPr>
        <sz val="9"/>
        <rFont val="Microsoft YaHei"/>
        <family val="2"/>
        <charset val="134"/>
      </rPr>
      <t>与</t>
    </r>
    <r>
      <rPr>
        <sz val="9"/>
        <rFont val="Source han sans old style norma"/>
        <family val="3"/>
        <charset val="129"/>
      </rPr>
      <t>移</t>
    </r>
    <r>
      <rPr>
        <sz val="9"/>
        <rFont val="Microsoft YaHei"/>
        <family val="2"/>
        <charset val="134"/>
      </rPr>
      <t>动</t>
    </r>
    <r>
      <rPr>
        <sz val="9"/>
        <rFont val="Source han sans old style norma"/>
        <family val="3"/>
        <charset val="129"/>
      </rPr>
      <t>速度。（最多</t>
    </r>
    <r>
      <rPr>
        <sz val="9"/>
        <rFont val="Microsoft YaHei"/>
        <family val="2"/>
        <charset val="134"/>
      </rPr>
      <t>叠</t>
    </r>
    <r>
      <rPr>
        <sz val="9"/>
        <rFont val="Source han sans old style norma"/>
        <family val="3"/>
        <charset val="129"/>
      </rPr>
      <t>加7</t>
    </r>
    <r>
      <rPr>
        <sz val="9"/>
        <rFont val="Microsoft YaHei"/>
        <family val="2"/>
        <charset val="134"/>
      </rPr>
      <t>层</t>
    </r>
    <r>
      <rPr>
        <sz val="9"/>
        <rFont val="Source han sans old style norma"/>
        <family val="3"/>
        <charset val="129"/>
      </rPr>
      <t>，</t>
    </r>
    <r>
      <rPr>
        <sz val="9"/>
        <rFont val="Microsoft YaHei"/>
        <family val="2"/>
        <charset val="134"/>
      </rPr>
      <t>连续</t>
    </r>
    <r>
      <rPr>
        <sz val="9"/>
        <rFont val="Source han sans old style norma"/>
        <family val="3"/>
        <charset val="129"/>
      </rPr>
      <t>攻</t>
    </r>
    <r>
      <rPr>
        <sz val="9"/>
        <rFont val="Microsoft YaHei"/>
        <family val="2"/>
        <charset val="134"/>
      </rPr>
      <t>击</t>
    </r>
    <r>
      <rPr>
        <sz val="9"/>
        <rFont val="Source han sans old style norma"/>
        <family val="3"/>
        <charset val="129"/>
      </rPr>
      <t>失</t>
    </r>
    <r>
      <rPr>
        <sz val="9"/>
        <rFont val="Microsoft YaHei"/>
        <family val="2"/>
        <charset val="134"/>
      </rPr>
      <t>败时叠</t>
    </r>
    <r>
      <rPr>
        <sz val="9"/>
        <rFont val="Source han sans old style norma"/>
        <family val="3"/>
        <charset val="129"/>
      </rPr>
      <t>加</t>
    </r>
    <r>
      <rPr>
        <sz val="9"/>
        <rFont val="Microsoft YaHei"/>
        <family val="2"/>
        <charset val="134"/>
      </rPr>
      <t>层数将缓</t>
    </r>
    <r>
      <rPr>
        <sz val="9"/>
        <rFont val="Source han sans old style norma"/>
        <family val="3"/>
        <charset val="129"/>
      </rPr>
      <t>慢</t>
    </r>
    <r>
      <rPr>
        <sz val="9"/>
        <rFont val="Microsoft YaHei"/>
        <family val="2"/>
        <charset val="134"/>
      </rPr>
      <t>减</t>
    </r>
    <r>
      <rPr>
        <sz val="9"/>
        <rFont val="Source han sans old style norma"/>
        <family val="3"/>
        <charset val="129"/>
      </rPr>
      <t>少。）</t>
    </r>
    <phoneticPr fontId="13" type="noConversion"/>
  </si>
  <si>
    <r>
      <rPr>
        <sz val="9"/>
        <rFont val="Microsoft YaHei"/>
        <family val="2"/>
        <charset val="134"/>
      </rPr>
      <t>电</t>
    </r>
    <r>
      <rPr>
        <sz val="9"/>
        <rFont val="Source han sans old style norma"/>
        <family val="3"/>
        <charset val="129"/>
      </rPr>
      <t>流武器：普通攻</t>
    </r>
    <r>
      <rPr>
        <sz val="9"/>
        <rFont val="Microsoft YaHei"/>
        <family val="2"/>
        <charset val="134"/>
      </rPr>
      <t>击</t>
    </r>
    <phoneticPr fontId="13" type="noConversion"/>
  </si>
  <si>
    <r>
      <rPr>
        <sz val="9"/>
        <rFont val="Microsoft YaHei"/>
        <family val="2"/>
        <charset val="134"/>
      </rPr>
      <t>电</t>
    </r>
    <r>
      <rPr>
        <sz val="9"/>
        <rFont val="Source han sans old style norma"/>
        <family val="3"/>
        <charset val="129"/>
      </rPr>
      <t>流武器：技能攻</t>
    </r>
    <r>
      <rPr>
        <sz val="9"/>
        <rFont val="Microsoft YaHei"/>
        <family val="2"/>
        <charset val="134"/>
      </rPr>
      <t>击</t>
    </r>
    <phoneticPr fontId="13" type="noConversion"/>
  </si>
  <si>
    <r>
      <rPr>
        <sz val="9"/>
        <rFont val="Microsoft YaHei"/>
        <family val="2"/>
        <charset val="134"/>
      </rPr>
      <t>电</t>
    </r>
    <r>
      <rPr>
        <sz val="9"/>
        <rFont val="Source han sans old style norma"/>
        <family val="3"/>
        <charset val="129"/>
      </rPr>
      <t>流：突</t>
    </r>
    <r>
      <rPr>
        <sz val="9"/>
        <rFont val="Microsoft YaHei"/>
        <family val="2"/>
        <charset val="134"/>
      </rPr>
      <t>进</t>
    </r>
    <phoneticPr fontId="13" type="noConversion"/>
  </si>
  <si>
    <r>
      <t>雷</t>
    </r>
    <r>
      <rPr>
        <sz val="9"/>
        <rFont val="Microsoft YaHei"/>
        <family val="2"/>
        <charset val="134"/>
      </rPr>
      <t>电</t>
    </r>
    <r>
      <rPr>
        <sz val="9"/>
        <rFont val="Source han sans old style norma"/>
        <family val="3"/>
        <charset val="129"/>
      </rPr>
      <t>：突</t>
    </r>
    <r>
      <rPr>
        <sz val="9"/>
        <rFont val="Microsoft YaHei"/>
        <family val="2"/>
        <charset val="134"/>
      </rPr>
      <t>进</t>
    </r>
    <phoneticPr fontId="13" type="noConversion"/>
  </si>
  <si>
    <r>
      <rPr>
        <sz val="9"/>
        <rFont val="Microsoft YaHei"/>
        <family val="2"/>
        <charset val="134"/>
      </rPr>
      <t>电</t>
    </r>
    <r>
      <rPr>
        <sz val="9"/>
        <rFont val="Source han sans old style norma"/>
        <family val="3"/>
        <charset val="129"/>
      </rPr>
      <t>流炸</t>
    </r>
    <r>
      <rPr>
        <sz val="9"/>
        <rFont val="Microsoft YaHei"/>
        <family val="2"/>
        <charset val="134"/>
      </rPr>
      <t>弹</t>
    </r>
    <phoneticPr fontId="13" type="noConversion"/>
  </si>
  <si>
    <r>
      <rPr>
        <sz val="9"/>
        <rFont val="Microsoft YaHei"/>
        <family val="2"/>
        <charset val="134"/>
      </rPr>
      <t>复</t>
    </r>
    <r>
      <rPr>
        <sz val="9"/>
        <rFont val="Source han sans old style norma"/>
        <family val="3"/>
        <charset val="129"/>
      </rPr>
      <t>仇</t>
    </r>
    <r>
      <rPr>
        <sz val="9"/>
        <rFont val="Microsoft YaHei"/>
        <family val="2"/>
        <charset val="134"/>
      </rPr>
      <t>电</t>
    </r>
    <r>
      <rPr>
        <sz val="9"/>
        <rFont val="Source han sans old style norma"/>
        <family val="3"/>
        <charset val="129"/>
      </rPr>
      <t>流</t>
    </r>
    <phoneticPr fontId="13" type="noConversion"/>
  </si>
  <si>
    <r>
      <rPr>
        <sz val="9"/>
        <rFont val="Microsoft YaHei"/>
        <family val="2"/>
        <charset val="134"/>
      </rPr>
      <t>连锁闪电</t>
    </r>
    <r>
      <rPr>
        <sz val="9"/>
        <rFont val="Source han sans old style norma"/>
        <family val="3"/>
        <charset val="129"/>
      </rPr>
      <t>：</t>
    </r>
    <r>
      <rPr>
        <sz val="9"/>
        <rFont val="Microsoft YaHei"/>
        <family val="2"/>
        <charset val="134"/>
      </rPr>
      <t>扩</t>
    </r>
    <r>
      <rPr>
        <sz val="9"/>
        <rFont val="Source han sans old style norma"/>
        <family val="3"/>
        <charset val="129"/>
      </rPr>
      <t>散</t>
    </r>
    <phoneticPr fontId="13" type="noConversion"/>
  </si>
  <si>
    <r>
      <rPr>
        <sz val="9"/>
        <rFont val="Microsoft YaHei"/>
        <family val="2"/>
        <charset val="134"/>
      </rPr>
      <t>连锁闪电</t>
    </r>
    <r>
      <rPr>
        <sz val="9"/>
        <rFont val="Source han sans old style norma"/>
        <family val="3"/>
        <charset val="129"/>
      </rPr>
      <t>：强化</t>
    </r>
    <phoneticPr fontId="13" type="noConversion"/>
  </si>
  <si>
    <r>
      <t>連續閃電：</t>
    </r>
    <r>
      <rPr>
        <sz val="9"/>
        <rFont val="Microsoft JhengHei"/>
        <family val="2"/>
        <charset val="136"/>
      </rPr>
      <t>強</t>
    </r>
    <r>
      <rPr>
        <sz val="9"/>
        <rFont val="Source han sans old style norma"/>
        <family val="3"/>
        <charset val="129"/>
      </rPr>
      <t>化</t>
    </r>
    <phoneticPr fontId="13" type="noConversion"/>
  </si>
  <si>
    <r>
      <rPr>
        <sz val="9"/>
        <rFont val="Microsoft YaHei"/>
        <family val="2"/>
        <charset val="134"/>
      </rPr>
      <t>电</t>
    </r>
    <r>
      <rPr>
        <sz val="9"/>
        <rFont val="Source han sans old style norma"/>
        <family val="3"/>
        <charset val="129"/>
      </rPr>
      <t>流炸</t>
    </r>
    <r>
      <rPr>
        <sz val="9"/>
        <rFont val="Microsoft YaHei"/>
        <family val="2"/>
        <charset val="134"/>
      </rPr>
      <t>弹</t>
    </r>
    <r>
      <rPr>
        <sz val="9"/>
        <rFont val="Source han sans old style norma"/>
        <family val="3"/>
        <charset val="129"/>
      </rPr>
      <t>：</t>
    </r>
    <r>
      <rPr>
        <sz val="9"/>
        <rFont val="Microsoft YaHei"/>
        <family val="2"/>
        <charset val="134"/>
      </rPr>
      <t>扩</t>
    </r>
    <r>
      <rPr>
        <sz val="9"/>
        <rFont val="Source han sans old style norma"/>
        <family val="3"/>
        <charset val="129"/>
      </rPr>
      <t>散</t>
    </r>
    <phoneticPr fontId="13" type="noConversion"/>
  </si>
  <si>
    <r>
      <rPr>
        <sz val="9"/>
        <rFont val="Microsoft YaHei"/>
        <family val="2"/>
        <charset val="134"/>
      </rPr>
      <t>导电</t>
    </r>
    <r>
      <rPr>
        <sz val="9"/>
        <rFont val="Source han sans old style norma"/>
        <family val="3"/>
        <charset val="129"/>
      </rPr>
      <t>武器</t>
    </r>
    <phoneticPr fontId="13" type="noConversion"/>
  </si>
  <si>
    <r>
      <rPr>
        <sz val="9"/>
        <rFont val="Microsoft YaHei"/>
        <family val="2"/>
        <charset val="134"/>
      </rPr>
      <t>电压</t>
    </r>
    <r>
      <rPr>
        <sz val="9"/>
        <rFont val="Source han sans old style norma"/>
        <family val="3"/>
        <charset val="129"/>
      </rPr>
      <t>加强</t>
    </r>
    <phoneticPr fontId="13" type="noConversion"/>
  </si>
  <si>
    <r>
      <t>電壓加</t>
    </r>
    <r>
      <rPr>
        <sz val="9"/>
        <rFont val="Microsoft JhengHei"/>
        <family val="2"/>
        <charset val="136"/>
      </rPr>
      <t>強</t>
    </r>
    <phoneticPr fontId="13" type="noConversion"/>
  </si>
  <si>
    <r>
      <t>充</t>
    </r>
    <r>
      <rPr>
        <sz val="9"/>
        <rFont val="Microsoft YaHei"/>
        <family val="2"/>
        <charset val="134"/>
      </rPr>
      <t>电</t>
    </r>
    <r>
      <rPr>
        <sz val="9"/>
        <rFont val="Source han sans old style norma"/>
        <family val="3"/>
        <charset val="129"/>
      </rPr>
      <t>模</t>
    </r>
    <r>
      <rPr>
        <sz val="9"/>
        <rFont val="Microsoft YaHei"/>
        <family val="2"/>
        <charset val="134"/>
      </rPr>
      <t>块</t>
    </r>
    <phoneticPr fontId="13" type="noConversion"/>
  </si>
  <si>
    <r>
      <t>充</t>
    </r>
    <r>
      <rPr>
        <sz val="9"/>
        <rFont val="Microsoft YaHei"/>
        <family val="2"/>
        <charset val="134"/>
      </rPr>
      <t>电费</t>
    </r>
    <phoneticPr fontId="13" type="noConversion"/>
  </si>
  <si>
    <r>
      <rPr>
        <sz val="9"/>
        <rFont val="Microsoft YaHei"/>
        <family val="2"/>
        <charset val="134"/>
      </rPr>
      <t>电</t>
    </r>
    <r>
      <rPr>
        <sz val="9"/>
        <rFont val="Source han sans old style norma"/>
        <family val="3"/>
        <charset val="129"/>
      </rPr>
      <t>流放射</t>
    </r>
    <phoneticPr fontId="13" type="noConversion"/>
  </si>
  <si>
    <r>
      <t>雷</t>
    </r>
    <r>
      <rPr>
        <sz val="9"/>
        <rFont val="Microsoft YaHei"/>
        <family val="2"/>
        <charset val="134"/>
      </rPr>
      <t>电</t>
    </r>
    <r>
      <rPr>
        <sz val="9"/>
        <rFont val="Source han sans old style norma"/>
        <family val="3"/>
        <charset val="129"/>
      </rPr>
      <t>：技能</t>
    </r>
    <phoneticPr fontId="13" type="noConversion"/>
  </si>
  <si>
    <r>
      <rPr>
        <sz val="9"/>
        <rFont val="Microsoft YaHei"/>
        <family val="2"/>
        <charset val="134"/>
      </rPr>
      <t>触电</t>
    </r>
    <r>
      <rPr>
        <sz val="9"/>
        <rFont val="Source han sans old style norma"/>
        <family val="3"/>
        <charset val="129"/>
      </rPr>
      <t>后</t>
    </r>
    <r>
      <rPr>
        <sz val="9"/>
        <rFont val="Microsoft YaHei"/>
        <family val="2"/>
        <charset val="134"/>
      </rPr>
      <t>遗</t>
    </r>
    <r>
      <rPr>
        <sz val="9"/>
        <rFont val="Source han sans old style norma"/>
        <family val="3"/>
        <charset val="129"/>
      </rPr>
      <t>症</t>
    </r>
    <phoneticPr fontId="13" type="noConversion"/>
  </si>
  <si>
    <r>
      <t>雷</t>
    </r>
    <r>
      <rPr>
        <sz val="9"/>
        <rFont val="Microsoft YaHei"/>
        <family val="2"/>
        <charset val="134"/>
      </rPr>
      <t>电</t>
    </r>
    <r>
      <rPr>
        <sz val="9"/>
        <rFont val="Source han sans old style norma"/>
        <family val="3"/>
        <charset val="129"/>
      </rPr>
      <t>暴</t>
    </r>
    <r>
      <rPr>
        <sz val="9"/>
        <rFont val="Microsoft YaHei"/>
        <family val="2"/>
        <charset val="134"/>
      </rPr>
      <t>风</t>
    </r>
    <phoneticPr fontId="13" type="noConversion"/>
  </si>
  <si>
    <r>
      <t>接地</t>
    </r>
    <r>
      <rPr>
        <sz val="9"/>
        <rFont val="Microsoft YaHei"/>
        <family val="2"/>
        <charset val="134"/>
      </rPr>
      <t>电</t>
    </r>
    <r>
      <rPr>
        <sz val="9"/>
        <rFont val="Source han sans old style norma"/>
        <family val="3"/>
        <charset val="129"/>
      </rPr>
      <t>流</t>
    </r>
    <phoneticPr fontId="13" type="noConversion"/>
  </si>
  <si>
    <r>
      <t>放</t>
    </r>
    <r>
      <rPr>
        <sz val="9"/>
        <rFont val="Microsoft YaHei"/>
        <family val="2"/>
        <charset val="134"/>
      </rPr>
      <t>电</t>
    </r>
    <r>
      <rPr>
        <sz val="9"/>
        <rFont val="Source han sans old style norma"/>
        <family val="3"/>
        <charset val="129"/>
      </rPr>
      <t>：突</t>
    </r>
    <r>
      <rPr>
        <sz val="9"/>
        <rFont val="Microsoft YaHei"/>
        <family val="2"/>
        <charset val="134"/>
      </rPr>
      <t>进</t>
    </r>
    <phoneticPr fontId="13" type="noConversion"/>
  </si>
  <si>
    <r>
      <rPr>
        <sz val="9"/>
        <rFont val="Microsoft YaHei"/>
        <family val="2"/>
        <charset val="134"/>
      </rPr>
      <t>电</t>
    </r>
    <r>
      <rPr>
        <sz val="9"/>
        <rFont val="Source han sans old style norma"/>
        <family val="3"/>
        <charset val="129"/>
      </rPr>
      <t>子炮</t>
    </r>
    <phoneticPr fontId="13" type="noConversion"/>
  </si>
  <si>
    <r>
      <t>点燃武器：普通攻</t>
    </r>
    <r>
      <rPr>
        <sz val="9"/>
        <rFont val="Microsoft YaHei"/>
        <family val="2"/>
        <charset val="134"/>
      </rPr>
      <t>击</t>
    </r>
    <phoneticPr fontId="13" type="noConversion"/>
  </si>
  <si>
    <r>
      <t>点燃武器：技能攻</t>
    </r>
    <r>
      <rPr>
        <sz val="9"/>
        <rFont val="Microsoft YaHei"/>
        <family val="2"/>
        <charset val="134"/>
      </rPr>
      <t>击</t>
    </r>
    <phoneticPr fontId="13" type="noConversion"/>
  </si>
  <si>
    <r>
      <t>点燃：突</t>
    </r>
    <r>
      <rPr>
        <sz val="9"/>
        <rFont val="Microsoft YaHei"/>
        <family val="2"/>
        <charset val="134"/>
      </rPr>
      <t>进</t>
    </r>
    <phoneticPr fontId="13" type="noConversion"/>
  </si>
  <si>
    <r>
      <t>火焰</t>
    </r>
    <r>
      <rPr>
        <sz val="9"/>
        <rFont val="Microsoft YaHei"/>
        <family val="2"/>
        <charset val="134"/>
      </rPr>
      <t>喷</t>
    </r>
    <r>
      <rPr>
        <sz val="9"/>
        <rFont val="Source han sans old style norma"/>
        <family val="3"/>
        <charset val="129"/>
      </rPr>
      <t>射器</t>
    </r>
    <phoneticPr fontId="13" type="noConversion"/>
  </si>
  <si>
    <r>
      <rPr>
        <sz val="9"/>
        <rFont val="Microsoft YaHei"/>
        <family val="2"/>
        <charset val="134"/>
      </rPr>
      <t>连锁</t>
    </r>
    <r>
      <rPr>
        <sz val="9"/>
        <rFont val="Source han sans old style norma"/>
        <family val="3"/>
        <charset val="129"/>
      </rPr>
      <t>爆炸</t>
    </r>
    <phoneticPr fontId="13" type="noConversion"/>
  </si>
  <si>
    <r>
      <t>燃</t>
    </r>
    <r>
      <rPr>
        <sz val="9"/>
        <rFont val="Microsoft YaHei"/>
        <family val="2"/>
        <charset val="134"/>
      </rPr>
      <t>烧</t>
    </r>
    <phoneticPr fontId="13" type="noConversion"/>
  </si>
  <si>
    <r>
      <t>加</t>
    </r>
    <r>
      <rPr>
        <sz val="9"/>
        <rFont val="Microsoft YaHei"/>
        <family val="2"/>
        <charset val="134"/>
      </rPr>
      <t>热</t>
    </r>
    <phoneticPr fontId="13" type="noConversion"/>
  </si>
  <si>
    <r>
      <t>烈焰</t>
    </r>
    <r>
      <rPr>
        <sz val="9"/>
        <rFont val="Microsoft YaHei"/>
        <family val="2"/>
        <charset val="134"/>
      </rPr>
      <t>风</t>
    </r>
    <r>
      <rPr>
        <sz val="9"/>
        <rFont val="Source han sans old style norma"/>
        <family val="3"/>
        <charset val="129"/>
      </rPr>
      <t>暴</t>
    </r>
    <phoneticPr fontId="13" type="noConversion"/>
  </si>
  <si>
    <r>
      <t>火焰</t>
    </r>
    <r>
      <rPr>
        <sz val="9"/>
        <rFont val="Microsoft YaHei"/>
        <family val="2"/>
        <charset val="134"/>
      </rPr>
      <t>弹发</t>
    </r>
    <r>
      <rPr>
        <sz val="9"/>
        <rFont val="Source han sans old style norma"/>
        <family val="3"/>
        <charset val="129"/>
      </rPr>
      <t>射器</t>
    </r>
    <phoneticPr fontId="13" type="noConversion"/>
  </si>
  <si>
    <r>
      <t>点燃</t>
    </r>
    <r>
      <rPr>
        <sz val="9"/>
        <rFont val="Microsoft YaHei"/>
        <family val="2"/>
        <charset val="134"/>
      </rPr>
      <t>导弹</t>
    </r>
    <r>
      <rPr>
        <sz val="9"/>
        <rFont val="Source han sans old style norma"/>
        <family val="3"/>
        <charset val="129"/>
      </rPr>
      <t>：基</t>
    </r>
    <r>
      <rPr>
        <sz val="9"/>
        <rFont val="Microsoft YaHei"/>
        <family val="2"/>
        <charset val="134"/>
      </rPr>
      <t>础</t>
    </r>
    <phoneticPr fontId="13" type="noConversion"/>
  </si>
  <si>
    <r>
      <t>点燃</t>
    </r>
    <r>
      <rPr>
        <sz val="9"/>
        <rFont val="Microsoft YaHei"/>
        <family val="2"/>
        <charset val="134"/>
      </rPr>
      <t>导弹</t>
    </r>
    <r>
      <rPr>
        <sz val="9"/>
        <rFont val="Source han sans old style norma"/>
        <family val="3"/>
        <charset val="129"/>
      </rPr>
      <t>：技能</t>
    </r>
    <phoneticPr fontId="13" type="noConversion"/>
  </si>
  <si>
    <r>
      <t>疾</t>
    </r>
    <r>
      <rPr>
        <sz val="9"/>
        <rFont val="Microsoft YaHei"/>
        <family val="2"/>
        <charset val="134"/>
      </rPr>
      <t>风</t>
    </r>
    <r>
      <rPr>
        <sz val="9"/>
        <rFont val="Source han sans old style norma"/>
        <family val="3"/>
        <charset val="129"/>
      </rPr>
      <t>：武器</t>
    </r>
    <phoneticPr fontId="13" type="noConversion"/>
  </si>
  <si>
    <r>
      <t>疾</t>
    </r>
    <r>
      <rPr>
        <sz val="9"/>
        <rFont val="Microsoft YaHei"/>
        <family val="2"/>
        <charset val="134"/>
      </rPr>
      <t>风斩</t>
    </r>
    <phoneticPr fontId="13" type="noConversion"/>
  </si>
  <si>
    <r>
      <t>疾</t>
    </r>
    <r>
      <rPr>
        <sz val="9"/>
        <rFont val="Microsoft YaHei"/>
        <family val="2"/>
        <charset val="134"/>
      </rPr>
      <t>风</t>
    </r>
    <r>
      <rPr>
        <sz val="9"/>
        <rFont val="Source han sans old style norma"/>
        <family val="3"/>
        <charset val="129"/>
      </rPr>
      <t>：攻</t>
    </r>
    <r>
      <rPr>
        <sz val="9"/>
        <rFont val="Microsoft YaHei"/>
        <family val="2"/>
        <charset val="134"/>
      </rPr>
      <t>击</t>
    </r>
    <phoneticPr fontId="13" type="noConversion"/>
  </si>
  <si>
    <r>
      <t>疾</t>
    </r>
    <r>
      <rPr>
        <sz val="9"/>
        <rFont val="Microsoft YaHei"/>
        <family val="2"/>
        <charset val="134"/>
      </rPr>
      <t>风</t>
    </r>
    <r>
      <rPr>
        <sz val="9"/>
        <rFont val="Source han sans old style norma"/>
        <family val="3"/>
        <charset val="129"/>
      </rPr>
      <t>：移</t>
    </r>
    <r>
      <rPr>
        <sz val="9"/>
        <rFont val="Microsoft YaHei"/>
        <family val="2"/>
        <charset val="134"/>
      </rPr>
      <t>动</t>
    </r>
    <phoneticPr fontId="13" type="noConversion"/>
  </si>
  <si>
    <r>
      <t>疾</t>
    </r>
    <r>
      <rPr>
        <sz val="9"/>
        <rFont val="Microsoft YaHei"/>
        <family val="2"/>
        <charset val="134"/>
      </rPr>
      <t>风</t>
    </r>
    <r>
      <rPr>
        <sz val="9"/>
        <rFont val="Source han sans old style norma"/>
        <family val="3"/>
        <charset val="129"/>
      </rPr>
      <t>：技能</t>
    </r>
    <phoneticPr fontId="13" type="noConversion"/>
  </si>
  <si>
    <r>
      <rPr>
        <sz val="9"/>
        <rFont val="Microsoft YaHei"/>
        <family val="2"/>
        <charset val="134"/>
      </rPr>
      <t>龙</t>
    </r>
    <r>
      <rPr>
        <sz val="9"/>
        <rFont val="Source han sans old style norma"/>
        <family val="3"/>
        <charset val="129"/>
      </rPr>
      <t>卷</t>
    </r>
    <r>
      <rPr>
        <sz val="9"/>
        <rFont val="Microsoft YaHei"/>
        <family val="2"/>
        <charset val="134"/>
      </rPr>
      <t>风</t>
    </r>
    <phoneticPr fontId="13" type="noConversion"/>
  </si>
  <si>
    <r>
      <rPr>
        <sz val="9"/>
        <rFont val="Microsoft JhengHei"/>
        <family val="2"/>
        <charset val="136"/>
      </rPr>
      <t>漩</t>
    </r>
    <r>
      <rPr>
        <sz val="9"/>
        <rFont val="Source han sans old style norma"/>
        <family val="3"/>
        <charset val="129"/>
      </rPr>
      <t>渦</t>
    </r>
    <phoneticPr fontId="13" type="noConversion"/>
  </si>
  <si>
    <r>
      <rPr>
        <sz val="9"/>
        <rFont val="Microsoft YaHei"/>
        <family val="2"/>
        <charset val="134"/>
      </rPr>
      <t>连续</t>
    </r>
    <r>
      <rPr>
        <sz val="9"/>
        <rFont val="Source han sans old style norma"/>
        <family val="3"/>
        <charset val="129"/>
      </rPr>
      <t>突</t>
    </r>
    <r>
      <rPr>
        <sz val="9"/>
        <rFont val="Microsoft YaHei"/>
        <family val="2"/>
        <charset val="134"/>
      </rPr>
      <t>进</t>
    </r>
    <phoneticPr fontId="13" type="noConversion"/>
  </si>
  <si>
    <r>
      <rPr>
        <sz val="9"/>
        <rFont val="Microsoft YaHei"/>
        <family val="2"/>
        <charset val="134"/>
      </rPr>
      <t>风</t>
    </r>
    <r>
      <rPr>
        <sz val="9"/>
        <rFont val="Source han sans old style norma"/>
        <family val="3"/>
        <charset val="129"/>
      </rPr>
      <t>力</t>
    </r>
    <phoneticPr fontId="13" type="noConversion"/>
  </si>
  <si>
    <r>
      <t>旋</t>
    </r>
    <r>
      <rPr>
        <sz val="9"/>
        <rFont val="Microsoft YaHei"/>
        <family val="2"/>
        <charset val="134"/>
      </rPr>
      <t>风</t>
    </r>
    <phoneticPr fontId="13" type="noConversion"/>
  </si>
  <si>
    <r>
      <t>疾</t>
    </r>
    <r>
      <rPr>
        <sz val="9"/>
        <rFont val="Microsoft YaHei"/>
        <family val="2"/>
        <charset val="134"/>
      </rPr>
      <t>风</t>
    </r>
    <r>
      <rPr>
        <sz val="9"/>
        <rFont val="Source han sans old style norma"/>
        <family val="3"/>
        <charset val="129"/>
      </rPr>
      <t>箭矢</t>
    </r>
    <phoneticPr fontId="13" type="noConversion"/>
  </si>
  <si>
    <r>
      <t>疾</t>
    </r>
    <r>
      <rPr>
        <sz val="9"/>
        <rFont val="Microsoft YaHei"/>
        <family val="2"/>
        <charset val="134"/>
      </rPr>
      <t>风</t>
    </r>
    <r>
      <rPr>
        <sz val="9"/>
        <rFont val="Source han sans old style norma"/>
        <family val="3"/>
        <charset val="129"/>
      </rPr>
      <t>刀刃</t>
    </r>
    <phoneticPr fontId="13" type="noConversion"/>
  </si>
  <si>
    <r>
      <t>寒冰武器：普通攻</t>
    </r>
    <r>
      <rPr>
        <sz val="9"/>
        <rFont val="Microsoft YaHei"/>
        <family val="2"/>
        <charset val="134"/>
      </rPr>
      <t>击</t>
    </r>
    <phoneticPr fontId="13" type="noConversion"/>
  </si>
  <si>
    <r>
      <t>寒冰武器：技能攻</t>
    </r>
    <r>
      <rPr>
        <sz val="9"/>
        <rFont val="Microsoft YaHei"/>
        <family val="2"/>
        <charset val="134"/>
      </rPr>
      <t>击</t>
    </r>
    <phoneticPr fontId="13" type="noConversion"/>
  </si>
  <si>
    <r>
      <t>冰箭：</t>
    </r>
    <r>
      <rPr>
        <sz val="9"/>
        <rFont val="Microsoft JhengHei"/>
        <family val="2"/>
        <charset val="136"/>
      </rPr>
      <t>強</t>
    </r>
    <r>
      <rPr>
        <sz val="9"/>
        <rFont val="Source han sans old style norma"/>
        <family val="3"/>
        <charset val="129"/>
      </rPr>
      <t>化</t>
    </r>
    <phoneticPr fontId="13" type="noConversion"/>
  </si>
  <si>
    <r>
      <t>寒冰：突</t>
    </r>
    <r>
      <rPr>
        <sz val="9"/>
        <rFont val="Microsoft YaHei"/>
        <family val="2"/>
        <charset val="134"/>
      </rPr>
      <t>进</t>
    </r>
    <phoneticPr fontId="13" type="noConversion"/>
  </si>
  <si>
    <r>
      <t>寒冰</t>
    </r>
    <r>
      <rPr>
        <sz val="9"/>
        <rFont val="Microsoft YaHei"/>
        <family val="2"/>
        <charset val="134"/>
      </rPr>
      <t>风</t>
    </r>
    <r>
      <rPr>
        <sz val="9"/>
        <rFont val="Source han sans old style norma"/>
        <family val="3"/>
        <charset val="129"/>
      </rPr>
      <t>暴</t>
    </r>
    <phoneticPr fontId="13" type="noConversion"/>
  </si>
  <si>
    <r>
      <rPr>
        <sz val="9"/>
        <rFont val="Microsoft YaHei"/>
        <family val="2"/>
        <charset val="134"/>
      </rPr>
      <t>绝对</t>
    </r>
    <r>
      <rPr>
        <sz val="9"/>
        <rFont val="Source han sans old style norma"/>
        <family val="3"/>
        <charset val="129"/>
      </rPr>
      <t>零度</t>
    </r>
    <phoneticPr fontId="13" type="noConversion"/>
  </si>
  <si>
    <r>
      <rPr>
        <sz val="9"/>
        <rFont val="Microsoft JhengHei"/>
        <family val="2"/>
        <charset val="136"/>
      </rPr>
      <t>絕</t>
    </r>
    <r>
      <rPr>
        <sz val="9"/>
        <rFont val="Source han sans old style norma"/>
        <family val="3"/>
        <charset val="129"/>
      </rPr>
      <t>對零度</t>
    </r>
    <phoneticPr fontId="13" type="noConversion"/>
  </si>
  <si>
    <r>
      <t>霜</t>
    </r>
    <r>
      <rPr>
        <sz val="9"/>
        <rFont val="Microsoft YaHei"/>
        <family val="2"/>
        <charset val="134"/>
      </rPr>
      <t>冻护</t>
    </r>
    <r>
      <rPr>
        <sz val="9"/>
        <rFont val="Source han sans old style norma"/>
        <family val="3"/>
        <charset val="129"/>
      </rPr>
      <t>甲</t>
    </r>
    <phoneticPr fontId="13" type="noConversion"/>
  </si>
  <si>
    <r>
      <t>冰</t>
    </r>
    <r>
      <rPr>
        <sz val="9"/>
        <rFont val="Microsoft YaHei"/>
        <family val="2"/>
        <charset val="134"/>
      </rPr>
      <t>墙</t>
    </r>
    <phoneticPr fontId="13" type="noConversion"/>
  </si>
  <si>
    <r>
      <t>冰</t>
    </r>
    <r>
      <rPr>
        <sz val="9"/>
        <rFont val="Microsoft YaHei"/>
        <family val="2"/>
        <charset val="134"/>
      </rPr>
      <t>冻</t>
    </r>
    <r>
      <rPr>
        <sz val="9"/>
        <rFont val="Source han sans old style norma"/>
        <family val="3"/>
        <charset val="129"/>
      </rPr>
      <t>烙印</t>
    </r>
    <phoneticPr fontId="13" type="noConversion"/>
  </si>
  <si>
    <r>
      <t>低</t>
    </r>
    <r>
      <rPr>
        <sz val="9"/>
        <rFont val="Microsoft YaHei"/>
        <family val="2"/>
        <charset val="134"/>
      </rPr>
      <t>温虚</t>
    </r>
    <r>
      <rPr>
        <sz val="9"/>
        <rFont val="Source han sans old style norma"/>
        <family val="3"/>
        <charset val="129"/>
      </rPr>
      <t>弱</t>
    </r>
    <phoneticPr fontId="13" type="noConversion"/>
  </si>
  <si>
    <r>
      <rPr>
        <sz val="9"/>
        <rFont val="Microsoft YaHei"/>
        <family val="2"/>
        <charset val="134"/>
      </rPr>
      <t>冻</t>
    </r>
    <r>
      <rPr>
        <sz val="9"/>
        <rFont val="Source han sans old style norma"/>
        <family val="3"/>
        <charset val="129"/>
      </rPr>
      <t>裂</t>
    </r>
    <phoneticPr fontId="13" type="noConversion"/>
  </si>
  <si>
    <r>
      <rPr>
        <sz val="9"/>
        <rFont val="Microsoft YaHei"/>
        <family val="2"/>
        <charset val="134"/>
      </rPr>
      <t>冻伤</t>
    </r>
    <phoneticPr fontId="13" type="noConversion"/>
  </si>
  <si>
    <r>
      <t>寒冰旋</t>
    </r>
    <r>
      <rPr>
        <sz val="9"/>
        <rFont val="Microsoft YaHei"/>
        <family val="2"/>
        <charset val="134"/>
      </rPr>
      <t>风</t>
    </r>
    <r>
      <rPr>
        <sz val="9"/>
        <rFont val="Source han sans old style norma"/>
        <family val="3"/>
        <charset val="129"/>
      </rPr>
      <t>：强化</t>
    </r>
    <phoneticPr fontId="13" type="noConversion"/>
  </si>
  <si>
    <r>
      <t>冰雪風暴：</t>
    </r>
    <r>
      <rPr>
        <sz val="9"/>
        <rFont val="Microsoft JhengHei"/>
        <family val="2"/>
        <charset val="136"/>
      </rPr>
      <t>強</t>
    </r>
    <r>
      <rPr>
        <sz val="9"/>
        <rFont val="Source han sans old style norma"/>
        <family val="3"/>
        <charset val="129"/>
      </rPr>
      <t>化</t>
    </r>
    <phoneticPr fontId="13" type="noConversion"/>
  </si>
  <si>
    <r>
      <t>冰</t>
    </r>
    <r>
      <rPr>
        <sz val="9"/>
        <rFont val="Microsoft YaHei"/>
        <family val="2"/>
        <charset val="134"/>
      </rPr>
      <t>冻</t>
    </r>
    <r>
      <rPr>
        <sz val="9"/>
        <rFont val="Source han sans old style norma"/>
        <family val="3"/>
        <charset val="129"/>
      </rPr>
      <t>：</t>
    </r>
    <r>
      <rPr>
        <sz val="9"/>
        <rFont val="Microsoft YaHei"/>
        <family val="2"/>
        <charset val="134"/>
      </rPr>
      <t>处</t>
    </r>
    <r>
      <rPr>
        <sz val="9"/>
        <rFont val="Source han sans old style norma"/>
        <family val="3"/>
        <charset val="129"/>
      </rPr>
      <t>刑</t>
    </r>
    <phoneticPr fontId="13" type="noConversion"/>
  </si>
  <si>
    <r>
      <t>冰</t>
    </r>
    <r>
      <rPr>
        <sz val="9"/>
        <rFont val="Microsoft YaHei"/>
        <family val="2"/>
        <charset val="134"/>
      </rPr>
      <t>枪</t>
    </r>
    <r>
      <rPr>
        <sz val="9"/>
        <rFont val="Source han sans old style norma"/>
        <family val="3"/>
        <charset val="129"/>
      </rPr>
      <t>投</t>
    </r>
    <r>
      <rPr>
        <sz val="9"/>
        <rFont val="Microsoft YaHei"/>
        <family val="2"/>
        <charset val="134"/>
      </rPr>
      <t>掷</t>
    </r>
    <phoneticPr fontId="13" type="noConversion"/>
  </si>
  <si>
    <r>
      <t>冰</t>
    </r>
    <r>
      <rPr>
        <sz val="9"/>
        <rFont val="Microsoft YaHei"/>
        <family val="2"/>
        <charset val="134"/>
      </rPr>
      <t>枪</t>
    </r>
    <phoneticPr fontId="13" type="noConversion"/>
  </si>
  <si>
    <r>
      <t>冷</t>
    </r>
    <r>
      <rPr>
        <sz val="9"/>
        <rFont val="Microsoft YaHei"/>
        <family val="2"/>
        <charset val="134"/>
      </rPr>
      <t>冻</t>
    </r>
    <r>
      <rPr>
        <sz val="9"/>
        <rFont val="Source han sans old style norma"/>
        <family val="3"/>
        <charset val="129"/>
      </rPr>
      <t>消除</t>
    </r>
    <phoneticPr fontId="13" type="noConversion"/>
  </si>
  <si>
    <r>
      <t>恢</t>
    </r>
    <r>
      <rPr>
        <sz val="9"/>
        <rFont val="Microsoft YaHei"/>
        <family val="2"/>
        <charset val="134"/>
      </rPr>
      <t>复</t>
    </r>
    <phoneticPr fontId="13" type="noConversion"/>
  </si>
  <si>
    <r>
      <rPr>
        <sz val="9"/>
        <rFont val="Microsoft JhengHei"/>
        <family val="2"/>
        <charset val="136"/>
      </rPr>
      <t>強</t>
    </r>
    <r>
      <rPr>
        <sz val="9"/>
        <rFont val="Source han sans old style norma"/>
        <family val="3"/>
        <charset val="129"/>
      </rPr>
      <t>化體力</t>
    </r>
    <phoneticPr fontId="13" type="noConversion"/>
  </si>
  <si>
    <r>
      <rPr>
        <sz val="9"/>
        <rFont val="Microsoft YaHei"/>
        <family val="2"/>
        <charset val="134"/>
      </rPr>
      <t>复</t>
    </r>
    <r>
      <rPr>
        <sz val="9"/>
        <rFont val="Source han sans old style norma"/>
        <family val="3"/>
        <charset val="129"/>
      </rPr>
      <t>合强化</t>
    </r>
    <phoneticPr fontId="13" type="noConversion"/>
  </si>
  <si>
    <r>
      <t>複合</t>
    </r>
    <r>
      <rPr>
        <sz val="9"/>
        <rFont val="Microsoft JhengHei"/>
        <family val="2"/>
        <charset val="136"/>
      </rPr>
      <t>強</t>
    </r>
    <r>
      <rPr>
        <sz val="9"/>
        <rFont val="Source han sans old style norma"/>
        <family val="3"/>
        <charset val="129"/>
      </rPr>
      <t>化</t>
    </r>
    <phoneticPr fontId="13" type="noConversion"/>
  </si>
  <si>
    <r>
      <rPr>
        <sz val="9"/>
        <rFont val="Microsoft JhengHei"/>
        <family val="2"/>
        <charset val="136"/>
      </rPr>
      <t>強</t>
    </r>
    <r>
      <rPr>
        <sz val="9"/>
        <rFont val="Source han sans old style norma"/>
        <family val="3"/>
        <charset val="129"/>
      </rPr>
      <t>化能量</t>
    </r>
    <phoneticPr fontId="13" type="noConversion"/>
  </si>
  <si>
    <r>
      <rPr>
        <sz val="9"/>
        <rFont val="Microsoft YaHei"/>
        <family val="2"/>
        <charset val="134"/>
      </rPr>
      <t>护</t>
    </r>
    <r>
      <rPr>
        <sz val="9"/>
        <rFont val="Source han sans old style norma"/>
        <family val="3"/>
        <charset val="129"/>
      </rPr>
      <t>盾</t>
    </r>
    <phoneticPr fontId="13" type="noConversion"/>
  </si>
  <si>
    <r>
      <t>防護</t>
    </r>
    <r>
      <rPr>
        <sz val="9"/>
        <rFont val="Microsoft JhengHei"/>
        <family val="2"/>
        <charset val="136"/>
      </rPr>
      <t>罩</t>
    </r>
    <phoneticPr fontId="13" type="noConversion"/>
  </si>
  <si>
    <r>
      <t>冰霜火花：灼</t>
    </r>
    <r>
      <rPr>
        <sz val="9"/>
        <rFont val="Microsoft YaHei"/>
        <family val="2"/>
        <charset val="134"/>
      </rPr>
      <t>伤</t>
    </r>
    <phoneticPr fontId="13" type="noConversion"/>
  </si>
  <si>
    <r>
      <t>火焰暴</t>
    </r>
    <r>
      <rPr>
        <sz val="9"/>
        <rFont val="Microsoft YaHei"/>
        <family val="2"/>
        <charset val="134"/>
      </rPr>
      <t>风</t>
    </r>
    <r>
      <rPr>
        <sz val="9"/>
        <rFont val="Source han sans old style norma"/>
        <family val="3"/>
        <charset val="129"/>
      </rPr>
      <t>：灼</t>
    </r>
    <r>
      <rPr>
        <sz val="9"/>
        <rFont val="Microsoft YaHei"/>
        <family val="2"/>
        <charset val="134"/>
      </rPr>
      <t>伤</t>
    </r>
    <phoneticPr fontId="13" type="noConversion"/>
  </si>
  <si>
    <r>
      <t>火焰暴</t>
    </r>
    <r>
      <rPr>
        <sz val="9"/>
        <rFont val="Microsoft YaHei"/>
        <family val="2"/>
        <charset val="134"/>
      </rPr>
      <t>风</t>
    </r>
    <r>
      <rPr>
        <sz val="9"/>
        <rFont val="Source han sans old style norma"/>
        <family val="3"/>
        <charset val="129"/>
      </rPr>
      <t>：加速</t>
    </r>
    <phoneticPr fontId="13" type="noConversion"/>
  </si>
  <si>
    <r>
      <t>暴</t>
    </r>
    <r>
      <rPr>
        <sz val="9"/>
        <rFont val="Microsoft YaHei"/>
        <family val="2"/>
        <charset val="134"/>
      </rPr>
      <t>风</t>
    </r>
    <r>
      <rPr>
        <sz val="9"/>
        <rFont val="Source han sans old style norma"/>
        <family val="3"/>
        <charset val="129"/>
      </rPr>
      <t>雪：箭矢</t>
    </r>
    <phoneticPr fontId="13" type="noConversion"/>
  </si>
  <si>
    <r>
      <t>暴</t>
    </r>
    <r>
      <rPr>
        <sz val="9"/>
        <rFont val="Microsoft YaHei"/>
        <family val="2"/>
        <charset val="134"/>
      </rPr>
      <t>风</t>
    </r>
    <r>
      <rPr>
        <sz val="9"/>
        <rFont val="Source han sans old style norma"/>
        <family val="3"/>
        <charset val="129"/>
      </rPr>
      <t>雪：加速</t>
    </r>
    <phoneticPr fontId="13" type="noConversion"/>
  </si>
  <si>
    <r>
      <t>超</t>
    </r>
    <r>
      <rPr>
        <sz val="9"/>
        <rFont val="Microsoft YaHei"/>
        <family val="2"/>
        <charset val="134"/>
      </rPr>
      <t>导</t>
    </r>
    <r>
      <rPr>
        <sz val="9"/>
        <rFont val="Source han sans old style norma"/>
        <family val="3"/>
        <charset val="129"/>
      </rPr>
      <t>：雷</t>
    </r>
    <r>
      <rPr>
        <sz val="9"/>
        <rFont val="Microsoft YaHei"/>
        <family val="2"/>
        <charset val="134"/>
      </rPr>
      <t>电</t>
    </r>
    <phoneticPr fontId="13" type="noConversion"/>
  </si>
  <si>
    <r>
      <t>超</t>
    </r>
    <r>
      <rPr>
        <sz val="9"/>
        <rFont val="Microsoft YaHei"/>
        <family val="2"/>
        <charset val="134"/>
      </rPr>
      <t>导</t>
    </r>
    <r>
      <rPr>
        <sz val="9"/>
        <rFont val="Source han sans old style norma"/>
        <family val="3"/>
        <charset val="129"/>
      </rPr>
      <t>：破片</t>
    </r>
    <phoneticPr fontId="13" type="noConversion"/>
  </si>
  <si>
    <r>
      <rPr>
        <sz val="9"/>
        <rFont val="Microsoft YaHei"/>
        <family val="2"/>
        <charset val="134"/>
      </rPr>
      <t>电</t>
    </r>
    <r>
      <rPr>
        <sz val="9"/>
        <rFont val="Source han sans old style norma"/>
        <family val="3"/>
        <charset val="129"/>
      </rPr>
      <t>荷</t>
    </r>
    <r>
      <rPr>
        <sz val="9"/>
        <rFont val="Microsoft YaHei"/>
        <family val="2"/>
        <charset val="134"/>
      </rPr>
      <t>气</t>
    </r>
    <r>
      <rPr>
        <sz val="9"/>
        <rFont val="Source han sans old style norma"/>
        <family val="3"/>
        <charset val="129"/>
      </rPr>
      <t>流：</t>
    </r>
    <r>
      <rPr>
        <sz val="9"/>
        <rFont val="Microsoft YaHei"/>
        <family val="2"/>
        <charset val="134"/>
      </rPr>
      <t>闪电</t>
    </r>
    <phoneticPr fontId="13" type="noConversion"/>
  </si>
  <si>
    <r>
      <rPr>
        <sz val="9"/>
        <rFont val="Microsoft YaHei"/>
        <family val="2"/>
        <charset val="134"/>
      </rPr>
      <t>电</t>
    </r>
    <r>
      <rPr>
        <sz val="9"/>
        <rFont val="Source han sans old style norma"/>
        <family val="3"/>
        <charset val="129"/>
      </rPr>
      <t>荷</t>
    </r>
    <r>
      <rPr>
        <sz val="9"/>
        <rFont val="Microsoft YaHei"/>
        <family val="2"/>
        <charset val="134"/>
      </rPr>
      <t>气</t>
    </r>
    <r>
      <rPr>
        <sz val="9"/>
        <rFont val="Source han sans old style norma"/>
        <family val="3"/>
        <charset val="129"/>
      </rPr>
      <t>流：</t>
    </r>
    <r>
      <rPr>
        <sz val="9"/>
        <rFont val="Microsoft YaHei"/>
        <family val="2"/>
        <charset val="134"/>
      </rPr>
      <t>连锁</t>
    </r>
    <phoneticPr fontId="13" type="noConversion"/>
  </si>
  <si>
    <r>
      <rPr>
        <sz val="9"/>
        <rFont val="Microsoft YaHei"/>
        <family val="2"/>
        <charset val="134"/>
      </rPr>
      <t>赋</t>
    </r>
    <r>
      <rPr>
        <sz val="9"/>
        <rFont val="Source han sans old style norma"/>
        <family val="3"/>
        <charset val="129"/>
      </rPr>
      <t>予武器&lt;color=#F8EE17&gt;</t>
    </r>
    <r>
      <rPr>
        <sz val="9"/>
        <rFont val="Microsoft YaHei"/>
        <family val="2"/>
        <charset val="134"/>
      </rPr>
      <t>电</t>
    </r>
    <r>
      <rPr>
        <sz val="9"/>
        <rFont val="Source han sans old style norma"/>
        <family val="3"/>
        <charset val="129"/>
      </rPr>
      <t>流&lt;/color&gt;能量增加主武器攻</t>
    </r>
    <r>
      <rPr>
        <sz val="9"/>
        <rFont val="Microsoft YaHei"/>
        <family val="2"/>
        <charset val="134"/>
      </rPr>
      <t>击</t>
    </r>
    <r>
      <rPr>
        <sz val="9"/>
        <rFont val="Source han sans old style norma"/>
        <family val="3"/>
        <charset val="129"/>
      </rPr>
      <t>力，</t>
    </r>
    <r>
      <rPr>
        <sz val="9"/>
        <rFont val="Microsoft YaHei"/>
        <family val="2"/>
        <charset val="134"/>
      </rPr>
      <t>对敌</t>
    </r>
    <r>
      <rPr>
        <sz val="9"/>
        <rFont val="Source han sans old style norma"/>
        <family val="3"/>
        <charset val="129"/>
      </rPr>
      <t>人造成</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生成&lt;color=#F8EE17&gt;</t>
    </r>
    <r>
      <rPr>
        <sz val="9"/>
        <rFont val="Microsoft YaHei"/>
        <family val="2"/>
        <charset val="134"/>
      </rPr>
      <t>连锁闪电</t>
    </r>
    <r>
      <rPr>
        <sz val="9"/>
        <rFont val="Source han sans old style norma"/>
        <family val="3"/>
        <charset val="129"/>
      </rPr>
      <t>&lt;/color&gt;。</t>
    </r>
    <phoneticPr fontId="13" type="noConversion"/>
  </si>
  <si>
    <r>
      <t>賦予主武器&lt;color=#F8EE17&gt;電流&lt;/color&gt;力量，增加主武器攻擊力，對敵人造成傷害時，會</t>
    </r>
    <r>
      <rPr>
        <sz val="9"/>
        <rFont val="Microsoft JhengHei"/>
        <family val="2"/>
        <charset val="136"/>
      </rPr>
      <t>產</t>
    </r>
    <r>
      <rPr>
        <sz val="9"/>
        <rFont val="Source han sans old style norma"/>
        <family val="3"/>
        <charset val="129"/>
      </rPr>
      <t>生&lt;color=#F8EE17&gt;連續閃電&lt;/color&gt;。</t>
    </r>
    <phoneticPr fontId="13" type="noConversion"/>
  </si>
  <si>
    <r>
      <t>增加&lt;color=#F8EE17&gt;</t>
    </r>
    <r>
      <rPr>
        <sz val="9"/>
        <rFont val="Microsoft YaHei"/>
        <family val="2"/>
        <charset val="134"/>
      </rPr>
      <t>电</t>
    </r>
    <r>
      <rPr>
        <sz val="9"/>
        <rFont val="Source han sans old style norma"/>
        <family val="3"/>
        <charset val="129"/>
      </rPr>
      <t>流武器&lt;/color&gt;基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t>
    </r>
    <phoneticPr fontId="13" type="noConversion"/>
  </si>
  <si>
    <r>
      <t>增加&lt;color=#F8EE17&gt;</t>
    </r>
    <r>
      <rPr>
        <sz val="9"/>
        <rFont val="Microsoft YaHei"/>
        <family val="2"/>
        <charset val="134"/>
      </rPr>
      <t>电</t>
    </r>
    <r>
      <rPr>
        <sz val="9"/>
        <rFont val="Source han sans old style norma"/>
        <family val="3"/>
        <charset val="129"/>
      </rPr>
      <t>流武器&lt;/color&gt;技能攻</t>
    </r>
    <r>
      <rPr>
        <sz val="9"/>
        <rFont val="Microsoft YaHei"/>
        <family val="2"/>
        <charset val="134"/>
      </rPr>
      <t>击</t>
    </r>
    <r>
      <rPr>
        <sz val="9"/>
        <rFont val="Source han sans old style norma"/>
        <family val="3"/>
        <charset val="129"/>
      </rPr>
      <t>力。</t>
    </r>
    <phoneticPr fontId="13" type="noConversion"/>
  </si>
  <si>
    <r>
      <t>突</t>
    </r>
    <r>
      <rPr>
        <sz val="9"/>
        <rFont val="Microsoft YaHei"/>
        <family val="2"/>
        <charset val="134"/>
      </rPr>
      <t>进</t>
    </r>
    <r>
      <rPr>
        <sz val="9"/>
        <rFont val="Source han sans old style norma"/>
        <family val="3"/>
        <charset val="129"/>
      </rPr>
      <t>可以</t>
    </r>
    <r>
      <rPr>
        <sz val="9"/>
        <rFont val="Microsoft YaHei"/>
        <family val="2"/>
        <charset val="134"/>
      </rPr>
      <t>对敌</t>
    </r>
    <r>
      <rPr>
        <sz val="9"/>
        <rFont val="Source han sans old style norma"/>
        <family val="3"/>
        <charset val="129"/>
      </rPr>
      <t>人造成</t>
    </r>
    <r>
      <rPr>
        <sz val="9"/>
        <rFont val="Microsoft YaHei"/>
        <family val="2"/>
        <charset val="134"/>
      </rPr>
      <t>伤</t>
    </r>
    <r>
      <rPr>
        <sz val="9"/>
        <rFont val="Source han sans old style norma"/>
        <family val="3"/>
        <charset val="129"/>
      </rPr>
      <t>害。受到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人有一定几率&lt;color=#F8EE17&gt;</t>
    </r>
    <r>
      <rPr>
        <sz val="9"/>
        <rFont val="Microsoft YaHei"/>
        <family val="2"/>
        <charset val="134"/>
      </rPr>
      <t>触电</t>
    </r>
    <r>
      <rPr>
        <sz val="9"/>
        <rFont val="Source han sans old style norma"/>
        <family val="3"/>
        <charset val="129"/>
      </rPr>
      <t>&lt;/color&gt;。</t>
    </r>
    <phoneticPr fontId="13" type="noConversion"/>
  </si>
  <si>
    <r>
      <t>突</t>
    </r>
    <r>
      <rPr>
        <sz val="9"/>
        <rFont val="Microsoft YaHei"/>
        <family val="2"/>
        <charset val="134"/>
      </rPr>
      <t>进时会对</t>
    </r>
    <r>
      <rPr>
        <sz val="9"/>
        <rFont val="Source han sans old style norma"/>
        <family val="3"/>
        <charset val="129"/>
      </rPr>
      <t>周</t>
    </r>
    <r>
      <rPr>
        <sz val="9"/>
        <rFont val="Microsoft YaHei"/>
        <family val="2"/>
        <charset val="134"/>
      </rPr>
      <t>围敌</t>
    </r>
    <r>
      <rPr>
        <sz val="9"/>
        <rFont val="Source han sans old style norma"/>
        <family val="3"/>
        <charset val="129"/>
      </rPr>
      <t>人</t>
    </r>
    <r>
      <rPr>
        <sz val="9"/>
        <rFont val="Microsoft YaHei"/>
        <family val="2"/>
        <charset val="134"/>
      </rPr>
      <t>给与</t>
    </r>
    <r>
      <rPr>
        <sz val="9"/>
        <rFont val="Source han sans old style norma"/>
        <family val="3"/>
        <charset val="129"/>
      </rPr>
      <t>雷</t>
    </r>
    <r>
      <rPr>
        <sz val="9"/>
        <rFont val="Microsoft YaHei"/>
        <family val="2"/>
        <charset val="134"/>
      </rPr>
      <t>电</t>
    </r>
    <r>
      <rPr>
        <sz val="9"/>
        <rFont val="Source han sans old style norma"/>
        <family val="3"/>
        <charset val="129"/>
      </rPr>
      <t>攻</t>
    </r>
    <r>
      <rPr>
        <sz val="9"/>
        <rFont val="Microsoft YaHei"/>
        <family val="2"/>
        <charset val="134"/>
      </rPr>
      <t>击</t>
    </r>
    <r>
      <rPr>
        <sz val="9"/>
        <rFont val="Source han sans old style norma"/>
        <family val="3"/>
        <charset val="129"/>
      </rPr>
      <t>。受到雷</t>
    </r>
    <r>
      <rPr>
        <sz val="9"/>
        <rFont val="Microsoft YaHei"/>
        <family val="2"/>
        <charset val="134"/>
      </rPr>
      <t>电伤</t>
    </r>
    <r>
      <rPr>
        <sz val="9"/>
        <rFont val="Source han sans old style norma"/>
        <family val="3"/>
        <charset val="129"/>
      </rPr>
      <t>害的</t>
    </r>
    <r>
      <rPr>
        <sz val="9"/>
        <rFont val="Microsoft YaHei"/>
        <family val="2"/>
        <charset val="134"/>
      </rPr>
      <t>敌</t>
    </r>
    <r>
      <rPr>
        <sz val="9"/>
        <rFont val="Source han sans old style norma"/>
        <family val="3"/>
        <charset val="129"/>
      </rPr>
      <t>人有一定几率&lt;color=#F8EE17&gt;</t>
    </r>
    <r>
      <rPr>
        <sz val="9"/>
        <rFont val="Microsoft YaHei"/>
        <family val="2"/>
        <charset val="134"/>
      </rPr>
      <t>触电</t>
    </r>
    <r>
      <rPr>
        <sz val="9"/>
        <rFont val="Source han sans old style norma"/>
        <family val="3"/>
        <charset val="129"/>
      </rPr>
      <t>&lt;/color&gt;。</t>
    </r>
    <phoneticPr fontId="13" type="noConversion"/>
  </si>
  <si>
    <r>
      <t>副武器</t>
    </r>
    <r>
      <rPr>
        <sz val="9"/>
        <rFont val="Microsoft YaHei"/>
        <family val="2"/>
        <charset val="134"/>
      </rPr>
      <t>发</t>
    </r>
    <r>
      <rPr>
        <sz val="9"/>
        <rFont val="Source han sans old style norma"/>
        <family val="3"/>
        <charset val="129"/>
      </rPr>
      <t>射体</t>
    </r>
    <r>
      <rPr>
        <sz val="9"/>
        <rFont val="Microsoft YaHei"/>
        <family val="2"/>
        <charset val="134"/>
      </rPr>
      <t>变为电</t>
    </r>
    <r>
      <rPr>
        <sz val="9"/>
        <rFont val="Source han sans old style norma"/>
        <family val="3"/>
        <charset val="129"/>
      </rPr>
      <t>流炸</t>
    </r>
    <r>
      <rPr>
        <sz val="9"/>
        <rFont val="Microsoft YaHei"/>
        <family val="2"/>
        <charset val="134"/>
      </rPr>
      <t>弹</t>
    </r>
    <r>
      <rPr>
        <sz val="9"/>
        <rFont val="Source han sans old style norma"/>
        <family val="3"/>
        <charset val="129"/>
      </rPr>
      <t>。炸</t>
    </r>
    <r>
      <rPr>
        <sz val="9"/>
        <rFont val="Microsoft YaHei"/>
        <family val="2"/>
        <charset val="134"/>
      </rPr>
      <t>弹会</t>
    </r>
    <r>
      <rPr>
        <sz val="9"/>
        <rFont val="Source han sans old style norma"/>
        <family val="3"/>
        <charset val="129"/>
      </rPr>
      <t>引</t>
    </r>
    <r>
      <rPr>
        <sz val="9"/>
        <rFont val="Microsoft YaHei"/>
        <family val="2"/>
        <charset val="134"/>
      </rPr>
      <t>发电</t>
    </r>
    <r>
      <rPr>
        <sz val="9"/>
        <rFont val="Source han sans old style norma"/>
        <family val="3"/>
        <charset val="129"/>
      </rPr>
      <t>流爆炸，使受到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人&lt;color=#F8EE17&gt;</t>
    </r>
    <r>
      <rPr>
        <sz val="9"/>
        <rFont val="Microsoft YaHei"/>
        <family val="2"/>
        <charset val="134"/>
      </rPr>
      <t>触电</t>
    </r>
    <r>
      <rPr>
        <sz val="9"/>
        <rFont val="Source han sans old style norma"/>
        <family val="3"/>
        <charset val="129"/>
      </rPr>
      <t>&lt;/color&gt;。</t>
    </r>
    <phoneticPr fontId="13" type="noConversion"/>
  </si>
  <si>
    <r>
      <t>輔助武器發射體變更</t>
    </r>
    <r>
      <rPr>
        <sz val="9"/>
        <rFont val="Microsoft JhengHei"/>
        <family val="2"/>
        <charset val="136"/>
      </rPr>
      <t>為</t>
    </r>
    <r>
      <rPr>
        <sz val="9"/>
        <rFont val="Source han sans old style norma"/>
        <family val="3"/>
        <charset val="129"/>
      </rPr>
      <t>電流炸彈。炸彈將引發電流爆炸，使受到傷害的敵人&lt;color=#F8EE17&gt;觸電&lt;/color&gt;。</t>
    </r>
    <phoneticPr fontId="13" type="noConversion"/>
  </si>
  <si>
    <r>
      <t>受到</t>
    </r>
    <r>
      <rPr>
        <sz val="9"/>
        <rFont val="Microsoft YaHei"/>
        <family val="2"/>
        <charset val="134"/>
      </rPr>
      <t>伤</t>
    </r>
    <r>
      <rPr>
        <sz val="9"/>
        <rFont val="Source han sans old style norma"/>
        <family val="3"/>
        <charset val="129"/>
      </rPr>
      <t>害</t>
    </r>
    <r>
      <rPr>
        <sz val="9"/>
        <rFont val="Microsoft YaHei"/>
        <family val="2"/>
        <charset val="134"/>
      </rPr>
      <t>时会</t>
    </r>
    <r>
      <rPr>
        <sz val="9"/>
        <rFont val="Source han sans old style norma"/>
        <family val="3"/>
        <charset val="129"/>
      </rPr>
      <t>引</t>
    </r>
    <r>
      <rPr>
        <sz val="9"/>
        <rFont val="Microsoft YaHei"/>
        <family val="2"/>
        <charset val="134"/>
      </rPr>
      <t>发电</t>
    </r>
    <r>
      <rPr>
        <sz val="9"/>
        <rFont val="Source han sans old style norma"/>
        <family val="3"/>
        <charset val="129"/>
      </rPr>
      <t>流爆炸。爆炸</t>
    </r>
    <r>
      <rPr>
        <sz val="9"/>
        <rFont val="Microsoft YaHei"/>
        <family val="2"/>
        <charset val="134"/>
      </rPr>
      <t>时</t>
    </r>
    <r>
      <rPr>
        <sz val="9"/>
        <rFont val="Source han sans old style norma"/>
        <family val="3"/>
        <charset val="129"/>
      </rPr>
      <t>有一定几率使</t>
    </r>
    <r>
      <rPr>
        <sz val="9"/>
        <rFont val="Microsoft YaHei"/>
        <family val="2"/>
        <charset val="134"/>
      </rPr>
      <t>敌</t>
    </r>
    <r>
      <rPr>
        <sz val="9"/>
        <rFont val="Source han sans old style norma"/>
        <family val="3"/>
        <charset val="129"/>
      </rPr>
      <t>人&lt;color=#F8EE17&gt;</t>
    </r>
    <r>
      <rPr>
        <sz val="9"/>
        <rFont val="Microsoft YaHei"/>
        <family val="2"/>
        <charset val="134"/>
      </rPr>
      <t>触电</t>
    </r>
    <r>
      <rPr>
        <sz val="9"/>
        <rFont val="Source han sans old style norma"/>
        <family val="3"/>
        <charset val="129"/>
      </rPr>
      <t>&lt;/color&gt;。</t>
    </r>
    <phoneticPr fontId="13" type="noConversion"/>
  </si>
  <si>
    <r>
      <t>增加一次</t>
    </r>
    <r>
      <rPr>
        <sz val="9"/>
        <rFont val="Microsoft YaHei"/>
        <family val="2"/>
        <charset val="134"/>
      </rPr>
      <t>产</t>
    </r>
    <r>
      <rPr>
        <sz val="9"/>
        <rFont val="Source han sans old style norma"/>
        <family val="3"/>
        <charset val="129"/>
      </rPr>
      <t>生的&lt;color=#F8EE17&gt;</t>
    </r>
    <r>
      <rPr>
        <sz val="9"/>
        <rFont val="Microsoft YaHei"/>
        <family val="2"/>
        <charset val="134"/>
      </rPr>
      <t>连锁闪电</t>
    </r>
    <r>
      <rPr>
        <sz val="9"/>
        <rFont val="Source han sans old style norma"/>
        <family val="3"/>
        <charset val="129"/>
      </rPr>
      <t>&lt;/color&gt;</t>
    </r>
    <r>
      <rPr>
        <sz val="9"/>
        <rFont val="Microsoft YaHei"/>
        <family val="2"/>
        <charset val="134"/>
      </rPr>
      <t>数</t>
    </r>
    <r>
      <rPr>
        <sz val="9"/>
        <rFont val="Source han sans old style norma"/>
        <family val="3"/>
        <charset val="129"/>
      </rPr>
      <t>量，使其能</t>
    </r>
    <r>
      <rPr>
        <sz val="9"/>
        <rFont val="Microsoft YaHei"/>
        <family val="2"/>
        <charset val="134"/>
      </rPr>
      <t>够连锁</t>
    </r>
    <r>
      <rPr>
        <sz val="9"/>
        <rFont val="Source han sans old style norma"/>
        <family val="3"/>
        <charset val="129"/>
      </rPr>
      <t>攻</t>
    </r>
    <r>
      <rPr>
        <sz val="9"/>
        <rFont val="Microsoft YaHei"/>
        <family val="2"/>
        <charset val="134"/>
      </rPr>
      <t>击</t>
    </r>
    <r>
      <rPr>
        <sz val="9"/>
        <rFont val="Source han sans old style norma"/>
        <family val="3"/>
        <charset val="129"/>
      </rPr>
      <t>更多</t>
    </r>
    <r>
      <rPr>
        <sz val="9"/>
        <rFont val="Microsoft YaHei"/>
        <family val="2"/>
        <charset val="134"/>
      </rPr>
      <t>敌</t>
    </r>
    <r>
      <rPr>
        <sz val="9"/>
        <rFont val="Source han sans old style norma"/>
        <family val="3"/>
        <charset val="129"/>
      </rPr>
      <t>人。</t>
    </r>
    <phoneticPr fontId="13" type="noConversion"/>
  </si>
  <si>
    <r>
      <t>一次</t>
    </r>
    <r>
      <rPr>
        <sz val="9"/>
        <rFont val="Microsoft JhengHei"/>
        <family val="2"/>
        <charset val="136"/>
      </rPr>
      <t>產</t>
    </r>
    <r>
      <rPr>
        <sz val="9"/>
        <rFont val="Source han sans old style norma"/>
        <family val="3"/>
        <charset val="129"/>
      </rPr>
      <t>生的&lt;color=#F8EE17&gt;連續閃電&lt;/color&gt;數量增加，攻擊更多敵人。</t>
    </r>
    <phoneticPr fontId="13" type="noConversion"/>
  </si>
  <si>
    <r>
      <t>增加&lt;color=#F8EE17&gt;</t>
    </r>
    <r>
      <rPr>
        <sz val="9"/>
        <rFont val="Microsoft YaHei"/>
        <family val="2"/>
        <charset val="134"/>
      </rPr>
      <t>连锁闪电</t>
    </r>
    <r>
      <rPr>
        <sz val="9"/>
        <rFont val="Source han sans old style norma"/>
        <family val="3"/>
        <charset val="129"/>
      </rPr>
      <t>&lt;/color&gt;的</t>
    </r>
    <r>
      <rPr>
        <sz val="9"/>
        <rFont val="Microsoft YaHei"/>
        <family val="2"/>
        <charset val="134"/>
      </rPr>
      <t>伤</t>
    </r>
    <r>
      <rPr>
        <sz val="9"/>
        <rFont val="Source han sans old style norma"/>
        <family val="3"/>
        <charset val="129"/>
      </rPr>
      <t>害量。</t>
    </r>
    <phoneticPr fontId="13" type="noConversion"/>
  </si>
  <si>
    <r>
      <rPr>
        <sz val="9"/>
        <rFont val="Microsoft YaHei"/>
        <family val="2"/>
        <charset val="134"/>
      </rPr>
      <t>电</t>
    </r>
    <r>
      <rPr>
        <sz val="9"/>
        <rFont val="Source han sans old style norma"/>
        <family val="3"/>
        <charset val="129"/>
      </rPr>
      <t>流炸</t>
    </r>
    <r>
      <rPr>
        <sz val="9"/>
        <rFont val="Microsoft YaHei"/>
        <family val="2"/>
        <charset val="134"/>
      </rPr>
      <t>弹</t>
    </r>
    <r>
      <rPr>
        <sz val="9"/>
        <rFont val="Source han sans old style norma"/>
        <family val="3"/>
        <charset val="129"/>
      </rPr>
      <t>爆炸后，</t>
    </r>
    <r>
      <rPr>
        <sz val="9"/>
        <rFont val="Microsoft YaHei"/>
        <family val="2"/>
        <charset val="134"/>
      </rPr>
      <t>会</t>
    </r>
    <r>
      <rPr>
        <sz val="9"/>
        <rFont val="Source han sans old style norma"/>
        <family val="3"/>
        <charset val="129"/>
      </rPr>
      <t>在原地</t>
    </r>
    <r>
      <rPr>
        <sz val="9"/>
        <rFont val="Microsoft YaHei"/>
        <family val="2"/>
        <charset val="134"/>
      </rPr>
      <t>额</t>
    </r>
    <r>
      <rPr>
        <sz val="9"/>
        <rFont val="Source han sans old style norma"/>
        <family val="3"/>
        <charset val="129"/>
      </rPr>
      <t>外生成</t>
    </r>
    <r>
      <rPr>
        <sz val="9"/>
        <rFont val="Microsoft YaHei"/>
        <family val="2"/>
        <charset val="134"/>
      </rPr>
      <t>个电</t>
    </r>
    <r>
      <rPr>
        <sz val="9"/>
        <rFont val="Source han sans old style norma"/>
        <family val="3"/>
        <charset val="129"/>
      </rPr>
      <t>流炸</t>
    </r>
    <r>
      <rPr>
        <sz val="9"/>
        <rFont val="Microsoft YaHei"/>
        <family val="2"/>
        <charset val="134"/>
      </rPr>
      <t>弹飞</t>
    </r>
    <r>
      <rPr>
        <sz val="9"/>
        <rFont val="Source han sans old style norma"/>
        <family val="3"/>
        <charset val="129"/>
      </rPr>
      <t>向</t>
    </r>
    <r>
      <rPr>
        <sz val="9"/>
        <rFont val="Microsoft YaHei"/>
        <family val="2"/>
        <charset val="134"/>
      </rPr>
      <t>敌</t>
    </r>
    <r>
      <rPr>
        <sz val="9"/>
        <rFont val="Source han sans old style norma"/>
        <family val="3"/>
        <charset val="129"/>
      </rPr>
      <t>人。</t>
    </r>
    <phoneticPr fontId="13" type="noConversion"/>
  </si>
  <si>
    <r>
      <t>於電流炸彈爆炸的位置額外</t>
    </r>
    <r>
      <rPr>
        <sz val="9"/>
        <rFont val="Microsoft JhengHei"/>
        <family val="2"/>
        <charset val="136"/>
      </rPr>
      <t>產</t>
    </r>
    <r>
      <rPr>
        <sz val="9"/>
        <rFont val="Source han sans old style norma"/>
        <family val="3"/>
        <charset val="129"/>
      </rPr>
      <t>生個電流炸彈，飛向附近敵人。</t>
    </r>
    <phoneticPr fontId="13" type="noConversion"/>
  </si>
  <si>
    <r>
      <t>所有攻</t>
    </r>
    <r>
      <rPr>
        <sz val="9"/>
        <rFont val="Microsoft YaHei"/>
        <family val="2"/>
        <charset val="134"/>
      </rPr>
      <t>击</t>
    </r>
    <r>
      <rPr>
        <sz val="9"/>
        <rFont val="Source han sans old style norma"/>
        <family val="3"/>
        <charset val="129"/>
      </rPr>
      <t>的暴</t>
    </r>
    <r>
      <rPr>
        <sz val="9"/>
        <rFont val="Microsoft YaHei"/>
        <family val="2"/>
        <charset val="134"/>
      </rPr>
      <t>击</t>
    </r>
    <r>
      <rPr>
        <sz val="9"/>
        <rFont val="Source han sans old style norma"/>
        <family val="3"/>
        <charset val="129"/>
      </rPr>
      <t>率增加。</t>
    </r>
    <phoneticPr fontId="13" type="noConversion"/>
  </si>
  <si>
    <r>
      <t>所有攻擊暴擊率增加</t>
    </r>
    <r>
      <rPr>
        <b/>
        <sz val="8"/>
        <color theme="1"/>
        <rFont val="Source Han Sans Old Style Norma"/>
        <family val="3"/>
        <charset val="129"/>
      </rPr>
      <t>。</t>
    </r>
    <phoneticPr fontId="13" type="noConversion"/>
  </si>
  <si>
    <r>
      <t>增加武器攻</t>
    </r>
    <r>
      <rPr>
        <sz val="9"/>
        <rFont val="Microsoft YaHei"/>
        <family val="2"/>
        <charset val="134"/>
      </rPr>
      <t>击</t>
    </r>
    <r>
      <rPr>
        <sz val="9"/>
        <rFont val="Source han sans old style norma"/>
        <family val="3"/>
        <charset val="129"/>
      </rPr>
      <t>的暴</t>
    </r>
    <r>
      <rPr>
        <sz val="9"/>
        <rFont val="Microsoft YaHei"/>
        <family val="2"/>
        <charset val="134"/>
      </rPr>
      <t>击伤</t>
    </r>
    <r>
      <rPr>
        <sz val="9"/>
        <rFont val="Source han sans old style norma"/>
        <family val="3"/>
        <charset val="129"/>
      </rPr>
      <t>害量。</t>
    </r>
    <phoneticPr fontId="13" type="noConversion"/>
  </si>
  <si>
    <r>
      <t>每3秒充</t>
    </r>
    <r>
      <rPr>
        <sz val="9"/>
        <rFont val="Microsoft YaHei"/>
        <family val="2"/>
        <charset val="134"/>
      </rPr>
      <t>电</t>
    </r>
    <r>
      <rPr>
        <sz val="9"/>
        <rFont val="Source han sans old style norma"/>
        <family val="3"/>
        <charset val="129"/>
      </rPr>
      <t>一次。</t>
    </r>
    <phoneticPr fontId="13" type="noConversion"/>
  </si>
  <si>
    <r>
      <t>暴</t>
    </r>
    <r>
      <rPr>
        <sz val="8"/>
        <rFont val="Arial"/>
        <family val="2"/>
      </rPr>
      <t>击</t>
    </r>
    <r>
      <rPr>
        <sz val="8"/>
        <rFont val="Source Han Sans Old Style Norma"/>
        <family val="3"/>
        <charset val="129"/>
      </rPr>
      <t>几率每增加10％的</t>
    </r>
    <r>
      <rPr>
        <sz val="8"/>
        <rFont val="Arial"/>
        <family val="2"/>
      </rPr>
      <t>带电</t>
    </r>
    <r>
      <rPr>
        <sz val="8"/>
        <rFont val="Source Han Sans Old Style Norma"/>
        <family val="3"/>
        <charset val="129"/>
      </rPr>
      <t>能量就</t>
    </r>
    <r>
      <rPr>
        <sz val="8"/>
        <rFont val="Arial"/>
        <family val="2"/>
      </rPr>
      <t>会</t>
    </r>
    <r>
      <rPr>
        <sz val="8"/>
        <rFont val="Source Han Sans Old Style Norma"/>
        <family val="3"/>
        <charset val="129"/>
      </rPr>
      <t>增加一定</t>
    </r>
    <r>
      <rPr>
        <sz val="8"/>
        <rFont val="Arial"/>
        <family val="2"/>
      </rPr>
      <t>数</t>
    </r>
    <r>
      <rPr>
        <sz val="8"/>
        <rFont val="Source Han Sans Old Style Norma"/>
        <family val="3"/>
        <charset val="129"/>
      </rPr>
      <t>量。</t>
    </r>
    <phoneticPr fontId="13" type="noConversion"/>
  </si>
  <si>
    <r>
      <t>下劈</t>
    </r>
    <r>
      <rPr>
        <sz val="9"/>
        <rFont val="Microsoft YaHei"/>
        <family val="2"/>
        <charset val="134"/>
      </rPr>
      <t>时</t>
    </r>
    <r>
      <rPr>
        <sz val="9"/>
        <rFont val="Source han sans old style norma"/>
        <family val="3"/>
        <charset val="129"/>
      </rPr>
      <t>向左右</t>
    </r>
    <r>
      <rPr>
        <sz val="9"/>
        <rFont val="Microsoft YaHei"/>
        <family val="2"/>
        <charset val="134"/>
      </rPr>
      <t>喷发电</t>
    </r>
    <r>
      <rPr>
        <sz val="9"/>
        <rFont val="Source han sans old style norma"/>
        <family val="3"/>
        <charset val="129"/>
      </rPr>
      <t>流</t>
    </r>
    <r>
      <rPr>
        <sz val="9"/>
        <rFont val="Microsoft YaHei"/>
        <family val="2"/>
        <charset val="134"/>
      </rPr>
      <t>对敌</t>
    </r>
    <r>
      <rPr>
        <sz val="9"/>
        <rFont val="Source han sans old style norma"/>
        <family val="3"/>
        <charset val="129"/>
      </rPr>
      <t>人造成</t>
    </r>
    <r>
      <rPr>
        <sz val="9"/>
        <rFont val="Microsoft YaHei"/>
        <family val="2"/>
        <charset val="134"/>
      </rPr>
      <t>伤</t>
    </r>
    <r>
      <rPr>
        <sz val="9"/>
        <rFont val="Source han sans old style norma"/>
        <family val="3"/>
        <charset val="129"/>
      </rPr>
      <t>害，</t>
    </r>
    <r>
      <rPr>
        <sz val="9"/>
        <rFont val="Microsoft YaHei"/>
        <family val="2"/>
        <charset val="134"/>
      </rPr>
      <t>并</t>
    </r>
    <r>
      <rPr>
        <sz val="9"/>
        <rFont val="Source han sans old style norma"/>
        <family val="3"/>
        <charset val="129"/>
      </rPr>
      <t>有一定几率使其&lt;color=#F8EE17&gt;</t>
    </r>
    <r>
      <rPr>
        <sz val="9"/>
        <rFont val="Microsoft YaHei"/>
        <family val="2"/>
        <charset val="134"/>
      </rPr>
      <t>触电</t>
    </r>
    <r>
      <rPr>
        <sz val="9"/>
        <rFont val="Source han sans old style norma"/>
        <family val="3"/>
        <charset val="129"/>
      </rPr>
      <t>&lt;/color&gt;。</t>
    </r>
    <phoneticPr fontId="13" type="noConversion"/>
  </si>
  <si>
    <r>
      <t>技能命中</t>
    </r>
    <r>
      <rPr>
        <sz val="9"/>
        <rFont val="Microsoft YaHei"/>
        <family val="2"/>
        <charset val="134"/>
      </rPr>
      <t>敌</t>
    </r>
    <r>
      <rPr>
        <sz val="9"/>
        <rFont val="Source han sans old style norma"/>
        <family val="3"/>
        <charset val="129"/>
      </rPr>
      <t>人后</t>
    </r>
    <r>
      <rPr>
        <sz val="9"/>
        <rFont val="Microsoft YaHei"/>
        <family val="2"/>
        <charset val="134"/>
      </rPr>
      <t>会</t>
    </r>
    <r>
      <rPr>
        <sz val="9"/>
        <rFont val="Source han sans old style norma"/>
        <family val="3"/>
        <charset val="129"/>
      </rPr>
      <t>落下雷</t>
    </r>
    <r>
      <rPr>
        <sz val="9"/>
        <rFont val="Microsoft YaHei"/>
        <family val="2"/>
        <charset val="134"/>
      </rPr>
      <t>电</t>
    </r>
    <r>
      <rPr>
        <sz val="9"/>
        <rFont val="Source han sans old style norma"/>
        <family val="3"/>
        <charset val="129"/>
      </rPr>
      <t>。</t>
    </r>
    <phoneticPr fontId="13" type="noConversion"/>
  </si>
  <si>
    <r>
      <t>&lt;color=#F8EE17&gt;</t>
    </r>
    <r>
      <rPr>
        <sz val="9"/>
        <rFont val="Microsoft YaHei"/>
        <family val="2"/>
        <charset val="134"/>
      </rPr>
      <t>触电</t>
    </r>
    <r>
      <rPr>
        <sz val="9"/>
        <rFont val="Source han sans old style norma"/>
        <family val="3"/>
        <charset val="129"/>
      </rPr>
      <t>&lt;/color&gt;</t>
    </r>
    <r>
      <rPr>
        <sz val="9"/>
        <rFont val="Microsoft YaHei"/>
        <family val="2"/>
        <charset val="134"/>
      </rPr>
      <t>对敌</t>
    </r>
    <r>
      <rPr>
        <sz val="9"/>
        <rFont val="Source han sans old style norma"/>
        <family val="3"/>
        <charset val="129"/>
      </rPr>
      <t>人造成</t>
    </r>
    <r>
      <rPr>
        <sz val="9"/>
        <rFont val="Microsoft YaHei"/>
        <family val="2"/>
        <charset val="134"/>
      </rPr>
      <t>伤</t>
    </r>
    <r>
      <rPr>
        <sz val="9"/>
        <rFont val="Source han sans old style norma"/>
        <family val="3"/>
        <charset val="129"/>
      </rPr>
      <t>害后，下次攻</t>
    </r>
    <r>
      <rPr>
        <sz val="9"/>
        <rFont val="Microsoft YaHei"/>
        <family val="2"/>
        <charset val="134"/>
      </rPr>
      <t>击会</t>
    </r>
    <r>
      <rPr>
        <sz val="9"/>
        <rFont val="Source han sans old style norma"/>
        <family val="3"/>
        <charset val="129"/>
      </rPr>
      <t>再次</t>
    </r>
    <r>
      <rPr>
        <sz val="9"/>
        <rFont val="Microsoft YaHei"/>
        <family val="2"/>
        <charset val="134"/>
      </rPr>
      <t>让敌</t>
    </r>
    <r>
      <rPr>
        <sz val="9"/>
        <rFont val="Source han sans old style norma"/>
        <family val="3"/>
        <charset val="129"/>
      </rPr>
      <t>人&lt;color=#F8EE17&gt;</t>
    </r>
    <r>
      <rPr>
        <sz val="9"/>
        <rFont val="Microsoft YaHei"/>
        <family val="2"/>
        <charset val="134"/>
      </rPr>
      <t>触电</t>
    </r>
    <r>
      <rPr>
        <sz val="9"/>
        <rFont val="Source han sans old style norma"/>
        <family val="3"/>
        <charset val="129"/>
      </rPr>
      <t>&lt;/color&gt;</t>
    </r>
    <r>
      <rPr>
        <sz val="9"/>
        <rFont val="Microsoft YaHei"/>
        <family val="2"/>
        <charset val="134"/>
      </rPr>
      <t>并</t>
    </r>
    <r>
      <rPr>
        <sz val="9"/>
        <rFont val="Source han sans old style norma"/>
        <family val="3"/>
        <charset val="129"/>
      </rPr>
      <t>在自身周</t>
    </r>
    <r>
      <rPr>
        <sz val="9"/>
        <rFont val="Microsoft YaHei"/>
        <family val="2"/>
        <charset val="134"/>
      </rPr>
      <t>围</t>
    </r>
    <r>
      <rPr>
        <sz val="9"/>
        <rFont val="Source han sans old style norma"/>
        <family val="3"/>
        <charset val="129"/>
      </rPr>
      <t>生成&lt;color=#F8EE17&gt;</t>
    </r>
    <r>
      <rPr>
        <sz val="9"/>
        <rFont val="Microsoft YaHei"/>
        <family val="2"/>
        <charset val="134"/>
      </rPr>
      <t>连锁闪电</t>
    </r>
    <r>
      <rPr>
        <sz val="9"/>
        <rFont val="Source han sans old style norma"/>
        <family val="3"/>
        <charset val="129"/>
      </rPr>
      <t>&lt;/color&gt;。</t>
    </r>
    <phoneticPr fontId="13" type="noConversion"/>
  </si>
  <si>
    <r>
      <t>受到&lt;color=#F8EE17&gt;觸電&lt;/color&gt;傷害的敵人會於下次攻擊時再次&lt;color=#F8EE17&gt;觸電&lt;/color&gt;，並於自身周圍</t>
    </r>
    <r>
      <rPr>
        <sz val="9"/>
        <rFont val="Microsoft JhengHei"/>
        <family val="2"/>
        <charset val="136"/>
      </rPr>
      <t>產</t>
    </r>
    <r>
      <rPr>
        <sz val="9"/>
        <rFont val="Source han sans old style norma"/>
        <family val="3"/>
        <charset val="129"/>
      </rPr>
      <t>生&lt;color=#F8EE17&gt;連續閃電&lt;/color&gt;。</t>
    </r>
    <phoneticPr fontId="13" type="noConversion"/>
  </si>
  <si>
    <r>
      <t>跳向高空制造1.5秒的雷</t>
    </r>
    <r>
      <rPr>
        <sz val="9"/>
        <rFont val="Microsoft YaHei"/>
        <family val="2"/>
        <charset val="134"/>
      </rPr>
      <t>电风</t>
    </r>
    <r>
      <rPr>
        <sz val="9"/>
        <rFont val="Source han sans old style norma"/>
        <family val="3"/>
        <charset val="129"/>
      </rPr>
      <t>暴。</t>
    </r>
    <r>
      <rPr>
        <sz val="9"/>
        <rFont val="Microsoft YaHei"/>
        <family val="2"/>
        <charset val="134"/>
      </rPr>
      <t>风</t>
    </r>
    <r>
      <rPr>
        <sz val="9"/>
        <rFont val="Source han sans old style norma"/>
        <family val="3"/>
        <charset val="129"/>
      </rPr>
      <t>暴</t>
    </r>
    <r>
      <rPr>
        <sz val="9"/>
        <rFont val="Microsoft YaHei"/>
        <family val="2"/>
        <charset val="134"/>
      </rPr>
      <t>会</t>
    </r>
    <r>
      <rPr>
        <sz val="9"/>
        <rFont val="Source han sans old style norma"/>
        <family val="3"/>
        <charset val="129"/>
      </rPr>
      <t>生成雷</t>
    </r>
    <r>
      <rPr>
        <sz val="9"/>
        <rFont val="Microsoft YaHei"/>
        <family val="2"/>
        <charset val="134"/>
      </rPr>
      <t>电随</t>
    </r>
    <r>
      <rPr>
        <sz val="9"/>
        <rFont val="Source han sans old style norma"/>
        <family val="3"/>
        <charset val="129"/>
      </rPr>
      <t>机攻</t>
    </r>
    <r>
      <rPr>
        <sz val="9"/>
        <rFont val="Microsoft YaHei"/>
        <family val="2"/>
        <charset val="134"/>
      </rPr>
      <t>击敌</t>
    </r>
    <r>
      <rPr>
        <sz val="9"/>
        <rFont val="Source han sans old style norma"/>
        <family val="3"/>
        <charset val="129"/>
      </rPr>
      <t>人。落地</t>
    </r>
    <r>
      <rPr>
        <sz val="9"/>
        <rFont val="Microsoft YaHei"/>
        <family val="2"/>
        <charset val="134"/>
      </rPr>
      <t>时还会对</t>
    </r>
    <r>
      <rPr>
        <sz val="9"/>
        <rFont val="Source han sans old style norma"/>
        <family val="3"/>
        <charset val="129"/>
      </rPr>
      <t>周</t>
    </r>
    <r>
      <rPr>
        <sz val="9"/>
        <rFont val="Microsoft YaHei"/>
        <family val="2"/>
        <charset val="134"/>
      </rPr>
      <t>围敌</t>
    </r>
    <r>
      <rPr>
        <sz val="9"/>
        <rFont val="Source han sans old style norma"/>
        <family val="3"/>
        <charset val="129"/>
      </rPr>
      <t>人造成</t>
    </r>
    <r>
      <rPr>
        <sz val="9"/>
        <rFont val="Microsoft YaHei"/>
        <family val="2"/>
        <charset val="134"/>
      </rPr>
      <t>伤</t>
    </r>
    <r>
      <rPr>
        <sz val="9"/>
        <rFont val="Source han sans old style norma"/>
        <family val="3"/>
        <charset val="129"/>
      </rPr>
      <t>害</t>
    </r>
    <r>
      <rPr>
        <sz val="9"/>
        <rFont val="Microsoft YaHei"/>
        <family val="2"/>
        <charset val="134"/>
      </rPr>
      <t>并</t>
    </r>
    <r>
      <rPr>
        <sz val="9"/>
        <rFont val="Source han sans old style norma"/>
        <family val="3"/>
        <charset val="129"/>
      </rPr>
      <t>使其&lt;color=#F8EE17&gt;</t>
    </r>
    <r>
      <rPr>
        <sz val="9"/>
        <rFont val="Microsoft YaHei"/>
        <family val="2"/>
        <charset val="134"/>
      </rPr>
      <t>触电</t>
    </r>
    <r>
      <rPr>
        <sz val="9"/>
        <rFont val="Source han sans old style norma"/>
        <family val="3"/>
        <charset val="129"/>
      </rPr>
      <t>&lt;/color&gt;。</t>
    </r>
    <phoneticPr fontId="13" type="noConversion"/>
  </si>
  <si>
    <r>
      <t>使用技能</t>
    </r>
    <r>
      <rPr>
        <sz val="9"/>
        <rFont val="Microsoft YaHei"/>
        <family val="2"/>
        <charset val="134"/>
      </rPr>
      <t>时</t>
    </r>
    <r>
      <rPr>
        <sz val="9"/>
        <rFont val="Source han sans old style norma"/>
        <family val="3"/>
        <charset val="129"/>
      </rPr>
      <t>投</t>
    </r>
    <r>
      <rPr>
        <sz val="9"/>
        <rFont val="Microsoft YaHei"/>
        <family val="2"/>
        <charset val="134"/>
      </rPr>
      <t>掷</t>
    </r>
    <r>
      <rPr>
        <sz val="9"/>
        <rFont val="Source han sans old style norma"/>
        <family val="3"/>
        <charset val="129"/>
      </rPr>
      <t>出接地</t>
    </r>
    <r>
      <rPr>
        <sz val="9"/>
        <rFont val="Microsoft YaHei"/>
        <family val="2"/>
        <charset val="134"/>
      </rPr>
      <t>电</t>
    </r>
    <r>
      <rPr>
        <sz val="9"/>
        <rFont val="Source han sans old style norma"/>
        <family val="3"/>
        <charset val="129"/>
      </rPr>
      <t>流。接地</t>
    </r>
    <r>
      <rPr>
        <sz val="9"/>
        <rFont val="Microsoft YaHei"/>
        <family val="2"/>
        <charset val="134"/>
      </rPr>
      <t>电</t>
    </r>
    <r>
      <rPr>
        <sz val="9"/>
        <rFont val="Source han sans old style norma"/>
        <family val="3"/>
        <charset val="129"/>
      </rPr>
      <t>流</t>
    </r>
    <r>
      <rPr>
        <sz val="9"/>
        <rFont val="Microsoft YaHei"/>
        <family val="2"/>
        <charset val="134"/>
      </rPr>
      <t>会</t>
    </r>
    <r>
      <rPr>
        <sz val="9"/>
        <rFont val="Source han sans old style norma"/>
        <family val="3"/>
        <charset val="129"/>
      </rPr>
      <t>沿着地面攻</t>
    </r>
    <r>
      <rPr>
        <sz val="9"/>
        <rFont val="Microsoft YaHei"/>
        <family val="2"/>
        <charset val="134"/>
      </rPr>
      <t>击</t>
    </r>
    <r>
      <rPr>
        <sz val="9"/>
        <rFont val="Source han sans old style norma"/>
        <family val="3"/>
        <charset val="129"/>
      </rPr>
      <t>范</t>
    </r>
    <r>
      <rPr>
        <sz val="9"/>
        <rFont val="Microsoft YaHei"/>
        <family val="2"/>
        <charset val="134"/>
      </rPr>
      <t>围内敌</t>
    </r>
    <r>
      <rPr>
        <sz val="9"/>
        <rFont val="Source han sans old style norma"/>
        <family val="3"/>
        <charset val="129"/>
      </rPr>
      <t>人使其硬直。
接地</t>
    </r>
    <r>
      <rPr>
        <sz val="9"/>
        <rFont val="Microsoft YaHei"/>
        <family val="2"/>
        <charset val="134"/>
      </rPr>
      <t>电</t>
    </r>
    <r>
      <rPr>
        <sz val="9"/>
        <rFont val="Source han sans old style norma"/>
        <family val="3"/>
        <charset val="129"/>
      </rPr>
      <t>流</t>
    </r>
    <r>
      <rPr>
        <sz val="9"/>
        <rFont val="Microsoft YaHei"/>
        <family val="2"/>
        <charset val="134"/>
      </rPr>
      <t>碰</t>
    </r>
    <r>
      <rPr>
        <sz val="9"/>
        <rFont val="Source han sans old style norma"/>
        <family val="3"/>
        <charset val="129"/>
      </rPr>
      <t>到</t>
    </r>
    <r>
      <rPr>
        <sz val="9"/>
        <rFont val="Microsoft YaHei"/>
        <family val="2"/>
        <charset val="134"/>
      </rPr>
      <t>墙</t>
    </r>
    <r>
      <rPr>
        <sz val="9"/>
        <rFont val="Source han sans old style norma"/>
        <family val="3"/>
        <charset val="129"/>
      </rPr>
      <t>壁</t>
    </r>
    <r>
      <rPr>
        <sz val="9"/>
        <rFont val="Microsoft YaHei"/>
        <family val="2"/>
        <charset val="134"/>
      </rPr>
      <t>会</t>
    </r>
    <r>
      <rPr>
        <sz val="9"/>
        <rFont val="Source han sans old style norma"/>
        <family val="3"/>
        <charset val="129"/>
      </rPr>
      <t>消失。</t>
    </r>
    <phoneticPr fontId="13" type="noConversion"/>
  </si>
  <si>
    <r>
      <t>使用技能時，投擲接地電流。接地電流會沿著地面流動，對範圍內敵人造成電流傷害，
並使其僵化。接地電流</t>
    </r>
    <r>
      <rPr>
        <sz val="9"/>
        <rFont val="Microsoft JhengHei"/>
        <family val="2"/>
        <charset val="136"/>
      </rPr>
      <t>碰</t>
    </r>
    <r>
      <rPr>
        <sz val="9"/>
        <rFont val="Source han sans old style norma"/>
        <family val="3"/>
        <charset val="129"/>
      </rPr>
      <t>壁時消失。</t>
    </r>
    <phoneticPr fontId="13" type="noConversion"/>
  </si>
  <si>
    <r>
      <t>突</t>
    </r>
    <r>
      <rPr>
        <sz val="9"/>
        <rFont val="Microsoft YaHei"/>
        <family val="2"/>
        <charset val="134"/>
      </rPr>
      <t>进时对</t>
    </r>
    <r>
      <rPr>
        <sz val="9"/>
        <rFont val="Source han sans old style norma"/>
        <family val="3"/>
        <charset val="129"/>
      </rPr>
      <t>周</t>
    </r>
    <r>
      <rPr>
        <sz val="9"/>
        <rFont val="Microsoft YaHei"/>
        <family val="2"/>
        <charset val="134"/>
      </rPr>
      <t>围敌</t>
    </r>
    <r>
      <rPr>
        <sz val="9"/>
        <rFont val="Source han sans old style norma"/>
        <family val="3"/>
        <charset val="129"/>
      </rPr>
      <t>人</t>
    </r>
    <r>
      <rPr>
        <sz val="9"/>
        <rFont val="Microsoft YaHei"/>
        <family val="2"/>
        <charset val="134"/>
      </rPr>
      <t>发</t>
    </r>
    <r>
      <rPr>
        <sz val="9"/>
        <rFont val="Source han sans old style norma"/>
        <family val="3"/>
        <charset val="129"/>
      </rPr>
      <t>射&lt;color=#F8EE17&gt;</t>
    </r>
    <r>
      <rPr>
        <sz val="9"/>
        <rFont val="Microsoft YaHei"/>
        <family val="2"/>
        <charset val="134"/>
      </rPr>
      <t>连锁闪电</t>
    </r>
    <r>
      <rPr>
        <sz val="9"/>
        <rFont val="Source han sans old style norma"/>
        <family val="3"/>
        <charset val="129"/>
      </rPr>
      <t>&lt;/color&gt;。</t>
    </r>
    <phoneticPr fontId="13" type="noConversion"/>
  </si>
  <si>
    <r>
      <t>副武器</t>
    </r>
    <r>
      <rPr>
        <sz val="9"/>
        <rFont val="Microsoft YaHei"/>
        <family val="2"/>
        <charset val="134"/>
      </rPr>
      <t>变为电</t>
    </r>
    <r>
      <rPr>
        <sz val="9"/>
        <rFont val="Source han sans old style norma"/>
        <family val="3"/>
        <charset val="129"/>
      </rPr>
      <t>子炮。</t>
    </r>
    <r>
      <rPr>
        <sz val="9"/>
        <rFont val="Microsoft YaHei"/>
        <family val="2"/>
        <charset val="134"/>
      </rPr>
      <t>对</t>
    </r>
    <r>
      <rPr>
        <sz val="9"/>
        <rFont val="Source han sans old style norma"/>
        <family val="3"/>
        <charset val="129"/>
      </rPr>
      <t>无法移</t>
    </r>
    <r>
      <rPr>
        <sz val="9"/>
        <rFont val="Microsoft YaHei"/>
        <family val="2"/>
        <charset val="134"/>
      </rPr>
      <t>动</t>
    </r>
    <r>
      <rPr>
        <sz val="9"/>
        <rFont val="Source han sans old style norma"/>
        <family val="3"/>
        <charset val="129"/>
      </rPr>
      <t>（&lt;color=#F8EE17&gt;</t>
    </r>
    <r>
      <rPr>
        <sz val="9"/>
        <rFont val="Microsoft YaHei"/>
        <family val="2"/>
        <charset val="134"/>
      </rPr>
      <t>触电</t>
    </r>
    <r>
      <rPr>
        <sz val="9"/>
        <rFont val="Source han sans old style norma"/>
        <family val="3"/>
        <charset val="129"/>
      </rPr>
      <t>&lt;/color&gt;或&lt;color=#78E6FF&gt;冰</t>
    </r>
    <r>
      <rPr>
        <sz val="9"/>
        <rFont val="Microsoft YaHei"/>
        <family val="2"/>
        <charset val="134"/>
      </rPr>
      <t>冻</t>
    </r>
    <r>
      <rPr>
        <sz val="9"/>
        <rFont val="Source han sans old style norma"/>
        <family val="3"/>
        <charset val="129"/>
      </rPr>
      <t>&lt;/color&gt;）</t>
    </r>
    <r>
      <rPr>
        <sz val="9"/>
        <rFont val="Microsoft YaHei"/>
        <family val="2"/>
        <charset val="134"/>
      </rPr>
      <t>状态</t>
    </r>
    <r>
      <rPr>
        <sz val="9"/>
        <rFont val="Source han sans old style norma"/>
        <family val="3"/>
        <charset val="129"/>
      </rPr>
      <t>的</t>
    </r>
    <r>
      <rPr>
        <sz val="9"/>
        <rFont val="Microsoft YaHei"/>
        <family val="2"/>
        <charset val="134"/>
      </rPr>
      <t>敌</t>
    </r>
    <r>
      <rPr>
        <sz val="9"/>
        <rFont val="Source han sans old style norma"/>
        <family val="3"/>
        <charset val="129"/>
      </rPr>
      <t>人造成100%</t>
    </r>
    <r>
      <rPr>
        <sz val="9"/>
        <rFont val="Microsoft YaHei"/>
        <family val="2"/>
        <charset val="134"/>
      </rPr>
      <t>额</t>
    </r>
    <r>
      <rPr>
        <sz val="9"/>
        <rFont val="Source han sans old style norma"/>
        <family val="3"/>
        <charset val="129"/>
      </rPr>
      <t>外</t>
    </r>
    <r>
      <rPr>
        <sz val="9"/>
        <rFont val="Microsoft YaHei"/>
        <family val="2"/>
        <charset val="134"/>
      </rPr>
      <t>伤</t>
    </r>
    <r>
      <rPr>
        <sz val="9"/>
        <rFont val="Source han sans old style norma"/>
        <family val="3"/>
        <charset val="129"/>
      </rPr>
      <t>害。</t>
    </r>
    <phoneticPr fontId="13" type="noConversion"/>
  </si>
  <si>
    <r>
      <t>輔助武器變更</t>
    </r>
    <r>
      <rPr>
        <sz val="9"/>
        <rFont val="Microsoft JhengHei"/>
        <family val="2"/>
        <charset val="136"/>
      </rPr>
      <t>為</t>
    </r>
    <r>
      <rPr>
        <sz val="9"/>
        <rFont val="Source han sans old style norma"/>
        <family val="3"/>
        <charset val="129"/>
      </rPr>
      <t>電子砲，對無法行動（&lt;color=#F8EE17&gt;觸電&lt;/color&gt;、&lt;color=#78E6FF&gt;凍結&lt;/color&gt;）的敵人造成100%額外傷害。</t>
    </r>
    <phoneticPr fontId="13" type="noConversion"/>
  </si>
  <si>
    <r>
      <t>点燃主武器。受到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t>
    </r>
    <r>
      <rPr>
        <sz val="9"/>
        <rFont val="Microsoft YaHei"/>
        <family val="2"/>
        <charset val="134"/>
      </rPr>
      <t>并</t>
    </r>
    <r>
      <rPr>
        <sz val="9"/>
        <rFont val="Source han sans old style norma"/>
        <family val="3"/>
        <charset val="129"/>
      </rPr>
      <t>周期性受到&lt;color=#F6411C&gt;灼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phoneticPr fontId="13" type="noConversion"/>
  </si>
  <si>
    <r>
      <t>增加&lt;color=#F6411C&gt;点燃武器&lt;/color&gt;的基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t>
    </r>
    <phoneticPr fontId="13" type="noConversion"/>
  </si>
  <si>
    <r>
      <t>增加&lt;color=#F6411C&gt;点燃武器&lt;/color&gt;的技能攻</t>
    </r>
    <r>
      <rPr>
        <sz val="9"/>
        <rFont val="Microsoft YaHei"/>
        <family val="2"/>
        <charset val="134"/>
      </rPr>
      <t>击</t>
    </r>
    <r>
      <rPr>
        <sz val="9"/>
        <rFont val="Source han sans old style norma"/>
        <family val="3"/>
        <charset val="129"/>
      </rPr>
      <t>力。</t>
    </r>
    <phoneticPr fontId="13" type="noConversion"/>
  </si>
  <si>
    <r>
      <t>突</t>
    </r>
    <r>
      <rPr>
        <sz val="9"/>
        <rFont val="Microsoft YaHei"/>
        <family val="2"/>
        <charset val="134"/>
      </rPr>
      <t>进</t>
    </r>
    <r>
      <rPr>
        <sz val="9"/>
        <rFont val="Source han sans old style norma"/>
        <family val="3"/>
        <charset val="129"/>
      </rPr>
      <t>可以</t>
    </r>
    <r>
      <rPr>
        <sz val="9"/>
        <rFont val="Microsoft YaHei"/>
        <family val="2"/>
        <charset val="134"/>
      </rPr>
      <t>对敌</t>
    </r>
    <r>
      <rPr>
        <sz val="9"/>
        <rFont val="Source han sans old style norma"/>
        <family val="3"/>
        <charset val="129"/>
      </rPr>
      <t>人造成</t>
    </r>
    <r>
      <rPr>
        <sz val="9"/>
        <rFont val="Microsoft YaHei"/>
        <family val="2"/>
        <charset val="134"/>
      </rPr>
      <t>伤</t>
    </r>
    <r>
      <rPr>
        <sz val="9"/>
        <rFont val="Source han sans old style norma"/>
        <family val="3"/>
        <charset val="129"/>
      </rPr>
      <t>害。受到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 xml:space="preserve">， </t>
    </r>
    <r>
      <rPr>
        <sz val="9"/>
        <rFont val="Microsoft YaHei"/>
        <family val="2"/>
        <charset val="134"/>
      </rPr>
      <t>并</t>
    </r>
    <r>
      <rPr>
        <sz val="9"/>
        <rFont val="Source han sans old style norma"/>
        <family val="3"/>
        <charset val="129"/>
      </rPr>
      <t>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phoneticPr fontId="13" type="noConversion"/>
  </si>
  <si>
    <r>
      <t>副武器</t>
    </r>
    <r>
      <rPr>
        <sz val="9"/>
        <rFont val="Microsoft YaHei"/>
        <family val="2"/>
        <charset val="134"/>
      </rPr>
      <t>变为</t>
    </r>
    <r>
      <rPr>
        <sz val="9"/>
        <rFont val="Source han sans old style norma"/>
        <family val="3"/>
        <charset val="129"/>
      </rPr>
      <t>火焰</t>
    </r>
    <r>
      <rPr>
        <sz val="9"/>
        <rFont val="Microsoft YaHei"/>
        <family val="2"/>
        <charset val="134"/>
      </rPr>
      <t>发</t>
    </r>
    <r>
      <rPr>
        <sz val="9"/>
        <rFont val="Source han sans old style norma"/>
        <family val="3"/>
        <charset val="129"/>
      </rPr>
      <t>射器。受到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 xml:space="preserve">， </t>
    </r>
    <r>
      <rPr>
        <sz val="9"/>
        <rFont val="Microsoft YaHei"/>
        <family val="2"/>
        <charset val="134"/>
      </rPr>
      <t>并</t>
    </r>
    <r>
      <rPr>
        <sz val="9"/>
        <rFont val="Source han sans old style norma"/>
        <family val="3"/>
        <charset val="129"/>
      </rPr>
      <t>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phoneticPr fontId="13" type="noConversion"/>
  </si>
  <si>
    <r>
      <t>輔助武器變更</t>
    </r>
    <r>
      <rPr>
        <sz val="9"/>
        <rFont val="Microsoft JhengHei"/>
        <family val="2"/>
        <charset val="136"/>
      </rPr>
      <t>為</t>
    </r>
    <r>
      <rPr>
        <sz val="9"/>
        <rFont val="Source han sans old style norma"/>
        <family val="3"/>
        <charset val="129"/>
      </rPr>
      <t>火焰發射器，受到傷害的敵人會重疊&lt;color=#F6411C&gt;點火&lt;/color&gt;堆疊並&lt;color=#F6411C&gt;燒傷&lt;/color&gt;。</t>
    </r>
    <phoneticPr fontId="13" type="noConversion"/>
  </si>
  <si>
    <r>
      <t>每次造成&lt;color=#F6411C&gt;灼</t>
    </r>
    <r>
      <rPr>
        <sz val="9"/>
        <rFont val="맑은 고딕"/>
        <family val="3"/>
        <charset val="129"/>
      </rPr>
      <t>伤</t>
    </r>
    <r>
      <rPr>
        <sz val="9"/>
        <rFont val="Source han sans old style norma"/>
        <family val="3"/>
        <charset val="129"/>
      </rPr>
      <t>&lt;/color&gt;</t>
    </r>
    <r>
      <rPr>
        <sz val="9"/>
        <rFont val="맑은 고딕"/>
        <family val="3"/>
        <charset val="129"/>
      </rPr>
      <t>伤</t>
    </r>
    <r>
      <rPr>
        <sz val="9"/>
        <rFont val="Source han sans old style norma"/>
        <family val="3"/>
        <charset val="129"/>
      </rPr>
      <t>害</t>
    </r>
    <r>
      <rPr>
        <sz val="9"/>
        <rFont val="맑은 고딕"/>
        <family val="3"/>
        <charset val="129"/>
      </rPr>
      <t>时</t>
    </r>
    <r>
      <rPr>
        <sz val="9"/>
        <rFont val="Source han sans old style norma"/>
        <family val="3"/>
        <charset val="129"/>
      </rPr>
      <t>，</t>
    </r>
    <r>
      <rPr>
        <sz val="9"/>
        <rFont val="맑은 고딕"/>
        <family val="3"/>
        <charset val="129"/>
      </rPr>
      <t>伤</t>
    </r>
    <r>
      <rPr>
        <sz val="9"/>
        <rFont val="Source han sans old style norma"/>
        <family val="3"/>
        <charset val="129"/>
      </rPr>
      <t>害量</t>
    </r>
    <r>
      <rPr>
        <sz val="9"/>
        <rFont val="맑은 고딕"/>
        <family val="3"/>
        <charset val="129"/>
      </rPr>
      <t>会</t>
    </r>
    <r>
      <rPr>
        <sz val="9"/>
        <rFont val="Source han sans old style norma"/>
        <family val="3"/>
        <charset val="129"/>
      </rPr>
      <t>增加。</t>
    </r>
  </si>
  <si>
    <r>
      <rPr>
        <sz val="9"/>
        <rFont val="Microsoft YaHei"/>
        <family val="2"/>
        <charset val="134"/>
      </rPr>
      <t>减</t>
    </r>
    <r>
      <rPr>
        <sz val="9"/>
        <rFont val="Source han sans old style norma"/>
        <family val="3"/>
        <charset val="129"/>
      </rPr>
      <t>少&lt;color=#F6411C&gt;点燃&lt;/color&gt;引起的&lt;color=#F6411C&gt;灼</t>
    </r>
    <r>
      <rPr>
        <sz val="9"/>
        <rFont val="Microsoft YaHei"/>
        <family val="2"/>
        <charset val="134"/>
      </rPr>
      <t>伤</t>
    </r>
    <r>
      <rPr>
        <sz val="9"/>
        <rFont val="Source han sans old style norma"/>
        <family val="3"/>
        <charset val="129"/>
      </rPr>
      <t>&lt;/color&gt;</t>
    </r>
    <r>
      <rPr>
        <sz val="9"/>
        <rFont val="Microsoft YaHei"/>
        <family val="2"/>
        <charset val="134"/>
      </rPr>
      <t>叠</t>
    </r>
    <r>
      <rPr>
        <sz val="9"/>
        <rFont val="Source han sans old style norma"/>
        <family val="3"/>
        <charset val="129"/>
      </rPr>
      <t>加</t>
    </r>
    <r>
      <rPr>
        <sz val="9"/>
        <rFont val="Microsoft YaHei"/>
        <family val="2"/>
        <charset val="134"/>
      </rPr>
      <t>条</t>
    </r>
    <r>
      <rPr>
        <sz val="9"/>
        <rFont val="Source han sans old style norma"/>
        <family val="3"/>
        <charset val="129"/>
      </rPr>
      <t>件，</t>
    </r>
    <r>
      <rPr>
        <sz val="9"/>
        <rFont val="Microsoft YaHei"/>
        <family val="2"/>
        <charset val="134"/>
      </rPr>
      <t>并</t>
    </r>
    <r>
      <rPr>
        <sz val="9"/>
        <rFont val="Source han sans old style norma"/>
        <family val="3"/>
        <charset val="129"/>
      </rPr>
      <t>增加&lt;color=#F6411C&gt;火焰爆炸&lt;/color&gt;</t>
    </r>
    <r>
      <rPr>
        <sz val="9"/>
        <rFont val="Microsoft YaHei"/>
        <family val="2"/>
        <charset val="134"/>
      </rPr>
      <t>伤</t>
    </r>
    <r>
      <rPr>
        <sz val="9"/>
        <rFont val="Source han sans old style norma"/>
        <family val="3"/>
        <charset val="129"/>
      </rPr>
      <t>害量。</t>
    </r>
    <phoneticPr fontId="13" type="noConversion"/>
  </si>
  <si>
    <r>
      <t>突</t>
    </r>
    <r>
      <rPr>
        <sz val="9"/>
        <rFont val="Microsoft YaHei"/>
        <family val="2"/>
        <charset val="134"/>
      </rPr>
      <t>进时从</t>
    </r>
    <r>
      <rPr>
        <sz val="9"/>
        <rFont val="Source han sans old style norma"/>
        <family val="3"/>
        <charset val="129"/>
      </rPr>
      <t>始点</t>
    </r>
    <r>
      <rPr>
        <sz val="9"/>
        <rFont val="Microsoft YaHei"/>
        <family val="2"/>
        <charset val="134"/>
      </rPr>
      <t>开</t>
    </r>
    <r>
      <rPr>
        <sz val="9"/>
        <rFont val="Source han sans old style norma"/>
        <family val="3"/>
        <charset val="129"/>
      </rPr>
      <t>始</t>
    </r>
    <r>
      <rPr>
        <sz val="9"/>
        <rFont val="Microsoft YaHei"/>
        <family val="2"/>
        <charset val="134"/>
      </rPr>
      <t>产</t>
    </r>
    <r>
      <rPr>
        <sz val="9"/>
        <rFont val="Source han sans old style norma"/>
        <family val="3"/>
        <charset val="129"/>
      </rPr>
      <t>生燃</t>
    </r>
    <r>
      <rPr>
        <sz val="9"/>
        <rFont val="Microsoft YaHei"/>
        <family val="2"/>
        <charset val="134"/>
      </rPr>
      <t>烧</t>
    </r>
    <r>
      <rPr>
        <sz val="9"/>
        <rFont val="Source han sans old style norma"/>
        <family val="3"/>
        <charset val="129"/>
      </rPr>
      <t>路</t>
    </r>
    <r>
      <rPr>
        <sz val="9"/>
        <rFont val="Microsoft YaHei"/>
        <family val="2"/>
        <charset val="134"/>
      </rPr>
      <t>径</t>
    </r>
    <r>
      <rPr>
        <sz val="9"/>
        <rFont val="Source han sans old style norma"/>
        <family val="3"/>
        <charset val="129"/>
      </rPr>
      <t>。受到燃</t>
    </r>
    <r>
      <rPr>
        <sz val="9"/>
        <rFont val="Microsoft YaHei"/>
        <family val="2"/>
        <charset val="134"/>
      </rPr>
      <t>烧</t>
    </r>
    <r>
      <rPr>
        <sz val="9"/>
        <rFont val="Source han sans old style norma"/>
        <family val="3"/>
        <charset val="129"/>
      </rPr>
      <t>路</t>
    </r>
    <r>
      <rPr>
        <sz val="9"/>
        <rFont val="Microsoft YaHei"/>
        <family val="2"/>
        <charset val="134"/>
      </rPr>
      <t>径伤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 xml:space="preserve">， </t>
    </r>
    <r>
      <rPr>
        <sz val="9"/>
        <rFont val="Microsoft YaHei"/>
        <family val="2"/>
        <charset val="134"/>
      </rPr>
      <t>并</t>
    </r>
    <r>
      <rPr>
        <sz val="9"/>
        <rFont val="Source han sans old style norma"/>
        <family val="3"/>
        <charset val="129"/>
      </rPr>
      <t>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phoneticPr fontId="13" type="noConversion"/>
  </si>
  <si>
    <r>
      <t>自開始衝刺的位置</t>
    </r>
    <r>
      <rPr>
        <sz val="9"/>
        <rFont val="Microsoft JhengHei"/>
        <family val="2"/>
        <charset val="136"/>
      </rPr>
      <t>產</t>
    </r>
    <r>
      <rPr>
        <sz val="9"/>
        <rFont val="Source han sans old style norma"/>
        <family val="3"/>
        <charset val="129"/>
      </rPr>
      <t>生烈焰，受到烈焰傷害的敵人會重疊&lt;color=#F6411C&gt;點火&lt;/color&gt;堆疊並&lt;color=#F6411C&gt;燒傷&lt;/color&gt;。</t>
    </r>
    <phoneticPr fontId="13" type="noConversion"/>
  </si>
  <si>
    <r>
      <t>&lt;color=#F6411C&gt;火焰爆炸&lt;/color&gt;1秒后</t>
    </r>
    <r>
      <rPr>
        <sz val="9"/>
        <rFont val="Microsoft YaHei"/>
        <family val="2"/>
        <charset val="134"/>
      </rPr>
      <t>会</t>
    </r>
    <r>
      <rPr>
        <sz val="9"/>
        <rFont val="Source han sans old style norma"/>
        <family val="3"/>
        <charset val="129"/>
      </rPr>
      <t>以更高</t>
    </r>
    <r>
      <rPr>
        <sz val="9"/>
        <rFont val="Microsoft YaHei"/>
        <family val="2"/>
        <charset val="134"/>
      </rPr>
      <t>伤</t>
    </r>
    <r>
      <rPr>
        <sz val="9"/>
        <rFont val="Source han sans old style norma"/>
        <family val="3"/>
        <charset val="129"/>
      </rPr>
      <t>害再次</t>
    </r>
    <r>
      <rPr>
        <sz val="9"/>
        <rFont val="Microsoft YaHei"/>
        <family val="2"/>
        <charset val="134"/>
      </rPr>
      <t>发</t>
    </r>
    <r>
      <rPr>
        <sz val="9"/>
        <rFont val="Source han sans old style norma"/>
        <family val="3"/>
        <charset val="129"/>
      </rPr>
      <t>生爆炸。</t>
    </r>
    <phoneticPr fontId="13" type="noConversion"/>
  </si>
  <si>
    <r>
      <rPr>
        <sz val="9"/>
        <rFont val="Microsoft YaHei"/>
        <family val="2"/>
        <charset val="134"/>
      </rPr>
      <t>减</t>
    </r>
    <r>
      <rPr>
        <sz val="9"/>
        <rFont val="Source han sans old style norma"/>
        <family val="3"/>
        <charset val="129"/>
      </rPr>
      <t>少造成&lt;color=#F6411C&gt;灼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害的</t>
    </r>
    <r>
      <rPr>
        <sz val="9"/>
        <rFont val="Microsoft YaHei"/>
        <family val="2"/>
        <charset val="134"/>
      </rPr>
      <t>间</t>
    </r>
    <r>
      <rPr>
        <sz val="9"/>
        <rFont val="Source han sans old style norma"/>
        <family val="3"/>
        <charset val="129"/>
      </rPr>
      <t>隔。</t>
    </r>
    <phoneticPr fontId="13" type="noConversion"/>
  </si>
  <si>
    <r>
      <rPr>
        <sz val="9"/>
        <rFont val="Microsoft YaHei"/>
        <family val="2"/>
        <charset val="134"/>
      </rPr>
      <t>对敌</t>
    </r>
    <r>
      <rPr>
        <sz val="9"/>
        <rFont val="Source han sans old style norma"/>
        <family val="3"/>
        <charset val="129"/>
      </rPr>
      <t>人造成的</t>
    </r>
    <r>
      <rPr>
        <sz val="9"/>
        <rFont val="Microsoft YaHei"/>
        <family val="2"/>
        <charset val="134"/>
      </rPr>
      <t>伤</t>
    </r>
    <r>
      <rPr>
        <sz val="9"/>
        <rFont val="Source han sans old style norma"/>
        <family val="3"/>
        <charset val="129"/>
      </rPr>
      <t>害增加。</t>
    </r>
    <phoneticPr fontId="13" type="noConversion"/>
  </si>
  <si>
    <r>
      <t>每</t>
    </r>
    <r>
      <rPr>
        <sz val="9"/>
        <rFont val="Microsoft YaHei"/>
        <family val="2"/>
        <charset val="134"/>
      </rPr>
      <t>拥</t>
    </r>
    <r>
      <rPr>
        <sz val="9"/>
        <rFont val="Source han sans old style norma"/>
        <family val="3"/>
        <charset val="129"/>
      </rPr>
      <t>有一</t>
    </r>
    <r>
      <rPr>
        <sz val="9"/>
        <rFont val="Microsoft YaHei"/>
        <family val="2"/>
        <charset val="134"/>
      </rPr>
      <t>个</t>
    </r>
    <r>
      <rPr>
        <sz val="9"/>
        <rFont val="Source han sans old style norma"/>
        <family val="3"/>
        <charset val="129"/>
      </rPr>
      <t>&lt;color=#F6411C&gt;点火&lt;/color&gt;核心，</t>
    </r>
    <r>
      <rPr>
        <sz val="9"/>
        <rFont val="Microsoft YaHei"/>
        <family val="2"/>
        <charset val="134"/>
      </rPr>
      <t>对敌</t>
    </r>
    <r>
      <rPr>
        <sz val="9"/>
        <rFont val="Source han sans old style norma"/>
        <family val="3"/>
        <charset val="129"/>
      </rPr>
      <t>人造成的</t>
    </r>
    <r>
      <rPr>
        <sz val="9"/>
        <rFont val="Microsoft YaHei"/>
        <family val="2"/>
        <charset val="134"/>
      </rPr>
      <t>伤</t>
    </r>
    <r>
      <rPr>
        <sz val="9"/>
        <rFont val="Source han sans old style norma"/>
        <family val="3"/>
        <charset val="129"/>
      </rPr>
      <t>害就</t>
    </r>
    <r>
      <rPr>
        <sz val="9"/>
        <rFont val="Microsoft YaHei"/>
        <family val="2"/>
        <charset val="134"/>
      </rPr>
      <t>会</t>
    </r>
    <r>
      <rPr>
        <sz val="9"/>
        <rFont val="Source han sans old style norma"/>
        <family val="3"/>
        <charset val="129"/>
      </rPr>
      <t>增加一定量。</t>
    </r>
    <phoneticPr fontId="13" type="noConversion"/>
  </si>
  <si>
    <r>
      <t>用火焰覆盖全身后升到空中</t>
    </r>
    <r>
      <rPr>
        <sz val="9"/>
        <rFont val="Microsoft YaHei"/>
        <family val="2"/>
        <charset val="134"/>
      </rPr>
      <t>发动连击</t>
    </r>
    <r>
      <rPr>
        <sz val="9"/>
        <rFont val="Source han sans old style norma"/>
        <family val="3"/>
        <charset val="129"/>
      </rPr>
      <t>。受到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 xml:space="preserve">， </t>
    </r>
    <r>
      <rPr>
        <sz val="9"/>
        <rFont val="Microsoft YaHei"/>
        <family val="2"/>
        <charset val="134"/>
      </rPr>
      <t>并</t>
    </r>
    <r>
      <rPr>
        <sz val="9"/>
        <rFont val="Source han sans old style norma"/>
        <family val="3"/>
        <charset val="129"/>
      </rPr>
      <t>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phoneticPr fontId="13" type="noConversion"/>
  </si>
  <si>
    <r>
      <t>使用后在周</t>
    </r>
    <r>
      <rPr>
        <sz val="9"/>
        <rFont val="Microsoft YaHei"/>
        <family val="2"/>
        <charset val="134"/>
      </rPr>
      <t>围</t>
    </r>
    <r>
      <rPr>
        <sz val="9"/>
        <rFont val="Source han sans old style norma"/>
        <family val="3"/>
        <charset val="129"/>
      </rPr>
      <t>生成火焰地</t>
    </r>
    <r>
      <rPr>
        <sz val="9"/>
        <rFont val="Microsoft YaHei"/>
        <family val="2"/>
        <charset val="134"/>
      </rPr>
      <t>带</t>
    </r>
    <r>
      <rPr>
        <sz val="9"/>
        <rFont val="Source han sans old style norma"/>
        <family val="3"/>
        <charset val="129"/>
      </rPr>
      <t>。火焰地</t>
    </r>
    <r>
      <rPr>
        <sz val="9"/>
        <rFont val="Microsoft YaHei"/>
        <family val="2"/>
        <charset val="134"/>
      </rPr>
      <t>带内会随</t>
    </r>
    <r>
      <rPr>
        <sz val="9"/>
        <rFont val="Source han sans old style norma"/>
        <family val="3"/>
        <charset val="129"/>
      </rPr>
      <t>机出</t>
    </r>
    <r>
      <rPr>
        <sz val="9"/>
        <rFont val="Microsoft YaHei"/>
        <family val="2"/>
        <charset val="134"/>
      </rPr>
      <t>现</t>
    </r>
    <r>
      <rPr>
        <sz val="9"/>
        <rFont val="Source han sans old style norma"/>
        <family val="3"/>
        <charset val="129"/>
      </rPr>
      <t xml:space="preserve">火柱。
</t>
    </r>
    <phoneticPr fontId="13" type="noConversion"/>
  </si>
  <si>
    <r>
      <t>使用時，於玩家周圍</t>
    </r>
    <r>
      <rPr>
        <sz val="9"/>
        <rFont val="Microsoft JhengHei"/>
        <family val="2"/>
        <charset val="136"/>
      </rPr>
      <t>產</t>
    </r>
    <r>
      <rPr>
        <sz val="9"/>
        <rFont val="Source han sans old style norma"/>
        <family val="3"/>
        <charset val="129"/>
      </rPr>
      <t>生火焰地帶，於火焰地帶隨機</t>
    </r>
    <r>
      <rPr>
        <sz val="9"/>
        <rFont val="Microsoft JhengHei"/>
        <family val="2"/>
        <charset val="136"/>
      </rPr>
      <t>產</t>
    </r>
    <r>
      <rPr>
        <sz val="9"/>
        <rFont val="Source han sans old style norma"/>
        <family val="3"/>
        <charset val="129"/>
      </rPr>
      <t xml:space="preserve">生火柱。
</t>
    </r>
    <phoneticPr fontId="13" type="noConversion"/>
  </si>
  <si>
    <r>
      <t>副武器</t>
    </r>
    <r>
      <rPr>
        <sz val="9"/>
        <rFont val="Microsoft YaHei"/>
        <family val="2"/>
        <charset val="134"/>
      </rPr>
      <t>变为</t>
    </r>
    <r>
      <rPr>
        <sz val="9"/>
        <rFont val="Source han sans old style norma"/>
        <family val="3"/>
        <charset val="129"/>
      </rPr>
      <t>每2秒充能1次的火焰</t>
    </r>
    <r>
      <rPr>
        <sz val="9"/>
        <rFont val="Microsoft YaHei"/>
        <family val="2"/>
        <charset val="134"/>
      </rPr>
      <t>弹发</t>
    </r>
    <r>
      <rPr>
        <sz val="9"/>
        <rFont val="Source han sans old style norma"/>
        <family val="3"/>
        <charset val="129"/>
      </rPr>
      <t>射器。充能后的</t>
    </r>
    <r>
      <rPr>
        <sz val="9"/>
        <rFont val="Microsoft YaHei"/>
        <family val="2"/>
        <charset val="134"/>
      </rPr>
      <t>弹药</t>
    </r>
    <r>
      <rPr>
        <sz val="9"/>
        <rFont val="Source han sans old style norma"/>
        <family val="3"/>
        <charset val="129"/>
      </rPr>
      <t>只有第一</t>
    </r>
    <r>
      <rPr>
        <sz val="9"/>
        <rFont val="Microsoft YaHei"/>
        <family val="2"/>
        <charset val="134"/>
      </rPr>
      <t>发</t>
    </r>
    <r>
      <rPr>
        <sz val="9"/>
        <rFont val="Source han sans old style norma"/>
        <family val="3"/>
        <charset val="129"/>
      </rPr>
      <t>消耗能量。受到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 xml:space="preserve">， </t>
    </r>
    <r>
      <rPr>
        <sz val="9"/>
        <rFont val="Microsoft YaHei"/>
        <family val="2"/>
        <charset val="134"/>
      </rPr>
      <t>并</t>
    </r>
    <r>
      <rPr>
        <sz val="9"/>
        <rFont val="Source han sans old style norma"/>
        <family val="3"/>
        <charset val="129"/>
      </rPr>
      <t>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phoneticPr fontId="13" type="noConversion"/>
  </si>
  <si>
    <r>
      <t>輔助武器變更</t>
    </r>
    <r>
      <rPr>
        <sz val="9"/>
        <rFont val="Microsoft JhengHei"/>
        <family val="2"/>
        <charset val="136"/>
      </rPr>
      <t>為</t>
    </r>
    <r>
      <rPr>
        <sz val="9"/>
        <rFont val="Source han sans old style norma"/>
        <family val="3"/>
        <charset val="129"/>
      </rPr>
      <t>每隔2秒蓄力1個的火焰彈發射器。蓄力的子彈中，只有第一發會消耗能量。受到傷害的敵人會重疊&lt;color=#F6411C&gt;點火&lt;/color&gt;堆疊並&lt;color=#F6411C&gt;燒傷&lt;/color&gt;。</t>
    </r>
    <phoneticPr fontId="13" type="noConversion"/>
  </si>
  <si>
    <r>
      <t>普通攻</t>
    </r>
    <r>
      <rPr>
        <sz val="9"/>
        <rFont val="Microsoft YaHei"/>
        <family val="2"/>
        <charset val="134"/>
      </rPr>
      <t>击时</t>
    </r>
    <r>
      <rPr>
        <sz val="9"/>
        <rFont val="Source han sans old style norma"/>
        <family val="3"/>
        <charset val="129"/>
      </rPr>
      <t>，有一定几率</t>
    </r>
    <r>
      <rPr>
        <sz val="9"/>
        <rFont val="Microsoft YaHei"/>
        <family val="2"/>
        <charset val="134"/>
      </rPr>
      <t>发</t>
    </r>
    <r>
      <rPr>
        <sz val="9"/>
        <rFont val="Source han sans old style norma"/>
        <family val="3"/>
        <charset val="129"/>
      </rPr>
      <t>射追踪</t>
    </r>
    <r>
      <rPr>
        <sz val="9"/>
        <rFont val="Microsoft YaHei"/>
        <family val="2"/>
        <charset val="134"/>
      </rPr>
      <t>敌</t>
    </r>
    <r>
      <rPr>
        <sz val="9"/>
        <rFont val="Source han sans old style norma"/>
        <family val="3"/>
        <charset val="129"/>
      </rPr>
      <t>人的</t>
    </r>
    <r>
      <rPr>
        <sz val="9"/>
        <rFont val="Microsoft YaHei"/>
        <family val="2"/>
        <charset val="134"/>
      </rPr>
      <t>导弹</t>
    </r>
    <r>
      <rPr>
        <sz val="9"/>
        <rFont val="Source han sans old style norma"/>
        <family val="3"/>
        <charset val="129"/>
      </rPr>
      <t>。</t>
    </r>
    <phoneticPr fontId="13" type="noConversion"/>
  </si>
  <si>
    <r>
      <t>使用技能</t>
    </r>
    <r>
      <rPr>
        <sz val="9"/>
        <rFont val="Microsoft YaHei"/>
        <family val="2"/>
        <charset val="134"/>
      </rPr>
      <t>时</t>
    </r>
    <r>
      <rPr>
        <sz val="9"/>
        <rFont val="Source han sans old style norma"/>
        <family val="3"/>
        <charset val="129"/>
      </rPr>
      <t>生成</t>
    </r>
    <r>
      <rPr>
        <sz val="9"/>
        <rFont val="Microsoft YaHei"/>
        <family val="2"/>
        <charset val="134"/>
      </rPr>
      <t>导弹</t>
    </r>
    <r>
      <rPr>
        <sz val="9"/>
        <rFont val="Source han sans old style norma"/>
        <family val="3"/>
        <charset val="129"/>
      </rPr>
      <t>。</t>
    </r>
    <r>
      <rPr>
        <sz val="9"/>
        <rFont val="Microsoft YaHei"/>
        <family val="2"/>
        <charset val="134"/>
      </rPr>
      <t>导弹会</t>
    </r>
    <r>
      <rPr>
        <sz val="9"/>
        <rFont val="Source han sans old style norma"/>
        <family val="3"/>
        <charset val="129"/>
      </rPr>
      <t>在1秒后</t>
    </r>
    <r>
      <rPr>
        <sz val="9"/>
        <rFont val="Microsoft YaHei"/>
        <family val="2"/>
        <charset val="134"/>
      </rPr>
      <t>飞</t>
    </r>
    <r>
      <rPr>
        <sz val="9"/>
        <rFont val="Source han sans old style norma"/>
        <family val="3"/>
        <charset val="129"/>
      </rPr>
      <t>向最近的</t>
    </r>
    <r>
      <rPr>
        <sz val="9"/>
        <rFont val="Microsoft YaHei"/>
        <family val="2"/>
        <charset val="134"/>
      </rPr>
      <t>敌</t>
    </r>
    <r>
      <rPr>
        <sz val="9"/>
        <rFont val="Source han sans old style norma"/>
        <family val="3"/>
        <charset val="129"/>
      </rPr>
      <t>人</t>
    </r>
    <r>
      <rPr>
        <sz val="9"/>
        <rFont val="Microsoft YaHei"/>
        <family val="2"/>
        <charset val="134"/>
      </rPr>
      <t>发</t>
    </r>
    <r>
      <rPr>
        <sz val="9"/>
        <rFont val="Source han sans old style norma"/>
        <family val="3"/>
        <charset val="129"/>
      </rPr>
      <t>生爆炸。生成后3秒</t>
    </r>
    <r>
      <rPr>
        <sz val="9"/>
        <rFont val="Microsoft YaHei"/>
        <family val="2"/>
        <charset val="134"/>
      </rPr>
      <t>内没</t>
    </r>
    <r>
      <rPr>
        <sz val="9"/>
        <rFont val="Source han sans old style norma"/>
        <family val="3"/>
        <charset val="129"/>
      </rPr>
      <t>有</t>
    </r>
    <r>
      <rPr>
        <sz val="9"/>
        <rFont val="Microsoft YaHei"/>
        <family val="2"/>
        <charset val="134"/>
      </rPr>
      <t>发现敌</t>
    </r>
    <r>
      <rPr>
        <sz val="9"/>
        <rFont val="Source han sans old style norma"/>
        <family val="3"/>
        <charset val="129"/>
      </rPr>
      <t>人</t>
    </r>
    <r>
      <rPr>
        <sz val="9"/>
        <rFont val="Microsoft YaHei"/>
        <family val="2"/>
        <charset val="134"/>
      </rPr>
      <t>会</t>
    </r>
    <r>
      <rPr>
        <sz val="9"/>
        <rFont val="Source han sans old style norma"/>
        <family val="3"/>
        <charset val="129"/>
      </rPr>
      <t>自</t>
    </r>
    <r>
      <rPr>
        <sz val="9"/>
        <rFont val="Microsoft YaHei"/>
        <family val="2"/>
        <charset val="134"/>
      </rPr>
      <t>动</t>
    </r>
    <r>
      <rPr>
        <sz val="9"/>
        <rFont val="Source han sans old style norma"/>
        <family val="3"/>
        <charset val="129"/>
      </rPr>
      <t>消失。</t>
    </r>
    <phoneticPr fontId="13" type="noConversion"/>
  </si>
  <si>
    <r>
      <t>使用技能時</t>
    </r>
    <r>
      <rPr>
        <sz val="9"/>
        <rFont val="Microsoft JhengHei"/>
        <family val="2"/>
        <charset val="136"/>
      </rPr>
      <t>產</t>
    </r>
    <r>
      <rPr>
        <sz val="9"/>
        <rFont val="Source han sans old style norma"/>
        <family val="3"/>
        <charset val="129"/>
      </rPr>
      <t>生導引炸彈。導引炸彈於1秒後尋找附近敵人並爆炸，</t>
    </r>
    <r>
      <rPr>
        <sz val="9"/>
        <rFont val="Microsoft JhengHei"/>
        <family val="2"/>
        <charset val="136"/>
      </rPr>
      <t>產</t>
    </r>
    <r>
      <rPr>
        <sz val="9"/>
        <rFont val="Source han sans old style norma"/>
        <family val="3"/>
        <charset val="129"/>
      </rPr>
      <t>生後3秒內未發現敵人將消失。</t>
    </r>
    <phoneticPr fontId="13" type="noConversion"/>
  </si>
  <si>
    <r>
      <t>副武器</t>
    </r>
    <r>
      <rPr>
        <sz val="9"/>
        <rFont val="Microsoft YaHei"/>
        <family val="2"/>
        <charset val="134"/>
      </rPr>
      <t>变为</t>
    </r>
    <r>
      <rPr>
        <sz val="9"/>
        <rFont val="Source han sans old style norma"/>
        <family val="3"/>
        <charset val="129"/>
      </rPr>
      <t>火焰炮。</t>
    </r>
    <r>
      <rPr>
        <sz val="9"/>
        <rFont val="Microsoft YaHei"/>
        <family val="2"/>
        <charset val="134"/>
      </rPr>
      <t>对</t>
    </r>
    <r>
      <rPr>
        <sz val="9"/>
        <rFont val="Source han sans old style norma"/>
        <family val="3"/>
        <charset val="129"/>
      </rPr>
      <t>受到2</t>
    </r>
    <r>
      <rPr>
        <sz val="9"/>
        <rFont val="Microsoft YaHei"/>
        <family val="2"/>
        <charset val="134"/>
      </rPr>
      <t>个</t>
    </r>
    <r>
      <rPr>
        <sz val="9"/>
        <rFont val="Source han sans old style norma"/>
        <family val="3"/>
        <charset val="129"/>
      </rPr>
      <t>以上核心</t>
    </r>
    <r>
      <rPr>
        <sz val="9"/>
        <rFont val="Microsoft YaHei"/>
        <family val="2"/>
        <charset val="134"/>
      </rPr>
      <t>减</t>
    </r>
    <r>
      <rPr>
        <sz val="9"/>
        <rFont val="Source han sans old style norma"/>
        <family val="3"/>
        <charset val="129"/>
      </rPr>
      <t>益效果的</t>
    </r>
    <r>
      <rPr>
        <sz val="9"/>
        <rFont val="Microsoft YaHei"/>
        <family val="2"/>
        <charset val="134"/>
      </rPr>
      <t>敌</t>
    </r>
    <r>
      <rPr>
        <sz val="9"/>
        <rFont val="Source han sans old style norma"/>
        <family val="3"/>
        <charset val="129"/>
      </rPr>
      <t>人造成</t>
    </r>
    <r>
      <rPr>
        <sz val="9"/>
        <rFont val="Microsoft YaHei"/>
        <family val="2"/>
        <charset val="134"/>
      </rPr>
      <t>额</t>
    </r>
    <r>
      <rPr>
        <sz val="9"/>
        <rFont val="Source han sans old style norma"/>
        <family val="3"/>
        <charset val="129"/>
      </rPr>
      <t>外</t>
    </r>
    <r>
      <rPr>
        <sz val="9"/>
        <rFont val="Microsoft YaHei"/>
        <family val="2"/>
        <charset val="134"/>
      </rPr>
      <t>伤</t>
    </r>
    <r>
      <rPr>
        <sz val="9"/>
        <rFont val="Source han sans old style norma"/>
        <family val="3"/>
        <charset val="129"/>
      </rPr>
      <t>害。受到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会叠</t>
    </r>
    <r>
      <rPr>
        <sz val="9"/>
        <rFont val="Source han sans old style norma"/>
        <family val="3"/>
        <charset val="129"/>
      </rPr>
      <t>加&lt;color=#F6411C&gt;点燃&lt;/color&gt;</t>
    </r>
    <r>
      <rPr>
        <sz val="9"/>
        <rFont val="Microsoft YaHei"/>
        <family val="2"/>
        <charset val="134"/>
      </rPr>
      <t>层数</t>
    </r>
    <r>
      <rPr>
        <sz val="9"/>
        <rFont val="Source han sans old style norma"/>
        <family val="3"/>
        <charset val="129"/>
      </rPr>
      <t xml:space="preserve">， </t>
    </r>
    <r>
      <rPr>
        <sz val="9"/>
        <rFont val="Microsoft YaHei"/>
        <family val="2"/>
        <charset val="134"/>
      </rPr>
      <t>并</t>
    </r>
    <r>
      <rPr>
        <sz val="9"/>
        <rFont val="Source han sans old style norma"/>
        <family val="3"/>
        <charset val="129"/>
      </rPr>
      <t>受到&lt;color=#F6411C&gt;灼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phoneticPr fontId="13" type="noConversion"/>
  </si>
  <si>
    <r>
      <t>輔助武器變更</t>
    </r>
    <r>
      <rPr>
        <sz val="9"/>
        <rFont val="Microsoft JhengHei"/>
        <family val="2"/>
        <charset val="136"/>
      </rPr>
      <t>為</t>
    </r>
    <r>
      <rPr>
        <sz val="9"/>
        <rFont val="Source han sans old style norma"/>
        <family val="3"/>
        <charset val="129"/>
      </rPr>
      <t>火焰砲，對身陷2個以上核心減益效果的敵人造成額外傷害。受到傷害的敵人會重疊&lt;color=#F6411C&gt;點火&lt;/color&gt;堆疊並&lt;color=#F6411C&gt;燒傷&lt;/color&gt;。</t>
    </r>
    <phoneticPr fontId="13" type="noConversion"/>
  </si>
  <si>
    <r>
      <t>增加武器攻</t>
    </r>
    <r>
      <rPr>
        <sz val="9"/>
        <rFont val="Microsoft YaHei"/>
        <family val="2"/>
        <charset val="134"/>
      </rPr>
      <t>击</t>
    </r>
    <r>
      <rPr>
        <sz val="9"/>
        <rFont val="Source han sans old style norma"/>
        <family val="3"/>
        <charset val="129"/>
      </rPr>
      <t>力，每次攻</t>
    </r>
    <r>
      <rPr>
        <sz val="9"/>
        <rFont val="Microsoft YaHei"/>
        <family val="2"/>
        <charset val="134"/>
      </rPr>
      <t>击</t>
    </r>
    <r>
      <rPr>
        <sz val="9"/>
        <rFont val="Source han sans old style norma"/>
        <family val="3"/>
        <charset val="129"/>
      </rPr>
      <t>使自身</t>
    </r>
    <r>
      <rPr>
        <sz val="9"/>
        <rFont val="Microsoft YaHei"/>
        <family val="2"/>
        <charset val="134"/>
      </rPr>
      <t>叠</t>
    </r>
    <r>
      <rPr>
        <sz val="9"/>
        <rFont val="Source han sans old style norma"/>
        <family val="3"/>
        <charset val="129"/>
      </rPr>
      <t>加&lt;color=#99E550&gt;加速&lt;/color&gt;效果。</t>
    </r>
    <r>
      <rPr>
        <sz val="9"/>
        <rFont val="Microsoft YaHei"/>
        <family val="2"/>
        <charset val="134"/>
      </rPr>
      <t>叠</t>
    </r>
    <r>
      <rPr>
        <sz val="9"/>
        <rFont val="Source han sans old style norma"/>
        <family val="3"/>
        <charset val="129"/>
      </rPr>
      <t>加效果可</t>
    </r>
    <r>
      <rPr>
        <sz val="9"/>
        <rFont val="Microsoft YaHei"/>
        <family val="2"/>
        <charset val="134"/>
      </rPr>
      <t>维</t>
    </r>
    <r>
      <rPr>
        <sz val="9"/>
        <rFont val="Source han sans old style norma"/>
        <family val="3"/>
        <charset val="129"/>
      </rPr>
      <t>持3秒，最多</t>
    </r>
    <r>
      <rPr>
        <sz val="9"/>
        <rFont val="Microsoft YaHei"/>
        <family val="2"/>
        <charset val="134"/>
      </rPr>
      <t>叠</t>
    </r>
    <r>
      <rPr>
        <sz val="9"/>
        <rFont val="Source han sans old style norma"/>
        <family val="3"/>
        <charset val="129"/>
      </rPr>
      <t>加5次。若在持</t>
    </r>
    <r>
      <rPr>
        <sz val="9"/>
        <rFont val="Microsoft YaHei"/>
        <family val="2"/>
        <charset val="134"/>
      </rPr>
      <t>续时间内</t>
    </r>
    <r>
      <rPr>
        <sz val="9"/>
        <rFont val="Source han sans old style norma"/>
        <family val="3"/>
        <charset val="129"/>
      </rPr>
      <t>不攻</t>
    </r>
    <r>
      <rPr>
        <sz val="9"/>
        <rFont val="Microsoft YaHei"/>
        <family val="2"/>
        <charset val="134"/>
      </rPr>
      <t>击敌</t>
    </r>
    <r>
      <rPr>
        <sz val="9"/>
        <rFont val="Source han sans old style norma"/>
        <family val="3"/>
        <charset val="129"/>
      </rPr>
      <t>人，效果</t>
    </r>
    <r>
      <rPr>
        <sz val="9"/>
        <rFont val="Microsoft YaHei"/>
        <family val="2"/>
        <charset val="134"/>
      </rPr>
      <t>将</t>
    </r>
    <r>
      <rPr>
        <sz val="9"/>
        <rFont val="Source han sans old style norma"/>
        <family val="3"/>
        <charset val="129"/>
      </rPr>
      <t>消失。</t>
    </r>
    <phoneticPr fontId="13" type="noConversion"/>
  </si>
  <si>
    <r>
      <t>使用（超</t>
    </r>
    <r>
      <rPr>
        <sz val="9"/>
        <rFont val="Microsoft YaHei"/>
        <family val="2"/>
        <charset val="134"/>
      </rPr>
      <t>级</t>
    </r>
    <r>
      <rPr>
        <sz val="9"/>
        <rFont val="Source han sans old style norma"/>
        <family val="3"/>
        <charset val="129"/>
      </rPr>
      <t>核心）</t>
    </r>
    <r>
      <rPr>
        <sz val="9"/>
        <rFont val="Microsoft YaHei"/>
        <family val="2"/>
        <charset val="134"/>
      </rPr>
      <t>时</t>
    </r>
    <r>
      <rPr>
        <sz val="9"/>
        <rFont val="Source han sans old style norma"/>
        <family val="3"/>
        <charset val="129"/>
      </rPr>
      <t>，突</t>
    </r>
    <r>
      <rPr>
        <sz val="9"/>
        <rFont val="Microsoft YaHei"/>
        <family val="2"/>
        <charset val="134"/>
      </rPr>
      <t>进会对</t>
    </r>
    <r>
      <rPr>
        <sz val="9"/>
        <rFont val="Source han sans old style norma"/>
        <family val="3"/>
        <charset val="129"/>
      </rPr>
      <t>路</t>
    </r>
    <r>
      <rPr>
        <sz val="9"/>
        <rFont val="Microsoft YaHei"/>
        <family val="2"/>
        <charset val="134"/>
      </rPr>
      <t>径</t>
    </r>
    <r>
      <rPr>
        <sz val="9"/>
        <rFont val="Source han sans old style norma"/>
        <family val="3"/>
        <charset val="129"/>
      </rPr>
      <t>上的</t>
    </r>
    <r>
      <rPr>
        <sz val="9"/>
        <rFont val="Microsoft YaHei"/>
        <family val="2"/>
        <charset val="134"/>
      </rPr>
      <t>敌</t>
    </r>
    <r>
      <rPr>
        <sz val="9"/>
        <rFont val="Source han sans old style norma"/>
        <family val="3"/>
        <charset val="129"/>
      </rPr>
      <t>人造成</t>
    </r>
    <r>
      <rPr>
        <sz val="9"/>
        <rFont val="Microsoft YaHei"/>
        <family val="2"/>
        <charset val="134"/>
      </rPr>
      <t>伤</t>
    </r>
    <r>
      <rPr>
        <sz val="9"/>
        <rFont val="Source han sans old style norma"/>
        <family val="3"/>
        <charset val="129"/>
      </rPr>
      <t>害，在目</t>
    </r>
    <r>
      <rPr>
        <sz val="9"/>
        <rFont val="Microsoft YaHei"/>
        <family val="2"/>
        <charset val="134"/>
      </rPr>
      <t>标</t>
    </r>
    <r>
      <rPr>
        <sz val="9"/>
        <rFont val="Source han sans old style norma"/>
        <family val="3"/>
        <charset val="129"/>
      </rPr>
      <t>点生成1秒的&lt;color=#99E550&gt;疾</t>
    </r>
    <r>
      <rPr>
        <sz val="9"/>
        <rFont val="Microsoft YaHei"/>
        <family val="2"/>
        <charset val="134"/>
      </rPr>
      <t>风</t>
    </r>
    <r>
      <rPr>
        <sz val="9"/>
        <rFont val="Source han sans old style norma"/>
        <family val="3"/>
        <charset val="129"/>
      </rPr>
      <t>刃&lt;/color&gt;攻</t>
    </r>
    <r>
      <rPr>
        <sz val="9"/>
        <rFont val="Microsoft YaHei"/>
        <family val="2"/>
        <charset val="134"/>
      </rPr>
      <t>击敌</t>
    </r>
    <r>
      <rPr>
        <sz val="9"/>
        <rFont val="Source han sans old style norma"/>
        <family val="3"/>
        <charset val="129"/>
      </rPr>
      <t>人。</t>
    </r>
    <phoneticPr fontId="13" type="noConversion"/>
  </si>
  <si>
    <r>
      <t>使用（超級核心）時，猛衝並攻擊路徑上的敵人，於抵達地點</t>
    </r>
    <r>
      <rPr>
        <sz val="9"/>
        <rFont val="Microsoft JhengHei"/>
        <family val="2"/>
        <charset val="136"/>
      </rPr>
      <t>產</t>
    </r>
    <r>
      <rPr>
        <sz val="9"/>
        <rFont val="Source han sans old style norma"/>
        <family val="3"/>
        <charset val="129"/>
      </rPr>
      <t>生&lt;color=#99E550&gt;寒風&lt;/color&gt;1秒進行攻擊。</t>
    </r>
    <phoneticPr fontId="13" type="noConversion"/>
  </si>
  <si>
    <r>
      <t>增加攻</t>
    </r>
    <r>
      <rPr>
        <sz val="9"/>
        <rFont val="Microsoft YaHei"/>
        <family val="2"/>
        <charset val="134"/>
      </rPr>
      <t>击</t>
    </r>
    <r>
      <rPr>
        <sz val="9"/>
        <rFont val="Source han sans old style norma"/>
        <family val="3"/>
        <charset val="129"/>
      </rPr>
      <t>速度。</t>
    </r>
    <phoneticPr fontId="13" type="noConversion"/>
  </si>
  <si>
    <r>
      <t>增加移</t>
    </r>
    <r>
      <rPr>
        <sz val="9"/>
        <rFont val="Microsoft YaHei"/>
        <family val="2"/>
        <charset val="134"/>
      </rPr>
      <t>动</t>
    </r>
    <r>
      <rPr>
        <sz val="9"/>
        <rFont val="Source han sans old style norma"/>
        <family val="3"/>
        <charset val="129"/>
      </rPr>
      <t>速度。</t>
    </r>
    <phoneticPr fontId="13" type="noConversion"/>
  </si>
  <si>
    <r>
      <t>技能冷却</t>
    </r>
    <r>
      <rPr>
        <sz val="9"/>
        <rFont val="Microsoft YaHei"/>
        <family val="2"/>
        <charset val="134"/>
      </rPr>
      <t>时间减</t>
    </r>
    <r>
      <rPr>
        <sz val="9"/>
        <rFont val="Source han sans old style norma"/>
        <family val="3"/>
        <charset val="129"/>
      </rPr>
      <t>少。</t>
    </r>
    <phoneticPr fontId="13" type="noConversion"/>
  </si>
  <si>
    <r>
      <t>副武器攻</t>
    </r>
    <r>
      <rPr>
        <sz val="9"/>
        <rFont val="Microsoft YaHei"/>
        <family val="2"/>
        <charset val="134"/>
      </rPr>
      <t>击会发</t>
    </r>
    <r>
      <rPr>
        <sz val="9"/>
        <rFont val="Source han sans old style norma"/>
        <family val="3"/>
        <charset val="129"/>
      </rPr>
      <t>射&lt;color=#99E550&gt;</t>
    </r>
    <r>
      <rPr>
        <sz val="9"/>
        <rFont val="Microsoft YaHei"/>
        <family val="2"/>
        <charset val="134"/>
      </rPr>
      <t>龙</t>
    </r>
    <r>
      <rPr>
        <sz val="9"/>
        <rFont val="Source han sans old style norma"/>
        <family val="3"/>
        <charset val="129"/>
      </rPr>
      <t>卷</t>
    </r>
    <r>
      <rPr>
        <sz val="9"/>
        <rFont val="Microsoft YaHei"/>
        <family val="2"/>
        <charset val="134"/>
      </rPr>
      <t>风</t>
    </r>
    <r>
      <rPr>
        <sz val="9"/>
        <rFont val="Source han sans old style norma"/>
        <family val="3"/>
        <charset val="129"/>
      </rPr>
      <t>&lt;/color&gt;。&lt;color=#99E550&gt;</t>
    </r>
    <r>
      <rPr>
        <sz val="9"/>
        <rFont val="Microsoft YaHei"/>
        <family val="2"/>
        <charset val="134"/>
      </rPr>
      <t>龙</t>
    </r>
    <r>
      <rPr>
        <sz val="9"/>
        <rFont val="Source han sans old style norma"/>
        <family val="3"/>
        <charset val="129"/>
      </rPr>
      <t>卷</t>
    </r>
    <r>
      <rPr>
        <sz val="9"/>
        <rFont val="Microsoft YaHei"/>
        <family val="2"/>
        <charset val="134"/>
      </rPr>
      <t>风</t>
    </r>
    <r>
      <rPr>
        <sz val="9"/>
        <rFont val="Source han sans old style norma"/>
        <family val="3"/>
        <charset val="129"/>
      </rPr>
      <t>&lt;/color&gt;</t>
    </r>
    <r>
      <rPr>
        <sz val="9"/>
        <rFont val="Microsoft YaHei"/>
        <family val="2"/>
        <charset val="134"/>
      </rPr>
      <t>会</t>
    </r>
    <r>
      <rPr>
        <sz val="9"/>
        <rFont val="Source han sans old style norma"/>
        <family val="3"/>
        <charset val="129"/>
      </rPr>
      <t>吸引</t>
    </r>
    <r>
      <rPr>
        <sz val="9"/>
        <rFont val="Microsoft YaHei"/>
        <family val="2"/>
        <charset val="134"/>
      </rPr>
      <t>敌</t>
    </r>
    <r>
      <rPr>
        <sz val="9"/>
        <rFont val="Source han sans old style norma"/>
        <family val="3"/>
        <charset val="129"/>
      </rPr>
      <t>人</t>
    </r>
    <r>
      <rPr>
        <sz val="9"/>
        <rFont val="Microsoft YaHei"/>
        <family val="2"/>
        <charset val="134"/>
      </rPr>
      <t>并对</t>
    </r>
    <r>
      <rPr>
        <sz val="9"/>
        <rFont val="Source han sans old style norma"/>
        <family val="3"/>
        <charset val="129"/>
      </rPr>
      <t>范</t>
    </r>
    <r>
      <rPr>
        <sz val="9"/>
        <rFont val="Microsoft YaHei"/>
        <family val="2"/>
        <charset val="134"/>
      </rPr>
      <t>围内敌</t>
    </r>
    <r>
      <rPr>
        <sz val="9"/>
        <rFont val="Source han sans old style norma"/>
        <family val="3"/>
        <charset val="129"/>
      </rPr>
      <t>人造成每秒</t>
    </r>
    <r>
      <rPr>
        <sz val="9"/>
        <rFont val="Microsoft YaHei"/>
        <family val="2"/>
        <charset val="134"/>
      </rPr>
      <t>伤</t>
    </r>
    <r>
      <rPr>
        <sz val="9"/>
        <rFont val="Source han sans old style norma"/>
        <family val="3"/>
        <charset val="129"/>
      </rPr>
      <t>害。</t>
    </r>
    <phoneticPr fontId="13" type="noConversion"/>
  </si>
  <si>
    <r>
      <t>輔助武器攻擊會發射&lt;color=#99E550&gt;</t>
    </r>
    <r>
      <rPr>
        <sz val="9"/>
        <rFont val="Microsoft JhengHei"/>
        <family val="2"/>
        <charset val="136"/>
      </rPr>
      <t>漩</t>
    </r>
    <r>
      <rPr>
        <sz val="9"/>
        <rFont val="Source han sans old style norma"/>
        <family val="3"/>
        <charset val="129"/>
      </rPr>
      <t>渦&lt;/color&gt;，&lt;color=#99E550&gt;</t>
    </r>
    <r>
      <rPr>
        <sz val="9"/>
        <rFont val="Microsoft JhengHei"/>
        <family val="2"/>
        <charset val="136"/>
      </rPr>
      <t>漩</t>
    </r>
    <r>
      <rPr>
        <sz val="9"/>
        <rFont val="Source han sans old style norma"/>
        <family val="3"/>
        <charset val="129"/>
      </rPr>
      <t>渦&lt;/color&gt;會拉引敵人，對範圍內的敵人造成每秒傷害。</t>
    </r>
    <phoneticPr fontId="13" type="noConversion"/>
  </si>
  <si>
    <r>
      <t>可以</t>
    </r>
    <r>
      <rPr>
        <sz val="9"/>
        <rFont val="Microsoft YaHei"/>
        <family val="2"/>
        <charset val="134"/>
      </rPr>
      <t>连续</t>
    </r>
    <r>
      <rPr>
        <sz val="9"/>
        <rFont val="Source han sans old style norma"/>
        <family val="3"/>
        <charset val="129"/>
      </rPr>
      <t>使用突</t>
    </r>
    <r>
      <rPr>
        <sz val="9"/>
        <rFont val="Microsoft YaHei"/>
        <family val="2"/>
        <charset val="134"/>
      </rPr>
      <t>进</t>
    </r>
    <r>
      <rPr>
        <sz val="9"/>
        <rFont val="Source han sans old style norma"/>
        <family val="3"/>
        <charset val="129"/>
      </rPr>
      <t>。</t>
    </r>
    <phoneticPr fontId="13" type="noConversion"/>
  </si>
  <si>
    <r>
      <t>每0.5秒自</t>
    </r>
    <r>
      <rPr>
        <sz val="9"/>
        <rFont val="Microsoft YaHei"/>
        <family val="2"/>
        <charset val="134"/>
      </rPr>
      <t>动</t>
    </r>
    <r>
      <rPr>
        <sz val="9"/>
        <rFont val="Source han sans old style norma"/>
        <family val="3"/>
        <charset val="129"/>
      </rPr>
      <t>恢</t>
    </r>
    <r>
      <rPr>
        <sz val="9"/>
        <rFont val="Microsoft YaHei"/>
        <family val="2"/>
        <charset val="134"/>
      </rPr>
      <t>复</t>
    </r>
    <r>
      <rPr>
        <sz val="9"/>
        <rFont val="Source han sans old style norma"/>
        <family val="3"/>
        <charset val="129"/>
      </rPr>
      <t>一次能量。（最大30%）</t>
    </r>
    <phoneticPr fontId="13" type="noConversion"/>
  </si>
  <si>
    <r>
      <t>在突</t>
    </r>
    <r>
      <rPr>
        <sz val="9"/>
        <rFont val="Microsoft YaHei"/>
        <family val="2"/>
        <charset val="134"/>
      </rPr>
      <t>进开</t>
    </r>
    <r>
      <rPr>
        <sz val="9"/>
        <rFont val="Source han sans old style norma"/>
        <family val="3"/>
        <charset val="129"/>
      </rPr>
      <t>始点生成&lt;color=#99E550&gt;旋</t>
    </r>
    <r>
      <rPr>
        <sz val="9"/>
        <rFont val="Microsoft YaHei"/>
        <family val="2"/>
        <charset val="134"/>
      </rPr>
      <t>风</t>
    </r>
    <r>
      <rPr>
        <sz val="9"/>
        <rFont val="Source han sans old style norma"/>
        <family val="3"/>
        <charset val="129"/>
      </rPr>
      <t>&lt;/color&gt;，持</t>
    </r>
    <r>
      <rPr>
        <sz val="9"/>
        <rFont val="Microsoft YaHei"/>
        <family val="2"/>
        <charset val="134"/>
      </rPr>
      <t>续</t>
    </r>
    <r>
      <rPr>
        <sz val="9"/>
        <rFont val="Source han sans old style norma"/>
        <family val="3"/>
        <charset val="129"/>
      </rPr>
      <t>2秒。</t>
    </r>
    <phoneticPr fontId="13" type="noConversion"/>
  </si>
  <si>
    <r>
      <t>於開始衝刺的地方</t>
    </r>
    <r>
      <rPr>
        <sz val="9"/>
        <rFont val="Microsoft JhengHei"/>
        <family val="2"/>
        <charset val="136"/>
      </rPr>
      <t>產</t>
    </r>
    <r>
      <rPr>
        <sz val="9"/>
        <rFont val="Source han sans old style norma"/>
        <family val="3"/>
        <charset val="129"/>
      </rPr>
      <t>生2秒的&lt;color=#99E550&gt;旋風&lt;/color&gt;。</t>
    </r>
    <phoneticPr fontId="13" type="noConversion"/>
  </si>
  <si>
    <r>
      <t>副武器攻</t>
    </r>
    <r>
      <rPr>
        <sz val="9"/>
        <rFont val="Microsoft YaHei"/>
        <family val="2"/>
        <charset val="134"/>
      </rPr>
      <t>击发</t>
    </r>
    <r>
      <rPr>
        <sz val="9"/>
        <rFont val="Source han sans old style norma"/>
        <family val="3"/>
        <charset val="129"/>
      </rPr>
      <t>射&lt;color=#99E550&gt;疾</t>
    </r>
    <r>
      <rPr>
        <sz val="9"/>
        <rFont val="Microsoft YaHei"/>
        <family val="2"/>
        <charset val="134"/>
      </rPr>
      <t>风</t>
    </r>
    <r>
      <rPr>
        <sz val="9"/>
        <rFont val="Source han sans old style norma"/>
        <family val="3"/>
        <charset val="129"/>
      </rPr>
      <t>箭矢&lt;/color&gt;。&lt;color=#99E550&gt;疾</t>
    </r>
    <r>
      <rPr>
        <sz val="9"/>
        <rFont val="Microsoft YaHei"/>
        <family val="2"/>
        <charset val="134"/>
      </rPr>
      <t>风</t>
    </r>
    <r>
      <rPr>
        <sz val="9"/>
        <rFont val="Source han sans old style norma"/>
        <family val="3"/>
        <charset val="129"/>
      </rPr>
      <t>箭矢&lt;/color&gt;</t>
    </r>
    <r>
      <rPr>
        <sz val="9"/>
        <rFont val="Microsoft YaHei"/>
        <family val="2"/>
        <charset val="134"/>
      </rPr>
      <t>会</t>
    </r>
    <r>
      <rPr>
        <sz val="9"/>
        <rFont val="Source han sans old style norma"/>
        <family val="3"/>
        <charset val="129"/>
      </rPr>
      <t>以扇形</t>
    </r>
    <r>
      <rPr>
        <sz val="9"/>
        <rFont val="Microsoft YaHei"/>
        <family val="2"/>
        <charset val="134"/>
      </rPr>
      <t>发</t>
    </r>
    <r>
      <rPr>
        <sz val="9"/>
        <rFont val="Source han sans old style norma"/>
        <family val="3"/>
        <charset val="129"/>
      </rPr>
      <t>射，穿透所有</t>
    </r>
    <r>
      <rPr>
        <sz val="9"/>
        <rFont val="Microsoft YaHei"/>
        <family val="2"/>
        <charset val="134"/>
      </rPr>
      <t>敌</t>
    </r>
    <r>
      <rPr>
        <sz val="9"/>
        <rFont val="Source han sans old style norma"/>
        <family val="3"/>
        <charset val="129"/>
      </rPr>
      <t>人。</t>
    </r>
    <phoneticPr fontId="13" type="noConversion"/>
  </si>
  <si>
    <r>
      <t>突</t>
    </r>
    <r>
      <rPr>
        <sz val="9"/>
        <rFont val="Microsoft YaHei"/>
        <family val="2"/>
        <charset val="134"/>
      </rPr>
      <t>进</t>
    </r>
    <r>
      <rPr>
        <sz val="9"/>
        <rFont val="Source han sans old style norma"/>
        <family val="3"/>
        <charset val="129"/>
      </rPr>
      <t>后</t>
    </r>
    <r>
      <rPr>
        <sz val="9"/>
        <rFont val="Microsoft YaHei"/>
        <family val="2"/>
        <charset val="134"/>
      </rPr>
      <t>会</t>
    </r>
    <r>
      <rPr>
        <sz val="9"/>
        <rFont val="Source han sans old style norma"/>
        <family val="3"/>
        <charset val="129"/>
      </rPr>
      <t>向左右投</t>
    </r>
    <r>
      <rPr>
        <sz val="9"/>
        <rFont val="Microsoft YaHei"/>
        <family val="2"/>
        <charset val="134"/>
      </rPr>
      <t>掷</t>
    </r>
    <r>
      <rPr>
        <sz val="9"/>
        <rFont val="Source han sans old style norma"/>
        <family val="3"/>
        <charset val="129"/>
      </rPr>
      <t>&lt;color=#99E550&gt;疾</t>
    </r>
    <r>
      <rPr>
        <sz val="9"/>
        <rFont val="Microsoft YaHei"/>
        <family val="2"/>
        <charset val="134"/>
      </rPr>
      <t>风</t>
    </r>
    <r>
      <rPr>
        <sz val="9"/>
        <rFont val="Source han sans old style norma"/>
        <family val="3"/>
        <charset val="129"/>
      </rPr>
      <t>刀刃&lt;/color&gt;。被</t>
    </r>
    <r>
      <rPr>
        <sz val="9"/>
        <rFont val="Microsoft YaHei"/>
        <family val="2"/>
        <charset val="134"/>
      </rPr>
      <t>发</t>
    </r>
    <r>
      <rPr>
        <sz val="9"/>
        <rFont val="Source han sans old style norma"/>
        <family val="3"/>
        <charset val="129"/>
      </rPr>
      <t>射体命中的</t>
    </r>
    <r>
      <rPr>
        <sz val="9"/>
        <rFont val="Microsoft YaHei"/>
        <family val="2"/>
        <charset val="134"/>
      </rPr>
      <t>敌</t>
    </r>
    <r>
      <rPr>
        <sz val="9"/>
        <rFont val="Source han sans old style norma"/>
        <family val="3"/>
        <charset val="129"/>
      </rPr>
      <t>人</t>
    </r>
    <r>
      <rPr>
        <sz val="9"/>
        <rFont val="Microsoft YaHei"/>
        <family val="2"/>
        <charset val="134"/>
      </rPr>
      <t>会</t>
    </r>
    <r>
      <rPr>
        <sz val="9"/>
        <rFont val="Source han sans old style norma"/>
        <family val="3"/>
        <charset val="129"/>
      </rPr>
      <t>被强力推</t>
    </r>
    <r>
      <rPr>
        <sz val="9"/>
        <rFont val="Microsoft YaHei"/>
        <family val="2"/>
        <charset val="134"/>
      </rPr>
      <t>开</t>
    </r>
    <r>
      <rPr>
        <sz val="9"/>
        <rFont val="Source han sans old style norma"/>
        <family val="3"/>
        <charset val="129"/>
      </rPr>
      <t>。</t>
    </r>
    <phoneticPr fontId="13" type="noConversion"/>
  </si>
  <si>
    <r>
      <rPr>
        <sz val="9"/>
        <rFont val="Microsoft YaHei"/>
        <family val="2"/>
        <charset val="134"/>
      </rPr>
      <t>赋</t>
    </r>
    <r>
      <rPr>
        <sz val="9"/>
        <rFont val="Source han sans old style norma"/>
        <family val="3"/>
        <charset val="129"/>
      </rPr>
      <t>予主武器寒冰能量。&lt;color=#78E6FF&gt;寒冰武器&lt;/color&gt;</t>
    </r>
    <r>
      <rPr>
        <sz val="9"/>
        <rFont val="Microsoft YaHei"/>
        <family val="2"/>
        <charset val="134"/>
      </rPr>
      <t>对敌</t>
    </r>
    <r>
      <rPr>
        <sz val="9"/>
        <rFont val="Source han sans old style norma"/>
        <family val="3"/>
        <charset val="129"/>
      </rPr>
      <t>人造成</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施加&lt;color=#78E6FF&gt;寒冷&lt;/color&gt;效果。</t>
    </r>
    <phoneticPr fontId="13" type="noConversion"/>
  </si>
  <si>
    <r>
      <t>增加&lt;color=#78E6FF&gt;寒冰武器&lt;/color&gt;基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t>
    </r>
    <phoneticPr fontId="13" type="noConversion"/>
  </si>
  <si>
    <r>
      <t>增加&lt;color=#78E6FF&gt;寒冰武器&lt;/color&gt;技能攻</t>
    </r>
    <r>
      <rPr>
        <sz val="9"/>
        <rFont val="Microsoft YaHei"/>
        <family val="2"/>
        <charset val="134"/>
      </rPr>
      <t>击</t>
    </r>
    <r>
      <rPr>
        <sz val="9"/>
        <rFont val="Source han sans old style norma"/>
        <family val="3"/>
        <charset val="129"/>
      </rPr>
      <t>力。</t>
    </r>
    <phoneticPr fontId="13" type="noConversion"/>
  </si>
  <si>
    <r>
      <t>每秒充能一</t>
    </r>
    <r>
      <rPr>
        <sz val="9"/>
        <rFont val="Microsoft YaHei"/>
        <family val="2"/>
        <charset val="134"/>
      </rPr>
      <t>个</t>
    </r>
    <r>
      <rPr>
        <sz val="9"/>
        <rFont val="Source han sans old style norma"/>
        <family val="3"/>
        <charset val="129"/>
      </rPr>
      <t>冰箭。 装</t>
    </r>
    <r>
      <rPr>
        <sz val="9"/>
        <rFont val="Microsoft YaHei"/>
        <family val="2"/>
        <charset val="134"/>
      </rPr>
      <t>满</t>
    </r>
    <r>
      <rPr>
        <sz val="9"/>
        <rFont val="Source han sans old style norma"/>
        <family val="3"/>
        <charset val="129"/>
      </rPr>
      <t>3</t>
    </r>
    <r>
      <rPr>
        <sz val="9"/>
        <rFont val="Microsoft YaHei"/>
        <family val="2"/>
        <charset val="134"/>
      </rPr>
      <t>个</t>
    </r>
    <r>
      <rPr>
        <sz val="9"/>
        <rFont val="Source han sans old style norma"/>
        <family val="3"/>
        <charset val="129"/>
      </rPr>
      <t>冰箭后</t>
    </r>
    <r>
      <rPr>
        <sz val="9"/>
        <rFont val="Microsoft YaHei"/>
        <family val="2"/>
        <charset val="134"/>
      </rPr>
      <t>飞</t>
    </r>
    <r>
      <rPr>
        <sz val="9"/>
        <rFont val="Source han sans old style norma"/>
        <family val="3"/>
        <charset val="129"/>
      </rPr>
      <t>向</t>
    </r>
    <r>
      <rPr>
        <sz val="9"/>
        <rFont val="Microsoft YaHei"/>
        <family val="2"/>
        <charset val="134"/>
      </rPr>
      <t>敌</t>
    </r>
    <r>
      <rPr>
        <sz val="9"/>
        <rFont val="Source han sans old style norma"/>
        <family val="3"/>
        <charset val="129"/>
      </rPr>
      <t>人。受到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t>
    </r>
    <r>
      <rPr>
        <sz val="9"/>
        <rFont val="Microsoft YaHei"/>
        <family val="2"/>
        <charset val="134"/>
      </rPr>
      <t>会</t>
    </r>
    <r>
      <rPr>
        <sz val="9"/>
        <rFont val="Source han sans old style norma"/>
        <family val="3"/>
        <charset val="129"/>
      </rPr>
      <t>受到寒冷。</t>
    </r>
    <phoneticPr fontId="13" type="noConversion"/>
  </si>
  <si>
    <r>
      <t>每秒充</t>
    </r>
    <r>
      <rPr>
        <sz val="9"/>
        <rFont val="Microsoft JhengHei"/>
        <family val="2"/>
        <charset val="136"/>
      </rPr>
      <t>值</t>
    </r>
    <r>
      <rPr>
        <sz val="9"/>
        <rFont val="Source han sans old style norma"/>
        <family val="3"/>
        <charset val="129"/>
      </rPr>
      <t>一個冰箭。充能3個冰箭後飛向敵人。受到傷害的敵人會受到寒冷。</t>
    </r>
    <phoneticPr fontId="13" type="noConversion"/>
  </si>
  <si>
    <r>
      <t>寒冰箭矢最多充能3次，</t>
    </r>
    <r>
      <rPr>
        <sz val="9"/>
        <rFont val="Microsoft YaHei"/>
        <family val="2"/>
        <charset val="134"/>
      </rPr>
      <t>减</t>
    </r>
    <r>
      <rPr>
        <sz val="9"/>
        <rFont val="Source han sans old style norma"/>
        <family val="3"/>
        <charset val="129"/>
      </rPr>
      <t>少充能</t>
    </r>
    <r>
      <rPr>
        <sz val="9"/>
        <rFont val="Microsoft YaHei"/>
        <family val="2"/>
        <charset val="134"/>
      </rPr>
      <t>时间</t>
    </r>
    <r>
      <rPr>
        <sz val="9"/>
        <rFont val="Source han sans old style norma"/>
        <family val="3"/>
        <charset val="129"/>
      </rPr>
      <t>。</t>
    </r>
    <phoneticPr fontId="13" type="noConversion"/>
  </si>
  <si>
    <r>
      <t>副武器的</t>
    </r>
    <r>
      <rPr>
        <sz val="9"/>
        <rFont val="Microsoft YaHei"/>
        <family val="2"/>
        <charset val="134"/>
      </rPr>
      <t>发</t>
    </r>
    <r>
      <rPr>
        <sz val="9"/>
        <rFont val="Source han sans old style norma"/>
        <family val="3"/>
        <charset val="129"/>
      </rPr>
      <t>射体</t>
    </r>
    <r>
      <rPr>
        <sz val="9"/>
        <rFont val="Microsoft YaHei"/>
        <family val="2"/>
        <charset val="134"/>
      </rPr>
      <t>变为</t>
    </r>
    <r>
      <rPr>
        <sz val="9"/>
        <rFont val="Source han sans old style norma"/>
        <family val="3"/>
        <charset val="129"/>
      </rPr>
      <t>寒冰旋</t>
    </r>
    <r>
      <rPr>
        <sz val="9"/>
        <rFont val="Microsoft YaHei"/>
        <family val="2"/>
        <charset val="134"/>
      </rPr>
      <t>风</t>
    </r>
    <r>
      <rPr>
        <sz val="9"/>
        <rFont val="Source han sans old style norma"/>
        <family val="3"/>
        <charset val="129"/>
      </rPr>
      <t>。寒冰旋</t>
    </r>
    <r>
      <rPr>
        <sz val="9"/>
        <rFont val="Microsoft YaHei"/>
        <family val="2"/>
        <charset val="134"/>
      </rPr>
      <t>风</t>
    </r>
    <r>
      <rPr>
        <sz val="9"/>
        <rFont val="Source han sans old style norma"/>
        <family val="3"/>
        <charset val="129"/>
      </rPr>
      <t>可穿透</t>
    </r>
    <r>
      <rPr>
        <sz val="9"/>
        <rFont val="Microsoft YaHei"/>
        <family val="2"/>
        <charset val="134"/>
      </rPr>
      <t>敌</t>
    </r>
    <r>
      <rPr>
        <sz val="9"/>
        <rFont val="Source han sans old style norma"/>
        <family val="3"/>
        <charset val="129"/>
      </rPr>
      <t>人，</t>
    </r>
    <r>
      <rPr>
        <sz val="9"/>
        <rFont val="Microsoft YaHei"/>
        <family val="2"/>
        <charset val="134"/>
      </rPr>
      <t>对</t>
    </r>
    <r>
      <rPr>
        <sz val="9"/>
        <rFont val="Source han sans old style norma"/>
        <family val="3"/>
        <charset val="129"/>
      </rPr>
      <t>路</t>
    </r>
    <r>
      <rPr>
        <sz val="9"/>
        <rFont val="Microsoft YaHei"/>
        <family val="2"/>
        <charset val="134"/>
      </rPr>
      <t>径</t>
    </r>
    <r>
      <rPr>
        <sz val="9"/>
        <rFont val="Source han sans old style norma"/>
        <family val="3"/>
        <charset val="129"/>
      </rPr>
      <t>上的</t>
    </r>
    <r>
      <rPr>
        <sz val="9"/>
        <rFont val="Microsoft YaHei"/>
        <family val="2"/>
        <charset val="134"/>
      </rPr>
      <t>敌</t>
    </r>
    <r>
      <rPr>
        <sz val="9"/>
        <rFont val="Source han sans old style norma"/>
        <family val="3"/>
        <charset val="129"/>
      </rPr>
      <t>人施加&lt;color=#78E6FF&gt;寒冷&lt;/color&gt;效果。</t>
    </r>
    <phoneticPr fontId="13" type="noConversion"/>
  </si>
  <si>
    <r>
      <t>輔助武器的發射體變更</t>
    </r>
    <r>
      <rPr>
        <sz val="9"/>
        <rFont val="Microsoft JhengHei"/>
        <family val="2"/>
        <charset val="136"/>
      </rPr>
      <t>為</t>
    </r>
    <r>
      <rPr>
        <sz val="9"/>
        <rFont val="Source han sans old style norma"/>
        <family val="3"/>
        <charset val="129"/>
      </rPr>
      <t>冰雪風暴。雖然冰雪風暴不會撞擊敵人，但會使路徑上的敵人&lt;color=#78E6FF&gt;發冷&lt;/color&gt;。</t>
    </r>
    <phoneticPr fontId="13" type="noConversion"/>
  </si>
  <si>
    <r>
      <t>在突</t>
    </r>
    <r>
      <rPr>
        <sz val="9"/>
        <rFont val="Microsoft YaHei"/>
        <family val="2"/>
        <charset val="134"/>
      </rPr>
      <t>进</t>
    </r>
    <r>
      <rPr>
        <sz val="9"/>
        <rFont val="Source han sans old style norma"/>
        <family val="3"/>
        <charset val="129"/>
      </rPr>
      <t>路</t>
    </r>
    <r>
      <rPr>
        <sz val="9"/>
        <rFont val="Microsoft YaHei"/>
        <family val="2"/>
        <charset val="134"/>
      </rPr>
      <t>径</t>
    </r>
    <r>
      <rPr>
        <sz val="9"/>
        <rFont val="Source han sans old style norma"/>
        <family val="3"/>
        <charset val="129"/>
      </rPr>
      <t>上落下6</t>
    </r>
    <r>
      <rPr>
        <sz val="9"/>
        <rFont val="Microsoft YaHei"/>
        <family val="2"/>
        <charset val="134"/>
      </rPr>
      <t>个</t>
    </r>
    <r>
      <rPr>
        <sz val="9"/>
        <rFont val="Source han sans old style norma"/>
        <family val="3"/>
        <charset val="129"/>
      </rPr>
      <t>寒冰碎片。</t>
    </r>
    <r>
      <rPr>
        <sz val="9"/>
        <rFont val="Microsoft YaHei"/>
        <family val="2"/>
        <charset val="134"/>
      </rPr>
      <t>对</t>
    </r>
    <r>
      <rPr>
        <sz val="9"/>
        <rFont val="Source han sans old style norma"/>
        <family val="3"/>
        <charset val="129"/>
      </rPr>
      <t>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人施加&lt;color=#78E6FF&gt;寒冷&lt;/color&gt;效果。</t>
    </r>
    <phoneticPr fontId="13" type="noConversion"/>
  </si>
  <si>
    <r>
      <t>使用后一定</t>
    </r>
    <r>
      <rPr>
        <sz val="9"/>
        <rFont val="Microsoft YaHei"/>
        <family val="2"/>
        <charset val="134"/>
      </rPr>
      <t>时间内</t>
    </r>
    <r>
      <rPr>
        <sz val="9"/>
        <rFont val="Source han sans old style norma"/>
        <family val="3"/>
        <charset val="129"/>
      </rPr>
      <t>，</t>
    </r>
    <r>
      <rPr>
        <sz val="9"/>
        <rFont val="Microsoft YaHei"/>
        <family val="2"/>
        <charset val="134"/>
      </rPr>
      <t>会</t>
    </r>
    <r>
      <rPr>
        <sz val="9"/>
        <rFont val="Source han sans old style norma"/>
        <family val="3"/>
        <charset val="129"/>
      </rPr>
      <t>在</t>
    </r>
    <r>
      <rPr>
        <sz val="9"/>
        <rFont val="Microsoft YaHei"/>
        <family val="2"/>
        <charset val="134"/>
      </rPr>
      <t>领</t>
    </r>
    <r>
      <rPr>
        <sz val="9"/>
        <rFont val="Source han sans old style norma"/>
        <family val="3"/>
        <charset val="129"/>
      </rPr>
      <t>域中落下寒冰碎片。</t>
    </r>
    <r>
      <rPr>
        <sz val="9"/>
        <rFont val="Microsoft YaHei"/>
        <family val="2"/>
        <charset val="134"/>
      </rPr>
      <t>对</t>
    </r>
    <r>
      <rPr>
        <sz val="9"/>
        <rFont val="Source han sans old style norma"/>
        <family val="3"/>
        <charset val="129"/>
      </rPr>
      <t>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人施加&lt;color=#78E6FF&gt;寒冷&lt;/color&gt;效果。</t>
    </r>
    <phoneticPr fontId="13" type="noConversion"/>
  </si>
  <si>
    <r>
      <rPr>
        <sz val="9"/>
        <rFont val="Microsoft YaHei"/>
        <family val="2"/>
        <charset val="134"/>
      </rPr>
      <t>对</t>
    </r>
    <r>
      <rPr>
        <sz val="9"/>
        <rFont val="Source han sans old style norma"/>
        <family val="3"/>
        <charset val="129"/>
      </rPr>
      <t>被&lt;color=#78E6FF&gt;冰</t>
    </r>
    <r>
      <rPr>
        <sz val="9"/>
        <rFont val="Microsoft YaHei"/>
        <family val="2"/>
        <charset val="134"/>
      </rPr>
      <t>冻</t>
    </r>
    <r>
      <rPr>
        <sz val="9"/>
        <rFont val="Source han sans old style norma"/>
        <family val="3"/>
        <charset val="129"/>
      </rPr>
      <t>&lt;/color&gt;的</t>
    </r>
    <r>
      <rPr>
        <sz val="9"/>
        <rFont val="Microsoft YaHei"/>
        <family val="2"/>
        <charset val="134"/>
      </rPr>
      <t>敌</t>
    </r>
    <r>
      <rPr>
        <sz val="9"/>
        <rFont val="Source han sans old style norma"/>
        <family val="3"/>
        <charset val="129"/>
      </rPr>
      <t>人暴</t>
    </r>
    <r>
      <rPr>
        <sz val="9"/>
        <rFont val="Microsoft YaHei"/>
        <family val="2"/>
        <charset val="134"/>
      </rPr>
      <t>击</t>
    </r>
    <r>
      <rPr>
        <sz val="9"/>
        <rFont val="Source han sans old style norma"/>
        <family val="3"/>
        <charset val="129"/>
      </rPr>
      <t>率增加。</t>
    </r>
    <phoneticPr fontId="13" type="noConversion"/>
  </si>
  <si>
    <r>
      <t>生成冰盾。冰盾可以吸收</t>
    </r>
    <r>
      <rPr>
        <sz val="9"/>
        <rFont val="맑은 고딕"/>
        <family val="3"/>
        <charset val="129"/>
      </rPr>
      <t>伤</t>
    </r>
    <r>
      <rPr>
        <sz val="9"/>
        <rFont val="Source han sans old style norma"/>
        <family val="3"/>
        <charset val="129"/>
      </rPr>
      <t>害，攻</t>
    </r>
    <r>
      <rPr>
        <sz val="9"/>
        <rFont val="맑은 고딕"/>
        <family val="3"/>
        <charset val="129"/>
      </rPr>
      <t>击处</t>
    </r>
    <r>
      <rPr>
        <sz val="9"/>
        <rFont val="Source han sans old style norma"/>
        <family val="3"/>
        <charset val="129"/>
      </rPr>
      <t>于冰盾</t>
    </r>
    <r>
      <rPr>
        <sz val="9"/>
        <rFont val="맑은 고딕"/>
        <family val="3"/>
        <charset val="129"/>
      </rPr>
      <t>状态</t>
    </r>
    <r>
      <rPr>
        <sz val="9"/>
        <rFont val="Source han sans old style norma"/>
        <family val="3"/>
        <charset val="129"/>
      </rPr>
      <t>玩家的</t>
    </r>
    <r>
      <rPr>
        <sz val="9"/>
        <rFont val="맑은 고딕"/>
        <family val="3"/>
        <charset val="129"/>
      </rPr>
      <t>敌</t>
    </r>
    <r>
      <rPr>
        <sz val="9"/>
        <rFont val="Source han sans old style norma"/>
        <family val="3"/>
        <charset val="129"/>
      </rPr>
      <t>人</t>
    </r>
    <r>
      <rPr>
        <sz val="9"/>
        <rFont val="맑은 고딕"/>
        <family val="3"/>
        <charset val="129"/>
      </rPr>
      <t>会</t>
    </r>
    <r>
      <rPr>
        <sz val="9"/>
        <rFont val="Source han sans old style norma"/>
        <family val="3"/>
        <charset val="129"/>
      </rPr>
      <t>陷入&lt;color=#78E6FF&gt;冰</t>
    </r>
    <r>
      <rPr>
        <sz val="9"/>
        <rFont val="맑은 고딕"/>
        <family val="3"/>
        <charset val="129"/>
      </rPr>
      <t>冻</t>
    </r>
    <r>
      <rPr>
        <sz val="9"/>
        <rFont val="Source han sans old style norma"/>
        <family val="3"/>
        <charset val="129"/>
      </rPr>
      <t>&lt;/color&gt;</t>
    </r>
    <r>
      <rPr>
        <sz val="9"/>
        <rFont val="맑은 고딕"/>
        <family val="3"/>
        <charset val="129"/>
      </rPr>
      <t>状态</t>
    </r>
    <r>
      <rPr>
        <sz val="9"/>
        <rFont val="Source han sans old style norma"/>
        <family val="3"/>
        <charset val="129"/>
      </rPr>
      <t>。冰盾每隔60秒生成一次。</t>
    </r>
  </si>
  <si>
    <r>
      <rPr>
        <sz val="9"/>
        <rFont val="맑은 고딕"/>
        <family val="3"/>
        <charset val="129"/>
      </rPr>
      <t>產</t>
    </r>
    <r>
      <rPr>
        <sz val="9"/>
        <rFont val="Source han sans old style norma"/>
        <family val="3"/>
        <charset val="129"/>
      </rPr>
      <t>生冰晶防護</t>
    </r>
    <r>
      <rPr>
        <sz val="9"/>
        <rFont val="맑은 고딕"/>
        <family val="3"/>
        <charset val="129"/>
      </rPr>
      <t>罩</t>
    </r>
    <r>
      <rPr>
        <sz val="9"/>
        <rFont val="Source han sans old style norma"/>
        <family val="3"/>
        <charset val="129"/>
      </rPr>
      <t>。冰晶防護</t>
    </r>
    <r>
      <rPr>
        <sz val="9"/>
        <rFont val="맑은 고딕"/>
        <family val="3"/>
        <charset val="129"/>
      </rPr>
      <t>罩</t>
    </r>
    <r>
      <rPr>
        <sz val="9"/>
        <rFont val="Source han sans old style norma"/>
        <family val="3"/>
        <charset val="129"/>
      </rPr>
      <t>會吸收傷害，並使攻擊冰晶防護</t>
    </r>
    <r>
      <rPr>
        <sz val="9"/>
        <rFont val="맑은 고딕"/>
        <family val="3"/>
        <charset val="129"/>
      </rPr>
      <t>罩</t>
    </r>
    <r>
      <rPr>
        <sz val="9"/>
        <rFont val="Source han sans old style norma"/>
        <family val="3"/>
        <charset val="129"/>
      </rPr>
      <t>狀態下玩家的敵人&lt;color=#78E6FF&gt;凍結&lt;/color&gt;。冰晶防護</t>
    </r>
    <r>
      <rPr>
        <sz val="9"/>
        <rFont val="맑은 고딕"/>
        <family val="3"/>
        <charset val="129"/>
      </rPr>
      <t>罩</t>
    </r>
    <r>
      <rPr>
        <sz val="9"/>
        <rFont val="Source han sans old style norma"/>
        <family val="3"/>
        <charset val="129"/>
      </rPr>
      <t>每60秒能</t>
    </r>
    <r>
      <rPr>
        <sz val="9"/>
        <rFont val="맑은 고딕"/>
        <family val="3"/>
        <charset val="129"/>
      </rPr>
      <t>產</t>
    </r>
    <r>
      <rPr>
        <sz val="9"/>
        <rFont val="Source han sans old style norma"/>
        <family val="3"/>
        <charset val="129"/>
      </rPr>
      <t>生一次。</t>
    </r>
  </si>
  <si>
    <r>
      <rPr>
        <sz val="9"/>
        <rFont val="Microsoft YaHei"/>
        <family val="2"/>
        <charset val="134"/>
      </rPr>
      <t>减</t>
    </r>
    <r>
      <rPr>
        <sz val="9"/>
        <rFont val="Source han sans old style norma"/>
        <family val="3"/>
        <charset val="129"/>
      </rPr>
      <t>少受到</t>
    </r>
    <r>
      <rPr>
        <sz val="9"/>
        <rFont val="Microsoft YaHei"/>
        <family val="2"/>
        <charset val="134"/>
      </rPr>
      <t>敌</t>
    </r>
    <r>
      <rPr>
        <sz val="9"/>
        <rFont val="Source han sans old style norma"/>
        <family val="3"/>
        <charset val="129"/>
      </rPr>
      <t>人的</t>
    </r>
    <r>
      <rPr>
        <sz val="9"/>
        <rFont val="Microsoft YaHei"/>
        <family val="2"/>
        <charset val="134"/>
      </rPr>
      <t>伤</t>
    </r>
    <r>
      <rPr>
        <sz val="9"/>
        <rFont val="Source han sans old style norma"/>
        <family val="3"/>
        <charset val="129"/>
      </rPr>
      <t>害。</t>
    </r>
    <phoneticPr fontId="13" type="noConversion"/>
  </si>
  <si>
    <r>
      <rPr>
        <sz val="9"/>
        <rFont val="Microsoft YaHei"/>
        <family val="2"/>
        <charset val="134"/>
      </rPr>
      <t>对</t>
    </r>
    <r>
      <rPr>
        <sz val="9"/>
        <rFont val="Source han sans old style norma"/>
        <family val="3"/>
        <charset val="129"/>
      </rPr>
      <t>于</t>
    </r>
    <r>
      <rPr>
        <sz val="9"/>
        <rFont val="Microsoft YaHei"/>
        <family val="2"/>
        <charset val="134"/>
      </rPr>
      <t>您拥</t>
    </r>
    <r>
      <rPr>
        <sz val="9"/>
        <rFont val="Source han sans old style norma"/>
        <family val="3"/>
        <charset val="129"/>
      </rPr>
      <t>有的每</t>
    </r>
    <r>
      <rPr>
        <sz val="9"/>
        <rFont val="Microsoft YaHei"/>
        <family val="2"/>
        <charset val="134"/>
      </rPr>
      <t>个</t>
    </r>
    <r>
      <rPr>
        <sz val="9"/>
        <rFont val="Source han sans old style norma"/>
        <family val="3"/>
        <charset val="129"/>
      </rPr>
      <t>&lt;color=#78E6FF&gt;冰冷核心&lt;/color&gt;，</t>
    </r>
    <r>
      <rPr>
        <sz val="9"/>
        <rFont val="Microsoft YaHei"/>
        <family val="2"/>
        <charset val="134"/>
      </rPr>
      <t>从敌</t>
    </r>
    <r>
      <rPr>
        <sz val="9"/>
        <rFont val="Source han sans old style norma"/>
        <family val="3"/>
        <charset val="129"/>
      </rPr>
      <t>人身上受到的</t>
    </r>
    <r>
      <rPr>
        <sz val="9"/>
        <rFont val="Microsoft YaHei"/>
        <family val="2"/>
        <charset val="134"/>
      </rPr>
      <t>伤</t>
    </r>
    <r>
      <rPr>
        <sz val="9"/>
        <rFont val="Source han sans old style norma"/>
        <family val="3"/>
        <charset val="129"/>
      </rPr>
      <t>害量都</t>
    </r>
    <r>
      <rPr>
        <sz val="9"/>
        <rFont val="Microsoft YaHei"/>
        <family val="2"/>
        <charset val="134"/>
      </rPr>
      <t>会减</t>
    </r>
    <r>
      <rPr>
        <sz val="9"/>
        <rFont val="Source han sans old style norma"/>
        <family val="3"/>
        <charset val="129"/>
      </rPr>
      <t>少一定量。</t>
    </r>
    <phoneticPr fontId="13" type="noConversion"/>
  </si>
  <si>
    <r>
      <t>對於</t>
    </r>
    <r>
      <rPr>
        <sz val="9"/>
        <rFont val="Microsoft JhengHei"/>
        <family val="2"/>
        <charset val="136"/>
      </rPr>
      <t>您</t>
    </r>
    <r>
      <rPr>
        <sz val="9"/>
        <rFont val="Source han sans old style norma"/>
        <family val="3"/>
        <charset val="129"/>
      </rPr>
      <t>擁有的每個&lt;color=#78E6FF&gt;冰冷核心&lt;/color&gt;，從敵人身上受到的傷害量都會減少一定量。</t>
    </r>
    <phoneticPr fontId="13" type="noConversion"/>
  </si>
  <si>
    <r>
      <rPr>
        <sz val="9"/>
        <rFont val="Microsoft YaHei"/>
        <family val="2"/>
        <charset val="134"/>
      </rPr>
      <t>对</t>
    </r>
    <r>
      <rPr>
        <sz val="9"/>
        <rFont val="Source han sans old style norma"/>
        <family val="3"/>
        <charset val="129"/>
      </rPr>
      <t>被&lt;color=#78E6FF&gt;冰</t>
    </r>
    <r>
      <rPr>
        <sz val="9"/>
        <rFont val="Microsoft YaHei"/>
        <family val="2"/>
        <charset val="134"/>
      </rPr>
      <t>冻</t>
    </r>
    <r>
      <rPr>
        <sz val="9"/>
        <rFont val="Source han sans old style norma"/>
        <family val="3"/>
        <charset val="129"/>
      </rPr>
      <t>&lt;/color&gt;的</t>
    </r>
    <r>
      <rPr>
        <sz val="9"/>
        <rFont val="Microsoft YaHei"/>
        <family val="2"/>
        <charset val="134"/>
      </rPr>
      <t>敌</t>
    </r>
    <r>
      <rPr>
        <sz val="9"/>
        <rFont val="Source han sans old style norma"/>
        <family val="3"/>
        <charset val="129"/>
      </rPr>
      <t>人造成的暴</t>
    </r>
    <r>
      <rPr>
        <sz val="9"/>
        <rFont val="Microsoft YaHei"/>
        <family val="2"/>
        <charset val="134"/>
      </rPr>
      <t>击伤</t>
    </r>
    <r>
      <rPr>
        <sz val="9"/>
        <rFont val="Source han sans old style norma"/>
        <family val="3"/>
        <charset val="129"/>
      </rPr>
      <t>害量增加。</t>
    </r>
    <phoneticPr fontId="13" type="noConversion"/>
  </si>
  <si>
    <r>
      <rPr>
        <sz val="9"/>
        <rFont val="Microsoft YaHei"/>
        <family val="2"/>
        <charset val="134"/>
      </rPr>
      <t>对</t>
    </r>
    <r>
      <rPr>
        <sz val="9"/>
        <rFont val="Source han sans old style norma"/>
        <family val="3"/>
        <charset val="129"/>
      </rPr>
      <t>受到&lt;color=#78E6FF&gt;寒冷&lt;/color&gt;效果的</t>
    </r>
    <r>
      <rPr>
        <sz val="9"/>
        <rFont val="Microsoft YaHei"/>
        <family val="2"/>
        <charset val="134"/>
      </rPr>
      <t>敌</t>
    </r>
    <r>
      <rPr>
        <sz val="9"/>
        <rFont val="Source han sans old style norma"/>
        <family val="3"/>
        <charset val="129"/>
      </rPr>
      <t>人造成的</t>
    </r>
    <r>
      <rPr>
        <sz val="9"/>
        <rFont val="Microsoft YaHei"/>
        <family val="2"/>
        <charset val="134"/>
      </rPr>
      <t>伤</t>
    </r>
    <r>
      <rPr>
        <sz val="9"/>
        <rFont val="Source han sans old style norma"/>
        <family val="3"/>
        <charset val="129"/>
      </rPr>
      <t>害量增加。</t>
    </r>
    <phoneticPr fontId="13" type="noConversion"/>
  </si>
  <si>
    <r>
      <t>寒冰旋</t>
    </r>
    <r>
      <rPr>
        <sz val="9"/>
        <rFont val="Microsoft YaHei"/>
        <family val="2"/>
        <charset val="134"/>
      </rPr>
      <t>风</t>
    </r>
    <r>
      <rPr>
        <sz val="9"/>
        <rFont val="Source han sans old style norma"/>
        <family val="3"/>
        <charset val="129"/>
      </rPr>
      <t>的</t>
    </r>
    <r>
      <rPr>
        <sz val="9"/>
        <rFont val="Microsoft YaHei"/>
        <family val="2"/>
        <charset val="134"/>
      </rPr>
      <t>伤</t>
    </r>
    <r>
      <rPr>
        <sz val="9"/>
        <rFont val="Source han sans old style norma"/>
        <family val="3"/>
        <charset val="129"/>
      </rPr>
      <t>害量增加，消失</t>
    </r>
    <r>
      <rPr>
        <sz val="9"/>
        <rFont val="Microsoft YaHei"/>
        <family val="2"/>
        <charset val="134"/>
      </rPr>
      <t>时</t>
    </r>
    <r>
      <rPr>
        <sz val="9"/>
        <rFont val="Source han sans old style norma"/>
        <family val="3"/>
        <charset val="129"/>
      </rPr>
      <t>引</t>
    </r>
    <r>
      <rPr>
        <sz val="9"/>
        <rFont val="Microsoft YaHei"/>
        <family val="2"/>
        <charset val="134"/>
      </rPr>
      <t>发</t>
    </r>
    <r>
      <rPr>
        <sz val="9"/>
        <rFont val="Source han sans old style norma"/>
        <family val="3"/>
        <charset val="129"/>
      </rPr>
      <t>寒冰爆炸，有{0}%几率&lt;color=#78E6FF&gt;冰</t>
    </r>
    <r>
      <rPr>
        <sz val="9"/>
        <rFont val="Microsoft YaHei"/>
        <family val="2"/>
        <charset val="134"/>
      </rPr>
      <t>冻</t>
    </r>
    <r>
      <rPr>
        <sz val="9"/>
        <rFont val="Source han sans old style norma"/>
        <family val="3"/>
        <charset val="129"/>
      </rPr>
      <t>&lt;/color&gt;所有</t>
    </r>
    <r>
      <rPr>
        <sz val="9"/>
        <rFont val="Microsoft YaHei"/>
        <family val="2"/>
        <charset val="134"/>
      </rPr>
      <t>敌</t>
    </r>
    <r>
      <rPr>
        <sz val="9"/>
        <rFont val="Source han sans old style norma"/>
        <family val="3"/>
        <charset val="129"/>
      </rPr>
      <t>人。</t>
    </r>
    <phoneticPr fontId="13" type="noConversion"/>
  </si>
  <si>
    <r>
      <t>每</t>
    </r>
    <r>
      <rPr>
        <sz val="9"/>
        <rFont val="Microsoft YaHei"/>
        <family val="2"/>
        <charset val="134"/>
      </rPr>
      <t>个</t>
    </r>
    <r>
      <rPr>
        <sz val="9"/>
        <rFont val="Source han sans old style norma"/>
        <family val="3"/>
        <charset val="129"/>
      </rPr>
      <t>被&lt;color=#78E6FF&gt;冰</t>
    </r>
    <r>
      <rPr>
        <sz val="9"/>
        <rFont val="Microsoft YaHei"/>
        <family val="2"/>
        <charset val="134"/>
      </rPr>
      <t>冻</t>
    </r>
    <r>
      <rPr>
        <sz val="9"/>
        <rFont val="Source han sans old style norma"/>
        <family val="3"/>
        <charset val="129"/>
      </rPr>
      <t>&lt;/color&gt;的</t>
    </r>
    <r>
      <rPr>
        <sz val="9"/>
        <rFont val="Microsoft YaHei"/>
        <family val="2"/>
        <charset val="134"/>
      </rPr>
      <t>敌</t>
    </r>
    <r>
      <rPr>
        <sz val="9"/>
        <rFont val="Source han sans old style norma"/>
        <family val="3"/>
        <charset val="129"/>
      </rPr>
      <t>人充能1</t>
    </r>
    <r>
      <rPr>
        <sz val="9"/>
        <rFont val="Microsoft YaHei"/>
        <family val="2"/>
        <charset val="134"/>
      </rPr>
      <t>个</t>
    </r>
    <r>
      <rPr>
        <sz val="9"/>
        <rFont val="Source han sans old style norma"/>
        <family val="3"/>
        <charset val="129"/>
      </rPr>
      <t>寒冰箭矢。</t>
    </r>
    <r>
      <rPr>
        <sz val="9"/>
        <rFont val="Microsoft YaHei"/>
        <family val="2"/>
        <charset val="134"/>
      </rPr>
      <t>将</t>
    </r>
    <r>
      <rPr>
        <sz val="9"/>
        <rFont val="Source han sans old style norma"/>
        <family val="3"/>
        <charset val="129"/>
      </rPr>
      <t>自</t>
    </r>
    <r>
      <rPr>
        <sz val="9"/>
        <rFont val="Microsoft YaHei"/>
        <family val="2"/>
        <charset val="134"/>
      </rPr>
      <t>动发</t>
    </r>
    <r>
      <rPr>
        <sz val="9"/>
        <rFont val="Source han sans old style norma"/>
        <family val="3"/>
        <charset val="129"/>
      </rPr>
      <t>射充能的箭矢。</t>
    </r>
    <phoneticPr fontId="13" type="noConversion"/>
  </si>
  <si>
    <r>
      <t>在突</t>
    </r>
    <r>
      <rPr>
        <sz val="9"/>
        <rFont val="Microsoft YaHei"/>
        <family val="2"/>
        <charset val="134"/>
      </rPr>
      <t>进</t>
    </r>
    <r>
      <rPr>
        <sz val="9"/>
        <rFont val="Source han sans old style norma"/>
        <family val="3"/>
        <charset val="129"/>
      </rPr>
      <t>目</t>
    </r>
    <r>
      <rPr>
        <sz val="9"/>
        <rFont val="Microsoft YaHei"/>
        <family val="2"/>
        <charset val="134"/>
      </rPr>
      <t>标</t>
    </r>
    <r>
      <rPr>
        <sz val="9"/>
        <rFont val="Source han sans old style norma"/>
        <family val="3"/>
        <charset val="129"/>
      </rPr>
      <t>地点向后投</t>
    </r>
    <r>
      <rPr>
        <sz val="9"/>
        <rFont val="Microsoft YaHei"/>
        <family val="2"/>
        <charset val="134"/>
      </rPr>
      <t>掷</t>
    </r>
    <r>
      <rPr>
        <sz val="9"/>
        <rFont val="Source han sans old style norma"/>
        <family val="3"/>
        <charset val="129"/>
      </rPr>
      <t>3</t>
    </r>
    <r>
      <rPr>
        <sz val="9"/>
        <rFont val="Microsoft YaHei"/>
        <family val="2"/>
        <charset val="134"/>
      </rPr>
      <t>个</t>
    </r>
    <r>
      <rPr>
        <sz val="9"/>
        <rFont val="Source han sans old style norma"/>
        <family val="3"/>
        <charset val="129"/>
      </rPr>
      <t>冰</t>
    </r>
    <r>
      <rPr>
        <sz val="9"/>
        <rFont val="Microsoft YaHei"/>
        <family val="2"/>
        <charset val="134"/>
      </rPr>
      <t>枪</t>
    </r>
    <r>
      <rPr>
        <sz val="9"/>
        <rFont val="Source han sans old style norma"/>
        <family val="3"/>
        <charset val="129"/>
      </rPr>
      <t>。</t>
    </r>
    <r>
      <rPr>
        <sz val="9"/>
        <rFont val="Microsoft YaHei"/>
        <family val="2"/>
        <charset val="134"/>
      </rPr>
      <t>对</t>
    </r>
    <r>
      <rPr>
        <sz val="9"/>
        <rFont val="Source han sans old style norma"/>
        <family val="3"/>
        <charset val="129"/>
      </rPr>
      <t>受到</t>
    </r>
    <r>
      <rPr>
        <sz val="9"/>
        <rFont val="Microsoft YaHei"/>
        <family val="2"/>
        <charset val="134"/>
      </rPr>
      <t>伤</t>
    </r>
    <r>
      <rPr>
        <sz val="9"/>
        <rFont val="Source han sans old style norma"/>
        <family val="3"/>
        <charset val="129"/>
      </rPr>
      <t>害的</t>
    </r>
    <r>
      <rPr>
        <sz val="9"/>
        <rFont val="Microsoft YaHei"/>
        <family val="2"/>
        <charset val="134"/>
      </rPr>
      <t>敌</t>
    </r>
    <r>
      <rPr>
        <sz val="9"/>
        <rFont val="Source han sans old style norma"/>
        <family val="3"/>
        <charset val="129"/>
      </rPr>
      <t>人施加&lt;color=#78E6FF&gt;寒冷&lt;/color&gt;效果。</t>
    </r>
    <phoneticPr fontId="13" type="noConversion"/>
  </si>
  <si>
    <r>
      <t>寒冰箭矢升</t>
    </r>
    <r>
      <rPr>
        <sz val="9"/>
        <rFont val="Microsoft YaHei"/>
        <family val="2"/>
        <charset val="134"/>
      </rPr>
      <t>级</t>
    </r>
    <r>
      <rPr>
        <sz val="9"/>
        <rFont val="Source han sans old style norma"/>
        <family val="3"/>
        <charset val="129"/>
      </rPr>
      <t>冰</t>
    </r>
    <r>
      <rPr>
        <sz val="9"/>
        <rFont val="Microsoft YaHei"/>
        <family val="2"/>
        <charset val="134"/>
      </rPr>
      <t>枪</t>
    </r>
    <r>
      <rPr>
        <sz val="9"/>
        <rFont val="Source han sans old style norma"/>
        <family val="3"/>
        <charset val="129"/>
      </rPr>
      <t>。&lt;color=#78E6FF&gt;冰</t>
    </r>
    <r>
      <rPr>
        <sz val="9"/>
        <rFont val="Microsoft YaHei"/>
        <family val="2"/>
        <charset val="134"/>
      </rPr>
      <t>枪</t>
    </r>
    <r>
      <rPr>
        <sz val="9"/>
        <rFont val="Source han sans old style norma"/>
        <family val="3"/>
        <charset val="129"/>
      </rPr>
      <t>&lt;/color&gt;</t>
    </r>
    <r>
      <rPr>
        <sz val="9"/>
        <rFont val="Microsoft YaHei"/>
        <family val="2"/>
        <charset val="134"/>
      </rPr>
      <t>会</t>
    </r>
    <r>
      <rPr>
        <sz val="9"/>
        <rFont val="Source han sans old style norma"/>
        <family val="3"/>
        <charset val="129"/>
      </rPr>
      <t>穿透</t>
    </r>
    <r>
      <rPr>
        <sz val="9"/>
        <rFont val="Microsoft YaHei"/>
        <family val="2"/>
        <charset val="134"/>
      </rPr>
      <t>并</t>
    </r>
    <r>
      <rPr>
        <sz val="9"/>
        <rFont val="Source han sans old style norma"/>
        <family val="3"/>
        <charset val="129"/>
      </rPr>
      <t>推</t>
    </r>
    <r>
      <rPr>
        <sz val="9"/>
        <rFont val="Microsoft YaHei"/>
        <family val="2"/>
        <charset val="134"/>
      </rPr>
      <t>开敌</t>
    </r>
    <r>
      <rPr>
        <sz val="9"/>
        <rFont val="Source han sans old style norma"/>
        <family val="3"/>
        <charset val="129"/>
      </rPr>
      <t>人。</t>
    </r>
    <phoneticPr fontId="13" type="noConversion"/>
  </si>
  <si>
    <r>
      <t>冰箭升級</t>
    </r>
    <r>
      <rPr>
        <sz val="9"/>
        <rFont val="Microsoft JhengHei"/>
        <family val="2"/>
        <charset val="136"/>
      </rPr>
      <t>為</t>
    </r>
    <r>
      <rPr>
        <sz val="9"/>
        <rFont val="Source han sans old style norma"/>
        <family val="3"/>
        <charset val="129"/>
      </rPr>
      <t>冰槍，&lt;color=#78E6FF&gt;冰槍&lt;/color&gt;會推開並貫穿敵人。</t>
    </r>
    <phoneticPr fontId="13" type="noConversion"/>
  </si>
  <si>
    <r>
      <t>使用下劈</t>
    </r>
    <r>
      <rPr>
        <sz val="9"/>
        <rFont val="Microsoft YaHei"/>
        <family val="2"/>
        <charset val="134"/>
      </rPr>
      <t>时</t>
    </r>
    <r>
      <rPr>
        <sz val="9"/>
        <rFont val="Source han sans old style norma"/>
        <family val="3"/>
        <charset val="129"/>
      </rPr>
      <t>生成寒冰爆炸，有{0}%几率</t>
    </r>
    <r>
      <rPr>
        <sz val="9"/>
        <rFont val="Microsoft YaHei"/>
        <family val="2"/>
        <charset val="134"/>
      </rPr>
      <t>对</t>
    </r>
    <r>
      <rPr>
        <sz val="9"/>
        <rFont val="Source han sans old style norma"/>
        <family val="3"/>
        <charset val="129"/>
      </rPr>
      <t>指定范</t>
    </r>
    <r>
      <rPr>
        <sz val="9"/>
        <rFont val="Microsoft YaHei"/>
        <family val="2"/>
        <charset val="134"/>
      </rPr>
      <t>围内敌</t>
    </r>
    <r>
      <rPr>
        <sz val="9"/>
        <rFont val="Source han sans old style norma"/>
        <family val="3"/>
        <charset val="129"/>
      </rPr>
      <t>人施加&lt;color=#78E6FF&gt;冰</t>
    </r>
    <r>
      <rPr>
        <sz val="9"/>
        <rFont val="Microsoft YaHei"/>
        <family val="2"/>
        <charset val="134"/>
      </rPr>
      <t>冻</t>
    </r>
    <r>
      <rPr>
        <sz val="9"/>
        <rFont val="Source han sans old style norma"/>
        <family val="3"/>
        <charset val="129"/>
      </rPr>
      <t>&lt;/color&gt;效果。</t>
    </r>
    <phoneticPr fontId="13" type="noConversion"/>
  </si>
  <si>
    <r>
      <t>使用捶擊時</t>
    </r>
    <r>
      <rPr>
        <sz val="9"/>
        <rFont val="Microsoft JhengHei"/>
        <family val="2"/>
        <charset val="136"/>
      </rPr>
      <t>產</t>
    </r>
    <r>
      <rPr>
        <sz val="9"/>
        <rFont val="Source han sans old style norma"/>
        <family val="3"/>
        <charset val="129"/>
      </rPr>
      <t>生寒氣爆炸，有{0}%的機率使一定範圍內的敵人&lt;color=#78E6FF&gt;凍結&lt;/color&gt;。</t>
    </r>
    <phoneticPr fontId="13" type="noConversion"/>
  </si>
  <si>
    <r>
      <t>受到&lt;color=#78E6FF&gt;寒冷&lt;/color&gt;效果的</t>
    </r>
    <r>
      <rPr>
        <sz val="9"/>
        <rFont val="Microsoft YaHei"/>
        <family val="2"/>
        <charset val="134"/>
      </rPr>
      <t>敌</t>
    </r>
    <r>
      <rPr>
        <sz val="9"/>
        <rFont val="Source han sans old style norma"/>
        <family val="3"/>
        <charset val="129"/>
      </rPr>
      <t>人</t>
    </r>
    <r>
      <rPr>
        <sz val="9"/>
        <rFont val="Microsoft YaHei"/>
        <family val="2"/>
        <charset val="134"/>
      </rPr>
      <t>会变</t>
    </r>
    <r>
      <rPr>
        <sz val="9"/>
        <rFont val="Source han sans old style norma"/>
        <family val="3"/>
        <charset val="129"/>
      </rPr>
      <t>慢</t>
    </r>
    <r>
      <rPr>
        <sz val="9"/>
        <rFont val="Microsoft YaHei"/>
        <family val="2"/>
        <charset val="134"/>
      </rPr>
      <t>并</t>
    </r>
    <r>
      <rPr>
        <sz val="9"/>
        <rFont val="Source han sans old style norma"/>
        <family val="3"/>
        <charset val="129"/>
      </rPr>
      <t>受到持</t>
    </r>
    <r>
      <rPr>
        <sz val="9"/>
        <rFont val="Microsoft YaHei"/>
        <family val="2"/>
        <charset val="134"/>
      </rPr>
      <t>续伤</t>
    </r>
    <r>
      <rPr>
        <sz val="9"/>
        <rFont val="Source han sans old style norma"/>
        <family val="3"/>
        <charset val="129"/>
      </rPr>
      <t>害。</t>
    </r>
    <phoneticPr fontId="13" type="noConversion"/>
  </si>
  <si>
    <r>
      <t>使用后</t>
    </r>
    <r>
      <rPr>
        <sz val="9"/>
        <rFont val="Microsoft YaHei"/>
        <family val="2"/>
        <charset val="134"/>
      </rPr>
      <t>会</t>
    </r>
    <r>
      <rPr>
        <sz val="9"/>
        <rFont val="Source han sans old style norma"/>
        <family val="3"/>
        <charset val="129"/>
      </rPr>
      <t>&lt;color=#78E6FF&gt;冰</t>
    </r>
    <r>
      <rPr>
        <sz val="9"/>
        <rFont val="Microsoft YaHei"/>
        <family val="2"/>
        <charset val="134"/>
      </rPr>
      <t>冻</t>
    </r>
    <r>
      <rPr>
        <sz val="9"/>
        <rFont val="Source han sans old style norma"/>
        <family val="3"/>
        <charset val="129"/>
      </rPr>
      <t>&lt;/color&gt;自己一段</t>
    </r>
    <r>
      <rPr>
        <sz val="9"/>
        <rFont val="Microsoft YaHei"/>
        <family val="2"/>
        <charset val="134"/>
      </rPr>
      <t>时间变为</t>
    </r>
    <r>
      <rPr>
        <sz val="9"/>
        <rFont val="Source han sans old style norma"/>
        <family val="3"/>
        <charset val="129"/>
      </rPr>
      <t>无</t>
    </r>
    <r>
      <rPr>
        <sz val="9"/>
        <rFont val="Microsoft YaHei"/>
        <family val="2"/>
        <charset val="134"/>
      </rPr>
      <t>敌状态并缓</t>
    </r>
    <r>
      <rPr>
        <sz val="9"/>
        <rFont val="Source han sans old style norma"/>
        <family val="3"/>
        <charset val="129"/>
      </rPr>
      <t>慢恢</t>
    </r>
    <r>
      <rPr>
        <sz val="9"/>
        <rFont val="Microsoft YaHei"/>
        <family val="2"/>
        <charset val="134"/>
      </rPr>
      <t>复</t>
    </r>
    <r>
      <rPr>
        <sz val="9"/>
        <rFont val="Source han sans old style norma"/>
        <family val="3"/>
        <charset val="129"/>
      </rPr>
      <t>体力。自身&lt;color=#78E6FF&gt;冰</t>
    </r>
    <r>
      <rPr>
        <sz val="9"/>
        <rFont val="Microsoft YaHei"/>
        <family val="2"/>
        <charset val="134"/>
      </rPr>
      <t>冻</t>
    </r>
    <r>
      <rPr>
        <sz val="9"/>
        <rFont val="Source han sans old style norma"/>
        <family val="3"/>
        <charset val="129"/>
      </rPr>
      <t>&lt;/color&gt;解除</t>
    </r>
    <r>
      <rPr>
        <sz val="9"/>
        <rFont val="Microsoft YaHei"/>
        <family val="2"/>
        <charset val="134"/>
      </rPr>
      <t>时</t>
    </r>
    <r>
      <rPr>
        <sz val="9"/>
        <rFont val="Source han sans old style norma"/>
        <family val="3"/>
        <charset val="129"/>
      </rPr>
      <t>，</t>
    </r>
    <r>
      <rPr>
        <sz val="9"/>
        <rFont val="Microsoft YaHei"/>
        <family val="2"/>
        <charset val="134"/>
      </rPr>
      <t>对</t>
    </r>
    <r>
      <rPr>
        <sz val="9"/>
        <rFont val="Source han sans old style norma"/>
        <family val="3"/>
        <charset val="129"/>
      </rPr>
      <t>周</t>
    </r>
    <r>
      <rPr>
        <sz val="9"/>
        <rFont val="Microsoft YaHei"/>
        <family val="2"/>
        <charset val="134"/>
      </rPr>
      <t>围</t>
    </r>
    <r>
      <rPr>
        <sz val="9"/>
        <rFont val="Source han sans old style norma"/>
        <family val="3"/>
        <charset val="129"/>
      </rPr>
      <t>所有</t>
    </r>
    <r>
      <rPr>
        <sz val="9"/>
        <rFont val="Microsoft YaHei"/>
        <family val="2"/>
        <charset val="134"/>
      </rPr>
      <t>敌</t>
    </r>
    <r>
      <rPr>
        <sz val="9"/>
        <rFont val="Source han sans old style norma"/>
        <family val="3"/>
        <charset val="129"/>
      </rPr>
      <t>人造成</t>
    </r>
    <r>
      <rPr>
        <sz val="9"/>
        <rFont val="Microsoft YaHei"/>
        <family val="2"/>
        <charset val="134"/>
      </rPr>
      <t>伤</t>
    </r>
    <r>
      <rPr>
        <sz val="9"/>
        <rFont val="Source han sans old style norma"/>
        <family val="3"/>
        <charset val="129"/>
      </rPr>
      <t>害</t>
    </r>
    <r>
      <rPr>
        <sz val="9"/>
        <rFont val="Microsoft YaHei"/>
        <family val="2"/>
        <charset val="134"/>
      </rPr>
      <t>并</t>
    </r>
    <r>
      <rPr>
        <sz val="9"/>
        <rFont val="Source han sans old style norma"/>
        <family val="3"/>
        <charset val="129"/>
      </rPr>
      <t>使其&lt;color=#78E6FF&gt;冰</t>
    </r>
    <r>
      <rPr>
        <sz val="9"/>
        <rFont val="Microsoft YaHei"/>
        <family val="2"/>
        <charset val="134"/>
      </rPr>
      <t>冻</t>
    </r>
    <r>
      <rPr>
        <sz val="9"/>
        <rFont val="Source han sans old style norma"/>
        <family val="3"/>
        <charset val="129"/>
      </rPr>
      <t>&lt;/color&gt;。</t>
    </r>
    <phoneticPr fontId="13" type="noConversion"/>
  </si>
  <si>
    <r>
      <t>立即恢</t>
    </r>
    <r>
      <rPr>
        <sz val="9"/>
        <rFont val="Microsoft YaHei"/>
        <family val="2"/>
        <charset val="134"/>
      </rPr>
      <t>复</t>
    </r>
    <r>
      <rPr>
        <sz val="9"/>
        <rFont val="Source han sans old style norma"/>
        <family val="3"/>
        <charset val="129"/>
      </rPr>
      <t>体力。</t>
    </r>
    <phoneticPr fontId="13" type="noConversion"/>
  </si>
  <si>
    <r>
      <t>增加最大体力，立即恢</t>
    </r>
    <r>
      <rPr>
        <sz val="9"/>
        <rFont val="Microsoft YaHei"/>
        <family val="2"/>
        <charset val="134"/>
      </rPr>
      <t>复</t>
    </r>
    <r>
      <rPr>
        <sz val="9"/>
        <rFont val="Source han sans old style norma"/>
        <family val="3"/>
        <charset val="129"/>
      </rPr>
      <t>体力。</t>
    </r>
    <phoneticPr fontId="13" type="noConversion"/>
  </si>
  <si>
    <r>
      <t>增加体力和能量最大</t>
    </r>
    <r>
      <rPr>
        <sz val="9"/>
        <rFont val="Microsoft YaHei"/>
        <family val="2"/>
        <charset val="134"/>
      </rPr>
      <t>值</t>
    </r>
    <r>
      <rPr>
        <sz val="9"/>
        <rFont val="Source han sans old style norma"/>
        <family val="3"/>
        <charset val="129"/>
      </rPr>
      <t>。</t>
    </r>
    <phoneticPr fontId="13" type="noConversion"/>
  </si>
  <si>
    <r>
      <t>增加體力與能量最大</t>
    </r>
    <r>
      <rPr>
        <sz val="9"/>
        <rFont val="Microsoft JhengHei"/>
        <family val="2"/>
        <charset val="136"/>
      </rPr>
      <t>值</t>
    </r>
    <r>
      <rPr>
        <sz val="9"/>
        <rFont val="Source han sans old style norma"/>
        <family val="3"/>
        <charset val="129"/>
      </rPr>
      <t>。</t>
    </r>
    <phoneticPr fontId="13" type="noConversion"/>
  </si>
  <si>
    <r>
      <t>增加最大能量</t>
    </r>
    <r>
      <rPr>
        <sz val="9"/>
        <rFont val="Microsoft YaHei"/>
        <family val="2"/>
        <charset val="134"/>
      </rPr>
      <t>值</t>
    </r>
    <r>
      <rPr>
        <sz val="9"/>
        <rFont val="Source han sans old style norma"/>
        <family val="3"/>
        <charset val="129"/>
      </rPr>
      <t>。</t>
    </r>
    <phoneticPr fontId="13" type="noConversion"/>
  </si>
  <si>
    <r>
      <t>生成吸收</t>
    </r>
    <r>
      <rPr>
        <sz val="9"/>
        <rFont val="Microsoft YaHei"/>
        <family val="2"/>
        <charset val="134"/>
      </rPr>
      <t>伤</t>
    </r>
    <r>
      <rPr>
        <sz val="9"/>
        <rFont val="Source han sans old style norma"/>
        <family val="3"/>
        <charset val="129"/>
      </rPr>
      <t>害的</t>
    </r>
    <r>
      <rPr>
        <sz val="9"/>
        <rFont val="Microsoft YaHei"/>
        <family val="2"/>
        <charset val="134"/>
      </rPr>
      <t>护</t>
    </r>
    <r>
      <rPr>
        <sz val="9"/>
        <rFont val="Source han sans old style norma"/>
        <family val="3"/>
        <charset val="129"/>
      </rPr>
      <t>盾。</t>
    </r>
    <phoneticPr fontId="13" type="noConversion"/>
  </si>
  <si>
    <r>
      <rPr>
        <sz val="9"/>
        <rFont val="Microsoft JhengHei"/>
        <family val="2"/>
        <charset val="136"/>
      </rPr>
      <t>產</t>
    </r>
    <r>
      <rPr>
        <sz val="9"/>
        <rFont val="Source han sans old style norma"/>
        <family val="3"/>
        <charset val="129"/>
      </rPr>
      <t>生阻</t>
    </r>
    <r>
      <rPr>
        <sz val="9"/>
        <rFont val="Microsoft JhengHei"/>
        <family val="2"/>
        <charset val="136"/>
      </rPr>
      <t>擋</t>
    </r>
    <r>
      <rPr>
        <sz val="9"/>
        <rFont val="Source han sans old style norma"/>
        <family val="3"/>
        <charset val="129"/>
      </rPr>
      <t>傷害的防護</t>
    </r>
    <r>
      <rPr>
        <sz val="9"/>
        <rFont val="Microsoft JhengHei"/>
        <family val="2"/>
        <charset val="136"/>
      </rPr>
      <t>罩</t>
    </r>
    <r>
      <rPr>
        <sz val="9"/>
        <rFont val="Source han sans old style norma"/>
        <family val="3"/>
        <charset val="129"/>
      </rPr>
      <t>。</t>
    </r>
    <phoneticPr fontId="13" type="noConversion"/>
  </si>
  <si>
    <r>
      <t>&lt;color=#F8EE17&gt;</t>
    </r>
    <r>
      <rPr>
        <sz val="9"/>
        <rFont val="Microsoft YaHei"/>
        <family val="2"/>
        <charset val="134"/>
      </rPr>
      <t>电</t>
    </r>
    <r>
      <rPr>
        <sz val="9"/>
        <rFont val="Source han sans old style norma"/>
        <family val="3"/>
        <charset val="129"/>
      </rPr>
      <t>流武器&lt;/color&gt;基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力增加：&lt;color=#69FF0F&gt;{0}%&lt;/color&gt;</t>
    </r>
    <phoneticPr fontId="13" type="noConversion"/>
  </si>
  <si>
    <r>
      <t>&lt;color=#F8EE17&gt;</t>
    </r>
    <r>
      <rPr>
        <sz val="9"/>
        <rFont val="Microsoft YaHei"/>
        <family val="2"/>
        <charset val="134"/>
      </rPr>
      <t>电</t>
    </r>
    <r>
      <rPr>
        <sz val="9"/>
        <rFont val="Source han sans old style norma"/>
        <family val="3"/>
        <charset val="129"/>
      </rPr>
      <t>流武器&lt;/color&gt;技能攻</t>
    </r>
    <r>
      <rPr>
        <sz val="9"/>
        <rFont val="Microsoft YaHei"/>
        <family val="2"/>
        <charset val="134"/>
      </rPr>
      <t>击</t>
    </r>
    <r>
      <rPr>
        <sz val="9"/>
        <rFont val="Source han sans old style norma"/>
        <family val="3"/>
        <charset val="129"/>
      </rPr>
      <t>力增加：&lt;color=#69FF0F&gt;{0}%&lt;/color&gt;</t>
    </r>
    <phoneticPr fontId="13" type="noConversion"/>
  </si>
  <si>
    <r>
      <t>雷</t>
    </r>
    <r>
      <rPr>
        <sz val="9"/>
        <rFont val="Microsoft YaHei"/>
        <family val="2"/>
        <charset val="134"/>
      </rPr>
      <t>电</t>
    </r>
    <r>
      <rPr>
        <sz val="9"/>
        <rFont val="Source han sans old style norma"/>
        <family val="3"/>
        <charset val="129"/>
      </rPr>
      <t>次</t>
    </r>
    <r>
      <rPr>
        <sz val="9"/>
        <rFont val="Microsoft YaHei"/>
        <family val="2"/>
        <charset val="134"/>
      </rPr>
      <t>数</t>
    </r>
    <r>
      <rPr>
        <sz val="9"/>
        <rFont val="Source han sans old style norma"/>
        <family val="3"/>
        <charset val="129"/>
      </rPr>
      <t>：&lt;color=#69FF0F&gt;{0}&lt;/color&gt;
雷</t>
    </r>
    <r>
      <rPr>
        <sz val="9"/>
        <rFont val="Microsoft YaHei"/>
        <family val="2"/>
        <charset val="134"/>
      </rPr>
      <t>电</t>
    </r>
    <r>
      <rPr>
        <sz val="9"/>
        <rFont val="Source han sans old style norma"/>
        <family val="3"/>
        <charset val="129"/>
      </rPr>
      <t>攻</t>
    </r>
    <r>
      <rPr>
        <sz val="9"/>
        <rFont val="Microsoft YaHei"/>
        <family val="2"/>
        <charset val="134"/>
      </rPr>
      <t>击</t>
    </r>
    <r>
      <rPr>
        <sz val="9"/>
        <rFont val="Source han sans old style norma"/>
        <family val="3"/>
        <charset val="129"/>
      </rPr>
      <t>力：&lt;color=#69FF0F&gt;{1}&lt;/color&gt;</t>
    </r>
    <phoneticPr fontId="13" type="noConversion"/>
  </si>
  <si>
    <r>
      <rPr>
        <sz val="9"/>
        <rFont val="Microsoft YaHei"/>
        <family val="2"/>
        <charset val="134"/>
      </rPr>
      <t>电</t>
    </r>
    <r>
      <rPr>
        <sz val="9"/>
        <rFont val="Source han sans old style norma"/>
        <family val="3"/>
        <charset val="129"/>
      </rPr>
      <t>流爆炸攻</t>
    </r>
    <r>
      <rPr>
        <sz val="9"/>
        <rFont val="Microsoft YaHei"/>
        <family val="2"/>
        <charset val="134"/>
      </rPr>
      <t>击</t>
    </r>
    <r>
      <rPr>
        <sz val="9"/>
        <rFont val="Source han sans old style norma"/>
        <family val="3"/>
        <charset val="129"/>
      </rPr>
      <t>力 : &lt;color=#69FF0F&gt;{0}&lt;/color&gt;</t>
    </r>
    <phoneticPr fontId="13" type="noConversion"/>
  </si>
  <si>
    <r>
      <rPr>
        <sz val="9"/>
        <rFont val="Microsoft YaHei"/>
        <family val="2"/>
        <charset val="134"/>
      </rPr>
      <t>电</t>
    </r>
    <r>
      <rPr>
        <sz val="9"/>
        <rFont val="Source han sans old style norma"/>
        <family val="3"/>
        <charset val="129"/>
      </rPr>
      <t>流爆炸攻</t>
    </r>
    <r>
      <rPr>
        <sz val="9"/>
        <rFont val="Microsoft YaHei"/>
        <family val="2"/>
        <charset val="134"/>
      </rPr>
      <t>击</t>
    </r>
    <r>
      <rPr>
        <sz val="9"/>
        <rFont val="Source han sans old style norma"/>
        <family val="3"/>
        <charset val="129"/>
      </rPr>
      <t>力 : &lt;color=#69FF0F&gt;{0}&lt;/color&gt;</t>
    </r>
    <phoneticPr fontId="13" type="noConversion"/>
  </si>
  <si>
    <r>
      <rPr>
        <sz val="9"/>
        <rFont val="Microsoft YaHei"/>
        <family val="2"/>
        <charset val="134"/>
      </rPr>
      <t>额</t>
    </r>
    <r>
      <rPr>
        <sz val="9"/>
        <rFont val="Source han sans old style norma"/>
        <family val="3"/>
        <charset val="129"/>
      </rPr>
      <t>外生成&lt;color=#F8EE17&gt;</t>
    </r>
    <r>
      <rPr>
        <sz val="9"/>
        <rFont val="Microsoft YaHei"/>
        <family val="2"/>
        <charset val="134"/>
      </rPr>
      <t>电</t>
    </r>
    <r>
      <rPr>
        <sz val="9"/>
        <rFont val="Source han sans old style norma"/>
        <family val="3"/>
        <charset val="129"/>
      </rPr>
      <t>流炸</t>
    </r>
    <r>
      <rPr>
        <sz val="9"/>
        <rFont val="Microsoft YaHei"/>
        <family val="2"/>
        <charset val="134"/>
      </rPr>
      <t>弹</t>
    </r>
    <r>
      <rPr>
        <sz val="9"/>
        <rFont val="Source han sans old style norma"/>
        <family val="3"/>
        <charset val="129"/>
      </rPr>
      <t>&lt;/color&gt;：&lt;color=#69FF0F&gt;{0}&lt;/color&gt;</t>
    </r>
    <r>
      <rPr>
        <sz val="9"/>
        <rFont val="Microsoft YaHei"/>
        <family val="2"/>
        <charset val="134"/>
      </rPr>
      <t>个</t>
    </r>
    <phoneticPr fontId="13" type="noConversion"/>
  </si>
  <si>
    <r>
      <t>額外</t>
    </r>
    <r>
      <rPr>
        <sz val="9"/>
        <rFont val="Microsoft JhengHei"/>
        <family val="2"/>
        <charset val="136"/>
      </rPr>
      <t>產</t>
    </r>
    <r>
      <rPr>
        <sz val="9"/>
        <rFont val="Source han sans old style norma"/>
        <family val="3"/>
        <charset val="129"/>
      </rPr>
      <t>生&lt;color=#F8EE17&gt;電流炸彈&lt;/color&gt;：&lt;color=#69FF0F&gt;{0}&lt;/color&gt;個</t>
    </r>
    <phoneticPr fontId="13" type="noConversion"/>
  </si>
  <si>
    <r>
      <t>雷</t>
    </r>
    <r>
      <rPr>
        <sz val="9"/>
        <rFont val="Microsoft YaHei"/>
        <family val="2"/>
        <charset val="134"/>
      </rPr>
      <t>电风</t>
    </r>
    <r>
      <rPr>
        <sz val="9"/>
        <rFont val="Source han sans old style norma"/>
        <family val="3"/>
        <charset val="129"/>
      </rPr>
      <t>暴攻</t>
    </r>
    <r>
      <rPr>
        <sz val="9"/>
        <rFont val="Microsoft YaHei"/>
        <family val="2"/>
        <charset val="134"/>
      </rPr>
      <t>击</t>
    </r>
    <r>
      <rPr>
        <sz val="9"/>
        <rFont val="Source han sans old style norma"/>
        <family val="3"/>
        <charset val="129"/>
      </rPr>
      <t>力：&lt;color=#69FF0F&gt;{0}&lt;/color&gt;
落地攻</t>
    </r>
    <r>
      <rPr>
        <sz val="9"/>
        <rFont val="Microsoft YaHei"/>
        <family val="2"/>
        <charset val="134"/>
      </rPr>
      <t>击</t>
    </r>
    <r>
      <rPr>
        <sz val="9"/>
        <rFont val="Source han sans old style norma"/>
        <family val="3"/>
        <charset val="129"/>
      </rPr>
      <t>力：&lt;color=#69FF0F&gt;{1}&lt;/color&gt;</t>
    </r>
    <phoneticPr fontId="13" type="noConversion"/>
  </si>
  <si>
    <r>
      <t>&lt;color=#F8EE17&gt;</t>
    </r>
    <r>
      <rPr>
        <sz val="9"/>
        <rFont val="Microsoft YaHei"/>
        <family val="2"/>
        <charset val="134"/>
      </rPr>
      <t>连锁闪电</t>
    </r>
    <r>
      <rPr>
        <sz val="9"/>
        <rFont val="Source han sans old style norma"/>
        <family val="3"/>
        <charset val="129"/>
      </rPr>
      <t>&lt;/color&gt;攻</t>
    </r>
    <r>
      <rPr>
        <sz val="9"/>
        <rFont val="Microsoft YaHei"/>
        <family val="2"/>
        <charset val="134"/>
      </rPr>
      <t>击对</t>
    </r>
    <r>
      <rPr>
        <sz val="9"/>
        <rFont val="Source han sans old style norma"/>
        <family val="3"/>
        <charset val="129"/>
      </rPr>
      <t>象</t>
    </r>
    <r>
      <rPr>
        <sz val="9"/>
        <rFont val="Microsoft YaHei"/>
        <family val="2"/>
        <charset val="134"/>
      </rPr>
      <t>数</t>
    </r>
    <r>
      <rPr>
        <sz val="9"/>
        <rFont val="Source han sans old style norma"/>
        <family val="3"/>
        <charset val="129"/>
      </rPr>
      <t>量：增加&lt;color=#69FF0F&gt;{0}&lt;/color&gt;
&lt;color=#F8EE17&gt;</t>
    </r>
    <r>
      <rPr>
        <sz val="9"/>
        <rFont val="Microsoft YaHei"/>
        <family val="2"/>
        <charset val="134"/>
      </rPr>
      <t>连锁闪电</t>
    </r>
    <r>
      <rPr>
        <sz val="9"/>
        <rFont val="Source han sans old style norma"/>
        <family val="3"/>
        <charset val="129"/>
      </rPr>
      <t>&lt;/color&gt;生成</t>
    </r>
    <r>
      <rPr>
        <sz val="9"/>
        <rFont val="Microsoft YaHei"/>
        <family val="2"/>
        <charset val="134"/>
      </rPr>
      <t>数</t>
    </r>
    <r>
      <rPr>
        <sz val="9"/>
        <rFont val="Source han sans old style norma"/>
        <family val="3"/>
        <charset val="129"/>
      </rPr>
      <t>量：&lt;color=#69FF0F&gt;{1}&lt;/color&gt;</t>
    </r>
    <phoneticPr fontId="13" type="noConversion"/>
  </si>
  <si>
    <r>
      <t>&lt;color=#F8EE17&gt;連續閃電&lt;/color&gt;對象數量：&lt;color=#69FF0F&gt;{0}&lt;/color&gt;增加
&lt;color=#F8EE17&gt;連續閃電&lt;/color&gt;</t>
    </r>
    <r>
      <rPr>
        <sz val="9"/>
        <rFont val="Microsoft JhengHei"/>
        <family val="2"/>
        <charset val="136"/>
      </rPr>
      <t>產</t>
    </r>
    <r>
      <rPr>
        <sz val="9"/>
        <rFont val="Source han sans old style norma"/>
        <family val="3"/>
        <charset val="129"/>
      </rPr>
      <t>生數量：&lt;color=#69FF0F&gt;{1}&lt;/color&gt;</t>
    </r>
    <phoneticPr fontId="13" type="noConversion"/>
  </si>
  <si>
    <r>
      <t>&lt;color=#F8EE17&gt;</t>
    </r>
    <r>
      <rPr>
        <sz val="9"/>
        <rFont val="Microsoft YaHei"/>
        <family val="2"/>
        <charset val="134"/>
      </rPr>
      <t>连锁闪电</t>
    </r>
    <r>
      <rPr>
        <sz val="9"/>
        <rFont val="Source han sans old style norma"/>
        <family val="3"/>
        <charset val="129"/>
      </rPr>
      <t>&lt;/color&gt;攻</t>
    </r>
    <r>
      <rPr>
        <sz val="9"/>
        <rFont val="Microsoft YaHei"/>
        <family val="2"/>
        <charset val="134"/>
      </rPr>
      <t>击</t>
    </r>
    <r>
      <rPr>
        <sz val="9"/>
        <rFont val="Source han sans old style norma"/>
        <family val="3"/>
        <charset val="129"/>
      </rPr>
      <t>力：&lt;color=#69FF0F&gt;{0}&lt;/color&gt;</t>
    </r>
    <phoneticPr fontId="13" type="noConversion"/>
  </si>
  <si>
    <r>
      <t>暴</t>
    </r>
    <r>
      <rPr>
        <sz val="9"/>
        <rFont val="Microsoft YaHei"/>
        <family val="2"/>
        <charset val="134"/>
      </rPr>
      <t>击</t>
    </r>
    <r>
      <rPr>
        <sz val="9"/>
        <rFont val="Source han sans old style norma"/>
        <family val="3"/>
        <charset val="129"/>
      </rPr>
      <t>率：&lt;color=#69FF0F&gt;{0}%&lt;/color&gt;</t>
    </r>
    <phoneticPr fontId="13" type="noConversion"/>
  </si>
  <si>
    <r>
      <t>暴</t>
    </r>
    <r>
      <rPr>
        <sz val="9"/>
        <rFont val="Microsoft YaHei"/>
        <family val="2"/>
        <charset val="134"/>
      </rPr>
      <t>击伤</t>
    </r>
    <r>
      <rPr>
        <sz val="9"/>
        <rFont val="Source han sans old style norma"/>
        <family val="3"/>
        <charset val="129"/>
      </rPr>
      <t>害量：&lt;color=#69FF0F&gt;{0}%&lt;/color&gt;</t>
    </r>
    <phoneticPr fontId="13" type="noConversion"/>
  </si>
  <si>
    <r>
      <t>能源</t>
    </r>
    <r>
      <rPr>
        <sz val="9"/>
        <rFont val="Microsoft YaHei"/>
        <family val="2"/>
        <charset val="134"/>
      </rPr>
      <t>费</t>
    </r>
    <r>
      <rPr>
        <sz val="9"/>
        <rFont val="Source han sans old style norma"/>
        <family val="3"/>
        <charset val="129"/>
      </rPr>
      <t>: &lt;color=#69FF0F&gt;{0}&lt;/color&gt;</t>
    </r>
    <phoneticPr fontId="13" type="noConversion"/>
  </si>
  <si>
    <r>
      <t>暴</t>
    </r>
    <r>
      <rPr>
        <sz val="9"/>
        <rFont val="Microsoft YaHei"/>
        <family val="2"/>
        <charset val="134"/>
      </rPr>
      <t>击</t>
    </r>
    <r>
      <rPr>
        <sz val="9"/>
        <rFont val="Source han sans old style norma"/>
        <family val="3"/>
        <charset val="129"/>
      </rPr>
      <t>几率增加: &lt;color=#69FF0F&gt;{0}%&lt;/color&gt;</t>
    </r>
    <phoneticPr fontId="13" type="noConversion"/>
  </si>
  <si>
    <r>
      <rPr>
        <sz val="9"/>
        <rFont val="Microsoft YaHei"/>
        <family val="2"/>
        <charset val="134"/>
      </rPr>
      <t>电</t>
    </r>
    <r>
      <rPr>
        <sz val="9"/>
        <rFont val="Source han sans old style norma"/>
        <family val="3"/>
        <charset val="129"/>
      </rPr>
      <t>流放射&lt;/color&gt;攻</t>
    </r>
    <r>
      <rPr>
        <sz val="9"/>
        <rFont val="Microsoft YaHei"/>
        <family val="2"/>
        <charset val="134"/>
      </rPr>
      <t>击</t>
    </r>
    <r>
      <rPr>
        <sz val="9"/>
        <rFont val="Source han sans old style norma"/>
        <family val="3"/>
        <charset val="129"/>
      </rPr>
      <t>力：&lt;color=#69FF0F&gt;{0}&lt;/color&gt;</t>
    </r>
    <phoneticPr fontId="13" type="noConversion"/>
  </si>
  <si>
    <r>
      <t>雷</t>
    </r>
    <r>
      <rPr>
        <sz val="9"/>
        <rFont val="Microsoft YaHei"/>
        <family val="2"/>
        <charset val="134"/>
      </rPr>
      <t>电</t>
    </r>
    <r>
      <rPr>
        <sz val="9"/>
        <rFont val="Source han sans old style norma"/>
        <family val="3"/>
        <charset val="129"/>
      </rPr>
      <t>攻</t>
    </r>
    <r>
      <rPr>
        <sz val="9"/>
        <rFont val="Microsoft YaHei"/>
        <family val="2"/>
        <charset val="134"/>
      </rPr>
      <t>击</t>
    </r>
    <r>
      <rPr>
        <sz val="9"/>
        <rFont val="Source han sans old style norma"/>
        <family val="3"/>
        <charset val="129"/>
      </rPr>
      <t>力：&lt;color=#69FF0F&gt;{0}&lt;/color&gt;</t>
    </r>
    <phoneticPr fontId="13" type="noConversion"/>
  </si>
  <si>
    <r>
      <t>持</t>
    </r>
    <r>
      <rPr>
        <sz val="9"/>
        <rFont val="Microsoft YaHei"/>
        <family val="2"/>
        <charset val="134"/>
      </rPr>
      <t>续时间</t>
    </r>
    <r>
      <rPr>
        <sz val="9"/>
        <rFont val="Source han sans old style norma"/>
        <family val="3"/>
        <charset val="129"/>
      </rPr>
      <t>：&lt;color=#69FF0F&gt;{0}&lt;/color&gt;秒
雷</t>
    </r>
    <r>
      <rPr>
        <sz val="9"/>
        <rFont val="Microsoft YaHei"/>
        <family val="2"/>
        <charset val="134"/>
      </rPr>
      <t>电伤</t>
    </r>
    <r>
      <rPr>
        <sz val="9"/>
        <rFont val="Source han sans old style norma"/>
        <family val="3"/>
        <charset val="129"/>
      </rPr>
      <t>害量：&lt;color=#69FF0F&gt;{1}&lt;/color&gt;</t>
    </r>
    <phoneticPr fontId="13" type="noConversion"/>
  </si>
  <si>
    <r>
      <t>接地</t>
    </r>
    <r>
      <rPr>
        <sz val="9"/>
        <rFont val="Microsoft YaHei"/>
        <family val="2"/>
        <charset val="134"/>
      </rPr>
      <t>电</t>
    </r>
    <r>
      <rPr>
        <sz val="9"/>
        <rFont val="Source han sans old style norma"/>
        <family val="3"/>
        <charset val="129"/>
      </rPr>
      <t>流</t>
    </r>
    <r>
      <rPr>
        <sz val="9"/>
        <rFont val="Microsoft YaHei"/>
        <family val="2"/>
        <charset val="134"/>
      </rPr>
      <t>数</t>
    </r>
    <r>
      <rPr>
        <sz val="9"/>
        <rFont val="Source han sans old style norma"/>
        <family val="3"/>
        <charset val="129"/>
      </rPr>
      <t>量：&lt;color=#69FF0F&gt;{0}&lt;/color&gt;
接地</t>
    </r>
    <r>
      <rPr>
        <sz val="9"/>
        <rFont val="Microsoft YaHei"/>
        <family val="2"/>
        <charset val="134"/>
      </rPr>
      <t>电</t>
    </r>
    <r>
      <rPr>
        <sz val="9"/>
        <rFont val="Source han sans old style norma"/>
        <family val="3"/>
        <charset val="129"/>
      </rPr>
      <t>流</t>
    </r>
    <r>
      <rPr>
        <sz val="9"/>
        <rFont val="Microsoft YaHei"/>
        <family val="2"/>
        <charset val="134"/>
      </rPr>
      <t>伤</t>
    </r>
    <r>
      <rPr>
        <sz val="9"/>
        <rFont val="Source han sans old style norma"/>
        <family val="3"/>
        <charset val="129"/>
      </rPr>
      <t>害量：&lt;color=#69FF0F&gt;{1}&lt;/color&gt;</t>
    </r>
    <phoneticPr fontId="13" type="noConversion"/>
  </si>
  <si>
    <r>
      <t>感知</t>
    </r>
    <r>
      <rPr>
        <sz val="9"/>
        <rFont val="Microsoft YaHei"/>
        <family val="2"/>
        <charset val="134"/>
      </rPr>
      <t>对</t>
    </r>
    <r>
      <rPr>
        <sz val="9"/>
        <rFont val="Source han sans old style norma"/>
        <family val="3"/>
        <charset val="129"/>
      </rPr>
      <t>象</t>
    </r>
    <r>
      <rPr>
        <sz val="9"/>
        <rFont val="Microsoft YaHei"/>
        <family val="2"/>
        <charset val="134"/>
      </rPr>
      <t>数</t>
    </r>
    <r>
      <rPr>
        <sz val="9"/>
        <rFont val="Source han sans old style norma"/>
        <family val="3"/>
        <charset val="129"/>
      </rPr>
      <t>量：&lt;color=#69FF0F&gt;{0}&lt;/color&gt;</t>
    </r>
    <phoneticPr fontId="13" type="noConversion"/>
  </si>
  <si>
    <r>
      <rPr>
        <sz val="9"/>
        <rFont val="Microsoft YaHei"/>
        <family val="2"/>
        <charset val="134"/>
      </rPr>
      <t>电</t>
    </r>
    <r>
      <rPr>
        <sz val="9"/>
        <rFont val="Source han sans old style norma"/>
        <family val="3"/>
        <charset val="129"/>
      </rPr>
      <t>子炮攻</t>
    </r>
    <r>
      <rPr>
        <sz val="9"/>
        <rFont val="Microsoft YaHei"/>
        <family val="2"/>
        <charset val="134"/>
      </rPr>
      <t>击</t>
    </r>
    <r>
      <rPr>
        <sz val="9"/>
        <rFont val="Source han sans old style norma"/>
        <family val="3"/>
        <charset val="129"/>
      </rPr>
      <t>力：&lt;color=#69FF0F&gt;{0}&lt;/color&gt; (x12)</t>
    </r>
    <phoneticPr fontId="13" type="noConversion"/>
  </si>
  <si>
    <r>
      <rPr>
        <sz val="9"/>
        <rFont val="Microsoft YaHei"/>
        <family val="2"/>
        <charset val="134"/>
      </rPr>
      <t>对</t>
    </r>
    <r>
      <rPr>
        <sz val="9"/>
        <rFont val="Source han sans old style norma"/>
        <family val="3"/>
        <charset val="129"/>
      </rPr>
      <t>无法移</t>
    </r>
    <r>
      <rPr>
        <sz val="9"/>
        <rFont val="Microsoft YaHei"/>
        <family val="2"/>
        <charset val="134"/>
      </rPr>
      <t>动</t>
    </r>
    <r>
      <rPr>
        <sz val="9"/>
        <rFont val="Source han sans old style norma"/>
        <family val="3"/>
        <charset val="129"/>
      </rPr>
      <t>（&lt;color=#F8EE17&gt;</t>
    </r>
    <r>
      <rPr>
        <sz val="9"/>
        <rFont val="Microsoft YaHei"/>
        <family val="2"/>
        <charset val="134"/>
      </rPr>
      <t>触电</t>
    </r>
    <r>
      <rPr>
        <sz val="9"/>
        <rFont val="Source han sans old style norma"/>
        <family val="3"/>
        <charset val="129"/>
      </rPr>
      <t>&lt;/color&gt;或&lt;color=#78E6FF&gt;冰</t>
    </r>
    <r>
      <rPr>
        <sz val="9"/>
        <rFont val="Microsoft YaHei"/>
        <family val="2"/>
        <charset val="134"/>
      </rPr>
      <t>冻</t>
    </r>
    <r>
      <rPr>
        <sz val="9"/>
        <rFont val="Source han sans old style norma"/>
        <family val="3"/>
        <charset val="129"/>
      </rPr>
      <t>&lt;/color&gt;）的</t>
    </r>
    <r>
      <rPr>
        <sz val="9"/>
        <rFont val="Microsoft YaHei"/>
        <family val="2"/>
        <charset val="134"/>
      </rPr>
      <t>敌</t>
    </r>
    <r>
      <rPr>
        <sz val="9"/>
        <rFont val="Source han sans old style norma"/>
        <family val="3"/>
        <charset val="129"/>
      </rPr>
      <t>人造成的</t>
    </r>
    <r>
      <rPr>
        <sz val="9"/>
        <rFont val="Microsoft YaHei"/>
        <family val="2"/>
        <charset val="134"/>
      </rPr>
      <t>伤</t>
    </r>
    <r>
      <rPr>
        <sz val="9"/>
        <rFont val="Source han sans old style norma"/>
        <family val="3"/>
        <charset val="129"/>
      </rPr>
      <t xml:space="preserve">害量：&lt;color=#69FF0F&gt;{0}%&lt;/color&gt;
</t>
    </r>
    <r>
      <rPr>
        <sz val="9"/>
        <rFont val="Microsoft YaHei"/>
        <family val="2"/>
        <charset val="134"/>
      </rPr>
      <t>连锁电</t>
    </r>
    <r>
      <rPr>
        <sz val="9"/>
        <rFont val="Source han sans old style norma"/>
        <family val="3"/>
        <charset val="129"/>
      </rPr>
      <t>流</t>
    </r>
    <r>
      <rPr>
        <sz val="9"/>
        <rFont val="Microsoft YaHei"/>
        <family val="2"/>
        <charset val="134"/>
      </rPr>
      <t>发</t>
    </r>
    <r>
      <rPr>
        <sz val="9"/>
        <rFont val="Source han sans old style norma"/>
        <family val="3"/>
        <charset val="129"/>
      </rPr>
      <t>射</t>
    </r>
    <r>
      <rPr>
        <sz val="9"/>
        <rFont val="Microsoft YaHei"/>
        <family val="2"/>
        <charset val="134"/>
      </rPr>
      <t>数</t>
    </r>
    <r>
      <rPr>
        <sz val="9"/>
        <rFont val="Source han sans old style norma"/>
        <family val="3"/>
        <charset val="129"/>
      </rPr>
      <t xml:space="preserve">量：&lt;color=#69FF0F&gt;{1}&lt;/color&gt;
</t>
    </r>
    <r>
      <rPr>
        <sz val="9"/>
        <rFont val="Microsoft YaHei"/>
        <family val="2"/>
        <charset val="134"/>
      </rPr>
      <t>连锁电</t>
    </r>
    <r>
      <rPr>
        <sz val="9"/>
        <rFont val="Source han sans old style norma"/>
        <family val="3"/>
        <charset val="129"/>
      </rPr>
      <t>流</t>
    </r>
    <r>
      <rPr>
        <sz val="9"/>
        <rFont val="Microsoft YaHei"/>
        <family val="2"/>
        <charset val="134"/>
      </rPr>
      <t>伤</t>
    </r>
    <r>
      <rPr>
        <sz val="9"/>
        <rFont val="Source han sans old style norma"/>
        <family val="3"/>
        <charset val="129"/>
      </rPr>
      <t>害量：&lt;color=#69FF0F&gt;{2}&lt;/color&gt;</t>
    </r>
    <phoneticPr fontId="13" type="noConversion"/>
  </si>
  <si>
    <r>
      <t>&lt;color=#F6411C&gt;点燃武器&lt;/color&gt;基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力增加：&lt;color=#69FF0F&gt;{0}%&lt;/color&gt;</t>
    </r>
    <phoneticPr fontId="13" type="noConversion"/>
  </si>
  <si>
    <r>
      <t>&lt;color=#F6411C&gt;点燃武器&lt;/color&gt;技能攻</t>
    </r>
    <r>
      <rPr>
        <sz val="9"/>
        <rFont val="Microsoft YaHei"/>
        <family val="2"/>
        <charset val="134"/>
      </rPr>
      <t>击</t>
    </r>
    <r>
      <rPr>
        <sz val="9"/>
        <rFont val="Source han sans old style norma"/>
        <family val="3"/>
        <charset val="129"/>
      </rPr>
      <t>力增加：&lt;color=#69FF0F&gt;{0}%&lt;/color&gt;</t>
    </r>
    <phoneticPr fontId="13" type="noConversion"/>
  </si>
  <si>
    <r>
      <t>突</t>
    </r>
    <r>
      <rPr>
        <sz val="9"/>
        <rFont val="Microsoft YaHei"/>
        <family val="2"/>
        <charset val="134"/>
      </rPr>
      <t>进</t>
    </r>
    <r>
      <rPr>
        <sz val="9"/>
        <rFont val="Source han sans old style norma"/>
        <family val="3"/>
        <charset val="129"/>
      </rPr>
      <t>攻</t>
    </r>
    <r>
      <rPr>
        <sz val="9"/>
        <rFont val="Microsoft YaHei"/>
        <family val="2"/>
        <charset val="134"/>
      </rPr>
      <t>击</t>
    </r>
    <r>
      <rPr>
        <sz val="9"/>
        <rFont val="Source han sans old style norma"/>
        <family val="3"/>
        <charset val="129"/>
      </rPr>
      <t>力：&lt;color=#69FF0F&gt;{0}&lt;/color&gt; (x3)</t>
    </r>
    <phoneticPr fontId="13" type="noConversion"/>
  </si>
  <si>
    <r>
      <rPr>
        <sz val="9"/>
        <rFont val="Microsoft YaHei"/>
        <family val="2"/>
        <charset val="134"/>
      </rPr>
      <t>喷</t>
    </r>
    <r>
      <rPr>
        <sz val="9"/>
        <rFont val="Source han sans old style norma"/>
        <family val="3"/>
        <charset val="129"/>
      </rPr>
      <t>射器攻</t>
    </r>
    <r>
      <rPr>
        <sz val="9"/>
        <rFont val="Microsoft YaHei"/>
        <family val="2"/>
        <charset val="134"/>
      </rPr>
      <t>击</t>
    </r>
    <r>
      <rPr>
        <sz val="9"/>
        <rFont val="Source han sans old style norma"/>
        <family val="3"/>
        <charset val="129"/>
      </rPr>
      <t>力 : &lt;color=#69FF0F&gt;{0}&lt;/color&gt; (x15)</t>
    </r>
    <phoneticPr fontId="13" type="noConversion"/>
  </si>
  <si>
    <r>
      <t>&lt;color=#F6411C&gt;灼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害增加量：&lt;color=#69FF0F&gt;{0}&lt;/color&gt;</t>
    </r>
    <phoneticPr fontId="13" type="noConversion"/>
  </si>
  <si>
    <r>
      <t>&lt;color=#F6411C&gt;点燃爆炸&lt;/color&gt;</t>
    </r>
    <r>
      <rPr>
        <sz val="9"/>
        <rFont val="Microsoft YaHei"/>
        <family val="2"/>
        <charset val="134"/>
      </rPr>
      <t>伤</t>
    </r>
    <r>
      <rPr>
        <sz val="9"/>
        <rFont val="Source han sans old style norma"/>
        <family val="3"/>
        <charset val="129"/>
      </rPr>
      <t>害量增加：&lt;color=#69FF0F&gt;{0}%&lt;/color&gt;
&lt;color=#F6411C&gt;点燃&lt;/color&gt;</t>
    </r>
    <r>
      <rPr>
        <sz val="9"/>
        <rFont val="Microsoft YaHei"/>
        <family val="2"/>
        <charset val="134"/>
      </rPr>
      <t>叠</t>
    </r>
    <r>
      <rPr>
        <sz val="9"/>
        <rFont val="Source han sans old style norma"/>
        <family val="3"/>
        <charset val="129"/>
      </rPr>
      <t>加</t>
    </r>
    <r>
      <rPr>
        <sz val="9"/>
        <rFont val="Microsoft YaHei"/>
        <family val="2"/>
        <charset val="134"/>
      </rPr>
      <t>条</t>
    </r>
    <r>
      <rPr>
        <sz val="9"/>
        <rFont val="Source han sans old style norma"/>
        <family val="3"/>
        <charset val="129"/>
      </rPr>
      <t>件</t>
    </r>
    <r>
      <rPr>
        <sz val="9"/>
        <rFont val="Microsoft YaHei"/>
        <family val="2"/>
        <charset val="134"/>
      </rPr>
      <t>减</t>
    </r>
    <r>
      <rPr>
        <sz val="9"/>
        <rFont val="Source han sans old style norma"/>
        <family val="3"/>
        <charset val="129"/>
      </rPr>
      <t>少：&lt;color=#69FF0F&gt;{1}&lt;/color&gt;</t>
    </r>
    <phoneticPr fontId="13" type="noConversion"/>
  </si>
  <si>
    <r>
      <t>持</t>
    </r>
    <r>
      <rPr>
        <sz val="9"/>
        <rFont val="Microsoft YaHei"/>
        <family val="2"/>
        <charset val="134"/>
      </rPr>
      <t>续时间</t>
    </r>
    <r>
      <rPr>
        <sz val="9"/>
        <rFont val="Source han sans old style norma"/>
        <family val="3"/>
        <charset val="129"/>
      </rPr>
      <t>：&lt;color=#69FF0F&gt;{0}&lt;/color&gt;秒</t>
    </r>
    <phoneticPr fontId="13" type="noConversion"/>
  </si>
  <si>
    <r>
      <t>爆炸</t>
    </r>
    <r>
      <rPr>
        <sz val="9"/>
        <rFont val="Microsoft YaHei"/>
        <family val="2"/>
        <charset val="134"/>
      </rPr>
      <t>伤</t>
    </r>
    <r>
      <rPr>
        <sz val="9"/>
        <rFont val="Source han sans old style norma"/>
        <family val="3"/>
        <charset val="129"/>
      </rPr>
      <t>害增加量：&lt;color=#69FF0F&gt;{0}%&lt;/color&gt;</t>
    </r>
    <phoneticPr fontId="13" type="noConversion"/>
  </si>
  <si>
    <r>
      <t>&lt;color=#F6411C&gt;灼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r>
      <rPr>
        <sz val="9"/>
        <rFont val="Microsoft YaHei"/>
        <family val="2"/>
        <charset val="134"/>
      </rPr>
      <t>间</t>
    </r>
    <r>
      <rPr>
        <sz val="9"/>
        <rFont val="Source han sans old style norma"/>
        <family val="3"/>
        <charset val="129"/>
      </rPr>
      <t>隔</t>
    </r>
    <r>
      <rPr>
        <sz val="9"/>
        <rFont val="Microsoft YaHei"/>
        <family val="2"/>
        <charset val="134"/>
      </rPr>
      <t>减</t>
    </r>
    <r>
      <rPr>
        <sz val="9"/>
        <rFont val="Source han sans old style norma"/>
        <family val="3"/>
        <charset val="129"/>
      </rPr>
      <t>少：&lt;color=#69FF0F&gt;{0}&lt;/color&gt;秒</t>
    </r>
    <phoneticPr fontId="13" type="noConversion"/>
  </si>
  <si>
    <r>
      <rPr>
        <sz val="9"/>
        <rFont val="Microsoft YaHei"/>
        <family val="2"/>
        <charset val="134"/>
      </rPr>
      <t>伤</t>
    </r>
    <r>
      <rPr>
        <sz val="9"/>
        <rFont val="Source han sans old style norma"/>
        <family val="3"/>
        <charset val="129"/>
      </rPr>
      <t>害增加:&lt;color=#69FF0F&gt;{0}%&lt;/color&gt;</t>
    </r>
    <phoneticPr fontId="13" type="noConversion"/>
  </si>
  <si>
    <r>
      <rPr>
        <sz val="9"/>
        <rFont val="Microsoft YaHei"/>
        <family val="2"/>
        <charset val="134"/>
      </rPr>
      <t>伤</t>
    </r>
    <r>
      <rPr>
        <sz val="9"/>
        <rFont val="Source han sans old style norma"/>
        <family val="3"/>
        <charset val="129"/>
      </rPr>
      <t>害增加:&lt;color=#69FF0F&gt;{0}%&lt;/color&gt;</t>
    </r>
    <phoneticPr fontId="13" type="noConversion"/>
  </si>
  <si>
    <r>
      <t>持</t>
    </r>
    <r>
      <rPr>
        <sz val="9"/>
        <rFont val="Microsoft YaHei"/>
        <family val="2"/>
        <charset val="134"/>
      </rPr>
      <t>续时间</t>
    </r>
    <r>
      <rPr>
        <sz val="9"/>
        <rFont val="Source han sans old style norma"/>
        <family val="3"/>
        <charset val="129"/>
      </rPr>
      <t>：&lt;color=#69FF0F&gt;{0}&lt;/color&gt;秒</t>
    </r>
    <phoneticPr fontId="13" type="noConversion"/>
  </si>
  <si>
    <r>
      <t>火柱</t>
    </r>
    <r>
      <rPr>
        <sz val="9"/>
        <rFont val="Microsoft YaHei"/>
        <family val="2"/>
        <charset val="134"/>
      </rPr>
      <t>伤</t>
    </r>
    <r>
      <rPr>
        <sz val="9"/>
        <rFont val="Source han sans old style norma"/>
        <family val="3"/>
        <charset val="129"/>
      </rPr>
      <t>害量：&lt;color=#69FF0F&gt;{0}&lt;/color&gt;</t>
    </r>
    <phoneticPr fontId="13" type="noConversion"/>
  </si>
  <si>
    <r>
      <t>火焰球最大充能</t>
    </r>
    <r>
      <rPr>
        <sz val="9"/>
        <rFont val="Microsoft YaHei"/>
        <family val="2"/>
        <charset val="134"/>
      </rPr>
      <t>数</t>
    </r>
    <r>
      <rPr>
        <sz val="9"/>
        <rFont val="Source han sans old style norma"/>
        <family val="3"/>
        <charset val="129"/>
      </rPr>
      <t>：&lt;color=#69FF0F&gt;{0}&lt;/color&gt;
火焰</t>
    </r>
    <r>
      <rPr>
        <sz val="9"/>
        <rFont val="Microsoft YaHei"/>
        <family val="2"/>
        <charset val="134"/>
      </rPr>
      <t>弹伤</t>
    </r>
    <r>
      <rPr>
        <sz val="9"/>
        <rFont val="Source han sans old style norma"/>
        <family val="3"/>
        <charset val="129"/>
      </rPr>
      <t>害量：&lt;color=#69FF0F&gt;{1}&lt;/color&gt;</t>
    </r>
    <phoneticPr fontId="13" type="noConversion"/>
  </si>
  <si>
    <r>
      <rPr>
        <sz val="9"/>
        <rFont val="Microsoft YaHei"/>
        <family val="2"/>
        <charset val="134"/>
      </rPr>
      <t>发</t>
    </r>
    <r>
      <rPr>
        <sz val="9"/>
        <rFont val="Source han sans old style norma"/>
        <family val="3"/>
        <charset val="129"/>
      </rPr>
      <t>射几率：&lt;color=#69FF0F&gt;{0}%&lt;/color&gt;</t>
    </r>
    <phoneticPr fontId="13" type="noConversion"/>
  </si>
  <si>
    <r>
      <t>生成的火焰</t>
    </r>
    <r>
      <rPr>
        <sz val="9"/>
        <rFont val="Microsoft YaHei"/>
        <family val="2"/>
        <charset val="134"/>
      </rPr>
      <t>导弹数</t>
    </r>
    <r>
      <rPr>
        <sz val="9"/>
        <rFont val="Source han sans old style norma"/>
        <family val="3"/>
        <charset val="129"/>
      </rPr>
      <t>：&lt;color=#69FF0F&gt;{0}&lt;/color&gt;
火焰</t>
    </r>
    <r>
      <rPr>
        <sz val="9"/>
        <rFont val="Microsoft YaHei"/>
        <family val="2"/>
        <charset val="134"/>
      </rPr>
      <t>导弹伤</t>
    </r>
    <r>
      <rPr>
        <sz val="9"/>
        <rFont val="Source han sans old style norma"/>
        <family val="3"/>
        <charset val="129"/>
      </rPr>
      <t>害量&lt;color=#69FF0F&gt;{1}&lt;/color&gt;</t>
    </r>
    <phoneticPr fontId="13" type="noConversion"/>
  </si>
  <si>
    <r>
      <rPr>
        <sz val="9"/>
        <rFont val="Microsoft JhengHei"/>
        <family val="2"/>
        <charset val="136"/>
      </rPr>
      <t>產</t>
    </r>
    <r>
      <rPr>
        <sz val="9"/>
        <rFont val="Source han sans old style norma"/>
        <family val="3"/>
        <charset val="129"/>
      </rPr>
      <t>生的火焰飛彈數量：&lt;color=#69FF0F&gt;{0}&lt;/color&gt;
火焰飛彈傷害量：&lt;color=#69FF0F&gt;{1}&lt;/color&gt;</t>
    </r>
    <phoneticPr fontId="13" type="noConversion"/>
  </si>
  <si>
    <r>
      <t>爆炸</t>
    </r>
    <r>
      <rPr>
        <sz val="9"/>
        <rFont val="Microsoft YaHei"/>
        <family val="2"/>
        <charset val="134"/>
      </rPr>
      <t>伤</t>
    </r>
    <r>
      <rPr>
        <sz val="9"/>
        <rFont val="Source han sans old style norma"/>
        <family val="3"/>
        <charset val="129"/>
      </rPr>
      <t xml:space="preserve">害量：&lt;color=#69FF0F&gt;{0}&lt;/color&gt;
</t>
    </r>
    <r>
      <rPr>
        <sz val="9"/>
        <rFont val="Microsoft YaHei"/>
        <family val="2"/>
        <charset val="134"/>
      </rPr>
      <t>减</t>
    </r>
    <r>
      <rPr>
        <sz val="9"/>
        <rFont val="Source han sans old style norma"/>
        <family val="3"/>
        <charset val="129"/>
      </rPr>
      <t>益效果</t>
    </r>
    <r>
      <rPr>
        <sz val="9"/>
        <rFont val="Microsoft YaHei"/>
        <family val="2"/>
        <charset val="134"/>
      </rPr>
      <t>对敌</t>
    </r>
    <r>
      <rPr>
        <sz val="9"/>
        <rFont val="Source han sans old style norma"/>
        <family val="3"/>
        <charset val="129"/>
      </rPr>
      <t>人的</t>
    </r>
    <r>
      <rPr>
        <sz val="9"/>
        <rFont val="Microsoft YaHei"/>
        <family val="2"/>
        <charset val="134"/>
      </rPr>
      <t>伤</t>
    </r>
    <r>
      <rPr>
        <sz val="9"/>
        <rFont val="Source han sans old style norma"/>
        <family val="3"/>
        <charset val="129"/>
      </rPr>
      <t>害增加量：&lt;color=#69FF0F&gt;{1}%&lt;/color&gt;</t>
    </r>
    <phoneticPr fontId="13" type="noConversion"/>
  </si>
  <si>
    <r>
      <t>&lt;color=#F6411C&gt;点燃&lt;/color&gt;最大</t>
    </r>
    <r>
      <rPr>
        <sz val="9"/>
        <rFont val="Microsoft YaHei"/>
        <family val="2"/>
        <charset val="134"/>
      </rPr>
      <t>叠</t>
    </r>
    <r>
      <rPr>
        <sz val="9"/>
        <rFont val="Source han sans old style norma"/>
        <family val="3"/>
        <charset val="129"/>
      </rPr>
      <t>加：&lt;color=#69FF0F&gt;{0}&lt;/color&gt;
&lt;color=#F6411C&gt;点燃&lt;/color&gt;每</t>
    </r>
    <r>
      <rPr>
        <sz val="9"/>
        <rFont val="Microsoft YaHei"/>
        <family val="2"/>
        <charset val="134"/>
      </rPr>
      <t>层</t>
    </r>
    <r>
      <rPr>
        <sz val="9"/>
        <rFont val="Source han sans old style norma"/>
        <family val="3"/>
        <charset val="129"/>
      </rPr>
      <t>的</t>
    </r>
    <r>
      <rPr>
        <sz val="9"/>
        <rFont val="Microsoft YaHei"/>
        <family val="2"/>
        <charset val="134"/>
      </rPr>
      <t>额</t>
    </r>
    <r>
      <rPr>
        <sz val="9"/>
        <rFont val="Source han sans old style norma"/>
        <family val="3"/>
        <charset val="129"/>
      </rPr>
      <t>外</t>
    </r>
    <r>
      <rPr>
        <sz val="9"/>
        <rFont val="Microsoft YaHei"/>
        <family val="2"/>
        <charset val="134"/>
      </rPr>
      <t>伤</t>
    </r>
    <r>
      <rPr>
        <sz val="9"/>
        <rFont val="Source han sans old style norma"/>
        <family val="3"/>
        <charset val="129"/>
      </rPr>
      <t>害量：&lt;color=#69FF0F&gt;{1}%&lt;/color&gt;</t>
    </r>
    <phoneticPr fontId="13" type="noConversion"/>
  </si>
  <si>
    <r>
      <t>&lt;color=#99E550&gt;疾</t>
    </r>
    <r>
      <rPr>
        <sz val="9"/>
        <rFont val="Microsoft YaHei"/>
        <family val="2"/>
        <charset val="134"/>
      </rPr>
      <t>风</t>
    </r>
    <r>
      <rPr>
        <sz val="9"/>
        <rFont val="Source han sans old style norma"/>
        <family val="3"/>
        <charset val="129"/>
      </rPr>
      <t>刃&lt;/color&gt;攻</t>
    </r>
    <r>
      <rPr>
        <sz val="9"/>
        <rFont val="Microsoft YaHei"/>
        <family val="2"/>
        <charset val="134"/>
      </rPr>
      <t>击</t>
    </r>
    <r>
      <rPr>
        <sz val="9"/>
        <rFont val="Source han sans old style norma"/>
        <family val="3"/>
        <charset val="129"/>
      </rPr>
      <t>力：&lt;color=#69FF0F&gt;{0}%&lt;/color&gt;</t>
    </r>
    <phoneticPr fontId="13" type="noConversion"/>
  </si>
  <si>
    <r>
      <t>攻</t>
    </r>
    <r>
      <rPr>
        <sz val="9"/>
        <rFont val="Microsoft YaHei"/>
        <family val="2"/>
        <charset val="134"/>
      </rPr>
      <t>击</t>
    </r>
    <r>
      <rPr>
        <sz val="9"/>
        <rFont val="Source han sans old style norma"/>
        <family val="3"/>
        <charset val="129"/>
      </rPr>
      <t>速度增加 : &lt;color=#69FF0F&gt;{0}%&lt;/color&gt;</t>
    </r>
    <phoneticPr fontId="13" type="noConversion"/>
  </si>
  <si>
    <r>
      <t>移</t>
    </r>
    <r>
      <rPr>
        <sz val="9"/>
        <rFont val="Microsoft YaHei"/>
        <family val="2"/>
        <charset val="134"/>
      </rPr>
      <t>动</t>
    </r>
    <r>
      <rPr>
        <sz val="9"/>
        <rFont val="Source han sans old style norma"/>
        <family val="3"/>
        <charset val="129"/>
      </rPr>
      <t>速度增加 : &lt;color=#69FF0F&gt;{0}%&lt;/color&gt;</t>
    </r>
    <phoneticPr fontId="13" type="noConversion"/>
  </si>
  <si>
    <r>
      <t>冷却</t>
    </r>
    <r>
      <rPr>
        <sz val="9"/>
        <rFont val="Microsoft YaHei"/>
        <family val="2"/>
        <charset val="134"/>
      </rPr>
      <t>时间减</t>
    </r>
    <r>
      <rPr>
        <sz val="9"/>
        <rFont val="Source han sans old style norma"/>
        <family val="3"/>
        <charset val="129"/>
      </rPr>
      <t>少量：&lt;color=#69FF0F&gt;{0}%&lt;/color&gt;</t>
    </r>
    <phoneticPr fontId="13" type="noConversion"/>
  </si>
  <si>
    <r>
      <t>&lt;color=#99E550&gt;</t>
    </r>
    <r>
      <rPr>
        <sz val="9"/>
        <rFont val="Microsoft YaHei"/>
        <family val="2"/>
        <charset val="134"/>
      </rPr>
      <t>龙</t>
    </r>
    <r>
      <rPr>
        <sz val="9"/>
        <rFont val="Source han sans old style norma"/>
        <family val="3"/>
        <charset val="129"/>
      </rPr>
      <t>卷</t>
    </r>
    <r>
      <rPr>
        <sz val="9"/>
        <rFont val="Microsoft YaHei"/>
        <family val="2"/>
        <charset val="134"/>
      </rPr>
      <t>风</t>
    </r>
    <r>
      <rPr>
        <sz val="9"/>
        <rFont val="Source han sans old style norma"/>
        <family val="3"/>
        <charset val="129"/>
      </rPr>
      <t>&lt;/color&gt;攻</t>
    </r>
    <r>
      <rPr>
        <sz val="9"/>
        <rFont val="Microsoft YaHei"/>
        <family val="2"/>
        <charset val="134"/>
      </rPr>
      <t>击</t>
    </r>
    <r>
      <rPr>
        <sz val="9"/>
        <rFont val="Source han sans old style norma"/>
        <family val="3"/>
        <charset val="129"/>
      </rPr>
      <t>力：&lt;color=#69FF0F&gt;{0}&lt;/color&gt;</t>
    </r>
    <phoneticPr fontId="13" type="noConversion"/>
  </si>
  <si>
    <r>
      <t>&lt;color=#99E550&gt;</t>
    </r>
    <r>
      <rPr>
        <sz val="9"/>
        <rFont val="Microsoft JhengHei"/>
        <family val="2"/>
        <charset val="136"/>
      </rPr>
      <t>漩</t>
    </r>
    <r>
      <rPr>
        <sz val="9"/>
        <rFont val="Source han sans old style norma"/>
        <family val="3"/>
        <charset val="129"/>
      </rPr>
      <t>渦&lt;/color&gt;攻擊力：&lt;color=#69FF0F&gt;{0}&lt;/color&gt;</t>
    </r>
    <phoneticPr fontId="13" type="noConversion"/>
  </si>
  <si>
    <r>
      <t>突</t>
    </r>
    <r>
      <rPr>
        <sz val="9"/>
        <rFont val="Microsoft YaHei"/>
        <family val="2"/>
        <charset val="134"/>
      </rPr>
      <t>进</t>
    </r>
    <r>
      <rPr>
        <sz val="9"/>
        <rFont val="Source han sans old style norma"/>
        <family val="3"/>
        <charset val="129"/>
      </rPr>
      <t>次</t>
    </r>
    <r>
      <rPr>
        <sz val="9"/>
        <rFont val="Microsoft YaHei"/>
        <family val="2"/>
        <charset val="134"/>
      </rPr>
      <t>数</t>
    </r>
    <r>
      <rPr>
        <sz val="9"/>
        <rFont val="Source han sans old style norma"/>
        <family val="3"/>
        <charset val="129"/>
      </rPr>
      <t xml:space="preserve"> : &lt;color=#69FF0F&gt;{0}&lt;/color&gt;</t>
    </r>
    <phoneticPr fontId="13" type="noConversion"/>
  </si>
  <si>
    <r>
      <t>恢</t>
    </r>
    <r>
      <rPr>
        <sz val="9"/>
        <rFont val="Microsoft YaHei"/>
        <family val="2"/>
        <charset val="134"/>
      </rPr>
      <t>复</t>
    </r>
    <r>
      <rPr>
        <sz val="9"/>
        <rFont val="Source han sans old style norma"/>
        <family val="3"/>
        <charset val="129"/>
      </rPr>
      <t>量：&lt;color=#69FF0F&gt;{0}&lt;/color&gt;</t>
    </r>
    <phoneticPr fontId="13" type="noConversion"/>
  </si>
  <si>
    <r>
      <t>&lt;color=#99E550&gt;旋</t>
    </r>
    <r>
      <rPr>
        <sz val="9"/>
        <rFont val="Microsoft YaHei"/>
        <family val="2"/>
        <charset val="134"/>
      </rPr>
      <t>风</t>
    </r>
    <r>
      <rPr>
        <sz val="9"/>
        <rFont val="Source han sans old style norma"/>
        <family val="3"/>
        <charset val="129"/>
      </rPr>
      <t>&lt;/color&gt;攻</t>
    </r>
    <r>
      <rPr>
        <sz val="9"/>
        <rFont val="Microsoft YaHei"/>
        <family val="2"/>
        <charset val="134"/>
      </rPr>
      <t>击</t>
    </r>
    <r>
      <rPr>
        <sz val="9"/>
        <rFont val="Source han sans old style norma"/>
        <family val="3"/>
        <charset val="129"/>
      </rPr>
      <t>力：&lt;color=#69FF0F&gt;{0}&lt;/color&gt;</t>
    </r>
    <phoneticPr fontId="13" type="noConversion"/>
  </si>
  <si>
    <r>
      <t>&lt;color=#99E550&gt;疾</t>
    </r>
    <r>
      <rPr>
        <sz val="9"/>
        <rFont val="Microsoft YaHei"/>
        <family val="2"/>
        <charset val="134"/>
      </rPr>
      <t>风</t>
    </r>
    <r>
      <rPr>
        <sz val="9"/>
        <rFont val="Source han sans old style norma"/>
        <family val="3"/>
        <charset val="129"/>
      </rPr>
      <t>箭矢&lt;/color&gt;</t>
    </r>
    <r>
      <rPr>
        <sz val="9"/>
        <rFont val="Microsoft YaHei"/>
        <family val="2"/>
        <charset val="134"/>
      </rPr>
      <t>伤</t>
    </r>
    <r>
      <rPr>
        <sz val="9"/>
        <rFont val="Source han sans old style norma"/>
        <family val="3"/>
        <charset val="129"/>
      </rPr>
      <t>害量：&lt;color=#69FF0F&gt;{0}&lt;/color&gt;
&lt;color=#99E550&gt;疾</t>
    </r>
    <r>
      <rPr>
        <sz val="9"/>
        <rFont val="Microsoft YaHei"/>
        <family val="2"/>
        <charset val="134"/>
      </rPr>
      <t>风</t>
    </r>
    <r>
      <rPr>
        <sz val="9"/>
        <rFont val="Source han sans old style norma"/>
        <family val="3"/>
        <charset val="129"/>
      </rPr>
      <t>箭矢&lt;/color&gt;</t>
    </r>
    <r>
      <rPr>
        <sz val="9"/>
        <rFont val="Microsoft YaHei"/>
        <family val="2"/>
        <charset val="134"/>
      </rPr>
      <t>数</t>
    </r>
    <r>
      <rPr>
        <sz val="9"/>
        <rFont val="Source han sans old style norma"/>
        <family val="3"/>
        <charset val="129"/>
      </rPr>
      <t>量：&lt;color=#69FF0F&gt;{1}&lt;/color&gt;</t>
    </r>
    <phoneticPr fontId="13" type="noConversion"/>
  </si>
  <si>
    <r>
      <t>&lt;color=#99E550&gt;疾</t>
    </r>
    <r>
      <rPr>
        <sz val="9"/>
        <rFont val="Microsoft YaHei"/>
        <family val="2"/>
        <charset val="134"/>
      </rPr>
      <t>风</t>
    </r>
    <r>
      <rPr>
        <sz val="9"/>
        <rFont val="Source han sans old style norma"/>
        <family val="3"/>
        <charset val="129"/>
      </rPr>
      <t>刀刃&lt;/color&gt;</t>
    </r>
    <r>
      <rPr>
        <sz val="9"/>
        <rFont val="Microsoft YaHei"/>
        <family val="2"/>
        <charset val="134"/>
      </rPr>
      <t>伤</t>
    </r>
    <r>
      <rPr>
        <sz val="9"/>
        <rFont val="Source han sans old style norma"/>
        <family val="3"/>
        <charset val="129"/>
      </rPr>
      <t>害量：&lt;color=#69FF0F&gt;{0}&lt;/color&gt;
&lt;color=#99E550&gt;疾</t>
    </r>
    <r>
      <rPr>
        <sz val="9"/>
        <rFont val="Microsoft YaHei"/>
        <family val="2"/>
        <charset val="134"/>
      </rPr>
      <t>风</t>
    </r>
    <r>
      <rPr>
        <sz val="9"/>
        <rFont val="Source han sans old style norma"/>
        <family val="3"/>
        <charset val="129"/>
      </rPr>
      <t>刀刃&lt;/color&gt;</t>
    </r>
    <r>
      <rPr>
        <sz val="9"/>
        <rFont val="Microsoft YaHei"/>
        <family val="2"/>
        <charset val="134"/>
      </rPr>
      <t>数</t>
    </r>
    <r>
      <rPr>
        <sz val="9"/>
        <rFont val="Source han sans old style norma"/>
        <family val="3"/>
        <charset val="129"/>
      </rPr>
      <t>量：&lt;color=#69FF0F&gt;{1}&lt;/color&gt;</t>
    </r>
    <phoneticPr fontId="13" type="noConversion"/>
  </si>
  <si>
    <r>
      <t>&lt;color=#78E6FF&gt;寒冰武器&lt;/color&gt;基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力增加：&lt;color=#69FF0F&gt;{0}%&lt;/color&gt;</t>
    </r>
    <phoneticPr fontId="13" type="noConversion"/>
  </si>
  <si>
    <r>
      <t>&lt;color=#78E6FF&gt;寒冰武器&lt;/color&gt;技能攻</t>
    </r>
    <r>
      <rPr>
        <sz val="9"/>
        <rFont val="Microsoft YaHei"/>
        <family val="2"/>
        <charset val="134"/>
      </rPr>
      <t>击</t>
    </r>
    <r>
      <rPr>
        <sz val="9"/>
        <rFont val="Source han sans old style norma"/>
        <family val="3"/>
        <charset val="129"/>
      </rPr>
      <t>力增加：&lt;color=#69FF0F&gt;{0}%&lt;/color&gt;</t>
    </r>
    <phoneticPr fontId="13" type="noConversion"/>
  </si>
  <si>
    <r>
      <t>冰箭攻</t>
    </r>
    <r>
      <rPr>
        <sz val="9"/>
        <rFont val="Microsoft YaHei"/>
        <family val="2"/>
        <charset val="134"/>
      </rPr>
      <t>击</t>
    </r>
    <r>
      <rPr>
        <sz val="9"/>
        <rFont val="Source han sans old style norma"/>
        <family val="3"/>
        <charset val="129"/>
      </rPr>
      <t>力 : &lt;color=#69FF0F&gt;{0}&lt;/color&gt;</t>
    </r>
    <phoneticPr fontId="13" type="noConversion"/>
  </si>
  <si>
    <r>
      <t>充能</t>
    </r>
    <r>
      <rPr>
        <sz val="9"/>
        <rFont val="Microsoft YaHei"/>
        <family val="2"/>
        <charset val="134"/>
      </rPr>
      <t>时间减</t>
    </r>
    <r>
      <rPr>
        <sz val="9"/>
        <rFont val="Source han sans old style norma"/>
        <family val="3"/>
        <charset val="129"/>
      </rPr>
      <t>少：&lt;color=#69FF0F&gt;{0}%&lt;/color&gt;</t>
    </r>
    <phoneticPr fontId="13" type="noConversion"/>
  </si>
  <si>
    <r>
      <t xml:space="preserve">
寒冰爆炸攻</t>
    </r>
    <r>
      <rPr>
        <sz val="9"/>
        <rFont val="Microsoft YaHei"/>
        <family val="2"/>
        <charset val="134"/>
      </rPr>
      <t>击</t>
    </r>
    <r>
      <rPr>
        <sz val="9"/>
        <rFont val="Source han sans old style norma"/>
        <family val="3"/>
        <charset val="129"/>
      </rPr>
      <t>力：&lt;color=#69FF0F&gt;{0}&lt;/color&gt;</t>
    </r>
    <phoneticPr fontId="13" type="noConversion"/>
  </si>
  <si>
    <r>
      <t>寒冰</t>
    </r>
    <r>
      <rPr>
        <sz val="9"/>
        <rFont val="Microsoft YaHei"/>
        <family val="2"/>
        <charset val="134"/>
      </rPr>
      <t>风</t>
    </r>
    <r>
      <rPr>
        <sz val="9"/>
        <rFont val="Source han sans old style norma"/>
        <family val="3"/>
        <charset val="129"/>
      </rPr>
      <t>暴攻</t>
    </r>
    <r>
      <rPr>
        <sz val="9"/>
        <rFont val="Microsoft YaHei"/>
        <family val="2"/>
        <charset val="134"/>
      </rPr>
      <t>击</t>
    </r>
    <r>
      <rPr>
        <sz val="9"/>
        <rFont val="Source han sans old style norma"/>
        <family val="3"/>
        <charset val="129"/>
      </rPr>
      <t>力 : &lt;color=#69FF0F&gt;{0}&lt;/color&gt;</t>
    </r>
    <phoneticPr fontId="13" type="noConversion"/>
  </si>
  <si>
    <r>
      <t>寒冰碎片攻</t>
    </r>
    <r>
      <rPr>
        <sz val="9"/>
        <rFont val="Microsoft YaHei"/>
        <family val="2"/>
        <charset val="134"/>
      </rPr>
      <t>击</t>
    </r>
    <r>
      <rPr>
        <sz val="9"/>
        <rFont val="Source han sans old style norma"/>
        <family val="3"/>
        <charset val="129"/>
      </rPr>
      <t>力 : &lt;color=#69FF0F&gt;{0}&lt;/color&gt; (x8)</t>
    </r>
    <phoneticPr fontId="13" type="noConversion"/>
  </si>
  <si>
    <r>
      <t>持</t>
    </r>
    <r>
      <rPr>
        <sz val="9"/>
        <rFont val="Microsoft YaHei"/>
        <family val="2"/>
        <charset val="134"/>
      </rPr>
      <t>续时间</t>
    </r>
    <r>
      <rPr>
        <sz val="9"/>
        <rFont val="Source han sans old style norma"/>
        <family val="3"/>
        <charset val="129"/>
      </rPr>
      <t>：&lt;color=#69FF0F&gt;{0}&lt;/color&gt;秒
冰</t>
    </r>
    <r>
      <rPr>
        <sz val="9"/>
        <rFont val="Microsoft YaHei"/>
        <family val="2"/>
        <charset val="134"/>
      </rPr>
      <t>块</t>
    </r>
    <r>
      <rPr>
        <sz val="9"/>
        <rFont val="Source han sans old style norma"/>
        <family val="3"/>
        <charset val="129"/>
      </rPr>
      <t>攻</t>
    </r>
    <r>
      <rPr>
        <sz val="9"/>
        <rFont val="Microsoft YaHei"/>
        <family val="2"/>
        <charset val="134"/>
      </rPr>
      <t>击</t>
    </r>
    <r>
      <rPr>
        <sz val="9"/>
        <rFont val="Source han sans old style norma"/>
        <family val="3"/>
        <charset val="129"/>
      </rPr>
      <t>力&lt;color=#69FF0F&gt;{1}&lt;/color&gt;</t>
    </r>
    <phoneticPr fontId="13" type="noConversion"/>
  </si>
  <si>
    <r>
      <t>暴</t>
    </r>
    <r>
      <rPr>
        <sz val="9"/>
        <rFont val="Microsoft YaHei"/>
        <family val="2"/>
        <charset val="134"/>
      </rPr>
      <t>击</t>
    </r>
    <r>
      <rPr>
        <sz val="9"/>
        <rFont val="Source han sans old style norma"/>
        <family val="3"/>
        <charset val="129"/>
      </rPr>
      <t>率增加：&lt;color=#69FF0F&gt;{0}%&lt;/color&gt;</t>
    </r>
    <phoneticPr fontId="13" type="noConversion"/>
  </si>
  <si>
    <r>
      <t>移</t>
    </r>
    <r>
      <rPr>
        <sz val="9"/>
        <rFont val="Microsoft YaHei"/>
        <family val="2"/>
        <charset val="134"/>
      </rPr>
      <t>动</t>
    </r>
    <r>
      <rPr>
        <sz val="9"/>
        <rFont val="Source han sans old style norma"/>
        <family val="3"/>
        <charset val="129"/>
      </rPr>
      <t>速度</t>
    </r>
    <r>
      <rPr>
        <sz val="9"/>
        <rFont val="Microsoft YaHei"/>
        <family val="2"/>
        <charset val="134"/>
      </rPr>
      <t>减</t>
    </r>
    <r>
      <rPr>
        <sz val="9"/>
        <rFont val="Source han sans old style norma"/>
        <family val="3"/>
        <charset val="129"/>
      </rPr>
      <t>少：&lt;color=#69FF0F&gt;{0}%&lt;/color&gt;
攻</t>
    </r>
    <r>
      <rPr>
        <sz val="9"/>
        <rFont val="Microsoft YaHei"/>
        <family val="2"/>
        <charset val="134"/>
      </rPr>
      <t>击</t>
    </r>
    <r>
      <rPr>
        <sz val="9"/>
        <rFont val="Source han sans old style norma"/>
        <family val="3"/>
        <charset val="129"/>
      </rPr>
      <t>力</t>
    </r>
    <r>
      <rPr>
        <sz val="9"/>
        <rFont val="Microsoft YaHei"/>
        <family val="2"/>
        <charset val="134"/>
      </rPr>
      <t>减</t>
    </r>
    <r>
      <rPr>
        <sz val="9"/>
        <rFont val="Source han sans old style norma"/>
        <family val="3"/>
        <charset val="129"/>
      </rPr>
      <t>少：&lt;color=#69FF0F&gt;{1}%&lt;/color&gt;</t>
    </r>
    <phoneticPr fontId="13" type="noConversion"/>
  </si>
  <si>
    <r>
      <t>冰盾 : 最大生命</t>
    </r>
    <r>
      <rPr>
        <sz val="9"/>
        <rFont val="Microsoft YaHei"/>
        <family val="2"/>
        <charset val="134"/>
      </rPr>
      <t>值</t>
    </r>
    <r>
      <rPr>
        <sz val="9"/>
        <rFont val="Source han sans old style norma"/>
        <family val="3"/>
        <charset val="129"/>
      </rPr>
      <t>的 &lt;color=#69FF0F&gt;{0}%&lt;/color&gt;</t>
    </r>
    <phoneticPr fontId="13" type="noConversion"/>
  </si>
  <si>
    <r>
      <t>冰盾 : 最大生命</t>
    </r>
    <r>
      <rPr>
        <sz val="9"/>
        <rFont val="Microsoft JhengHei"/>
        <family val="2"/>
        <charset val="136"/>
      </rPr>
      <t>值</t>
    </r>
    <r>
      <rPr>
        <sz val="9"/>
        <rFont val="Source han sans old style norma"/>
        <family val="3"/>
        <charset val="129"/>
      </rPr>
      <t>的 &lt;color=#69FF0F&gt;{0}%&lt;/color&gt;</t>
    </r>
    <phoneticPr fontId="13" type="noConversion"/>
  </si>
  <si>
    <r>
      <rPr>
        <sz val="9"/>
        <rFont val="Microsoft YaHei"/>
        <family val="2"/>
        <charset val="134"/>
      </rPr>
      <t>减</t>
    </r>
    <r>
      <rPr>
        <sz val="9"/>
        <rFont val="Source han sans old style norma"/>
        <family val="3"/>
        <charset val="129"/>
      </rPr>
      <t>少</t>
    </r>
    <r>
      <rPr>
        <sz val="9"/>
        <rFont val="Microsoft YaHei"/>
        <family val="2"/>
        <charset val="134"/>
      </rPr>
      <t>伤</t>
    </r>
    <r>
      <rPr>
        <sz val="9"/>
        <rFont val="Source han sans old style norma"/>
        <family val="3"/>
        <charset val="129"/>
      </rPr>
      <t>害: &lt;color=#69FF0F&gt;{0}%&lt;/color&gt;</t>
    </r>
  </si>
  <si>
    <r>
      <rPr>
        <sz val="9"/>
        <rFont val="Microsoft YaHei"/>
        <family val="2"/>
        <charset val="134"/>
      </rPr>
      <t>减</t>
    </r>
    <r>
      <rPr>
        <sz val="9"/>
        <rFont val="Source han sans old style norma"/>
        <family val="3"/>
        <charset val="129"/>
      </rPr>
      <t>少</t>
    </r>
    <r>
      <rPr>
        <sz val="9"/>
        <rFont val="Microsoft YaHei"/>
        <family val="2"/>
        <charset val="134"/>
      </rPr>
      <t>伤</t>
    </r>
    <r>
      <rPr>
        <sz val="9"/>
        <rFont val="Source han sans old style norma"/>
        <family val="3"/>
        <charset val="129"/>
      </rPr>
      <t>害: &lt;color=#69FF0F&gt;{0}%&lt;/color&gt;</t>
    </r>
    <phoneticPr fontId="13" type="noConversion"/>
  </si>
  <si>
    <r>
      <t>暴</t>
    </r>
    <r>
      <rPr>
        <sz val="9"/>
        <rFont val="Microsoft YaHei"/>
        <family val="2"/>
        <charset val="134"/>
      </rPr>
      <t>击伤</t>
    </r>
    <r>
      <rPr>
        <sz val="9"/>
        <rFont val="Source han sans old style norma"/>
        <family val="3"/>
        <charset val="129"/>
      </rPr>
      <t>害量增加：&lt;color=#69FF0F&gt;{0}%&lt;/color&gt;</t>
    </r>
    <phoneticPr fontId="13" type="noConversion"/>
  </si>
  <si>
    <r>
      <rPr>
        <sz val="9"/>
        <rFont val="Microsoft YaHei"/>
        <family val="2"/>
        <charset val="134"/>
      </rPr>
      <t>伤</t>
    </r>
    <r>
      <rPr>
        <sz val="9"/>
        <rFont val="Source han sans old style norma"/>
        <family val="3"/>
        <charset val="129"/>
      </rPr>
      <t>害量增加：&lt;color=#69FF0F&gt;{0}%&lt;/color&gt;</t>
    </r>
    <phoneticPr fontId="13" type="noConversion"/>
  </si>
  <si>
    <r>
      <t>寒冰旋</t>
    </r>
    <r>
      <rPr>
        <sz val="9"/>
        <rFont val="Microsoft YaHei"/>
        <family val="2"/>
        <charset val="134"/>
      </rPr>
      <t>风伤</t>
    </r>
    <r>
      <rPr>
        <sz val="9"/>
        <rFont val="Source han sans old style norma"/>
        <family val="3"/>
        <charset val="129"/>
      </rPr>
      <t>害量增加：&lt;color=#69FF0F&gt;{0}%&lt;/color&gt;</t>
    </r>
    <phoneticPr fontId="13" type="noConversion"/>
  </si>
  <si>
    <r>
      <rPr>
        <sz val="9"/>
        <rFont val="Microsoft YaHei"/>
        <family val="2"/>
        <charset val="134"/>
      </rPr>
      <t>补</t>
    </r>
    <r>
      <rPr>
        <sz val="9"/>
        <rFont val="Source han sans old style norma"/>
        <family val="3"/>
        <charset val="129"/>
      </rPr>
      <t>水</t>
    </r>
    <r>
      <rPr>
        <sz val="9"/>
        <rFont val="Microsoft YaHei"/>
        <family val="2"/>
        <charset val="134"/>
      </rPr>
      <t>奖励</t>
    </r>
    <r>
      <rPr>
        <sz val="9"/>
        <rFont val="Source han sans old style norma"/>
        <family val="3"/>
        <charset val="129"/>
      </rPr>
      <t xml:space="preserve"> : &lt;color=#69FF0F&gt;{0}&lt;/color&gt;</t>
    </r>
    <phoneticPr fontId="13" type="noConversion"/>
  </si>
  <si>
    <r>
      <t>充電水</t>
    </r>
    <r>
      <rPr>
        <sz val="9"/>
        <rFont val="Microsoft JhengHei"/>
        <family val="2"/>
        <charset val="136"/>
      </rPr>
      <t>獎</t>
    </r>
    <r>
      <rPr>
        <sz val="9"/>
        <rFont val="Source han sans old style norma"/>
        <family val="3"/>
        <charset val="129"/>
      </rPr>
      <t>勵 : &lt;color=#69FF0F&gt;{0}&lt;/color&gt;</t>
    </r>
    <phoneticPr fontId="13" type="noConversion"/>
  </si>
  <si>
    <r>
      <t>&lt;color=#78E6FF&gt;冰</t>
    </r>
    <r>
      <rPr>
        <sz val="9"/>
        <rFont val="Microsoft YaHei"/>
        <family val="2"/>
        <charset val="134"/>
      </rPr>
      <t>枪</t>
    </r>
    <r>
      <rPr>
        <sz val="9"/>
        <rFont val="Source han sans old style norma"/>
        <family val="3"/>
        <charset val="129"/>
      </rPr>
      <t>&lt;/color&gt;</t>
    </r>
    <r>
      <rPr>
        <sz val="9"/>
        <rFont val="Microsoft YaHei"/>
        <family val="2"/>
        <charset val="134"/>
      </rPr>
      <t>数</t>
    </r>
    <r>
      <rPr>
        <sz val="9"/>
        <rFont val="Source han sans old style norma"/>
        <family val="3"/>
        <charset val="129"/>
      </rPr>
      <t>量：&lt;color=#69FF0F&gt;{0}&lt;/color&gt;</t>
    </r>
    <phoneticPr fontId="13" type="noConversion"/>
  </si>
  <si>
    <r>
      <t>&lt;color=#78E6FF&gt;冰</t>
    </r>
    <r>
      <rPr>
        <sz val="9"/>
        <rFont val="Microsoft YaHei"/>
        <family val="2"/>
        <charset val="134"/>
      </rPr>
      <t>枪</t>
    </r>
    <r>
      <rPr>
        <sz val="9"/>
        <rFont val="Source han sans old style norma"/>
        <family val="3"/>
        <charset val="129"/>
      </rPr>
      <t xml:space="preserve">&lt;/color&gt; </t>
    </r>
    <r>
      <rPr>
        <sz val="9"/>
        <rFont val="Microsoft YaHei"/>
        <family val="2"/>
        <charset val="134"/>
      </rPr>
      <t>伤</t>
    </r>
    <r>
      <rPr>
        <sz val="9"/>
        <rFont val="Source han sans old style norma"/>
        <family val="3"/>
        <charset val="129"/>
      </rPr>
      <t>害量：&lt;color=#69FF0F&gt;{0}&lt;/color&gt;</t>
    </r>
    <phoneticPr fontId="13" type="noConversion"/>
  </si>
  <si>
    <r>
      <t>寒冰爆炸攻</t>
    </r>
    <r>
      <rPr>
        <sz val="9"/>
        <rFont val="Microsoft YaHei"/>
        <family val="2"/>
        <charset val="134"/>
      </rPr>
      <t>击</t>
    </r>
    <r>
      <rPr>
        <sz val="9"/>
        <rFont val="Source han sans old style norma"/>
        <family val="3"/>
        <charset val="129"/>
      </rPr>
      <t>力：&lt;color=#69FF0F&gt;{0}&lt;/color&gt;</t>
    </r>
    <phoneticPr fontId="13" type="noConversion"/>
  </si>
  <si>
    <r>
      <t>&lt;color=#78E6FF&gt;寒冷&lt;/color&gt;效果的</t>
    </r>
    <r>
      <rPr>
        <sz val="9"/>
        <rFont val="Microsoft YaHei"/>
        <family val="2"/>
        <charset val="134"/>
      </rPr>
      <t>额</t>
    </r>
    <r>
      <rPr>
        <sz val="9"/>
        <rFont val="Source han sans old style norma"/>
        <family val="3"/>
        <charset val="129"/>
      </rPr>
      <t>外</t>
    </r>
    <r>
      <rPr>
        <sz val="9"/>
        <rFont val="Microsoft YaHei"/>
        <family val="2"/>
        <charset val="134"/>
      </rPr>
      <t>减</t>
    </r>
    <r>
      <rPr>
        <sz val="9"/>
        <rFont val="Source han sans old style norma"/>
        <family val="3"/>
        <charset val="129"/>
      </rPr>
      <t>速：&lt;color=#69FF0F&gt;{0}%&lt;/color&gt; 
&lt;color=#78E6FF&gt;寒冷&lt;/color&gt;</t>
    </r>
    <r>
      <rPr>
        <sz val="9"/>
        <rFont val="Microsoft YaHei"/>
        <family val="2"/>
        <charset val="134"/>
      </rPr>
      <t>伤</t>
    </r>
    <r>
      <rPr>
        <sz val="9"/>
        <rFont val="Source han sans old style norma"/>
        <family val="3"/>
        <charset val="129"/>
      </rPr>
      <t>害量：&lt;color=#69FF0F&gt;{1}&lt;/color&gt;</t>
    </r>
    <phoneticPr fontId="13" type="noConversion"/>
  </si>
  <si>
    <r>
      <t>体力恢</t>
    </r>
    <r>
      <rPr>
        <sz val="9"/>
        <rFont val="Microsoft YaHei"/>
        <family val="2"/>
        <charset val="134"/>
      </rPr>
      <t>复</t>
    </r>
    <r>
      <rPr>
        <sz val="9"/>
        <rFont val="Source han sans old style norma"/>
        <family val="3"/>
        <charset val="129"/>
      </rPr>
      <t>量：&lt;color=#69FF0F&gt;{1}&lt;/color&gt; (x6)
DMG：&lt;color=#69FF0F&gt;{0}&lt;/color&gt;</t>
    </r>
    <phoneticPr fontId="13" type="noConversion"/>
  </si>
  <si>
    <r>
      <t>体力恢</t>
    </r>
    <r>
      <rPr>
        <sz val="9"/>
        <rFont val="Microsoft YaHei"/>
        <family val="2"/>
        <charset val="134"/>
      </rPr>
      <t>复</t>
    </r>
    <r>
      <rPr>
        <sz val="9"/>
        <rFont val="Source han sans old style norma"/>
        <family val="3"/>
        <charset val="129"/>
      </rPr>
      <t>量：&lt;color=#69FF0F&gt;{0}&lt;/color&gt;</t>
    </r>
    <phoneticPr fontId="13" type="noConversion"/>
  </si>
  <si>
    <r>
      <t>最大体力增加量：&lt;color=#69FF0F&gt;{0}&lt;/color&gt;
最大能量</t>
    </r>
    <r>
      <rPr>
        <sz val="9"/>
        <rFont val="Microsoft YaHei"/>
        <family val="2"/>
        <charset val="134"/>
      </rPr>
      <t>值</t>
    </r>
    <r>
      <rPr>
        <sz val="9"/>
        <rFont val="Source han sans old style norma"/>
        <family val="3"/>
        <charset val="129"/>
      </rPr>
      <t>增加量&lt;color=#69FF0F&gt;{1}&lt;/color&gt;</t>
    </r>
    <phoneticPr fontId="13" type="noConversion"/>
  </si>
  <si>
    <r>
      <t>最大能量</t>
    </r>
    <r>
      <rPr>
        <sz val="9"/>
        <rFont val="Microsoft YaHei"/>
        <family val="2"/>
        <charset val="134"/>
      </rPr>
      <t>值</t>
    </r>
    <r>
      <rPr>
        <sz val="9"/>
        <rFont val="Source han sans old style norma"/>
        <family val="3"/>
        <charset val="129"/>
      </rPr>
      <t>增加量：&lt;color=#69FF0F&gt;{0}&lt;/color&gt;</t>
    </r>
    <phoneticPr fontId="13" type="noConversion"/>
  </si>
  <si>
    <r>
      <rPr>
        <sz val="9"/>
        <rFont val="Microsoft YaHei"/>
        <family val="2"/>
        <charset val="134"/>
      </rPr>
      <t>护</t>
    </r>
    <r>
      <rPr>
        <sz val="9"/>
        <rFont val="Source han sans old style norma"/>
        <family val="3"/>
        <charset val="129"/>
      </rPr>
      <t>盾：最大体力的&lt;color=#69FF0F&gt;{0}%&lt;/color&gt;</t>
    </r>
    <phoneticPr fontId="13" type="noConversion"/>
  </si>
  <si>
    <r>
      <t>防護</t>
    </r>
    <r>
      <rPr>
        <sz val="9"/>
        <rFont val="Microsoft JhengHei"/>
        <family val="2"/>
        <charset val="136"/>
      </rPr>
      <t>罩</t>
    </r>
    <r>
      <rPr>
        <sz val="9"/>
        <rFont val="Source han sans old style norma"/>
        <family val="3"/>
        <charset val="129"/>
      </rPr>
      <t>：最大體力的&lt;color=#69FF0F&gt;{0}%&lt;/color&gt;</t>
    </r>
    <phoneticPr fontId="13" type="noConversion"/>
  </si>
  <si>
    <r>
      <t>突</t>
    </r>
    <r>
      <rPr>
        <sz val="9"/>
        <rFont val="Microsoft YaHei"/>
        <family val="2"/>
        <charset val="134"/>
      </rPr>
      <t>进</t>
    </r>
    <r>
      <rPr>
        <sz val="9"/>
        <rFont val="Source han sans old style norma"/>
        <family val="3"/>
        <charset val="129"/>
      </rPr>
      <t>攻</t>
    </r>
    <r>
      <rPr>
        <sz val="9"/>
        <rFont val="Microsoft YaHei"/>
        <family val="2"/>
        <charset val="134"/>
      </rPr>
      <t>击</t>
    </r>
    <r>
      <rPr>
        <sz val="9"/>
        <rFont val="Source han sans old style norma"/>
        <family val="3"/>
        <charset val="129"/>
      </rPr>
      <t>力：&lt;color=#808080&gt;{0}&lt;/color&gt;→&lt;color=#69FF0F&gt;{1}&lt;/color&gt; (x3)</t>
    </r>
    <phoneticPr fontId="13" type="noConversion"/>
  </si>
  <si>
    <r>
      <t>雷</t>
    </r>
    <r>
      <rPr>
        <sz val="9"/>
        <rFont val="Microsoft YaHei"/>
        <family val="2"/>
        <charset val="134"/>
      </rPr>
      <t>电</t>
    </r>
    <r>
      <rPr>
        <sz val="9"/>
        <rFont val="Source han sans old style norma"/>
        <family val="3"/>
        <charset val="129"/>
      </rPr>
      <t>次</t>
    </r>
    <r>
      <rPr>
        <sz val="9"/>
        <rFont val="Microsoft YaHei"/>
        <family val="2"/>
        <charset val="134"/>
      </rPr>
      <t>数</t>
    </r>
    <r>
      <rPr>
        <sz val="9"/>
        <rFont val="Source han sans old style norma"/>
        <family val="3"/>
        <charset val="129"/>
      </rPr>
      <t>：&lt;color=#808080&gt;{0}&lt;/color&gt;→&lt;color=#69FF0F&gt;{1}&lt;/color&gt;
雷</t>
    </r>
    <r>
      <rPr>
        <sz val="9"/>
        <rFont val="Microsoft YaHei"/>
        <family val="2"/>
        <charset val="134"/>
      </rPr>
      <t>电</t>
    </r>
    <r>
      <rPr>
        <sz val="9"/>
        <rFont val="Source han sans old style norma"/>
        <family val="3"/>
        <charset val="129"/>
      </rPr>
      <t>攻</t>
    </r>
    <r>
      <rPr>
        <sz val="9"/>
        <rFont val="Microsoft YaHei"/>
        <family val="2"/>
        <charset val="134"/>
      </rPr>
      <t>击</t>
    </r>
    <r>
      <rPr>
        <sz val="9"/>
        <rFont val="Source han sans old style norma"/>
        <family val="3"/>
        <charset val="129"/>
      </rPr>
      <t>力：&lt;color=#808080&gt;{2}&lt;/color&gt;→&lt;color=#69FF0F&gt;{3}&lt;/color&gt;</t>
    </r>
    <phoneticPr fontId="13" type="noConversion"/>
  </si>
  <si>
    <r>
      <rPr>
        <sz val="9"/>
        <rFont val="Microsoft YaHei"/>
        <family val="2"/>
        <charset val="134"/>
      </rPr>
      <t>电</t>
    </r>
    <r>
      <rPr>
        <sz val="9"/>
        <rFont val="Source han sans old style norma"/>
        <family val="3"/>
        <charset val="129"/>
      </rPr>
      <t>流爆炸攻</t>
    </r>
    <r>
      <rPr>
        <sz val="9"/>
        <rFont val="Microsoft YaHei"/>
        <family val="2"/>
        <charset val="134"/>
      </rPr>
      <t>击</t>
    </r>
    <r>
      <rPr>
        <sz val="9"/>
        <rFont val="Source han sans old style norma"/>
        <family val="3"/>
        <charset val="129"/>
      </rPr>
      <t>力 : &lt;color=#808080&gt;{0}&lt;/color&gt;→&lt;color=#69FF0F&gt;{1}&lt;/color&gt;</t>
    </r>
    <phoneticPr fontId="13" type="noConversion"/>
  </si>
  <si>
    <r>
      <rPr>
        <sz val="9"/>
        <rFont val="Microsoft YaHei"/>
        <family val="2"/>
        <charset val="134"/>
      </rPr>
      <t>额</t>
    </r>
    <r>
      <rPr>
        <sz val="9"/>
        <rFont val="Source han sans old style norma"/>
        <family val="3"/>
        <charset val="129"/>
      </rPr>
      <t>外生成</t>
    </r>
    <r>
      <rPr>
        <sz val="9"/>
        <rFont val="Microsoft YaHei"/>
        <family val="2"/>
        <charset val="134"/>
      </rPr>
      <t>电</t>
    </r>
    <r>
      <rPr>
        <sz val="9"/>
        <rFont val="Source han sans old style norma"/>
        <family val="3"/>
        <charset val="129"/>
      </rPr>
      <t>流爆炸：&lt;color=#808080&gt;{2}&lt;/color&gt;→&lt;color=#69FF0F&gt;{3}&lt;/color&gt;</t>
    </r>
    <phoneticPr fontId="13" type="noConversion"/>
  </si>
  <si>
    <r>
      <t>額外</t>
    </r>
    <r>
      <rPr>
        <sz val="9"/>
        <rFont val="Microsoft JhengHei"/>
        <family val="2"/>
        <charset val="136"/>
      </rPr>
      <t>產</t>
    </r>
    <r>
      <rPr>
        <sz val="9"/>
        <rFont val="Source han sans old style norma"/>
        <family val="3"/>
        <charset val="129"/>
      </rPr>
      <t>生電流爆炸：&lt;color=#808080&gt;{0}&lt;/color&gt;→&lt;color=#69FF0F&gt;{1}&lt;/color&gt;個</t>
    </r>
    <phoneticPr fontId="13" type="noConversion"/>
  </si>
  <si>
    <r>
      <t>雷</t>
    </r>
    <r>
      <rPr>
        <sz val="9"/>
        <rFont val="Microsoft YaHei"/>
        <family val="2"/>
        <charset val="134"/>
      </rPr>
      <t>电风</t>
    </r>
    <r>
      <rPr>
        <sz val="9"/>
        <rFont val="Source han sans old style norma"/>
        <family val="3"/>
        <charset val="129"/>
      </rPr>
      <t>暴攻</t>
    </r>
    <r>
      <rPr>
        <sz val="9"/>
        <rFont val="Microsoft YaHei"/>
        <family val="2"/>
        <charset val="134"/>
      </rPr>
      <t>击</t>
    </r>
    <r>
      <rPr>
        <sz val="9"/>
        <rFont val="Source han sans old style norma"/>
        <family val="3"/>
        <charset val="129"/>
      </rPr>
      <t>力：&lt;color=#808080&gt;{0}&lt;/color&gt;→&lt;color=#69FF0F&gt;{1}&lt;/color&gt;
落地攻</t>
    </r>
    <r>
      <rPr>
        <sz val="9"/>
        <rFont val="Microsoft YaHei"/>
        <family val="2"/>
        <charset val="134"/>
      </rPr>
      <t>击</t>
    </r>
    <r>
      <rPr>
        <sz val="9"/>
        <rFont val="Source han sans old style norma"/>
        <family val="3"/>
        <charset val="129"/>
      </rPr>
      <t>力：&lt;color=#808080&gt;{2}&lt;/color&gt;→&lt;color=#69FF0F&gt;{3}&lt;/color&gt;</t>
    </r>
    <phoneticPr fontId="13" type="noConversion"/>
  </si>
  <si>
    <r>
      <t>&lt;color=#F8EE17&gt;</t>
    </r>
    <r>
      <rPr>
        <sz val="9"/>
        <rFont val="Microsoft YaHei"/>
        <family val="2"/>
        <charset val="134"/>
      </rPr>
      <t>连锁闪电</t>
    </r>
    <r>
      <rPr>
        <sz val="9"/>
        <rFont val="Source han sans old style norma"/>
        <family val="3"/>
        <charset val="129"/>
      </rPr>
      <t>&lt;/color&gt;攻</t>
    </r>
    <r>
      <rPr>
        <sz val="9"/>
        <rFont val="Microsoft YaHei"/>
        <family val="2"/>
        <charset val="134"/>
      </rPr>
      <t>击</t>
    </r>
    <r>
      <rPr>
        <sz val="9"/>
        <rFont val="Source han sans old style norma"/>
        <family val="3"/>
        <charset val="129"/>
      </rPr>
      <t>力：&lt;color=#808080&gt;{0}&lt;/color&gt;→&lt;color=#69FF0F&gt;{1}&lt;/color&gt;</t>
    </r>
    <phoneticPr fontId="13" type="noConversion"/>
  </si>
  <si>
    <r>
      <t>暴</t>
    </r>
    <r>
      <rPr>
        <sz val="9"/>
        <rFont val="Microsoft YaHei"/>
        <family val="2"/>
        <charset val="134"/>
      </rPr>
      <t>击</t>
    </r>
    <r>
      <rPr>
        <sz val="9"/>
        <rFont val="Source han sans old style norma"/>
        <family val="3"/>
        <charset val="129"/>
      </rPr>
      <t>率增加：&lt;color=#808080&gt;{0}%&lt;/color&gt;→&lt;color=#69FF0F&gt;{1}%&lt;/color&gt;</t>
    </r>
    <phoneticPr fontId="13" type="noConversion"/>
  </si>
  <si>
    <r>
      <t>暴</t>
    </r>
    <r>
      <rPr>
        <sz val="9"/>
        <rFont val="Microsoft YaHei"/>
        <family val="2"/>
        <charset val="134"/>
      </rPr>
      <t>击伤</t>
    </r>
    <r>
      <rPr>
        <sz val="9"/>
        <rFont val="Source han sans old style norma"/>
        <family val="3"/>
        <charset val="129"/>
      </rPr>
      <t>害量增加：&lt;color=#808080&gt;{0}%&lt;/color&gt;→&lt;color=#69FF0F&gt;{1}%&lt;/color&gt;</t>
    </r>
    <phoneticPr fontId="13" type="noConversion"/>
  </si>
  <si>
    <r>
      <t>能源</t>
    </r>
    <r>
      <rPr>
        <sz val="9"/>
        <rFont val="Microsoft YaHei"/>
        <family val="2"/>
        <charset val="134"/>
      </rPr>
      <t>费</t>
    </r>
    <r>
      <rPr>
        <sz val="9"/>
        <rFont val="Source han sans old style norma"/>
        <family val="3"/>
        <charset val="129"/>
      </rPr>
      <t>: &lt;color=#808080&gt;{0}&lt;/color&gt;→&lt;color=#69FF0F&gt;{1}&lt;/color&gt;</t>
    </r>
    <phoneticPr fontId="13" type="noConversion"/>
  </si>
  <si>
    <r>
      <t>暴</t>
    </r>
    <r>
      <rPr>
        <sz val="9"/>
        <rFont val="Microsoft YaHei"/>
        <family val="2"/>
        <charset val="134"/>
      </rPr>
      <t>击</t>
    </r>
    <r>
      <rPr>
        <sz val="9"/>
        <rFont val="Source han sans old style norma"/>
        <family val="3"/>
        <charset val="129"/>
      </rPr>
      <t>几率增加: &lt;color=#808080&gt;{0}%&lt;/color&gt;→&lt;color=#69FF0F&gt;{1}%&lt;/color&gt;</t>
    </r>
    <phoneticPr fontId="13" type="noConversion"/>
  </si>
  <si>
    <r>
      <t>&lt;color=#F8EE17&gt;</t>
    </r>
    <r>
      <rPr>
        <sz val="9"/>
        <rFont val="Microsoft YaHei"/>
        <family val="2"/>
        <charset val="134"/>
      </rPr>
      <t>电</t>
    </r>
    <r>
      <rPr>
        <sz val="9"/>
        <rFont val="Source han sans old style norma"/>
        <family val="3"/>
        <charset val="129"/>
      </rPr>
      <t>流放射&lt;/color&gt;攻</t>
    </r>
    <r>
      <rPr>
        <sz val="9"/>
        <rFont val="Microsoft YaHei"/>
        <family val="2"/>
        <charset val="134"/>
      </rPr>
      <t>击</t>
    </r>
    <r>
      <rPr>
        <sz val="9"/>
        <rFont val="Source han sans old style norma"/>
        <family val="3"/>
        <charset val="129"/>
      </rPr>
      <t>力：&lt;color=#808080&gt;{0}&lt;/color&gt;→&lt;color=#69FF0F&gt;{1}&lt;/color&gt;</t>
    </r>
    <phoneticPr fontId="13" type="noConversion"/>
  </si>
  <si>
    <r>
      <t>雷</t>
    </r>
    <r>
      <rPr>
        <sz val="9"/>
        <rFont val="Microsoft YaHei"/>
        <family val="2"/>
        <charset val="134"/>
      </rPr>
      <t>电</t>
    </r>
    <r>
      <rPr>
        <sz val="9"/>
        <rFont val="Source han sans old style norma"/>
        <family val="3"/>
        <charset val="129"/>
      </rPr>
      <t>攻</t>
    </r>
    <r>
      <rPr>
        <sz val="9"/>
        <rFont val="Microsoft YaHei"/>
        <family val="2"/>
        <charset val="134"/>
      </rPr>
      <t>击</t>
    </r>
    <r>
      <rPr>
        <sz val="9"/>
        <rFont val="Source han sans old style norma"/>
        <family val="3"/>
        <charset val="129"/>
      </rPr>
      <t>力：&lt;color=#808080&gt;{0}&lt;/color&gt;→&lt;color=#69FF0F&gt;{1}&lt;/color&gt;</t>
    </r>
    <phoneticPr fontId="13" type="noConversion"/>
  </si>
  <si>
    <r>
      <t>持</t>
    </r>
    <r>
      <rPr>
        <sz val="9"/>
        <rFont val="Microsoft YaHei"/>
        <family val="2"/>
        <charset val="134"/>
      </rPr>
      <t>续时间</t>
    </r>
    <r>
      <rPr>
        <sz val="9"/>
        <rFont val="Source han sans old style norma"/>
        <family val="3"/>
        <charset val="129"/>
      </rPr>
      <t>：&lt;color=#808080&gt;{0}&lt;/color&gt;→&lt;color=#69FF0F&gt;{1}&lt;/color&gt;秒
雷</t>
    </r>
    <r>
      <rPr>
        <sz val="9"/>
        <rFont val="Microsoft YaHei"/>
        <family val="2"/>
        <charset val="134"/>
      </rPr>
      <t>电伤</t>
    </r>
    <r>
      <rPr>
        <sz val="9"/>
        <rFont val="Source han sans old style norma"/>
        <family val="3"/>
        <charset val="129"/>
      </rPr>
      <t>害量：&lt;color=#808080&gt;{2}&lt;/color&gt;→&lt;color=#69FF0F&gt;{3}&lt;/color&gt;</t>
    </r>
    <phoneticPr fontId="13" type="noConversion"/>
  </si>
  <si>
    <r>
      <t>接地</t>
    </r>
    <r>
      <rPr>
        <sz val="9"/>
        <rFont val="Microsoft YaHei"/>
        <family val="2"/>
        <charset val="134"/>
      </rPr>
      <t>电</t>
    </r>
    <r>
      <rPr>
        <sz val="9"/>
        <rFont val="Source han sans old style norma"/>
        <family val="3"/>
        <charset val="129"/>
      </rPr>
      <t>流</t>
    </r>
    <r>
      <rPr>
        <sz val="9"/>
        <rFont val="Microsoft YaHei"/>
        <family val="2"/>
        <charset val="134"/>
      </rPr>
      <t>数</t>
    </r>
    <r>
      <rPr>
        <sz val="9"/>
        <rFont val="Source han sans old style norma"/>
        <family val="3"/>
        <charset val="129"/>
      </rPr>
      <t>量：&lt;color=#808080&gt;{0}&lt;/color&gt;→&lt;color=#69FF0F&gt;{1}&lt;/color&gt;
接地</t>
    </r>
    <r>
      <rPr>
        <sz val="9"/>
        <rFont val="Microsoft YaHei"/>
        <family val="2"/>
        <charset val="134"/>
      </rPr>
      <t>电</t>
    </r>
    <r>
      <rPr>
        <sz val="9"/>
        <rFont val="Source han sans old style norma"/>
        <family val="3"/>
        <charset val="129"/>
      </rPr>
      <t>流</t>
    </r>
    <r>
      <rPr>
        <sz val="9"/>
        <rFont val="Microsoft YaHei"/>
        <family val="2"/>
        <charset val="134"/>
      </rPr>
      <t>伤</t>
    </r>
    <r>
      <rPr>
        <sz val="9"/>
        <rFont val="Source han sans old style norma"/>
        <family val="3"/>
        <charset val="129"/>
      </rPr>
      <t>害量：&lt;color=#808080&gt;{2}&lt;/color&gt;→&lt;color=#69FF0F&gt;{3}&lt;/color&gt;</t>
    </r>
    <phoneticPr fontId="13" type="noConversion"/>
  </si>
  <si>
    <r>
      <t>感知</t>
    </r>
    <r>
      <rPr>
        <sz val="9"/>
        <rFont val="Microsoft YaHei"/>
        <family val="2"/>
        <charset val="134"/>
      </rPr>
      <t>对</t>
    </r>
    <r>
      <rPr>
        <sz val="9"/>
        <rFont val="Source han sans old style norma"/>
        <family val="3"/>
        <charset val="129"/>
      </rPr>
      <t>象</t>
    </r>
    <r>
      <rPr>
        <sz val="9"/>
        <rFont val="Microsoft YaHei"/>
        <family val="2"/>
        <charset val="134"/>
      </rPr>
      <t>数</t>
    </r>
    <r>
      <rPr>
        <sz val="9"/>
        <rFont val="Source han sans old style norma"/>
        <family val="3"/>
        <charset val="129"/>
      </rPr>
      <t>量：&lt;color=#808080&gt;{0}&lt;/color&gt;→&lt;color=#69FF0F&gt;{1}&lt;/color&gt;</t>
    </r>
    <phoneticPr fontId="13" type="noConversion"/>
  </si>
  <si>
    <r>
      <rPr>
        <sz val="9"/>
        <rFont val="Microsoft YaHei"/>
        <family val="2"/>
        <charset val="134"/>
      </rPr>
      <t>电</t>
    </r>
    <r>
      <rPr>
        <sz val="9"/>
        <rFont val="Source han sans old style norma"/>
        <family val="3"/>
        <charset val="129"/>
      </rPr>
      <t>子炮攻</t>
    </r>
    <r>
      <rPr>
        <sz val="9"/>
        <rFont val="Microsoft YaHei"/>
        <family val="2"/>
        <charset val="134"/>
      </rPr>
      <t>击</t>
    </r>
    <r>
      <rPr>
        <sz val="9"/>
        <rFont val="Source han sans old style norma"/>
        <family val="3"/>
        <charset val="129"/>
      </rPr>
      <t>力：&lt;color=#808080&gt;{0}&lt;/color&gt;→&lt;color=#69FF0F&gt;{1}&lt;/color&gt; (x12)</t>
    </r>
    <phoneticPr fontId="13" type="noConversion"/>
  </si>
  <si>
    <r>
      <rPr>
        <sz val="9"/>
        <rFont val="Microsoft YaHei"/>
        <family val="2"/>
        <charset val="134"/>
      </rPr>
      <t>喷</t>
    </r>
    <r>
      <rPr>
        <sz val="9"/>
        <rFont val="Source han sans old style norma"/>
        <family val="3"/>
        <charset val="129"/>
      </rPr>
      <t>射器攻</t>
    </r>
    <r>
      <rPr>
        <sz val="9"/>
        <rFont val="Microsoft YaHei"/>
        <family val="2"/>
        <charset val="134"/>
      </rPr>
      <t>击</t>
    </r>
    <r>
      <rPr>
        <sz val="9"/>
        <rFont val="Source han sans old style norma"/>
        <family val="3"/>
        <charset val="129"/>
      </rPr>
      <t>力 : &lt;color=#808080&gt;{0}&lt;/color&gt;→&lt;color=#69FF0F&gt;{1}&lt;/color&gt; (x10)</t>
    </r>
    <phoneticPr fontId="13" type="noConversion"/>
  </si>
  <si>
    <r>
      <t>&lt;color=#F6411C&gt;灼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害增加量：&lt;color=#808080&gt;{0}&lt;/color&gt;→&lt;color=#69FF0F&gt;{1}&lt;/color&gt;</t>
    </r>
    <phoneticPr fontId="13" type="noConversion"/>
  </si>
  <si>
    <r>
      <t>&lt;color=#F6411C&gt;火焰爆炸&lt;/color&gt;</t>
    </r>
    <r>
      <rPr>
        <sz val="9"/>
        <rFont val="Microsoft YaHei"/>
        <family val="2"/>
        <charset val="134"/>
      </rPr>
      <t>伤</t>
    </r>
    <r>
      <rPr>
        <sz val="9"/>
        <rFont val="Source han sans old style norma"/>
        <family val="3"/>
        <charset val="129"/>
      </rPr>
      <t>害增加：&lt;color=#808080&gt;{0}%&lt;/color&gt;→&lt;color=#69FF0F&gt;{1}%&lt;/color&gt;
&lt;color=#F6411C&gt;灼</t>
    </r>
    <r>
      <rPr>
        <sz val="9"/>
        <rFont val="Microsoft YaHei"/>
        <family val="2"/>
        <charset val="134"/>
      </rPr>
      <t>伤</t>
    </r>
    <r>
      <rPr>
        <sz val="9"/>
        <rFont val="Source han sans old style norma"/>
        <family val="3"/>
        <charset val="129"/>
      </rPr>
      <t>&lt;/color&gt;</t>
    </r>
    <r>
      <rPr>
        <sz val="9"/>
        <rFont val="Microsoft YaHei"/>
        <family val="2"/>
        <charset val="134"/>
      </rPr>
      <t>叠</t>
    </r>
    <r>
      <rPr>
        <sz val="9"/>
        <rFont val="Source han sans old style norma"/>
        <family val="3"/>
        <charset val="129"/>
      </rPr>
      <t>加</t>
    </r>
    <r>
      <rPr>
        <sz val="9"/>
        <rFont val="Microsoft YaHei"/>
        <family val="2"/>
        <charset val="134"/>
      </rPr>
      <t>条</t>
    </r>
    <r>
      <rPr>
        <sz val="9"/>
        <rFont val="Source han sans old style norma"/>
        <family val="3"/>
        <charset val="129"/>
      </rPr>
      <t>件</t>
    </r>
    <r>
      <rPr>
        <sz val="9"/>
        <rFont val="Microsoft YaHei"/>
        <family val="2"/>
        <charset val="134"/>
      </rPr>
      <t>减</t>
    </r>
    <r>
      <rPr>
        <sz val="9"/>
        <rFont val="Source han sans old style norma"/>
        <family val="3"/>
        <charset val="129"/>
      </rPr>
      <t>少：&lt;color=#808080&gt;{2}&lt;/color&gt;→&lt;color=#69FF0F&gt;{3}&lt;/color&gt;</t>
    </r>
    <phoneticPr fontId="13" type="noConversion"/>
  </si>
  <si>
    <r>
      <t>持</t>
    </r>
    <r>
      <rPr>
        <sz val="9"/>
        <rFont val="Microsoft YaHei"/>
        <family val="2"/>
        <charset val="134"/>
      </rPr>
      <t>续时间</t>
    </r>
    <r>
      <rPr>
        <sz val="9"/>
        <rFont val="Source han sans old style norma"/>
        <family val="3"/>
        <charset val="129"/>
      </rPr>
      <t>：&lt;color=#808080&gt;{0}&lt;/color&gt;→&lt;color=#69FF0F&gt;{1}&lt;/color&gt;秒</t>
    </r>
    <phoneticPr fontId="13" type="noConversion"/>
  </si>
  <si>
    <r>
      <t>爆炸</t>
    </r>
    <r>
      <rPr>
        <sz val="9"/>
        <rFont val="Microsoft YaHei"/>
        <family val="2"/>
        <charset val="134"/>
      </rPr>
      <t>伤</t>
    </r>
    <r>
      <rPr>
        <sz val="9"/>
        <rFont val="Source han sans old style norma"/>
        <family val="3"/>
        <charset val="129"/>
      </rPr>
      <t>害增加量：&lt;color=#808080&gt;{0}%&lt;/color&gt;→&lt;color=#69FF0F&gt;{1}%&lt;/color&gt;</t>
    </r>
    <phoneticPr fontId="13" type="noConversion"/>
  </si>
  <si>
    <r>
      <t>&lt;color=#F6411C&gt;灼</t>
    </r>
    <r>
      <rPr>
        <sz val="9"/>
        <rFont val="Microsoft YaHei"/>
        <family val="2"/>
        <charset val="134"/>
      </rPr>
      <t>伤</t>
    </r>
    <r>
      <rPr>
        <sz val="9"/>
        <rFont val="Source han sans old style norma"/>
        <family val="3"/>
        <charset val="129"/>
      </rPr>
      <t>&lt;/color&gt;</t>
    </r>
    <r>
      <rPr>
        <sz val="9"/>
        <rFont val="Microsoft YaHei"/>
        <family val="2"/>
        <charset val="134"/>
      </rPr>
      <t>伤</t>
    </r>
    <r>
      <rPr>
        <sz val="9"/>
        <rFont val="Source han sans old style norma"/>
        <family val="3"/>
        <charset val="129"/>
      </rPr>
      <t>害</t>
    </r>
    <r>
      <rPr>
        <sz val="9"/>
        <rFont val="Microsoft YaHei"/>
        <family val="2"/>
        <charset val="134"/>
      </rPr>
      <t>间</t>
    </r>
    <r>
      <rPr>
        <sz val="9"/>
        <rFont val="Source han sans old style norma"/>
        <family val="3"/>
        <charset val="129"/>
      </rPr>
      <t>隔</t>
    </r>
    <r>
      <rPr>
        <sz val="9"/>
        <rFont val="Microsoft YaHei"/>
        <family val="2"/>
        <charset val="134"/>
      </rPr>
      <t>减</t>
    </r>
    <r>
      <rPr>
        <sz val="9"/>
        <rFont val="Source han sans old style norma"/>
        <family val="3"/>
        <charset val="129"/>
      </rPr>
      <t>少：&lt;color=#808080&gt;{0}&lt;/color&gt;→&lt;color=#69FF0F&gt;{1}&lt;/color&gt;秒</t>
    </r>
    <phoneticPr fontId="13" type="noConversion"/>
  </si>
  <si>
    <r>
      <t>&lt;color=#F6411C&gt;燒傷&lt;/color&gt;傷害間距減少：&lt;color=#808080&gt;{0}&lt;/color&gt;→減少</t>
    </r>
    <r>
      <rPr>
        <sz val="9"/>
        <rFont val="Microsoft JhengHei"/>
        <family val="2"/>
        <charset val="136"/>
      </rPr>
      <t>為</t>
    </r>
    <r>
      <rPr>
        <sz val="9"/>
        <rFont val="Source han sans old style norma"/>
        <family val="3"/>
        <charset val="129"/>
      </rPr>
      <t>&lt;color=#69FF0F&gt;{1}&lt;/color&gt;秒</t>
    </r>
    <phoneticPr fontId="13" type="noConversion"/>
  </si>
  <si>
    <r>
      <rPr>
        <sz val="9"/>
        <rFont val="Microsoft YaHei"/>
        <family val="2"/>
        <charset val="134"/>
      </rPr>
      <t>伤</t>
    </r>
    <r>
      <rPr>
        <sz val="9"/>
        <rFont val="Source han sans old style norma"/>
        <family val="3"/>
        <charset val="129"/>
      </rPr>
      <t>害增加: &lt;color=#808080&gt;{0}%&lt;/color&gt;→&lt;color=#69FF0F&gt;{1}%&lt;/color&gt;</t>
    </r>
    <phoneticPr fontId="13" type="noConversion"/>
  </si>
  <si>
    <r>
      <rPr>
        <sz val="9"/>
        <rFont val="Microsoft YaHei"/>
        <family val="2"/>
        <charset val="134"/>
      </rPr>
      <t>伤</t>
    </r>
    <r>
      <rPr>
        <sz val="9"/>
        <rFont val="Source han sans old style norma"/>
        <family val="3"/>
        <charset val="129"/>
      </rPr>
      <t>害增加: &lt;color=#808080&gt;{0}%&lt;/color&gt;→&lt;color=#69FF0F&gt;{1}%&lt;/color&gt;</t>
    </r>
    <phoneticPr fontId="13" type="noConversion"/>
  </si>
  <si>
    <r>
      <t>持</t>
    </r>
    <r>
      <rPr>
        <sz val="9"/>
        <rFont val="Microsoft YaHei"/>
        <family val="2"/>
        <charset val="134"/>
      </rPr>
      <t>续时间</t>
    </r>
    <r>
      <rPr>
        <sz val="9"/>
        <rFont val="Source han sans old style norma"/>
        <family val="3"/>
        <charset val="129"/>
      </rPr>
      <t>：&lt;color=#808080&gt;{0}&lt;/color&gt;→&lt;color=#69FF0F&gt;{1}&lt;/color&gt;秒</t>
    </r>
    <phoneticPr fontId="13" type="noConversion"/>
  </si>
  <si>
    <r>
      <t>火柱</t>
    </r>
    <r>
      <rPr>
        <sz val="9"/>
        <rFont val="Microsoft YaHei"/>
        <family val="2"/>
        <charset val="134"/>
      </rPr>
      <t>伤</t>
    </r>
    <r>
      <rPr>
        <sz val="9"/>
        <rFont val="Source han sans old style norma"/>
        <family val="3"/>
        <charset val="129"/>
      </rPr>
      <t>害量：&lt;color=#808080&gt;{0}&lt;/color&gt;→&lt;color=#69FF0F&gt;{1}&lt;/color&gt;</t>
    </r>
    <phoneticPr fontId="13" type="noConversion"/>
  </si>
  <si>
    <r>
      <t>最大充能</t>
    </r>
    <r>
      <rPr>
        <sz val="9"/>
        <rFont val="Microsoft YaHei"/>
        <family val="2"/>
        <charset val="134"/>
      </rPr>
      <t>数</t>
    </r>
    <r>
      <rPr>
        <sz val="9"/>
        <rFont val="Source han sans old style norma"/>
        <family val="3"/>
        <charset val="129"/>
      </rPr>
      <t>：&lt;color=#808080&gt;{0}&lt;/color&gt;→&lt;color=#69FF0F&gt;{1}&lt;/color&gt;
火焰</t>
    </r>
    <r>
      <rPr>
        <sz val="9"/>
        <rFont val="Microsoft YaHei"/>
        <family val="2"/>
        <charset val="134"/>
      </rPr>
      <t>弹</t>
    </r>
    <r>
      <rPr>
        <sz val="9"/>
        <rFont val="Source han sans old style norma"/>
        <family val="3"/>
        <charset val="129"/>
      </rPr>
      <t>攻</t>
    </r>
    <r>
      <rPr>
        <sz val="9"/>
        <rFont val="Microsoft YaHei"/>
        <family val="2"/>
        <charset val="134"/>
      </rPr>
      <t>击</t>
    </r>
    <r>
      <rPr>
        <sz val="9"/>
        <rFont val="Source han sans old style norma"/>
        <family val="3"/>
        <charset val="129"/>
      </rPr>
      <t>力：&lt;color=#808080&gt;{2}&lt;/color&gt;→&lt;color=#69FF0F&gt;{3}&lt;/color&gt;</t>
    </r>
    <phoneticPr fontId="13" type="noConversion"/>
  </si>
  <si>
    <r>
      <rPr>
        <sz val="9"/>
        <rFont val="Microsoft YaHei"/>
        <family val="2"/>
        <charset val="134"/>
      </rPr>
      <t>发</t>
    </r>
    <r>
      <rPr>
        <sz val="9"/>
        <rFont val="Source han sans old style norma"/>
        <family val="3"/>
        <charset val="129"/>
      </rPr>
      <t>射几率：&lt;color=#808080&gt;{0}%&lt;/color&gt;→&lt;color=#69FF0F&gt;{1}%&lt;/color&gt;</t>
    </r>
    <phoneticPr fontId="13" type="noConversion"/>
  </si>
  <si>
    <r>
      <t>生成的火焰</t>
    </r>
    <r>
      <rPr>
        <sz val="9"/>
        <rFont val="Microsoft YaHei"/>
        <family val="2"/>
        <charset val="134"/>
      </rPr>
      <t>导弹数</t>
    </r>
    <r>
      <rPr>
        <sz val="9"/>
        <rFont val="Source han sans old style norma"/>
        <family val="3"/>
        <charset val="129"/>
      </rPr>
      <t>：&lt;color=#808080&gt;{0}&lt;/color&gt;→&lt;color=#69FF0F&gt;{1}&lt;/color&gt;
火焰</t>
    </r>
    <r>
      <rPr>
        <sz val="9"/>
        <rFont val="Microsoft YaHei"/>
        <family val="2"/>
        <charset val="134"/>
      </rPr>
      <t>导弹伤</t>
    </r>
    <r>
      <rPr>
        <sz val="9"/>
        <rFont val="Source han sans old style norma"/>
        <family val="3"/>
        <charset val="129"/>
      </rPr>
      <t>害量：&lt;color=#808080&gt;{2}&lt;/color&gt;→&lt;color=#69FF0F&gt;{3}&lt;/color&gt;</t>
    </r>
    <phoneticPr fontId="13" type="noConversion"/>
  </si>
  <si>
    <r>
      <rPr>
        <sz val="9"/>
        <rFont val="Microsoft JhengHei"/>
        <family val="2"/>
        <charset val="136"/>
      </rPr>
      <t>產</t>
    </r>
    <r>
      <rPr>
        <sz val="9"/>
        <rFont val="Source han sans old style norma"/>
        <family val="3"/>
        <charset val="129"/>
      </rPr>
      <t>生的火焰飛彈數量：&lt;color=#808080&gt;{0}&lt;/color&gt;→&lt;color=#69FF0F&gt;{1}&lt;/color&gt;
火焰飛彈傷害量：&lt;color=#808080&gt;{2}&lt;/color&gt;→&lt;color=#69FF0F&gt;{3}&lt;/color&gt;</t>
    </r>
    <phoneticPr fontId="13" type="noConversion"/>
  </si>
  <si>
    <r>
      <t>爆炸</t>
    </r>
    <r>
      <rPr>
        <sz val="9"/>
        <rFont val="Microsoft YaHei"/>
        <family val="2"/>
        <charset val="134"/>
      </rPr>
      <t>伤</t>
    </r>
    <r>
      <rPr>
        <sz val="9"/>
        <rFont val="Source han sans old style norma"/>
        <family val="3"/>
        <charset val="129"/>
      </rPr>
      <t xml:space="preserve">害量：&lt;color=#808080&gt;{0}&lt;/color&gt;→&lt;color=#69FF0F&gt;{1}&lt;/color&gt;
</t>
    </r>
    <r>
      <rPr>
        <sz val="9"/>
        <rFont val="Microsoft YaHei"/>
        <family val="2"/>
        <charset val="134"/>
      </rPr>
      <t>减</t>
    </r>
    <r>
      <rPr>
        <sz val="9"/>
        <rFont val="Source han sans old style norma"/>
        <family val="3"/>
        <charset val="129"/>
      </rPr>
      <t>益效果</t>
    </r>
    <r>
      <rPr>
        <sz val="9"/>
        <rFont val="Microsoft YaHei"/>
        <family val="2"/>
        <charset val="134"/>
      </rPr>
      <t>对敌</t>
    </r>
    <r>
      <rPr>
        <sz val="9"/>
        <rFont val="Source han sans old style norma"/>
        <family val="3"/>
        <charset val="129"/>
      </rPr>
      <t>人的</t>
    </r>
    <r>
      <rPr>
        <sz val="9"/>
        <rFont val="Microsoft YaHei"/>
        <family val="2"/>
        <charset val="134"/>
      </rPr>
      <t>伤</t>
    </r>
    <r>
      <rPr>
        <sz val="9"/>
        <rFont val="Source han sans old style norma"/>
        <family val="3"/>
        <charset val="129"/>
      </rPr>
      <t>害增加量：&lt;color=#808080&gt;{2}%&lt;/color&gt;→&lt;color=#69FF0F&gt;{3}%&lt;/color&gt;</t>
    </r>
    <phoneticPr fontId="13" type="noConversion"/>
  </si>
  <si>
    <r>
      <t>每</t>
    </r>
    <r>
      <rPr>
        <sz val="9"/>
        <rFont val="Microsoft YaHei"/>
        <family val="2"/>
        <charset val="134"/>
      </rPr>
      <t>层</t>
    </r>
    <r>
      <rPr>
        <sz val="9"/>
        <rFont val="Source han sans old style norma"/>
        <family val="3"/>
        <charset val="129"/>
      </rPr>
      <t>&lt;color=#99E550&gt;加速&lt;/color&gt;</t>
    </r>
    <r>
      <rPr>
        <sz val="9"/>
        <rFont val="Microsoft YaHei"/>
        <family val="2"/>
        <charset val="134"/>
      </rPr>
      <t>叠</t>
    </r>
    <r>
      <rPr>
        <sz val="9"/>
        <rFont val="Source han sans old style norma"/>
        <family val="3"/>
        <charset val="129"/>
      </rPr>
      <t>加的攻</t>
    </r>
    <r>
      <rPr>
        <sz val="9"/>
        <rFont val="Microsoft YaHei"/>
        <family val="2"/>
        <charset val="134"/>
      </rPr>
      <t>击</t>
    </r>
    <r>
      <rPr>
        <sz val="9"/>
        <rFont val="Source han sans old style norma"/>
        <family val="3"/>
        <charset val="129"/>
      </rPr>
      <t>速度增加量：&lt;color=#808080&gt;{2}%&lt;/color&gt;→&lt;color=#69FF0F&gt;{3}%&lt;/color&gt;
每</t>
    </r>
    <r>
      <rPr>
        <sz val="9"/>
        <rFont val="Microsoft YaHei"/>
        <family val="2"/>
        <charset val="134"/>
      </rPr>
      <t>层</t>
    </r>
    <r>
      <rPr>
        <sz val="9"/>
        <rFont val="Source han sans old style norma"/>
        <family val="3"/>
        <charset val="129"/>
      </rPr>
      <t>&lt;color=#99E550&gt;加速&lt;/color&gt;</t>
    </r>
    <r>
      <rPr>
        <sz val="9"/>
        <rFont val="Microsoft YaHei"/>
        <family val="2"/>
        <charset val="134"/>
      </rPr>
      <t>叠</t>
    </r>
    <r>
      <rPr>
        <sz val="9"/>
        <rFont val="Source han sans old style norma"/>
        <family val="3"/>
        <charset val="129"/>
      </rPr>
      <t>加的移</t>
    </r>
    <r>
      <rPr>
        <sz val="9"/>
        <rFont val="Microsoft YaHei"/>
        <family val="2"/>
        <charset val="134"/>
      </rPr>
      <t>动</t>
    </r>
    <r>
      <rPr>
        <sz val="9"/>
        <rFont val="Source han sans old style norma"/>
        <family val="3"/>
        <charset val="129"/>
      </rPr>
      <t>速度增加量：&lt;color=#808080&gt;{4}%&lt;/color&gt;→&lt;color=#69FF0F&gt;{5}%&lt;/color&gt;</t>
    </r>
    <phoneticPr fontId="13" type="noConversion"/>
  </si>
  <si>
    <r>
      <t>&lt;color=#99E550&gt;疾</t>
    </r>
    <r>
      <rPr>
        <sz val="9"/>
        <rFont val="Microsoft YaHei"/>
        <family val="2"/>
        <charset val="134"/>
      </rPr>
      <t>风</t>
    </r>
    <r>
      <rPr>
        <sz val="9"/>
        <rFont val="Source han sans old style norma"/>
        <family val="3"/>
        <charset val="129"/>
      </rPr>
      <t>刃&lt;/color&gt;攻</t>
    </r>
    <r>
      <rPr>
        <sz val="9"/>
        <rFont val="Microsoft YaHei"/>
        <family val="2"/>
        <charset val="134"/>
      </rPr>
      <t>击</t>
    </r>
    <r>
      <rPr>
        <sz val="9"/>
        <rFont val="Source han sans old style norma"/>
        <family val="3"/>
        <charset val="129"/>
      </rPr>
      <t>力：&lt;color=#808080&gt;{0}%&lt;/color&gt;→&lt;color=#69FF0F&gt;{1}%&lt;/color&gt;</t>
    </r>
    <phoneticPr fontId="13" type="noConversion"/>
  </si>
  <si>
    <r>
      <t>攻</t>
    </r>
    <r>
      <rPr>
        <sz val="9"/>
        <rFont val="Microsoft YaHei"/>
        <family val="2"/>
        <charset val="134"/>
      </rPr>
      <t>击</t>
    </r>
    <r>
      <rPr>
        <sz val="9"/>
        <rFont val="Source han sans old style norma"/>
        <family val="3"/>
        <charset val="129"/>
      </rPr>
      <t>速度增加 : &lt;color=#808080&gt;{0}%&lt;/color&gt;→&lt;color=#69FF0F&gt;{1}%&lt;/color&gt;</t>
    </r>
    <phoneticPr fontId="13" type="noConversion"/>
  </si>
  <si>
    <r>
      <t>移</t>
    </r>
    <r>
      <rPr>
        <sz val="9"/>
        <rFont val="Microsoft YaHei"/>
        <family val="2"/>
        <charset val="134"/>
      </rPr>
      <t>动</t>
    </r>
    <r>
      <rPr>
        <sz val="9"/>
        <rFont val="Source han sans old style norma"/>
        <family val="3"/>
        <charset val="129"/>
      </rPr>
      <t>速度增加 : &lt;color=#808080&gt;{0}%&lt;/color&gt;→&lt;color=#69FF0F&gt;{1}%&lt;/color&gt;</t>
    </r>
    <phoneticPr fontId="13" type="noConversion"/>
  </si>
  <si>
    <r>
      <t>冷却</t>
    </r>
    <r>
      <rPr>
        <sz val="9"/>
        <rFont val="Microsoft YaHei"/>
        <family val="2"/>
        <charset val="134"/>
      </rPr>
      <t>时间减</t>
    </r>
    <r>
      <rPr>
        <sz val="9"/>
        <rFont val="Source han sans old style norma"/>
        <family val="3"/>
        <charset val="129"/>
      </rPr>
      <t>少量：&lt;color=#808080&gt;{0}%&lt;/color&gt;→&lt;color=#69FF0F&gt;{1}%&lt;/color&gt;</t>
    </r>
    <phoneticPr fontId="13" type="noConversion"/>
  </si>
  <si>
    <r>
      <t>&lt;color=#99E550&gt;</t>
    </r>
    <r>
      <rPr>
        <sz val="9"/>
        <rFont val="Microsoft YaHei"/>
        <family val="2"/>
        <charset val="134"/>
      </rPr>
      <t>龙</t>
    </r>
    <r>
      <rPr>
        <sz val="9"/>
        <rFont val="Source han sans old style norma"/>
        <family val="3"/>
        <charset val="129"/>
      </rPr>
      <t>卷</t>
    </r>
    <r>
      <rPr>
        <sz val="9"/>
        <rFont val="Microsoft YaHei"/>
        <family val="2"/>
        <charset val="134"/>
      </rPr>
      <t>风</t>
    </r>
    <r>
      <rPr>
        <sz val="9"/>
        <rFont val="Source han sans old style norma"/>
        <family val="3"/>
        <charset val="129"/>
      </rPr>
      <t>&lt;/color&gt;攻</t>
    </r>
    <r>
      <rPr>
        <sz val="9"/>
        <rFont val="Microsoft YaHei"/>
        <family val="2"/>
        <charset val="134"/>
      </rPr>
      <t>击</t>
    </r>
    <r>
      <rPr>
        <sz val="9"/>
        <rFont val="Source han sans old style norma"/>
        <family val="3"/>
        <charset val="129"/>
      </rPr>
      <t>力：&lt;color=#808080&gt;{0}&lt;/color&gt;→&lt;color=#69FF0F&gt;{1}&lt;/color&gt;</t>
    </r>
    <phoneticPr fontId="13" type="noConversion"/>
  </si>
  <si>
    <r>
      <t>&lt;color=#99E550&gt;</t>
    </r>
    <r>
      <rPr>
        <sz val="9"/>
        <rFont val="Microsoft JhengHei"/>
        <family val="2"/>
        <charset val="136"/>
      </rPr>
      <t>漩</t>
    </r>
    <r>
      <rPr>
        <sz val="9"/>
        <rFont val="Source han sans old style norma"/>
        <family val="3"/>
        <charset val="129"/>
      </rPr>
      <t>渦&lt;/color&gt;攻擊力：&lt;color=#808080&gt;{0}&lt;/color&gt;→&lt;color=#69FF0F&gt;{1}&lt;/color&gt;</t>
    </r>
    <phoneticPr fontId="13" type="noConversion"/>
  </si>
  <si>
    <r>
      <t>突</t>
    </r>
    <r>
      <rPr>
        <sz val="9"/>
        <rFont val="Microsoft YaHei"/>
        <family val="2"/>
        <charset val="134"/>
      </rPr>
      <t>进</t>
    </r>
    <r>
      <rPr>
        <sz val="9"/>
        <rFont val="Source han sans old style norma"/>
        <family val="3"/>
        <charset val="129"/>
      </rPr>
      <t>次</t>
    </r>
    <r>
      <rPr>
        <sz val="9"/>
        <rFont val="Microsoft YaHei"/>
        <family val="2"/>
        <charset val="134"/>
      </rPr>
      <t>数</t>
    </r>
    <r>
      <rPr>
        <sz val="9"/>
        <rFont val="Source han sans old style norma"/>
        <family val="3"/>
        <charset val="129"/>
      </rPr>
      <t xml:space="preserve"> : &lt;color=#808080&gt;{0}&lt;/color&gt;→&lt;color=#69FF0F&gt;{1}&lt;/color&gt;</t>
    </r>
    <phoneticPr fontId="13" type="noConversion"/>
  </si>
  <si>
    <r>
      <t>恢</t>
    </r>
    <r>
      <rPr>
        <sz val="9"/>
        <rFont val="Microsoft YaHei"/>
        <family val="2"/>
        <charset val="134"/>
      </rPr>
      <t>复</t>
    </r>
    <r>
      <rPr>
        <sz val="9"/>
        <rFont val="Source han sans old style norma"/>
        <family val="3"/>
        <charset val="129"/>
      </rPr>
      <t>量：&lt;color=#808080&gt;{0}&lt;/color&gt;→&lt;color=#69FF0F&gt;{1}&lt;/color&gt;</t>
    </r>
    <phoneticPr fontId="13" type="noConversion"/>
  </si>
  <si>
    <r>
      <t>&lt;color=#99E550&gt;旋</t>
    </r>
    <r>
      <rPr>
        <sz val="9"/>
        <rFont val="Microsoft YaHei"/>
        <family val="2"/>
        <charset val="134"/>
      </rPr>
      <t>风</t>
    </r>
    <r>
      <rPr>
        <sz val="9"/>
        <rFont val="Source han sans old style norma"/>
        <family val="3"/>
        <charset val="129"/>
      </rPr>
      <t>&lt;/color&gt;攻</t>
    </r>
    <r>
      <rPr>
        <sz val="9"/>
        <rFont val="Microsoft YaHei"/>
        <family val="2"/>
        <charset val="134"/>
      </rPr>
      <t>击</t>
    </r>
    <r>
      <rPr>
        <sz val="9"/>
        <rFont val="Source han sans old style norma"/>
        <family val="3"/>
        <charset val="129"/>
      </rPr>
      <t>力：&lt;color=#808080&gt;{0}&lt;/color&gt;→&lt;color=#69FF0F&gt;{1}&lt;/color&gt;</t>
    </r>
    <phoneticPr fontId="13" type="noConversion"/>
  </si>
  <si>
    <r>
      <t>&lt;color=#99E550&gt;疾</t>
    </r>
    <r>
      <rPr>
        <sz val="9"/>
        <rFont val="Microsoft YaHei"/>
        <family val="2"/>
        <charset val="134"/>
      </rPr>
      <t>风</t>
    </r>
    <r>
      <rPr>
        <sz val="9"/>
        <rFont val="Source han sans old style norma"/>
        <family val="3"/>
        <charset val="129"/>
      </rPr>
      <t>箭矢&lt;/color&gt;</t>
    </r>
    <r>
      <rPr>
        <sz val="9"/>
        <rFont val="Microsoft YaHei"/>
        <family val="2"/>
        <charset val="134"/>
      </rPr>
      <t>伤</t>
    </r>
    <r>
      <rPr>
        <sz val="9"/>
        <rFont val="Source han sans old style norma"/>
        <family val="3"/>
        <charset val="129"/>
      </rPr>
      <t>害量：&lt;color=#808080&gt;{0}&lt;/color&gt;→&lt;color=#69FF0F&gt;{1}&lt;/color&gt;
&lt;color=#99E550&gt;疾</t>
    </r>
    <r>
      <rPr>
        <sz val="9"/>
        <rFont val="Microsoft YaHei"/>
        <family val="2"/>
        <charset val="134"/>
      </rPr>
      <t>风</t>
    </r>
    <r>
      <rPr>
        <sz val="9"/>
        <rFont val="Source han sans old style norma"/>
        <family val="3"/>
        <charset val="129"/>
      </rPr>
      <t>箭矢&lt;/color&gt;</t>
    </r>
    <r>
      <rPr>
        <sz val="9"/>
        <rFont val="Microsoft YaHei"/>
        <family val="2"/>
        <charset val="134"/>
      </rPr>
      <t>数</t>
    </r>
    <r>
      <rPr>
        <sz val="9"/>
        <rFont val="Source han sans old style norma"/>
        <family val="3"/>
        <charset val="129"/>
      </rPr>
      <t>量：&lt;color=#808080&gt;{2}&lt;/color&gt;→&lt;color=#69FF0F&gt;{3}&lt;/color&gt;</t>
    </r>
    <phoneticPr fontId="13" type="noConversion"/>
  </si>
  <si>
    <r>
      <t>&lt;color=#99E550&gt;疾</t>
    </r>
    <r>
      <rPr>
        <sz val="9"/>
        <rFont val="Microsoft YaHei"/>
        <family val="2"/>
        <charset val="134"/>
      </rPr>
      <t>风</t>
    </r>
    <r>
      <rPr>
        <sz val="9"/>
        <rFont val="Source han sans old style norma"/>
        <family val="3"/>
        <charset val="129"/>
      </rPr>
      <t>刀刃&lt;/color&gt;</t>
    </r>
    <r>
      <rPr>
        <sz val="9"/>
        <rFont val="Microsoft YaHei"/>
        <family val="2"/>
        <charset val="134"/>
      </rPr>
      <t>伤</t>
    </r>
    <r>
      <rPr>
        <sz val="9"/>
        <rFont val="Source han sans old style norma"/>
        <family val="3"/>
        <charset val="129"/>
      </rPr>
      <t>害量：&lt;color=#808080&gt;{0}&lt;/color&gt;→&lt;color=#69FF0F&gt;{1}&lt;/color&gt;
&lt;color=#99E550&gt;疾</t>
    </r>
    <r>
      <rPr>
        <sz val="9"/>
        <rFont val="Microsoft YaHei"/>
        <family val="2"/>
        <charset val="134"/>
      </rPr>
      <t>风</t>
    </r>
    <r>
      <rPr>
        <sz val="9"/>
        <rFont val="Source han sans old style norma"/>
        <family val="3"/>
        <charset val="129"/>
      </rPr>
      <t>刀刃&lt;/color&gt;</t>
    </r>
    <r>
      <rPr>
        <sz val="9"/>
        <rFont val="Microsoft YaHei"/>
        <family val="2"/>
        <charset val="134"/>
      </rPr>
      <t>数</t>
    </r>
    <r>
      <rPr>
        <sz val="9"/>
        <rFont val="Source han sans old style norma"/>
        <family val="3"/>
        <charset val="129"/>
      </rPr>
      <t>量：&lt;color=#808080&gt;{2}&lt;/color&gt;→&lt;color=#69FF0F&gt;{3}&lt;/color&gt;</t>
    </r>
    <phoneticPr fontId="13" type="noConversion"/>
  </si>
  <si>
    <r>
      <t>冰箭攻</t>
    </r>
    <r>
      <rPr>
        <sz val="9"/>
        <rFont val="Microsoft YaHei"/>
        <family val="2"/>
        <charset val="134"/>
      </rPr>
      <t>击</t>
    </r>
    <r>
      <rPr>
        <sz val="9"/>
        <rFont val="Source han sans old style norma"/>
        <family val="3"/>
        <charset val="129"/>
      </rPr>
      <t>力 : &lt;color=#808080&gt;{0}&lt;/color&gt;→&lt;color=#69FF0F&gt;{1}&lt;/color&gt;</t>
    </r>
    <phoneticPr fontId="13" type="noConversion"/>
  </si>
  <si>
    <r>
      <t>充能</t>
    </r>
    <r>
      <rPr>
        <sz val="9"/>
        <rFont val="Microsoft YaHei"/>
        <family val="2"/>
        <charset val="134"/>
      </rPr>
      <t>时间减</t>
    </r>
    <r>
      <rPr>
        <sz val="9"/>
        <rFont val="Source han sans old style norma"/>
        <family val="3"/>
        <charset val="129"/>
      </rPr>
      <t>少：&lt;color=#808080&gt;{0}%&lt;/color&gt;→&lt;color=#69FF0F&gt;{1}%&lt;/color&gt;</t>
    </r>
    <phoneticPr fontId="13" type="noConversion"/>
  </si>
  <si>
    <r>
      <t xml:space="preserve">
寒冰爆炸攻</t>
    </r>
    <r>
      <rPr>
        <sz val="9"/>
        <rFont val="Microsoft YaHei"/>
        <family val="2"/>
        <charset val="134"/>
      </rPr>
      <t>击</t>
    </r>
    <r>
      <rPr>
        <sz val="9"/>
        <rFont val="Source han sans old style norma"/>
        <family val="3"/>
        <charset val="129"/>
      </rPr>
      <t>力：&lt;color=#808080&gt;{0}&lt;/color&gt;→&lt;color=#69FF0F&gt;{1}&lt;/color&gt;</t>
    </r>
    <phoneticPr fontId="13" type="noConversion"/>
  </si>
  <si>
    <r>
      <t>寒冰</t>
    </r>
    <r>
      <rPr>
        <sz val="9"/>
        <rFont val="Microsoft YaHei"/>
        <family val="2"/>
        <charset val="134"/>
      </rPr>
      <t>风</t>
    </r>
    <r>
      <rPr>
        <sz val="9"/>
        <rFont val="Source han sans old style norma"/>
        <family val="3"/>
        <charset val="129"/>
      </rPr>
      <t>暴攻</t>
    </r>
    <r>
      <rPr>
        <sz val="9"/>
        <rFont val="Microsoft YaHei"/>
        <family val="2"/>
        <charset val="134"/>
      </rPr>
      <t>击</t>
    </r>
    <r>
      <rPr>
        <sz val="9"/>
        <rFont val="Source han sans old style norma"/>
        <family val="3"/>
        <charset val="129"/>
      </rPr>
      <t>力 : &lt;color=#808080&gt;{0}&lt;/color&gt;→&lt;color=#69FF0F&gt;{1}&lt;/color&gt;</t>
    </r>
    <phoneticPr fontId="13" type="noConversion"/>
  </si>
  <si>
    <r>
      <t>寒冰碎片攻</t>
    </r>
    <r>
      <rPr>
        <sz val="9"/>
        <rFont val="Microsoft YaHei"/>
        <family val="2"/>
        <charset val="134"/>
      </rPr>
      <t>击</t>
    </r>
    <r>
      <rPr>
        <sz val="9"/>
        <rFont val="Source han sans old style norma"/>
        <family val="3"/>
        <charset val="129"/>
      </rPr>
      <t>力 : &lt;color=#808080&gt;{0}&lt;/color&gt;→&lt;color=#69FF0F&gt;{1}&lt;/color&gt; (x8)</t>
    </r>
    <phoneticPr fontId="13" type="noConversion"/>
  </si>
  <si>
    <r>
      <t>持</t>
    </r>
    <r>
      <rPr>
        <sz val="9"/>
        <rFont val="Microsoft YaHei"/>
        <family val="2"/>
        <charset val="134"/>
      </rPr>
      <t>续时间</t>
    </r>
    <r>
      <rPr>
        <sz val="9"/>
        <rFont val="Source han sans old style norma"/>
        <family val="3"/>
        <charset val="129"/>
      </rPr>
      <t>：&lt;color=#808080&gt;{0}&lt;/color&gt;→&lt;color=#69FF0F&gt;{1}&lt;/color&gt;秒
冰</t>
    </r>
    <r>
      <rPr>
        <sz val="9"/>
        <rFont val="Microsoft YaHei"/>
        <family val="2"/>
        <charset val="134"/>
      </rPr>
      <t>块</t>
    </r>
    <r>
      <rPr>
        <sz val="9"/>
        <rFont val="Source han sans old style norma"/>
        <family val="3"/>
        <charset val="129"/>
      </rPr>
      <t>攻</t>
    </r>
    <r>
      <rPr>
        <sz val="9"/>
        <rFont val="Microsoft YaHei"/>
        <family val="2"/>
        <charset val="134"/>
      </rPr>
      <t>击</t>
    </r>
    <r>
      <rPr>
        <sz val="9"/>
        <rFont val="Source han sans old style norma"/>
        <family val="3"/>
        <charset val="129"/>
      </rPr>
      <t>力：&lt;color=#808080&gt;{2}&lt;/color&gt;→&lt;color=#69FF0F&gt;{3}&lt;/color&gt;</t>
    </r>
    <phoneticPr fontId="13" type="noConversion"/>
  </si>
  <si>
    <r>
      <t>暴</t>
    </r>
    <r>
      <rPr>
        <sz val="9"/>
        <rFont val="Microsoft YaHei"/>
        <family val="2"/>
        <charset val="134"/>
      </rPr>
      <t>击</t>
    </r>
    <r>
      <rPr>
        <sz val="9"/>
        <rFont val="Source han sans old style norma"/>
        <family val="3"/>
        <charset val="129"/>
      </rPr>
      <t>率增加：&lt;color=#808080&gt;{0}%&lt;/color&gt;→&lt;color=#69FF0F&gt;{1}%&lt;/color&gt;</t>
    </r>
    <phoneticPr fontId="13" type="noConversion"/>
  </si>
  <si>
    <r>
      <t>移</t>
    </r>
    <r>
      <rPr>
        <sz val="9"/>
        <rFont val="Microsoft YaHei"/>
        <family val="2"/>
        <charset val="134"/>
      </rPr>
      <t>动</t>
    </r>
    <r>
      <rPr>
        <sz val="9"/>
        <rFont val="Source han sans old style norma"/>
        <family val="3"/>
        <charset val="129"/>
      </rPr>
      <t>速度</t>
    </r>
    <r>
      <rPr>
        <sz val="9"/>
        <rFont val="Microsoft YaHei"/>
        <family val="2"/>
        <charset val="134"/>
      </rPr>
      <t>减</t>
    </r>
    <r>
      <rPr>
        <sz val="9"/>
        <rFont val="Source han sans old style norma"/>
        <family val="3"/>
        <charset val="129"/>
      </rPr>
      <t>少 : &lt;color=#808080&gt;{0}%&lt;/color&gt;→&lt;color=#69FF0F&gt;{1}%&lt;/color&gt;
攻</t>
    </r>
    <r>
      <rPr>
        <sz val="9"/>
        <rFont val="Microsoft YaHei"/>
        <family val="2"/>
        <charset val="134"/>
      </rPr>
      <t>击</t>
    </r>
    <r>
      <rPr>
        <sz val="9"/>
        <rFont val="Source han sans old style norma"/>
        <family val="3"/>
        <charset val="129"/>
      </rPr>
      <t>力</t>
    </r>
    <r>
      <rPr>
        <sz val="9"/>
        <rFont val="Microsoft YaHei"/>
        <family val="2"/>
        <charset val="134"/>
      </rPr>
      <t>减</t>
    </r>
    <r>
      <rPr>
        <sz val="9"/>
        <rFont val="Source han sans old style norma"/>
        <family val="3"/>
        <charset val="129"/>
      </rPr>
      <t>少：&lt;color=#808080&gt;{2}%&lt;/color&gt;→&lt;color=#69FF0F&gt;{3}%&lt;/color&gt;</t>
    </r>
    <phoneticPr fontId="13" type="noConversion"/>
  </si>
  <si>
    <r>
      <t>移動速度</t>
    </r>
    <r>
      <rPr>
        <sz val="9"/>
        <rFont val="Microsoft JhengHei"/>
        <family val="2"/>
        <charset val="136"/>
      </rPr>
      <t>减</t>
    </r>
    <r>
      <rPr>
        <sz val="9"/>
        <rFont val="Source han sans old style norma"/>
        <family val="3"/>
        <charset val="129"/>
      </rPr>
      <t>少 : &lt;color=#808080&gt;{0}%&lt;/color&gt;→&lt;color=#69FF0F&gt;{1}%&lt;/color&gt;
攻擊力</t>
    </r>
    <r>
      <rPr>
        <sz val="9"/>
        <rFont val="Microsoft JhengHei"/>
        <family val="2"/>
        <charset val="136"/>
      </rPr>
      <t>减</t>
    </r>
    <r>
      <rPr>
        <sz val="9"/>
        <rFont val="Source han sans old style norma"/>
        <family val="3"/>
        <charset val="129"/>
      </rPr>
      <t>少：&lt;color=#808080&gt;{2}%&lt;/color&gt;→&lt;color=#69FF0F&gt;{3}%&lt;/color&gt;</t>
    </r>
    <phoneticPr fontId="13" type="noConversion"/>
  </si>
  <si>
    <r>
      <t>冰盾 : 最大生命</t>
    </r>
    <r>
      <rPr>
        <sz val="9"/>
        <rFont val="Microsoft YaHei"/>
        <family val="2"/>
        <charset val="134"/>
      </rPr>
      <t>值</t>
    </r>
    <r>
      <rPr>
        <sz val="9"/>
        <rFont val="Source han sans old style norma"/>
        <family val="3"/>
        <charset val="129"/>
      </rPr>
      <t>的 &lt;color=#808080&gt;{0}%&lt;/color&gt;→&lt;color=#69FF0F&gt;{1}%&lt;/color&gt;</t>
    </r>
    <phoneticPr fontId="13" type="noConversion"/>
  </si>
  <si>
    <r>
      <t>冰盾 : 最大生命</t>
    </r>
    <r>
      <rPr>
        <sz val="9"/>
        <rFont val="Microsoft JhengHei"/>
        <family val="2"/>
        <charset val="136"/>
      </rPr>
      <t>值</t>
    </r>
    <r>
      <rPr>
        <sz val="9"/>
        <rFont val="Source han sans old style norma"/>
        <family val="3"/>
        <charset val="129"/>
      </rPr>
      <t>的 &lt;color=#808080&gt;{0}%&lt;/color&gt;→&lt;color=#69FF0F&gt;{1}%&lt;/color&gt;</t>
    </r>
    <phoneticPr fontId="13" type="noConversion"/>
  </si>
  <si>
    <r>
      <rPr>
        <sz val="9"/>
        <rFont val="Microsoft YaHei"/>
        <family val="2"/>
        <charset val="134"/>
      </rPr>
      <t>减</t>
    </r>
    <r>
      <rPr>
        <sz val="9"/>
        <rFont val="Source han sans old style norma"/>
        <family val="3"/>
        <charset val="129"/>
      </rPr>
      <t>少</t>
    </r>
    <r>
      <rPr>
        <sz val="9"/>
        <rFont val="Microsoft YaHei"/>
        <family val="2"/>
        <charset val="134"/>
      </rPr>
      <t>伤</t>
    </r>
    <r>
      <rPr>
        <sz val="9"/>
        <rFont val="Source han sans old style norma"/>
        <family val="3"/>
        <charset val="129"/>
      </rPr>
      <t>害: &lt;color=#808080&gt;{0}%&lt;/color&gt;→&lt;color=#69FF0F&gt;{1}%&lt;/color&gt;</t>
    </r>
  </si>
  <si>
    <r>
      <rPr>
        <sz val="9"/>
        <rFont val="Microsoft YaHei"/>
        <family val="2"/>
        <charset val="134"/>
      </rPr>
      <t>减</t>
    </r>
    <r>
      <rPr>
        <sz val="9"/>
        <rFont val="Source han sans old style norma"/>
        <family val="3"/>
        <charset val="129"/>
      </rPr>
      <t>少</t>
    </r>
    <r>
      <rPr>
        <sz val="9"/>
        <rFont val="Microsoft YaHei"/>
        <family val="2"/>
        <charset val="134"/>
      </rPr>
      <t>伤</t>
    </r>
    <r>
      <rPr>
        <sz val="9"/>
        <rFont val="Source han sans old style norma"/>
        <family val="3"/>
        <charset val="129"/>
      </rPr>
      <t>害: &lt;color=#808080&gt;{0}%&lt;/color&gt;→&lt;color=#69FF0F&gt;{1}%&lt;/color&gt;</t>
    </r>
    <phoneticPr fontId="13" type="noConversion"/>
  </si>
  <si>
    <r>
      <t>暴</t>
    </r>
    <r>
      <rPr>
        <sz val="9"/>
        <rFont val="Microsoft YaHei"/>
        <family val="2"/>
        <charset val="134"/>
      </rPr>
      <t>击伤</t>
    </r>
    <r>
      <rPr>
        <sz val="9"/>
        <rFont val="Source han sans old style norma"/>
        <family val="3"/>
        <charset val="129"/>
      </rPr>
      <t>害增加：&lt;color=#808080&gt;{0}%&lt;/color&gt;→&lt;color=#69FF0F&gt;{1}%&lt;/color&gt;</t>
    </r>
    <phoneticPr fontId="13" type="noConversion"/>
  </si>
  <si>
    <r>
      <rPr>
        <sz val="9"/>
        <rFont val="Microsoft YaHei"/>
        <family val="2"/>
        <charset val="134"/>
      </rPr>
      <t>伤</t>
    </r>
    <r>
      <rPr>
        <sz val="9"/>
        <rFont val="Source han sans old style norma"/>
        <family val="3"/>
        <charset val="129"/>
      </rPr>
      <t>害增加量：&lt;color=#808080&gt;{0}%&lt;/color&gt;→&lt;color=#69FF0F&gt;{1}%&lt;/color&gt;</t>
    </r>
    <phoneticPr fontId="13" type="noConversion"/>
  </si>
  <si>
    <r>
      <t>寒冰旋</t>
    </r>
    <r>
      <rPr>
        <sz val="9"/>
        <rFont val="Microsoft YaHei"/>
        <family val="2"/>
        <charset val="134"/>
      </rPr>
      <t>风</t>
    </r>
    <r>
      <rPr>
        <sz val="9"/>
        <rFont val="Source han sans old style norma"/>
        <family val="3"/>
        <charset val="129"/>
      </rPr>
      <t xml:space="preserve"> </t>
    </r>
    <r>
      <rPr>
        <sz val="9"/>
        <rFont val="Microsoft YaHei"/>
        <family val="2"/>
        <charset val="134"/>
      </rPr>
      <t>伤</t>
    </r>
    <r>
      <rPr>
        <sz val="9"/>
        <rFont val="Source han sans old style norma"/>
        <family val="3"/>
        <charset val="129"/>
      </rPr>
      <t>害量增加：&lt;color=#808080&gt;{0}%&lt;/color&gt;→&lt;color=#69FF0F&gt;{1}%&lt;/color&gt;</t>
    </r>
    <phoneticPr fontId="13" type="noConversion"/>
  </si>
  <si>
    <r>
      <rPr>
        <sz val="9"/>
        <rFont val="Microsoft YaHei"/>
        <family val="2"/>
        <charset val="134"/>
      </rPr>
      <t>补</t>
    </r>
    <r>
      <rPr>
        <sz val="9"/>
        <rFont val="Source han sans old style norma"/>
        <family val="3"/>
        <charset val="129"/>
      </rPr>
      <t>水</t>
    </r>
    <r>
      <rPr>
        <sz val="9"/>
        <rFont val="Microsoft YaHei"/>
        <family val="2"/>
        <charset val="134"/>
      </rPr>
      <t>奖励</t>
    </r>
    <r>
      <rPr>
        <sz val="9"/>
        <rFont val="Source han sans old style norma"/>
        <family val="3"/>
        <charset val="129"/>
      </rPr>
      <t xml:space="preserve"> : &lt;color=#808080&gt;{0}&lt;/color&gt;→&lt;color=#69FF0F&gt;{1}&lt;/color&gt;</t>
    </r>
    <phoneticPr fontId="13" type="noConversion"/>
  </si>
  <si>
    <r>
      <t>充電水</t>
    </r>
    <r>
      <rPr>
        <sz val="9"/>
        <rFont val="Microsoft JhengHei"/>
        <family val="2"/>
        <charset val="136"/>
      </rPr>
      <t>獎</t>
    </r>
    <r>
      <rPr>
        <sz val="9"/>
        <rFont val="Source han sans old style norma"/>
        <family val="3"/>
        <charset val="129"/>
      </rPr>
      <t>勵 : &lt;color=#808080&gt;{0}&lt;/color&gt;→&lt;color=#69FF0F&gt;{1}&lt;/color&gt;</t>
    </r>
    <phoneticPr fontId="13" type="noConversion"/>
  </si>
  <si>
    <r>
      <t>冰</t>
    </r>
    <r>
      <rPr>
        <sz val="9"/>
        <rFont val="Microsoft YaHei"/>
        <family val="2"/>
        <charset val="134"/>
      </rPr>
      <t>枪数</t>
    </r>
    <r>
      <rPr>
        <sz val="9"/>
        <rFont val="Source han sans old style norma"/>
        <family val="3"/>
        <charset val="129"/>
      </rPr>
      <t>量：&lt;color=#808080&gt;{0}&lt;/color&gt;→&lt;color=#69FF0F&gt;{1}&lt;/color&gt;</t>
    </r>
    <phoneticPr fontId="13" type="noConversion"/>
  </si>
  <si>
    <r>
      <t>冰</t>
    </r>
    <r>
      <rPr>
        <sz val="9"/>
        <rFont val="Microsoft YaHei"/>
        <family val="2"/>
        <charset val="134"/>
      </rPr>
      <t>枪伤</t>
    </r>
    <r>
      <rPr>
        <sz val="9"/>
        <rFont val="Source han sans old style norma"/>
        <family val="3"/>
        <charset val="129"/>
      </rPr>
      <t>害量：&lt;color=#808080&gt;{0}&lt;/color&gt;→&lt;color=#69FF0F&gt;{1}&lt;/color&gt;</t>
    </r>
    <phoneticPr fontId="13" type="noConversion"/>
  </si>
  <si>
    <r>
      <t>寒冰爆炸攻</t>
    </r>
    <r>
      <rPr>
        <sz val="9"/>
        <rFont val="Microsoft YaHei"/>
        <family val="2"/>
        <charset val="134"/>
      </rPr>
      <t>击</t>
    </r>
    <r>
      <rPr>
        <sz val="9"/>
        <rFont val="Source han sans old style norma"/>
        <family val="3"/>
        <charset val="129"/>
      </rPr>
      <t>力：&lt;color=#808080&gt;{0}&lt;/color&gt;→&lt;color=#69FF0F&gt;{1}&lt;/color&gt;</t>
    </r>
    <phoneticPr fontId="13" type="noConversion"/>
  </si>
  <si>
    <r>
      <t>&lt;color=#78E6FF&gt;寒冷&lt;/color&gt;效果的</t>
    </r>
    <r>
      <rPr>
        <sz val="9"/>
        <rFont val="Microsoft YaHei"/>
        <family val="2"/>
        <charset val="134"/>
      </rPr>
      <t>额</t>
    </r>
    <r>
      <rPr>
        <sz val="9"/>
        <rFont val="Source han sans old style norma"/>
        <family val="3"/>
        <charset val="129"/>
      </rPr>
      <t>外</t>
    </r>
    <r>
      <rPr>
        <sz val="9"/>
        <rFont val="Microsoft YaHei"/>
        <family val="2"/>
        <charset val="134"/>
      </rPr>
      <t>减</t>
    </r>
    <r>
      <rPr>
        <sz val="9"/>
        <rFont val="Source han sans old style norma"/>
        <family val="3"/>
        <charset val="129"/>
      </rPr>
      <t>速：&lt;color=#808080&gt;{0}%&lt;/color&gt;→&lt;color=#69FF0F&gt;{1}%&lt;/color&gt; 
&lt;color=#78E6FF&gt;寒冷&lt;/color&gt;</t>
    </r>
    <r>
      <rPr>
        <sz val="9"/>
        <rFont val="Microsoft YaHei"/>
        <family val="2"/>
        <charset val="134"/>
      </rPr>
      <t>伤</t>
    </r>
    <r>
      <rPr>
        <sz val="9"/>
        <rFont val="Source han sans old style norma"/>
        <family val="3"/>
        <charset val="129"/>
      </rPr>
      <t>害量：&lt;color=#808080&gt;{2}&lt;/color&gt;→&lt;color=#69FF0F&gt;{3}&lt;/color&gt;</t>
    </r>
    <phoneticPr fontId="13" type="noConversion"/>
  </si>
  <si>
    <r>
      <t>体力恢</t>
    </r>
    <r>
      <rPr>
        <sz val="9"/>
        <rFont val="Microsoft YaHei"/>
        <family val="2"/>
        <charset val="134"/>
      </rPr>
      <t>复</t>
    </r>
    <r>
      <rPr>
        <sz val="9"/>
        <rFont val="Source han sans old style norma"/>
        <family val="3"/>
        <charset val="129"/>
      </rPr>
      <t>量：&lt;color=#808080&gt;{2}&lt;/color&gt;→&lt;color=#69FF0F&gt;{3}&lt;/color&gt; (x6)
DMG：&lt;color=#808080&gt;{0}&lt;/color&gt;→&lt;color=#69FF0F&gt;{1}&lt;/color&gt;</t>
    </r>
    <phoneticPr fontId="13" type="noConversion"/>
  </si>
  <si>
    <r>
      <t>最大体力增加量：&lt;color=#808080&gt;{0}&lt;/color&gt;→&lt;color=#69FF0F&gt;{1}&lt;/color&gt;
最大能量</t>
    </r>
    <r>
      <rPr>
        <sz val="9"/>
        <rFont val="Microsoft YaHei"/>
        <family val="2"/>
        <charset val="134"/>
      </rPr>
      <t>值</t>
    </r>
    <r>
      <rPr>
        <sz val="9"/>
        <rFont val="Source han sans old style norma"/>
        <family val="3"/>
        <charset val="129"/>
      </rPr>
      <t>增加量：&lt;color=#808080&gt;{2}&lt;/color&gt;→&lt;color=#69FF0F&gt;{3}&lt;/color&gt;</t>
    </r>
    <phoneticPr fontId="13" type="noConversion"/>
  </si>
  <si>
    <r>
      <rPr>
        <sz val="9"/>
        <rFont val="Microsoft YaHei"/>
        <family val="2"/>
        <charset val="134"/>
      </rPr>
      <t>护</t>
    </r>
    <r>
      <rPr>
        <sz val="9"/>
        <rFont val="Source han sans old style norma"/>
        <family val="3"/>
        <charset val="129"/>
      </rPr>
      <t>盾：最大体力的&lt;color=#808080&gt;{0}%&lt;/color&gt;→&lt;color=#69FF0F&gt;{1}%&lt;/color&gt;</t>
    </r>
    <phoneticPr fontId="13" type="noConversion"/>
  </si>
  <si>
    <r>
      <t>防護</t>
    </r>
    <r>
      <rPr>
        <sz val="9"/>
        <rFont val="Microsoft JhengHei"/>
        <family val="2"/>
        <charset val="136"/>
      </rPr>
      <t>罩</t>
    </r>
    <r>
      <rPr>
        <sz val="9"/>
        <rFont val="Source han sans old style norma"/>
        <family val="3"/>
        <charset val="129"/>
      </rPr>
      <t>：最大體力的&lt;color=#808080&gt;{0}%&lt;/color&gt;→&lt;color=#69FF0F&gt;{1}%&lt;/color&gt;</t>
    </r>
    <phoneticPr fontId="13" type="noConversion"/>
  </si>
  <si>
    <r>
      <t>最大能量</t>
    </r>
    <r>
      <rPr>
        <sz val="9"/>
        <rFont val="Microsoft YaHei"/>
        <family val="2"/>
        <charset val="134"/>
      </rPr>
      <t>值</t>
    </r>
    <r>
      <rPr>
        <sz val="9"/>
        <rFont val="Source han sans old style norma"/>
        <family val="3"/>
        <charset val="129"/>
      </rPr>
      <t>增加量：&lt;color=#808080&gt;{0}&lt;/color&gt;→&lt;color=#69FF0F&gt;{1}&lt;/color&gt;</t>
    </r>
    <phoneticPr fontId="13" type="noConversion"/>
  </si>
  <si>
    <r>
      <t>此</t>
    </r>
    <r>
      <rPr>
        <sz val="9"/>
        <rFont val="Microsoft YaHei"/>
        <family val="2"/>
        <charset val="134"/>
      </rPr>
      <t>训练</t>
    </r>
    <r>
      <rPr>
        <sz val="9"/>
        <rFont val="Source han sans old style norma"/>
        <family val="3"/>
        <charset val="129"/>
      </rPr>
      <t>正在</t>
    </r>
    <r>
      <rPr>
        <sz val="9"/>
        <rFont val="Microsoft YaHei"/>
        <family val="2"/>
        <charset val="134"/>
      </rPr>
      <t>开发</t>
    </r>
    <r>
      <rPr>
        <sz val="9"/>
        <rFont val="Source han sans old style norma"/>
        <family val="3"/>
        <charset val="129"/>
      </rPr>
      <t>中。</t>
    </r>
    <phoneticPr fontId="13" type="noConversion"/>
  </si>
  <si>
    <r>
      <rPr>
        <sz val="9"/>
        <rFont val="Microsoft YaHei"/>
        <family val="2"/>
        <charset val="134"/>
      </rPr>
      <t>传</t>
    </r>
    <r>
      <rPr>
        <sz val="9"/>
        <rFont val="Source han sans old style norma"/>
        <family val="3"/>
        <charset val="129"/>
      </rPr>
      <t>送</t>
    </r>
    <r>
      <rPr>
        <sz val="9"/>
        <rFont val="Microsoft YaHei"/>
        <family val="2"/>
        <charset val="134"/>
      </rPr>
      <t>门</t>
    </r>
    <r>
      <rPr>
        <sz val="9"/>
        <rFont val="Source han sans old style norma"/>
        <family val="3"/>
        <charset val="129"/>
      </rPr>
      <t>生命</t>
    </r>
    <r>
      <rPr>
        <sz val="9"/>
        <rFont val="Microsoft YaHei"/>
        <family val="2"/>
        <charset val="134"/>
      </rPr>
      <t>值</t>
    </r>
    <r>
      <rPr>
        <sz val="9"/>
        <rFont val="Source han sans old style norma"/>
        <family val="3"/>
        <charset val="129"/>
      </rPr>
      <t>吸收</t>
    </r>
    <phoneticPr fontId="13" type="noConversion"/>
  </si>
  <si>
    <r>
      <rPr>
        <sz val="9"/>
        <rFont val="Arial"/>
        <family val="2"/>
      </rPr>
      <t>与敌</t>
    </r>
    <r>
      <rPr>
        <sz val="9"/>
        <rFont val="Source han sans old style norma"/>
        <family val="3"/>
        <charset val="129"/>
      </rPr>
      <t>人的距离每增加1</t>
    </r>
    <r>
      <rPr>
        <sz val="9"/>
        <rFont val="Arial"/>
        <family val="2"/>
      </rPr>
      <t>时</t>
    </r>
    <r>
      <rPr>
        <sz val="9"/>
        <rFont val="Source han sans old style norma"/>
        <family val="3"/>
        <charset val="129"/>
      </rPr>
      <t>，造成的武器</t>
    </r>
    <r>
      <rPr>
        <sz val="9"/>
        <rFont val="Arial"/>
        <family val="2"/>
      </rPr>
      <t>伤</t>
    </r>
    <r>
      <rPr>
        <sz val="9"/>
        <rFont val="Source han sans old style norma"/>
        <family val="3"/>
        <charset val="129"/>
      </rPr>
      <t>害量增加{0}%。（可</t>
    </r>
    <r>
      <rPr>
        <sz val="9"/>
        <rFont val="Arial"/>
        <family val="2"/>
      </rPr>
      <t>与</t>
    </r>
    <r>
      <rPr>
        <sz val="9"/>
        <rFont val="Source han sans old style norma"/>
        <family val="3"/>
        <charset val="129"/>
      </rPr>
      <t>被</t>
    </r>
    <r>
      <rPr>
        <sz val="9"/>
        <rFont val="Arial"/>
        <family val="2"/>
      </rPr>
      <t>动</t>
    </r>
    <r>
      <rPr>
        <sz val="9"/>
        <rFont val="Source han sans old style norma"/>
        <family val="3"/>
        <charset val="129"/>
      </rPr>
      <t>或装置效果</t>
    </r>
    <r>
      <rPr>
        <sz val="9"/>
        <rFont val="Arial"/>
        <family val="2"/>
      </rPr>
      <t>叠</t>
    </r>
    <r>
      <rPr>
        <sz val="9"/>
        <rFont val="Source han sans old style norma"/>
        <family val="3"/>
        <charset val="129"/>
      </rPr>
      <t>加）</t>
    </r>
  </si>
  <si>
    <r>
      <rPr>
        <sz val="9"/>
        <rFont val="맑은 고딕"/>
        <family val="2"/>
      </rPr>
      <t>启动传</t>
    </r>
    <r>
      <rPr>
        <sz val="9"/>
        <rFont val="Source han sans old style norma"/>
        <family val="3"/>
        <charset val="129"/>
      </rPr>
      <t>送</t>
    </r>
    <r>
      <rPr>
        <sz val="9"/>
        <rFont val="맑은 고딕"/>
        <family val="2"/>
      </rPr>
      <t>门时</t>
    </r>
    <r>
      <rPr>
        <sz val="9"/>
        <rFont val="Source han sans old style norma"/>
        <family val="3"/>
        <charset val="129"/>
      </rPr>
      <t>，恢</t>
    </r>
    <r>
      <rPr>
        <sz val="9"/>
        <rFont val="맑은 고딕"/>
        <family val="2"/>
      </rPr>
      <t>复</t>
    </r>
    <r>
      <rPr>
        <sz val="9"/>
        <rFont val="Source han sans old style norma"/>
        <family val="3"/>
        <charset val="129"/>
      </rPr>
      <t>最大生命</t>
    </r>
    <r>
      <rPr>
        <sz val="9"/>
        <rFont val="맑은 고딕"/>
        <family val="2"/>
      </rPr>
      <t>值</t>
    </r>
    <r>
      <rPr>
        <sz val="9"/>
        <rFont val="Source han sans old style norma"/>
        <family val="3"/>
        <charset val="129"/>
      </rPr>
      <t>的{0}%。 </t>
    </r>
    <phoneticPr fontId="23" type="noConversion"/>
  </si>
  <si>
    <r>
      <rPr>
        <sz val="9"/>
        <rFont val="맑은 고딕"/>
        <family val="2"/>
        <charset val="136"/>
      </rPr>
      <t>啟</t>
    </r>
    <r>
      <rPr>
        <sz val="9"/>
        <rFont val="Source han sans old style norma"/>
        <family val="3"/>
        <charset val="129"/>
      </rPr>
      <t>動傳送門時，恢復{0}%的最大生命力。 </t>
    </r>
  </si>
  <si>
    <r>
      <rPr>
        <sz val="9"/>
        <rFont val="Arial"/>
        <family val="2"/>
      </rPr>
      <t>发现传说</t>
    </r>
    <r>
      <rPr>
        <sz val="9"/>
        <rFont val="Source han sans old style norma"/>
        <family val="3"/>
        <charset val="129"/>
      </rPr>
      <t>等</t>
    </r>
    <r>
      <rPr>
        <sz val="9"/>
        <rFont val="Arial"/>
        <family val="2"/>
      </rPr>
      <t>级</t>
    </r>
    <r>
      <rPr>
        <sz val="9"/>
        <rFont val="Source han sans old style norma"/>
        <family val="3"/>
        <charset val="129"/>
      </rPr>
      <t>以上装置的几率增加{0}%。</t>
    </r>
  </si>
  <si>
    <r>
      <t>可以用{0}%折扣价格</t>
    </r>
    <r>
      <rPr>
        <sz val="9"/>
        <rFont val="Arial"/>
        <family val="2"/>
      </rPr>
      <t>开启</t>
    </r>
    <r>
      <rPr>
        <sz val="9"/>
        <rFont val="Source han sans old style norma"/>
        <family val="3"/>
        <charset val="129"/>
      </rPr>
      <t>装置箱。</t>
    </r>
  </si>
  <si>
    <r>
      <t>技能攻</t>
    </r>
    <r>
      <rPr>
        <sz val="9"/>
        <rFont val="Arial"/>
        <family val="2"/>
      </rPr>
      <t>击</t>
    </r>
    <r>
      <rPr>
        <sz val="9"/>
        <rFont val="Source han sans old style norma"/>
        <family val="3"/>
        <charset val="129"/>
      </rPr>
      <t>力增加&lt;color=#69FF0F&gt;{0}&lt;/color&gt;。</t>
    </r>
  </si>
  <si>
    <r>
      <t>武器攻</t>
    </r>
    <r>
      <rPr>
        <sz val="9"/>
        <rFont val="Arial"/>
        <family val="2"/>
      </rPr>
      <t>击</t>
    </r>
    <r>
      <rPr>
        <sz val="9"/>
        <rFont val="Source han sans old style norma"/>
        <family val="3"/>
        <charset val="129"/>
      </rPr>
      <t>的暴</t>
    </r>
    <r>
      <rPr>
        <sz val="9"/>
        <rFont val="Arial"/>
        <family val="2"/>
      </rPr>
      <t>击</t>
    </r>
    <r>
      <rPr>
        <sz val="9"/>
        <rFont val="Source han sans old style norma"/>
        <family val="3"/>
        <charset val="129"/>
      </rPr>
      <t>率增加&lt;color=#69FF0F&gt;{0}%&lt;/color&gt;。</t>
    </r>
  </si>
  <si>
    <r>
      <t>能量最大</t>
    </r>
    <r>
      <rPr>
        <sz val="9"/>
        <rFont val="Arial"/>
        <family val="2"/>
      </rPr>
      <t>值</t>
    </r>
    <r>
      <rPr>
        <sz val="9"/>
        <rFont val="Source han sans old style norma"/>
        <family val="3"/>
        <charset val="129"/>
      </rPr>
      <t>增加&lt;color=#69FF0F&gt;{0}&lt;/color&gt;。</t>
    </r>
  </si>
  <si>
    <r>
      <rPr>
        <sz val="9"/>
        <rFont val="Arial"/>
        <family val="2"/>
      </rPr>
      <t>发现传说</t>
    </r>
    <r>
      <rPr>
        <sz val="9"/>
        <rFont val="Source han sans old style norma"/>
        <family val="3"/>
        <charset val="129"/>
      </rPr>
      <t>等</t>
    </r>
    <r>
      <rPr>
        <sz val="9"/>
        <rFont val="Arial"/>
        <family val="2"/>
      </rPr>
      <t>级</t>
    </r>
    <r>
      <rPr>
        <sz val="9"/>
        <rFont val="Source han sans old style norma"/>
        <family val="3"/>
        <charset val="129"/>
      </rPr>
      <t>以上装置的几率增加&lt;color=#69FF0F&gt;{0}%&lt;/color&gt;。</t>
    </r>
  </si>
  <si>
    <r>
      <rPr>
        <sz val="9"/>
        <rFont val="Arial"/>
        <family val="2"/>
      </rPr>
      <t>变</t>
    </r>
    <r>
      <rPr>
        <sz val="9"/>
        <rFont val="Source han sans old style norma"/>
        <family val="3"/>
        <charset val="129"/>
      </rPr>
      <t>更</t>
    </r>
    <r>
      <rPr>
        <sz val="9"/>
        <rFont val="Arial"/>
        <family val="2"/>
      </rPr>
      <t>选</t>
    </r>
    <r>
      <rPr>
        <sz val="9"/>
        <rFont val="Source han sans old style norma"/>
        <family val="3"/>
        <charset val="129"/>
      </rPr>
      <t>取核心</t>
    </r>
    <r>
      <rPr>
        <sz val="9"/>
        <rFont val="Arial"/>
        <family val="2"/>
      </rPr>
      <t>内</t>
    </r>
    <r>
      <rPr>
        <sz val="9"/>
        <rFont val="Source han sans old style norma"/>
        <family val="3"/>
        <charset val="129"/>
      </rPr>
      <t>的列表&lt;color=#69FF0F&gt;{0}&lt;/color&gt;次。（等</t>
    </r>
    <r>
      <rPr>
        <sz val="9"/>
        <rFont val="Arial"/>
        <family val="2"/>
      </rPr>
      <t>级</t>
    </r>
    <r>
      <rPr>
        <sz val="9"/>
        <rFont val="Source han sans old style norma"/>
        <family val="3"/>
        <charset val="129"/>
      </rPr>
      <t>也</t>
    </r>
    <r>
      <rPr>
        <sz val="9"/>
        <rFont val="Arial"/>
        <family val="2"/>
      </rPr>
      <t>会随</t>
    </r>
    <r>
      <rPr>
        <sz val="9"/>
        <rFont val="Source han sans old style norma"/>
        <family val="3"/>
        <charset val="129"/>
      </rPr>
      <t>之</t>
    </r>
    <r>
      <rPr>
        <sz val="9"/>
        <rFont val="Arial"/>
        <family val="2"/>
      </rPr>
      <t>变</t>
    </r>
    <r>
      <rPr>
        <sz val="9"/>
        <rFont val="Source han sans old style norma"/>
        <family val="3"/>
        <charset val="129"/>
      </rPr>
      <t>更）</t>
    </r>
  </si>
  <si>
    <r>
      <t>可以用&lt;color=#69FF0F&gt;{0}%&lt;/color&gt;折扣价格</t>
    </r>
    <r>
      <rPr>
        <sz val="9"/>
        <rFont val="Arial"/>
        <family val="2"/>
      </rPr>
      <t>开启</t>
    </r>
    <r>
      <rPr>
        <sz val="9"/>
        <rFont val="Source han sans old style norma"/>
        <family val="3"/>
        <charset val="129"/>
      </rPr>
      <t>装置箱。</t>
    </r>
  </si>
  <si>
    <r>
      <t>普通攻</t>
    </r>
    <r>
      <rPr>
        <sz val="9"/>
        <rFont val="Microsoft YaHei"/>
        <family val="2"/>
        <charset val="134"/>
      </rPr>
      <t>击</t>
    </r>
    <r>
      <rPr>
        <sz val="9"/>
        <rFont val="Source han sans old style norma"/>
        <family val="3"/>
        <charset val="129"/>
      </rPr>
      <t>力</t>
    </r>
  </si>
  <si>
    <r>
      <t>技能攻</t>
    </r>
    <r>
      <rPr>
        <sz val="9"/>
        <rFont val="Microsoft YaHei"/>
        <family val="2"/>
        <charset val="134"/>
      </rPr>
      <t>击</t>
    </r>
    <r>
      <rPr>
        <sz val="9"/>
        <rFont val="Source han sans old style norma"/>
        <family val="3"/>
        <charset val="129"/>
      </rPr>
      <t>力</t>
    </r>
  </si>
  <si>
    <r>
      <t>攻</t>
    </r>
    <r>
      <rPr>
        <sz val="9"/>
        <rFont val="Microsoft YaHei"/>
        <family val="2"/>
        <charset val="134"/>
      </rPr>
      <t>击</t>
    </r>
    <r>
      <rPr>
        <sz val="9"/>
        <rFont val="Source han sans old style norma"/>
        <family val="3"/>
        <charset val="129"/>
      </rPr>
      <t>速度</t>
    </r>
  </si>
  <si>
    <r>
      <t>冲</t>
    </r>
    <r>
      <rPr>
        <sz val="9"/>
        <rFont val="Microsoft YaHei"/>
        <family val="2"/>
        <charset val="134"/>
      </rPr>
      <t>击</t>
    </r>
  </si>
  <si>
    <r>
      <rPr>
        <sz val="9"/>
        <rFont val="Microsoft YaHei"/>
        <family val="2"/>
        <charset val="134"/>
      </rPr>
      <t>残</t>
    </r>
    <r>
      <rPr>
        <sz val="9"/>
        <rFont val="Source han sans old style norma"/>
        <family val="3"/>
        <charset val="129"/>
      </rPr>
      <t>忍</t>
    </r>
  </si>
  <si>
    <r>
      <t>狂</t>
    </r>
    <r>
      <rPr>
        <sz val="9"/>
        <rFont val="Microsoft YaHei"/>
        <family val="2"/>
        <charset val="134"/>
      </rPr>
      <t>热</t>
    </r>
  </si>
  <si>
    <r>
      <t>掠</t>
    </r>
    <r>
      <rPr>
        <sz val="9"/>
        <rFont val="Microsoft YaHei"/>
        <family val="2"/>
        <charset val="134"/>
      </rPr>
      <t>夺</t>
    </r>
  </si>
  <si>
    <r>
      <rPr>
        <sz val="9"/>
        <rFont val="Microsoft YaHei"/>
        <family val="2"/>
        <charset val="134"/>
      </rPr>
      <t>终结</t>
    </r>
  </si>
  <si>
    <r>
      <t>近</t>
    </r>
    <r>
      <rPr>
        <sz val="9"/>
        <rFont val="Microsoft YaHei"/>
        <family val="2"/>
        <charset val="134"/>
      </rPr>
      <t>战</t>
    </r>
    <r>
      <rPr>
        <sz val="9"/>
        <rFont val="Source han sans old style norma"/>
        <family val="3"/>
        <charset val="129"/>
      </rPr>
      <t>防御</t>
    </r>
  </si>
  <si>
    <r>
      <rPr>
        <sz val="9"/>
        <rFont val="Microsoft YaHei"/>
        <family val="2"/>
        <charset val="134"/>
      </rPr>
      <t>远</t>
    </r>
    <r>
      <rPr>
        <sz val="9"/>
        <rFont val="Source han sans old style norma"/>
        <family val="3"/>
        <charset val="129"/>
      </rPr>
      <t>程防御</t>
    </r>
  </si>
  <si>
    <r>
      <rPr>
        <sz val="9"/>
        <rFont val="Microsoft YaHei"/>
        <family val="2"/>
        <charset val="134"/>
      </rPr>
      <t>坚</t>
    </r>
    <r>
      <rPr>
        <sz val="9"/>
        <rFont val="Source han sans old style norma"/>
        <family val="3"/>
        <charset val="129"/>
      </rPr>
      <t>固</t>
    </r>
  </si>
  <si>
    <r>
      <rPr>
        <sz val="9"/>
        <rFont val="Microsoft YaHei"/>
        <family val="2"/>
        <charset val="134"/>
      </rPr>
      <t>闪</t>
    </r>
    <r>
      <rPr>
        <sz val="9"/>
        <rFont val="Source han sans old style norma"/>
        <family val="3"/>
        <charset val="129"/>
      </rPr>
      <t>避</t>
    </r>
  </si>
  <si>
    <r>
      <t>急救治</t>
    </r>
    <r>
      <rPr>
        <sz val="9"/>
        <rFont val="Microsoft YaHei"/>
        <family val="2"/>
        <charset val="134"/>
      </rPr>
      <t>疗</t>
    </r>
  </si>
  <si>
    <r>
      <rPr>
        <sz val="9"/>
        <rFont val="Microsoft YaHei"/>
        <family val="2"/>
        <charset val="134"/>
      </rPr>
      <t>复</t>
    </r>
    <r>
      <rPr>
        <sz val="9"/>
        <rFont val="Source han sans old style norma"/>
        <family val="3"/>
        <charset val="129"/>
      </rPr>
      <t>活</t>
    </r>
  </si>
  <si>
    <r>
      <t>提前准</t>
    </r>
    <r>
      <rPr>
        <sz val="9"/>
        <rFont val="Microsoft YaHei"/>
        <family val="2"/>
        <charset val="134"/>
      </rPr>
      <t>备</t>
    </r>
  </si>
  <si>
    <r>
      <rPr>
        <sz val="9"/>
        <rFont val="Microsoft YaHei"/>
        <family val="2"/>
        <charset val="134"/>
      </rPr>
      <t>战</t>
    </r>
    <r>
      <rPr>
        <sz val="9"/>
        <rFont val="Source han sans old style norma"/>
        <family val="3"/>
        <charset val="129"/>
      </rPr>
      <t>斗准</t>
    </r>
    <r>
      <rPr>
        <sz val="9"/>
        <rFont val="Microsoft YaHei"/>
        <family val="2"/>
        <charset val="134"/>
      </rPr>
      <t>备</t>
    </r>
  </si>
  <si>
    <r>
      <t>戰</t>
    </r>
    <r>
      <rPr>
        <sz val="9"/>
        <rFont val="Microsoft JhengHei"/>
        <family val="2"/>
        <charset val="136"/>
      </rPr>
      <t>鬥</t>
    </r>
    <r>
      <rPr>
        <sz val="9"/>
        <rFont val="Source han sans old style norma"/>
        <family val="3"/>
        <charset val="129"/>
      </rPr>
      <t>準備</t>
    </r>
  </si>
  <si>
    <r>
      <rPr>
        <sz val="9"/>
        <rFont val="Microsoft YaHei"/>
        <family val="2"/>
        <charset val="134"/>
      </rPr>
      <t>击杀</t>
    </r>
    <r>
      <rPr>
        <sz val="9"/>
        <rFont val="Source han sans old style norma"/>
        <family val="3"/>
        <charset val="129"/>
      </rPr>
      <t>精英</t>
    </r>
    <r>
      <rPr>
        <sz val="9"/>
        <rFont val="Microsoft YaHei"/>
        <family val="2"/>
        <charset val="134"/>
      </rPr>
      <t>时</t>
    </r>
    <r>
      <rPr>
        <sz val="9"/>
        <rFont val="Source han sans old style norma"/>
        <family val="3"/>
        <charset val="129"/>
      </rPr>
      <t>，{1}秒</t>
    </r>
    <r>
      <rPr>
        <sz val="9"/>
        <rFont val="Microsoft YaHei"/>
        <family val="2"/>
        <charset val="134"/>
      </rPr>
      <t>内</t>
    </r>
    <r>
      <rPr>
        <sz val="9"/>
        <rFont val="Source han sans old style norma"/>
        <family val="3"/>
        <charset val="129"/>
      </rPr>
      <t>每秒充能{0}点能量。（冷却</t>
    </r>
    <r>
      <rPr>
        <sz val="9"/>
        <rFont val="Microsoft YaHei"/>
        <family val="2"/>
        <charset val="134"/>
      </rPr>
      <t>时间</t>
    </r>
    <r>
      <rPr>
        <sz val="9"/>
        <rFont val="Source han sans old style norma"/>
        <family val="3"/>
        <charset val="129"/>
      </rPr>
      <t>：{2}秒）</t>
    </r>
  </si>
  <si>
    <r>
      <t>受到</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，{0}秒</t>
    </r>
    <r>
      <rPr>
        <sz val="9"/>
        <rFont val="Microsoft YaHei"/>
        <family val="2"/>
        <charset val="134"/>
      </rPr>
      <t>内</t>
    </r>
    <r>
      <rPr>
        <sz val="9"/>
        <rFont val="Source han sans old style norma"/>
        <family val="3"/>
        <charset val="129"/>
      </rPr>
      <t>受到的</t>
    </r>
    <r>
      <rPr>
        <sz val="9"/>
        <rFont val="Microsoft YaHei"/>
        <family val="2"/>
        <charset val="134"/>
      </rPr>
      <t>伤</t>
    </r>
    <r>
      <rPr>
        <sz val="9"/>
        <rFont val="Source han sans old style norma"/>
        <family val="3"/>
        <charset val="129"/>
      </rPr>
      <t>害量</t>
    </r>
    <r>
      <rPr>
        <sz val="9"/>
        <rFont val="Microsoft YaHei"/>
        <family val="2"/>
        <charset val="134"/>
      </rPr>
      <t>减</t>
    </r>
    <r>
      <rPr>
        <sz val="9"/>
        <rFont val="Source han sans old style norma"/>
        <family val="3"/>
        <charset val="129"/>
      </rPr>
      <t>少{1}%。（冷却</t>
    </r>
    <r>
      <rPr>
        <sz val="9"/>
        <rFont val="Microsoft YaHei"/>
        <family val="2"/>
        <charset val="134"/>
      </rPr>
      <t>时间</t>
    </r>
    <r>
      <rPr>
        <sz val="9"/>
        <rFont val="Source han sans old style norma"/>
        <family val="3"/>
        <charset val="129"/>
      </rPr>
      <t>：{2}秒）</t>
    </r>
    <phoneticPr fontId="13" type="noConversion"/>
  </si>
  <si>
    <r>
      <t>受到精英的</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，每秒恢</t>
    </r>
    <r>
      <rPr>
        <sz val="9"/>
        <rFont val="Microsoft YaHei"/>
        <family val="2"/>
        <charset val="134"/>
      </rPr>
      <t>复</t>
    </r>
    <r>
      <rPr>
        <sz val="9"/>
        <rFont val="Source han sans old style norma"/>
        <family val="3"/>
        <charset val="129"/>
      </rPr>
      <t>所受</t>
    </r>
    <r>
      <rPr>
        <sz val="9"/>
        <rFont val="Microsoft YaHei"/>
        <family val="2"/>
        <charset val="134"/>
      </rPr>
      <t>伤</t>
    </r>
    <r>
      <rPr>
        <sz val="9"/>
        <rFont val="Source han sans old style norma"/>
        <family val="3"/>
        <charset val="129"/>
      </rPr>
      <t>害量的{1}%</t>
    </r>
    <r>
      <rPr>
        <sz val="9"/>
        <rFont val="Microsoft YaHei"/>
        <family val="2"/>
        <charset val="134"/>
      </rPr>
      <t>并</t>
    </r>
    <r>
      <rPr>
        <sz val="9"/>
        <rFont val="Source han sans old style norma"/>
        <family val="3"/>
        <charset val="129"/>
      </rPr>
      <t>持</t>
    </r>
    <r>
      <rPr>
        <sz val="9"/>
        <rFont val="Microsoft YaHei"/>
        <family val="2"/>
        <charset val="134"/>
      </rPr>
      <t>续</t>
    </r>
    <r>
      <rPr>
        <sz val="9"/>
        <rFont val="Source han sans old style norma"/>
        <family val="3"/>
        <charset val="129"/>
      </rPr>
      <t>{0}秒。（冷却</t>
    </r>
    <r>
      <rPr>
        <sz val="9"/>
        <rFont val="Microsoft YaHei"/>
        <family val="2"/>
        <charset val="134"/>
      </rPr>
      <t>时间</t>
    </r>
    <r>
      <rPr>
        <sz val="9"/>
        <rFont val="Source han sans old style norma"/>
        <family val="3"/>
        <charset val="129"/>
      </rPr>
      <t>：{2}秒）</t>
    </r>
  </si>
  <si>
    <r>
      <t>死亡</t>
    </r>
    <r>
      <rPr>
        <sz val="9"/>
        <rFont val="Microsoft YaHei"/>
        <family val="2"/>
        <charset val="134"/>
      </rPr>
      <t>时</t>
    </r>
    <r>
      <rPr>
        <sz val="9"/>
        <rFont val="Source han sans old style norma"/>
        <family val="3"/>
        <charset val="129"/>
      </rPr>
      <t>以{0}%生命</t>
    </r>
    <r>
      <rPr>
        <sz val="9"/>
        <rFont val="Microsoft YaHei"/>
        <family val="2"/>
        <charset val="134"/>
      </rPr>
      <t>值复</t>
    </r>
    <r>
      <rPr>
        <sz val="9"/>
        <rFont val="Source han sans old style norma"/>
        <family val="3"/>
        <charset val="129"/>
      </rPr>
      <t>活1次。</t>
    </r>
    <phoneticPr fontId="13" type="noConversion"/>
  </si>
  <si>
    <r>
      <t>体力在{1}%以下</t>
    </r>
    <r>
      <rPr>
        <sz val="9"/>
        <rFont val="Microsoft YaHei"/>
        <family val="2"/>
        <charset val="134"/>
      </rPr>
      <t>时</t>
    </r>
    <r>
      <rPr>
        <sz val="9"/>
        <rFont val="Source han sans old style norma"/>
        <family val="3"/>
        <charset val="129"/>
      </rPr>
      <t>，受到的</t>
    </r>
    <r>
      <rPr>
        <sz val="9"/>
        <rFont val="Microsoft YaHei"/>
        <family val="2"/>
        <charset val="134"/>
      </rPr>
      <t>伤</t>
    </r>
    <r>
      <rPr>
        <sz val="9"/>
        <rFont val="Source han sans old style norma"/>
        <family val="3"/>
        <charset val="129"/>
      </rPr>
      <t>害量</t>
    </r>
    <r>
      <rPr>
        <sz val="9"/>
        <rFont val="Microsoft YaHei"/>
        <family val="2"/>
        <charset val="134"/>
      </rPr>
      <t>减</t>
    </r>
    <r>
      <rPr>
        <sz val="9"/>
        <rFont val="Source han sans old style norma"/>
        <family val="3"/>
        <charset val="129"/>
      </rPr>
      <t>少{0}%。</t>
    </r>
  </si>
  <si>
    <r>
      <t>自身受到的所有恢</t>
    </r>
    <r>
      <rPr>
        <sz val="9"/>
        <rFont val="Microsoft YaHei"/>
        <family val="2"/>
        <charset val="134"/>
      </rPr>
      <t>复</t>
    </r>
    <r>
      <rPr>
        <sz val="9"/>
        <rFont val="Source han sans old style norma"/>
        <family val="3"/>
        <charset val="129"/>
      </rPr>
      <t>效果增加{0}%。</t>
    </r>
    <phoneticPr fontId="13" type="noConversion"/>
  </si>
  <si>
    <r>
      <t>技能攻</t>
    </r>
    <r>
      <rPr>
        <sz val="9"/>
        <rFont val="Microsoft YaHei"/>
        <family val="2"/>
        <charset val="134"/>
      </rPr>
      <t>击</t>
    </r>
    <r>
      <rPr>
        <sz val="9"/>
        <rFont val="Source han sans old style norma"/>
        <family val="3"/>
        <charset val="129"/>
      </rPr>
      <t>力增加&lt;color=#69FF0F&gt;{0}%&lt;/color&gt;。</t>
    </r>
    <phoneticPr fontId="13" type="noConversion"/>
  </si>
  <si>
    <r>
      <t>用技能攻</t>
    </r>
    <r>
      <rPr>
        <sz val="9"/>
        <rFont val="Microsoft YaHei"/>
        <family val="2"/>
        <charset val="134"/>
      </rPr>
      <t>击敌</t>
    </r>
    <r>
      <rPr>
        <sz val="9"/>
        <rFont val="Source han sans old style norma"/>
        <family val="3"/>
        <charset val="129"/>
      </rPr>
      <t>人</t>
    </r>
    <r>
      <rPr>
        <sz val="9"/>
        <rFont val="Microsoft YaHei"/>
        <family val="2"/>
        <charset val="134"/>
      </rPr>
      <t>时叠</t>
    </r>
    <r>
      <rPr>
        <sz val="9"/>
        <rFont val="Source han sans old style norma"/>
        <family val="3"/>
        <charset val="129"/>
      </rPr>
      <t>加</t>
    </r>
    <r>
      <rPr>
        <sz val="9"/>
        <rFont val="Microsoft YaHei"/>
        <family val="2"/>
        <charset val="134"/>
      </rPr>
      <t>层数</t>
    </r>
    <r>
      <rPr>
        <sz val="9"/>
        <rFont val="Source han sans old style norma"/>
        <family val="3"/>
        <charset val="129"/>
      </rPr>
      <t>。</t>
    </r>
    <r>
      <rPr>
        <sz val="9"/>
        <rFont val="Microsoft YaHei"/>
        <family val="2"/>
        <charset val="134"/>
      </rPr>
      <t>层数叠</t>
    </r>
    <r>
      <rPr>
        <sz val="9"/>
        <rFont val="Source han sans old style norma"/>
        <family val="3"/>
        <charset val="129"/>
      </rPr>
      <t>加到 {1}</t>
    </r>
    <r>
      <rPr>
        <sz val="9"/>
        <rFont val="Microsoft YaHei"/>
        <family val="2"/>
        <charset val="134"/>
      </rPr>
      <t>层时</t>
    </r>
    <r>
      <rPr>
        <sz val="9"/>
        <rFont val="Source han sans old style norma"/>
        <family val="3"/>
        <charset val="129"/>
      </rPr>
      <t>，可以</t>
    </r>
    <r>
      <rPr>
        <sz val="9"/>
        <rFont val="Microsoft YaHei"/>
        <family val="2"/>
        <charset val="134"/>
      </rPr>
      <t>进</t>
    </r>
    <r>
      <rPr>
        <sz val="9"/>
        <rFont val="Source han sans old style norma"/>
        <family val="3"/>
        <charset val="129"/>
      </rPr>
      <t>行充能攻</t>
    </r>
    <r>
      <rPr>
        <sz val="9"/>
        <rFont val="Microsoft YaHei"/>
        <family val="2"/>
        <charset val="134"/>
      </rPr>
      <t>击</t>
    </r>
    <r>
      <rPr>
        <sz val="9"/>
        <rFont val="Source han sans old style norma"/>
        <family val="3"/>
        <charset val="129"/>
      </rPr>
      <t>。
在充能</t>
    </r>
    <r>
      <rPr>
        <sz val="9"/>
        <rFont val="Microsoft YaHei"/>
        <family val="2"/>
        <charset val="134"/>
      </rPr>
      <t>状态</t>
    </r>
    <r>
      <rPr>
        <sz val="9"/>
        <rFont val="Source han sans old style norma"/>
        <family val="3"/>
        <charset val="129"/>
      </rPr>
      <t>下使用技能攻</t>
    </r>
    <r>
      <rPr>
        <sz val="9"/>
        <rFont val="Microsoft YaHei"/>
        <family val="2"/>
        <charset val="134"/>
      </rPr>
      <t>击时</t>
    </r>
    <r>
      <rPr>
        <sz val="9"/>
        <rFont val="Source han sans old style norma"/>
        <family val="3"/>
        <charset val="129"/>
      </rPr>
      <t>，造成技能</t>
    </r>
    <r>
      <rPr>
        <sz val="9"/>
        <rFont val="Microsoft YaHei"/>
        <family val="2"/>
        <charset val="134"/>
      </rPr>
      <t>伤</t>
    </r>
    <r>
      <rPr>
        <sz val="9"/>
        <rFont val="Source han sans old style norma"/>
        <family val="3"/>
        <charset val="129"/>
      </rPr>
      <t>害量&lt;color=#69FF0F&gt;{2}&lt;/color&gt;的</t>
    </r>
    <r>
      <rPr>
        <sz val="9"/>
        <rFont val="Microsoft YaHei"/>
        <family val="2"/>
        <charset val="134"/>
      </rPr>
      <t>额</t>
    </r>
    <r>
      <rPr>
        <sz val="9"/>
        <rFont val="Source han sans old style norma"/>
        <family val="3"/>
        <charset val="129"/>
      </rPr>
      <t>外</t>
    </r>
    <r>
      <rPr>
        <sz val="9"/>
        <rFont val="Microsoft YaHei"/>
        <family val="2"/>
        <charset val="134"/>
      </rPr>
      <t>伤</t>
    </r>
    <r>
      <rPr>
        <sz val="9"/>
        <rFont val="Source han sans old style norma"/>
        <family val="3"/>
        <charset val="129"/>
      </rPr>
      <t>害。（受到技能</t>
    </r>
    <r>
      <rPr>
        <sz val="9"/>
        <rFont val="Microsoft YaHei"/>
        <family val="2"/>
        <charset val="134"/>
      </rPr>
      <t>伤</t>
    </r>
    <r>
      <rPr>
        <sz val="9"/>
        <rFont val="Source han sans old style norma"/>
        <family val="3"/>
        <charset val="129"/>
      </rPr>
      <t>害量的影</t>
    </r>
    <r>
      <rPr>
        <sz val="9"/>
        <rFont val="Microsoft YaHei"/>
        <family val="2"/>
        <charset val="134"/>
      </rPr>
      <t>响</t>
    </r>
    <r>
      <rPr>
        <sz val="9"/>
        <rFont val="Source han sans old style norma"/>
        <family val="3"/>
        <charset val="129"/>
      </rPr>
      <t>。）</t>
    </r>
  </si>
  <si>
    <r>
      <t>用普通攻</t>
    </r>
    <r>
      <rPr>
        <sz val="9"/>
        <rFont val="Microsoft YaHei"/>
        <family val="2"/>
        <charset val="134"/>
      </rPr>
      <t>击</t>
    </r>
    <r>
      <rPr>
        <sz val="9"/>
        <rFont val="Source han sans old style norma"/>
        <family val="3"/>
        <charset val="129"/>
      </rPr>
      <t>攻</t>
    </r>
    <r>
      <rPr>
        <sz val="9"/>
        <rFont val="Microsoft YaHei"/>
        <family val="2"/>
        <charset val="134"/>
      </rPr>
      <t>击敌</t>
    </r>
    <r>
      <rPr>
        <sz val="9"/>
        <rFont val="Source han sans old style norma"/>
        <family val="3"/>
        <charset val="129"/>
      </rPr>
      <t>人</t>
    </r>
    <r>
      <rPr>
        <sz val="9"/>
        <rFont val="Microsoft YaHei"/>
        <family val="2"/>
        <charset val="134"/>
      </rPr>
      <t>时叠</t>
    </r>
    <r>
      <rPr>
        <sz val="9"/>
        <rFont val="Source han sans old style norma"/>
        <family val="3"/>
        <charset val="129"/>
      </rPr>
      <t>加</t>
    </r>
    <r>
      <rPr>
        <sz val="9"/>
        <rFont val="Microsoft YaHei"/>
        <family val="2"/>
        <charset val="134"/>
      </rPr>
      <t>层数</t>
    </r>
    <r>
      <rPr>
        <sz val="9"/>
        <rFont val="Source han sans old style norma"/>
        <family val="3"/>
        <charset val="129"/>
      </rPr>
      <t>。</t>
    </r>
    <r>
      <rPr>
        <sz val="9"/>
        <rFont val="Microsoft YaHei"/>
        <family val="2"/>
        <charset val="134"/>
      </rPr>
      <t>层数叠</t>
    </r>
    <r>
      <rPr>
        <sz val="9"/>
        <rFont val="Source han sans old style norma"/>
        <family val="3"/>
        <charset val="129"/>
      </rPr>
      <t>加到 {1}</t>
    </r>
    <r>
      <rPr>
        <sz val="9"/>
        <rFont val="Microsoft YaHei"/>
        <family val="2"/>
        <charset val="134"/>
      </rPr>
      <t>层时</t>
    </r>
    <r>
      <rPr>
        <sz val="9"/>
        <rFont val="Source han sans old style norma"/>
        <family val="3"/>
        <charset val="129"/>
      </rPr>
      <t>，{2}秒</t>
    </r>
    <r>
      <rPr>
        <sz val="9"/>
        <rFont val="Microsoft YaHei"/>
        <family val="2"/>
        <charset val="134"/>
      </rPr>
      <t>内</t>
    </r>
    <r>
      <rPr>
        <sz val="9"/>
        <rFont val="Source han sans old style norma"/>
        <family val="3"/>
        <charset val="129"/>
      </rPr>
      <t>攻</t>
    </r>
    <r>
      <rPr>
        <sz val="9"/>
        <rFont val="Microsoft YaHei"/>
        <family val="2"/>
        <charset val="134"/>
      </rPr>
      <t>击</t>
    </r>
    <r>
      <rPr>
        <sz val="9"/>
        <rFont val="Source han sans old style norma"/>
        <family val="3"/>
        <charset val="129"/>
      </rPr>
      <t>速度增加&lt;color=#69FF0F&gt;{3}%&lt;/color&gt;。（冷却</t>
    </r>
    <r>
      <rPr>
        <sz val="9"/>
        <rFont val="Microsoft YaHei"/>
        <family val="2"/>
        <charset val="134"/>
      </rPr>
      <t>时间</t>
    </r>
    <r>
      <rPr>
        <sz val="9"/>
        <rFont val="Source han sans old style norma"/>
        <family val="3"/>
        <charset val="129"/>
      </rPr>
      <t>：15秒）</t>
    </r>
  </si>
  <si>
    <r>
      <rPr>
        <sz val="9"/>
        <rFont val="Microsoft YaHei"/>
        <family val="2"/>
        <charset val="134"/>
      </rPr>
      <t>击杀</t>
    </r>
    <r>
      <rPr>
        <sz val="9"/>
        <rFont val="Source han sans old style norma"/>
        <family val="3"/>
        <charset val="129"/>
      </rPr>
      <t>精英</t>
    </r>
    <r>
      <rPr>
        <sz val="9"/>
        <rFont val="Microsoft YaHei"/>
        <family val="2"/>
        <charset val="134"/>
      </rPr>
      <t>时</t>
    </r>
    <r>
      <rPr>
        <sz val="9"/>
        <rFont val="Source han sans old style norma"/>
        <family val="3"/>
        <charset val="129"/>
      </rPr>
      <t>，{0}秒</t>
    </r>
    <r>
      <rPr>
        <sz val="9"/>
        <rFont val="Microsoft YaHei"/>
        <family val="2"/>
        <charset val="134"/>
      </rPr>
      <t>内伤</t>
    </r>
    <r>
      <rPr>
        <sz val="9"/>
        <rFont val="Source han sans old style norma"/>
        <family val="3"/>
        <charset val="129"/>
      </rPr>
      <t>害量增加&lt;color=#69FF0F&gt;{1}%&lt;/color&gt;，</t>
    </r>
    <r>
      <rPr>
        <sz val="9"/>
        <rFont val="Microsoft YaHei"/>
        <family val="2"/>
        <charset val="134"/>
      </rPr>
      <t>额</t>
    </r>
    <r>
      <rPr>
        <sz val="9"/>
        <rFont val="Source han sans old style norma"/>
        <family val="3"/>
        <charset val="129"/>
      </rPr>
      <t>外</t>
    </r>
    <r>
      <rPr>
        <sz val="9"/>
        <rFont val="Microsoft YaHei"/>
        <family val="2"/>
        <charset val="134"/>
      </rPr>
      <t>获</t>
    </r>
    <r>
      <rPr>
        <sz val="9"/>
        <rFont val="Source han sans old style norma"/>
        <family val="3"/>
        <charset val="129"/>
      </rPr>
      <t>得 {2}</t>
    </r>
    <r>
      <rPr>
        <sz val="9"/>
        <rFont val="Microsoft YaHei"/>
        <family val="2"/>
        <charset val="134"/>
      </rPr>
      <t>个</t>
    </r>
    <r>
      <rPr>
        <sz val="9"/>
        <rFont val="Source han sans old style norma"/>
        <family val="3"/>
        <charset val="129"/>
      </rPr>
      <t>玫瑰。（冷却</t>
    </r>
    <r>
      <rPr>
        <sz val="9"/>
        <rFont val="Microsoft YaHei"/>
        <family val="2"/>
        <charset val="134"/>
      </rPr>
      <t>时间</t>
    </r>
    <r>
      <rPr>
        <sz val="9"/>
        <rFont val="Source han sans old style norma"/>
        <family val="3"/>
        <charset val="129"/>
      </rPr>
      <t>：{3}秒）</t>
    </r>
    <phoneticPr fontId="13" type="noConversion"/>
  </si>
  <si>
    <r>
      <rPr>
        <sz val="9"/>
        <rFont val="Microsoft YaHei"/>
        <family val="2"/>
        <charset val="134"/>
      </rPr>
      <t>击杀</t>
    </r>
    <r>
      <rPr>
        <sz val="9"/>
        <rFont val="Source han sans old style norma"/>
        <family val="3"/>
        <charset val="129"/>
      </rPr>
      <t>精英</t>
    </r>
    <r>
      <rPr>
        <sz val="9"/>
        <rFont val="Microsoft YaHei"/>
        <family val="2"/>
        <charset val="134"/>
      </rPr>
      <t>时</t>
    </r>
    <r>
      <rPr>
        <sz val="9"/>
        <rFont val="Source han sans old style norma"/>
        <family val="3"/>
        <charset val="129"/>
      </rPr>
      <t>，{1}秒</t>
    </r>
    <r>
      <rPr>
        <sz val="9"/>
        <rFont val="Microsoft YaHei"/>
        <family val="2"/>
        <charset val="134"/>
      </rPr>
      <t>内</t>
    </r>
    <r>
      <rPr>
        <sz val="9"/>
        <rFont val="Source han sans old style norma"/>
        <family val="3"/>
        <charset val="129"/>
      </rPr>
      <t>每秒充能&lt;color=#69FF0F&gt;{0}&lt;/color&gt;点能量。（冷却</t>
    </r>
    <r>
      <rPr>
        <sz val="9"/>
        <rFont val="Microsoft YaHei"/>
        <family val="2"/>
        <charset val="134"/>
      </rPr>
      <t>时间</t>
    </r>
    <r>
      <rPr>
        <sz val="9"/>
        <rFont val="Source han sans old style norma"/>
        <family val="3"/>
        <charset val="129"/>
      </rPr>
      <t>：{2}秒）</t>
    </r>
  </si>
  <si>
    <r>
      <t>對精英防護</t>
    </r>
    <r>
      <rPr>
        <sz val="9"/>
        <rFont val="Microsoft JhengHei"/>
        <family val="2"/>
        <charset val="136"/>
      </rPr>
      <t>罩</t>
    </r>
    <r>
      <rPr>
        <sz val="9"/>
        <rFont val="Source han sans old style norma"/>
        <family val="3"/>
        <charset val="129"/>
      </rPr>
      <t>造成的傷害量增加&lt;color=#69FF0F&gt;{0}%&lt;/color&gt;。</t>
    </r>
    <phoneticPr fontId="13" type="noConversion"/>
  </si>
  <si>
    <r>
      <t>超</t>
    </r>
    <r>
      <rPr>
        <sz val="9"/>
        <rFont val="Microsoft YaHei"/>
        <family val="2"/>
        <charset val="134"/>
      </rPr>
      <t>级</t>
    </r>
    <r>
      <rPr>
        <sz val="9"/>
        <rFont val="Source han sans old style norma"/>
        <family val="3"/>
        <charset val="129"/>
      </rPr>
      <t>核心和主</t>
    </r>
    <r>
      <rPr>
        <sz val="9"/>
        <rFont val="Microsoft YaHei"/>
        <family val="2"/>
        <charset val="134"/>
      </rPr>
      <t>动</t>
    </r>
    <r>
      <rPr>
        <sz val="9"/>
        <rFont val="Source han sans old style norma"/>
        <family val="3"/>
        <charset val="129"/>
      </rPr>
      <t>装</t>
    </r>
    <r>
      <rPr>
        <sz val="9"/>
        <rFont val="Microsoft YaHei"/>
        <family val="2"/>
        <charset val="134"/>
      </rPr>
      <t>备</t>
    </r>
    <r>
      <rPr>
        <sz val="9"/>
        <rFont val="Source han sans old style norma"/>
        <family val="3"/>
        <charset val="129"/>
      </rPr>
      <t>的冷却</t>
    </r>
    <r>
      <rPr>
        <sz val="9"/>
        <rFont val="Microsoft YaHei"/>
        <family val="2"/>
        <charset val="134"/>
      </rPr>
      <t>时间减</t>
    </r>
    <r>
      <rPr>
        <sz val="9"/>
        <rFont val="Source han sans old style norma"/>
        <family val="3"/>
        <charset val="129"/>
      </rPr>
      <t>少&lt;color=#69FF0F&gt;{0}%&lt;/color&gt;。</t>
    </r>
    <phoneticPr fontId="13" type="noConversion"/>
  </si>
  <si>
    <r>
      <t>用技能</t>
    </r>
    <r>
      <rPr>
        <sz val="9"/>
        <rFont val="Microsoft YaHei"/>
        <family val="2"/>
        <charset val="134"/>
      </rPr>
      <t>击杀敌</t>
    </r>
    <r>
      <rPr>
        <sz val="9"/>
        <rFont val="Source han sans old style norma"/>
        <family val="3"/>
        <charset val="129"/>
      </rPr>
      <t>人</t>
    </r>
    <r>
      <rPr>
        <sz val="9"/>
        <rFont val="Microsoft YaHei"/>
        <family val="2"/>
        <charset val="134"/>
      </rPr>
      <t>时</t>
    </r>
    <r>
      <rPr>
        <sz val="9"/>
        <rFont val="Source han sans old style norma"/>
        <family val="3"/>
        <charset val="129"/>
      </rPr>
      <t>，吸收</t>
    </r>
    <r>
      <rPr>
        <sz val="9"/>
        <rFont val="Microsoft YaHei"/>
        <family val="2"/>
        <charset val="134"/>
      </rPr>
      <t>伤</t>
    </r>
    <r>
      <rPr>
        <sz val="9"/>
        <rFont val="Source han sans old style norma"/>
        <family val="3"/>
        <charset val="129"/>
      </rPr>
      <t>害量&lt;color=#69FF0F&gt;{0}%&lt;/color&gt;的体力。（冷却</t>
    </r>
    <r>
      <rPr>
        <sz val="9"/>
        <rFont val="Microsoft YaHei"/>
        <family val="2"/>
        <charset val="134"/>
      </rPr>
      <t>时间</t>
    </r>
    <r>
      <rPr>
        <sz val="9"/>
        <rFont val="Source han sans old style norma"/>
        <family val="3"/>
        <charset val="129"/>
      </rPr>
      <t>：{1}秒）</t>
    </r>
    <phoneticPr fontId="13" type="noConversion"/>
  </si>
  <si>
    <r>
      <t>受到</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，{0}秒</t>
    </r>
    <r>
      <rPr>
        <sz val="9"/>
        <rFont val="Microsoft YaHei"/>
        <family val="2"/>
        <charset val="134"/>
      </rPr>
      <t>内</t>
    </r>
    <r>
      <rPr>
        <sz val="9"/>
        <rFont val="Source han sans old style norma"/>
        <family val="3"/>
        <charset val="129"/>
      </rPr>
      <t>受到的</t>
    </r>
    <r>
      <rPr>
        <sz val="9"/>
        <rFont val="Microsoft YaHei"/>
        <family val="2"/>
        <charset val="134"/>
      </rPr>
      <t>伤</t>
    </r>
    <r>
      <rPr>
        <sz val="9"/>
        <rFont val="Source han sans old style norma"/>
        <family val="3"/>
        <charset val="129"/>
      </rPr>
      <t>害量</t>
    </r>
    <r>
      <rPr>
        <sz val="9"/>
        <rFont val="Microsoft YaHei"/>
        <family val="2"/>
        <charset val="134"/>
      </rPr>
      <t>减</t>
    </r>
    <r>
      <rPr>
        <sz val="9"/>
        <rFont val="Source han sans old style norma"/>
        <family val="3"/>
        <charset val="129"/>
      </rPr>
      <t>少&lt;color=#69FF0F&gt;{1}%&lt;/color&gt;。（冷却</t>
    </r>
    <r>
      <rPr>
        <sz val="9"/>
        <rFont val="Microsoft YaHei"/>
        <family val="2"/>
        <charset val="134"/>
      </rPr>
      <t>时间</t>
    </r>
    <r>
      <rPr>
        <sz val="9"/>
        <rFont val="Source han sans old style norma"/>
        <family val="3"/>
        <charset val="129"/>
      </rPr>
      <t>：{2}秒）</t>
    </r>
    <phoneticPr fontId="13" type="noConversion"/>
  </si>
  <si>
    <r>
      <t>受到精英的</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，每秒恢</t>
    </r>
    <r>
      <rPr>
        <sz val="9"/>
        <rFont val="Microsoft YaHei"/>
        <family val="2"/>
        <charset val="134"/>
      </rPr>
      <t>复</t>
    </r>
    <r>
      <rPr>
        <sz val="9"/>
        <rFont val="Source han sans old style norma"/>
        <family val="3"/>
        <charset val="129"/>
      </rPr>
      <t>所受</t>
    </r>
    <r>
      <rPr>
        <sz val="9"/>
        <rFont val="Microsoft YaHei"/>
        <family val="2"/>
        <charset val="134"/>
      </rPr>
      <t>伤</t>
    </r>
    <r>
      <rPr>
        <sz val="9"/>
        <rFont val="Source han sans old style norma"/>
        <family val="3"/>
        <charset val="129"/>
      </rPr>
      <t>害量的&lt;color=#69FF0F&gt;{1}%&lt;/color&gt;</t>
    </r>
    <r>
      <rPr>
        <sz val="9"/>
        <rFont val="Microsoft YaHei"/>
        <family val="2"/>
        <charset val="134"/>
      </rPr>
      <t>并</t>
    </r>
    <r>
      <rPr>
        <sz val="9"/>
        <rFont val="Source han sans old style norma"/>
        <family val="3"/>
        <charset val="129"/>
      </rPr>
      <t>持</t>
    </r>
    <r>
      <rPr>
        <sz val="9"/>
        <rFont val="Microsoft YaHei"/>
        <family val="2"/>
        <charset val="134"/>
      </rPr>
      <t>续</t>
    </r>
    <r>
      <rPr>
        <sz val="9"/>
        <rFont val="Source han sans old style norma"/>
        <family val="3"/>
        <charset val="129"/>
      </rPr>
      <t xml:space="preserve"> {0}秒。（冷却</t>
    </r>
    <r>
      <rPr>
        <sz val="9"/>
        <rFont val="Microsoft YaHei"/>
        <family val="2"/>
        <charset val="134"/>
      </rPr>
      <t>时间</t>
    </r>
    <r>
      <rPr>
        <sz val="9"/>
        <rFont val="Source han sans old style norma"/>
        <family val="3"/>
        <charset val="129"/>
      </rPr>
      <t>：{2}秒）</t>
    </r>
  </si>
  <si>
    <r>
      <rPr>
        <sz val="9"/>
        <rFont val="맑은 고딕"/>
        <family val="2"/>
      </rPr>
      <t>启动传</t>
    </r>
    <r>
      <rPr>
        <sz val="9"/>
        <rFont val="Source han sans old style norma"/>
        <family val="3"/>
        <charset val="129"/>
      </rPr>
      <t>送</t>
    </r>
    <r>
      <rPr>
        <sz val="9"/>
        <rFont val="맑은 고딕"/>
        <family val="2"/>
      </rPr>
      <t>门时</t>
    </r>
    <r>
      <rPr>
        <sz val="9"/>
        <rFont val="Source han sans old style norma"/>
        <family val="3"/>
        <charset val="129"/>
      </rPr>
      <t>，恢</t>
    </r>
    <r>
      <rPr>
        <sz val="9"/>
        <rFont val="맑은 고딕"/>
        <family val="2"/>
      </rPr>
      <t>复</t>
    </r>
    <r>
      <rPr>
        <sz val="9"/>
        <rFont val="Source han sans old style norma"/>
        <family val="3"/>
        <charset val="129"/>
      </rPr>
      <t>最大生命</t>
    </r>
    <r>
      <rPr>
        <sz val="9"/>
        <rFont val="맑은 고딕"/>
        <family val="2"/>
      </rPr>
      <t>值</t>
    </r>
    <r>
      <rPr>
        <sz val="9"/>
        <rFont val="Source han sans old style norma"/>
        <family val="3"/>
        <charset val="129"/>
      </rPr>
      <t>的&lt;color=#69FF0F&gt;{0}%&lt;/color&gt;。 </t>
    </r>
    <phoneticPr fontId="23" type="noConversion"/>
  </si>
  <si>
    <r>
      <t>体力在 {1}%以下</t>
    </r>
    <r>
      <rPr>
        <sz val="9"/>
        <rFont val="Microsoft YaHei"/>
        <family val="2"/>
        <charset val="134"/>
      </rPr>
      <t>时</t>
    </r>
    <r>
      <rPr>
        <sz val="9"/>
        <rFont val="Source han sans old style norma"/>
        <family val="3"/>
        <charset val="129"/>
      </rPr>
      <t>，受到的</t>
    </r>
    <r>
      <rPr>
        <sz val="9"/>
        <rFont val="Microsoft YaHei"/>
        <family val="2"/>
        <charset val="134"/>
      </rPr>
      <t>伤</t>
    </r>
    <r>
      <rPr>
        <sz val="9"/>
        <rFont val="Source han sans old style norma"/>
        <family val="3"/>
        <charset val="129"/>
      </rPr>
      <t>害量</t>
    </r>
    <r>
      <rPr>
        <sz val="9"/>
        <rFont val="Microsoft YaHei"/>
        <family val="2"/>
        <charset val="134"/>
      </rPr>
      <t>减</t>
    </r>
    <r>
      <rPr>
        <sz val="9"/>
        <rFont val="Source han sans old style norma"/>
        <family val="3"/>
        <charset val="129"/>
      </rPr>
      <t>少&lt;color=#69FF0F&gt;{0}%&lt;/color&gt;。</t>
    </r>
  </si>
  <si>
    <r>
      <t>自身受到的所有恢</t>
    </r>
    <r>
      <rPr>
        <sz val="9"/>
        <rFont val="Microsoft YaHei"/>
        <family val="2"/>
        <charset val="134"/>
      </rPr>
      <t>复</t>
    </r>
    <r>
      <rPr>
        <sz val="9"/>
        <rFont val="Source han sans old style norma"/>
        <family val="3"/>
        <charset val="129"/>
      </rPr>
      <t>效果增加&lt;color=#69FF0F&gt;{0}%&lt;/color&gt;。</t>
    </r>
    <phoneticPr fontId="13" type="noConversion"/>
  </si>
  <si>
    <t>중국어 간체</t>
    <phoneticPr fontId="13" type="noConversion"/>
  </si>
  <si>
    <t>중국어 번체</t>
    <phoneticPr fontId="13" type="noConversion"/>
  </si>
  <si>
    <r>
      <t>攻</t>
    </r>
    <r>
      <rPr>
        <sz val="9"/>
        <color theme="1"/>
        <rFont val="Microsoft YaHei"/>
        <family val="2"/>
      </rPr>
      <t>击</t>
    </r>
  </si>
  <si>
    <r>
      <t>充能攻</t>
    </r>
    <r>
      <rPr>
        <sz val="9"/>
        <color theme="1"/>
        <rFont val="Microsoft YaHei"/>
        <family val="2"/>
      </rPr>
      <t>击</t>
    </r>
  </si>
  <si>
    <r>
      <t>投</t>
    </r>
    <r>
      <rPr>
        <sz val="9"/>
        <color theme="1"/>
        <rFont val="Microsoft YaHei"/>
        <family val="2"/>
      </rPr>
      <t>掷</t>
    </r>
  </si>
  <si>
    <r>
      <t>突</t>
    </r>
    <r>
      <rPr>
        <sz val="9"/>
        <color theme="1"/>
        <rFont val="Microsoft YaHei"/>
        <family val="2"/>
      </rPr>
      <t>进</t>
    </r>
  </si>
  <si>
    <r>
      <t>突</t>
    </r>
    <r>
      <rPr>
        <sz val="9"/>
        <color theme="1"/>
        <rFont val="Microsoft YaHei"/>
        <family val="2"/>
      </rPr>
      <t>进</t>
    </r>
    <r>
      <rPr>
        <sz val="9"/>
        <color theme="1"/>
        <rFont val="Source Han Sans Old Style Norma"/>
        <family val="3"/>
        <charset val="129"/>
      </rPr>
      <t>攻</t>
    </r>
    <r>
      <rPr>
        <sz val="9"/>
        <color theme="1"/>
        <rFont val="Microsoft YaHei"/>
        <family val="2"/>
      </rPr>
      <t>击</t>
    </r>
  </si>
  <si>
    <r>
      <t>史</t>
    </r>
    <r>
      <rPr>
        <sz val="9"/>
        <color theme="1"/>
        <rFont val="Microsoft YaHei"/>
        <family val="2"/>
      </rPr>
      <t>诗</t>
    </r>
  </si>
  <si>
    <r>
      <rPr>
        <sz val="9"/>
        <color theme="1"/>
        <rFont val="Microsoft YaHei"/>
        <family val="2"/>
      </rPr>
      <t>传说</t>
    </r>
  </si>
  <si>
    <r>
      <t>主</t>
    </r>
    <r>
      <rPr>
        <sz val="9"/>
        <color theme="1"/>
        <rFont val="Microsoft YaHei"/>
        <family val="2"/>
      </rPr>
      <t>动</t>
    </r>
  </si>
  <si>
    <r>
      <rPr>
        <sz val="9"/>
        <color theme="1"/>
        <rFont val="Microsoft YaHei"/>
        <family val="2"/>
      </rPr>
      <t>哼</t>
    </r>
    <r>
      <rPr>
        <sz val="9"/>
        <color theme="1"/>
        <rFont val="Source Han Sans Old Style Norma"/>
        <family val="3"/>
        <charset val="129"/>
      </rPr>
      <t>克</t>
    </r>
  </si>
  <si>
    <r>
      <t>索菲</t>
    </r>
    <r>
      <rPr>
        <sz val="9"/>
        <color theme="1"/>
        <rFont val="Microsoft YaHei"/>
        <family val="2"/>
      </rPr>
      <t>亚</t>
    </r>
  </si>
  <si>
    <r>
      <t>里</t>
    </r>
    <r>
      <rPr>
        <sz val="9"/>
        <color theme="1"/>
        <rFont val="Microsoft YaHei"/>
        <family val="2"/>
      </rPr>
      <t>约</t>
    </r>
  </si>
  <si>
    <r>
      <rPr>
        <sz val="9"/>
        <color theme="1"/>
        <rFont val="Microsoft YaHei"/>
        <family val="2"/>
      </rPr>
      <t>麦</t>
    </r>
    <r>
      <rPr>
        <sz val="9"/>
        <color theme="1"/>
        <rFont val="Source Han Sans Old Style Norma"/>
        <family val="3"/>
        <charset val="129"/>
      </rPr>
      <t>克</t>
    </r>
  </si>
  <si>
    <r>
      <t>伊</t>
    </r>
    <r>
      <rPr>
        <sz val="9"/>
        <color theme="1"/>
        <rFont val="Microsoft YaHei"/>
        <family val="2"/>
      </rPr>
      <t>莱</t>
    </r>
    <r>
      <rPr>
        <sz val="9"/>
        <color theme="1"/>
        <rFont val="Source Han Sans Old Style Norma"/>
        <family val="3"/>
        <charset val="129"/>
      </rPr>
      <t>克特拉</t>
    </r>
  </si>
  <si>
    <r>
      <t>暴</t>
    </r>
    <r>
      <rPr>
        <sz val="9"/>
        <color theme="1"/>
        <rFont val="Microsoft YaHei"/>
        <family val="2"/>
      </rPr>
      <t>击</t>
    </r>
    <r>
      <rPr>
        <sz val="9"/>
        <color theme="1"/>
        <rFont val="Source Han Sans Old Style Norma"/>
        <family val="3"/>
        <charset val="129"/>
      </rPr>
      <t>！</t>
    </r>
  </si>
  <si>
    <r>
      <rPr>
        <sz val="9"/>
        <color theme="1"/>
        <rFont val="Microsoft YaHei"/>
        <family val="2"/>
      </rPr>
      <t>启动</t>
    </r>
  </si>
  <si>
    <r>
      <rPr>
        <sz val="9"/>
        <color theme="1"/>
        <rFont val="Microsoft JhengHei"/>
        <family val="2"/>
      </rPr>
      <t>啟</t>
    </r>
    <r>
      <rPr>
        <sz val="9"/>
        <color theme="1"/>
        <rFont val="Source Han Sans Old Style Norma"/>
        <family val="3"/>
        <charset val="129"/>
      </rPr>
      <t>動</t>
    </r>
  </si>
  <si>
    <r>
      <t>移</t>
    </r>
    <r>
      <rPr>
        <sz val="9"/>
        <color theme="1"/>
        <rFont val="Microsoft YaHei"/>
        <family val="2"/>
      </rPr>
      <t>动</t>
    </r>
  </si>
  <si>
    <r>
      <rPr>
        <sz val="9"/>
        <color theme="1"/>
        <rFont val="Microsoft YaHei"/>
        <family val="2"/>
      </rPr>
      <t>决</t>
    </r>
    <r>
      <rPr>
        <sz val="9"/>
        <color theme="1"/>
        <rFont val="Source Han Sans Old Style Norma"/>
        <family val="3"/>
        <charset val="129"/>
      </rPr>
      <t>定</t>
    </r>
  </si>
  <si>
    <r>
      <rPr>
        <sz val="9"/>
        <color theme="1"/>
        <rFont val="Microsoft YaHei"/>
        <family val="2"/>
      </rPr>
      <t>对话</t>
    </r>
  </si>
  <si>
    <r>
      <t>交</t>
    </r>
    <r>
      <rPr>
        <sz val="9"/>
        <color theme="1"/>
        <rFont val="Microsoft YaHei"/>
        <family val="2"/>
      </rPr>
      <t>换</t>
    </r>
  </si>
  <si>
    <r>
      <t>呼叫【</t>
    </r>
    <r>
      <rPr>
        <sz val="9"/>
        <color theme="1"/>
        <rFont val="Microsoft YaHei"/>
        <family val="2"/>
      </rPr>
      <t>哼</t>
    </r>
    <r>
      <rPr>
        <sz val="9"/>
        <color theme="1"/>
        <rFont val="Source Han Sans Old Style Norma"/>
        <family val="3"/>
        <charset val="129"/>
      </rPr>
      <t>克】</t>
    </r>
  </si>
  <si>
    <r>
      <t>呼叫【索菲</t>
    </r>
    <r>
      <rPr>
        <sz val="9"/>
        <color theme="1"/>
        <rFont val="Microsoft YaHei"/>
        <family val="2"/>
      </rPr>
      <t>亚</t>
    </r>
    <r>
      <rPr>
        <sz val="9"/>
        <color theme="1"/>
        <rFont val="Source Han Sans Old Style Norma"/>
        <family val="3"/>
        <charset val="129"/>
      </rPr>
      <t>】</t>
    </r>
  </si>
  <si>
    <r>
      <rPr>
        <sz val="9"/>
        <color theme="1"/>
        <rFont val="Microsoft YaHei"/>
        <family val="2"/>
      </rPr>
      <t>进</t>
    </r>
    <r>
      <rPr>
        <sz val="9"/>
        <color theme="1"/>
        <rFont val="Source Han Sans Old Style Norma"/>
        <family val="3"/>
        <charset val="129"/>
      </rPr>
      <t>入</t>
    </r>
  </si>
  <si>
    <r>
      <t>装</t>
    </r>
    <r>
      <rPr>
        <sz val="9"/>
        <color theme="1"/>
        <rFont val="Microsoft YaHei"/>
        <family val="2"/>
      </rPr>
      <t>备</t>
    </r>
  </si>
  <si>
    <r>
      <rPr>
        <sz val="9"/>
        <color theme="1"/>
        <rFont val="Microsoft YaHei"/>
        <family val="2"/>
      </rPr>
      <t>购买</t>
    </r>
  </si>
  <si>
    <r>
      <t>武器被</t>
    </r>
    <r>
      <rPr>
        <sz val="9"/>
        <color theme="1"/>
        <rFont val="Microsoft YaHei"/>
        <family val="2"/>
      </rPr>
      <t>动</t>
    </r>
  </si>
  <si>
    <r>
      <rPr>
        <sz val="9"/>
        <color theme="1"/>
        <rFont val="Microsoft YaHei"/>
        <family val="2"/>
      </rPr>
      <t>进</t>
    </r>
    <r>
      <rPr>
        <sz val="9"/>
        <color theme="1"/>
        <rFont val="Source Han Sans Old Style Norma"/>
        <family val="3"/>
        <charset val="129"/>
      </rPr>
      <t>入下一</t>
    </r>
    <r>
      <rPr>
        <sz val="9"/>
        <color theme="1"/>
        <rFont val="Microsoft YaHei"/>
        <family val="2"/>
      </rPr>
      <t>关</t>
    </r>
    <r>
      <rPr>
        <sz val="9"/>
        <color theme="1"/>
        <rFont val="Source Han Sans Old Style Norma"/>
        <family val="3"/>
        <charset val="129"/>
      </rPr>
      <t>卡</t>
    </r>
  </si>
  <si>
    <r>
      <t>准</t>
    </r>
    <r>
      <rPr>
        <sz val="9"/>
        <color theme="1"/>
        <rFont val="Microsoft YaHei"/>
        <family val="2"/>
      </rPr>
      <t>备</t>
    </r>
  </si>
  <si>
    <r>
      <t>&lt;color=#FF0000&gt;危</t>
    </r>
    <r>
      <rPr>
        <sz val="9"/>
        <color theme="1"/>
        <rFont val="Microsoft YaHei"/>
        <family val="2"/>
      </rPr>
      <t>险</t>
    </r>
    <r>
      <rPr>
        <sz val="9"/>
        <color theme="1"/>
        <rFont val="Source Han Sans Old Style Norma"/>
        <family val="3"/>
        <charset val="129"/>
      </rPr>
      <t>等</t>
    </r>
    <r>
      <rPr>
        <sz val="9"/>
        <color theme="1"/>
        <rFont val="Microsoft YaHei"/>
        <family val="2"/>
      </rPr>
      <t>级</t>
    </r>
    <r>
      <rPr>
        <sz val="9"/>
        <color theme="1"/>
        <rFont val="Source Han Sans Old Style Norma"/>
        <family val="3"/>
        <charset val="129"/>
      </rPr>
      <t>&lt;/color&gt;黑客入侵</t>
    </r>
  </si>
  <si>
    <r>
      <t>打</t>
    </r>
    <r>
      <rPr>
        <sz val="9"/>
        <color theme="1"/>
        <rFont val="Microsoft YaHei"/>
        <family val="2"/>
      </rPr>
      <t>开</t>
    </r>
  </si>
  <si>
    <r>
      <t>開</t>
    </r>
    <r>
      <rPr>
        <sz val="9"/>
        <color theme="1"/>
        <rFont val="Microsoft JhengHei"/>
        <family val="2"/>
      </rPr>
      <t>啟</t>
    </r>
  </si>
  <si>
    <r>
      <t>&lt;color=#FF0000&gt;危</t>
    </r>
    <r>
      <rPr>
        <sz val="9"/>
        <color theme="1"/>
        <rFont val="Microsoft YaHei"/>
        <family val="2"/>
      </rPr>
      <t>险</t>
    </r>
    <r>
      <rPr>
        <sz val="9"/>
        <color theme="1"/>
        <rFont val="Source Han Sans Old Style Norma"/>
        <family val="3"/>
        <charset val="129"/>
      </rPr>
      <t>等</t>
    </r>
    <r>
      <rPr>
        <sz val="9"/>
        <color theme="1"/>
        <rFont val="Microsoft YaHei"/>
        <family val="2"/>
      </rPr>
      <t>级</t>
    </r>
    <r>
      <rPr>
        <sz val="9"/>
        <color theme="1"/>
        <rFont val="Source Han Sans Old Style Norma"/>
        <family val="3"/>
        <charset val="129"/>
      </rPr>
      <t>&lt;/color&gt;降低（{0}）</t>
    </r>
  </si>
  <si>
    <r>
      <rPr>
        <sz val="9"/>
        <color theme="1"/>
        <rFont val="Microsoft YaHei"/>
        <family val="2"/>
      </rPr>
      <t>暂</t>
    </r>
    <r>
      <rPr>
        <sz val="9"/>
        <color theme="1"/>
        <rFont val="Source Han Sans Old Style Norma"/>
        <family val="3"/>
        <charset val="129"/>
      </rPr>
      <t>停</t>
    </r>
  </si>
  <si>
    <r>
      <t>基</t>
    </r>
    <r>
      <rPr>
        <sz val="9"/>
        <color theme="1"/>
        <rFont val="Microsoft YaHei"/>
        <family val="2"/>
      </rPr>
      <t>础</t>
    </r>
    <r>
      <rPr>
        <sz val="9"/>
        <color theme="1"/>
        <rFont val="Source Han Sans Old Style Norma"/>
        <family val="3"/>
        <charset val="129"/>
      </rPr>
      <t>攻</t>
    </r>
    <r>
      <rPr>
        <sz val="9"/>
        <color theme="1"/>
        <rFont val="Microsoft YaHei"/>
        <family val="2"/>
      </rPr>
      <t>击</t>
    </r>
    <r>
      <rPr>
        <sz val="9"/>
        <color theme="1"/>
        <rFont val="Source Han Sans Old Style Norma"/>
        <family val="3"/>
        <charset val="129"/>
      </rPr>
      <t>力</t>
    </r>
  </si>
  <si>
    <r>
      <t>技能攻</t>
    </r>
    <r>
      <rPr>
        <sz val="9"/>
        <color theme="1"/>
        <rFont val="Microsoft YaHei"/>
        <family val="2"/>
      </rPr>
      <t>击</t>
    </r>
    <r>
      <rPr>
        <sz val="9"/>
        <color theme="1"/>
        <rFont val="Source Han Sans Old Style Norma"/>
        <family val="3"/>
        <charset val="129"/>
      </rPr>
      <t>力</t>
    </r>
  </si>
  <si>
    <r>
      <rPr>
        <sz val="9"/>
        <color theme="1"/>
        <rFont val="Microsoft YaHei"/>
        <family val="2"/>
      </rPr>
      <t>进</t>
    </r>
    <r>
      <rPr>
        <sz val="9"/>
        <color theme="1"/>
        <rFont val="Source Han Sans Old Style Norma"/>
        <family val="3"/>
        <charset val="129"/>
      </rPr>
      <t>行</t>
    </r>
  </si>
  <si>
    <r>
      <rPr>
        <sz val="9"/>
        <color theme="1"/>
        <rFont val="Microsoft YaHei"/>
        <family val="2"/>
      </rPr>
      <t>获</t>
    </r>
    <r>
      <rPr>
        <sz val="9"/>
        <color theme="1"/>
        <rFont val="Source Han Sans Old Style Norma"/>
        <family val="3"/>
        <charset val="129"/>
      </rPr>
      <t>得</t>
    </r>
  </si>
  <si>
    <r>
      <rPr>
        <sz val="9"/>
        <color theme="1"/>
        <rFont val="Microsoft YaHei"/>
        <family val="2"/>
      </rPr>
      <t>获</t>
    </r>
    <r>
      <rPr>
        <sz val="9"/>
        <color theme="1"/>
        <rFont val="Source Han Sans Old Style Norma"/>
        <family val="3"/>
        <charset val="129"/>
      </rPr>
      <t>取核心{0}</t>
    </r>
  </si>
  <si>
    <r>
      <rPr>
        <sz val="9"/>
        <color theme="1"/>
        <rFont val="Microsoft YaHei"/>
        <family val="2"/>
      </rPr>
      <t>获</t>
    </r>
    <r>
      <rPr>
        <sz val="9"/>
        <color theme="1"/>
        <rFont val="Source Han Sans Old Style Norma"/>
        <family val="3"/>
        <charset val="129"/>
      </rPr>
      <t>取装置{0}</t>
    </r>
  </si>
  <si>
    <r>
      <t>已装</t>
    </r>
    <r>
      <rPr>
        <sz val="9"/>
        <color theme="1"/>
        <rFont val="Microsoft YaHei"/>
        <family val="2"/>
      </rPr>
      <t>备</t>
    </r>
  </si>
  <si>
    <r>
      <t>无法装</t>
    </r>
    <r>
      <rPr>
        <sz val="9"/>
        <color theme="1"/>
        <rFont val="Microsoft YaHei"/>
        <family val="2"/>
      </rPr>
      <t>备</t>
    </r>
  </si>
  <si>
    <r>
      <t>&lt;color=#1CFFFF&gt;充能攻</t>
    </r>
    <r>
      <rPr>
        <sz val="9"/>
        <color theme="1"/>
        <rFont val="Microsoft YaHei"/>
        <family val="2"/>
      </rPr>
      <t>击</t>
    </r>
    <r>
      <rPr>
        <sz val="9"/>
        <color theme="1"/>
        <rFont val="Source Han Sans Old Style Norma"/>
        <family val="3"/>
        <charset val="129"/>
      </rPr>
      <t>！&lt;/color&gt;</t>
    </r>
  </si>
  <si>
    <r>
      <t>被</t>
    </r>
    <r>
      <rPr>
        <sz val="9"/>
        <color theme="1"/>
        <rFont val="Microsoft YaHei"/>
        <family val="2"/>
      </rPr>
      <t>动</t>
    </r>
    <r>
      <rPr>
        <sz val="9"/>
        <color theme="1"/>
        <rFont val="Source Han Sans Old Style Norma"/>
        <family val="3"/>
        <charset val="129"/>
      </rPr>
      <t>管理</t>
    </r>
  </si>
  <si>
    <r>
      <t>&lt;color=#FF00FF&gt;危</t>
    </r>
    <r>
      <rPr>
        <sz val="9"/>
        <color theme="1"/>
        <rFont val="Microsoft YaHei"/>
        <family val="2"/>
      </rPr>
      <t>险</t>
    </r>
    <r>
      <rPr>
        <sz val="9"/>
        <color theme="1"/>
        <rFont val="Source Han Sans Old Style Norma"/>
        <family val="3"/>
        <charset val="129"/>
      </rPr>
      <t>等</t>
    </r>
    <r>
      <rPr>
        <sz val="9"/>
        <color theme="1"/>
        <rFont val="Microsoft YaHei"/>
        <family val="2"/>
      </rPr>
      <t>级</t>
    </r>
    <r>
      <rPr>
        <sz val="9"/>
        <color theme="1"/>
        <rFont val="Source Han Sans Old Style Norma"/>
        <family val="3"/>
        <charset val="129"/>
      </rPr>
      <t>&lt;/color&gt;</t>
    </r>
  </si>
  <si>
    <r>
      <t>精英</t>
    </r>
    <r>
      <rPr>
        <sz val="9"/>
        <color theme="1"/>
        <rFont val="Microsoft YaHei"/>
        <family val="2"/>
      </rPr>
      <t>现</t>
    </r>
    <r>
      <rPr>
        <sz val="9"/>
        <color theme="1"/>
        <rFont val="Source Han Sans Old Style Norma"/>
        <family val="3"/>
        <charset val="129"/>
      </rPr>
      <t>身：&lt;color=#FF00FF&gt; {0}％&lt;/color&gt;</t>
    </r>
  </si>
  <si>
    <r>
      <t>{0}秒后危</t>
    </r>
    <r>
      <rPr>
        <sz val="9"/>
        <color theme="1"/>
        <rFont val="Microsoft YaHei"/>
        <family val="2"/>
      </rPr>
      <t>险</t>
    </r>
    <r>
      <rPr>
        <sz val="9"/>
        <color theme="1"/>
        <rFont val="Source Han Sans Old Style Norma"/>
        <family val="3"/>
        <charset val="129"/>
      </rPr>
      <t>等</t>
    </r>
    <r>
      <rPr>
        <sz val="9"/>
        <color theme="1"/>
        <rFont val="Microsoft YaHei"/>
        <family val="2"/>
      </rPr>
      <t>级将</t>
    </r>
    <r>
      <rPr>
        <sz val="9"/>
        <color theme="1"/>
        <rFont val="Source Han Sans Old Style Norma"/>
        <family val="3"/>
        <charset val="129"/>
      </rPr>
      <t>增加至{1}</t>
    </r>
    <r>
      <rPr>
        <sz val="9"/>
        <color theme="1"/>
        <rFont val="Microsoft YaHei"/>
        <family val="2"/>
      </rPr>
      <t>阶</t>
    </r>
    <r>
      <rPr>
        <sz val="9"/>
        <color theme="1"/>
        <rFont val="Source Han Sans Old Style Norma"/>
        <family val="3"/>
        <charset val="129"/>
      </rPr>
      <t>段。</t>
    </r>
  </si>
  <si>
    <r>
      <t>{0}秒後危險程度增加</t>
    </r>
    <r>
      <rPr>
        <sz val="9"/>
        <color theme="1"/>
        <rFont val="Microsoft JhengHei"/>
        <family val="2"/>
      </rPr>
      <t>為</t>
    </r>
    <r>
      <rPr>
        <sz val="9"/>
        <color theme="1"/>
        <rFont val="Source Han Sans Old Style Norma"/>
        <family val="3"/>
        <charset val="129"/>
      </rPr>
      <t>{1}階段。</t>
    </r>
  </si>
  <si>
    <r>
      <t>无人机被</t>
    </r>
    <r>
      <rPr>
        <sz val="9"/>
        <color theme="1"/>
        <rFont val="Microsoft YaHei"/>
        <family val="2"/>
      </rPr>
      <t>动</t>
    </r>
  </si>
  <si>
    <t>无人机被動</t>
  </si>
  <si>
    <r>
      <t>武器攻</t>
    </r>
    <r>
      <rPr>
        <sz val="9"/>
        <color theme="1"/>
        <rFont val="Microsoft YaHei"/>
        <family val="2"/>
      </rPr>
      <t>击</t>
    </r>
    <r>
      <rPr>
        <sz val="9"/>
        <color theme="1"/>
        <rFont val="Source Han Sans Old Style Norma"/>
        <family val="3"/>
        <charset val="129"/>
      </rPr>
      <t>力</t>
    </r>
  </si>
  <si>
    <r>
      <rPr>
        <sz val="9"/>
        <color theme="1"/>
        <rFont val="Microsoft YaHei"/>
        <family val="2"/>
      </rPr>
      <t>韩语</t>
    </r>
  </si>
  <si>
    <r>
      <rPr>
        <sz val="9"/>
        <color theme="1"/>
        <rFont val="Microsoft YaHei"/>
        <family val="2"/>
      </rPr>
      <t>简</t>
    </r>
    <r>
      <rPr>
        <sz val="9"/>
        <color theme="1"/>
        <rFont val="Source Han Sans Old Style Norma"/>
        <family val="3"/>
        <charset val="129"/>
      </rPr>
      <t>体中文</t>
    </r>
  </si>
  <si>
    <r>
      <rPr>
        <sz val="9"/>
        <color theme="1"/>
        <rFont val="Microsoft YaHei"/>
        <family val="2"/>
      </rPr>
      <t>欢</t>
    </r>
    <r>
      <rPr>
        <sz val="9"/>
        <color theme="1"/>
        <rFont val="Source Han Sans Old Style Norma"/>
        <family val="3"/>
        <charset val="129"/>
      </rPr>
      <t>迎</t>
    </r>
    <r>
      <rPr>
        <sz val="9"/>
        <color theme="1"/>
        <rFont val="Microsoft YaHei"/>
        <family val="2"/>
      </rPr>
      <t>来</t>
    </r>
    <r>
      <rPr>
        <sz val="9"/>
        <color theme="1"/>
        <rFont val="Source Han Sans Old Style Norma"/>
        <family val="3"/>
        <charset val="129"/>
      </rPr>
      <t>到&lt;color=#FF0000&gt;刀</t>
    </r>
    <r>
      <rPr>
        <sz val="9"/>
        <color theme="1"/>
        <rFont val="Microsoft YaHei"/>
        <family val="2"/>
      </rPr>
      <t>锋战</t>
    </r>
    <r>
      <rPr>
        <sz val="9"/>
        <color theme="1"/>
        <rFont val="Source Han Sans Old Style Norma"/>
        <family val="3"/>
        <charset val="129"/>
      </rPr>
      <t xml:space="preserve">神&lt;/color&gt;。
</t>
    </r>
    <r>
      <rPr>
        <sz val="9"/>
        <color theme="1"/>
        <rFont val="Microsoft YaHei"/>
        <family val="2"/>
      </rPr>
      <t>当</t>
    </r>
    <r>
      <rPr>
        <sz val="9"/>
        <color theme="1"/>
        <rFont val="Source Han Sans Old Style Norma"/>
        <family val="3"/>
        <charset val="129"/>
      </rPr>
      <t>前</t>
    </r>
    <r>
      <rPr>
        <sz val="9"/>
        <color theme="1"/>
        <rFont val="Microsoft YaHei"/>
        <family val="2"/>
      </rPr>
      <t>为</t>
    </r>
    <r>
      <rPr>
        <sz val="9"/>
        <color theme="1"/>
        <rFont val="Source Han Sans Old Style Norma"/>
        <family val="3"/>
        <charset val="129"/>
      </rPr>
      <t>封</t>
    </r>
    <r>
      <rPr>
        <sz val="9"/>
        <color theme="1"/>
        <rFont val="Microsoft YaHei"/>
        <family val="2"/>
      </rPr>
      <t>测</t>
    </r>
    <r>
      <rPr>
        <sz val="9"/>
        <color theme="1"/>
        <rFont val="Source Han Sans Old Style Norma"/>
        <family val="3"/>
        <charset val="129"/>
      </rPr>
      <t>版本。
此版本</t>
    </r>
    <r>
      <rPr>
        <sz val="9"/>
        <color theme="1"/>
        <rFont val="Microsoft YaHei"/>
        <family val="2"/>
      </rPr>
      <t>内</t>
    </r>
    <r>
      <rPr>
        <sz val="9"/>
        <color theme="1"/>
        <rFont val="Source Han Sans Old Style Norma"/>
        <family val="3"/>
        <charset val="129"/>
      </rPr>
      <t>容包含&lt;color=#69FF0F&gt;第一章</t>
    </r>
    <r>
      <rPr>
        <sz val="9"/>
        <color theme="1"/>
        <rFont val="Microsoft YaHei"/>
        <family val="2"/>
      </rPr>
      <t>节</t>
    </r>
    <r>
      <rPr>
        <sz val="9"/>
        <color theme="1"/>
        <rFont val="Source Han Sans Old Style Norma"/>
        <family val="3"/>
        <charset val="129"/>
      </rPr>
      <t>&lt;/color&gt;。
我</t>
    </r>
    <r>
      <rPr>
        <sz val="9"/>
        <color theme="1"/>
        <rFont val="Microsoft YaHei"/>
        <family val="2"/>
      </rPr>
      <t>们将</t>
    </r>
    <r>
      <rPr>
        <sz val="9"/>
        <color theme="1"/>
        <rFont val="Source Han Sans Old Style Norma"/>
        <family val="3"/>
        <charset val="129"/>
      </rPr>
      <t>在&lt;color=#69FF0F&gt;2021年6月&lt;/color&gt;</t>
    </r>
    <r>
      <rPr>
        <sz val="9"/>
        <color theme="1"/>
        <rFont val="Microsoft YaHei"/>
        <family val="2"/>
      </rPr>
      <t>开</t>
    </r>
    <r>
      <rPr>
        <sz val="9"/>
        <color theme="1"/>
        <rFont val="Source Han Sans Old Style Norma"/>
        <family val="3"/>
        <charset val="129"/>
      </rPr>
      <t>放&lt;color=#FFFF00&gt;</t>
    </r>
    <r>
      <rPr>
        <sz val="9"/>
        <color theme="1"/>
        <rFont val="Microsoft YaHei"/>
        <family val="2"/>
      </rPr>
      <t>抢</t>
    </r>
    <r>
      <rPr>
        <sz val="9"/>
        <color theme="1"/>
        <rFont val="Source Han Sans Old Style Norma"/>
        <family val="3"/>
        <charset val="129"/>
      </rPr>
      <t>先体</t>
    </r>
    <r>
      <rPr>
        <sz val="9"/>
        <color theme="1"/>
        <rFont val="Microsoft YaHei"/>
        <family val="2"/>
      </rPr>
      <t>验</t>
    </r>
    <r>
      <rPr>
        <sz val="9"/>
        <color theme="1"/>
        <rFont val="Source Han Sans Old Style Norma"/>
        <family val="3"/>
        <charset val="129"/>
      </rPr>
      <t xml:space="preserve">版&lt;/color&gt;，
</t>
    </r>
    <r>
      <rPr>
        <sz val="9"/>
        <color theme="1"/>
        <rFont val="Microsoft YaHei"/>
        <family val="2"/>
      </rPr>
      <t>为</t>
    </r>
    <r>
      <rPr>
        <sz val="9"/>
        <color theme="1"/>
        <rFont val="Source Han Sans Old Style Norma"/>
        <family val="3"/>
        <charset val="129"/>
      </rPr>
      <t>此我</t>
    </r>
    <r>
      <rPr>
        <sz val="9"/>
        <color theme="1"/>
        <rFont val="Microsoft YaHei"/>
        <family val="2"/>
      </rPr>
      <t>们会</t>
    </r>
    <r>
      <rPr>
        <sz val="9"/>
        <color theme="1"/>
        <rFont val="Source Han Sans Old Style Norma"/>
        <family val="3"/>
        <charset val="129"/>
      </rPr>
      <t>不</t>
    </r>
    <r>
      <rPr>
        <sz val="9"/>
        <color theme="1"/>
        <rFont val="Microsoft YaHei"/>
        <family val="2"/>
      </rPr>
      <t>断</t>
    </r>
    <r>
      <rPr>
        <sz val="9"/>
        <color theme="1"/>
        <rFont val="Source Han Sans Old Style Norma"/>
        <family val="3"/>
        <charset val="129"/>
      </rPr>
      <t>完善</t>
    </r>
    <r>
      <rPr>
        <sz val="9"/>
        <color theme="1"/>
        <rFont val="Microsoft YaHei"/>
        <family val="2"/>
      </rPr>
      <t>内</t>
    </r>
    <r>
      <rPr>
        <sz val="9"/>
        <color theme="1"/>
        <rFont val="Source Han Sans Old Style Norma"/>
        <family val="3"/>
        <charset val="129"/>
      </rPr>
      <t>容以提高品</t>
    </r>
    <r>
      <rPr>
        <sz val="9"/>
        <color theme="1"/>
        <rFont val="Microsoft YaHei"/>
        <family val="2"/>
      </rPr>
      <t>质</t>
    </r>
    <r>
      <rPr>
        <sz val="9"/>
        <color theme="1"/>
        <rFont val="Source Han Sans Old Style Norma"/>
        <family val="3"/>
        <charset val="129"/>
      </rPr>
      <t>。
建</t>
    </r>
    <r>
      <rPr>
        <sz val="9"/>
        <color theme="1"/>
        <rFont val="Microsoft YaHei"/>
        <family val="2"/>
      </rPr>
      <t>议</t>
    </r>
    <r>
      <rPr>
        <sz val="9"/>
        <color theme="1"/>
        <rFont val="Source Han Sans Old Style Norma"/>
        <family val="3"/>
        <charset val="129"/>
      </rPr>
      <t>玩家使用Xbox手柄</t>
    </r>
    <r>
      <rPr>
        <sz val="9"/>
        <color theme="1"/>
        <rFont val="Microsoft YaHei"/>
        <family val="2"/>
      </rPr>
      <t>进</t>
    </r>
    <r>
      <rPr>
        <sz val="9"/>
        <color theme="1"/>
        <rFont val="Source Han Sans Old Style Norma"/>
        <family val="3"/>
        <charset val="129"/>
      </rPr>
      <t>行游</t>
    </r>
    <r>
      <rPr>
        <sz val="9"/>
        <color theme="1"/>
        <rFont val="Microsoft YaHei"/>
        <family val="2"/>
      </rPr>
      <t>戏</t>
    </r>
    <r>
      <rPr>
        <sz val="9"/>
        <color theme="1"/>
        <rFont val="Source Han Sans Old Style Norma"/>
        <family val="3"/>
        <charset val="129"/>
      </rPr>
      <t>。
封</t>
    </r>
    <r>
      <rPr>
        <sz val="9"/>
        <color theme="1"/>
        <rFont val="Microsoft YaHei"/>
        <family val="2"/>
      </rPr>
      <t>测</t>
    </r>
    <r>
      <rPr>
        <sz val="9"/>
        <color theme="1"/>
        <rFont val="Source Han Sans Old Style Norma"/>
        <family val="3"/>
        <charset val="129"/>
      </rPr>
      <t>版本可能</t>
    </r>
    <r>
      <rPr>
        <sz val="9"/>
        <color theme="1"/>
        <rFont val="Microsoft YaHei"/>
        <family val="2"/>
      </rPr>
      <t>会</t>
    </r>
    <r>
      <rPr>
        <sz val="9"/>
        <color theme="1"/>
        <rFont val="Source Han Sans Old Style Norma"/>
        <family val="3"/>
        <charset val="129"/>
      </rPr>
      <t>存在一些BUG，
但</t>
    </r>
    <r>
      <rPr>
        <sz val="9"/>
        <color theme="1"/>
        <rFont val="Microsoft YaHei"/>
        <family val="2"/>
      </rPr>
      <t>还</t>
    </r>
    <r>
      <rPr>
        <sz val="9"/>
        <color theme="1"/>
        <rFont val="Source Han Sans Old Style Norma"/>
        <family val="3"/>
        <charset val="129"/>
      </rPr>
      <t>是希望</t>
    </r>
    <r>
      <rPr>
        <sz val="9"/>
        <color theme="1"/>
        <rFont val="Microsoft YaHei"/>
        <family val="2"/>
      </rPr>
      <t>您</t>
    </r>
    <r>
      <rPr>
        <sz val="9"/>
        <color theme="1"/>
        <rFont val="Source Han Sans Old Style Norma"/>
        <family val="3"/>
        <charset val="129"/>
      </rPr>
      <t>能愉快地</t>
    </r>
    <r>
      <rPr>
        <sz val="9"/>
        <color theme="1"/>
        <rFont val="Microsoft YaHei"/>
        <family val="2"/>
      </rPr>
      <t>进</t>
    </r>
    <r>
      <rPr>
        <sz val="9"/>
        <color theme="1"/>
        <rFont val="Source Han Sans Old Style Norma"/>
        <family val="3"/>
        <charset val="129"/>
      </rPr>
      <t>行游</t>
    </r>
    <r>
      <rPr>
        <sz val="9"/>
        <color theme="1"/>
        <rFont val="Microsoft YaHei"/>
        <family val="2"/>
      </rPr>
      <t>戏</t>
    </r>
    <r>
      <rPr>
        <sz val="9"/>
        <color theme="1"/>
        <rFont val="Source Han Sans Old Style Norma"/>
        <family val="3"/>
        <charset val="129"/>
      </rPr>
      <t xml:space="preserve">。
</t>
    </r>
    <r>
      <rPr>
        <sz val="9"/>
        <color theme="1"/>
        <rFont val="Microsoft YaHei"/>
        <family val="2"/>
      </rPr>
      <t>谢谢</t>
    </r>
    <r>
      <rPr>
        <sz val="9"/>
        <color theme="1"/>
        <rFont val="Source Han Sans Old Style Norma"/>
        <family val="3"/>
        <charset val="129"/>
      </rPr>
      <t>！
Team Suneat</t>
    </r>
  </si>
  <si>
    <r>
      <t>歡迎來到&lt;color=#FF0000&gt;刀鋒戰神&lt;/color&gt;。
本版本</t>
    </r>
    <r>
      <rPr>
        <sz val="9"/>
        <color theme="1"/>
        <rFont val="Microsoft JhengHei"/>
        <family val="2"/>
      </rPr>
      <t>為</t>
    </r>
    <r>
      <rPr>
        <sz val="9"/>
        <color theme="1"/>
        <rFont val="Source Han Sans Old Style Norma"/>
        <family val="3"/>
        <charset val="129"/>
      </rPr>
      <t>封閉測試版，
遊戲內容</t>
    </r>
    <r>
      <rPr>
        <sz val="9"/>
        <color theme="1"/>
        <rFont val="Microsoft JhengHei"/>
        <family val="2"/>
      </rPr>
      <t>為</t>
    </r>
    <r>
      <rPr>
        <sz val="9"/>
        <color theme="1"/>
        <rFont val="Source Han Sans Old Style Norma"/>
        <family val="3"/>
        <charset val="129"/>
      </rPr>
      <t>&lt;color=#69FF0F&gt;第1章&lt;/color&gt;組成。
我們計劃於&lt;color=#69FF0F&gt;2021年6月&lt;/color&gt;推出&lt;color=#FFFF00&gt;搶先體驗&lt;/color&gt;版，我們將持續
新增遊戲內容並提高品質。
建議</t>
    </r>
    <r>
      <rPr>
        <sz val="9"/>
        <color theme="1"/>
        <rFont val="Microsoft JhengHei"/>
        <family val="2"/>
      </rPr>
      <t>您</t>
    </r>
    <r>
      <rPr>
        <sz val="9"/>
        <color theme="1"/>
        <rFont val="Source Han Sans Old Style Norma"/>
        <family val="3"/>
        <charset val="129"/>
      </rPr>
      <t>使用Xbox無線控制器體驗遊戲。
封閉測試版中可能會出現一些錯誤，
希望</t>
    </r>
    <r>
      <rPr>
        <sz val="9"/>
        <color theme="1"/>
        <rFont val="Microsoft JhengHei"/>
        <family val="2"/>
      </rPr>
      <t>您</t>
    </r>
    <r>
      <rPr>
        <sz val="9"/>
        <color theme="1"/>
        <rFont val="Source Han Sans Old Style Norma"/>
        <family val="3"/>
        <charset val="129"/>
      </rPr>
      <t>擁有愉快的遊戲體驗，
謝謝。
Team Suneat</t>
    </r>
  </si>
  <si>
    <r>
      <t>感</t>
    </r>
    <r>
      <rPr>
        <sz val="9"/>
        <color theme="1"/>
        <rFont val="Microsoft YaHei"/>
        <family val="2"/>
      </rPr>
      <t>谢您</t>
    </r>
    <r>
      <rPr>
        <sz val="9"/>
        <color theme="1"/>
        <rFont val="Source Han Sans Old Style Norma"/>
        <family val="3"/>
        <charset val="129"/>
      </rPr>
      <t>的</t>
    </r>
    <r>
      <rPr>
        <sz val="9"/>
        <color theme="1"/>
        <rFont val="Microsoft YaHei"/>
        <family val="2"/>
      </rPr>
      <t>参与</t>
    </r>
    <r>
      <rPr>
        <sz val="9"/>
        <color theme="1"/>
        <rFont val="Source Han Sans Old Style Norma"/>
        <family val="3"/>
        <charset val="129"/>
      </rPr>
      <t>。
&lt;color=#FF0000&gt;刀</t>
    </r>
    <r>
      <rPr>
        <sz val="9"/>
        <color theme="1"/>
        <rFont val="Microsoft YaHei"/>
        <family val="2"/>
      </rPr>
      <t>锋战</t>
    </r>
    <r>
      <rPr>
        <sz val="9"/>
        <color theme="1"/>
        <rFont val="Source Han Sans Old Style Norma"/>
        <family val="3"/>
        <charset val="129"/>
      </rPr>
      <t>神&lt;/color&gt;</t>
    </r>
    <r>
      <rPr>
        <sz val="9"/>
        <color theme="1"/>
        <rFont val="Microsoft YaHei"/>
        <family val="2"/>
      </rPr>
      <t>计划</t>
    </r>
    <r>
      <rPr>
        <sz val="9"/>
        <color theme="1"/>
        <rFont val="Source Han Sans Old Style Norma"/>
        <family val="3"/>
        <charset val="129"/>
      </rPr>
      <t>2021年6月在Steam平台</t>
    </r>
    <r>
      <rPr>
        <sz val="9"/>
        <color theme="1"/>
        <rFont val="Microsoft YaHei"/>
        <family val="2"/>
      </rPr>
      <t>开</t>
    </r>
    <r>
      <rPr>
        <sz val="9"/>
        <color theme="1"/>
        <rFont val="Source Han Sans Old Style Norma"/>
        <family val="3"/>
        <charset val="129"/>
      </rPr>
      <t>放&lt;color=#FFFF00&gt;</t>
    </r>
    <r>
      <rPr>
        <sz val="9"/>
        <color theme="1"/>
        <rFont val="Microsoft YaHei"/>
        <family val="2"/>
      </rPr>
      <t>抢</t>
    </r>
    <r>
      <rPr>
        <sz val="9"/>
        <color theme="1"/>
        <rFont val="Source Han Sans Old Style Norma"/>
        <family val="3"/>
        <charset val="129"/>
      </rPr>
      <t>先体</t>
    </r>
    <r>
      <rPr>
        <sz val="9"/>
        <color theme="1"/>
        <rFont val="Microsoft YaHei"/>
        <family val="2"/>
      </rPr>
      <t>验</t>
    </r>
    <r>
      <rPr>
        <sz val="9"/>
        <color theme="1"/>
        <rFont val="Source Han Sans Old Style Norma"/>
        <family val="3"/>
        <charset val="129"/>
      </rPr>
      <t>&lt;/color&gt;。
我</t>
    </r>
    <r>
      <rPr>
        <sz val="9"/>
        <color theme="1"/>
        <rFont val="Microsoft YaHei"/>
        <family val="2"/>
      </rPr>
      <t>们会</t>
    </r>
    <r>
      <rPr>
        <sz val="9"/>
        <color theme="1"/>
        <rFont val="Source Han Sans Old Style Norma"/>
        <family val="3"/>
        <charset val="129"/>
      </rPr>
      <t>在</t>
    </r>
    <r>
      <rPr>
        <sz val="9"/>
        <color theme="1"/>
        <rFont val="Microsoft YaHei"/>
        <family val="2"/>
      </rPr>
      <t>抢</t>
    </r>
    <r>
      <rPr>
        <sz val="9"/>
        <color theme="1"/>
        <rFont val="Source Han Sans Old Style Norma"/>
        <family val="3"/>
        <charset val="129"/>
      </rPr>
      <t>先体</t>
    </r>
    <r>
      <rPr>
        <sz val="9"/>
        <color theme="1"/>
        <rFont val="Microsoft YaHei"/>
        <family val="2"/>
      </rPr>
      <t>验</t>
    </r>
    <r>
      <rPr>
        <sz val="9"/>
        <color theme="1"/>
        <rFont val="Source Han Sans Old Style Norma"/>
        <family val="3"/>
        <charset val="129"/>
      </rPr>
      <t>版本中</t>
    </r>
    <r>
      <rPr>
        <sz val="9"/>
        <color theme="1"/>
        <rFont val="Microsoft YaHei"/>
        <family val="2"/>
      </rPr>
      <t>带来</t>
    </r>
    <r>
      <rPr>
        <sz val="9"/>
        <color theme="1"/>
        <rFont val="Source Han Sans Old Style Norma"/>
        <family val="3"/>
        <charset val="129"/>
      </rPr>
      <t>更多游</t>
    </r>
    <r>
      <rPr>
        <sz val="9"/>
        <color theme="1"/>
        <rFont val="Microsoft YaHei"/>
        <family val="2"/>
      </rPr>
      <t>戏内</t>
    </r>
    <r>
      <rPr>
        <sz val="9"/>
        <color theme="1"/>
        <rFont val="Source Han Sans Old Style Norma"/>
        <family val="3"/>
        <charset val="129"/>
      </rPr>
      <t>容</t>
    </r>
    <r>
      <rPr>
        <sz val="9"/>
        <color theme="1"/>
        <rFont val="Microsoft YaHei"/>
        <family val="2"/>
      </rPr>
      <t>并</t>
    </r>
    <r>
      <rPr>
        <sz val="9"/>
        <color theme="1"/>
        <rFont val="Source Han Sans Old Style Norma"/>
        <family val="3"/>
        <charset val="129"/>
      </rPr>
      <t>提供更完善的游</t>
    </r>
    <r>
      <rPr>
        <sz val="9"/>
        <color theme="1"/>
        <rFont val="Microsoft YaHei"/>
        <family val="2"/>
      </rPr>
      <t>戏</t>
    </r>
    <r>
      <rPr>
        <sz val="9"/>
        <color theme="1"/>
        <rFont val="Source Han Sans Old Style Norma"/>
        <family val="3"/>
        <charset val="129"/>
      </rPr>
      <t>品</t>
    </r>
    <r>
      <rPr>
        <sz val="9"/>
        <color theme="1"/>
        <rFont val="Microsoft YaHei"/>
        <family val="2"/>
      </rPr>
      <t>质</t>
    </r>
    <r>
      <rPr>
        <sz val="9"/>
        <color theme="1"/>
        <rFont val="Source Han Sans Old Style Norma"/>
        <family val="3"/>
        <charset val="129"/>
      </rPr>
      <t>。
如果</t>
    </r>
    <r>
      <rPr>
        <sz val="9"/>
        <color theme="1"/>
        <rFont val="Microsoft YaHei"/>
        <family val="2"/>
      </rPr>
      <t>您对</t>
    </r>
    <r>
      <rPr>
        <sz val="9"/>
        <color theme="1"/>
        <rFont val="Source Han Sans Old Style Norma"/>
        <family val="3"/>
        <charset val="129"/>
      </rPr>
      <t>我</t>
    </r>
    <r>
      <rPr>
        <sz val="9"/>
        <color theme="1"/>
        <rFont val="Microsoft YaHei"/>
        <family val="2"/>
      </rPr>
      <t>们</t>
    </r>
    <r>
      <rPr>
        <sz val="9"/>
        <color theme="1"/>
        <rFont val="Source Han Sans Old Style Norma"/>
        <family val="3"/>
        <charset val="129"/>
      </rPr>
      <t>的游</t>
    </r>
    <r>
      <rPr>
        <sz val="9"/>
        <color theme="1"/>
        <rFont val="Microsoft YaHei"/>
        <family val="2"/>
      </rPr>
      <t>戏满</t>
    </r>
    <r>
      <rPr>
        <sz val="9"/>
        <color theme="1"/>
        <rFont val="Source Han Sans Old Style Norma"/>
        <family val="3"/>
        <charset val="129"/>
      </rPr>
      <t>意，</t>
    </r>
    <r>
      <rPr>
        <sz val="9"/>
        <color theme="1"/>
        <rFont val="Microsoft YaHei"/>
        <family val="2"/>
      </rPr>
      <t>请将</t>
    </r>
    <r>
      <rPr>
        <sz val="9"/>
        <color theme="1"/>
        <rFont val="Source Han Sans Old Style Norma"/>
        <family val="3"/>
        <charset val="129"/>
      </rPr>
      <t>游</t>
    </r>
    <r>
      <rPr>
        <sz val="9"/>
        <color theme="1"/>
        <rFont val="Microsoft YaHei"/>
        <family val="2"/>
      </rPr>
      <t>戏</t>
    </r>
    <r>
      <rPr>
        <sz val="9"/>
        <color theme="1"/>
        <rFont val="Source Han Sans Old Style Norma"/>
        <family val="3"/>
        <charset val="129"/>
      </rPr>
      <t>添加到&lt;color=#69FF0F&gt;愿望</t>
    </r>
    <r>
      <rPr>
        <sz val="9"/>
        <color theme="1"/>
        <rFont val="Microsoft YaHei"/>
        <family val="2"/>
      </rPr>
      <t>单</t>
    </r>
    <r>
      <rPr>
        <sz val="9"/>
        <color theme="1"/>
        <rFont val="Source Han Sans Old Style Norma"/>
        <family val="3"/>
        <charset val="129"/>
      </rPr>
      <t xml:space="preserve">&lt;/color&gt;。
</t>
    </r>
    <r>
      <rPr>
        <sz val="9"/>
        <color theme="1"/>
        <rFont val="Microsoft YaHei"/>
        <family val="2"/>
      </rPr>
      <t>谢谢</t>
    </r>
    <r>
      <rPr>
        <sz val="9"/>
        <color theme="1"/>
        <rFont val="Source Han Sans Old Style Norma"/>
        <family val="3"/>
        <charset val="129"/>
      </rPr>
      <t>！
Team Suneat</t>
    </r>
  </si>
  <si>
    <r>
      <t>感謝</t>
    </r>
    <r>
      <rPr>
        <sz val="9"/>
        <color theme="1"/>
        <rFont val="Microsoft JhengHei"/>
        <family val="2"/>
      </rPr>
      <t>您</t>
    </r>
    <r>
      <rPr>
        <sz val="9"/>
        <color theme="1"/>
        <rFont val="Source Han Sans Old Style Norma"/>
        <family val="3"/>
        <charset val="129"/>
      </rPr>
      <t>的參與。
&lt;color=#FF0000&gt;刀鋒戰神&lt;/color&gt;預計於2021年6月在Steam上發售&lt;color=#FFFF00&gt;搶先體驗版&lt;/color&gt;。
在搶先體驗版中，我們將</t>
    </r>
    <r>
      <rPr>
        <sz val="9"/>
        <color theme="1"/>
        <rFont val="Microsoft JhengHei"/>
        <family val="2"/>
      </rPr>
      <t>為您</t>
    </r>
    <r>
      <rPr>
        <sz val="9"/>
        <color theme="1"/>
        <rFont val="Source Han Sans Old Style Norma"/>
        <family val="3"/>
        <charset val="129"/>
      </rPr>
      <t>提供更多遊戲內容與更棒的品質。
如果</t>
    </r>
    <r>
      <rPr>
        <sz val="9"/>
        <color theme="1"/>
        <rFont val="Microsoft JhengHei"/>
        <family val="2"/>
      </rPr>
      <t>您</t>
    </r>
    <r>
      <rPr>
        <sz val="9"/>
        <color theme="1"/>
        <rFont val="Source Han Sans Old Style Norma"/>
        <family val="3"/>
        <charset val="129"/>
      </rPr>
      <t>喜歡遊戲，請新增至Stea的&lt;color=#69FF0F&gt;願望</t>
    </r>
    <r>
      <rPr>
        <sz val="9"/>
        <color theme="1"/>
        <rFont val="Microsoft JhengHei"/>
        <family val="2"/>
      </rPr>
      <t>清</t>
    </r>
    <r>
      <rPr>
        <sz val="9"/>
        <color theme="1"/>
        <rFont val="Source Han Sans Old Style Norma"/>
        <family val="3"/>
        <charset val="129"/>
      </rPr>
      <t>單&lt;/color&gt;，
謝謝。
Team Suneat</t>
    </r>
  </si>
  <si>
    <r>
      <t>封</t>
    </r>
    <r>
      <rPr>
        <sz val="9"/>
        <color theme="1"/>
        <rFont val="Microsoft YaHei"/>
        <family val="2"/>
      </rPr>
      <t>测</t>
    </r>
    <r>
      <rPr>
        <sz val="9"/>
        <color theme="1"/>
        <rFont val="Source Han Sans Old Style Norma"/>
        <family val="3"/>
        <charset val="129"/>
      </rPr>
      <t>版本</t>
    </r>
  </si>
  <si>
    <r>
      <t>按任意</t>
    </r>
    <r>
      <rPr>
        <sz val="9"/>
        <color theme="1"/>
        <rFont val="Microsoft YaHei"/>
        <family val="2"/>
      </rPr>
      <t>键</t>
    </r>
  </si>
  <si>
    <r>
      <t>失</t>
    </r>
    <r>
      <rPr>
        <sz val="9"/>
        <color theme="1"/>
        <rFont val="Microsoft YaHei"/>
        <family val="2"/>
      </rPr>
      <t>败</t>
    </r>
  </si>
  <si>
    <r>
      <t>可以在空中跳</t>
    </r>
    <r>
      <rPr>
        <sz val="9"/>
        <color theme="1"/>
        <rFont val="Microsoft YaHei"/>
        <family val="2"/>
      </rPr>
      <t>跃</t>
    </r>
    <r>
      <rPr>
        <sz val="9"/>
        <color theme="1"/>
        <rFont val="Source Han Sans Old Style Norma"/>
        <family val="3"/>
        <charset val="129"/>
      </rPr>
      <t>。</t>
    </r>
  </si>
  <si>
    <r>
      <t>突</t>
    </r>
    <r>
      <rPr>
        <sz val="9"/>
        <color theme="1"/>
        <rFont val="Microsoft YaHei"/>
        <family val="2"/>
      </rPr>
      <t>进</t>
    </r>
    <r>
      <rPr>
        <sz val="9"/>
        <color theme="1"/>
        <rFont val="Source Han Sans Old Style Norma"/>
        <family val="3"/>
        <charset val="129"/>
      </rPr>
      <t>中无</t>
    </r>
    <r>
      <rPr>
        <sz val="9"/>
        <color theme="1"/>
        <rFont val="Microsoft YaHei"/>
        <family val="2"/>
      </rPr>
      <t>视</t>
    </r>
    <r>
      <rPr>
        <sz val="9"/>
        <color theme="1"/>
        <rFont val="Source Han Sans Old Style Norma"/>
        <family val="3"/>
        <charset val="129"/>
      </rPr>
      <t>所有攻</t>
    </r>
    <r>
      <rPr>
        <sz val="9"/>
        <color theme="1"/>
        <rFont val="Microsoft YaHei"/>
        <family val="2"/>
      </rPr>
      <t>击</t>
    </r>
    <r>
      <rPr>
        <sz val="9"/>
        <color theme="1"/>
        <rFont val="Source Han Sans Old Style Norma"/>
        <family val="3"/>
        <charset val="129"/>
      </rPr>
      <t>和</t>
    </r>
    <r>
      <rPr>
        <sz val="9"/>
        <color theme="1"/>
        <rFont val="Microsoft YaHei"/>
        <family val="2"/>
      </rPr>
      <t>发</t>
    </r>
    <r>
      <rPr>
        <sz val="9"/>
        <color theme="1"/>
        <rFont val="Source Han Sans Old Style Norma"/>
        <family val="3"/>
        <charset val="129"/>
      </rPr>
      <t>射体</t>
    </r>
    <r>
      <rPr>
        <sz val="9"/>
        <color theme="1"/>
        <rFont val="Microsoft YaHei"/>
        <family val="2"/>
      </rPr>
      <t>伤</t>
    </r>
    <r>
      <rPr>
        <sz val="9"/>
        <color theme="1"/>
        <rFont val="Source Han Sans Old Style Norma"/>
        <family val="3"/>
        <charset val="129"/>
      </rPr>
      <t>害。</t>
    </r>
  </si>
  <si>
    <r>
      <t>攻</t>
    </r>
    <r>
      <rPr>
        <sz val="9"/>
        <color theme="1"/>
        <rFont val="Microsoft YaHei"/>
        <family val="2"/>
      </rPr>
      <t>击敌</t>
    </r>
    <r>
      <rPr>
        <sz val="9"/>
        <color theme="1"/>
        <rFont val="Source Han Sans Old Style Norma"/>
        <family val="3"/>
        <charset val="129"/>
      </rPr>
      <t>人造成</t>
    </r>
    <r>
      <rPr>
        <sz val="9"/>
        <color theme="1"/>
        <rFont val="Microsoft YaHei"/>
        <family val="2"/>
      </rPr>
      <t>伤</t>
    </r>
    <r>
      <rPr>
        <sz val="9"/>
        <color theme="1"/>
        <rFont val="Source Han Sans Old Style Norma"/>
        <family val="3"/>
        <charset val="129"/>
      </rPr>
      <t>害</t>
    </r>
    <r>
      <rPr>
        <sz val="9"/>
        <color theme="1"/>
        <rFont val="Microsoft YaHei"/>
        <family val="2"/>
      </rPr>
      <t>并进</t>
    </r>
    <r>
      <rPr>
        <sz val="9"/>
        <color theme="1"/>
        <rFont val="Source Han Sans Old Style Norma"/>
        <family val="3"/>
        <charset val="129"/>
      </rPr>
      <t>行能量充能。</t>
    </r>
  </si>
  <si>
    <r>
      <t>可按住攻</t>
    </r>
    <r>
      <rPr>
        <sz val="9"/>
        <color theme="1"/>
        <rFont val="Microsoft YaHei"/>
        <family val="2"/>
      </rPr>
      <t>击</t>
    </r>
    <r>
      <rPr>
        <sz val="9"/>
        <color theme="1"/>
        <rFont val="Source Han Sans Old Style Norma"/>
        <family val="3"/>
        <charset val="129"/>
      </rPr>
      <t>按</t>
    </r>
    <r>
      <rPr>
        <sz val="9"/>
        <color theme="1"/>
        <rFont val="Microsoft YaHei"/>
        <family val="2"/>
      </rPr>
      <t>钮进</t>
    </r>
    <r>
      <rPr>
        <sz val="9"/>
        <color theme="1"/>
        <rFont val="Source Han Sans Old Style Norma"/>
        <family val="3"/>
        <charset val="129"/>
      </rPr>
      <t>行蓄力。
蓄力攻</t>
    </r>
    <r>
      <rPr>
        <sz val="9"/>
        <color theme="1"/>
        <rFont val="Microsoft YaHei"/>
        <family val="2"/>
      </rPr>
      <t>击</t>
    </r>
    <r>
      <rPr>
        <sz val="9"/>
        <color theme="1"/>
        <rFont val="Source Han Sans Old Style Norma"/>
        <family val="3"/>
        <charset val="129"/>
      </rPr>
      <t>可以造成更高</t>
    </r>
    <r>
      <rPr>
        <sz val="9"/>
        <color theme="1"/>
        <rFont val="Microsoft YaHei"/>
        <family val="2"/>
      </rPr>
      <t>伤</t>
    </r>
    <r>
      <rPr>
        <sz val="9"/>
        <color theme="1"/>
        <rFont val="Source Han Sans Old Style Norma"/>
        <family val="3"/>
        <charset val="129"/>
      </rPr>
      <t>害。</t>
    </r>
    <phoneticPr fontId="13" type="noConversion"/>
  </si>
  <si>
    <r>
      <t>跳</t>
    </r>
    <r>
      <rPr>
        <sz val="9"/>
        <color theme="1"/>
        <rFont val="Microsoft YaHei"/>
        <family val="2"/>
      </rPr>
      <t>跃</t>
    </r>
  </si>
  <si>
    <r>
      <t>武器攻</t>
    </r>
    <r>
      <rPr>
        <sz val="9"/>
        <color theme="1"/>
        <rFont val="Microsoft YaHei"/>
        <family val="2"/>
      </rPr>
      <t>击</t>
    </r>
  </si>
  <si>
    <r>
      <t>普通攻</t>
    </r>
    <r>
      <rPr>
        <sz val="9"/>
        <color theme="1"/>
        <rFont val="Microsoft YaHei"/>
        <family val="2"/>
      </rPr>
      <t>击</t>
    </r>
  </si>
  <si>
    <r>
      <t>技能攻</t>
    </r>
    <r>
      <rPr>
        <sz val="9"/>
        <color theme="1"/>
        <rFont val="Microsoft YaHei"/>
        <family val="2"/>
      </rPr>
      <t>击</t>
    </r>
  </si>
  <si>
    <r>
      <t>副武器攻</t>
    </r>
    <r>
      <rPr>
        <sz val="9"/>
        <color theme="1"/>
        <rFont val="Microsoft YaHei"/>
        <family val="2"/>
      </rPr>
      <t>击</t>
    </r>
  </si>
  <si>
    <r>
      <t>主</t>
    </r>
    <r>
      <rPr>
        <sz val="9"/>
        <color theme="1"/>
        <rFont val="Microsoft YaHei"/>
        <family val="2"/>
      </rPr>
      <t>动</t>
    </r>
    <r>
      <rPr>
        <sz val="9"/>
        <color theme="1"/>
        <rFont val="Source Han Sans Old Style Norma"/>
        <family val="3"/>
        <charset val="129"/>
      </rPr>
      <t>装置</t>
    </r>
  </si>
  <si>
    <r>
      <t>超</t>
    </r>
    <r>
      <rPr>
        <sz val="9"/>
        <color theme="1"/>
        <rFont val="Microsoft YaHei"/>
        <family val="2"/>
      </rPr>
      <t>级</t>
    </r>
    <r>
      <rPr>
        <sz val="9"/>
        <color theme="1"/>
        <rFont val="Source Han Sans Old Style Norma"/>
        <family val="3"/>
        <charset val="129"/>
      </rPr>
      <t>核心</t>
    </r>
  </si>
  <si>
    <r>
      <rPr>
        <sz val="9"/>
        <color theme="1"/>
        <rFont val="Microsoft YaHei"/>
        <family val="2"/>
      </rPr>
      <t>选择</t>
    </r>
  </si>
  <si>
    <r>
      <t>信息</t>
    </r>
    <r>
      <rPr>
        <sz val="9"/>
        <color theme="1"/>
        <rFont val="Microsoft YaHei"/>
        <family val="2"/>
      </rPr>
      <t>栏</t>
    </r>
  </si>
  <si>
    <r>
      <t>向下跳</t>
    </r>
    <r>
      <rPr>
        <sz val="9"/>
        <color theme="1"/>
        <rFont val="Microsoft YaHei"/>
        <family val="2"/>
      </rPr>
      <t>跃</t>
    </r>
  </si>
  <si>
    <r>
      <t>互</t>
    </r>
    <r>
      <rPr>
        <sz val="9"/>
        <color theme="1"/>
        <rFont val="Microsoft YaHei"/>
        <family val="2"/>
      </rPr>
      <t>动</t>
    </r>
  </si>
  <si>
    <r>
      <rPr>
        <sz val="9"/>
        <color theme="1"/>
        <rFont val="Microsoft YaHei"/>
        <family val="2"/>
      </rPr>
      <t>请输</t>
    </r>
    <r>
      <rPr>
        <sz val="9"/>
        <color theme="1"/>
        <rFont val="Source Han Sans Old Style Norma"/>
        <family val="3"/>
        <charset val="129"/>
      </rPr>
      <t>入按</t>
    </r>
    <r>
      <rPr>
        <sz val="9"/>
        <color theme="1"/>
        <rFont val="Microsoft YaHei"/>
        <family val="2"/>
      </rPr>
      <t>键</t>
    </r>
    <r>
      <rPr>
        <sz val="9"/>
        <color theme="1"/>
        <rFont val="Source Han Sans Old Style Norma"/>
        <family val="3"/>
        <charset val="129"/>
      </rPr>
      <t>。</t>
    </r>
  </si>
  <si>
    <r>
      <t>使用向上箭</t>
    </r>
    <r>
      <rPr>
        <sz val="9"/>
        <color theme="1"/>
        <rFont val="Microsoft YaHei"/>
        <family val="2"/>
      </rPr>
      <t>头</t>
    </r>
    <r>
      <rPr>
        <sz val="9"/>
        <color theme="1"/>
        <rFont val="Source Han Sans Old Style Norma"/>
        <family val="3"/>
        <charset val="129"/>
      </rPr>
      <t>跳</t>
    </r>
  </si>
  <si>
    <r>
      <rPr>
        <sz val="9"/>
        <color theme="1"/>
        <rFont val="Microsoft YaHei"/>
        <family val="2"/>
      </rPr>
      <t>您获</t>
    </r>
    <r>
      <rPr>
        <sz val="9"/>
        <color theme="1"/>
        <rFont val="Source Han Sans Old Style Norma"/>
        <family val="3"/>
        <charset val="129"/>
      </rPr>
      <t>得了装置</t>
    </r>
    <r>
      <rPr>
        <sz val="9"/>
        <color theme="1"/>
        <rFont val="Microsoft YaHei"/>
        <family val="2"/>
      </rPr>
      <t>设计图</t>
    </r>
    <r>
      <rPr>
        <sz val="9"/>
        <color theme="1"/>
        <rFont val="Source Han Sans Old Style Norma"/>
        <family val="3"/>
        <charset val="129"/>
      </rPr>
      <t>，</t>
    </r>
    <r>
      <rPr>
        <sz val="9"/>
        <color theme="1"/>
        <rFont val="Microsoft YaHei"/>
        <family val="2"/>
      </rPr>
      <t>请寻</t>
    </r>
    <r>
      <rPr>
        <sz val="9"/>
        <color theme="1"/>
        <rFont val="Source Han Sans Old Style Norma"/>
        <family val="3"/>
        <charset val="129"/>
      </rPr>
      <t>找</t>
    </r>
    <r>
      <rPr>
        <sz val="9"/>
        <color theme="1"/>
        <rFont val="Microsoft YaHei"/>
        <family val="2"/>
      </rPr>
      <t>专</t>
    </r>
    <r>
      <rPr>
        <sz val="9"/>
        <color theme="1"/>
        <rFont val="Source Han Sans Old Style Norma"/>
        <family val="3"/>
        <charset val="129"/>
      </rPr>
      <t>家</t>
    </r>
    <r>
      <rPr>
        <sz val="9"/>
        <color theme="1"/>
        <rFont val="Microsoft YaHei"/>
        <family val="2"/>
      </rPr>
      <t>进</t>
    </r>
    <r>
      <rPr>
        <sz val="9"/>
        <color theme="1"/>
        <rFont val="Source Han Sans Old Style Norma"/>
        <family val="3"/>
        <charset val="129"/>
      </rPr>
      <t>行</t>
    </r>
    <r>
      <rPr>
        <sz val="9"/>
        <color theme="1"/>
        <rFont val="Microsoft YaHei"/>
        <family val="2"/>
      </rPr>
      <t>鉴</t>
    </r>
    <r>
      <rPr>
        <sz val="9"/>
        <color theme="1"/>
        <rFont val="Source Han Sans Old Style Norma"/>
        <family val="3"/>
        <charset val="129"/>
      </rPr>
      <t>定。</t>
    </r>
  </si>
  <si>
    <r>
      <t>重新</t>
    </r>
    <r>
      <rPr>
        <sz val="9"/>
        <color theme="1"/>
        <rFont val="Microsoft YaHei"/>
        <family val="2"/>
      </rPr>
      <t>进货</t>
    </r>
  </si>
  <si>
    <r>
      <t>豪</t>
    </r>
    <r>
      <rPr>
        <sz val="9"/>
        <color theme="1"/>
        <rFont val="Microsoft YaHei"/>
        <family val="2"/>
      </rPr>
      <t>华汉</t>
    </r>
    <r>
      <rPr>
        <sz val="9"/>
        <color theme="1"/>
        <rFont val="Source Han Sans Old Style Norma"/>
        <family val="3"/>
        <charset val="129"/>
      </rPr>
      <t>堡</t>
    </r>
  </si>
  <si>
    <r>
      <t>菠</t>
    </r>
    <r>
      <rPr>
        <sz val="9"/>
        <color theme="1"/>
        <rFont val="Microsoft YaHei"/>
        <family val="2"/>
      </rPr>
      <t>萝</t>
    </r>
    <r>
      <rPr>
        <sz val="9"/>
        <color theme="1"/>
        <rFont val="Source Han Sans Old Style Norma"/>
        <family val="3"/>
        <charset val="129"/>
      </rPr>
      <t>披</t>
    </r>
    <r>
      <rPr>
        <sz val="9"/>
        <color theme="1"/>
        <rFont val="Microsoft YaHei"/>
        <family val="2"/>
      </rPr>
      <t>萨</t>
    </r>
  </si>
  <si>
    <r>
      <t>感恩</t>
    </r>
    <r>
      <rPr>
        <sz val="9"/>
        <color theme="1"/>
        <rFont val="Microsoft YaHei"/>
        <family val="2"/>
      </rPr>
      <t>节</t>
    </r>
    <r>
      <rPr>
        <sz val="9"/>
        <color theme="1"/>
        <rFont val="Source Han Sans Old Style Norma"/>
        <family val="3"/>
        <charset val="129"/>
      </rPr>
      <t>火</t>
    </r>
    <r>
      <rPr>
        <sz val="9"/>
        <color theme="1"/>
        <rFont val="Microsoft YaHei"/>
        <family val="2"/>
      </rPr>
      <t>鸡</t>
    </r>
    <r>
      <rPr>
        <sz val="9"/>
        <color theme="1"/>
        <rFont val="Source Han Sans Old Style Norma"/>
        <family val="3"/>
        <charset val="129"/>
      </rPr>
      <t>料理</t>
    </r>
  </si>
  <si>
    <r>
      <t>巧克力</t>
    </r>
    <r>
      <rPr>
        <sz val="9"/>
        <color theme="1"/>
        <rFont val="Microsoft JhengHei"/>
        <family val="2"/>
      </rPr>
      <t>餅</t>
    </r>
    <r>
      <rPr>
        <sz val="9"/>
        <color theme="1"/>
        <rFont val="Source Han Sans Old Style Norma"/>
        <family val="3"/>
        <charset val="129"/>
      </rPr>
      <t>乾</t>
    </r>
  </si>
  <si>
    <r>
      <rPr>
        <sz val="9"/>
        <color theme="1"/>
        <rFont val="Microsoft YaHei"/>
        <family val="2"/>
      </rPr>
      <t>苏</t>
    </r>
    <r>
      <rPr>
        <sz val="9"/>
        <color theme="1"/>
        <rFont val="Source Han Sans Old Style Norma"/>
        <family val="3"/>
        <charset val="129"/>
      </rPr>
      <t>打水</t>
    </r>
  </si>
  <si>
    <r>
      <rPr>
        <sz val="9"/>
        <color theme="1"/>
        <rFont val="Microsoft YaHei"/>
        <family val="2"/>
      </rPr>
      <t>战</t>
    </r>
    <r>
      <rPr>
        <sz val="9"/>
        <color theme="1"/>
        <rFont val="Source Han Sans Old Style Norma"/>
        <family val="3"/>
        <charset val="129"/>
      </rPr>
      <t>斧牛排</t>
    </r>
  </si>
  <si>
    <r>
      <t>炸</t>
    </r>
    <r>
      <rPr>
        <sz val="9"/>
        <color theme="1"/>
        <rFont val="Microsoft YaHei"/>
        <family val="2"/>
      </rPr>
      <t>鱼</t>
    </r>
    <r>
      <rPr>
        <sz val="9"/>
        <color theme="1"/>
        <rFont val="Source Han Sans Old Style Norma"/>
        <family val="3"/>
        <charset val="129"/>
      </rPr>
      <t>薯</t>
    </r>
    <r>
      <rPr>
        <sz val="9"/>
        <color theme="1"/>
        <rFont val="Microsoft YaHei"/>
        <family val="2"/>
      </rPr>
      <t>条</t>
    </r>
  </si>
  <si>
    <r>
      <rPr>
        <sz val="9"/>
        <color theme="1"/>
        <rFont val="Microsoft YaHei"/>
        <family val="2"/>
      </rPr>
      <t>带</t>
    </r>
    <r>
      <rPr>
        <sz val="9"/>
        <color theme="1"/>
        <rFont val="Source Han Sans Old Style Norma"/>
        <family val="3"/>
        <charset val="129"/>
      </rPr>
      <t>有免疫无法移</t>
    </r>
    <r>
      <rPr>
        <sz val="9"/>
        <color theme="1"/>
        <rFont val="Microsoft YaHei"/>
        <family val="2"/>
      </rPr>
      <t>动</t>
    </r>
    <r>
      <rPr>
        <sz val="9"/>
        <color theme="1"/>
        <rFont val="Source Han Sans Old Style Norma"/>
        <family val="3"/>
        <charset val="129"/>
      </rPr>
      <t>技能的精英</t>
    </r>
    <r>
      <rPr>
        <sz val="9"/>
        <color theme="1"/>
        <rFont val="Microsoft YaHei"/>
        <family val="2"/>
      </rPr>
      <t>敌</t>
    </r>
    <r>
      <rPr>
        <sz val="9"/>
        <color theme="1"/>
        <rFont val="Source Han Sans Old Style Norma"/>
        <family val="3"/>
        <charset val="129"/>
      </rPr>
      <t>人不</t>
    </r>
    <r>
      <rPr>
        <sz val="9"/>
        <color theme="1"/>
        <rFont val="Microsoft YaHei"/>
        <family val="2"/>
      </rPr>
      <t>会</t>
    </r>
    <r>
      <rPr>
        <sz val="9"/>
        <color theme="1"/>
        <rFont val="Source Han Sans Old Style Norma"/>
        <family val="3"/>
        <charset val="129"/>
      </rPr>
      <t>受到</t>
    </r>
    <r>
      <rPr>
        <sz val="9"/>
        <color theme="1"/>
        <rFont val="Microsoft YaHei"/>
        <family val="2"/>
      </rPr>
      <t>触电</t>
    </r>
    <r>
      <rPr>
        <sz val="9"/>
        <color theme="1"/>
        <rFont val="Source Han Sans Old Style Norma"/>
        <family val="3"/>
        <charset val="129"/>
      </rPr>
      <t>或冰</t>
    </r>
    <r>
      <rPr>
        <sz val="9"/>
        <color theme="1"/>
        <rFont val="Microsoft YaHei"/>
        <family val="2"/>
      </rPr>
      <t>冻</t>
    </r>
    <r>
      <rPr>
        <sz val="9"/>
        <color theme="1"/>
        <rFont val="Source Han Sans Old Style Norma"/>
        <family val="3"/>
        <charset val="129"/>
      </rPr>
      <t>效果的影</t>
    </r>
    <r>
      <rPr>
        <sz val="9"/>
        <color theme="1"/>
        <rFont val="Microsoft YaHei"/>
        <family val="2"/>
      </rPr>
      <t>响</t>
    </r>
    <r>
      <rPr>
        <sz val="9"/>
        <color theme="1"/>
        <rFont val="Source Han Sans Old Style Norma"/>
        <family val="3"/>
        <charset val="129"/>
      </rPr>
      <t>。</t>
    </r>
  </si>
  <si>
    <r>
      <t>精英</t>
    </r>
    <r>
      <rPr>
        <sz val="9"/>
        <color theme="1"/>
        <rFont val="Microsoft YaHei"/>
        <family val="2"/>
      </rPr>
      <t>敌</t>
    </r>
    <r>
      <rPr>
        <sz val="9"/>
        <color theme="1"/>
        <rFont val="Source Han Sans Old Style Norma"/>
        <family val="3"/>
        <charset val="129"/>
      </rPr>
      <t>人的能力</t>
    </r>
    <r>
      <rPr>
        <sz val="9"/>
        <color theme="1"/>
        <rFont val="Microsoft YaHei"/>
        <family val="2"/>
      </rPr>
      <t>值</t>
    </r>
    <r>
      <rPr>
        <sz val="9"/>
        <color theme="1"/>
        <rFont val="Source Han Sans Old Style Norma"/>
        <family val="3"/>
        <charset val="129"/>
      </rPr>
      <t>根据危</t>
    </r>
    <r>
      <rPr>
        <sz val="9"/>
        <color theme="1"/>
        <rFont val="Microsoft YaHei"/>
        <family val="2"/>
      </rPr>
      <t>险</t>
    </r>
    <r>
      <rPr>
        <sz val="9"/>
        <color theme="1"/>
        <rFont val="Source Han Sans Old Style Norma"/>
        <family val="3"/>
        <charset val="129"/>
      </rPr>
      <t>等</t>
    </r>
    <r>
      <rPr>
        <sz val="9"/>
        <color theme="1"/>
        <rFont val="Microsoft YaHei"/>
        <family val="2"/>
      </rPr>
      <t>级</t>
    </r>
    <r>
      <rPr>
        <sz val="9"/>
        <color theme="1"/>
        <rFont val="Source Han Sans Old Style Norma"/>
        <family val="3"/>
        <charset val="129"/>
      </rPr>
      <t>增加。</t>
    </r>
  </si>
  <si>
    <r>
      <t>精英敵人的能力</t>
    </r>
    <r>
      <rPr>
        <sz val="9"/>
        <color theme="1"/>
        <rFont val="Microsoft JhengHei"/>
        <family val="2"/>
      </rPr>
      <t>值</t>
    </r>
    <r>
      <rPr>
        <sz val="9"/>
        <color theme="1"/>
        <rFont val="Source Han Sans Old Style Norma"/>
        <family val="3"/>
        <charset val="129"/>
      </rPr>
      <t>會隨危險等級增加。</t>
    </r>
  </si>
  <si>
    <r>
      <t>危</t>
    </r>
    <r>
      <rPr>
        <sz val="9"/>
        <color theme="1"/>
        <rFont val="Microsoft YaHei"/>
        <family val="2"/>
      </rPr>
      <t>险</t>
    </r>
    <r>
      <rPr>
        <sz val="9"/>
        <color theme="1"/>
        <rFont val="Source Han Sans Old Style Norma"/>
        <family val="3"/>
        <charset val="129"/>
      </rPr>
      <t>等</t>
    </r>
    <r>
      <rPr>
        <sz val="9"/>
        <color theme="1"/>
        <rFont val="Microsoft YaHei"/>
        <family val="2"/>
      </rPr>
      <t>级</t>
    </r>
    <r>
      <rPr>
        <sz val="9"/>
        <color theme="1"/>
        <rFont val="Source Han Sans Old Style Norma"/>
        <family val="3"/>
        <charset val="129"/>
      </rPr>
      <t>可以通</t>
    </r>
    <r>
      <rPr>
        <sz val="9"/>
        <color theme="1"/>
        <rFont val="Microsoft YaHei"/>
        <family val="2"/>
      </rPr>
      <t>过</t>
    </r>
    <r>
      <rPr>
        <sz val="9"/>
        <color theme="1"/>
        <rFont val="Source Han Sans Old Style Norma"/>
        <family val="3"/>
        <charset val="129"/>
      </rPr>
      <t>里</t>
    </r>
    <r>
      <rPr>
        <sz val="9"/>
        <color theme="1"/>
        <rFont val="Microsoft YaHei"/>
        <family val="2"/>
      </rPr>
      <t>约</t>
    </r>
    <r>
      <rPr>
        <sz val="9"/>
        <color theme="1"/>
        <rFont val="Source Han Sans Old Style Norma"/>
        <family val="3"/>
        <charset val="129"/>
      </rPr>
      <t>的黑客能力</t>
    </r>
    <r>
      <rPr>
        <sz val="9"/>
        <color theme="1"/>
        <rFont val="Microsoft YaHei"/>
        <family val="2"/>
      </rPr>
      <t>进</t>
    </r>
    <r>
      <rPr>
        <sz val="9"/>
        <color theme="1"/>
        <rFont val="Source Han Sans Old Style Norma"/>
        <family val="3"/>
        <charset val="129"/>
      </rPr>
      <t>行削</t>
    </r>
    <r>
      <rPr>
        <sz val="9"/>
        <color theme="1"/>
        <rFont val="Microsoft YaHei"/>
        <family val="2"/>
      </rPr>
      <t>减</t>
    </r>
    <r>
      <rPr>
        <sz val="9"/>
        <color theme="1"/>
        <rFont val="Source Han Sans Old Style Norma"/>
        <family val="3"/>
        <charset val="129"/>
      </rPr>
      <t>。</t>
    </r>
  </si>
  <si>
    <r>
      <t>武器改造中</t>
    </r>
    <r>
      <rPr>
        <sz val="9"/>
        <color theme="1"/>
        <rFont val="Microsoft YaHei"/>
        <family val="2"/>
      </rPr>
      <t>没</t>
    </r>
    <r>
      <rPr>
        <sz val="9"/>
        <color theme="1"/>
        <rFont val="Source Han Sans Old Style Norma"/>
        <family val="3"/>
        <charset val="129"/>
      </rPr>
      <t>有</t>
    </r>
    <r>
      <rPr>
        <sz val="9"/>
        <color theme="1"/>
        <rFont val="Microsoft YaHei"/>
        <family val="2"/>
      </rPr>
      <t>选择</t>
    </r>
    <r>
      <rPr>
        <sz val="9"/>
        <color theme="1"/>
        <rFont val="Source Han Sans Old Style Norma"/>
        <family val="3"/>
        <charset val="129"/>
      </rPr>
      <t>的</t>
    </r>
    <r>
      <rPr>
        <sz val="9"/>
        <color theme="1"/>
        <rFont val="Microsoft YaHei"/>
        <family val="2"/>
      </rPr>
      <t>项</t>
    </r>
    <r>
      <rPr>
        <sz val="9"/>
        <color theme="1"/>
        <rFont val="Source Han Sans Old Style Norma"/>
        <family val="3"/>
        <charset val="129"/>
      </rPr>
      <t>目</t>
    </r>
    <r>
      <rPr>
        <sz val="9"/>
        <color theme="1"/>
        <rFont val="Microsoft YaHei"/>
        <family val="2"/>
      </rPr>
      <t>费</t>
    </r>
    <r>
      <rPr>
        <sz val="9"/>
        <color theme="1"/>
        <rFont val="Source Han Sans Old Style Norma"/>
        <family val="3"/>
        <charset val="129"/>
      </rPr>
      <t>用每次都</t>
    </r>
    <r>
      <rPr>
        <sz val="9"/>
        <color theme="1"/>
        <rFont val="Microsoft YaHei"/>
        <family val="2"/>
      </rPr>
      <t>会</t>
    </r>
    <r>
      <rPr>
        <sz val="9"/>
        <color theme="1"/>
        <rFont val="Source Han Sans Old Style Norma"/>
        <family val="3"/>
        <charset val="129"/>
      </rPr>
      <t>增加。</t>
    </r>
  </si>
  <si>
    <r>
      <t>突</t>
    </r>
    <r>
      <rPr>
        <sz val="9"/>
        <color theme="1"/>
        <rFont val="Microsoft YaHei"/>
        <family val="2"/>
      </rPr>
      <t>变</t>
    </r>
    <r>
      <rPr>
        <sz val="9"/>
        <color theme="1"/>
        <rFont val="Source Han Sans Old Style Norma"/>
        <family val="3"/>
        <charset val="129"/>
      </rPr>
      <t>体死亡</t>
    </r>
    <r>
      <rPr>
        <sz val="9"/>
        <color theme="1"/>
        <rFont val="Microsoft YaHei"/>
        <family val="2"/>
      </rPr>
      <t>时</t>
    </r>
    <r>
      <rPr>
        <sz val="9"/>
        <color theme="1"/>
        <rFont val="Source Han Sans Old Style Norma"/>
        <family val="3"/>
        <charset val="129"/>
      </rPr>
      <t>掉落的</t>
    </r>
    <r>
      <rPr>
        <sz val="9"/>
        <color theme="1"/>
        <rFont val="Microsoft YaHei"/>
        <family val="2"/>
      </rPr>
      <t>红</t>
    </r>
    <r>
      <rPr>
        <sz val="9"/>
        <color theme="1"/>
        <rFont val="Source Han Sans Old Style Norma"/>
        <family val="3"/>
        <charset val="129"/>
      </rPr>
      <t>色石</t>
    </r>
    <r>
      <rPr>
        <sz val="9"/>
        <color theme="1"/>
        <rFont val="Microsoft YaHei"/>
        <family val="2"/>
      </rPr>
      <t>头</t>
    </r>
    <r>
      <rPr>
        <sz val="9"/>
        <color theme="1"/>
        <rFont val="Source Han Sans Old Style Norma"/>
        <family val="3"/>
        <charset val="129"/>
      </rPr>
      <t>碎片被</t>
    </r>
    <r>
      <rPr>
        <sz val="9"/>
        <color theme="1"/>
        <rFont val="Microsoft YaHei"/>
        <family val="2"/>
      </rPr>
      <t>称为</t>
    </r>
    <r>
      <rPr>
        <sz val="9"/>
        <color theme="1"/>
        <rFont val="Source Han Sans Old Style Norma"/>
        <family val="3"/>
        <charset val="129"/>
      </rPr>
      <t>“</t>
    </r>
    <r>
      <rPr>
        <sz val="9"/>
        <color theme="1"/>
        <rFont val="Microsoft YaHei"/>
        <family val="2"/>
      </rPr>
      <t>宝</t>
    </r>
    <r>
      <rPr>
        <sz val="9"/>
        <color theme="1"/>
        <rFont val="Source Han Sans Old Style Norma"/>
        <family val="3"/>
        <charset val="129"/>
      </rPr>
      <t>石”，可以作</t>
    </r>
    <r>
      <rPr>
        <sz val="9"/>
        <color theme="1"/>
        <rFont val="Microsoft YaHei"/>
        <family val="2"/>
      </rPr>
      <t>为灭</t>
    </r>
    <r>
      <rPr>
        <sz val="9"/>
        <color theme="1"/>
        <rFont val="Source Han Sans Old Style Norma"/>
        <family val="3"/>
        <charset val="129"/>
      </rPr>
      <t>亡世界的代</t>
    </r>
    <r>
      <rPr>
        <sz val="9"/>
        <color theme="1"/>
        <rFont val="Microsoft YaHei"/>
        <family val="2"/>
      </rPr>
      <t>币</t>
    </r>
    <r>
      <rPr>
        <sz val="9"/>
        <color theme="1"/>
        <rFont val="Source Han Sans Old Style Norma"/>
        <family val="3"/>
        <charset val="129"/>
      </rPr>
      <t>使用。</t>
    </r>
  </si>
  <si>
    <r>
      <t>突變體死亡時掉落的紅石碎片被視</t>
    </r>
    <r>
      <rPr>
        <sz val="9"/>
        <color theme="1"/>
        <rFont val="Microsoft JhengHei"/>
        <family val="2"/>
      </rPr>
      <t>為</t>
    </r>
    <r>
      <rPr>
        <sz val="9"/>
        <color theme="1"/>
        <rFont val="Source Han Sans Old Style Norma"/>
        <family val="3"/>
        <charset val="129"/>
      </rPr>
      <t>已滅亡的世界貨幣，稱</t>
    </r>
    <r>
      <rPr>
        <sz val="9"/>
        <color theme="1"/>
        <rFont val="Microsoft JhengHei"/>
        <family val="2"/>
      </rPr>
      <t>為</t>
    </r>
    <r>
      <rPr>
        <sz val="9"/>
        <color theme="1"/>
        <rFont val="Source Han Sans Old Style Norma"/>
        <family val="3"/>
        <charset val="129"/>
      </rPr>
      <t>「寶石」。</t>
    </r>
  </si>
  <si>
    <r>
      <t>被</t>
    </r>
    <r>
      <rPr>
        <sz val="9"/>
        <color theme="1"/>
        <rFont val="Microsoft YaHei"/>
        <family val="2"/>
      </rPr>
      <t>当</t>
    </r>
    <r>
      <rPr>
        <sz val="9"/>
        <color theme="1"/>
        <rFont val="Source Han Sans Old Style Norma"/>
        <family val="3"/>
        <charset val="129"/>
      </rPr>
      <t>做新一代能源使用的</t>
    </r>
    <r>
      <rPr>
        <sz val="9"/>
        <color theme="1"/>
        <rFont val="Microsoft YaHei"/>
        <family val="2"/>
      </rPr>
      <t>红</t>
    </r>
    <r>
      <rPr>
        <sz val="9"/>
        <color theme="1"/>
        <rFont val="Source Han Sans Old Style Norma"/>
        <family val="3"/>
        <charset val="129"/>
      </rPr>
      <t>石</t>
    </r>
    <r>
      <rPr>
        <sz val="9"/>
        <color theme="1"/>
        <rFont val="Microsoft YaHei"/>
        <family val="2"/>
      </rPr>
      <t>对</t>
    </r>
    <r>
      <rPr>
        <sz val="9"/>
        <color theme="1"/>
        <rFont val="Source Han Sans Old Style Norma"/>
        <family val="3"/>
        <charset val="129"/>
      </rPr>
      <t>生命体的基因</t>
    </r>
    <r>
      <rPr>
        <sz val="9"/>
        <color theme="1"/>
        <rFont val="Microsoft YaHei"/>
        <family val="2"/>
      </rPr>
      <t>产</t>
    </r>
    <r>
      <rPr>
        <sz val="9"/>
        <color theme="1"/>
        <rFont val="Source Han Sans Old Style Norma"/>
        <family val="3"/>
        <charset val="129"/>
      </rPr>
      <t>生了影</t>
    </r>
    <r>
      <rPr>
        <sz val="9"/>
        <color theme="1"/>
        <rFont val="Microsoft YaHei"/>
        <family val="2"/>
      </rPr>
      <t>响</t>
    </r>
    <r>
      <rPr>
        <sz val="9"/>
        <color theme="1"/>
        <rFont val="Source Han Sans Old Style Norma"/>
        <family val="3"/>
        <charset val="129"/>
      </rPr>
      <t xml:space="preserve">。
</t>
    </r>
    <r>
      <rPr>
        <sz val="9"/>
        <color theme="1"/>
        <rFont val="Microsoft YaHei"/>
        <family val="2"/>
      </rPr>
      <t>为</t>
    </r>
    <r>
      <rPr>
        <sz val="9"/>
        <color theme="1"/>
        <rFont val="Source Han Sans Old Style Norma"/>
        <family val="3"/>
        <charset val="129"/>
      </rPr>
      <t>了</t>
    </r>
    <r>
      <rPr>
        <sz val="9"/>
        <color theme="1"/>
        <rFont val="Microsoft YaHei"/>
        <family val="2"/>
      </rPr>
      <t>躲</t>
    </r>
    <r>
      <rPr>
        <sz val="9"/>
        <color theme="1"/>
        <rFont val="Source Han Sans Old Style Norma"/>
        <family val="3"/>
        <charset val="129"/>
      </rPr>
      <t>避</t>
    </r>
    <r>
      <rPr>
        <sz val="9"/>
        <color theme="1"/>
        <rFont val="Microsoft YaHei"/>
        <family val="2"/>
      </rPr>
      <t>变</t>
    </r>
    <r>
      <rPr>
        <sz val="9"/>
        <color theme="1"/>
        <rFont val="Source Han Sans Old Style Norma"/>
        <family val="3"/>
        <charset val="129"/>
      </rPr>
      <t>成突</t>
    </r>
    <r>
      <rPr>
        <sz val="9"/>
        <color theme="1"/>
        <rFont val="Microsoft YaHei"/>
        <family val="2"/>
      </rPr>
      <t>变</t>
    </r>
    <r>
      <rPr>
        <sz val="9"/>
        <color theme="1"/>
        <rFont val="Source Han Sans Old Style Norma"/>
        <family val="3"/>
        <charset val="129"/>
      </rPr>
      <t>体的生物，被</t>
    </r>
    <r>
      <rPr>
        <sz val="9"/>
        <color theme="1"/>
        <rFont val="Microsoft YaHei"/>
        <family val="2"/>
      </rPr>
      <t>选择</t>
    </r>
    <r>
      <rPr>
        <sz val="9"/>
        <color theme="1"/>
        <rFont val="Source Han Sans Old Style Norma"/>
        <family val="3"/>
        <charset val="129"/>
      </rPr>
      <t>的人</t>
    </r>
    <r>
      <rPr>
        <sz val="9"/>
        <color theme="1"/>
        <rFont val="Microsoft YaHei"/>
        <family val="2"/>
      </rPr>
      <t>们进</t>
    </r>
    <r>
      <rPr>
        <sz val="9"/>
        <color theme="1"/>
        <rFont val="Source Han Sans Old Style Norma"/>
        <family val="3"/>
        <charset val="129"/>
      </rPr>
      <t>入了空中城市，而</t>
    </r>
    <r>
      <rPr>
        <sz val="9"/>
        <color theme="1"/>
        <rFont val="Microsoft YaHei"/>
        <family val="2"/>
      </rPr>
      <t>没</t>
    </r>
    <r>
      <rPr>
        <sz val="9"/>
        <color theme="1"/>
        <rFont val="Source Han Sans Old Style Norma"/>
        <family val="3"/>
        <charset val="129"/>
      </rPr>
      <t>被</t>
    </r>
    <r>
      <rPr>
        <sz val="9"/>
        <color theme="1"/>
        <rFont val="Microsoft YaHei"/>
        <family val="2"/>
      </rPr>
      <t>选择</t>
    </r>
    <r>
      <rPr>
        <sz val="9"/>
        <color theme="1"/>
        <rFont val="Source Han Sans Old Style Norma"/>
        <family val="3"/>
        <charset val="129"/>
      </rPr>
      <t>的人</t>
    </r>
    <r>
      <rPr>
        <sz val="9"/>
        <color theme="1"/>
        <rFont val="Microsoft YaHei"/>
        <family val="2"/>
      </rPr>
      <t>们则</t>
    </r>
    <r>
      <rPr>
        <sz val="9"/>
        <color theme="1"/>
        <rFont val="Source Han Sans Old Style Norma"/>
        <family val="3"/>
        <charset val="129"/>
      </rPr>
      <t>只能</t>
    </r>
    <r>
      <rPr>
        <sz val="9"/>
        <color theme="1"/>
        <rFont val="Microsoft YaHei"/>
        <family val="2"/>
      </rPr>
      <t>躲进</t>
    </r>
    <r>
      <rPr>
        <sz val="9"/>
        <color theme="1"/>
        <rFont val="Source Han Sans Old Style Norma"/>
        <family val="3"/>
        <charset val="129"/>
      </rPr>
      <t>地底。</t>
    </r>
  </si>
  <si>
    <r>
      <t>被視</t>
    </r>
    <r>
      <rPr>
        <sz val="9"/>
        <color theme="1"/>
        <rFont val="Microsoft JhengHei"/>
        <family val="2"/>
      </rPr>
      <t>為</t>
    </r>
    <r>
      <rPr>
        <sz val="9"/>
        <color theme="1"/>
        <rFont val="Source Han Sans Old Style Norma"/>
        <family val="3"/>
        <charset val="129"/>
      </rPr>
      <t xml:space="preserve">新一代能源使用的紅石，對生命體的基因造成影響。
</t>
    </r>
    <r>
      <rPr>
        <sz val="9"/>
        <color theme="1"/>
        <rFont val="Microsoft JhengHei"/>
        <family val="2"/>
      </rPr>
      <t>為</t>
    </r>
    <r>
      <rPr>
        <sz val="9"/>
        <color theme="1"/>
        <rFont val="Source Han Sans Old Style Norma"/>
        <family val="3"/>
        <charset val="129"/>
      </rPr>
      <t>了</t>
    </r>
    <r>
      <rPr>
        <sz val="9"/>
        <color theme="1"/>
        <rFont val="Microsoft JhengHei"/>
        <family val="2"/>
      </rPr>
      <t>躲</t>
    </r>
    <r>
      <rPr>
        <sz val="9"/>
        <color theme="1"/>
        <rFont val="Source Han Sans Old Style Norma"/>
        <family val="3"/>
        <charset val="129"/>
      </rPr>
      <t>避突變的生物，被選中的人類逃到空中城市，未被選中的人類則逃到地下。</t>
    </r>
  </si>
  <si>
    <r>
      <t>装置是</t>
    </r>
    <r>
      <rPr>
        <sz val="9"/>
        <color theme="1"/>
        <rFont val="Microsoft YaHei"/>
        <family val="2"/>
      </rPr>
      <t>过</t>
    </r>
    <r>
      <rPr>
        <sz val="9"/>
        <color theme="1"/>
        <rFont val="Source Han Sans Old Style Norma"/>
        <family val="3"/>
        <charset val="129"/>
      </rPr>
      <t>去大</t>
    </r>
    <r>
      <rPr>
        <sz val="9"/>
        <color theme="1"/>
        <rFont val="Microsoft YaHei"/>
        <family val="2"/>
      </rPr>
      <t>战争时</t>
    </r>
    <r>
      <rPr>
        <sz val="9"/>
        <color theme="1"/>
        <rFont val="Source Han Sans Old Style Norma"/>
        <family val="3"/>
        <charset val="129"/>
      </rPr>
      <t>期的</t>
    </r>
    <r>
      <rPr>
        <sz val="9"/>
        <color theme="1"/>
        <rFont val="Microsoft YaHei"/>
        <family val="2"/>
      </rPr>
      <t>遗产</t>
    </r>
    <r>
      <rPr>
        <sz val="9"/>
        <color theme="1"/>
        <rFont val="Source Han Sans Old Style Norma"/>
        <family val="3"/>
        <charset val="129"/>
      </rPr>
      <t>，可以强化人</t>
    </r>
    <r>
      <rPr>
        <sz val="9"/>
        <color theme="1"/>
        <rFont val="Microsoft YaHei"/>
        <family val="2"/>
      </rPr>
      <t>类</t>
    </r>
    <r>
      <rPr>
        <sz val="9"/>
        <color theme="1"/>
        <rFont val="Source Han Sans Old Style Norma"/>
        <family val="3"/>
        <charset val="129"/>
      </rPr>
      <t>的特殊能力。
有些装置被</t>
    </r>
    <r>
      <rPr>
        <sz val="9"/>
        <color theme="1"/>
        <rFont val="Microsoft YaHei"/>
        <family val="2"/>
      </rPr>
      <t>红</t>
    </r>
    <r>
      <rPr>
        <sz val="9"/>
        <color theme="1"/>
        <rFont val="Source Han Sans Old Style Norma"/>
        <family val="3"/>
        <charset val="129"/>
      </rPr>
      <t>石</t>
    </r>
    <r>
      <rPr>
        <sz val="9"/>
        <color theme="1"/>
        <rFont val="Microsoft YaHei"/>
        <family val="2"/>
      </rPr>
      <t>污</t>
    </r>
    <r>
      <rPr>
        <sz val="9"/>
        <color theme="1"/>
        <rFont val="Source Han Sans Old Style Norma"/>
        <family val="3"/>
        <charset val="129"/>
      </rPr>
      <t>染后，</t>
    </r>
    <r>
      <rPr>
        <sz val="9"/>
        <color theme="1"/>
        <rFont val="Microsoft YaHei"/>
        <family val="2"/>
      </rPr>
      <t>会产</t>
    </r>
    <r>
      <rPr>
        <sz val="9"/>
        <color theme="1"/>
        <rFont val="Source Han Sans Old Style Norma"/>
        <family val="3"/>
        <charset val="129"/>
      </rPr>
      <t>生巨大的副作用。</t>
    </r>
  </si>
  <si>
    <r>
      <t>過去大戰時期的遺物–裝置增加了人類的特殊能力。
幾個裝置遭紅石汙染，具有</t>
    </r>
    <r>
      <rPr>
        <sz val="9"/>
        <color theme="1"/>
        <rFont val="Microsoft JhengHei"/>
        <family val="2"/>
      </rPr>
      <t>強</t>
    </r>
    <r>
      <rPr>
        <sz val="9"/>
        <color theme="1"/>
        <rFont val="Source Han Sans Old Style Norma"/>
        <family val="3"/>
        <charset val="129"/>
      </rPr>
      <t>大的副作用。</t>
    </r>
  </si>
  <si>
    <r>
      <t>埃斯佩</t>
    </r>
    <r>
      <rPr>
        <sz val="9"/>
        <color theme="1"/>
        <rFont val="Microsoft YaHei"/>
        <family val="2"/>
      </rPr>
      <t>兰萨</t>
    </r>
    <r>
      <rPr>
        <sz val="9"/>
        <color theme="1"/>
        <rFont val="Source Han Sans Old Style Norma"/>
        <family val="3"/>
        <charset val="129"/>
      </rPr>
      <t>生</t>
    </r>
    <r>
      <rPr>
        <sz val="9"/>
        <color theme="1"/>
        <rFont val="Microsoft YaHei"/>
        <family val="2"/>
      </rPr>
      <t>产</t>
    </r>
    <r>
      <rPr>
        <sz val="9"/>
        <color theme="1"/>
        <rFont val="Source Han Sans Old Style Norma"/>
        <family val="3"/>
        <charset val="129"/>
      </rPr>
      <t>的武器中，有些老</t>
    </r>
    <r>
      <rPr>
        <sz val="9"/>
        <color theme="1"/>
        <rFont val="Microsoft YaHei"/>
        <family val="2"/>
      </rPr>
      <t>旧</t>
    </r>
    <r>
      <rPr>
        <sz val="9"/>
        <color theme="1"/>
        <rFont val="Source Han Sans Old Style Norma"/>
        <family val="3"/>
        <charset val="129"/>
      </rPr>
      <t>的武器流入了地下城市。
地下城市的工程</t>
    </r>
    <r>
      <rPr>
        <sz val="9"/>
        <color theme="1"/>
        <rFont val="Microsoft YaHei"/>
        <family val="2"/>
      </rPr>
      <t>师汉</t>
    </r>
    <r>
      <rPr>
        <sz val="9"/>
        <color theme="1"/>
        <rFont val="Source Han Sans Old Style Norma"/>
        <family val="3"/>
        <charset val="129"/>
      </rPr>
      <t>克大幅提升了其功能。</t>
    </r>
  </si>
  <si>
    <r>
      <t>埃斯佩蘭薩生</t>
    </r>
    <r>
      <rPr>
        <sz val="9"/>
        <color theme="1"/>
        <rFont val="Microsoft JhengHei"/>
        <family val="2"/>
      </rPr>
      <t>產</t>
    </r>
    <r>
      <rPr>
        <sz val="9"/>
        <color theme="1"/>
        <rFont val="Source Han Sans Old Style Norma"/>
        <family val="3"/>
        <charset val="129"/>
      </rPr>
      <t>的武器之中，一部分的舊型武器流入了幽冥城。
多虧幽冥城的工程師漢克，最近大幅提升</t>
    </r>
    <r>
      <rPr>
        <sz val="9"/>
        <color theme="1"/>
        <rFont val="Microsoft JhengHei"/>
        <family val="2"/>
      </rPr>
      <t>它</t>
    </r>
    <r>
      <rPr>
        <sz val="9"/>
        <color theme="1"/>
        <rFont val="Source Han Sans Old Style Norma"/>
        <family val="3"/>
        <charset val="129"/>
      </rPr>
      <t>的功能。</t>
    </r>
  </si>
  <si>
    <r>
      <t>阿姆斯特朗在无法者</t>
    </r>
    <r>
      <rPr>
        <sz val="9"/>
        <color theme="1"/>
        <rFont val="Microsoft YaHei"/>
        <family val="2"/>
      </rPr>
      <t>横</t>
    </r>
    <r>
      <rPr>
        <sz val="9"/>
        <color theme="1"/>
        <rFont val="Source Han Sans Old Style Norma"/>
        <family val="3"/>
        <charset val="129"/>
      </rPr>
      <t>行霸道的地下城</t>
    </r>
    <r>
      <rPr>
        <sz val="9"/>
        <color theme="1"/>
        <rFont val="Microsoft YaHei"/>
        <family val="2"/>
      </rPr>
      <t>组</t>
    </r>
    <r>
      <rPr>
        <sz val="9"/>
        <color theme="1"/>
        <rFont val="Source Han Sans Old Style Norma"/>
        <family val="3"/>
        <charset val="129"/>
      </rPr>
      <t>建抵抗</t>
    </r>
    <r>
      <rPr>
        <sz val="9"/>
        <color theme="1"/>
        <rFont val="Microsoft YaHei"/>
        <family val="2"/>
      </rPr>
      <t>军</t>
    </r>
    <r>
      <rPr>
        <sz val="9"/>
        <color theme="1"/>
        <rFont val="Source Han Sans Old Style Norma"/>
        <family val="3"/>
        <charset val="129"/>
      </rPr>
      <t>后，</t>
    </r>
    <r>
      <rPr>
        <sz val="9"/>
        <color theme="1"/>
        <rFont val="Microsoft YaHei"/>
        <family val="2"/>
      </rPr>
      <t>将</t>
    </r>
    <r>
      <rPr>
        <sz val="9"/>
        <color theme="1"/>
        <rFont val="Source Han Sans Old Style Norma"/>
        <family val="3"/>
        <charset val="129"/>
      </rPr>
      <t>其打造成人</t>
    </r>
    <r>
      <rPr>
        <sz val="9"/>
        <color theme="1"/>
        <rFont val="Microsoft YaHei"/>
        <family val="2"/>
      </rPr>
      <t>们</t>
    </r>
    <r>
      <rPr>
        <sz val="9"/>
        <color theme="1"/>
        <rFont val="Source Han Sans Old Style Norma"/>
        <family val="3"/>
        <charset val="129"/>
      </rPr>
      <t>能</t>
    </r>
    <r>
      <rPr>
        <sz val="9"/>
        <color theme="1"/>
        <rFont val="Microsoft YaHei"/>
        <family val="2"/>
      </rPr>
      <t>够</t>
    </r>
    <r>
      <rPr>
        <sz val="9"/>
        <color theme="1"/>
        <rFont val="Source Han Sans Old Style Norma"/>
        <family val="3"/>
        <charset val="129"/>
      </rPr>
      <t>生存的地方。
地下城市</t>
    </r>
    <r>
      <rPr>
        <sz val="9"/>
        <color theme="1"/>
        <rFont val="Microsoft YaHei"/>
        <family val="2"/>
      </rPr>
      <t>内</t>
    </r>
    <r>
      <rPr>
        <sz val="9"/>
        <color theme="1"/>
        <rFont val="Source Han Sans Old Style Norma"/>
        <family val="3"/>
        <charset val="129"/>
      </rPr>
      <t>的人</t>
    </r>
    <r>
      <rPr>
        <sz val="9"/>
        <color theme="1"/>
        <rFont val="Microsoft YaHei"/>
        <family val="2"/>
      </rPr>
      <t>们</t>
    </r>
    <r>
      <rPr>
        <sz val="9"/>
        <color theme="1"/>
        <rFont val="Source Han Sans Old Style Norma"/>
        <family val="3"/>
        <charset val="129"/>
      </rPr>
      <t>都非常尊敬阿姆斯特朗。</t>
    </r>
  </si>
  <si>
    <r>
      <t>在無法無天的地下人類世界組成抵抗軍力、將城市打造</t>
    </r>
    <r>
      <rPr>
        <sz val="9"/>
        <color theme="1"/>
        <rFont val="Microsoft JhengHei"/>
        <family val="2"/>
      </rPr>
      <t>為</t>
    </r>
    <r>
      <rPr>
        <sz val="9"/>
        <color theme="1"/>
        <rFont val="Source Han Sans Old Style Norma"/>
        <family val="3"/>
        <charset val="129"/>
      </rPr>
      <t>人類可以生活之處的人是阿姆斯壯。
幽冥城裡有許多人相當尊敬他。</t>
    </r>
  </si>
  <si>
    <r>
      <t>可以用更好的武器和系</t>
    </r>
    <r>
      <rPr>
        <sz val="9"/>
        <color theme="1"/>
        <rFont val="Microsoft YaHei"/>
        <family val="2"/>
      </rPr>
      <t>统</t>
    </r>
    <r>
      <rPr>
        <sz val="9"/>
        <color theme="1"/>
        <rFont val="Source Han Sans Old Style Norma"/>
        <family val="3"/>
        <charset val="129"/>
      </rPr>
      <t>升</t>
    </r>
    <r>
      <rPr>
        <sz val="9"/>
        <color theme="1"/>
        <rFont val="Microsoft YaHei"/>
        <family val="2"/>
      </rPr>
      <t>级</t>
    </r>
    <r>
      <rPr>
        <sz val="9"/>
        <color theme="1"/>
        <rFont val="Source Han Sans Old Style Norma"/>
        <family val="3"/>
        <charset val="129"/>
      </rPr>
      <t>无人机。</t>
    </r>
  </si>
  <si>
    <r>
      <rPr>
        <sz val="9"/>
        <color theme="1"/>
        <rFont val="Microsoft YaHei"/>
        <family val="2"/>
      </rPr>
      <t>继续</t>
    </r>
  </si>
  <si>
    <r>
      <rPr>
        <sz val="9"/>
        <color theme="1"/>
        <rFont val="Microsoft YaHei"/>
        <family val="2"/>
      </rPr>
      <t>开</t>
    </r>
    <r>
      <rPr>
        <sz val="9"/>
        <color theme="1"/>
        <rFont val="Source Han Sans Old Style Norma"/>
        <family val="3"/>
        <charset val="129"/>
      </rPr>
      <t>始</t>
    </r>
  </si>
  <si>
    <r>
      <rPr>
        <sz val="9"/>
        <color theme="1"/>
        <rFont val="Microsoft YaHei"/>
        <family val="2"/>
      </rPr>
      <t>设</t>
    </r>
    <r>
      <rPr>
        <sz val="9"/>
        <color theme="1"/>
        <rFont val="Source Han Sans Old Style Norma"/>
        <family val="3"/>
        <charset val="129"/>
      </rPr>
      <t>置</t>
    </r>
  </si>
  <si>
    <r>
      <t>确</t>
    </r>
    <r>
      <rPr>
        <sz val="9"/>
        <color theme="1"/>
        <rFont val="Microsoft YaHei"/>
        <family val="2"/>
      </rPr>
      <t>认</t>
    </r>
  </si>
  <si>
    <r>
      <t>切</t>
    </r>
    <r>
      <rPr>
        <sz val="9"/>
        <color theme="1"/>
        <rFont val="Microsoft YaHei"/>
        <family val="2"/>
      </rPr>
      <t>换语</t>
    </r>
    <r>
      <rPr>
        <sz val="9"/>
        <color theme="1"/>
        <rFont val="Source Han Sans Old Style Norma"/>
        <family val="3"/>
        <charset val="129"/>
      </rPr>
      <t>言</t>
    </r>
  </si>
  <si>
    <r>
      <rPr>
        <sz val="9"/>
        <color theme="1"/>
        <rFont val="Microsoft YaHei"/>
        <family val="2"/>
      </rPr>
      <t>语</t>
    </r>
    <r>
      <rPr>
        <sz val="9"/>
        <color theme="1"/>
        <rFont val="Source Han Sans Old Style Norma"/>
        <family val="3"/>
        <charset val="129"/>
      </rPr>
      <t>言</t>
    </r>
  </si>
  <si>
    <r>
      <rPr>
        <sz val="9"/>
        <color theme="1"/>
        <rFont val="Microsoft YaHei"/>
        <family val="2"/>
      </rPr>
      <t>显</t>
    </r>
    <r>
      <rPr>
        <sz val="9"/>
        <color theme="1"/>
        <rFont val="Source Han Sans Old Style Norma"/>
        <family val="3"/>
        <charset val="129"/>
      </rPr>
      <t>示</t>
    </r>
  </si>
  <si>
    <r>
      <t>放弃游</t>
    </r>
    <r>
      <rPr>
        <sz val="9"/>
        <color theme="1"/>
        <rFont val="Microsoft YaHei"/>
        <family val="2"/>
      </rPr>
      <t>戏</t>
    </r>
  </si>
  <si>
    <r>
      <rPr>
        <sz val="9"/>
        <color theme="1"/>
        <rFont val="Microsoft YaHei"/>
        <family val="2"/>
      </rPr>
      <t>结</t>
    </r>
    <r>
      <rPr>
        <sz val="9"/>
        <color theme="1"/>
        <rFont val="Source Han Sans Old Style Norma"/>
        <family val="3"/>
        <charset val="129"/>
      </rPr>
      <t>束游</t>
    </r>
    <r>
      <rPr>
        <sz val="9"/>
        <color theme="1"/>
        <rFont val="Microsoft YaHei"/>
        <family val="2"/>
      </rPr>
      <t>戏</t>
    </r>
  </si>
  <si>
    <r>
      <t>全</t>
    </r>
    <r>
      <rPr>
        <sz val="9"/>
        <rFont val="맑은 고딕"/>
        <family val="3"/>
        <charset val="129"/>
      </rPr>
      <t>屏</t>
    </r>
  </si>
  <si>
    <r>
      <t>无</t>
    </r>
    <r>
      <rPr>
        <sz val="9"/>
        <rFont val="맑은 고딕"/>
        <family val="3"/>
        <charset val="129"/>
      </rPr>
      <t>边</t>
    </r>
    <r>
      <rPr>
        <sz val="9"/>
        <rFont val="Source han sans old style norma"/>
        <family val="3"/>
        <charset val="129"/>
      </rPr>
      <t>框</t>
    </r>
  </si>
  <si>
    <r>
      <t>音</t>
    </r>
    <r>
      <rPr>
        <sz val="9"/>
        <color theme="1"/>
        <rFont val="Microsoft YaHei"/>
        <family val="2"/>
      </rPr>
      <t>乐</t>
    </r>
  </si>
  <si>
    <r>
      <t>振</t>
    </r>
    <r>
      <rPr>
        <sz val="9"/>
        <color theme="1"/>
        <rFont val="Microsoft YaHei"/>
        <family val="2"/>
      </rPr>
      <t>动</t>
    </r>
  </si>
  <si>
    <r>
      <rPr>
        <sz val="9"/>
        <color theme="1"/>
        <rFont val="Microsoft YaHei"/>
        <family val="2"/>
      </rPr>
      <t>画</t>
    </r>
    <r>
      <rPr>
        <sz val="9"/>
        <color theme="1"/>
        <rFont val="Source Han Sans Old Style Norma"/>
        <family val="3"/>
        <charset val="129"/>
      </rPr>
      <t>面振</t>
    </r>
    <r>
      <rPr>
        <sz val="9"/>
        <color theme="1"/>
        <rFont val="Microsoft YaHei"/>
        <family val="2"/>
      </rPr>
      <t>动</t>
    </r>
  </si>
  <si>
    <r>
      <rPr>
        <sz val="9"/>
        <color theme="1"/>
        <rFont val="Microsoft YaHei"/>
        <family val="2"/>
      </rPr>
      <t>伤</t>
    </r>
    <r>
      <rPr>
        <sz val="9"/>
        <color theme="1"/>
        <rFont val="Source Han Sans Old Style Norma"/>
        <family val="3"/>
        <charset val="129"/>
      </rPr>
      <t>害量</t>
    </r>
  </si>
  <si>
    <r>
      <t>只有飯的霸氣傢</t>
    </r>
    <r>
      <rPr>
        <sz val="9"/>
        <color theme="1"/>
        <rFont val="Microsoft JhengHei"/>
        <family val="2"/>
      </rPr>
      <t>伙</t>
    </r>
    <r>
      <rPr>
        <sz val="9"/>
        <color theme="1"/>
        <rFont val="Source Han Sans Old Style Norma"/>
        <family val="3"/>
        <charset val="129"/>
      </rPr>
      <t>，我們好像可以成</t>
    </r>
    <r>
      <rPr>
        <sz val="9"/>
        <color theme="1"/>
        <rFont val="Microsoft JhengHei"/>
        <family val="2"/>
      </rPr>
      <t>為</t>
    </r>
    <r>
      <rPr>
        <sz val="9"/>
        <color theme="1"/>
        <rFont val="Source Han Sans Old Style Norma"/>
        <family val="3"/>
        <charset val="129"/>
      </rPr>
      <t>好朋友。</t>
    </r>
    <phoneticPr fontId="13" type="noConversion"/>
  </si>
  <si>
    <r>
      <t>“芝麻面包上放</t>
    </r>
    <r>
      <rPr>
        <sz val="9"/>
        <rFont val="Microsoft YaHei"/>
        <family val="2"/>
      </rPr>
      <t>两</t>
    </r>
    <r>
      <rPr>
        <sz val="9"/>
        <rFont val="Source han sans old style norma"/>
        <family val="3"/>
        <charset val="129"/>
      </rPr>
      <t>片牛肉，加上特制</t>
    </r>
    <r>
      <rPr>
        <sz val="9"/>
        <rFont val="Microsoft YaHei"/>
        <family val="2"/>
      </rPr>
      <t>酱</t>
    </r>
    <r>
      <rPr>
        <sz val="9"/>
        <rFont val="Source han sans old style norma"/>
        <family val="3"/>
        <charset val="129"/>
      </rPr>
      <t>料和卷心菜、芝士、</t>
    </r>
    <r>
      <rPr>
        <sz val="9"/>
        <rFont val="Microsoft YaHei"/>
        <family val="2"/>
      </rPr>
      <t>腌</t>
    </r>
    <r>
      <rPr>
        <sz val="9"/>
        <rFont val="Source han sans old style norma"/>
        <family val="3"/>
        <charset val="129"/>
      </rPr>
      <t>菜、</t>
    </r>
    <r>
      <rPr>
        <sz val="9"/>
        <rFont val="Microsoft YaHei"/>
        <family val="2"/>
      </rPr>
      <t>还</t>
    </r>
    <r>
      <rPr>
        <sz val="9"/>
        <rFont val="Source han sans old style norma"/>
        <family val="3"/>
        <charset val="129"/>
      </rPr>
      <t>有洋葱~”</t>
    </r>
    <phoneticPr fontId="13" type="noConversion"/>
  </si>
  <si>
    <r>
      <t>最大能量</t>
    </r>
    <r>
      <rPr>
        <sz val="9"/>
        <color theme="1"/>
        <rFont val="Microsoft YaHei"/>
        <family val="2"/>
      </rPr>
      <t>值</t>
    </r>
    <r>
      <rPr>
        <sz val="9"/>
        <color theme="1"/>
        <rFont val="Source Han Sans Old Style Norma"/>
        <family val="3"/>
        <charset val="129"/>
      </rPr>
      <t>增加&lt;color=#69FF0F&gt;{0}&lt;/color&gt;</t>
    </r>
    <phoneticPr fontId="13" type="noConversion"/>
  </si>
  <si>
    <r>
      <t>副武器攻</t>
    </r>
    <r>
      <rPr>
        <sz val="9"/>
        <color theme="1"/>
        <rFont val="Microsoft YaHei"/>
        <family val="2"/>
      </rPr>
      <t>击</t>
    </r>
    <r>
      <rPr>
        <sz val="9"/>
        <color theme="1"/>
        <rFont val="Source Han Sans Old Style Norma"/>
        <family val="3"/>
        <charset val="129"/>
      </rPr>
      <t>力增加&lt;color=#69FF0F&gt;{0}%&lt;/color&gt;</t>
    </r>
    <phoneticPr fontId="13" type="noConversion"/>
  </si>
  <si>
    <r>
      <t>受到的</t>
    </r>
    <r>
      <rPr>
        <sz val="9"/>
        <color theme="1"/>
        <rFont val="Microsoft YaHei"/>
        <family val="2"/>
      </rPr>
      <t>伤</t>
    </r>
    <r>
      <rPr>
        <sz val="9"/>
        <color theme="1"/>
        <rFont val="Source Han Sans Old Style Norma"/>
        <family val="3"/>
        <charset val="129"/>
      </rPr>
      <t>害量</t>
    </r>
    <r>
      <rPr>
        <sz val="9"/>
        <color theme="1"/>
        <rFont val="Microsoft YaHei"/>
        <family val="2"/>
      </rPr>
      <t>减</t>
    </r>
    <r>
      <rPr>
        <sz val="9"/>
        <color theme="1"/>
        <rFont val="Source Han Sans Old Style Norma"/>
        <family val="3"/>
        <charset val="129"/>
      </rPr>
      <t>少&lt;color=#69FF0F&gt;{0}%&lt;/color&gt;</t>
    </r>
    <phoneticPr fontId="13" type="noConversion"/>
  </si>
  <si>
    <r>
      <t>所有</t>
    </r>
    <r>
      <rPr>
        <sz val="9"/>
        <color theme="1"/>
        <rFont val="Microsoft YaHei"/>
        <family val="2"/>
      </rPr>
      <t>伤</t>
    </r>
    <r>
      <rPr>
        <sz val="9"/>
        <color theme="1"/>
        <rFont val="Source Han Sans Old Style Norma"/>
        <family val="3"/>
        <charset val="129"/>
      </rPr>
      <t>害量增加&lt;color=#69FF0F&gt;{0}%&lt;/color&gt;</t>
    </r>
    <phoneticPr fontId="13" type="noConversion"/>
  </si>
  <si>
    <r>
      <t>体力恢</t>
    </r>
    <r>
      <rPr>
        <sz val="9"/>
        <color theme="1"/>
        <rFont val="Microsoft YaHei"/>
        <family val="2"/>
      </rPr>
      <t>复</t>
    </r>
    <r>
      <rPr>
        <sz val="9"/>
        <color theme="1"/>
        <rFont val="Source Han Sans Old Style Norma"/>
        <family val="3"/>
        <charset val="129"/>
      </rPr>
      <t>量：&lt;color=#F8EE17&gt;{0}&lt;/color&gt;</t>
    </r>
  </si>
  <si>
    <r>
      <t>可以使用黛西</t>
    </r>
    <r>
      <rPr>
        <sz val="9"/>
        <rFont val="맑은 고딕"/>
        <family val="3"/>
        <charset val="129"/>
      </rPr>
      <t>进</t>
    </r>
    <r>
      <rPr>
        <sz val="9"/>
        <rFont val="Source han sans old style norma"/>
        <family val="3"/>
        <charset val="129"/>
      </rPr>
      <t>行游</t>
    </r>
    <r>
      <rPr>
        <sz val="9"/>
        <rFont val="맑은 고딕"/>
        <family val="3"/>
        <charset val="129"/>
      </rPr>
      <t>戏</t>
    </r>
    <r>
      <rPr>
        <sz val="9"/>
        <rFont val="Source han sans old style norma"/>
        <family val="3"/>
        <charset val="129"/>
      </rPr>
      <t>。</t>
    </r>
  </si>
  <si>
    <r>
      <t>武器改造</t>
    </r>
    <r>
      <rPr>
        <sz val="9"/>
        <color theme="1"/>
        <rFont val="Microsoft JhengHei"/>
        <family val="2"/>
      </rPr>
      <t>清</t>
    </r>
    <r>
      <rPr>
        <sz val="9"/>
        <color theme="1"/>
        <rFont val="Source Han Sans Old Style Norma"/>
        <family val="3"/>
        <charset val="129"/>
      </rPr>
      <t>單：1 → 2 → 3</t>
    </r>
  </si>
  <si>
    <r>
      <t>可</t>
    </r>
    <r>
      <rPr>
        <sz val="9"/>
        <color theme="1"/>
        <rFont val="Microsoft YaHei"/>
        <family val="2"/>
      </rPr>
      <t>购买数</t>
    </r>
    <r>
      <rPr>
        <sz val="9"/>
        <color theme="1"/>
        <rFont val="Source Han Sans Old Style Norma"/>
        <family val="3"/>
        <charset val="129"/>
      </rPr>
      <t>量：1 → 2 → 3</t>
    </r>
  </si>
  <si>
    <r>
      <rPr>
        <sz val="9"/>
        <color theme="1"/>
        <rFont val="Microsoft YaHei"/>
        <family val="2"/>
      </rPr>
      <t>销</t>
    </r>
    <r>
      <rPr>
        <sz val="9"/>
        <color theme="1"/>
        <rFont val="Source Han Sans Old Style Norma"/>
        <family val="3"/>
        <charset val="129"/>
      </rPr>
      <t>售等</t>
    </r>
    <r>
      <rPr>
        <sz val="9"/>
        <color theme="1"/>
        <rFont val="Microsoft YaHei"/>
        <family val="2"/>
      </rPr>
      <t>级</t>
    </r>
    <r>
      <rPr>
        <sz val="9"/>
        <color theme="1"/>
        <rFont val="Source Han Sans Old Style Norma"/>
        <family val="3"/>
        <charset val="129"/>
      </rPr>
      <t>：★2 → ★3 → ★4</t>
    </r>
  </si>
  <si>
    <r>
      <t>危險等級量</t>
    </r>
    <r>
      <rPr>
        <sz val="9"/>
        <color theme="1"/>
        <rFont val="Microsoft JhengHei"/>
        <family val="2"/>
      </rPr>
      <t>值</t>
    </r>
    <r>
      <rPr>
        <sz val="9"/>
        <color theme="1"/>
        <rFont val="Source Han Sans Old Style Norma"/>
        <family val="3"/>
        <charset val="129"/>
      </rPr>
      <t>加快提升&lt;color=#FF0002&gt;{0}%&lt;/color&gt;。 </t>
    </r>
  </si>
  <si>
    <r>
      <t>BOSS的攻</t>
    </r>
    <r>
      <rPr>
        <sz val="9"/>
        <color theme="1"/>
        <rFont val="Microsoft YaHei"/>
        <family val="2"/>
      </rPr>
      <t>击</t>
    </r>
    <r>
      <rPr>
        <sz val="9"/>
        <color theme="1"/>
        <rFont val="Source Han Sans Old Style Norma"/>
        <family val="3"/>
        <charset val="129"/>
      </rPr>
      <t>力增加&lt;color=#FF0002&gt;{0}%&lt;/color&gt; 。 </t>
    </r>
  </si>
  <si>
    <r>
      <t>最快通</t>
    </r>
    <r>
      <rPr>
        <sz val="9"/>
        <color theme="1"/>
        <rFont val="Microsoft YaHei"/>
        <family val="2"/>
      </rPr>
      <t>关</t>
    </r>
    <r>
      <rPr>
        <sz val="9"/>
        <color theme="1"/>
        <rFont val="Source Han Sans Old Style Norma"/>
        <family val="3"/>
        <charset val="129"/>
      </rPr>
      <t>-{0} ({1}) </t>
    </r>
  </si>
  <si>
    <r>
      <t>最快通</t>
    </r>
    <r>
      <rPr>
        <sz val="9"/>
        <color theme="1"/>
        <rFont val="Microsoft YaHei"/>
        <family val="2"/>
      </rPr>
      <t>关</t>
    </r>
    <r>
      <rPr>
        <sz val="9"/>
        <color theme="1"/>
        <rFont val="Source Han Sans Old Style Norma"/>
        <family val="3"/>
        <charset val="129"/>
      </rPr>
      <t>- &lt;color=#808080&gt;无</t>
    </r>
    <r>
      <rPr>
        <sz val="9"/>
        <color theme="1"/>
        <rFont val="Microsoft YaHei"/>
        <family val="2"/>
      </rPr>
      <t>记录</t>
    </r>
    <r>
      <rPr>
        <sz val="9"/>
        <color theme="1"/>
        <rFont val="Source Han Sans Old Style Norma"/>
        <family val="3"/>
        <charset val="129"/>
      </rPr>
      <t>&lt;/color&gt; </t>
    </r>
  </si>
  <si>
    <r>
      <rPr>
        <sz val="9"/>
        <color theme="1"/>
        <rFont val="Microsoft YaHei"/>
        <family val="2"/>
      </rPr>
      <t>请</t>
    </r>
    <r>
      <rPr>
        <sz val="9"/>
        <color theme="1"/>
        <rFont val="Source Han Sans Old Style Norma"/>
        <family val="3"/>
        <charset val="129"/>
      </rPr>
      <t>先完成之前的</t>
    </r>
    <r>
      <rPr>
        <sz val="9"/>
        <color theme="1"/>
        <rFont val="Microsoft YaHei"/>
        <family val="2"/>
      </rPr>
      <t>难</t>
    </r>
    <r>
      <rPr>
        <sz val="9"/>
        <color theme="1"/>
        <rFont val="Source Han Sans Old Style Norma"/>
        <family val="3"/>
        <charset val="129"/>
      </rPr>
      <t>度。 </t>
    </r>
  </si>
  <si>
    <r>
      <rPr>
        <sz val="9"/>
        <color theme="1"/>
        <rFont val="Microsoft YaHei"/>
        <family val="2"/>
      </rPr>
      <t>难</t>
    </r>
    <r>
      <rPr>
        <sz val="9"/>
        <color theme="1"/>
        <rFont val="Source Han Sans Old Style Norma"/>
        <family val="3"/>
        <charset val="129"/>
      </rPr>
      <t>度 </t>
    </r>
  </si>
  <si>
    <r>
      <rPr>
        <sz val="9"/>
        <color theme="1"/>
        <rFont val="Microsoft YaHei"/>
        <family val="2"/>
      </rPr>
      <t>难</t>
    </r>
    <r>
      <rPr>
        <sz val="9"/>
        <color theme="1"/>
        <rFont val="Source Han Sans Old Style Norma"/>
        <family val="3"/>
        <charset val="129"/>
      </rPr>
      <t>度</t>
    </r>
    <r>
      <rPr>
        <sz val="9"/>
        <color theme="1"/>
        <rFont val="Microsoft YaHei"/>
        <family val="2"/>
      </rPr>
      <t>设</t>
    </r>
    <r>
      <rPr>
        <sz val="9"/>
        <color theme="1"/>
        <rFont val="Source Han Sans Old Style Norma"/>
        <family val="3"/>
        <charset val="129"/>
      </rPr>
      <t>置</t>
    </r>
  </si>
  <si>
    <t>Sidewinder</t>
    <phoneticPr fontId="23" type="noConversion"/>
  </si>
  <si>
    <t>사이드와인더</t>
    <phoneticPr fontId="23" type="noConversion"/>
  </si>
  <si>
    <t>사슬 낫이 지면으로 들어갈 때 피해를 입은 적은 2초동안 기절합니다.</t>
    <phoneticPr fontId="23" type="noConversion"/>
  </si>
  <si>
    <t>스킬을 범위 내 지면에 붙어있는 모든 적 발아래에서 사슬 낫을 생성해 공격하는 기술로 변경합니다.</t>
    <phoneticPr fontId="23" type="noConversion"/>
  </si>
  <si>
    <t>끌려온 적은 2초간 이동속도가 90% 감소합니다.</t>
    <phoneticPr fontId="23" type="noConversion"/>
  </si>
  <si>
    <t>스킬을 주변 적 5명에게 사슬 낫을 던져 피해를 입히고 자신의 위치로 끌어오는 기술로 변경합니다.</t>
    <phoneticPr fontId="23" type="noConversion"/>
  </si>
  <si>
    <t>스킬을 순간적으로 공중으로 뛰어올라 일정 영역의 적들에게 연타 공격을 하는 기술로 변경합니다.</t>
    <phoneticPr fontId="23" type="noConversion"/>
  </si>
  <si>
    <t>차징공격이 닌자 소환수 3명을 한번에 소환하는 기술로 변경됩니다. (에너지 50 소모)</t>
    <phoneticPr fontId="23" type="noConversion"/>
  </si>
  <si>
    <t>Bloodshed3</t>
    <phoneticPr fontId="23" type="noConversion"/>
  </si>
  <si>
    <t xml:space="preserve">차징공격 에너지소모량이 {0}% 감소합니다. </t>
    <phoneticPr fontId="23" type="noConversion"/>
  </si>
  <si>
    <t>소환수 목록에 [수리검 닌자]가 추가됩니다. ([수리검 닌자] 능력치: 보조공격력의 50%)</t>
    <phoneticPr fontId="23" type="noConversion"/>
  </si>
  <si>
    <t>스킬에 &lt;color=#B800FE&gt;맹독&lt;/color&gt; 효과가 적용되어 적에게 {1}초동안 {2}초마다 {0}의 피해를 입힙니다.</t>
    <phoneticPr fontId="23" type="noConversion"/>
  </si>
  <si>
    <t>보유하고 있는 레드젬 100개당 일반공격력과 스킬공격력이  &lt;color=#69FF0F&gt;{0}%&lt;/color&gt; 증가합니다.</t>
    <phoneticPr fontId="23" type="noConversion"/>
  </si>
  <si>
    <t>보스에게서 얻는 레드젬과 로즈가 &lt;color=#69FF0F&gt;{0}%&lt;/color&gt; 증가합니다.</t>
    <phoneticPr fontId="23" type="noConversion"/>
  </si>
  <si>
    <t>보유하고 있는 전설 등급 기어 1개마다 스킬쿨타임이 &lt;color=#69FF0F&gt;{0}%&lt;/color&gt; 감소합니다.</t>
    <phoneticPr fontId="23" type="noConversion"/>
  </si>
  <si>
    <t>JennyAvatarMaxCount</t>
  </si>
  <si>
    <t>Улучшение оружия (спецумения)</t>
    <phoneticPr fontId="13" type="noConversion"/>
  </si>
  <si>
    <t>Waffen-Upgrade (Fähigkeit)</t>
    <phoneticPr fontId="13" type="noConversion"/>
  </si>
  <si>
    <t>영웅 기어 등장 확률</t>
    <phoneticPr fontId="13" type="noConversion"/>
  </si>
  <si>
    <t>화신 최대 생성 수</t>
    <phoneticPr fontId="13" type="noConversion"/>
  </si>
  <si>
    <r>
      <rPr>
        <sz val="9"/>
        <rFont val="맑은 고딕"/>
        <family val="3"/>
        <charset val="129"/>
      </rPr>
      <t>칼날균열 피해량</t>
    </r>
    <phoneticPr fontId="13" type="noConversion"/>
  </si>
  <si>
    <r>
      <rPr>
        <sz val="9"/>
        <rFont val="맑은 고딕"/>
        <family val="3"/>
        <charset val="129"/>
      </rPr>
      <t>맹독폭발 영역 증가</t>
    </r>
    <phoneticPr fontId="13" type="noConversion"/>
  </si>
  <si>
    <r>
      <t>通常攻</t>
    </r>
    <r>
      <rPr>
        <sz val="9"/>
        <rFont val="맑은 고딕"/>
        <family val="3"/>
        <charset val="128"/>
        <scheme val="major"/>
      </rPr>
      <t>撃</t>
    </r>
    <r>
      <rPr>
        <sz val="9"/>
        <rFont val="맑은 고딕"/>
        <family val="3"/>
        <charset val="129"/>
        <scheme val="major"/>
      </rPr>
      <t>のクリティカルヒット率</t>
    </r>
  </si>
  <si>
    <r>
      <t>スキル攻</t>
    </r>
    <r>
      <rPr>
        <sz val="9"/>
        <rFont val="맑은 고딕"/>
        <family val="3"/>
        <charset val="128"/>
        <scheme val="major"/>
      </rPr>
      <t>撃</t>
    </r>
    <r>
      <rPr>
        <sz val="9"/>
        <rFont val="맑은 고딕"/>
        <family val="3"/>
        <charset val="129"/>
        <scheme val="major"/>
      </rPr>
      <t>のクリティカルヒット率</t>
    </r>
  </si>
  <si>
    <r>
      <t>サブ攻</t>
    </r>
    <r>
      <rPr>
        <sz val="9"/>
        <rFont val="맑은 고딕"/>
        <family val="3"/>
        <charset val="128"/>
        <scheme val="major"/>
      </rPr>
      <t>撃</t>
    </r>
    <r>
      <rPr>
        <sz val="9"/>
        <rFont val="맑은 고딕"/>
        <family val="3"/>
        <charset val="129"/>
        <scheme val="major"/>
      </rPr>
      <t>のクリティカルヒット率</t>
    </r>
  </si>
  <si>
    <r>
      <rPr>
        <sz val="9"/>
        <rFont val="Source Han Sans Old Style Norma"/>
        <family val="2"/>
        <charset val="129"/>
      </rPr>
      <t>闪</t>
    </r>
    <r>
      <rPr>
        <sz val="9"/>
        <rFont val="Source han sans old style norma"/>
        <family val="3"/>
        <charset val="129"/>
      </rPr>
      <t>避率</t>
    </r>
    <phoneticPr fontId="13" type="noConversion"/>
  </si>
  <si>
    <t>-</t>
    <phoneticPr fontId="13" type="noConversion"/>
  </si>
  <si>
    <t>전설기어에 따라 스킬 재사용 대기시간 감소</t>
  </si>
  <si>
    <t>SkillCooldownReductionByLegendaryGear</t>
    <phoneticPr fontId="23" type="noConversion"/>
  </si>
  <si>
    <t>ChargeDuration</t>
    <phoneticPr fontId="23" type="noConversion"/>
  </si>
  <si>
    <t>-</t>
    <phoneticPr fontId="13" type="noConversion"/>
  </si>
  <si>
    <t>All</t>
    <phoneticPr fontId="13" type="noConversion"/>
  </si>
  <si>
    <t>무기는 이루 말할 수 없이 강해졌어. 내가 도와줄 수 있는 일은 여기까지야.</t>
    <phoneticPr fontId="13" type="noConversion"/>
  </si>
  <si>
    <t>일본어</t>
    <phoneticPr fontId="23" type="noConversion"/>
  </si>
  <si>
    <r>
      <rPr>
        <sz val="10"/>
        <rFont val="Source han sans old style norma"/>
        <family val="2"/>
        <charset val="128"/>
      </rPr>
      <t>你總是這樣。你知道這麼愛乾淨的我為了穿越那個骯髒的通風口，有多辛苦嗎…</t>
    </r>
  </si>
  <si>
    <t>All</t>
    <phoneticPr fontId="13" type="noConversion"/>
  </si>
  <si>
    <t>Angela</t>
    <phoneticPr fontId="13" type="noConversion"/>
  </si>
  <si>
    <t>Jenny</t>
    <phoneticPr fontId="13" type="noConversion"/>
  </si>
  <si>
    <t>NoEnemiesNearby</t>
    <phoneticPr fontId="13" type="noConversion"/>
  </si>
  <si>
    <t>근처에 적이 있지 않습니다.</t>
    <phoneticPr fontId="13" type="noConversion"/>
  </si>
  <si>
    <t>ChainSickle</t>
    <phoneticPr fontId="23" type="noConversion"/>
  </si>
  <si>
    <t>&lt;color=#FDC026&gt;[연마]&lt;/color&gt; 일반공격과 스킬공격의 치명타확률이 5% 증가합니다.</t>
    <phoneticPr fontId="23" type="noConversion"/>
  </si>
  <si>
    <t>대쉬 시 분신을 생성합니다. 분신은 5초동안 유지되면서 제니의 행동을 모방합니다.
(분신 능력치: 제니의 50%)</t>
    <phoneticPr fontId="23" type="noConversion"/>
  </si>
  <si>
    <t>스킬을 사용하면 주변 적에게 맹독 수리검을 던집니다. 
수리검은 &lt;color=#B800FE&gt;맹독&lt;/color&gt; 효과가 적용되어 적에게 7.5초동안 1.5초마다 {1}의 피해를 입힙니다.
&lt;color=#B800FE&gt;맹독&lt;/color&gt;에 이미 걸려있는 적에게 수리검을 맞추면 폭발합니다. (폭발공격력: 스킬공격력의 {2}%)</t>
    <phoneticPr fontId="23" type="noConversion"/>
  </si>
  <si>
    <t>파란 피부! 담배! 매그넘! 너 맥이구나!</t>
    <phoneticPr fontId="13" type="noConversion"/>
  </si>
  <si>
    <t>KillRatmotan</t>
  </si>
  <si>
    <t>All</t>
    <phoneticPr fontId="13" type="noConversion"/>
  </si>
  <si>
    <t>어…? 어. 맞아. 내가 맥이다! 너와 같은…</t>
    <phoneticPr fontId="13" type="noConversion"/>
  </si>
  <si>
    <t>좋아! 너 같은 애들을 청소하는 게 내 일이지!</t>
    <phoneticPr fontId="13" type="noConversion"/>
  </si>
  <si>
    <t>그건 내가 할 말이다! 나는 너와 같은!</t>
    <phoneticPr fontId="13" type="noConversion"/>
  </si>
  <si>
    <t>그거 조금 이상해보이는 건 알고 있지?</t>
    <phoneticPr fontId="13" type="noConversion"/>
  </si>
  <si>
    <t>너 근데 상의를 멜빵만 한거야?</t>
    <phoneticPr fontId="13" type="noConversion"/>
  </si>
  <si>
    <t>말 끊지마! 이 자식아!</t>
    <phoneticPr fontId="13" type="noConversion"/>
  </si>
  <si>
    <t>아, 정말. 너 뒤끝이 긴 녀석이구나.</t>
    <phoneticPr fontId="13" type="noConversion"/>
  </si>
  <si>
    <t>그래서 뭘 할 건데? 자폭? 저주?</t>
    <phoneticPr fontId="13" type="noConversion"/>
  </si>
  <si>
    <t>미안한데 조금 빨리 해주면 안될까? 내가 시간이 아까워서 그래.</t>
    <phoneticPr fontId="13" type="noConversion"/>
  </si>
  <si>
    <t>어떻게 자폭을 할 거라고 미리 알 수 있나요?</t>
    <phoneticPr fontId="13" type="noConversion"/>
  </si>
  <si>
    <t>경험이지. 경험.</t>
    <phoneticPr fontId="13" type="noConversion"/>
  </si>
  <si>
    <t>같은 저항군이라고 해도 그 꼬맹이들과는 달라.</t>
    <phoneticPr fontId="13" type="noConversion"/>
  </si>
  <si>
    <t>드론. 너 쓸모가 참 많구나. 네가 아니었으면 더 귀찮을 뻔 했어.</t>
    <phoneticPr fontId="13" type="noConversion"/>
  </si>
  <si>
    <t>감사합니다.</t>
    <phoneticPr fontId="13" type="noConversion"/>
  </si>
  <si>
    <t>다른 것들도 할 수 있어?</t>
    <phoneticPr fontId="13" type="noConversion"/>
  </si>
  <si>
    <t>그래? 그럼 나중에 헤일리한테 물어봐야겠다.</t>
    <phoneticPr fontId="13" type="noConversion"/>
  </si>
  <si>
    <t>양갈래 여자아이 말씀이시죠? 저를 보는 눈빛이 예사롭지 않았습니다.</t>
    <phoneticPr fontId="13" type="noConversion"/>
  </si>
  <si>
    <t>자! 가볼까!</t>
    <phoneticPr fontId="13" type="noConversion"/>
  </si>
  <si>
    <t>하늘에서 왔다고 했나? 거기선 뭘 했어?</t>
    <phoneticPr fontId="13" type="noConversion"/>
  </si>
  <si>
    <t>군인이었지.</t>
    <phoneticPr fontId="13" type="noConversion"/>
  </si>
  <si>
    <t>군인? 어쩌다 여기까지 오게 된건데?</t>
    <phoneticPr fontId="13" type="noConversion"/>
  </si>
  <si>
    <t>내 상사가 미친 녀석이었어.</t>
    <phoneticPr fontId="13" type="noConversion"/>
  </si>
  <si>
    <t>암스트롱. 얘 저항군에 받아도 되는거에요?</t>
    <phoneticPr fontId="13" type="noConversion"/>
  </si>
  <si>
    <t>Armstrong</t>
    <phoneticPr fontId="13" type="noConversion"/>
  </si>
  <si>
    <t>아저씨. 나랑 동업해볼 생각 없어요?</t>
    <phoneticPr fontId="13" type="noConversion"/>
  </si>
  <si>
    <t>우리라면 부자가 될 수 있어요.</t>
    <phoneticPr fontId="13" type="noConversion"/>
  </si>
  <si>
    <t>나는 사람은 죽이지 않아.</t>
    <phoneticPr fontId="13" type="noConversion"/>
  </si>
  <si>
    <t>에에? 날 얼마나 나쁜 여자로 만들려는 거에요?</t>
    <phoneticPr fontId="13" type="noConversion"/>
  </si>
  <si>
    <t>돈이 그렇게 필요한 이유가 따로 있나?</t>
    <phoneticPr fontId="13" type="noConversion"/>
  </si>
  <si>
    <t>Darcy</t>
    <phoneticPr fontId="13" type="noConversion"/>
  </si>
  <si>
    <t>암스트롱 아저씨에게 다른 일을 부탁받았어요. 미안해요.</t>
    <phoneticPr fontId="13" type="noConversion"/>
  </si>
  <si>
    <t>우리 아빠에게 도움을 받고 싶으면 나에게 다시는 꼬맹이라 부르지 않겠다고 약속해!</t>
    <phoneticPr fontId="13" type="noConversion"/>
  </si>
  <si>
    <t>수고했어. 꼬맹아.</t>
    <phoneticPr fontId="13" type="noConversion"/>
  </si>
  <si>
    <t>멈춰! 허가 취소야! 멈추라고!</t>
    <phoneticPr fontId="13" type="noConversion"/>
  </si>
  <si>
    <t>좋아. 이제 아빠에게 말을 거는 걸 허락할게.</t>
    <phoneticPr fontId="13" type="noConversion"/>
  </si>
  <si>
    <t>What's up, the name's Honk. Dealer of bizzare Gears that aren’t available anywhere else.</t>
    <phoneticPr fontId="13" type="noConversion"/>
  </si>
  <si>
    <t>...하극상을 벌이고 도망친거야?</t>
    <phoneticPr fontId="13" type="noConversion"/>
  </si>
  <si>
    <t>저항군들에게 음식을 제공한다는 곳이 여기인가봐요?</t>
    <phoneticPr fontId="13" type="noConversion"/>
  </si>
  <si>
    <t>그런 셈이지. 제 값을 해. 내 특별식들이니까.</t>
    <phoneticPr fontId="13" type="noConversion"/>
  </si>
  <si>
    <t>무료가 아니에요?</t>
    <phoneticPr fontId="13" type="noConversion"/>
  </si>
  <si>
    <t>보아하니 청소부 같은데. 요즘 시대에 공짜가 어디있나?</t>
    <phoneticPr fontId="13" type="noConversion"/>
  </si>
  <si>
    <t>바가지를 씌우진 않으니까.</t>
    <phoneticPr fontId="13" type="noConversion"/>
  </si>
  <si>
    <t>속이 뻔히 보이는 방법을 쓰는군. 괜한 소리하지말고 사먹어.</t>
    <phoneticPr fontId="13" type="noConversion"/>
  </si>
  <si>
    <t>안녕 꼬맹아? 여기서 뭐하니?</t>
    <phoneticPr fontId="13" type="noConversion"/>
  </si>
  <si>
    <t>아, 아냐 그런거!</t>
    <phoneticPr fontId="13" type="noConversion"/>
  </si>
  <si>
    <t>넌 뭐야? 천재 해커 리오에게 꼬맹이라 부를 수 있는 사람은 없어!</t>
    <phoneticPr fontId="13" type="noConversion"/>
  </si>
  <si>
    <t>자신만만하구나 꼬맹아.</t>
    <phoneticPr fontId="13" type="noConversion"/>
  </si>
  <si>
    <t>헤일리가 나에 대해 말한 적이 있다고? 너 누구야?</t>
    <phoneticPr fontId="13" type="noConversion"/>
  </si>
  <si>
    <t>...해킹을 해줄게. 나는 [위험수준]을 낮춰줄 수 있어.</t>
    <phoneticPr fontId="13" type="noConversion"/>
  </si>
  <si>
    <t>적당한 젬을 주면 가능해.</t>
    <phoneticPr fontId="13" type="noConversion"/>
  </si>
  <si>
    <t>음, 그래? 어쩔까나.</t>
    <phoneticPr fontId="13" type="noConversion"/>
  </si>
  <si>
    <t>그런데 너는 헤일리의 어떤 모습이 마음에 드는거야?</t>
    <phoneticPr fontId="13" type="noConversion"/>
  </si>
  <si>
    <t>마음에 든다고는 안했어.</t>
    <phoneticPr fontId="13" type="noConversion"/>
  </si>
  <si>
    <t>아 진짜! 나는 그냥 걔가 뭔가를 뚝딱 만들어내는 모습이 신기하면서도 예쁘기도 하고... 몰라!</t>
    <phoneticPr fontId="13" type="noConversion"/>
  </si>
  <si>
    <t>프로니 어쩌니 하더니 일이 잘 안되나봐?</t>
    <phoneticPr fontId="13" type="noConversion"/>
  </si>
  <si>
    <t>약하다는 걸 아는 건 좋은 거지. 강해질 수 있으니까 말야.</t>
    <phoneticPr fontId="13" type="noConversion"/>
  </si>
  <si>
    <t>자! 도움이 필요하다고 간절히 부탁하면 내가 널 강하게 만들어줄 수도 있는데!</t>
    <phoneticPr fontId="13" type="noConversion"/>
  </si>
  <si>
    <t>부탁 같은 건 안해요!</t>
    <phoneticPr fontId="13" type="noConversion"/>
  </si>
  <si>
    <t>도움은 좀 받을게요.</t>
    <phoneticPr fontId="13" type="noConversion"/>
  </si>
  <si>
    <t>빈정댈 거에요?</t>
    <phoneticPr fontId="13" type="noConversion"/>
  </si>
  <si>
    <t>이번에 뽑힌 사람들은 전부 재미가 없네.</t>
    <phoneticPr fontId="13" type="noConversion"/>
  </si>
  <si>
    <t>우스꽝스럽게 넘어지는 애가 하나도 없다니.</t>
    <phoneticPr fontId="13" type="noConversion"/>
  </si>
  <si>
    <t>여기는 뭐야? 넌 뭐고?</t>
    <phoneticPr fontId="13" type="noConversion"/>
  </si>
  <si>
    <t>나는 소피아야. 여기는 내 실험실이고.</t>
    <phoneticPr fontId="13" type="noConversion"/>
  </si>
  <si>
    <t>어딘가 특별한 기어를 연구하고 판매하지.</t>
    <phoneticPr fontId="13" type="noConversion"/>
  </si>
  <si>
    <t>틀에 박힌 방식이 싫다면 구매해봐.</t>
    <phoneticPr fontId="13" type="noConversion"/>
  </si>
  <si>
    <t>그래. 그건 마음에 드네.</t>
    <phoneticPr fontId="13" type="noConversion"/>
  </si>
  <si>
    <t>도망쳐야지.</t>
    <phoneticPr fontId="13" type="noConversion"/>
  </si>
  <si>
    <t>도망칠 수 없다면?</t>
    <phoneticPr fontId="13" type="noConversion"/>
  </si>
  <si>
    <t>숨어야겠지?</t>
    <phoneticPr fontId="13" type="noConversion"/>
  </si>
  <si>
    <t>숨을 수도 없다면?</t>
    <phoneticPr fontId="13" type="noConversion"/>
  </si>
  <si>
    <t>속여야겠지.</t>
    <phoneticPr fontId="13" type="noConversion"/>
  </si>
  <si>
    <t>너는 나랑 비슷하면서도 다르네.</t>
    <phoneticPr fontId="13" type="noConversion"/>
  </si>
  <si>
    <t>어딘가 하자가 있는 불량품을 너무 비싼 값에 파는 거 아냐?</t>
    <phoneticPr fontId="13" type="noConversion"/>
  </si>
  <si>
    <t>생각을 바꿔. 특출난 부분을 보라고.</t>
    <phoneticPr fontId="13" type="noConversion"/>
  </si>
  <si>
    <t>얼마야?</t>
    <phoneticPr fontId="13" type="noConversion"/>
  </si>
  <si>
    <t>예?</t>
    <phoneticPr fontId="13" type="noConversion"/>
  </si>
  <si>
    <t>치료하는데 드는 비용 말야.</t>
    <phoneticPr fontId="13" type="noConversion"/>
  </si>
  <si>
    <t>아... 계산이 빠른 분이셨구나. 좋네요.</t>
    <phoneticPr fontId="13" type="noConversion"/>
  </si>
  <si>
    <t>얼마까지 알아보고 오셨는데요?</t>
    <phoneticPr fontId="13" type="noConversion"/>
  </si>
  <si>
    <t>이번 임무는 평소보다 더 어려울 겁니다.</t>
    <phoneticPr fontId="13" type="noConversion"/>
  </si>
  <si>
    <t>오늘이 그 날인가요?</t>
    <phoneticPr fontId="13" type="noConversion"/>
  </si>
  <si>
    <t>그리고 지상을 거쳐… 하늘에 다다를겁니다.</t>
    <phoneticPr fontId="13" type="noConversion"/>
  </si>
  <si>
    <t>사람 살기 참 좋은 곳이라던데.</t>
    <phoneticPr fontId="13" type="noConversion"/>
  </si>
  <si>
    <t>살기 좋은 곳은 땅이죠.</t>
    <phoneticPr fontId="13" type="noConversion"/>
  </si>
  <si>
    <t>그 곳에서 사는 건 어때요?</t>
    <phoneticPr fontId="13" type="noConversion"/>
  </si>
  <si>
    <t>네. 지하를 떠날 겁니다.</t>
    <phoneticPr fontId="13" type="noConversion"/>
  </si>
  <si>
    <t>우리는 땅을 찾으러 하늘에 가는 겁니다.</t>
    <phoneticPr fontId="13" type="noConversion"/>
  </si>
  <si>
    <t>[맥]을 처리했군요. 잘하셨습니다.</t>
    <phoneticPr fontId="13" type="noConversion"/>
  </si>
  <si>
    <t>이런 돈이 안되는 일을 할 때면 나답지 않다고 느껴요.</t>
    <phoneticPr fontId="13" type="noConversion"/>
  </si>
  <si>
    <t>적성에 안 맞아.</t>
    <phoneticPr fontId="13" type="noConversion"/>
  </si>
  <si>
    <t>제니가 가진 상냥함의 증거입니다.</t>
    <phoneticPr fontId="13" type="noConversion"/>
  </si>
  <si>
    <t>으, 그런 간지러운 말 말고! 이 다음은 뭐에요?</t>
    <phoneticPr fontId="13" type="noConversion"/>
  </si>
  <si>
    <t>[렛모탄]이라고, 하수구 깊은 곳에 있는 지하 괴물들의 우두머리가 있습니다.</t>
    <phoneticPr fontId="13" type="noConversion"/>
  </si>
  <si>
    <t>그 보금자리에 지상으로 올라갈 수 있는 엘리베이터가 있습니다.</t>
    <phoneticPr fontId="13" type="noConversion"/>
  </si>
  <si>
    <t>그 말, 잊지 않을거에요.</t>
    <phoneticPr fontId="13" type="noConversion"/>
  </si>
  <si>
    <t>얼마든지요.</t>
    <phoneticPr fontId="13" type="noConversion"/>
  </si>
  <si>
    <t>하아… 하아…</t>
    <phoneticPr fontId="13" type="noConversion"/>
  </si>
  <si>
    <t>괜찮으신가요?</t>
    <phoneticPr fontId="13" type="noConversion"/>
  </si>
  <si>
    <t>네. 아쉽게도.</t>
    <phoneticPr fontId="13" type="noConversion"/>
  </si>
  <si>
    <t>배려가 부족했던 건 사실입니다.</t>
    <phoneticPr fontId="13" type="noConversion"/>
  </si>
  <si>
    <t>지금까지 제가 받은 의뢰들은 이것을 위해서였나요?</t>
    <phoneticPr fontId="13" type="noConversion"/>
  </si>
  <si>
    <t>상대는 지금 겪은 것보다 훨씬 강할 겁니다.</t>
    <phoneticPr fontId="13" type="noConversion"/>
  </si>
  <si>
    <t>마음은 이해한다지만 허탈함은 감추기 어렵네요.</t>
    <phoneticPr fontId="13" type="noConversion"/>
  </si>
  <si>
    <t>이게 무슨…? 그 날은 아직인건가요?</t>
    <phoneticPr fontId="13" type="noConversion"/>
  </si>
  <si>
    <t>...아무리 기회는 한 번 뿐이라지만, 전투원들을 속여 이런 훈련을 하게 한 건 암스트롱 답지 않네요.</t>
    <phoneticPr fontId="13" type="noConversion"/>
  </si>
  <si>
    <t>방금까지 타고 있던 건 언더시티가 자랑하는 가상 전투 훈련 시뮬레이터 U.A.S (Undercity Assault Simulator)입니다.</t>
    <phoneticPr fontId="13" type="noConversion"/>
  </si>
  <si>
    <t>다른 사람들의 노력이, 혹은 목숨까지도 여러분에게…</t>
    <phoneticPr fontId="13" type="noConversion"/>
  </si>
  <si>
    <t>조심하시고 행운을 빌겠습니다.</t>
    <phoneticPr fontId="13" type="noConversion"/>
  </si>
  <si>
    <t>고맙군요.</t>
    <phoneticPr fontId="13" type="noConversion"/>
  </si>
  <si>
    <t>아니 뭐… 그 녀석이 모아둔 재화가 꽤 되어서 나한테도 나쁜 일은 아니었어요.</t>
    <phoneticPr fontId="13" type="noConversion"/>
  </si>
  <si>
    <t>목표는 그렇습니다.</t>
    <phoneticPr fontId="13" type="noConversion"/>
  </si>
  <si>
    <t>이전에 의뢰했던 [리프트]… 그걸 타러 가나요?</t>
    <phoneticPr fontId="13" type="noConversion"/>
  </si>
  <si>
    <t>에스페란자 군인들이 이용하는 거대 텔레포트는 감시가 삼엄해서 탈취나 몰래 이용하는 것이 불가능합니다.</t>
    <phoneticPr fontId="13" type="noConversion"/>
  </si>
  <si>
    <t>리프트에 작동에 필요한 설계도와 작동권한이 담긴 ID카드가 필요합니다.</t>
    <phoneticPr fontId="13" type="noConversion"/>
  </si>
  <si>
    <t>게다가 최근 에스페란자군의 움직임이 심상치 않아 더더욱 어렵습니다.</t>
    <phoneticPr fontId="13" type="noConversion"/>
  </si>
  <si>
    <t>그래서 저희는 이전 시대에 지상과 에스페란자 사이 화물 운송용으로 만들어 둔 거대한 리프트를 이용할 겁니다.</t>
    <phoneticPr fontId="13" type="noConversion"/>
  </si>
  <si>
    <t>거긴 거미군락지가 된 건물입니다. 다른 거미는 몰라도 여왕은 조심하세요.</t>
    <phoneticPr fontId="13" type="noConversion"/>
  </si>
  <si>
    <t>음…</t>
    <phoneticPr fontId="13" type="noConversion"/>
  </si>
  <si>
    <t>음…</t>
    <phoneticPr fontId="13" type="noConversion"/>
  </si>
  <si>
    <t>맞는 것 같군요. 그동안 저희는 연구원들이 있던 곳을 찾아냈습니다.</t>
    <phoneticPr fontId="13" type="noConversion"/>
  </si>
  <si>
    <t>조금 떨어진 곳에 폐병동이 있습니다.</t>
    <phoneticPr fontId="13" type="noConversion"/>
  </si>
  <si>
    <t>그 곳에서 비밀리에 사람을 가지고 실험을 했습니다.</t>
    <phoneticPr fontId="13" type="noConversion"/>
  </si>
  <si>
    <t>지금 그 곳은 인간이 아닌 괴물들만 득실거린다고 합니다.</t>
    <phoneticPr fontId="13" type="noConversion"/>
  </si>
  <si>
    <t>포트를 타면 병동으로 갈 수 있을 겁니다.</t>
    <phoneticPr fontId="13" type="noConversion"/>
  </si>
  <si>
    <t>일반공격에 &lt;color=#B800FE&gt;맹독&lt;/color&gt; 효과가 적용되어 적에게 {2}초동안 {1}초마다 {4}의 피해를 입힙니다.</t>
    <phoneticPr fontId="23" type="noConversion"/>
  </si>
  <si>
    <t>&lt;color=#B800FE&gt;맹독&lt;/color&gt; 피해량을 {0} 증가시킵니다.</t>
    <phoneticPr fontId="23" type="noConversion"/>
  </si>
  <si>
    <t>※ 버그로 인해 게임이 진행 불가 상태일 때 &lt;color=#FECC02&gt;'종료'&lt;/color&gt; 후 다시 접속하면 진행하던 스테이지부터 게임을 플레이할 수 있습니다. 빠른 시일 내에 해당 버그를 수정할 수 있도록 하겠습니다.</t>
    <phoneticPr fontId="13" type="noConversion"/>
  </si>
  <si>
    <t>When you can't continue the game due to bugs, please press &lt;color=#FECC02&gt;'Quit'&lt;/color&gt; and reload the game to continue from where you stopped. We are trying to fix the bug as soon as possible. We're always thankful for your support and understanding.</t>
    <phoneticPr fontId="13" type="noConversion"/>
  </si>
  <si>
    <t>제니를 플레이할 수 있습니다.</t>
    <phoneticPr fontId="13" type="noConversion"/>
  </si>
  <si>
    <t>"약육강식은 자연의 법칙이야."</t>
    <phoneticPr fontId="13" type="noConversion"/>
  </si>
  <si>
    <t>&lt;color=#F6411C&gt;점화&lt;/color&gt; 최대중첩 : &lt;color=#808080&gt;{0}&lt;/color&gt;→&lt;color=#69FF0F&gt;{1}&lt;/color&gt;
&lt;color=#F6411C&gt;점화&lt;/color&gt; 스택당 추가피해량 : &lt;color=#808080&gt;{2}%&lt;/color&gt;→&lt;color=#69FF0F&gt;{3}%&lt;/color&gt;</t>
  </si>
  <si>
    <t>Max &lt;color=#F6411C&gt;Ignite&lt;/color&gt; stacks: &lt;color=#808080&gt;{0}&lt;/color&gt;→&lt;color=#69FF0F&gt;{1}&lt;/color&gt;
Damage per &lt;color=#F6411C&gt;Ignite&lt;/color&gt; stack: &lt;color=#808080&gt;{2}%&lt;/color&gt;→&lt;color=#69FF0F&gt;{3}%&lt;/color&gt;</t>
  </si>
  <si>
    <t>&lt;color=#F6411C&gt;点燃&lt;/color&gt;最大叠加：&lt;color=#808080&gt;{0}&lt;/color&gt;→&lt;color=#69FF0F&gt;{1}&lt;/color&gt;
&lt;color=#F6411C&gt;点燃&lt;/color&gt;每层的额外伤害量：&lt;color=#808080&gt;{2}%&lt;/color&gt;→&lt;color=#69FF0F&gt;{3}%&lt;/color&gt;</t>
  </si>
  <si>
    <t>&lt;color=#F6411C&gt;點火&lt;/color&gt;重疊上限：&lt;color=#808080&gt;{0}&lt;/color&gt;→&lt;color=#69FF0F&gt;{1}&lt;/color&gt;
&lt;color=#F6411C&gt;點火&lt;/color&gt;每次堆疊額外傷害量：&lt;color=#808080&gt;{2}%&lt;/color&gt;→&lt;color=#69FF0F&gt;{3}%&lt;/color&gt;</t>
  </si>
  <si>
    <t>&lt;color=#F6411C&gt;点火&lt;/color&gt;の最大スタック：&lt;color=#808080&gt;{0}&lt;/color&gt;→&lt;color=#69FF0F&gt;{1}&lt;/color&gt;
&lt;color=#F6411C&gt;スタック&lt;/color&gt;1スタック当たりの追加ダメージ：&lt;color=#808080&gt;{2}%&lt;/color&gt;→&lt;color=#69FF0F&gt;{3}%&lt;/color&gt;</t>
  </si>
  <si>
    <t>Сумма эффектов &lt;color=#F6411C&gt;поджога&lt;/color&gt;: &lt;color=#808080&gt;{0}&lt;/color&gt; → &lt;color=#69FF0F&gt;{1}&lt;/color&gt;
Дополнительный урон с каждым новым эффектом &lt;color=#F6411C&gt;поджога&lt;/color&gt;: &lt;color=#808080&gt;{2}%&lt;/color&gt; → &lt;color=#69FF0F&gt;{3}%&lt;/color&gt;</t>
  </si>
  <si>
    <t>Max. Überlappung &lt;color=#F6411C&gt;Feuer&lt;/color&gt;: &lt;color=#808080&gt;{0}&lt;/color&gt;→&lt;color=#69FF0F&gt;{1}&lt;/color&gt;
Zusätzlicher Schaden pro &lt;color=#F6411C&gt;Feuer&lt;/color&gt;-Überlappung: &lt;color=#808080&gt;{2}%&lt;/color&gt;→&lt;color=#69FF0F&gt;{3}%&lt;/color&gt;</t>
  </si>
  <si>
    <t>Wouldn't it be okay if it's cooked? He he ❤ -Sophia-</t>
  </si>
  <si>
    <t>煮熟后吃的话，应该没问题吧？嘿嘿❤ -索菲亚-</t>
  </si>
  <si>
    <t>熟了之後再吃就沒關係吧？嘿嘿❤-蘇菲亞-</t>
  </si>
  <si>
    <t>火を通せば、食べられるんじゃない？えへっ ❤ - ソフィア -</t>
  </si>
  <si>
    <t>«Может, попробовать зажарить?» — София</t>
  </si>
  <si>
    <t>&lt;color=#FEFE00&gt;Промах!&lt;/color&gt;</t>
  </si>
  <si>
    <t>&lt;color=#FEFE00&gt;Daneben!&lt;/color&gt;</t>
  </si>
  <si>
    <t>&lt;color=#FEFE00&gt;Missed!&lt;/color&gt;</t>
    <phoneticPr fontId="13" type="noConversion"/>
  </si>
  <si>
    <t>&lt;color=#FEFE00&gt;未命中！&lt;/color&gt;</t>
    <phoneticPr fontId="13" type="noConversion"/>
  </si>
  <si>
    <t>&lt;color=#FEFE00&gt;揮空！&lt;/color&gt;</t>
    <phoneticPr fontId="13" type="noConversion"/>
  </si>
  <si>
    <t>&lt;color=#FEFE00&gt;ミス！&lt;/color&gt;</t>
    <phoneticPr fontId="13" type="noConversion"/>
  </si>
  <si>
    <t>There are no enemies nearby.</t>
  </si>
  <si>
    <t>附近无敌人。</t>
  </si>
  <si>
    <t>附近無敵人。</t>
  </si>
  <si>
    <t>近くに敵がいません。</t>
  </si>
  <si>
    <t>Нет врагов поблизости.</t>
  </si>
  <si>
    <t>Es gibt keine Gegner in der Nähe.</t>
  </si>
  <si>
    <t>&lt;color=#B800FE&gt;Toxic&lt;/color&gt; damage interval is reduced by {0} seconds.</t>
  </si>
  <si>
    <t>&lt;color=#B800FE&gt;剧毒&lt;/color&gt;伤害的间隔减少{0}秒。</t>
  </si>
  <si>
    <t>&lt;color=#B800FE&gt;劇毒&lt;/color&gt;的傷害間隔減少{0}秒。</t>
  </si>
  <si>
    <t>&lt;color=#B800FE&gt;猛毒&lt;/color&gt;のダメージの間隔が{0}秒短縮します。</t>
  </si>
  <si>
    <t>Сокращает интервалы поражения &lt;color=#B800FE&gt;ядом&lt;/color&gt; на {0} с.</t>
  </si>
  <si>
    <t>Die Schaden-Abstände von &lt;color=#B800FE&gt;Starkgift&lt;/color&gt; sinken um {0} Sek.</t>
  </si>
  <si>
    <t>普通攻击将会套用&lt;color=#FEFE00&gt;神经毒&lt;/color&gt;效果，使敌人有{3}%几率攻击失败。</t>
  </si>
  <si>
    <t>一般攻擊套用&lt;color=#FEFE00&gt;神經毒&lt;/color&gt;效果，有{3}%機率讓敵人的攻擊失敗。</t>
  </si>
  <si>
    <t>通常攻撃に&lt;color=#FEFE00&gt;神経毒&lt;/color&gt;が適用され、敵の攻撃を{3}%の確率で失敗させます。</t>
  </si>
  <si>
    <t>Делает обычную атаку &lt;color=#FEFE00&gt;нейротоксинной&lt;/color&gt; и с вероятностью {3}% мешает противнику проводить успешные атаки.</t>
  </si>
  <si>
    <t>Standard-Attacken bewirken &lt;color=#FEFE00&gt;Nervengift&lt;/color&gt; und verursachen mit {3}% Wahrscheinlichkeit Angriffsfehlschläge bei Gegnern.</t>
  </si>
  <si>
    <t>&lt;color=#B800FE&gt;Toxic&lt;/color&gt; damage is increased by 50.</t>
  </si>
  <si>
    <t>使&lt;color=#B800FE&gt;剧毒&lt;/color&gt;的伤害量增加50。</t>
  </si>
  <si>
    <t>使&lt;color=#B800FE&gt;劇毒&lt;/color&gt;傷害量增加50。</t>
  </si>
  <si>
    <t>&lt;color=#B800FE&gt;猛毒&lt;/color&gt;のダメージを50増加させます。</t>
  </si>
  <si>
    <t>Увеличивает урон от &lt;color=#B800FE&gt;яда&lt;/color&gt; на 50 ед.</t>
  </si>
  <si>
    <t>&lt;color=#B800FE&gt;Starkgift&lt;/color&gt; erteilt 50 mehr Schaden.</t>
  </si>
  <si>
    <t>对受到&lt;color=#B800FE&gt;剧毒&lt;/color&gt;或&lt;color=#FEFE00&gt;神经毒&lt;/color&gt;的敌人造成的所有伤害量将增加{0}%。</t>
  </si>
  <si>
    <t>對處於&lt;color=#B800FE&gt;劇毒&lt;/color&gt;或&lt;color=#FEFE00&gt;神經毒&lt;/color&gt;狀態下的敵人造成的所有傷害量增加{0}%。</t>
  </si>
  <si>
    <t>&lt;color=#B800FE&gt;猛毒&lt;/color&gt;や&lt;color=#FEFE00&gt;神経毒&lt;/color&gt;にかかった敵が受けるすべてのダメージが、{0}%増加します。</t>
  </si>
  <si>
    <t>Увеличивает весь урон противникам, находящимся под действием &lt;color=#B800FE&gt;яда&lt;/color&gt; или &lt;color=#FEFE00&gt;нейротоксинов&lt;/color&gt;, на {0}%.</t>
  </si>
  <si>
    <t>&lt;color=#B800FE&gt;Starkgift&lt;/color&gt; oder &lt;color=#FEFE00&gt;Nervengift&lt;/color&gt; erteilt {0}% mehr Schaden.</t>
  </si>
  <si>
    <t>[Shuriken Ninja] is added to your summon list. ([Shuriken Ninja] stats: 50% of the player’s sub weapon ATK)</t>
  </si>
  <si>
    <t>在召唤兽列表中添加[手里剑忍者]。（[手里剑忍者]能力值：辅助攻击力的50%）</t>
  </si>
  <si>
    <t>召喚獸目錄內添加[手裏劍忍者]。（[手裏劍忍者]能力值：輔助攻擊力的50%）</t>
  </si>
  <si>
    <t>召喚獣リストに[手裏剣忍者]が追加されます。([手裏剣忍者]能力値：補助攻撃力の50%)</t>
  </si>
  <si>
    <t>Позволяет призвать ниндзя с сюрикенами. Ниндзя с сюрикенами атакуют с силой, равной 50% от атаки запасным оружием.</t>
  </si>
  <si>
    <t>Es kann ein [Wurfstern-Ninja] beschworen werden. (Attribute des [Wurfstern-Ninja]: 50% des Nebenwaffen-Schadens)</t>
  </si>
  <si>
    <t>Summoned ninja’s DMG increases by {0}%.</t>
  </si>
  <si>
    <t>召唤的忍者们攻击力将增加{0}%。</t>
  </si>
  <si>
    <t>召喚忍者的攻擊力增加{0}%。</t>
  </si>
  <si>
    <t>召喚忍者たちの攻撃力が{0}%増加します。</t>
  </si>
  <si>
    <t>Усиливает атаку призванных ниндзя на {0}%.</t>
  </si>
  <si>
    <t>Der Schaden der beschworenen Ninjas steigt um {0}%.</t>
  </si>
  <si>
    <t>Summoned ninjas explode before disappearing, stunning enemies for 2 seconds. (Explosion DMG: 50% of the player’s Skill ATK)</t>
  </si>
  <si>
    <t>召唤的忍者们会在消灭时爆发。可使敌人陷入晕眩，持续2秒。（爆发攻击力：技能攻击力的50%）</t>
  </si>
  <si>
    <t>召喚忍者被消滅時將會爆炸。使敵人2秒內昏厥。（爆炸攻擊力：技能攻擊力的50%）</t>
  </si>
  <si>
    <t>召喚忍者たちが消滅するときに爆発し、敵を2秒間、気絶状態にします。(爆発攻撃力：スキル攻撃力の50%)</t>
  </si>
  <si>
    <t>Призванные ниндзя взрываются при исчезновении, оглушая противников на 2 с. Мощность взрыва составляет 50% от спецатаки.</t>
  </si>
  <si>
    <t>Die beschworenen Ninjas explodieren beim Erlischen. Gegner werden 2 Sek. lang betäubt. (Schaden Explosionen: 50% des Fähigkeits-Schadens)</t>
  </si>
  <si>
    <t>Summon a clone upon dashing. Clones last for 5 seconds and copy Jenny’s actions.
(Clone stats: 50% of Jenny’s stats)</t>
  </si>
  <si>
    <t>进行突进时会生成分身。分身可维持5秒，并会模仿珍妮的行动。
（分身能力值：珍妮的50%）</t>
  </si>
  <si>
    <t>衝刺時，產生分身。分身將維持5秒，並模仿珍妮的行動。
（分身能力值：珍妮的50%）</t>
  </si>
  <si>
    <t>ダッシュ時に分身を生成します。分身は5秒間維持され、ジェニーの行動を真似します。
(分身能力値：ジェニーの50%)</t>
  </si>
  <si>
    <t>Создает клон, когда герой совершает рывок. Клон повторяет движения вслед за Дженни в течение 5 с.
(Сила и остальные параметры клона равны 50% от параметров Дженни.)</t>
  </si>
  <si>
    <t>Beim Ansturm wird ein Doppelgänger erzeugt. Der Doppelgänger verbleibt 5 Sek. lang und imitiert Jennys Aktionen.
(Attribute des Doppelgängers: 50% von Jenny)</t>
  </si>
  <si>
    <t>Increase the clone’s stats to 70% of Jenny’s.</t>
  </si>
  <si>
    <t>分身的能力值将增加为珍妮的70%。</t>
  </si>
  <si>
    <t>分身的能力值增加為珍妮的70%。</t>
  </si>
  <si>
    <t>分身の能力値が、ジェニーの70％まで増加します。</t>
  </si>
  <si>
    <t>Улучшает параметры клона до 70% от параметров Дженни.</t>
  </si>
  <si>
    <t>Die Attribute des Doppelgängers steigen auf 70% von Jennys.</t>
  </si>
  <si>
    <t>Summon up to 2 clones.</t>
  </si>
  <si>
    <t>最多可召唤分身数量将增加为2个。</t>
  </si>
  <si>
    <t>分身召喚數量上限增加為2個。</t>
  </si>
  <si>
    <t>召喚できる分身の最大数が、2体に増加します。</t>
  </si>
  <si>
    <t>Вдвое увеличивает максимальное число клонов.</t>
  </si>
  <si>
    <t>Die max. Anzahl der Doppelgänger, die man beschwören kann, steigt auf 2.</t>
  </si>
  <si>
    <t>Clones last for 7 seconds.</t>
  </si>
  <si>
    <t>分身的维持时间将增加为7秒。</t>
  </si>
  <si>
    <t>分身的維持時間增加為7秒。</t>
  </si>
  <si>
    <t>分身の維持時間が7秒に増加します。</t>
  </si>
  <si>
    <t>Увеличивает время существования клонов на 7 с.</t>
  </si>
  <si>
    <t>Der Doppelgänger verbleibt 7 Sek.</t>
  </si>
  <si>
    <t>Summon up to 3 clones.</t>
  </si>
  <si>
    <t>最多可召唤分身数量将增加为3个。</t>
  </si>
  <si>
    <t>分身召喚數量上限增加為3個。</t>
  </si>
  <si>
    <t>召喚できる分身の最大数が、3体に増加します。</t>
  </si>
  <si>
    <t>Втрое увеличивает максимальное число клонов.</t>
  </si>
  <si>
    <t>Die max. Anzahl der Doppelgänger, die man beschwören kann, steigt auf 3.</t>
  </si>
  <si>
    <t>Increase charged attack’s range by 50%.</t>
  </si>
  <si>
    <t>蓄力攻击的范围将增加50%。</t>
  </si>
  <si>
    <t>蓄力攻擊的範圍增加50%。</t>
  </si>
  <si>
    <t>チャージ攻撃の範囲が50%増加します。</t>
  </si>
  <si>
    <t>Увеличивает область поражения заряженных атак на 50%.</t>
  </si>
  <si>
    <t>Die Reichweite von Auflade-Attacken steigt um 50%.</t>
  </si>
  <si>
    <t>Reduce MP cost for charged attacks by {0}%.</t>
  </si>
  <si>
    <t>蓄力攻击的能力消耗量将减少{0}%。</t>
  </si>
  <si>
    <t>蓄力攻擊的能量消耗量減少{0}%。</t>
  </si>
  <si>
    <t>チャージ攻撃のエネルギー消費量が{0}%減少します。</t>
  </si>
  <si>
    <t>Снижает расход энергии при нанесении заряженной атаки на {0}%.</t>
  </si>
  <si>
    <t>Der Energie-Verbrauch von Auflade-Attacken sinkt um {0}%.</t>
  </si>
  <si>
    <t>Immediately recover {0} MP after defeating an enemy with a charged attack</t>
  </si>
  <si>
    <t>使用蓄力攻击来击倒敌人时，即可恢复{0}能量。</t>
  </si>
  <si>
    <t>以蓄力攻擊消滅敵人時，立即恢復{0}的能量。</t>
  </si>
  <si>
    <t>チャージ攻撃によって敵を退治すると、{0}のエネルギーを即時回復します。</t>
  </si>
  <si>
    <t>Восстанавливает {0} ед. энергии при ликвидации противника заряженной атакой.</t>
  </si>
  <si>
    <t>Tötet man Gegner per Auflade-Attacken, heilt man sofort {0} Energie.</t>
  </si>
  <si>
    <t>Charged attack summons 3 Ninjas. (Consumes 50 MP)</t>
  </si>
  <si>
    <t>蓄力攻击将变更为可一次召唤3个忍者召唤兽的技能。（消耗能量50）</t>
  </si>
  <si>
    <t>蓄力攻擊將變更為一次召喚3名忍者召喚獸的技能。（消耗能量50）</t>
  </si>
  <si>
    <t>チャージ攻撃が、3体の忍者召喚獣を一度に召喚する技に変更されます。(エネルギー50消費)</t>
  </si>
  <si>
    <t>Вместо заряженной атаки призывает трех ниндзя. Расходует 50 ед. энергии.</t>
  </si>
  <si>
    <t>Auflade-Attacken werden zu einer Technik, die 3 Ninjas auf einmal beschwört. (Verbraucht 50 Energie)</t>
  </si>
  <si>
    <t>Summon up to 6 Ninjas.</t>
  </si>
  <si>
    <t>可召唤最多6个忍者召唤兽。</t>
  </si>
  <si>
    <t>忍者召喚獸最多能召喚至6名。</t>
  </si>
  <si>
    <t>忍者召喚獣が、最大6体まで召喚されます。</t>
  </si>
  <si>
    <t>Призывает до шести ниндзя.</t>
  </si>
  <si>
    <t>Max. 6 Ninjas werden beschworen.</t>
  </si>
  <si>
    <t>Summon up to 9 Ninjas.</t>
  </si>
  <si>
    <t>可召唤最多9个忍者召唤兽。</t>
  </si>
  <si>
    <t>忍者召喚獸最多能召喚至9名。</t>
  </si>
  <si>
    <t>忍者召喚獣が、最大9体まで召喚されます。</t>
  </si>
  <si>
    <t>Призывает до девяти ниндзя.</t>
  </si>
  <si>
    <t>Max. 9 Ninjas werden beschworen.</t>
  </si>
  <si>
    <t>Throw Toxic Shuriken to nearby enemies.
These shurikens have &lt;color=#B800FE&gt;Toxic&lt;/color&gt; effect which deals {1} damage every 1.5 seconds for 7.5 seconds.
Enemies already affected by &lt;color=#B800FE&gt;Toxic&lt;/color&gt; explode when hit with another shuriken. (Explosion DMG: {2}% of the player’s Skill ATK)</t>
  </si>
  <si>
    <t>使用技能时，将对周围的敌人投扔剧毒手里剑。
手里剑将会套用&lt;color=#B800FE&gt;剧毒&lt;/color&gt;效果，在7.5秒内每隔1.5秒造成{1}伤害。
若用手里剑命中已处于&lt;color=#B800FE&gt;剧毒&lt;/color&gt;状态的敌人时会立即爆发。（爆发攻击力：技能攻击力的{2}%）</t>
  </si>
  <si>
    <t>使用技能時，將向周邊的敵人投擲劇毒手裏劍
手裏劍套用&lt;color=#B800FE&gt;劇毒&lt;/color&gt;效果，7.5秒內每1.5秒造成敵人{1}的傷害。
已處於&lt;color=#B800FE&gt;劇毒&lt;/color&gt;狀態的敵人若被手裏劍射中將爆炸。（爆炸攻擊力：技能攻擊力的{2}%）</t>
  </si>
  <si>
    <t>スキルを使用すると、周囲の敵に猛毒手裏剣を投げます。
手裏剣には&lt;color=#B800FE&gt;猛毒&lt;/color&gt;効果が適用され、敵に7.5秒間、1.5秒毎に{1}のダメージを与えます。すでに
&lt;color=#B800FE&gt;猛毒&lt;/color&gt;にかかっている敵に、手裏剣が当たると爆発します。(爆発攻撃力：スキル攻撃力の{2}%)</t>
  </si>
  <si>
    <t>При использовании спецумения герой мечет в врагов поблизости сюрикены, наносящие {1} ед. урона &lt;color=#B800FE&gt;ядом&lt;/color&gt; каждые 1,5 с. в течение 7,5 с. Сюрикен взрывается, если он поражает уже &lt;color=#B800FE&gt;отравленного врага&lt;/color&gt;. Мощность взрыва составляет {2}% от спецатаки.</t>
  </si>
  <si>
    <t>Mit dieser Fähigkeit wirft man Starkgift-Wurfsterne auf nahe Gegner.
Wurfsterne bewirken &lt;color=#B800FE&gt;Starkgift&lt;/color&gt; und erteilen 7,5 Sek. lang alle 1,5 Sek. {1} Schaden.
Trifft man Gegner, die unter &lt;color=#B800FE&gt;Starkgift &lt;/color&gt; stehen, mit Wurfsternen, explodieren sie. (Schaden Explosionen: {2}% des Fähigkeits-Schadens)</t>
  </si>
  <si>
    <t>Increases &lt;color=#B800FE&gt;Toxic&lt;/color&gt; duration by {0} seconds.</t>
  </si>
  <si>
    <t>&lt;color=#B800FE&gt;剧毒&lt;/color&gt;持续时间将增加{0}秒。</t>
  </si>
  <si>
    <t>&lt;color=#B800FE&gt;劇毒&lt;/color&gt;持續時間增加{0}秒。</t>
  </si>
  <si>
    <t>&lt;color=#B800FE&gt;猛毒&lt;/color&gt;の持続時間が{0}秒増加します。</t>
  </si>
  <si>
    <t>Увеличивает время действия &lt;color=#B800FE&gt;яда&lt;/color&gt; на {0} с.</t>
  </si>
  <si>
    <t>&lt;color=#B800FE&gt;Starkgift&lt;/color&gt; wirkt um {0} Sek. länger.</t>
  </si>
  <si>
    <t>Increases &lt;color=#B800FE&gt;Toxic&lt;/color&gt; DMG by {0}.</t>
  </si>
  <si>
    <t>&lt;color=#B800FE&gt;剧毒&lt;/color&gt;伤害量将增加{0}。</t>
  </si>
  <si>
    <t>&lt;color=#B800FE&gt;劇毒&lt;/color&gt;傷害量增加{0}。</t>
  </si>
  <si>
    <t>&lt;color=#B800FE&gt;猛毒&lt;/color&gt;のダメージが{0}増加します。</t>
  </si>
  <si>
    <t>Увеличивает урон &lt;color=#B800FE&gt;ядом&lt;/color&gt; на {0} ед.</t>
  </si>
  <si>
    <t>&lt;color=#B800FE&gt;Starkgift&lt;/color&gt; erteilt um {0} mehr Schaden.</t>
  </si>
  <si>
    <t>Increases &lt;color=#B800FE&gt;Toxic&lt;/color&gt; Explosion radius by {0}%.</t>
  </si>
  <si>
    <t>&lt;color=#B800FE&gt;剧毒&lt;/color&gt;爆发范围将增加{0}%。</t>
  </si>
  <si>
    <t>&lt;color=#B800FE&gt;劇毒&lt;/color&gt;爆炸範圍增加{0}%。</t>
  </si>
  <si>
    <t>&lt;color=#B800FE&gt;猛毒&lt;/color&gt;による爆発の範囲が{0}%増加します。</t>
  </si>
  <si>
    <t>Увеличивает область поражения &lt;color=#B800FE&gt;ядовитого взрыва&lt;/color&gt; на {0}%.</t>
  </si>
  <si>
    <t>&lt;color=#B800FE&gt;Starkgift&lt;/color&gt;-Explosion-Reichweite steigt um {0}%.</t>
  </si>
  <si>
    <t>Changes skill attack to launch a chain sickle to 5 nearby enemies which damages and pulls them to your position.</t>
  </si>
  <si>
    <t>将技能变更为攻击来对周围的5名敌人投扔链镰造成伤害并拉至自身前方的技能。</t>
  </si>
  <si>
    <t>技能變更為向周邊5名敵人投擲鎖鏈鐮刀造成傷害，並將敵人拖曳至自身位置。</t>
  </si>
  <si>
    <t>スキルを、周囲の敵5体に鎖鎌を投げ、ダメージを与えながら自身のいる位置まで引き寄せる技に変更します。</t>
  </si>
  <si>
    <t>Теперь при использовании спецумения герой бросает серп, нанося урон 5 противникам и притягивая их к себе.</t>
  </si>
  <si>
    <t>Die Fähigkeit wird zu einer Technik, die Kettensichel auf 5 nahe Gegner wirft, ihnen Schaden erteilt und sie zu sich herzerrt.</t>
  </si>
  <si>
    <t>Increase the number of enemies pulled to 10.</t>
  </si>
  <si>
    <t>可拉至自身前方的敌人人数将增加为10名。</t>
  </si>
  <si>
    <t>拖曳的敵人數增加為10名。</t>
  </si>
  <si>
    <t>引き寄せる敵の数が10体に増加します。</t>
  </si>
  <si>
    <t>Увеличивает число притягиваемых врагов до 10.</t>
  </si>
  <si>
    <t>Die Anzahl an hergezerrten Gegner steigt auf 10.</t>
  </si>
  <si>
    <t>Skill attacks are &lt;color=#B800FE&gt;Toxic&lt;/color&gt; and deal {0} damage to enemies for {1} seconds every {2} seconds.</t>
  </si>
  <si>
    <t>对技能套用&lt;color=#B800FE&gt;剧毒&lt;/color&gt;效果，在{1}秒内每隔{2}秒会造成{0}伤害。</t>
  </si>
  <si>
    <t>技能套用&lt;color=#B800FE&gt;劇毒&lt;/color&gt;效果，{1}秒內每{2}秒造成敵人{0}的傷害。</t>
  </si>
  <si>
    <t>スキルに&lt;color=#B800FE&gt;猛毒&lt;/color&gt;効果が適用され、敵に{1}秒間、{2}秒毎に{0}のダメージを与えます。</t>
  </si>
  <si>
    <t>Делает умение &lt;color=#B800FE&gt;ядовитым&lt;/color&gt; и наносит противнику {0} ед. урона каждые {2} с. в течение {1} с.</t>
  </si>
  <si>
    <t>Fähigkeiten bewirken &lt;color=#B800FE&gt;Starkgift&lt;/color&gt; und erteilen {1} Sek. lang alle {2} Sek. {0} Schaden.</t>
  </si>
  <si>
    <t>Slow down pulled enemies by 90% for 2 seconds.</t>
  </si>
  <si>
    <t>在2秒内，被拉至前方的敌人的移动速度将减少90%。</t>
  </si>
  <si>
    <t>被拖曳的敵人於2秒內移動速度減少90%。</t>
  </si>
  <si>
    <t>引き寄せられた敵は、2秒間、移動速度が90%減少します。</t>
  </si>
  <si>
    <t>Замедляет передвижение притянутых врагов на 90% на 2 с.</t>
  </si>
  <si>
    <t>Die hergezerrten Gegner werden 2 Sek. lang um 90% langsamer.</t>
  </si>
  <si>
    <t>Place a bomb that explodes in 2 seconds at the casting location. (Explosion DMG: 700% of the player’s Skill ATK)</t>
  </si>
  <si>
    <t>在进行技能的位置上设置2秒后爆炸的爆弹。（爆弹攻击力：相当于技能攻击力的700%）</t>
  </si>
  <si>
    <t>於使用技能的位置上設置2秒後爆炸的炸彈。（爆炸攻擊力：技能攻擊力的700%）</t>
  </si>
  <si>
    <t>スキルを使用した場所に、2秒後に爆発する爆弾を設置します。(爆弾攻撃力：スキル攻撃力の700%)</t>
  </si>
  <si>
    <t>Закладывает бомбу в месте, где герой использовал спецумение. Бомба взрывается через 2 с. с силой, равной 700% от спецатаки.</t>
  </si>
  <si>
    <t>Wo man die Fähigkeit eingesetzt hat, explodiert eine Bombe nach 2 Sek. (Bomben-Schaden: 700% des Fähigkeits-Schadens)</t>
  </si>
  <si>
    <t>Changes skill attack to a jump followed by a series of attacks on all enemies within range.</t>
  </si>
  <si>
    <t>将技能变更为可瞬间跳到空中后可对一定范围内的敌人进行连续技的技能。</t>
  </si>
  <si>
    <t>技能變更為瞬間跳向空中，對一定範圍的敵人進行連打攻擊。</t>
  </si>
  <si>
    <t>スキルが、瞬時に空中へと飛び上がり、一定範囲の敵に連打攻撃をする技に変更されます。</t>
  </si>
  <si>
    <t>Теперь при использовании спецумения герой взмывает в воздух и наносит серию ударов по врагам в определенной области.</t>
  </si>
  <si>
    <t>Die Fähigkeit wird zu einer Technik, in der man für einen Moment in die Luft springt und Serienangriffe an Gegner in einem Areal austeilt.</t>
  </si>
  <si>
    <t>Increases the duration of consecutive attacks.</t>
  </si>
  <si>
    <t>连续攻击持续时间将会增加。</t>
  </si>
  <si>
    <t>增加連打攻擊持續時間。</t>
  </si>
  <si>
    <t>連打攻撃の持続時間が増加します。</t>
  </si>
  <si>
    <t>Увеличивает продолжительность серии ударов.</t>
  </si>
  <si>
    <t>Die Serienangriffe halten länger an.</t>
  </si>
  <si>
    <t>Increases the range of consecutive attacks.</t>
  </si>
  <si>
    <t>连续攻击范围将会增加。</t>
  </si>
  <si>
    <t>擴增連打攻擊範圍。</t>
  </si>
  <si>
    <t>連打攻撃の範囲が拡大します。</t>
  </si>
  <si>
    <t>Увеличивает область поражения серии ударов.</t>
  </si>
  <si>
    <t>Die Reichweite der Serienangriffe steigt.</t>
  </si>
  <si>
    <t>Deal an additional massive damage as you land.</t>
  </si>
  <si>
    <t>着地时再次造成强大伤害。</t>
  </si>
  <si>
    <t>著陸時再造成一次強力傷害。</t>
  </si>
  <si>
    <t>着地しながら、もう一度強力なダメージを与えます。</t>
  </si>
  <si>
    <t>Наносит мощный урон еще раз, когда герой приземляется.</t>
  </si>
  <si>
    <t>Bei der Landung erteilt man noch einmal starken Schaden.</t>
  </si>
  <si>
    <t>Changes skill attack to summon chain sickles under the feet of all enemies on the ground within range.</t>
  </si>
  <si>
    <t>将技能变更为可在范围内的所有地面上的敌人脚下生成链镰后进行攻击的技能。</t>
  </si>
  <si>
    <t>技能變更為在範圍地面上的所有敵人腳下產生鎖鏈鐮刀並攻擊。</t>
  </si>
  <si>
    <t>スキルを、範囲内の地面に接しているすべての敵の足下に、鎖鎌を生成して攻撃する技に変更します。</t>
  </si>
  <si>
    <t>Теперь при использовании спецумения герой бросает серпы под ногами противников в определенной области и атакует.</t>
  </si>
  <si>
    <t>Die Fähigkeit wird zu einer Technik, die Gegner angreift, indem man Kettensicheln unter den Füßen aller Gegner in einem Areal erzeugt.</t>
  </si>
  <si>
    <t>The chain sickle does additional damage when retracting back into the ground.</t>
  </si>
  <si>
    <t>链镰进入地面时再次造成伤害。</t>
  </si>
  <si>
    <t>鎖鏈鐮刀回到地面時，再造成一次傷害。</t>
  </si>
  <si>
    <t>鎖鎌が地面に入る際に、もう一度ダメージを与えます。</t>
  </si>
  <si>
    <t>Наносит урон еще один раз, когда серпы исчезают под землей.</t>
  </si>
  <si>
    <t>Wenn die Kettensicheln sich in die Erde graben, erteilt man nochmal Schaden.</t>
  </si>
  <si>
    <t>Enemies are stunned for 2 seconds when hit from the retracting chain sickle.</t>
  </si>
  <si>
    <t>链镰进入地面时受到伤害的敌人将在2秒内陷入晕眩。</t>
  </si>
  <si>
    <t>鎖鏈鐮刀回到地面時，受到傷害的敵人2秒內昏厥。</t>
  </si>
  <si>
    <t>鎖鎌が地面に入る際に、ダメージを受けた敵は2秒間、気絶状態になります。</t>
  </si>
  <si>
    <t>На 2 с. оглушает пораженных противников, когда серпы исчезают под землей.</t>
  </si>
  <si>
    <t>Wenn die Kettensicheln sich in die Erde graben, erleiden die Gegner mit Schaden 2 Sek. lang Betäubung.</t>
  </si>
  <si>
    <t>Normal attacks are &lt;color=#B800FE&gt;Toxic&lt;/color&gt; and deal {4} damage every {1} seconds for {2} seconds.</t>
  </si>
  <si>
    <t>普通攻击将会套用&lt;color=#B800FE&gt;剧毒&lt;/color&gt;效果，在{2}秒内每隔{1}秒会造成{4}伤害。</t>
  </si>
  <si>
    <t>一般攻擊套用&lt;color=#B800FE&gt;劇毒&lt;/color&gt;效果，{2}秒內每{1}秒對敵人造成{4}的傷害。</t>
  </si>
  <si>
    <t>通常攻撃に&lt;color=#B800FE&gt;猛毒&lt;/color&gt;効果が適用され、敵に{2}秒間、{1}秒毎に{4}のダメージを与えます。</t>
  </si>
  <si>
    <t>Делает обычную атаку &lt;color=#B800FE&gt;ядовитой&lt;/color&gt; и наносит противнику {4} ед. урона каждые {1} с. в течение {2} с.</t>
  </si>
  <si>
    <t>Standard-Attacken bewirken &lt;color=#B800FE&gt;Starkgift&lt;/color&gt; und erteilen {2} Sek. lang alle {1} Sek. {4} Schaden.</t>
  </si>
  <si>
    <t>在敌人身上每多一把飞刀时，每秒造成技能攻击力{1}%的伤害。</t>
  </si>
  <si>
    <t>每1把插在敵人身上的飛刀，每秒將造成技能攻擊力{1}%的傷害。</t>
  </si>
  <si>
    <t>Toxicologist</t>
  </si>
  <si>
    <t>剧毒物质专家</t>
  </si>
  <si>
    <t>劇毒物質專家</t>
  </si>
  <si>
    <t>劇毒物専門家</t>
  </si>
  <si>
    <t>Знаток ядов</t>
  </si>
  <si>
    <t>Gift-Experte</t>
  </si>
  <si>
    <t>剧毒物质专家2</t>
  </si>
  <si>
    <t>劇毒物質專家2</t>
  </si>
  <si>
    <t>劇毒物専門家2</t>
  </si>
  <si>
    <t>剧毒物质专家3</t>
  </si>
  <si>
    <t>劇毒物質專家3</t>
  </si>
  <si>
    <t>劇毒物専門家3</t>
  </si>
  <si>
    <t>剧毒物质专家4</t>
  </si>
  <si>
    <t>劇毒物質專家4</t>
  </si>
  <si>
    <t>劇毒物専門家4</t>
  </si>
  <si>
    <t>剧毒物质专家5</t>
  </si>
  <si>
    <t>劇毒物質專家5</t>
  </si>
  <si>
    <t>劇毒物専門家5</t>
  </si>
  <si>
    <t>Bad Guys</t>
  </si>
  <si>
    <t>有用的家伙们</t>
  </si>
  <si>
    <t>中用的傢伙們</t>
  </si>
  <si>
    <t>使える奴ら</t>
  </si>
  <si>
    <t>Теневые помощники</t>
  </si>
  <si>
    <t>Böse Jungs</t>
  </si>
  <si>
    <t>有用的家伙们2</t>
  </si>
  <si>
    <t>中用的傢伙們2</t>
  </si>
  <si>
    <t>使える奴ら2</t>
  </si>
  <si>
    <t>有用的家伙们3</t>
  </si>
  <si>
    <t>中用的傢伙們3</t>
  </si>
  <si>
    <t>使える奴ら3</t>
  </si>
  <si>
    <t>有用的家伙们4</t>
  </si>
  <si>
    <t>中用的傢伙們4</t>
  </si>
  <si>
    <t>使える奴ら4</t>
  </si>
  <si>
    <t>有用的家伙们5</t>
  </si>
  <si>
    <t>中用的傢伙們5</t>
  </si>
  <si>
    <t>使える奴ら5</t>
  </si>
  <si>
    <t>Avatar</t>
  </si>
  <si>
    <t>化身</t>
  </si>
  <si>
    <t>Аватар</t>
  </si>
  <si>
    <t>化身2</t>
  </si>
  <si>
    <t>化身3</t>
  </si>
  <si>
    <t>化身4</t>
  </si>
  <si>
    <t>化身5</t>
  </si>
  <si>
    <t>流血</t>
  </si>
  <si>
    <t>出血</t>
  </si>
  <si>
    <t>Кровопролитие</t>
  </si>
  <si>
    <t>Blutbad</t>
  </si>
  <si>
    <t>流血2</t>
  </si>
  <si>
    <t>出血2</t>
  </si>
  <si>
    <t>流血3</t>
  </si>
  <si>
    <t>出血3</t>
  </si>
  <si>
    <t>流血4</t>
  </si>
  <si>
    <t>出血4</t>
  </si>
  <si>
    <t>流血5</t>
  </si>
  <si>
    <t>出血5</t>
  </si>
  <si>
    <t>集合</t>
  </si>
  <si>
    <t>召集</t>
  </si>
  <si>
    <t>Созыв</t>
  </si>
  <si>
    <t>Sammelruf</t>
  </si>
  <si>
    <t>集合2</t>
  </si>
  <si>
    <t>召集2</t>
  </si>
  <si>
    <t>集合3</t>
  </si>
  <si>
    <t>召集3</t>
  </si>
  <si>
    <t>集合4</t>
  </si>
  <si>
    <t>召集4</t>
  </si>
  <si>
    <t>集合5</t>
  </si>
  <si>
    <t>召集5</t>
  </si>
  <si>
    <t>Toxic Shuriken</t>
  </si>
  <si>
    <t>剧毒手里剑</t>
  </si>
  <si>
    <t>劇毒手裏劍</t>
  </si>
  <si>
    <t>猛毒手裏剣</t>
  </si>
  <si>
    <t>Ядовитые сюрикены</t>
  </si>
  <si>
    <t>Giftiger Wurfstern</t>
  </si>
  <si>
    <t>剧毒手里剑2</t>
  </si>
  <si>
    <t>劇毒手裏劍2</t>
  </si>
  <si>
    <t>猛毒手裏剣2</t>
  </si>
  <si>
    <t>剧毒手里剑3</t>
  </si>
  <si>
    <t>劇毒手裏劍3</t>
  </si>
  <si>
    <t>猛毒手裏剣3</t>
  </si>
  <si>
    <t>剧毒手里剑4</t>
  </si>
  <si>
    <t>劇毒手裏劍4</t>
  </si>
  <si>
    <t>猛毒手裏剣4</t>
  </si>
  <si>
    <t>剧毒手里剑5</t>
  </si>
  <si>
    <t>劇毒手裏劍5</t>
  </si>
  <si>
    <t>猛毒手裏剣5</t>
  </si>
  <si>
    <t>Grappling Hook</t>
  </si>
  <si>
    <t>爪钩</t>
  </si>
  <si>
    <t>投擲鐵鉤</t>
  </si>
  <si>
    <t>鉄鉤投げ</t>
  </si>
  <si>
    <t>Смертельный бросок</t>
  </si>
  <si>
    <t>Haken Werfen</t>
  </si>
  <si>
    <t>爪钩2</t>
  </si>
  <si>
    <t>投擲鐵鉤2</t>
  </si>
  <si>
    <t>鉄鉤投げ2</t>
  </si>
  <si>
    <t>爪钩3</t>
  </si>
  <si>
    <t>投擲鐵鉤3</t>
  </si>
  <si>
    <t>鉄鉤投げ3</t>
  </si>
  <si>
    <t>爪钩4</t>
  </si>
  <si>
    <t>投擲鐵鉤4</t>
  </si>
  <si>
    <t>鉄鉤投げ4</t>
  </si>
  <si>
    <t>爪钩5</t>
  </si>
  <si>
    <t>投擲鐵鉤5</t>
  </si>
  <si>
    <t>鉄鉤投げ5</t>
  </si>
  <si>
    <t>Blade Dance</t>
  </si>
  <si>
    <t>狂舞</t>
  </si>
  <si>
    <t>乱舞</t>
  </si>
  <si>
    <t>Танец с клинком</t>
  </si>
  <si>
    <t>Schwerttanz</t>
  </si>
  <si>
    <t>狂舞2</t>
  </si>
  <si>
    <t>乱舞2</t>
  </si>
  <si>
    <t>狂舞3</t>
  </si>
  <si>
    <t>乱舞3</t>
  </si>
  <si>
    <t>狂舞4</t>
  </si>
  <si>
    <t>乱舞4</t>
  </si>
  <si>
    <t>狂舞5</t>
  </si>
  <si>
    <t>乱舞5</t>
  </si>
  <si>
    <t>许德拉</t>
  </si>
  <si>
    <t>九頭蛇</t>
  </si>
  <si>
    <t>ヒドラ</t>
  </si>
  <si>
    <t>Гидра</t>
  </si>
  <si>
    <t>许德拉2</t>
  </si>
  <si>
    <t>九頭蛇2</t>
  </si>
  <si>
    <t>ヒドラ2</t>
  </si>
  <si>
    <t>许德拉3</t>
  </si>
  <si>
    <t>九頭蛇3</t>
  </si>
  <si>
    <t>ヒドラ3</t>
  </si>
  <si>
    <t>许德拉4</t>
  </si>
  <si>
    <t>九頭蛇4</t>
  </si>
  <si>
    <t>ヒドラ4</t>
  </si>
  <si>
    <t>许德拉5</t>
  </si>
  <si>
    <t>九頭蛇5</t>
  </si>
  <si>
    <t>ヒドラ5</t>
  </si>
  <si>
    <t>Long-term Investment</t>
  </si>
  <si>
    <t>长期投资</t>
  </si>
  <si>
    <t>長期投資</t>
  </si>
  <si>
    <t>Долгосрочные вложения</t>
  </si>
  <si>
    <t>Langzeitinvestition</t>
  </si>
  <si>
    <t>Bounty Hunter</t>
  </si>
  <si>
    <t>赏金猎人</t>
  </si>
  <si>
    <t>賞金獵人</t>
  </si>
  <si>
    <t>賞金稼ぎ</t>
  </si>
  <si>
    <t>Охотник за вознаграждением</t>
  </si>
  <si>
    <t>Kopfgeldjäger</t>
  </si>
  <si>
    <t>Greed</t>
  </si>
  <si>
    <t>贪欲</t>
  </si>
  <si>
    <t>物慾</t>
  </si>
  <si>
    <t>物欲</t>
  </si>
  <si>
    <t>Запасливость</t>
  </si>
  <si>
    <t>Gier</t>
  </si>
  <si>
    <t>For every 100 Red Gems, Normal ATK and Skill ATK increase by {0}%→&lt;color=#69FF0F&gt;{1}%&lt;/color&gt;.</t>
  </si>
  <si>
    <t>根据持有的每100个红宝石，普通攻击力和技能攻击力将增加{0}%→&lt;color=#69FF0F&gt;{1}%&lt;/color&gt;。</t>
  </si>
  <si>
    <t>每持有100個紅色寶石，使一般攻擊力和技能攻擊力增加{0}%→&lt;color=#69FF0F&gt;{1}%&lt;/color&gt;。</t>
  </si>
  <si>
    <t>保有しているレッドジェム100個あたり、通常攻撃力とスキル攻撃力が{0}%→&lt;color=#69FF0F&gt;{1}%&lt;/color&gt;に増加します。</t>
  </si>
  <si>
    <t>Усиливает обычную атаку и спецатаку с {0}% до &lt;color=#69FF0F&gt;{1}%&lt;/color&gt; на каждые 100 камней.</t>
  </si>
  <si>
    <t>Pro 100 Rote Juwelen im Besitz steigen Standard- und Fähigkeits-Schaden von {0}%→&lt;color=#69FF0F&gt;{1}%&lt;/color&gt;.</t>
  </si>
  <si>
    <t>Bosses drop {0}%→&lt;color=#69FF0F&gt;{1}%&lt;/color&gt; more Red Gems and Roses.</t>
  </si>
  <si>
    <t>可从BOSS身上获得的红宝石和玫瑰增加{0}%→&lt;color=#69FF0F&gt;{1}%&lt;/color&gt;。</t>
  </si>
  <si>
    <t>從Boss獲得的紅色寶石和玫瑰增加{0}%→&lt;color=#69FF0F&gt;{1}%&lt;/color&gt;。</t>
  </si>
  <si>
    <t>ボスから獲得するレッドジェムとローズが、{0}%→&lt;color=#69FF0F&gt;{1}%&lt;/color&gt;に増加します。</t>
  </si>
  <si>
    <t>Увеличивает число камней и розалитов, выдающихся за победу над огромными противниками, с {0}% до &lt;color=#69FF0F&gt;{1}%&lt;/color&gt;.</t>
  </si>
  <si>
    <t>Rote Juwelen und Rosen, die man von Bossen erhält, steigen von {0}%→&lt;color=#69FF0F&gt;{1}%&lt;/color&gt;.</t>
  </si>
  <si>
    <t>Reduces Skill Cooldown by {0}%→&lt;color=#69FF0F&gt;{1}%&lt;/color&gt; for each of your legendary gears.</t>
  </si>
  <si>
    <t>根据持有的每1个传说等级的装置，技能的冷却时间减少{0}%→&lt;color=#69FF0F&gt;{1}%&lt;/color&gt;。</t>
  </si>
  <si>
    <t>每持有1個傳說等級裝置，技能冷卻時間減少{0}%→&lt;color=#69FF0F&gt;{1}%&lt;/color&gt;。</t>
  </si>
  <si>
    <t>保有中のレジェンドランクのギア1個あたり、スキルクールタイムが、{0}%→&lt;color=#69FF0F&gt;{1}%&lt;/color&gt;に減少します。</t>
  </si>
  <si>
    <t>Ускоряет время восстановления спецумений с {0}% до &lt;color=#69FF0F&gt;{1}%&lt;/color&gt; на каждый предмет легендарного снаряжения.</t>
  </si>
  <si>
    <t>Pro Legendäre Ausrüstung sinkt die Fähigkeit-Abklingzeit von {0}%→&lt;color=#69FF0F&gt;{1}%&lt;/color&gt;.</t>
  </si>
  <si>
    <t>For every 100 Red Gems, Normal ATK and Skill ATK increase by &lt;color=#69FF0F&gt;{0}%&lt;/color&gt;.</t>
  </si>
  <si>
    <t>根据持有的每100个红宝石，普通攻击力和技能攻击力增加&lt;color=#69FF0F&gt;{0}%&lt;/color&gt;。</t>
  </si>
  <si>
    <t>每持有100個紅色寶石，使一般攻擊力和技能攻擊力增加&lt;color=#69FF0F&gt;{0}%&lt;/color&gt;。</t>
  </si>
  <si>
    <t>保有しているレッドジェム100個あたり、通常攻撃力とスキル攻撃力が、&lt;color=#69FF0F&gt;{0}%&lt;/color&gt;増加します。</t>
  </si>
  <si>
    <t>Усиливает обычную атаку и спецатаку на &lt;color=#69FF0F&gt;{0}%&lt;/color&gt; на каждые 100 камней.</t>
  </si>
  <si>
    <t>Pro 100 Rote Juwelen im Besitz steigen Standard- und Fähigkeits-Schaden um &lt;color=#69FF0F&gt;{0}%&lt;/color&gt;.</t>
  </si>
  <si>
    <t>Bosses drop &lt;color=#69FF0F&gt;{0}%&lt;/color&gt; more Red Gems and Roses.</t>
  </si>
  <si>
    <t>可从BOSS身上获得的红宝石和玫瑰增加&lt;color=#69FF0F&gt;{0}%&lt;/color&gt;。</t>
  </si>
  <si>
    <t>從Boss獲得的紅色寶石和玫瑰增加&lt;color=#69FF0F&gt;{0}%&lt;/color&gt;。</t>
  </si>
  <si>
    <t>ボスから獲得するレッドジェムとローズが、&lt;color=#69FF0F&gt;{0}%&lt;/color&gt;増加します。</t>
  </si>
  <si>
    <t>Увеличивает число камней и розалитов, выдающихся за победу над огромными противниками, на &lt;color=#69FF0F&gt;{0}%&lt;/color&gt;.</t>
  </si>
  <si>
    <t>Rote Juwelen und Rosen, die man von Bossen erhält, steigen um &lt;color=#69FF0F&gt;{0}%&lt;/color&gt;.</t>
  </si>
  <si>
    <t>Reduce Skill Cooldown by &lt;color=#69FF0F&gt;{0}%&lt;/color&gt; for each of your legendary gears.</t>
  </si>
  <si>
    <t>根据持有的每1个传说等级的装置，技能的冷却时间减少&lt;color=#69FF0F&gt;{0}%&lt;/color&gt;。</t>
  </si>
  <si>
    <t>每持有1個傳說等級裝置，技能冷卻時間減少&lt;color=#69FF0F&gt;{0}%&lt;/color&gt;。</t>
  </si>
  <si>
    <t>保有中のレジェンドランクのギア1個あたり、スキルクールタイムが&lt;color=#69FF0F&gt;{0}%&lt;/color&gt;減少します。</t>
  </si>
  <si>
    <t>Ускоряет время восстановления спецумений на &lt;color=#69FF0F&gt;{0}%&lt;/color&gt; на каждый предмет легендарного снаряжения.</t>
  </si>
  <si>
    <t>Pro Legendäre Ausrüstung sinkt die Fähigkeit-Abklingzeit um &lt;color=#69FF0F&gt;{0}%&lt;/color&gt;.</t>
  </si>
  <si>
    <t>角响尾蛇</t>
  </si>
  <si>
    <t>響尾蛇</t>
  </si>
  <si>
    <t>サイドワインダー</t>
  </si>
  <si>
    <t>Серп с цепью</t>
  </si>
  <si>
    <t>Kettensichel</t>
  </si>
  <si>
    <t>알겠어요. 언제고 이 값은 꼭 받아낼거에요.</t>
    <phoneticPr fontId="13" type="noConversion"/>
  </si>
  <si>
    <t>您来了。我一直在等您。</t>
  </si>
  <si>
    <t>你來啦。我正在等你。</t>
  </si>
  <si>
    <t>Da sind Sie ja. Ich habe Sie erwartet.</t>
  </si>
  <si>
    <t>Thanks for taking care of [Ratmotan]. Now we have access to the ground level.</t>
  </si>
  <si>
    <t>多亏你帮我解决了[拉特莫坦]，可以使用通向地面的补给路线了。</t>
  </si>
  <si>
    <t>多虧你幫忙處理了[雷摩坦]，才能使用連接至地面的補給線。</t>
  </si>
  <si>
    <t>[レットモータン]を倒してくれたおかげで、地上へと繋がる補給路が利用できるようになりました。</t>
  </si>
  <si>
    <t>设计图应该由制作升降机的建筑公司保管。</t>
  </si>
  <si>
    <t>設計圖會在製作升降機的建築公司。</t>
  </si>
  <si>
    <t>設計図は、リフトを製作した建設会社にあるはずです。</t>
  </si>
  <si>
    <t>What should I do if I’m unable to handle it?</t>
  </si>
  <si>
    <t>如果面临实在无法克服的事，该怎么办才好呢？</t>
  </si>
  <si>
    <t>若發生了無法克服的事情，該怎麼做呢？</t>
  </si>
  <si>
    <t>どうやっても解決できないことが起こったとき、どうすればいいと思う？</t>
  </si>
  <si>
    <t>你认为这是结局吗？</t>
  </si>
  <si>
    <t>你認為這是結局嗎？</t>
  </si>
  <si>
    <t>스킬에 맞은 적을 공중으로 띄워 올리고, 적에게 &lt;color=#FF0000&gt;출혈&lt;/color&gt;을 일으켜 {2}초간 {1}초마다 {4}의 피해를 입힙니다.</t>
    <phoneticPr fontId="23" type="noConversion"/>
  </si>
  <si>
    <t>Enemies are launched into the air, making them &lt;color=#FF0000&gt;bleed&lt;/color&gt; and dealing {4} damage every {1} seconds for {2} seconds.</t>
  </si>
  <si>
    <t>将受到技能攻击的敌人抛向空中，且对敌人造成&lt;color=#FF0000&gt;流血&lt;/color&gt;，{2}秒内每{1}秒造成{4}伤害。</t>
  </si>
  <si>
    <t>將受到技能攻擊的敵人拋向空中，並讓敵人&lt;color=#FF0000&gt;出血&lt;/color&gt;，{2}秒內每{1}秒造成{4}的傷害。</t>
  </si>
  <si>
    <t>スキルに当たった敵を空中に浮かせ、敵を&lt;color=#FF0000&gt;出血&lt;/color&gt;状態にして、{2}秒間、{1}秒毎に{4}のダメージを与えます。</t>
  </si>
  <si>
    <t>Подбрасывает пораженных спецумением противников в воздух, вызывая &lt;color=#FF0000&gt;кровотечение&lt;/color&gt; и нанося {4} ед. урона каждые {1} с. в течение {2} с.</t>
  </si>
  <si>
    <t>Per Fähigkeit getroffene Gegner werden in die Luft geworfen, sie erleiden &lt;color=#FF0000&gt;Blutung&lt;/color&gt; und {2} Sek. lang alle {1} Sek. {4} Schaden.</t>
  </si>
  <si>
    <t>Dealing damage to an enemy has a chance to cause bleeding. Enemies that are bleeding will receive &lt;color=#69FF0F&gt;{5}&lt;/color&gt; damage every second for {1} seconds.</t>
  </si>
  <si>
    <t>对敌人造成伤害时，有一定几率触发流血。流血会在{1}秒内每秒造成&lt;color=#69FF0F&gt;{5}&lt;/color&gt;伤害。</t>
  </si>
  <si>
    <t>對敵人造成傷害時，有一定機率造成出血。出血的敵人{1}秒期間每秒受到&lt;color=#69FF0F&gt;{5}&lt;/color&gt;傷害。</t>
  </si>
  <si>
    <t>敵にダメージを与えると、一定の確率で出血状態にする。出血状態の敵は{1}秒間、1秒あたり&lt;color=#69FF0F&gt;{5}&lt;/color&gt;のダメージを受ける。</t>
  </si>
  <si>
    <t>При нанесении герою урона с определенной вероятностью вызывает кровотечение. Оказавшись под воздействием этого негативного эффекта, противники получают &lt;color=#69FF0F&gt;{5}&lt;/color&gt; ед. урона в секунду в течение {1} с.</t>
  </si>
  <si>
    <t xml:space="preserve">Wenn du Gegnern Schaden zufügst, erzeugst du mit einer bestimmten Wahrscheinlichkeit eine Blutung. Blutende Gegner erleiden für {1} Sek. lang &lt;color=#69FF0F&gt;{5}&lt;/color&gt; Schaden pro Sek. </t>
  </si>
  <si>
    <t>이 시뮬레이터는 레드젬 에너지를 평범한 인간 이상으로 견딜 수 있는 사람들만 사용할 수 있죠.</t>
    <phoneticPr fontId="13" type="noConversion"/>
  </si>
  <si>
    <t>당신은 이 시뮬레이터를 이용할 수 있는 몇 안되는 인간이기도 합니다.</t>
    <phoneticPr fontId="13" type="noConversion"/>
  </si>
  <si>
    <t>맞습니다. 저항군이 취합하는 모든 정보들을 토대로 훈련이 기획되었습니다.</t>
    <phoneticPr fontId="13" type="noConversion"/>
  </si>
  <si>
    <t>알겠어요. 더 이상 설명하지 않아도 돼요.</t>
    <phoneticPr fontId="13" type="noConversion"/>
  </si>
  <si>
    <t>You can now play as Jenny.</t>
    <phoneticPr fontId="13" type="noConversion"/>
  </si>
  <si>
    <t>黛西</t>
    <phoneticPr fontId="13" type="noConversion"/>
  </si>
  <si>
    <t>ジェニー</t>
    <phoneticPr fontId="13" type="noConversion"/>
  </si>
  <si>
    <t>Дженни</t>
    <phoneticPr fontId="13" type="noConversion"/>
  </si>
  <si>
    <t>Вы можете играть за Дженни.</t>
    <phoneticPr fontId="13" type="noConversion"/>
  </si>
  <si>
    <t>Du kannst als Jenny spielen.</t>
    <phoneticPr fontId="13" type="noConversion"/>
  </si>
  <si>
    <t>FlyingSword</t>
    <phoneticPr fontId="23" type="noConversion"/>
  </si>
  <si>
    <t xml:space="preserve">스킬이 비도 6개를 날리는 기술로 변경됩니다. 비도는 1초마다 1개씩 충전됩니다. 비도는 근처의 적을 자동으로 추격해 꽂힙니다. </t>
    <phoneticPr fontId="23" type="noConversion"/>
  </si>
  <si>
    <t>Skill attack turns into [Flying Sword] which throws 6 knives automatically to enemies nearby. 1 knives are charged every 1 seconds.</t>
  </si>
  <si>
    <t>技能将变更为投扔飞刀6个的技能。飞刀将每隔1秒补充1个。飞刀可自动追击附近的敌人。</t>
  </si>
  <si>
    <t>技能變更為射出6個飛刀。飛刀每1秒補充1個。飛刀會自動追擊並刺向附近的敵人。</t>
  </si>
  <si>
    <t>スキルが、6個の飛刀を飛ばす技に変更されます。飛刀は、1秒毎に1個ずつチャージされます。飛刀は、近くにいる敵を自動的に追撃して刺さります。</t>
  </si>
  <si>
    <t>Бросает клинки (6). Дает дополнительные клинки (1) каждые 1 с. Клинки летят в ближайших противников.</t>
  </si>
  <si>
    <t>Die Fähigkeit wird zu einer Technik, die 6 Wurfmesser wirft. Wurfmesser werden alle 1 Sek. um 1 aufgeladen. Sie verfolgen nahe Gegner automatisch und stechen sie.</t>
  </si>
  <si>
    <t>비도가 1초에 2개씩 충전됩니다.</t>
  </si>
  <si>
    <t>2 knives charge every 1 second.</t>
  </si>
  <si>
    <t>每1秒补充飞刀2个。</t>
  </si>
  <si>
    <t>飛刀1秒補充2個。</t>
  </si>
  <si>
    <t>飛刀が、1秒毎に2個ずつチャージされます。</t>
  </si>
  <si>
    <t>Ежесекундно дает дополнительные клинки (2).</t>
  </si>
  <si>
    <t>Pro Sek. wird/werden 2 Wurfmesser aufgeladen.</t>
  </si>
  <si>
    <t>ChainSickle</t>
  </si>
  <si>
    <t>使用突进后，在{2}秒内普通攻击速度将增加{1}%→&lt;color=#69FF0F&gt;{3}%&lt;/color&gt;。</t>
  </si>
  <si>
    <t>使用衝刺後，{2}秒內一般攻擊的攻擊速度增加{1}%→&lt;color=#69FF0F&gt;{3}%&lt;/color&gt;。</t>
  </si>
  <si>
    <t>ダッシュを使用後、{2}秒間、通常攻撃の攻撃速度が{1}%→&lt;color=#69FF0F&gt;{3}%&lt;/color&gt;増加します。</t>
  </si>
  <si>
    <t>Ускоряет обычные атаки с {1}% до &lt;color=#69FF0F&gt;{3}%&lt;/color&gt; в течение {2} с. после рывка.</t>
  </si>
  <si>
    <t>Nach einem Ansturm steigt für {2} Sek. die Geschwindigkeit der Standard-Attacke von {1}%→&lt;color=#69FF0F&gt;{3}%&lt;/color&gt;.</t>
  </si>
  <si>
    <t xml:space="preserve">대쉬 사용 후 {0}초간 일반공격의 공격속도가 &lt;color=#69FF0F&gt;{1}%&lt;/color&gt; 증가합니다. </t>
  </si>
  <si>
    <t>After dashing, normal attack SPD is increased by &lt;color=#69FF0F&gt;{1}%&lt;/color&gt; for {0} seconds.</t>
  </si>
  <si>
    <t>使用突进后，在{0}秒内普通攻击速度增加&lt;color=#69FF0F&gt;{1}% &lt;/color&gt;。</t>
  </si>
  <si>
    <t>使用衝刺後，{0}秒內一般攻擊的攻擊速度增加&lt;color=#69FF0F&gt;{1}%&lt;/color&gt;。</t>
  </si>
  <si>
    <t>ダッシュを使用後、{0}秒間、通常攻撃の攻撃速度が&lt;color=#69FF0F&gt;{1}%&lt;/color&gt;増加します。</t>
  </si>
  <si>
    <t>Ускоряет обычные атаки на &lt;color=#69FF0F&gt;{1}%&lt;/color&gt; в течение {0} с. после рывка.</t>
  </si>
  <si>
    <t>Nach einem Ansturm steigt für {0} Sek. die Geschwindigkeit der Standard-Attacke um &lt;color=#69FF0F&gt;{1}%&lt;/color&gt;.</t>
  </si>
  <si>
    <t>При попадании спецумения по противнику на {0} с. ускоряет атаку и передвижение на &lt;color=#69FF0F&gt;{1}%&lt;/color&gt;.</t>
  </si>
  <si>
    <t>스킬로 적을 맞추면 {1}초동안 공격속도와 이동속도가 {2}%→&lt;color=#69FF0F&gt;{3}%&lt;/color&gt; 증가합니다.</t>
  </si>
  <si>
    <t>When an enemy is successfully hit with a skill, increases ATK SPD and MOV SPD by {2}%→&lt;color=#69FF0F&gt;{3}%&lt;/color&gt; for {1} seconds.</t>
  </si>
  <si>
    <t>技能命中敌人后，{1}秒内攻击速度和移动速度增加：{2}%→&lt;color=#69FF0F&gt;{3}%&lt;/color&gt;</t>
  </si>
  <si>
    <t>使用技能擊中敵人時，{1}秒期間攻擊速度與移動速度從{2}%→增加為&lt;color=#69FF0F&gt;{3}%&lt;/color&gt;。</t>
  </si>
  <si>
    <t>スキルで攻撃すると{1}秒間、攻撃速度と移動速度が{2}%→&lt;color=#69FF0F&gt;{3}%&lt;/color&gt;に増加します。</t>
  </si>
  <si>
    <t>При попадании спецумения по противнику ускоряет атаку и передвижение с {2}% до &lt;color=#69FF0F&gt;{3}%&lt;/color&gt; на {1} с.</t>
  </si>
  <si>
    <t>Bei Treffern auf Gegner per Fähigkeit steigt für {1} Sek. die Attacken- und Bewegungs-Geschwindigkeit von {2}%→&lt;color=#69FF0F&gt;{3}%&lt;/color&gt;.</t>
  </si>
  <si>
    <t>스킬로 적을 맞추면 {1}초동안 모든 무기공격의 치명타확률이 {2}%→&lt;color=#69FF0F&gt;{3}%&lt;/color&gt; 증가합니다.</t>
  </si>
  <si>
    <t>When an enemy is successfully hit with a skill, increases CRIT of all weapon attacks by {2}%→&lt;color=#69FF0F&gt;{3}%&lt;/color&gt; for {1} seconds.</t>
  </si>
  <si>
    <t>技能命中敌人后，{1}秒内所有武器攻击暴击率增加：{2}%→&lt;color=#69FF0F&gt;{3}%&lt;/color&gt;</t>
  </si>
  <si>
    <t>使用技能擊中敵人時，{1}秒期間所有武器攻擊的暴擊率從{2}%→增加為&lt;color=#69FF0F&gt;{3}%&lt;/color&gt;。</t>
  </si>
  <si>
    <t>スキルで敵を攻撃すると{1}秒間、全ての武器攻撃のクリティカルヒット率が{2}%→&lt;color=#69FF0F&gt;{3}%&lt;/color&gt;に増加します。</t>
  </si>
  <si>
    <t>При попадании спецумения по противнику на {1} с. повышает шанс критического удара оружием с {2}% до &lt;color=#69FF0F&gt;{3}%&lt;/color&gt;.</t>
    <phoneticPr fontId="23" type="noConversion"/>
  </si>
  <si>
    <t>Bei Treffern auf Gegner per Fähigkeit steigt für {0} Sek. die Attacken- und Bewegungs-Geschwindigkeit um &lt;color=#69FF0F&gt;{1}%&lt;/color&gt;.</t>
    <phoneticPr fontId="23" type="noConversion"/>
  </si>
  <si>
    <t>Bei Treffern auf Gegner per Fähigkeit steigt für {1} Sek. die Volltreffer-Rate aller Waffen-Attacken von {2}%→&lt;color=#69FF0F&gt;{3}%&lt;/color&gt;.</t>
  </si>
  <si>
    <t>&lt;color=#FDC026&gt;[Toxic Clone]&lt;/color&gt; Dash to summon a clone that explodes after 1 second. Clones are &lt;color=#B800FE&gt;toxic&lt;/color&gt; and deal 30 damage every 1.5 seconds for 7.5 seconds.</t>
  </si>
  <si>
    <t>&lt;color=#FDC026&gt;[剧毒分身]&lt;/color&gt;突进时，1秒后召唤可爆发的分身。其分身将会套用&lt;color=#B800FE&gt;剧毒&lt;/color&gt;效果，在7.5秒内每隔1.5秒对敌人造成30伤害。</t>
  </si>
  <si>
    <t>&lt;color=#FDC026&gt;[劇毒化身]&lt;/color&gt;衝刺時，1秒後會召喚爆炸的分身。分身本身具有&lt;color=#B800FE&gt;劇毒&lt;/color&gt;效果，將於7.5秒內每1.5秒對敵人造成30的傷害。</t>
  </si>
  <si>
    <t>&lt;color=#FDC026&gt;[猛毒分身]&lt;/color&gt;ダッシュすると、1秒後に爆発する分身を召喚します。分身には&lt;color=#B800FE&gt;猛毒&lt;/color&gt;効果が適用され、敵に7.5秒の間、1.5秒毎に30のダメージを与えます。</t>
  </si>
  <si>
    <t>&lt;color=#FDC026&gt;Ядовитый клон&lt;/color&gt; появляется после рывка и взрывается через 1 с. Клон отравляет противников &lt;color=#B800FE&gt;ядом&lt;/color&gt;, нанося 30 ед. урона каждые 1,5 с. в течение 7,5 с.</t>
  </si>
  <si>
    <t>&lt;color=#FDC026&gt;[Starkgift-Doppelgänger]&lt;/color&gt; Beschwört 1 Sek. nach einem Ansturm einen explosiven Doppelgänger. Der Doppelgänger bewirkt &lt;color=#B800FE&gt;Starkgift&lt;/color&gt; und erteilt 7,5 Sek. lang alle 1,5 Sek. 30 Schaden.</t>
  </si>
  <si>
    <t>Bei jeder Energieladung sinkt die Abklingzeit um &lt;color=#69FF0F&gt;{0}%&lt;/color&gt;→&lt;color=#69FF0F&gt;{1}%&lt;/color&gt;.</t>
  </si>
  <si>
    <t>Die Dauer bis zur Max. Aufladung sinkt &lt;color=#69FF0F&gt;{0}&lt;/color&gt; Sek. und der Schaden der aufgeladenen Attacke steigt um &lt;color=#69FF0F&gt;{1}&lt;/color&gt;%.</t>
  </si>
  <si>
    <t>Die Dauer bis zur Max. Aufladung sinkt von {0}→&lt;color=#69FF0F&gt;{1}&lt;/color&gt; Sek.  und der Schaden der aufgeladenen Attacke steigt um {2}%→&lt;color=#69FF0F&gt;{3}%&lt;/color&gt;.</t>
  </si>
  <si>
    <t>斧を強化して、ダッシュ時間が&lt;color=#69FF0F&gt;{0}&lt;/color&gt;減少し、チャージ攻撃力が&lt;color=#69FF0F&gt;%{1}%&lt;/color&gt;に増加します。</t>
    <phoneticPr fontId="23" type="noConversion"/>
  </si>
  <si>
    <t>スキルの斧が敵を攻撃するたびにダメージが&lt;color=#69FF0F&gt;{0}%&lt;/color&gt;に増加します。</t>
  </si>
  <si>
    <t>体力が40％以下の敵に与えるダメージが(&lt;color=#69FF0F&gt;{0}&lt;/color&gt;)％増加します。</t>
  </si>
  <si>
    <r>
      <t>每當技能的斧頭擊中敵人時，傷害從增加</t>
    </r>
    <r>
      <rPr>
        <sz val="9"/>
        <rFont val="MS Gothic"/>
        <family val="3"/>
        <charset val="128"/>
      </rPr>
      <t>為</t>
    </r>
    <r>
      <rPr>
        <sz val="9"/>
        <rFont val="Source han sans old style norma"/>
        <family val="3"/>
        <charset val="129"/>
      </rPr>
      <t xml:space="preserve"> {0}%→&lt;color=#69FF0F&gt;{1}%&lt;/color&gt;。</t>
    </r>
    <phoneticPr fontId="23" type="noConversion"/>
  </si>
  <si>
    <r>
      <rPr>
        <sz val="9"/>
        <rFont val="Source Han Sans Old Style Norma"/>
        <family val="2"/>
        <charset val="129"/>
      </rPr>
      <t>強</t>
    </r>
    <r>
      <rPr>
        <sz val="9"/>
        <rFont val="Source han sans old style norma"/>
        <family val="3"/>
        <charset val="129"/>
      </rPr>
      <t>化斧頭，蓄力所需時間從減少</t>
    </r>
    <r>
      <rPr>
        <sz val="9"/>
        <rFont val="MS Gothic"/>
        <family val="3"/>
        <charset val="128"/>
      </rPr>
      <t>為</t>
    </r>
    <r>
      <rPr>
        <sz val="9"/>
        <rFont val="Source han sans old style norma"/>
        <family val="3"/>
        <charset val="129"/>
      </rPr>
      <t>{0}→&lt;color=#69FF0F&gt;{1}&lt;/color&gt;秒，蓄力攻擊力從增加</t>
    </r>
    <r>
      <rPr>
        <sz val="9"/>
        <rFont val="MS Gothic"/>
        <family val="3"/>
        <charset val="128"/>
      </rPr>
      <t>為</t>
    </r>
    <r>
      <rPr>
        <sz val="9"/>
        <rFont val="Source han sans old style norma"/>
        <family val="3"/>
        <charset val="129"/>
      </rPr>
      <t xml:space="preserve"> {2}%→&lt;color=#69FF0F&gt;{3}%&lt;/color&gt;。</t>
    </r>
    <phoneticPr fontId="23" type="noConversion"/>
  </si>
  <si>
    <t>일반공격에 &lt;color=#FEFE00&gt;신경독&lt;/color&gt;이 적용되어 적이 {3}% 확률로 공격을 실패하게 만듭니다.</t>
    <phoneticPr fontId="23" type="noConversion"/>
  </si>
  <si>
    <t>Normal attacks are &lt;color=#FEFE00&gt;Neurotoxic&lt;/color&gt; and make enemies miss their own attacks by {3}%.</t>
    <phoneticPr fontId="23" type="noConversion"/>
  </si>
  <si>
    <t>Increases DMG by {0}% against enemies affected by &lt;color=#B800FE&gt;Toxin&lt;/color&gt; or &lt;color=#FEFE00&gt;Neurotoxic&lt;/color&gt;.</t>
    <phoneticPr fontId="23" type="noConversion"/>
  </si>
  <si>
    <t>Predator_Changed</t>
    <phoneticPr fontId="13" type="noConversion"/>
  </si>
  <si>
    <t xml:space="preserve">체력이 {1}% 이하일때 받는피해량이 {0}% 감소합니다. </t>
    <phoneticPr fontId="13" type="noConversion"/>
  </si>
  <si>
    <t>포식</t>
    <phoneticPr fontId="13" type="noConversion"/>
  </si>
  <si>
    <t>&lt;color=#B800FE&gt;맹독&lt;/color&gt;폭발 피해량이 {0}% 증가합니다.</t>
    <phoneticPr fontId="23" type="noConversion"/>
  </si>
  <si>
    <t>Increases &lt;color=#B800FE&gt;Toxic&lt;/color&gt; Explosion DMG by {0}%.</t>
    <phoneticPr fontId="23" type="noConversion"/>
  </si>
  <si>
    <t>&lt;color=#B800FE&gt;剧毒&lt;/color&gt;爆发伤害量将增加{0}%。</t>
    <phoneticPr fontId="23" type="noConversion"/>
  </si>
  <si>
    <t>&lt;color=#B800FE&gt;劇毒&lt;/color&gt;爆炸傷害量增加{0}%。</t>
    <phoneticPr fontId="23" type="noConversion"/>
  </si>
  <si>
    <t>&lt;color=#B800FE&gt;猛毒&lt;/color&gt;による爆発のダメージが{0}%増加します。</t>
    <phoneticPr fontId="23" type="noConversion"/>
  </si>
  <si>
    <t>Увеличивает урон от &lt;color=#B800FE&gt;ядовитого взрыва&lt;/color&gt; на {0}% ед.</t>
    <phoneticPr fontId="23" type="noConversion"/>
  </si>
  <si>
    <t>&lt;color=#B800FE&gt;Starkgift&lt;/color&gt;-Explosionen erteilen um {0}% mehr Schaden.</t>
    <phoneticPr fontId="23" type="noConversion"/>
  </si>
  <si>
    <t>스킬을 사용한 자리에 2초후 폭발하는 폭탄을 설치합니다. (폭탄 공격력: 스킬공격력의 1500%)</t>
    <phoneticPr fontId="23" type="noConversion"/>
  </si>
  <si>
    <t>공격사거리가 50% 증가합니다.</t>
  </si>
  <si>
    <t>Increases attack range by {50%.</t>
  </si>
  <si>
    <t>攻击距离增加50%。</t>
  </si>
  <si>
    <t>攻擊射程增加50%。</t>
  </si>
  <si>
    <t>攻撃射程が50%増加します。</t>
  </si>
  <si>
    <t>Увеличивает дальность атаки на 50%.</t>
  </si>
  <si>
    <t>Die Schussdistanz steigt um 50%.</t>
  </si>
  <si>
    <t>Hydra3</t>
    <phoneticPr fontId="23" type="noConversion"/>
  </si>
  <si>
    <t>Увеличивает запас здоровья на &lt;color=#69FF0F&gt;4&lt;/color&gt; ед. за каждую ликвидацию элитного врага. Эффект суммируется до 400 раз.</t>
    <phoneticPr fontId="13" type="noConversion"/>
  </si>
  <si>
    <t>Gear Price: 600 → 500 → 400</t>
    <phoneticPr fontId="13" type="noConversion"/>
  </si>
  <si>
    <t>裝置價格：600 → 500 → 400</t>
    <phoneticPr fontId="13" type="noConversion"/>
  </si>
  <si>
    <t>ギアの価格： 600 → 500 → 400</t>
    <phoneticPr fontId="13" type="noConversion"/>
  </si>
  <si>
    <t>Стоимость снаряжения: 600 → 500 → 400</t>
    <phoneticPr fontId="13" type="noConversion"/>
  </si>
  <si>
    <t>Preise für Ausrüstung: 600 → 500 → 400</t>
    <phoneticPr fontId="13" type="noConversion"/>
  </si>
  <si>
    <t>기어가격: 600 → 500 → 400</t>
    <phoneticPr fontId="13" type="noConversion"/>
  </si>
  <si>
    <t>WeaponEnhance_Desc_</t>
    <phoneticPr fontId="13" type="noConversion"/>
  </si>
  <si>
    <t>스킬에 맞은 적이 속박되어 {0}초간 이동할 수 없게 되고, 이때 공격 받는 적은 {1}%의 피해를 더 받습니다.</t>
  </si>
  <si>
    <t>Enemies hit by the skill become immobile for {0} seconds, and when hit within this duration, they receive {1}% more DMG.</t>
  </si>
  <si>
    <t>被技能命中的敌人将会被束缚，{0}秒内无法移动。此时敌人被攻击会受到{1}%的额外伤害。</t>
  </si>
  <si>
    <t>遭技能擊中的敵人會被束縛，{0}秒期間無法移動，此時遭到攻擊的敵人會受到{1}%的額外傷害。</t>
  </si>
  <si>
    <t>スキル攻撃を受けた敵は拘束され{0}秒間移動できなくなり、その時攻撃された敵は{1}%の追加ダメージを受けます。</t>
  </si>
  <si>
    <t>На {0} с. дезориентирует противников, пораженных спецумением, и наносит еще {1}% урона атакуемым врагам.</t>
  </si>
  <si>
    <t>Per Fähigkeit getroffene Gegner werden gefesselt und können sich {0} Sek. lang nicht bewegen, und jene Gegner in diesem Zustand erleiden {1}% mehr Schaden.</t>
  </si>
  <si>
    <t xml:space="preserve"> Enemies hit by the skill are marked. Marked enemies receive {1}% additional DMG from all attacks for {0} seconds.</t>
  </si>
  <si>
    <t>标记技能命中的敌人，对该敌人的所有攻击伤害增加{1}%，持续{0}秒。</t>
  </si>
  <si>
    <t>遭技能擊中的敵人會出現標記，該敵人{0}秒期間承受所有攻擊及{1}%的額外傷害。</t>
  </si>
  <si>
    <t>スキル攻撃を受けた敵にマークが付けられ、その敵は{0}秒間全ての攻撃に追加で{1}%のダメージを受けます。</t>
  </si>
  <si>
    <t>Auf per Fähigkeit getroffene Gegner entsteht ein Merkzeichen, und jene Gegner erleiden {0} Sek. lang von allen Attacken {1}% mehr Schaden.</t>
  </si>
  <si>
    <t>Накладывает метку на противников, пораженных спецумениями, 
и наносит им урон в размере {1}% от всех типов атаки {0} секунд.</t>
    <phoneticPr fontId="23" type="noConversion"/>
  </si>
  <si>
    <t>Increased ATK SPD from &lt;color=#99E550&gt;Haste&lt;/color&gt; stacks: &lt;color=#69FF0F&gt;{1}%&lt;/color&gt;
Increased MOV SPD from &lt;color=#99E550&gt;Haste&lt;/color&gt; stacks: &lt;color=#69FF0F&gt;{2}%&lt;/color&gt;</t>
    <phoneticPr fontId="13" type="noConversion"/>
  </si>
  <si>
    <t>&lt;color=#99E550&gt;加速&lt;/color&gt;每次重疊攻擊速度增加量：&lt;color=#69FF0F&gt;{1}%&lt;/color&gt;
&lt;color=#99E550&gt;加速&lt;/color&gt;每次重疊移動速度增加量：&lt;color=#69FF0F&gt;{2}%&lt;/color&gt;</t>
    <phoneticPr fontId="13" type="noConversion"/>
  </si>
  <si>
    <r>
      <t>每</t>
    </r>
    <r>
      <rPr>
        <sz val="9"/>
        <rFont val="Microsoft YaHei"/>
        <family val="2"/>
        <charset val="134"/>
      </rPr>
      <t>层</t>
    </r>
    <r>
      <rPr>
        <sz val="9"/>
        <rFont val="Source han sans old style norma"/>
        <family val="3"/>
        <charset val="129"/>
      </rPr>
      <t>&lt;color=#99E550&gt;加速&lt;/color&gt;</t>
    </r>
    <r>
      <rPr>
        <sz val="9"/>
        <rFont val="Microsoft YaHei"/>
        <family val="2"/>
        <charset val="134"/>
      </rPr>
      <t>叠</t>
    </r>
    <r>
      <rPr>
        <sz val="9"/>
        <rFont val="Source han sans old style norma"/>
        <family val="3"/>
        <charset val="129"/>
      </rPr>
      <t>加的攻</t>
    </r>
    <r>
      <rPr>
        <sz val="9"/>
        <rFont val="Microsoft YaHei"/>
        <family val="2"/>
        <charset val="134"/>
      </rPr>
      <t>击</t>
    </r>
    <r>
      <rPr>
        <sz val="9"/>
        <rFont val="Source han sans old style norma"/>
        <family val="3"/>
        <charset val="129"/>
      </rPr>
      <t>速度增加量：&lt;color=#69FF0F&gt;{1}%&lt;/color&gt;
每</t>
    </r>
    <r>
      <rPr>
        <sz val="9"/>
        <rFont val="Microsoft YaHei"/>
        <family val="2"/>
        <charset val="134"/>
      </rPr>
      <t>层</t>
    </r>
    <r>
      <rPr>
        <sz val="9"/>
        <rFont val="Source han sans old style norma"/>
        <family val="3"/>
        <charset val="129"/>
      </rPr>
      <t>&lt;color=#99E550&gt;加速&lt;/color&gt;</t>
    </r>
    <r>
      <rPr>
        <sz val="9"/>
        <rFont val="Microsoft YaHei"/>
        <family val="2"/>
        <charset val="134"/>
      </rPr>
      <t>叠</t>
    </r>
    <r>
      <rPr>
        <sz val="9"/>
        <rFont val="Source han sans old style norma"/>
        <family val="3"/>
        <charset val="129"/>
      </rPr>
      <t>加的移</t>
    </r>
    <r>
      <rPr>
        <sz val="9"/>
        <rFont val="Microsoft YaHei"/>
        <family val="2"/>
        <charset val="134"/>
      </rPr>
      <t>动</t>
    </r>
    <r>
      <rPr>
        <sz val="9"/>
        <rFont val="Source han sans old style norma"/>
        <family val="3"/>
        <charset val="129"/>
      </rPr>
      <t>速度增加量：&lt;color=#69FF0F&gt;{2}%&lt;/color&gt;</t>
    </r>
    <phoneticPr fontId="13" type="noConversion"/>
  </si>
  <si>
    <t>&lt;color=#99E550&gt;加速&lt;/color&gt;1スタックあたりの攻撃速度増加量 : &lt;color=#69FF0F&gt;{1}%&lt;/color&gt;
&lt;color=#99E550&gt;加速&lt;/color&gt;1スタックあたりの移動速度増加量 : &lt;color=#69FF0F&gt;{2}%&lt;/color&gt;</t>
    <phoneticPr fontId="13" type="noConversion"/>
  </si>
  <si>
    <t>After dashing, normal attack SPD is increased by {1}%→&lt;color=#69FF0F&gt;{3}%&lt;/color&gt; for {2} seconds.</t>
    <phoneticPr fontId="23" type="noConversion"/>
  </si>
  <si>
    <t xml:space="preserve">대쉬 사용 후 {2}초간 일반공격의 공격속도가 {1}%→&lt;color=#69FF0F&gt;{3}%&lt;/color&gt; 증가합니다. </t>
    <phoneticPr fontId="23" type="noConversion"/>
  </si>
  <si>
    <t>Resurrection</t>
  </si>
  <si>
    <t>Resurrection</t>
    <phoneticPr fontId="13" type="noConversion"/>
  </si>
  <si>
    <t>RiskTrait_Desc_</t>
  </si>
  <si>
    <t>엘리트의 공격력이 &lt;color=#FF0002&gt;{0}%&lt;/color&gt; 증가합니다.</t>
  </si>
  <si>
    <t>보스의 공격력이 &lt;color=#FF0002&gt;{0}%&lt;/color&gt; 증가합니다.</t>
  </si>
  <si>
    <t>&lt;color=#F8EE17&gt;감전 공격&lt;/color&gt; 엘리트가 출현합니다.
엘리트의 공격에 맞으면 감전상태에 빠집니다.</t>
    <phoneticPr fontId="23" type="noConversion"/>
  </si>
  <si>
    <t>Assault_Level_</t>
  </si>
  <si>
    <t>엘리트 공격력 &lt;color=#FF0002&gt;{0}%&lt;/color&gt; 증가.</t>
    <phoneticPr fontId="13" type="noConversion"/>
  </si>
  <si>
    <t>보스 공격력 &lt;color=#FF0002&gt;{0}%&lt;/color&gt; 증가.</t>
    <phoneticPr fontId="13" type="noConversion"/>
  </si>
  <si>
    <t>&lt;color=#FE7D04&gt;시체폭발&lt;/color&gt; 엘리트 출현.</t>
    <phoneticPr fontId="23" type="noConversion"/>
  </si>
  <si>
    <t>고통스러운 상처</t>
    <phoneticPr fontId="13" type="noConversion"/>
  </si>
  <si>
    <t>ChillToPlayer</t>
    <phoneticPr fontId="13" type="noConversion"/>
  </si>
  <si>
    <t>일반 적의 공격력이 &lt;color=#FF0002&gt;{0}%&lt;/color&gt; 증가합니다.</t>
    <phoneticPr fontId="13" type="noConversion"/>
  </si>
  <si>
    <t>RiskTrait_</t>
  </si>
  <si>
    <t>최대 위험수준입니다.</t>
    <phoneticPr fontId="13" type="noConversion"/>
  </si>
  <si>
    <t>MaxRiskLevel</t>
    <phoneticPr fontId="13" type="noConversion"/>
  </si>
  <si>
    <t>최대 체력입니다.</t>
    <phoneticPr fontId="13" type="noConversion"/>
  </si>
  <si>
    <t>MaxHealth</t>
    <phoneticPr fontId="13" type="noConversion"/>
  </si>
  <si>
    <t xml:space="preserve">보스의 체력 &lt;color=#FF0002&gt;{2}%&lt;/color&gt; 이하에서 &lt;color=#FF0002&gt;{1}&lt;/color&gt;초마다 최대 체력의 &lt;color=#FF0002&gt;{0}%&lt;/color&gt;를 회복합니다. </t>
    <phoneticPr fontId="13" type="noConversion"/>
  </si>
  <si>
    <t>보스 체력 &lt;color=#FF0002&gt;{1}%&lt;/color&gt; 이하로 떨어지면 &lt;color=#FF0002&gt;{0}&lt;/color&gt;초간 무적.</t>
    <phoneticPr fontId="13" type="noConversion"/>
  </si>
  <si>
    <t>보스의 체력이 &lt;color=#FF0002&gt;{1}%&lt;/color&gt; 이하로 떨어지면 &lt;color=#FF0002&gt;{0}&lt;/color&gt;초간 무적상태가 됩니다.</t>
    <phoneticPr fontId="13" type="noConversion"/>
  </si>
  <si>
    <t>&lt;color=#DC0007&gt;집행자&lt;/color&gt; 엘리트 출현.</t>
    <phoneticPr fontId="23" type="noConversion"/>
  </si>
  <si>
    <t>&lt;color=#FF7B00&gt;지뢰밭&lt;/color&gt; 엘리트가 출현합니다.
엘리트의 체력이 0이 되면 잠시 후 폭발하는 폭탄을 3개 던집니다.</t>
    <phoneticPr fontId="23" type="noConversion"/>
  </si>
  <si>
    <t>&lt;color=#FE7D04&gt;시체폭발&lt;/color&gt; 엘리트가 출현합니다.
엘리트의 체력이 0이 되면 잠시 후 자폭하여 영역 내 피해를 줍니다.</t>
    <phoneticPr fontId="23" type="noConversion"/>
  </si>
  <si>
    <t>&lt;color=#FF7B00&gt;지뢰밭&lt;/color&gt; 엘리트 출현.</t>
    <phoneticPr fontId="23" type="noConversion"/>
  </si>
  <si>
    <t>&lt;color=#EC1F00&gt;죽음 저항&lt;/color&gt; 엘리트 출현.</t>
    <phoneticPr fontId="23" type="noConversion"/>
  </si>
  <si>
    <t>&lt;color=#BBFCFF&gt;에너지 연소&lt;/color&gt; 엘리트 출현.</t>
    <phoneticPr fontId="23" type="noConversion"/>
  </si>
  <si>
    <t>&lt;color=#1B75FE&gt;순간 이동&lt;/color&gt; 엘리트 출현.</t>
    <phoneticPr fontId="23" type="noConversion"/>
  </si>
  <si>
    <t>&lt;color=#F8EE17&gt;감전 공격&lt;/color&gt; 엘리트 출현.</t>
    <phoneticPr fontId="23" type="noConversion"/>
  </si>
  <si>
    <t>공격력 증가!</t>
    <phoneticPr fontId="13" type="noConversion"/>
  </si>
  <si>
    <t>부활!</t>
    <phoneticPr fontId="13" type="noConversion"/>
  </si>
  <si>
    <t>무적!</t>
    <phoneticPr fontId="13" type="noConversion"/>
  </si>
  <si>
    <t>절단!</t>
    <phoneticPr fontId="13" type="noConversion"/>
  </si>
  <si>
    <t>&lt;color=#00C2FF&gt;소생&lt;/color&gt; 엘리트 출현.</t>
    <phoneticPr fontId="23" type="noConversion"/>
  </si>
  <si>
    <t>&lt;color=#BD00FF&gt;Poison!&lt;/color&gt;</t>
    <phoneticPr fontId="13" type="noConversion"/>
  </si>
  <si>
    <t>&lt;color=#BD00FF&gt;中毒!&lt;/color&gt;</t>
    <phoneticPr fontId="13" type="noConversion"/>
  </si>
  <si>
    <t>&lt;color=#BD00FF&gt;中毒!&lt;/color&gt;</t>
    <phoneticPr fontId="13" type="noConversion"/>
  </si>
  <si>
    <t>&lt;color=#BD00FF&gt;中毒!&lt;/color&gt;</t>
    <phoneticPr fontId="13" type="noConversion"/>
  </si>
  <si>
    <t>&lt;color=#BD00FF&gt;Отравление!&lt;/color&gt;</t>
    <phoneticPr fontId="13" type="noConversion"/>
  </si>
  <si>
    <t>&lt;color=#BD00FF&gt;Vergiftung!&lt;/color&gt;</t>
    <phoneticPr fontId="13" type="noConversion"/>
  </si>
  <si>
    <t>#Name</t>
  </si>
  <si>
    <t>#Desc</t>
    <phoneticPr fontId="13" type="noConversion"/>
  </si>
  <si>
    <t>-</t>
    <phoneticPr fontId="13" type="noConversion"/>
  </si>
  <si>
    <t>-</t>
    <phoneticPr fontId="13" type="noConversion"/>
  </si>
  <si>
    <t>플레이어 중독 공격</t>
    <phoneticPr fontId="13" type="noConversion"/>
  </si>
  <si>
    <t>Poisoning</t>
    <phoneticPr fontId="13" type="noConversion"/>
  </si>
  <si>
    <t>사슬낫 맹독 공격</t>
    <phoneticPr fontId="13" type="noConversion"/>
  </si>
  <si>
    <t>&lt;color=#BD00FF&gt;Toxic!&lt;/color&gt;</t>
  </si>
  <si>
    <t>&lt;color=#BD00FF&gt;剧毒！&lt;/color&gt;</t>
  </si>
  <si>
    <t>&lt;color=#BD00FF&gt;劇毒！&lt;/color&gt;</t>
  </si>
  <si>
    <t>&lt;color=#BD00FF&gt;猛毒！&lt;/color&gt;</t>
  </si>
  <si>
    <t>&lt;color=#BD00FF&gt;Яд!&lt;/color&gt;</t>
  </si>
  <si>
    <t>&lt;color=#BD00FF&gt;Starkgift!&lt;/color&gt;</t>
  </si>
  <si>
    <t>몬스터 중독 공격</t>
    <phoneticPr fontId="13" type="noConversion"/>
  </si>
  <si>
    <t>&lt;color=#00FF35&gt;중독!&lt;/color&gt;</t>
    <phoneticPr fontId="13" type="noConversion"/>
  </si>
  <si>
    <t>&lt;color=#00FF35&gt;Poison!&lt;/color&gt;</t>
  </si>
  <si>
    <t>&lt;color=#00FF35&gt;中毒!&lt;/color&gt;</t>
  </si>
  <si>
    <t>&lt;color=#00FF35&gt;Отравление!&lt;/color&gt;</t>
  </si>
  <si>
    <t>&lt;color=#00FF35&gt;Vergiftung!&lt;/color&gt;</t>
  </si>
  <si>
    <t>Vaccine</t>
    <phoneticPr fontId="13" type="noConversion"/>
  </si>
  <si>
    <t>ProtectivePad</t>
    <phoneticPr fontId="13" type="noConversion"/>
  </si>
  <si>
    <t>CommanderFlag</t>
    <phoneticPr fontId="13" type="noConversion"/>
  </si>
  <si>
    <t>HolyWater</t>
    <phoneticPr fontId="23" type="noConversion"/>
  </si>
  <si>
    <t>RingOfGreed</t>
    <phoneticPr fontId="23" type="noConversion"/>
  </si>
  <si>
    <t>SledgeHammer</t>
    <phoneticPr fontId="23" type="noConversion"/>
  </si>
  <si>
    <t>Radar</t>
    <phoneticPr fontId="23" type="noConversion"/>
  </si>
  <si>
    <t>BambooSpear</t>
    <phoneticPr fontId="23" type="noConversion"/>
  </si>
  <si>
    <t>백신</t>
    <phoneticPr fontId="13" type="noConversion"/>
  </si>
  <si>
    <t>방호 패드</t>
    <phoneticPr fontId="13" type="noConversion"/>
  </si>
  <si>
    <t>고무장갑</t>
    <phoneticPr fontId="23" type="noConversion"/>
  </si>
  <si>
    <t>&lt;color=#78E6FF&gt;빙결!&lt;/color&gt;</t>
    <phoneticPr fontId="13" type="noConversion"/>
  </si>
  <si>
    <t>&lt;color=#00FF35&gt;중독!&lt;/color&gt;</t>
    <phoneticPr fontId="13" type="noConversion"/>
  </si>
  <si>
    <t>빙결 면역</t>
    <phoneticPr fontId="13" type="noConversion"/>
  </si>
  <si>
    <t>오한 면역</t>
    <phoneticPr fontId="13" type="noConversion"/>
  </si>
  <si>
    <t>Immune_Name_</t>
    <phoneticPr fontId="13" type="noConversion"/>
  </si>
  <si>
    <t>상태이상면역</t>
    <phoneticPr fontId="13" type="noConversion"/>
  </si>
  <si>
    <t>&lt;color=#BD00FF&gt;중독!&lt;/color&gt;</t>
    <phoneticPr fontId="13" type="noConversion"/>
  </si>
  <si>
    <t>&lt;color=#BD00FF&gt;맹독!&lt;/color&gt;</t>
    <phoneticPr fontId="13" type="noConversion"/>
  </si>
  <si>
    <t>&lt;color=#FE3379&gt;소생!&lt;/color&gt;</t>
    <phoneticPr fontId="13" type="noConversion"/>
  </si>
  <si>
    <t>저지불가</t>
    <phoneticPr fontId="13" type="noConversion"/>
  </si>
  <si>
    <t>플레이어 빙결 공격</t>
    <phoneticPr fontId="13" type="noConversion"/>
  </si>
  <si>
    <t>몬스터 빙결 공격</t>
    <phoneticPr fontId="13" type="noConversion"/>
  </si>
  <si>
    <t>플레이어 감전 공격</t>
    <phoneticPr fontId="13" type="noConversion"/>
  </si>
  <si>
    <t>OvenMitts</t>
  </si>
  <si>
    <t>RavenRing</t>
  </si>
  <si>
    <t>RingofGiant</t>
  </si>
  <si>
    <t>VIPCard</t>
  </si>
  <si>
    <t>DiscBrake</t>
  </si>
  <si>
    <t>&lt;color=#00FF00&gt;치료!&lt;/color&gt;</t>
    <phoneticPr fontId="13" type="noConversion"/>
  </si>
  <si>
    <t>Weapon_Dash_</t>
    <phoneticPr fontId="13" type="noConversion"/>
  </si>
  <si>
    <t>Common</t>
    <phoneticPr fontId="13" type="noConversion"/>
  </si>
  <si>
    <t>점프하면서 주변 적들에게 다단 피해를 줍니다.</t>
    <phoneticPr fontId="13" type="noConversion"/>
  </si>
  <si>
    <t>Kill</t>
    <phoneticPr fontId="13" type="noConversion"/>
  </si>
  <si>
    <t>Darcy</t>
    <phoneticPr fontId="13" type="noConversion"/>
  </si>
  <si>
    <t>Jenny</t>
    <phoneticPr fontId="13" type="noConversion"/>
  </si>
  <si>
    <t>Kill</t>
    <phoneticPr fontId="13" type="noConversion"/>
  </si>
  <si>
    <t>Darcy</t>
    <phoneticPr fontId="13" type="noConversion"/>
  </si>
  <si>
    <t>Jenny</t>
    <phoneticPr fontId="13" type="noConversion"/>
  </si>
  <si>
    <t>Weapon_SubWeapon_</t>
    <phoneticPr fontId="23" type="noConversion"/>
  </si>
  <si>
    <t>세 방향으로 수리검을 던져 적에게 피해를 입힙니다.</t>
    <phoneticPr fontId="23" type="noConversion"/>
  </si>
  <si>
    <t>달시의 권총으로 연속으로 3발을 쏩니다.</t>
    <phoneticPr fontId="23" type="noConversion"/>
  </si>
  <si>
    <t>거리 내 가장 가까운 적에게 도약 후 빠르게 검으로 베어 피해를 줍니다. 
스킬로 적을 죽이면 스킬 재사용 대기시간이 초기화됩니다.</t>
    <phoneticPr fontId="13" type="noConversion"/>
  </si>
  <si>
    <t>킬의 기계팔에서 충격파를 발사합니다. 
충격파는 폭발하여 주변의 적들에게 피해를 입힙니다.</t>
    <phoneticPr fontId="23" type="noConversion"/>
  </si>
  <si>
    <t>Оружие Килла, модернизированное Хэнком. 
Острые зубья наносят урон противникам несколько раз.</t>
    <phoneticPr fontId="23" type="noConversion"/>
  </si>
  <si>
    <t>Запускает бензопилу, увеличивая базовый показатель атаки и повышая скорость передвижения.</t>
    <phoneticPr fontId="23" type="noConversion"/>
  </si>
  <si>
    <t>Концентрирует энергию, наносит большой урон противникам в авангарде и выпускает шоковую волну из-под земли. 
Урон увеличивается в зависимости от времени концентрации.</t>
    <phoneticPr fontId="23" type="noConversion"/>
  </si>
  <si>
    <t>Концентрирует энергию и выпускает лазерный луч, который наносит большой урон по области перед героем. 
Урон увеличивается в зависимости от времени концентрации.</t>
    <phoneticPr fontId="23" type="noConversion"/>
  </si>
  <si>
    <t>Этот меч внешне напоминает японскую катану и является основным оружием Дарси. 
Легкий вес позволяет наносить точные удары и вовремя избегать атак.</t>
    <phoneticPr fontId="23" type="noConversion"/>
  </si>
  <si>
    <t>Концентрирует энергию и наносит быстрый удар мечом, поражая врага и нанося урон. 
Урон увеличивается в зависимости от времени концентрации.</t>
    <phoneticPr fontId="23" type="noConversion"/>
  </si>
  <si>
    <t>Sammelt Kraft, zieht das Schwert schnell frontal, schlägt den Gegner und erteilt Schaden 
(der Schaden steigt je nach Ladedauer).</t>
    <phoneticPr fontId="23" type="noConversion"/>
  </si>
  <si>
    <t>Darcys Waffe, die einem japanischen Schwert nachgebildet ist. 
Ist flink im Angreifen und Ausweichen dank vieler Bewegungstechniken.</t>
    <phoneticPr fontId="23" type="noConversion"/>
  </si>
  <si>
    <t>Sammelt Kraft, erteilt großen frontalen Schaden und erzeugt eine Schockwelle aus dem Boden 
(der Schaden steigt je nach Ladedauer).</t>
    <phoneticPr fontId="23" type="noConversion"/>
  </si>
  <si>
    <t>Startet die Kettensäge und steigert den Standard-Schaden und die Bewegungs-Geschwindigkeit.</t>
    <phoneticPr fontId="23" type="noConversion"/>
  </si>
  <si>
    <t>Kills Waffe, die defekt war und von Hank kreativ upgegradet wurde. 
Die Sägezähne erteilen mehrfachen Schaden an Gegner.</t>
    <phoneticPr fontId="23" type="noConversion"/>
  </si>
  <si>
    <t>Kil’s weapon modified by Hank to his liking. 
The chainsaw deals damage multiple times.</t>
    <phoneticPr fontId="23" type="noConversion"/>
  </si>
  <si>
    <t>Rev up your chainsaw and increase normal ATK and MOV SPD.</t>
    <phoneticPr fontId="23" type="noConversion"/>
  </si>
  <si>
    <t>Charge and unleash energy, dealing massive damage and creating a shock wave along the surface. 
(charging for longer period increases damage)</t>
    <phoneticPr fontId="23" type="noConversion"/>
  </si>
  <si>
    <t>Charge and fire a laser beam that covers a large area. 
(charging for longer period increases damage)</t>
    <phoneticPr fontId="23" type="noConversion"/>
  </si>
  <si>
    <t>Darcy’s katana-like weapon. 
Movement-related skills allow for good hit-and-run tactics.</t>
    <phoneticPr fontId="23" type="noConversion"/>
  </si>
  <si>
    <t>Charge and lunge forward, slashing enemies and dealing damage. 
(charging for longer period increases damage)</t>
    <phoneticPr fontId="23" type="noConversion"/>
  </si>
  <si>
    <r>
      <t>蓄力后，迅速向前方拔刀，切割</t>
    </r>
    <r>
      <rPr>
        <sz val="9"/>
        <rFont val="맑은 고딕"/>
        <family val="3"/>
        <charset val="129"/>
      </rPr>
      <t>敌</t>
    </r>
    <r>
      <rPr>
        <sz val="9"/>
        <rFont val="Source han sans old style norma"/>
        <family val="3"/>
        <charset val="129"/>
      </rPr>
      <t>人造成</t>
    </r>
    <r>
      <rPr>
        <sz val="9"/>
        <rFont val="맑은 고딕"/>
        <family val="3"/>
        <charset val="129"/>
      </rPr>
      <t>伤</t>
    </r>
    <r>
      <rPr>
        <sz val="9"/>
        <rFont val="Source han sans old style norma"/>
        <family val="3"/>
        <charset val="129"/>
      </rPr>
      <t>害。
（根据蓄力</t>
    </r>
    <r>
      <rPr>
        <sz val="9"/>
        <rFont val="맑은 고딕"/>
        <family val="3"/>
        <charset val="129"/>
      </rPr>
      <t>时间</t>
    </r>
    <r>
      <rPr>
        <sz val="9"/>
        <rFont val="Source han sans old style norma"/>
        <family val="3"/>
        <charset val="129"/>
      </rPr>
      <t>，</t>
    </r>
    <r>
      <rPr>
        <sz val="9"/>
        <rFont val="맑은 고딕"/>
        <family val="3"/>
        <charset val="129"/>
      </rPr>
      <t>伤</t>
    </r>
    <r>
      <rPr>
        <sz val="9"/>
        <rFont val="Source han sans old style norma"/>
        <family val="3"/>
        <charset val="129"/>
      </rPr>
      <t>害量</t>
    </r>
    <r>
      <rPr>
        <sz val="9"/>
        <rFont val="맑은 고딕"/>
        <family val="3"/>
        <charset val="129"/>
      </rPr>
      <t>会随</t>
    </r>
    <r>
      <rPr>
        <sz val="9"/>
        <rFont val="Source han sans old style norma"/>
        <family val="3"/>
        <charset val="129"/>
      </rPr>
      <t>之增加）</t>
    </r>
    <phoneticPr fontId="23" type="noConversion"/>
  </si>
  <si>
    <r>
      <t>酷似日本武士刀的黛西的武器。
通</t>
    </r>
    <r>
      <rPr>
        <sz val="9"/>
        <rFont val="맑은 고딕"/>
        <family val="3"/>
        <charset val="129"/>
      </rPr>
      <t>过许</t>
    </r>
    <r>
      <rPr>
        <sz val="9"/>
        <rFont val="Source han sans old style norma"/>
        <family val="3"/>
        <charset val="129"/>
      </rPr>
      <t>多移</t>
    </r>
    <r>
      <rPr>
        <sz val="9"/>
        <rFont val="맑은 고딕"/>
        <family val="3"/>
        <charset val="129"/>
      </rPr>
      <t>动</t>
    </r>
    <r>
      <rPr>
        <sz val="9"/>
        <rFont val="Source han sans old style norma"/>
        <family val="3"/>
        <charset val="129"/>
      </rPr>
      <t>技能，善于一</t>
    </r>
    <r>
      <rPr>
        <sz val="9"/>
        <rFont val="맑은 고딕"/>
        <family val="3"/>
        <charset val="129"/>
      </rPr>
      <t>击</t>
    </r>
    <r>
      <rPr>
        <sz val="9"/>
        <rFont val="Source han sans old style norma"/>
        <family val="3"/>
        <charset val="129"/>
      </rPr>
      <t>即退。</t>
    </r>
    <phoneticPr fontId="23" type="noConversion"/>
  </si>
  <si>
    <r>
      <t>蓄力后，</t>
    </r>
    <r>
      <rPr>
        <sz val="9"/>
        <rFont val="맑은 고딕"/>
        <family val="3"/>
        <charset val="129"/>
      </rPr>
      <t>将对</t>
    </r>
    <r>
      <rPr>
        <sz val="9"/>
        <rFont val="Source han sans old style norma"/>
        <family val="3"/>
        <charset val="129"/>
      </rPr>
      <t>前方</t>
    </r>
    <r>
      <rPr>
        <sz val="9"/>
        <rFont val="맑은 고딕"/>
        <family val="3"/>
        <charset val="129"/>
      </rPr>
      <t>发</t>
    </r>
    <r>
      <rPr>
        <sz val="9"/>
        <rFont val="Source han sans old style norma"/>
        <family val="3"/>
        <charset val="129"/>
      </rPr>
      <t>射大范</t>
    </r>
    <r>
      <rPr>
        <sz val="9"/>
        <rFont val="맑은 고딕"/>
        <family val="3"/>
        <charset val="129"/>
      </rPr>
      <t>围</t>
    </r>
    <r>
      <rPr>
        <sz val="9"/>
        <rFont val="Source han sans old style norma"/>
        <family val="3"/>
        <charset val="129"/>
      </rPr>
      <t>的激光。
（根据蓄力</t>
    </r>
    <r>
      <rPr>
        <sz val="9"/>
        <rFont val="맑은 고딕"/>
        <family val="3"/>
        <charset val="129"/>
      </rPr>
      <t>时间</t>
    </r>
    <r>
      <rPr>
        <sz val="9"/>
        <rFont val="Source han sans old style norma"/>
        <family val="3"/>
        <charset val="129"/>
      </rPr>
      <t>，</t>
    </r>
    <r>
      <rPr>
        <sz val="9"/>
        <rFont val="맑은 고딕"/>
        <family val="3"/>
        <charset val="129"/>
      </rPr>
      <t>伤</t>
    </r>
    <r>
      <rPr>
        <sz val="9"/>
        <rFont val="Source han sans old style norma"/>
        <family val="3"/>
        <charset val="129"/>
      </rPr>
      <t>害量</t>
    </r>
    <r>
      <rPr>
        <sz val="9"/>
        <rFont val="맑은 고딕"/>
        <family val="3"/>
        <charset val="129"/>
      </rPr>
      <t>会随</t>
    </r>
    <r>
      <rPr>
        <sz val="9"/>
        <rFont val="Source han sans old style norma"/>
        <family val="3"/>
        <charset val="129"/>
      </rPr>
      <t>之增加）</t>
    </r>
    <phoneticPr fontId="23" type="noConversion"/>
  </si>
  <si>
    <r>
      <t>蓄力后，</t>
    </r>
    <r>
      <rPr>
        <sz val="9"/>
        <rFont val="맑은 고딕"/>
        <family val="3"/>
        <charset val="129"/>
      </rPr>
      <t>对</t>
    </r>
    <r>
      <rPr>
        <sz val="9"/>
        <rFont val="Source han sans old style norma"/>
        <family val="3"/>
        <charset val="129"/>
      </rPr>
      <t>前方造成巨大</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在地面</t>
    </r>
    <r>
      <rPr>
        <sz val="9"/>
        <rFont val="맑은 고딕"/>
        <family val="3"/>
        <charset val="129"/>
      </rPr>
      <t>产</t>
    </r>
    <r>
      <rPr>
        <sz val="9"/>
        <rFont val="Source han sans old style norma"/>
        <family val="3"/>
        <charset val="129"/>
      </rPr>
      <t>生冲</t>
    </r>
    <r>
      <rPr>
        <sz val="9"/>
        <rFont val="맑은 고딕"/>
        <family val="3"/>
        <charset val="129"/>
      </rPr>
      <t>击</t>
    </r>
    <r>
      <rPr>
        <sz val="9"/>
        <rFont val="Source han sans old style norma"/>
        <family val="3"/>
        <charset val="129"/>
      </rPr>
      <t>波。
（根据蓄力</t>
    </r>
    <r>
      <rPr>
        <sz val="9"/>
        <rFont val="맑은 고딕"/>
        <family val="3"/>
        <charset val="129"/>
      </rPr>
      <t>时间</t>
    </r>
    <r>
      <rPr>
        <sz val="9"/>
        <rFont val="Source han sans old style norma"/>
        <family val="3"/>
        <charset val="129"/>
      </rPr>
      <t>，</t>
    </r>
    <r>
      <rPr>
        <sz val="9"/>
        <rFont val="맑은 고딕"/>
        <family val="3"/>
        <charset val="129"/>
      </rPr>
      <t>伤</t>
    </r>
    <r>
      <rPr>
        <sz val="9"/>
        <rFont val="Source han sans old style norma"/>
        <family val="3"/>
        <charset val="129"/>
      </rPr>
      <t>害量</t>
    </r>
    <r>
      <rPr>
        <sz val="9"/>
        <rFont val="맑은 고딕"/>
        <family val="3"/>
        <charset val="129"/>
      </rPr>
      <t>会随</t>
    </r>
    <r>
      <rPr>
        <sz val="9"/>
        <rFont val="Source han sans old style norma"/>
        <family val="3"/>
        <charset val="129"/>
      </rPr>
      <t>之增加）</t>
    </r>
    <phoneticPr fontId="23" type="noConversion"/>
  </si>
  <si>
    <r>
      <rPr>
        <sz val="9"/>
        <rFont val="맑은 고딕"/>
        <family val="3"/>
        <charset val="129"/>
      </rPr>
      <t>启动电锯</t>
    </r>
    <r>
      <rPr>
        <sz val="9"/>
        <rFont val="Source han sans old style norma"/>
        <family val="3"/>
        <charset val="129"/>
      </rPr>
      <t>使基</t>
    </r>
    <r>
      <rPr>
        <sz val="9"/>
        <rFont val="맑은 고딕"/>
        <family val="3"/>
        <charset val="129"/>
      </rPr>
      <t>础</t>
    </r>
    <r>
      <rPr>
        <sz val="9"/>
        <rFont val="Source han sans old style norma"/>
        <family val="3"/>
        <charset val="129"/>
      </rPr>
      <t>攻</t>
    </r>
    <r>
      <rPr>
        <sz val="9"/>
        <rFont val="맑은 고딕"/>
        <family val="3"/>
        <charset val="129"/>
      </rPr>
      <t>击</t>
    </r>
    <r>
      <rPr>
        <sz val="9"/>
        <rFont val="Source han sans old style norma"/>
        <family val="3"/>
        <charset val="129"/>
      </rPr>
      <t>力和移</t>
    </r>
    <r>
      <rPr>
        <sz val="9"/>
        <rFont val="맑은 고딕"/>
        <family val="3"/>
        <charset val="129"/>
      </rPr>
      <t>动</t>
    </r>
    <r>
      <rPr>
        <sz val="9"/>
        <rFont val="Source han sans old style norma"/>
        <family val="3"/>
        <charset val="129"/>
      </rPr>
      <t>速度增加。</t>
    </r>
    <phoneticPr fontId="23" type="noConversion"/>
  </si>
  <si>
    <r>
      <rPr>
        <sz val="9"/>
        <rFont val="Source Han Sans Old Style Norma"/>
        <family val="2"/>
        <charset val="129"/>
      </rPr>
      <t>汉</t>
    </r>
    <r>
      <rPr>
        <sz val="9"/>
        <rFont val="Source han sans old style norma"/>
        <family val="3"/>
        <charset val="129"/>
      </rPr>
      <t>克</t>
    </r>
    <r>
      <rPr>
        <sz val="9"/>
        <rFont val="Source Han Sans Old Style Norma"/>
        <family val="2"/>
        <charset val="129"/>
      </rPr>
      <t>将</t>
    </r>
    <r>
      <rPr>
        <sz val="9"/>
        <rFont val="Source han sans old style norma"/>
        <family val="3"/>
        <charset val="129"/>
      </rPr>
      <t>故障的基尔武器</t>
    </r>
    <r>
      <rPr>
        <sz val="9"/>
        <rFont val="Source Han Sans Old Style Norma"/>
        <family val="2"/>
        <charset val="129"/>
      </rPr>
      <t>随</t>
    </r>
    <r>
      <rPr>
        <sz val="9"/>
        <rFont val="Source han sans old style norma"/>
        <family val="3"/>
        <charset val="129"/>
      </rPr>
      <t xml:space="preserve">意改造的武器。
</t>
    </r>
    <r>
      <rPr>
        <sz val="9"/>
        <rFont val="Source Han Sans Old Style Norma"/>
        <family val="2"/>
        <charset val="129"/>
      </rPr>
      <t>锯齿</t>
    </r>
    <r>
      <rPr>
        <sz val="9"/>
        <rFont val="Source han sans old style norma"/>
        <family val="3"/>
        <charset val="129"/>
      </rPr>
      <t>可以</t>
    </r>
    <r>
      <rPr>
        <sz val="9"/>
        <rFont val="Source Han Sans Old Style Norma"/>
        <family val="2"/>
        <charset val="129"/>
      </rPr>
      <t>对敌</t>
    </r>
    <r>
      <rPr>
        <sz val="9"/>
        <rFont val="Source han sans old style norma"/>
        <family val="3"/>
        <charset val="129"/>
      </rPr>
      <t>人造成多次</t>
    </r>
    <r>
      <rPr>
        <sz val="9"/>
        <rFont val="Source Han Sans Old Style Norma"/>
        <family val="2"/>
        <charset val="129"/>
      </rPr>
      <t>伤</t>
    </r>
    <r>
      <rPr>
        <sz val="9"/>
        <rFont val="Source han sans old style norma"/>
        <family val="3"/>
        <charset val="129"/>
      </rPr>
      <t>害。</t>
    </r>
    <phoneticPr fontId="23" type="noConversion"/>
  </si>
  <si>
    <t>漢克將吉爾故障的武器隨意改造的武器，
鋸刃會造成敵人多次傷害。</t>
    <phoneticPr fontId="23" type="noConversion"/>
  </si>
  <si>
    <t>啓動電鋸，增加基本攻擊力和移動速度。</t>
    <phoneticPr fontId="23" type="noConversion"/>
  </si>
  <si>
    <r>
      <t>蓄力對前方造成巨大傷害，並在地上</t>
    </r>
    <r>
      <rPr>
        <sz val="9"/>
        <rFont val="맑은 고딕"/>
        <family val="3"/>
        <charset val="129"/>
      </rPr>
      <t>產</t>
    </r>
    <r>
      <rPr>
        <sz val="9"/>
        <rFont val="Source han sans old style norma"/>
        <family val="3"/>
        <charset val="129"/>
      </rPr>
      <t>生衝擊波。
（根據蓄力時間傷害量也會有所增加）</t>
    </r>
    <phoneticPr fontId="23" type="noConversion"/>
  </si>
  <si>
    <t>蓄力對前方發射大範圍的雷射光。
（根據蓄力時間傷害量也會有所增加）</t>
    <phoneticPr fontId="23" type="noConversion"/>
  </si>
  <si>
    <r>
      <t>在日本也出現過的達西的武器。
透過多個移動器，有利於打完就</t>
    </r>
    <r>
      <rPr>
        <sz val="9"/>
        <rFont val="맑은 고딕"/>
        <family val="3"/>
        <charset val="129"/>
      </rPr>
      <t>跑</t>
    </r>
    <r>
      <rPr>
        <sz val="9"/>
        <rFont val="Source han sans old style norma"/>
        <family val="3"/>
        <charset val="129"/>
      </rPr>
      <t>。</t>
    </r>
    <phoneticPr fontId="23" type="noConversion"/>
  </si>
  <si>
    <r>
      <t>蓄力向前方拔刀</t>
    </r>
    <r>
      <rPr>
        <sz val="9"/>
        <rFont val="맑은 고딕"/>
        <family val="3"/>
        <charset val="129"/>
      </rPr>
      <t>砍</t>
    </r>
    <r>
      <rPr>
        <sz val="9"/>
        <rFont val="Source han sans old style norma"/>
        <family val="3"/>
        <charset val="129"/>
      </rPr>
      <t>擊敵人造成傷害。
（根據蓄力時間傷害量也會有所增加）</t>
    </r>
    <phoneticPr fontId="23" type="noConversion"/>
  </si>
  <si>
    <t>気力を集めて前方に素早く抜刀しながら敵を斬り、ダメージを与えます。
(チャージ時間に応じてダメージが増加します)</t>
    <phoneticPr fontId="23" type="noConversion"/>
  </si>
  <si>
    <t>日本刀のような見た目をしたダルシ―の武器。数多くの移動技により、
斬ったり抜いたりの素早い行動がしやすくなります。</t>
    <phoneticPr fontId="23" type="noConversion"/>
  </si>
  <si>
    <t>気力を集め、前方に広領域のレーザーを発射します。
(チャージ時間に応じてダメージが増加します)</t>
    <phoneticPr fontId="23" type="noConversion"/>
  </si>
  <si>
    <t>気を集めて前方に大きなダメージを与え、地面から衝撃波を作り出します。
(チャージ時間に応じてダメージが増加します)</t>
    <phoneticPr fontId="23" type="noConversion"/>
  </si>
  <si>
    <t>壊れたキルの武器をハンクが勝手に改造した武器。
のこぎりの目は敵に連続ダメージを与えます。</t>
    <phoneticPr fontId="23" type="noConversion"/>
  </si>
  <si>
    <t>チェーンソーのエンジンをかけて、通常攻撃力及び移動速度を増加させます。</t>
    <phoneticPr fontId="23" type="noConversion"/>
  </si>
  <si>
    <t>고장난 킬의 무기를 행크 마음대로 개조한 무기. 
톱날은 적들에게 여러 번의 피해를 입힙니다.</t>
    <phoneticPr fontId="13" type="noConversion"/>
  </si>
  <si>
    <t>전기톱의 시동을 걸어 기본공격력과 이동속도를 증가시킵니다.</t>
    <phoneticPr fontId="13" type="noConversion"/>
  </si>
  <si>
    <t>킬의 무기에 커다란 날을 달아 개조한 무기. 한 번에 강한 피해를 입힙니다.</t>
    <phoneticPr fontId="13" type="noConversion"/>
  </si>
  <si>
    <t>기를 모아 전방에 큰 피해를 주고 땅에서 충격파를 만들어냅니다. (차징 시간에 따라 피해량이 증가합니다)</t>
    <phoneticPr fontId="23" type="noConversion"/>
  </si>
  <si>
    <t>영역 피해를 주는 여러 개의 발사체를 발사합니다.</t>
    <phoneticPr fontId="23" type="noConversion"/>
  </si>
  <si>
    <t>기를 모아 전방으로 빠르게 발도하면서 적을 베어 피해를 입힙니다. (차징 시간에 따라 피해량이 증가합니다)</t>
    <phoneticPr fontId="13" type="noConversion"/>
  </si>
  <si>
    <t>전방으로 빠르게 발도하면서 적을 베어 피해를 입힙니다.</t>
    <phoneticPr fontId="13" type="noConversion"/>
  </si>
  <si>
    <t xml:space="preserve">사슬 끝에 낫을 달은 제니의 무기. 넓은 영역의 적들에게 피해를 입힙니다. </t>
    <phoneticPr fontId="23" type="noConversion"/>
  </si>
  <si>
    <t>낫을 머리 위로 휘둘러 주변의 적들에게 연속적인 피해를 입힙니다.</t>
    <phoneticPr fontId="23" type="noConversion"/>
  </si>
  <si>
    <t>전방으로 낫을 던져 적들을 끌어옵니다. 낫은 날아갈 때와 던질 때 각각 피해를 입힙니다.</t>
    <phoneticPr fontId="23" type="noConversion"/>
  </si>
  <si>
    <t>차지 공격</t>
    <phoneticPr fontId="13" type="noConversion"/>
  </si>
  <si>
    <t>일본도 모습을 띈 달시의 무기. 많은 이동기를 통해 치고 빠지기에 유리합니다.</t>
    <phoneticPr fontId="13" type="noConversion"/>
  </si>
  <si>
    <t>킬의 무기를 원거리 형태로 행크가 개조한 무기. 거리유지가 관건입니다.
&lt;color=#FE9C00&gt;[R]&lt;/color&gt; 재장전 버튼을 눌러 장전을 할 수 있습니다.</t>
    <phoneticPr fontId="13" type="noConversion"/>
  </si>
  <si>
    <t>&lt;color=#F8EE17&gt;감전 공격&lt;/color&gt;</t>
    <phoneticPr fontId="23" type="noConversion"/>
  </si>
  <si>
    <t>&lt;color=#00C2FF&gt;소생&lt;/color&gt;</t>
  </si>
  <si>
    <t>&lt;color=#FE7D04&gt;시체폭발&lt;/color&gt;</t>
  </si>
  <si>
    <t>&lt;color=#FF7B00&gt;지뢰밭&lt;/color&gt;</t>
  </si>
  <si>
    <t>&lt;color=#EC1F00&gt;죽음 저항&lt;/color&gt;</t>
  </si>
  <si>
    <t>&lt;color=#DC0007&gt;집행자&lt;/color&gt;</t>
  </si>
  <si>
    <t>&lt;color=#BBFCFF&gt;에너지 연소&lt;/color&gt;</t>
  </si>
  <si>
    <t>&lt;color=#1B75FE&gt;순간 이동&lt;/color&gt;</t>
  </si>
  <si>
    <t>보스 체력 회복</t>
    <phoneticPr fontId="13" type="noConversion"/>
  </si>
  <si>
    <t>보스 무적</t>
    <phoneticPr fontId="13" type="noConversion"/>
  </si>
  <si>
    <t>보스 공격력</t>
    <phoneticPr fontId="13" type="noConversion"/>
  </si>
  <si>
    <t>엘리트 공격력</t>
    <phoneticPr fontId="13" type="noConversion"/>
  </si>
  <si>
    <t>일반적 공격력</t>
    <phoneticPr fontId="13" type="noConversion"/>
  </si>
  <si>
    <t>&lt;color=#00FF35&gt;맹독의 자취&lt;/color&gt;</t>
    <phoneticPr fontId="13" type="noConversion"/>
  </si>
  <si>
    <t>&lt;color=#00FF35&gt;맹독의 자취&lt;/color&gt; 엘리트 출현.</t>
    <phoneticPr fontId="23" type="noConversion"/>
  </si>
  <si>
    <t>&lt;color=#78E6FF&gt;냉기의 메아리&lt;/color&gt; 엘리트가 출현합니다.
엘리트의 체력이 0이 되면 냉기 폭발이 일어나 영역 내 플레이어를 빙결시킵니다.</t>
    <phoneticPr fontId="23" type="noConversion"/>
  </si>
  <si>
    <t>&lt;color=#78E6FF&gt;냉기의 메아리&lt;/color&gt;</t>
    <phoneticPr fontId="13" type="noConversion"/>
  </si>
  <si>
    <t>&lt;color=#78E6FF&gt;냉기의 메아리&lt;/color&gt; 엘리트 출현.</t>
    <phoneticPr fontId="23" type="noConversion"/>
  </si>
  <si>
    <t>RuneStone</t>
  </si>
  <si>
    <t>RubberGloves</t>
    <phoneticPr fontId="23" type="noConversion"/>
  </si>
  <si>
    <t>RogueMask</t>
  </si>
  <si>
    <t>BulletproOfVest</t>
  </si>
  <si>
    <t>Lv.2 방탄조끼</t>
    <phoneticPr fontId="13" type="noConversion"/>
  </si>
  <si>
    <t>RedSugarShard</t>
  </si>
  <si>
    <t>RedSugarShard</t>
    <phoneticPr fontId="13" type="noConversion"/>
  </si>
  <si>
    <t>GoldenParka</t>
  </si>
  <si>
    <t>Lv3Helmet</t>
  </si>
  <si>
    <t>FireExtinguisher</t>
  </si>
  <si>
    <t>Trinity</t>
  </si>
  <si>
    <t>Kukri</t>
  </si>
  <si>
    <t>쿠크리 나이프</t>
    <phoneticPr fontId="13" type="noConversion"/>
  </si>
  <si>
    <t>은도끼</t>
    <phoneticPr fontId="13" type="noConversion"/>
  </si>
  <si>
    <t>SilverAxe</t>
  </si>
  <si>
    <t>영구적으로 &lt;color=#78E6FF&gt;빙결&lt;/color&gt;에 면역상태가 됩니다.</t>
  </si>
  <si>
    <t>영구적으로 &lt;color=#78E6FF&gt;오한&lt;/color&gt;에 면역상태가 됩니다.</t>
  </si>
  <si>
    <t>증폭기를 가동해도 위험수준이 증가하지 않습니다.</t>
  </si>
  <si>
    <t>레드젬 광석을 캐도 위험수준이 증가하지 않습니다.</t>
  </si>
  <si>
    <t>적에게 더이상 밀리지 않습니다.</t>
  </si>
  <si>
    <t>방패를 든 적을 관통해 공격할 수 있습니다.</t>
  </si>
  <si>
    <t>영구적으로 &lt;color=#BBFCFF&gt;에너지 연소&lt;/color&gt;에 면역상태가 됩니다.</t>
  </si>
  <si>
    <t>영구적으로 &lt;color=#F8EE17&gt;감전&lt;/color&gt;에 면역상태가 됩니다.</t>
  </si>
  <si>
    <t>중독 피해가 &lt;color=#69FF0F&gt;{0}%&lt;/color&gt; 감소합니다.</t>
  </si>
  <si>
    <t>회피율이 &lt;color=#69FF0F&gt;{0}%&lt;/color&gt; 증가합니다.</t>
  </si>
  <si>
    <t>위험수준을 올리는 오브젝트의 발동확률이 &lt;color=#69FF0F&gt;{0}%&lt;/color&gt; 감소합니다.</t>
  </si>
  <si>
    <t>발사체로 입는 피해가 &lt;color=#69FF0F&gt;{0}%&lt;/color&gt; 감소합니다.</t>
  </si>
  <si>
    <t xml:space="preserve">일반공격력이 &lt;color=#69FF0F&gt;{0}&lt;/color&gt; 증가합니다. </t>
  </si>
  <si>
    <t>스킬공격력이 &lt;color=#69FF0F&gt;{0}&lt;/color&gt; 증가합니다.</t>
  </si>
  <si>
    <t>스킬 공격 후 {0}초간 받는 피해량이 &lt;color=#69FF0F&gt;{1}%&lt;/color&gt; 감소합니다.</t>
  </si>
  <si>
    <t>모든 소환수의 공격력이 &lt;color=#69FF0F&gt;{0}%&lt;/color&gt; 증가합니다.</t>
  </si>
  <si>
    <t>적에게서 얻는 Gem이 &lt;color=#69FF0F&gt;{0}%&lt;/color&gt; 증가합니다.</t>
  </si>
  <si>
    <t>공격을 회피 시 체력을 &lt;color=#69FF0F&gt;{0}&lt;/color&gt; 회복합니다.</t>
  </si>
  <si>
    <t>대쉬 재사용 대기시간이 &lt;color=#69FF0F&gt;{0}&lt;/color&gt;초 감소합니다.</t>
  </si>
  <si>
    <t>{1}초마다 체력이 &lt;color=#69FF0F&gt;{0}&lt;/color&gt;씩 회복됩니다.</t>
  </si>
  <si>
    <t>&lt;color=#69FF0F&gt;{0}%&lt;/color&gt; 확률로 엘리트 적 타격 시 보호막을 파괴합니다.</t>
  </si>
  <si>
    <t>모든 하이퍼코어의 피해량이 &lt;color=#69FF0F&gt;{0}%&lt;/color&gt; 증가합니다.</t>
  </si>
  <si>
    <t>공격속도 &lt;color=#69FF0F&gt;{0}%&lt;/color&gt;, 일반공격력 &lt;color=#69FF0F&gt;{1}%&lt;/color&gt;, 스킬공격력 &lt;color=#69FF0F&gt;{2}%&lt;/color&gt; 증가합니다.</t>
  </si>
  <si>
    <t>OvenMitts</t>
    <phoneticPr fontId="13" type="noConversion"/>
  </si>
  <si>
    <t>HeroSword</t>
  </si>
  <si>
    <t>이동속도가 &lt;color=#69FF0F&gt;{0}%&lt;/color&gt; 증가합니다. 최대 에너지가 &lt;color=#69FF0F&gt;{1}&lt;/color&gt; 증가합니다.</t>
    <phoneticPr fontId="13" type="noConversion"/>
  </si>
  <si>
    <t>HeroSword</t>
    <phoneticPr fontId="23" type="noConversion"/>
  </si>
  <si>
    <t>의뢰비용: 200 → 150 → 100</t>
    <phoneticPr fontId="13" type="noConversion"/>
  </si>
  <si>
    <t>Commission Fee: 200 → 150 → 100</t>
    <phoneticPr fontId="13" type="noConversion"/>
  </si>
  <si>
    <t>委託費用：200 → 150 → 100</t>
    <phoneticPr fontId="13" type="noConversion"/>
  </si>
  <si>
    <t>依頼費： 200 → 150 → 100</t>
    <phoneticPr fontId="13" type="noConversion"/>
  </si>
  <si>
    <t>Стоимость заказа: 200 → 150 → 100</t>
    <phoneticPr fontId="13" type="noConversion"/>
  </si>
  <si>
    <t>Servicepreise: 200 → 150 → 100</t>
    <phoneticPr fontId="13" type="noConversion"/>
  </si>
  <si>
    <t>Weapon_Desc_</t>
    <phoneticPr fontId="13" type="noConversion"/>
  </si>
  <si>
    <t>Blade</t>
    <phoneticPr fontId="23" type="noConversion"/>
  </si>
  <si>
    <t>Blade</t>
    <phoneticPr fontId="23" type="noConversion"/>
  </si>
  <si>
    <t>에스페란자의 과학력으로 만들어진 무기.
빛의 검으로 상대에게 피해를 입힙니다.</t>
    <phoneticPr fontId="23" type="noConversion"/>
  </si>
  <si>
    <t>Weapon_Charge_</t>
    <phoneticPr fontId="13" type="noConversion"/>
  </si>
  <si>
    <t>기를 모아 전방으로 검기를 날립니다. 검기는 부딪히는 적들에게 강력한 피해를 입힙니다.</t>
    <phoneticPr fontId="23" type="noConversion"/>
  </si>
  <si>
    <t>Weapon_Skill_</t>
    <phoneticPr fontId="13" type="noConversion"/>
  </si>
  <si>
    <t>-</t>
    <phoneticPr fontId="13" type="noConversion"/>
  </si>
  <si>
    <t>-</t>
    <phoneticPr fontId="13" type="noConversion"/>
  </si>
  <si>
    <t>-</t>
    <phoneticPr fontId="13" type="noConversion"/>
  </si>
  <si>
    <t>Active</t>
    <phoneticPr fontId="13" type="noConversion"/>
  </si>
  <si>
    <t>CallHonk</t>
    <phoneticPr fontId="13" type="noConversion"/>
  </si>
  <si>
    <t>CharacterPlay</t>
    <phoneticPr fontId="13" type="noConversion"/>
  </si>
  <si>
    <t>BuyCooking</t>
    <phoneticPr fontId="13" type="noConversion"/>
  </si>
  <si>
    <t>ManageAffinity</t>
    <phoneticPr fontId="13" type="noConversion"/>
  </si>
  <si>
    <t>NeedAffinity</t>
    <phoneticPr fontId="13" type="noConversion"/>
  </si>
  <si>
    <t>-</t>
    <phoneticPr fontId="13" type="noConversion"/>
  </si>
  <si>
    <t>-</t>
    <phoneticPr fontId="13" type="noConversion"/>
  </si>
  <si>
    <t>-</t>
    <phoneticPr fontId="13" type="noConversion"/>
  </si>
  <si>
    <t>Upgrade</t>
    <phoneticPr fontId="13" type="noConversion"/>
  </si>
  <si>
    <t>Dialog_Name_</t>
    <phoneticPr fontId="13" type="noConversion"/>
  </si>
  <si>
    <t>ResistanceAffinity</t>
    <phoneticPr fontId="13" type="noConversion"/>
  </si>
  <si>
    <t>Dialog_Desc_</t>
    <phoneticPr fontId="13" type="noConversion"/>
  </si>
  <si>
    <t>Language_</t>
    <phoneticPr fontId="13" type="noConversion"/>
  </si>
  <si>
    <t>Language_</t>
    <phoneticPr fontId="13" type="noConversion"/>
  </si>
  <si>
    <t>Language_</t>
    <phoneticPr fontId="13" type="noConversion"/>
  </si>
  <si>
    <t>ChargeAttack</t>
    <phoneticPr fontId="13" type="noConversion"/>
  </si>
  <si>
    <t>ActiveCore</t>
    <phoneticPr fontId="13" type="noConversion"/>
  </si>
  <si>
    <t>Select2</t>
    <phoneticPr fontId="13" type="noConversion"/>
  </si>
  <si>
    <t>Interaction</t>
    <phoneticPr fontId="13" type="noConversion"/>
  </si>
  <si>
    <t>Reload</t>
    <phoneticPr fontId="13" type="noConversion"/>
  </si>
  <si>
    <t>SettingKey</t>
    <phoneticPr fontId="13" type="noConversion"/>
  </si>
  <si>
    <t>Command_Option</t>
    <phoneticPr fontId="13" type="noConversion"/>
  </si>
  <si>
    <t>Restock</t>
    <phoneticPr fontId="13" type="noConversion"/>
  </si>
  <si>
    <t>ChocolateCookies</t>
    <phoneticPr fontId="13" type="noConversion"/>
  </si>
  <si>
    <t>FishAndChips</t>
    <phoneticPr fontId="13" type="noConversion"/>
  </si>
  <si>
    <t>Continue</t>
    <phoneticPr fontId="13" type="noConversion"/>
  </si>
  <si>
    <t>Quit</t>
    <phoneticPr fontId="13" type="noConversion"/>
  </si>
  <si>
    <t>Language</t>
    <phoneticPr fontId="13" type="noConversion"/>
  </si>
  <si>
    <t>Control</t>
    <phoneticPr fontId="13" type="noConversion"/>
  </si>
  <si>
    <t>Display</t>
    <phoneticPr fontId="13" type="noConversion"/>
  </si>
  <si>
    <t>GameQuit</t>
    <phoneticPr fontId="13" type="noConversion"/>
  </si>
  <si>
    <t>Display_</t>
    <phoneticPr fontId="13" type="noConversion"/>
  </si>
  <si>
    <t>FullScreen</t>
    <phoneticPr fontId="13" type="noConversion"/>
  </si>
  <si>
    <t>Display_</t>
    <phoneticPr fontId="13" type="noConversion"/>
  </si>
  <si>
    <t>Setting_</t>
    <phoneticPr fontId="13" type="noConversion"/>
  </si>
  <si>
    <t>Setting_</t>
    <phoneticPr fontId="13" type="noConversion"/>
  </si>
  <si>
    <t>Setting_</t>
    <phoneticPr fontId="13" type="noConversion"/>
  </si>
  <si>
    <t>Cooking_Name_</t>
    <phoneticPr fontId="13" type="noConversion"/>
  </si>
  <si>
    <t>Cooking_Name_</t>
    <phoneticPr fontId="13" type="noConversion"/>
  </si>
  <si>
    <t>Cooking_Name_</t>
    <phoneticPr fontId="13" type="noConversion"/>
  </si>
  <si>
    <t>Cooking_Story_</t>
    <phoneticPr fontId="13" type="noConversion"/>
  </si>
  <si>
    <t>Cooking_Story_</t>
    <phoneticPr fontId="13" type="noConversion"/>
  </si>
  <si>
    <t>Cooking_Story_</t>
    <phoneticPr fontId="13" type="noConversion"/>
  </si>
  <si>
    <t>Cooking_1_</t>
  </si>
  <si>
    <t>MoveSpeed</t>
  </si>
  <si>
    <t>Cooking_2_</t>
  </si>
  <si>
    <t>ReloadDurationReduction</t>
  </si>
  <si>
    <t>SubWeaponDamage</t>
  </si>
  <si>
    <t>Cooking_3_</t>
    <phoneticPr fontId="13" type="noConversion"/>
  </si>
  <si>
    <t>Cooking_3_</t>
    <phoneticPr fontId="13" type="noConversion"/>
  </si>
  <si>
    <t>CriticalTotalDamage</t>
  </si>
  <si>
    <t>SkillCooldownReduction</t>
  </si>
  <si>
    <t>Cooking_4_</t>
    <phoneticPr fontId="13" type="noConversion"/>
  </si>
  <si>
    <t>Cooking_4_</t>
    <phoneticPr fontId="13" type="noConversion"/>
  </si>
  <si>
    <t>DamageReduction</t>
  </si>
  <si>
    <t>TotalDamage</t>
  </si>
  <si>
    <t>Cooking_</t>
  </si>
  <si>
    <t>Affinity_Desc_</t>
    <phoneticPr fontId="13" type="noConversion"/>
  </si>
  <si>
    <t>Darcy</t>
    <phoneticPr fontId="13" type="noConversion"/>
  </si>
  <si>
    <t>Affinity_Desc_</t>
    <phoneticPr fontId="13" type="noConversion"/>
  </si>
  <si>
    <t>UncleMax</t>
    <phoneticPr fontId="13" type="noConversion"/>
  </si>
  <si>
    <t>Affinity_Value_</t>
    <phoneticPr fontId="13" type="noConversion"/>
  </si>
  <si>
    <t>Affinity_Value_</t>
    <phoneticPr fontId="13" type="noConversion"/>
  </si>
  <si>
    <t>Hank</t>
    <phoneticPr fontId="13" type="noConversion"/>
  </si>
  <si>
    <t>Angela</t>
    <phoneticPr fontId="13" type="noConversion"/>
  </si>
  <si>
    <t>EO</t>
    <phoneticPr fontId="13" type="noConversion"/>
  </si>
  <si>
    <t>BossAttackDamage</t>
    <phoneticPr fontId="13" type="noConversion"/>
  </si>
  <si>
    <t>Empty</t>
    <phoneticPr fontId="13" type="noConversion"/>
  </si>
  <si>
    <t>RiskTrait_Name_</t>
    <phoneticPr fontId="13" type="noConversion"/>
  </si>
  <si>
    <t>MonsterAttackDamage</t>
    <phoneticPr fontId="13" type="noConversion"/>
  </si>
  <si>
    <t>EliteMaxHealth</t>
    <phoneticPr fontId="13" type="noConversion"/>
  </si>
  <si>
    <t>BossMaxHealth</t>
    <phoneticPr fontId="13" type="noConversion"/>
  </si>
  <si>
    <t>BossRecovery</t>
    <phoneticPr fontId="13" type="noConversion"/>
  </si>
  <si>
    <t>BossGrowDamage</t>
    <phoneticPr fontId="13" type="noConversion"/>
  </si>
  <si>
    <t>CorpsesExplosion</t>
    <phoneticPr fontId="13" type="noConversion"/>
  </si>
  <si>
    <t>Minefield</t>
    <phoneticPr fontId="13" type="noConversion"/>
  </si>
  <si>
    <t>DeathDefiance</t>
    <phoneticPr fontId="13" type="noConversion"/>
  </si>
  <si>
    <t>EchoOfCold</t>
    <phoneticPr fontId="13" type="noConversion"/>
  </si>
  <si>
    <t>Executor</t>
    <phoneticPr fontId="13" type="noConversion"/>
  </si>
  <si>
    <t>EnergyBurn</t>
    <phoneticPr fontId="13" type="noConversion"/>
  </si>
  <si>
    <t>ElectricShockAttack</t>
    <phoneticPr fontId="13" type="noConversion"/>
  </si>
  <si>
    <t>RiskTrait_Desc_Selected_</t>
    <phoneticPr fontId="13" type="noConversion"/>
  </si>
  <si>
    <t>Dialog_Name_</t>
    <phoneticPr fontId="13" type="noConversion"/>
  </si>
  <si>
    <t>-</t>
    <phoneticPr fontId="13" type="noConversion"/>
  </si>
  <si>
    <t>-</t>
    <phoneticPr fontId="13" type="noConversion"/>
  </si>
  <si>
    <t>-</t>
    <phoneticPr fontId="13" type="noConversion"/>
  </si>
  <si>
    <t>Speaker_Name_</t>
    <phoneticPr fontId="13" type="noConversion"/>
  </si>
  <si>
    <t>Floaty_Parameter_</t>
    <phoneticPr fontId="13" type="noConversion"/>
  </si>
  <si>
    <t>CallSophia</t>
    <phoneticPr fontId="13" type="noConversion"/>
  </si>
  <si>
    <t>Equip</t>
    <phoneticPr fontId="13" type="noConversion"/>
  </si>
  <si>
    <t>Open</t>
    <phoneticPr fontId="13" type="noConversion"/>
  </si>
  <si>
    <t>AngelaHealing</t>
    <phoneticPr fontId="13" type="noConversion"/>
  </si>
  <si>
    <t>-</t>
    <phoneticPr fontId="13" type="noConversion"/>
  </si>
  <si>
    <t>-</t>
    <phoneticPr fontId="13" type="noConversion"/>
  </si>
  <si>
    <t>NPCNeedAffinity</t>
    <phoneticPr fontId="13" type="noConversion"/>
  </si>
  <si>
    <t>ResistanceAffinity</t>
    <phoneticPr fontId="13" type="noConversion"/>
  </si>
  <si>
    <t>WeaponAttack</t>
    <phoneticPr fontId="13" type="noConversion"/>
  </si>
  <si>
    <t>ActiveGear</t>
    <phoneticPr fontId="13" type="noConversion"/>
  </si>
  <si>
    <t>Submit</t>
    <phoneticPr fontId="13" type="noConversion"/>
  </si>
  <si>
    <t>Talk</t>
    <phoneticPr fontId="13" type="noConversion"/>
  </si>
  <si>
    <t>Cancel</t>
    <phoneticPr fontId="13" type="noConversion"/>
  </si>
  <si>
    <t>Initialize</t>
    <phoneticPr fontId="13" type="noConversion"/>
  </si>
  <si>
    <t>UpArrowJump</t>
    <phoneticPr fontId="13" type="noConversion"/>
  </si>
  <si>
    <t>DeluxeBurger</t>
    <phoneticPr fontId="13" type="noConversion"/>
  </si>
  <si>
    <t>PineapplePizza</t>
    <phoneticPr fontId="13" type="noConversion"/>
  </si>
  <si>
    <t>TurkeyDish</t>
    <phoneticPr fontId="13" type="noConversion"/>
  </si>
  <si>
    <t>SparklingWater</t>
    <phoneticPr fontId="13" type="noConversion"/>
  </si>
  <si>
    <t>TomahawkSteak</t>
    <phoneticPr fontId="13" type="noConversion"/>
  </si>
  <si>
    <t>DimSum</t>
    <phoneticPr fontId="13" type="noConversion"/>
  </si>
  <si>
    <t>GiveUp</t>
    <phoneticPr fontId="13" type="noConversion"/>
  </si>
  <si>
    <t>Borderless</t>
    <phoneticPr fontId="13" type="noConversion"/>
  </si>
  <si>
    <t>Vsync</t>
    <phoneticPr fontId="13" type="noConversion"/>
  </si>
  <si>
    <t>Vibration</t>
    <phoneticPr fontId="13" type="noConversion"/>
  </si>
  <si>
    <t>Cooking_Name_</t>
    <phoneticPr fontId="13" type="noConversion"/>
  </si>
  <si>
    <t>Cooking_Story_</t>
    <phoneticPr fontId="13" type="noConversion"/>
  </si>
  <si>
    <t>Cooking_Story_</t>
    <phoneticPr fontId="13" type="noConversion"/>
  </si>
  <si>
    <t>SkillCooldownReduction</t>
    <phoneticPr fontId="13" type="noConversion"/>
  </si>
  <si>
    <t>SkillManaConsumption</t>
    <phoneticPr fontId="13" type="noConversion"/>
  </si>
  <si>
    <t>Cooking_3_</t>
    <phoneticPr fontId="13" type="noConversion"/>
  </si>
  <si>
    <t>Heal</t>
    <phoneticPr fontId="13" type="noConversion"/>
  </si>
  <si>
    <t>Affinity_Desc_</t>
    <phoneticPr fontId="13" type="noConversion"/>
  </si>
  <si>
    <t>Affinity_Desc_</t>
    <phoneticPr fontId="13" type="noConversion"/>
  </si>
  <si>
    <t>Affinity_Value_</t>
    <phoneticPr fontId="13" type="noConversion"/>
  </si>
  <si>
    <t>Jenny</t>
    <phoneticPr fontId="13" type="noConversion"/>
  </si>
  <si>
    <t>Honk</t>
    <phoneticPr fontId="13" type="noConversion"/>
  </si>
  <si>
    <t>Sophia</t>
    <phoneticPr fontId="13" type="noConversion"/>
  </si>
  <si>
    <t>Rio</t>
    <phoneticPr fontId="13" type="noConversion"/>
  </si>
  <si>
    <t>Django</t>
    <phoneticPr fontId="13" type="noConversion"/>
  </si>
  <si>
    <t>UncleMax</t>
    <phoneticPr fontId="13" type="noConversion"/>
  </si>
  <si>
    <t>Warnings</t>
    <phoneticPr fontId="13" type="noConversion"/>
  </si>
  <si>
    <t>MonsterMaxHealth</t>
    <phoneticPr fontId="13" type="noConversion"/>
  </si>
  <si>
    <t>EliteAttackDamage</t>
    <phoneticPr fontId="13" type="noConversion"/>
  </si>
  <si>
    <t>PoisonTrail</t>
    <phoneticPr fontId="13" type="noConversion"/>
  </si>
  <si>
    <t>Unstoppable</t>
    <phoneticPr fontId="13" type="noConversion"/>
  </si>
  <si>
    <t>Blink</t>
    <phoneticPr fontId="13" type="noConversion"/>
  </si>
  <si>
    <t>SubTitle</t>
    <phoneticPr fontId="13" type="noConversion"/>
  </si>
  <si>
    <t>SubTitle_None</t>
    <phoneticPr fontId="13" type="noConversion"/>
  </si>
  <si>
    <t>Locked_Page</t>
    <phoneticPr fontId="13" type="noConversion"/>
  </si>
  <si>
    <t>Assault_Level</t>
    <phoneticPr fontId="13" type="noConversion"/>
  </si>
  <si>
    <t>Interaction_</t>
    <phoneticPr fontId="13" type="noConversion"/>
  </si>
  <si>
    <t>Assault_Level</t>
    <phoneticPr fontId="13" type="noConversion"/>
  </si>
  <si>
    <t>-</t>
    <phoneticPr fontId="13" type="noConversion"/>
  </si>
  <si>
    <t>-</t>
    <phoneticPr fontId="13" type="noConversion"/>
  </si>
  <si>
    <t>-</t>
    <phoneticPr fontId="23" type="noConversion"/>
  </si>
  <si>
    <t>-</t>
    <phoneticPr fontId="23" type="noConversion"/>
  </si>
  <si>
    <t>AmountOfGemDropped</t>
    <phoneticPr fontId="13" type="noConversion"/>
  </si>
  <si>
    <t>AmountOfCoinDropped</t>
    <phoneticPr fontId="13" type="noConversion"/>
  </si>
  <si>
    <t>AmountOfChipDropped</t>
    <phoneticPr fontId="13" type="noConversion"/>
  </si>
  <si>
    <t>EliteAttackDamage</t>
    <phoneticPr fontId="13" type="noConversion"/>
  </si>
  <si>
    <t>RiskLevelChargeSpeed</t>
    <phoneticPr fontId="13" type="noConversion"/>
  </si>
  <si>
    <t>BossAttackDamage</t>
    <phoneticPr fontId="13" type="noConversion"/>
  </si>
  <si>
    <t>StageDifficulty</t>
    <phoneticPr fontId="13" type="noConversion"/>
  </si>
  <si>
    <t>RiskTrait</t>
    <phoneticPr fontId="13" type="noConversion"/>
  </si>
  <si>
    <t>제게 행운이 있을거라고 믿습니다.</t>
    <phoneticPr fontId="13" type="noConversion"/>
  </si>
  <si>
    <t>좀비와 해충을 데리고 다닌다는 사람의 무기</t>
    <phoneticPr fontId="13" type="noConversion"/>
  </si>
  <si>
    <t>'이게 반지?'</t>
    <phoneticPr fontId="13" type="noConversion"/>
  </si>
  <si>
    <t>'불이야!'</t>
    <phoneticPr fontId="13" type="noConversion"/>
  </si>
  <si>
    <t>오함마로 땅땅~'</t>
    <phoneticPr fontId="13" type="noConversion"/>
  </si>
  <si>
    <t>대시 중에는 모든 공격과 발사체 피해를 무시합니다.</t>
    <phoneticPr fontId="13" type="noConversion"/>
  </si>
  <si>
    <t>Weapon_Dash_</t>
    <phoneticPr fontId="13" type="noConversion"/>
  </si>
  <si>
    <t>突进中无视所有攻击和发射体伤害。</t>
  </si>
  <si>
    <t xml:space="preserve">&lt;color=#78E6FF&gt;냉기무기&lt;/color&gt;로 공격당한 적은 &lt;color=#78E6FF&gt;오한&lt;/color&gt;에 걸려 이동속도와 공격속도가 감소합니다. &lt;color=#78E6FF&gt;오한&lt;/color&gt;상태에서 치명타피해를 입으면 &lt;color=#78E6FF&gt;빙결&lt;/color&gt;됩니다. </t>
    <phoneticPr fontId="13" type="noConversion"/>
  </si>
  <si>
    <t>질풍검</t>
    <phoneticPr fontId="23" type="noConversion"/>
  </si>
  <si>
    <t>필사의 일격</t>
    <phoneticPr fontId="13" type="noConversion"/>
  </si>
  <si>
    <t>탑블레이드</t>
    <phoneticPr fontId="13" type="noConversion"/>
  </si>
  <si>
    <t>그림자 돌풍</t>
    <phoneticPr fontId="23" type="noConversion"/>
  </si>
  <si>
    <t>검기 충전</t>
    <phoneticPr fontId="23" type="noConversion"/>
  </si>
  <si>
    <t>유령 도끼</t>
    <phoneticPr fontId="13" type="noConversion"/>
  </si>
  <si>
    <t>강화 탄환</t>
    <phoneticPr fontId="13" type="noConversion"/>
  </si>
  <si>
    <t>일섬</t>
    <phoneticPr fontId="23" type="noConversion"/>
  </si>
  <si>
    <t>산산조각</t>
    <phoneticPr fontId="23" type="noConversion"/>
  </si>
  <si>
    <t>연격</t>
    <phoneticPr fontId="23" type="noConversion"/>
  </si>
  <si>
    <t>어검술</t>
    <phoneticPr fontId="23" type="noConversion"/>
  </si>
  <si>
    <t>참공</t>
    <phoneticPr fontId="23" type="noConversion"/>
  </si>
  <si>
    <t>체인 그라인더 Lv 2</t>
  </si>
  <si>
    <t>사슬갈퀴 Lv 2</t>
  </si>
  <si>
    <t>탑블레이드 Lv 2</t>
  </si>
  <si>
    <t>체인 콤보 Lv 2</t>
  </si>
  <si>
    <t>질풍 Lv 2</t>
  </si>
  <si>
    <t>전투의 열정 Lv 2</t>
  </si>
  <si>
    <t>끝없는 분노 Lv 2</t>
  </si>
  <si>
    <t>꿰뚫는 파도 Lv 2</t>
  </si>
  <si>
    <t>성난 파도 Lv 2</t>
  </si>
  <si>
    <t>회전칼날 Lv 2</t>
  </si>
  <si>
    <t>3rd 차징 Lv 2</t>
  </si>
  <si>
    <t>차징 쉴드 Lv 2</t>
  </si>
  <si>
    <t>가열 도끼 Lv 2</t>
  </si>
  <si>
    <t>폭발 타격 Lv 2</t>
  </si>
  <si>
    <t>스핀 디스크 Lv 2</t>
  </si>
  <si>
    <t>질풍 대쉬 Lv 2</t>
  </si>
  <si>
    <t>파워 웨이브 Lv 2</t>
  </si>
  <si>
    <t>유령 도끼 Lv 2</t>
  </si>
  <si>
    <t>부메랑 도끼 Lv 2</t>
  </si>
  <si>
    <t>휠윈드 Lv 2</t>
  </si>
  <si>
    <t>표식 Lv 2</t>
  </si>
  <si>
    <t>속박탄 Lv 2</t>
  </si>
  <si>
    <t>스나이퍼 탄환 Lv 2</t>
  </si>
  <si>
    <t>속사 폭발 Lv 2</t>
  </si>
  <si>
    <t>확산 사격 Lv 2</t>
  </si>
  <si>
    <t>관통 사격 Lv 2</t>
  </si>
  <si>
    <t>멀티플샷 Lv 2</t>
  </si>
  <si>
    <t>플라즈마 캐논 Lv 2</t>
  </si>
  <si>
    <t>추격 탄환 Lv 2</t>
  </si>
  <si>
    <t>지뢰 Lv 2</t>
  </si>
  <si>
    <t>직선 로켓 Lv 2</t>
  </si>
  <si>
    <t>강화 탄환 Lv 2</t>
  </si>
  <si>
    <t>질풍검 Lv 2</t>
  </si>
  <si>
    <t>그림자 돌풍 Lv 2</t>
  </si>
  <si>
    <t>일섬 Lv 2</t>
  </si>
  <si>
    <t>검기 충전 Lv 2</t>
  </si>
  <si>
    <t>산산조각 Lv 2</t>
  </si>
  <si>
    <t>대태도 Lv 2</t>
  </si>
  <si>
    <t>연격 Lv 2</t>
  </si>
  <si>
    <t>어검술 Lv 2</t>
  </si>
  <si>
    <t>참공 Lv 2</t>
  </si>
  <si>
    <t>독극물 전문가 Lv 2</t>
  </si>
  <si>
    <t>쓸만한 녀석들 Lv 2</t>
  </si>
  <si>
    <t>화신 Lv 2</t>
  </si>
  <si>
    <t>유혈 Lv 2</t>
  </si>
  <si>
    <t>소집 Lv 2</t>
  </si>
  <si>
    <t>맹독 수리검 Lv 2</t>
  </si>
  <si>
    <t>갈고리 던지기 Lv 2</t>
  </si>
  <si>
    <t>난무 Lv 2</t>
  </si>
  <si>
    <t>히드라 Lv 2</t>
  </si>
  <si>
    <t>체인 그라인더 Lv 3</t>
  </si>
  <si>
    <t>사슬갈퀴 Lv 3</t>
  </si>
  <si>
    <t>탑블레이드 Lv 3</t>
  </si>
  <si>
    <t>체인 콤보 Lv 3</t>
  </si>
  <si>
    <t>질풍 Lv 3</t>
  </si>
  <si>
    <t>전투의 열정 Lv 3</t>
  </si>
  <si>
    <t>끝없는 분노 Lv 3</t>
  </si>
  <si>
    <t>꿰뚫는 파도 Lv 3</t>
  </si>
  <si>
    <t>성난 파도 Lv 3</t>
  </si>
  <si>
    <t>회전칼날 Lv 3</t>
  </si>
  <si>
    <t>3rd 차징 Lv 3</t>
  </si>
  <si>
    <t>차징 쉴드 Lv 3</t>
  </si>
  <si>
    <t>가열 도끼 Lv 3</t>
  </si>
  <si>
    <t>폭발 타격 Lv 3</t>
  </si>
  <si>
    <t>스핀 디스크 Lv 3</t>
  </si>
  <si>
    <t>질풍 대쉬 Lv 3</t>
  </si>
  <si>
    <t>파워 웨이브 Lv 3</t>
  </si>
  <si>
    <t>유령 도끼 Lv 3</t>
  </si>
  <si>
    <t>부메랑 도끼 Lv 3</t>
  </si>
  <si>
    <t>휠윈드 Lv 3</t>
  </si>
  <si>
    <t>표식 Lv 3</t>
  </si>
  <si>
    <t>속박탄 Lv 3</t>
  </si>
  <si>
    <t>스나이퍼 탄환 Lv 3</t>
  </si>
  <si>
    <t>속사 폭발 Lv 3</t>
  </si>
  <si>
    <t>확산 사격 Lv 3</t>
  </si>
  <si>
    <t>관통 사격 Lv 3</t>
  </si>
  <si>
    <t>멀티플샷 Lv 3</t>
  </si>
  <si>
    <t>플라즈마 캐논 Lv 3</t>
  </si>
  <si>
    <t>추격 탄환 Lv 3</t>
  </si>
  <si>
    <t>지뢰 Lv 3</t>
  </si>
  <si>
    <t>직선 로켓 Lv 3</t>
  </si>
  <si>
    <t>강화 탄환 Lv 3</t>
  </si>
  <si>
    <t>질풍검 Lv 3</t>
  </si>
  <si>
    <t>그림자 돌풍 Lv 3</t>
  </si>
  <si>
    <t>일섬 Lv 3</t>
  </si>
  <si>
    <t>검기 충전 Lv 3</t>
  </si>
  <si>
    <t>산산조각 Lv 3</t>
  </si>
  <si>
    <t>대태도 Lv 3</t>
  </si>
  <si>
    <t>연격 Lv 3</t>
  </si>
  <si>
    <t>어검술 Lv 3</t>
  </si>
  <si>
    <t>참공 Lv 3</t>
  </si>
  <si>
    <t>독극물 전문가 Lv 3</t>
  </si>
  <si>
    <t>쓸만한 녀석들 Lv 3</t>
  </si>
  <si>
    <t>화신 Lv 3</t>
  </si>
  <si>
    <t>유혈 Lv 3</t>
  </si>
  <si>
    <t>소집 Lv 3</t>
  </si>
  <si>
    <t>맹독 수리검 Lv 3</t>
  </si>
  <si>
    <t>갈고리 던지기 Lv 3</t>
  </si>
  <si>
    <t>난무 Lv 3</t>
  </si>
  <si>
    <t>히드라 Lv 3</t>
  </si>
  <si>
    <t>체인 그라인더 Lv 4</t>
  </si>
  <si>
    <t>사슬갈퀴 Lv 4</t>
  </si>
  <si>
    <t>탑블레이드 Lv 4</t>
  </si>
  <si>
    <t>체인 콤보 Lv 4</t>
  </si>
  <si>
    <t>질풍 Lv 4</t>
  </si>
  <si>
    <t>전투의 열정 Lv 4</t>
  </si>
  <si>
    <t>끝없는 분노 Lv 4</t>
  </si>
  <si>
    <t>꿰뚫는 파도 Lv 4</t>
  </si>
  <si>
    <t>성난 파도 Lv 4</t>
  </si>
  <si>
    <t>회전칼날 Lv 4</t>
  </si>
  <si>
    <t>3rd 차징 Lv 4</t>
  </si>
  <si>
    <t>차징 쉴드 Lv 4</t>
  </si>
  <si>
    <t>가열 도끼 Lv 4</t>
  </si>
  <si>
    <t>폭발 타격 Lv 4</t>
  </si>
  <si>
    <t>스핀 디스크 Lv 4</t>
  </si>
  <si>
    <t>질풍 대쉬 Lv 4</t>
  </si>
  <si>
    <t>파워 웨이브 Lv 4</t>
  </si>
  <si>
    <t>유령 도끼 Lv 4</t>
  </si>
  <si>
    <t>부메랑 도끼 Lv 4</t>
  </si>
  <si>
    <t>휠윈드 Lv 4</t>
  </si>
  <si>
    <t>표식 Lv 4</t>
  </si>
  <si>
    <t>속박탄 Lv 4</t>
  </si>
  <si>
    <t>스나이퍼 탄환 Lv 4</t>
  </si>
  <si>
    <t>속사 폭발 Lv 4</t>
  </si>
  <si>
    <t>확산 사격 Lv 4</t>
  </si>
  <si>
    <t>관통 사격 Lv 4</t>
  </si>
  <si>
    <t>멀티플샷 Lv 4</t>
  </si>
  <si>
    <t>플라즈마 캐논 Lv 4</t>
  </si>
  <si>
    <t>추격 탄환 Lv 4</t>
  </si>
  <si>
    <t>지뢰 Lv 4</t>
  </si>
  <si>
    <t>직선 로켓 Lv 4</t>
  </si>
  <si>
    <t>강화 탄환 Lv 4</t>
  </si>
  <si>
    <t>질풍검 Lv 4</t>
  </si>
  <si>
    <t>그림자 돌풍 Lv 4</t>
  </si>
  <si>
    <t>일섬 Lv 4</t>
  </si>
  <si>
    <t>검기 충전 Lv 4</t>
  </si>
  <si>
    <t>산산조각 Lv 4</t>
  </si>
  <si>
    <t>대태도 Lv 4</t>
  </si>
  <si>
    <t>연격 Lv 4</t>
  </si>
  <si>
    <t>어검술 Lv 4</t>
  </si>
  <si>
    <t>참공 Lv 4</t>
  </si>
  <si>
    <t>독극물 전문가 Lv 4</t>
  </si>
  <si>
    <t>쓸만한 녀석들 Lv 4</t>
  </si>
  <si>
    <t>화신 Lv 4</t>
  </si>
  <si>
    <t>유혈 Lv 4</t>
  </si>
  <si>
    <t>소집 Lv 4</t>
  </si>
  <si>
    <t>맹독 수리검 Lv 4</t>
  </si>
  <si>
    <t>갈고리 던지기 Lv 4</t>
  </si>
  <si>
    <t>난무 Lv 4</t>
  </si>
  <si>
    <t>히드라 Lv 4</t>
  </si>
  <si>
    <t>체인 그라인더 Lv 5</t>
  </si>
  <si>
    <t>사슬갈퀴 Lv 5</t>
  </si>
  <si>
    <t>탑블레이드 Lv 5</t>
  </si>
  <si>
    <t>체인 콤보 Lv 5</t>
  </si>
  <si>
    <t>질풍 Lv 5</t>
  </si>
  <si>
    <t>전투의 열정 Lv 5</t>
  </si>
  <si>
    <t>끝없는 분노 Lv 5</t>
  </si>
  <si>
    <t>꿰뚫는 파도 Lv 5</t>
  </si>
  <si>
    <t>성난 파도 Lv 5</t>
  </si>
  <si>
    <t>회전칼날 Lv 5</t>
  </si>
  <si>
    <t>3rd 차징 Lv 5</t>
  </si>
  <si>
    <t>차징 쉴드 Lv 5</t>
  </si>
  <si>
    <t>가열 도끼 Lv 5</t>
  </si>
  <si>
    <t>폭발 타격 Lv 5</t>
  </si>
  <si>
    <t>스핀 디스크 Lv 5</t>
  </si>
  <si>
    <t>질풍 대쉬 Lv 5</t>
  </si>
  <si>
    <t>파워 웨이브 Lv 5</t>
  </si>
  <si>
    <t>유령 도끼 Lv 5</t>
  </si>
  <si>
    <t>부메랑 도끼 Lv 5</t>
  </si>
  <si>
    <t>휠윈드 Lv 5</t>
  </si>
  <si>
    <t>표식 Lv 5</t>
  </si>
  <si>
    <t>속박탄 Lv 5</t>
  </si>
  <si>
    <t>스나이퍼 탄환 Lv 5</t>
  </si>
  <si>
    <t>속사 폭발 Lv 5</t>
  </si>
  <si>
    <t>확산 사격 Lv 5</t>
  </si>
  <si>
    <t>관통 사격 Lv 5</t>
  </si>
  <si>
    <t>멀티플샷 Lv 5</t>
  </si>
  <si>
    <t>플라즈마 캐논 Lv 5</t>
  </si>
  <si>
    <t>추격 탄환 Lv 5</t>
  </si>
  <si>
    <t>지뢰 Lv 5</t>
  </si>
  <si>
    <t>직선 로켓 Lv 5</t>
  </si>
  <si>
    <t>강화 탄환 Lv 5</t>
  </si>
  <si>
    <t>질풍검 Lv 5</t>
  </si>
  <si>
    <t>그림자 돌풍 Lv 5</t>
  </si>
  <si>
    <t>일섬 Lv 5</t>
  </si>
  <si>
    <t>검기 충전 Lv 5</t>
  </si>
  <si>
    <t>산산조각 Lv 5</t>
  </si>
  <si>
    <t>대태도 Lv 5</t>
  </si>
  <si>
    <t>연격 Lv 5</t>
  </si>
  <si>
    <t>어검술 Lv 5</t>
  </si>
  <si>
    <t>참공 Lv 5</t>
  </si>
  <si>
    <t>독극물 전문가 Lv 5</t>
  </si>
  <si>
    <t>쓸만한 녀석들 Lv 5</t>
  </si>
  <si>
    <t>화신 Lv 5</t>
  </si>
  <si>
    <t>유혈 Lv 5</t>
  </si>
  <si>
    <t>소집 Lv 5</t>
  </si>
  <si>
    <t>맹독 수리검 Lv 5</t>
  </si>
  <si>
    <t>갈고리 던지기 Lv 5</t>
  </si>
  <si>
    <t>난무 Lv 5</t>
  </si>
  <si>
    <t>히드라 Lv 5</t>
  </si>
  <si>
    <t>Chain Grinder Lv 2</t>
  </si>
  <si>
    <t>Chain Rake Lv 2</t>
  </si>
  <si>
    <t>Top Blade Lv 2</t>
  </si>
  <si>
    <t>Chain Combo Lv 2</t>
  </si>
  <si>
    <t>Gale Lv 2</t>
  </si>
  <si>
    <t>Passion for Battle Lv 2</t>
  </si>
  <si>
    <t>Infinite Rage Lv 2</t>
  </si>
  <si>
    <t>Piercing Wave Lv 2</t>
  </si>
  <si>
    <t>Furious Wave Lv 2</t>
  </si>
  <si>
    <t>Spin Blade Lv 2</t>
  </si>
  <si>
    <t>3rd Charge Lv 2</t>
  </si>
  <si>
    <t>Charging Shield Lv 2</t>
  </si>
  <si>
    <t>Heated Axe Lv 2</t>
  </si>
  <si>
    <t>Explosive Hit Lv 2</t>
  </si>
  <si>
    <t>Spinning Disc Lv 2</t>
  </si>
  <si>
    <t>Cyclone Dash Lv 2</t>
  </si>
  <si>
    <t>Power Wave Lv 2</t>
  </si>
  <si>
    <t>Flying Axe Lv 2</t>
  </si>
  <si>
    <t>Whirlwind Lv 2</t>
  </si>
  <si>
    <t>Mark Lv 2</t>
  </si>
  <si>
    <t>Restraining Shot Lv 2</t>
  </si>
  <si>
    <t>Sniper Bullet Lv 2</t>
  </si>
  <si>
    <t>Unceasing Explosion Lv 2</t>
  </si>
  <si>
    <t>Spread Shot Lv 2</t>
  </si>
  <si>
    <t>Piercing Shot Lv 2</t>
  </si>
  <si>
    <t>Multi-Shot Lv 2</t>
  </si>
  <si>
    <t>Plasma Cannon Lv 2</t>
  </si>
  <si>
    <t>Homing Bullet Lv 2</t>
  </si>
  <si>
    <t>Mine Lv 2</t>
  </si>
  <si>
    <t>Linear Rocket Lv 2</t>
  </si>
  <si>
    <t>Enhanced Ammo Lv 2</t>
  </si>
  <si>
    <t>Gale Blade Lv 2</t>
  </si>
  <si>
    <t>Gust of Shadows Lv 2</t>
  </si>
  <si>
    <t>Flash Lv 2</t>
  </si>
  <si>
    <t>Blade Aura Lv 2</t>
  </si>
  <si>
    <t>Shatter Lv 2</t>
  </si>
  <si>
    <t>Odachi Lv 2</t>
  </si>
  <si>
    <t>Rapid Slash Lv 2</t>
  </si>
  <si>
    <t>Flying Sword Lv 2</t>
  </si>
  <si>
    <t>Air Slash Lv 2</t>
  </si>
  <si>
    <t>Toxicologist Lv 2</t>
  </si>
  <si>
    <t>Bad Guys Lv 2</t>
  </si>
  <si>
    <t>Avatar Lv 2</t>
  </si>
  <si>
    <t>Bloodshed Lv 2</t>
  </si>
  <si>
    <t>Convene Lv 2</t>
  </si>
  <si>
    <t>Toxic Shuriken Lv 2</t>
  </si>
  <si>
    <t>Grappling Hook Lv 2</t>
  </si>
  <si>
    <t>Blade Dance Lv 2</t>
  </si>
  <si>
    <t>Hydra Lv 2</t>
  </si>
  <si>
    <t>Chain Grinder Lv 3</t>
  </si>
  <si>
    <t>Chain Rake Lv 3</t>
  </si>
  <si>
    <t>Top Blade Lv 3</t>
  </si>
  <si>
    <t>Chain Combo Lv 3</t>
  </si>
  <si>
    <t>Gale Lv 3</t>
  </si>
  <si>
    <t>Passion for Battle Lv 3</t>
  </si>
  <si>
    <t>Infinite Rage Lv 3</t>
  </si>
  <si>
    <t>Piercing Wave Lv 3</t>
  </si>
  <si>
    <t>Furious Wave Lv 3</t>
  </si>
  <si>
    <t>Spin Blade Lv 3</t>
  </si>
  <si>
    <t>3rd Charge Lv 3</t>
  </si>
  <si>
    <t>Charging Shield Lv 3</t>
  </si>
  <si>
    <t>Heated Axe Lv 3</t>
  </si>
  <si>
    <t>Explosive Hit Lv 3</t>
  </si>
  <si>
    <t>Spinning Disc Lv 3</t>
  </si>
  <si>
    <t>Cyclone Dash Lv 3</t>
  </si>
  <si>
    <t>Power Wave Lv 3</t>
  </si>
  <si>
    <t>Flying Axe Lv 3</t>
  </si>
  <si>
    <t>Whirlwind Lv 3</t>
  </si>
  <si>
    <t>Mark Lv 3</t>
  </si>
  <si>
    <t>Restraining Shot Lv 3</t>
  </si>
  <si>
    <t>Sniper Bullet Lv 3</t>
  </si>
  <si>
    <t>Unceasing Explosion Lv 3</t>
  </si>
  <si>
    <t>Spread Shot Lv 3</t>
  </si>
  <si>
    <t>Piercing Shot Lv 3</t>
  </si>
  <si>
    <t>Multi-Shot Lv 3</t>
  </si>
  <si>
    <t>Plasma Cannon Lv 3</t>
  </si>
  <si>
    <t>Homing Bullet Lv 3</t>
  </si>
  <si>
    <t>Mine Lv 3</t>
  </si>
  <si>
    <t>Linear Rocket Lv 3</t>
  </si>
  <si>
    <t>Enhanced Ammo Lv 3</t>
  </si>
  <si>
    <t>Gale Blade Lv 3</t>
  </si>
  <si>
    <t>Gust of Shadows Lv 3</t>
  </si>
  <si>
    <t>Flash Lv 3</t>
  </si>
  <si>
    <t>Blade Aura Lv 3</t>
  </si>
  <si>
    <t>Shatter Lv 3</t>
  </si>
  <si>
    <t>Odachi Lv 3</t>
  </si>
  <si>
    <t>Rapid Slash Lv 3</t>
  </si>
  <si>
    <t>Flying Sword Lv 3</t>
  </si>
  <si>
    <t>Air Slash Lv 3</t>
  </si>
  <si>
    <t>Toxicologist Lv 3</t>
  </si>
  <si>
    <t>Bad Guys Lv 3</t>
  </si>
  <si>
    <t>Avatar Lv 3</t>
  </si>
  <si>
    <t>Bloodshed Lv 3</t>
  </si>
  <si>
    <t>Convene Lv 3</t>
  </si>
  <si>
    <t>Toxic Shuriken Lv 3</t>
  </si>
  <si>
    <t>Grappling Hook Lv 3</t>
  </si>
  <si>
    <t>Blade Dance Lv 3</t>
  </si>
  <si>
    <t>Hydra Lv 3</t>
  </si>
  <si>
    <t>Chain Grinder Lv 4</t>
  </si>
  <si>
    <t>Chain Rake Lv 4</t>
  </si>
  <si>
    <t>Top Blade Lv 4</t>
  </si>
  <si>
    <t>Chain Combo Lv 4</t>
  </si>
  <si>
    <t>Gale Lv 4</t>
  </si>
  <si>
    <t>Passion for Battle Lv 4</t>
  </si>
  <si>
    <t>Infinite Rage Lv 4</t>
  </si>
  <si>
    <t>Piercing Wave Lv 4</t>
  </si>
  <si>
    <t>Furious Wave Lv 4</t>
  </si>
  <si>
    <t>Spin Blade Lv 4</t>
  </si>
  <si>
    <t>3rd Charge Lv 4</t>
  </si>
  <si>
    <t>Charging Shield Lv 4</t>
  </si>
  <si>
    <t>Heated Axe Lv 4</t>
  </si>
  <si>
    <t>Explosive Hit Lv 4</t>
  </si>
  <si>
    <t>Spinning Disc Lv 4</t>
  </si>
  <si>
    <t>Cyclone Dash Lv 4</t>
  </si>
  <si>
    <t>Power Wave Lv 4</t>
  </si>
  <si>
    <t>Flying Axe Lv 4</t>
  </si>
  <si>
    <t>Whirlwind Lv 4</t>
  </si>
  <si>
    <t>Mark Lv 4</t>
  </si>
  <si>
    <t>Restraining Shot Lv 4</t>
  </si>
  <si>
    <t>Sniper Bullet Lv 4</t>
  </si>
  <si>
    <t>Unceasing Explosion Lv 4</t>
  </si>
  <si>
    <t>Spread Shot Lv 4</t>
  </si>
  <si>
    <t>Piercing Shot Lv 4</t>
  </si>
  <si>
    <t>Multi-Shot Lv 4</t>
  </si>
  <si>
    <t>Plasma Cannon Lv 4</t>
  </si>
  <si>
    <t>Homing Bullet Lv 4</t>
  </si>
  <si>
    <t>Mine Lv 4</t>
  </si>
  <si>
    <t>Linear Rocket Lv 4</t>
  </si>
  <si>
    <t>Enhanced Ammo Lv 4</t>
  </si>
  <si>
    <t>Gale Blade Lv 4</t>
  </si>
  <si>
    <t>Gust of Shadows Lv 4</t>
  </si>
  <si>
    <t>Flash Lv 4</t>
  </si>
  <si>
    <t>Blade Aura Lv 4</t>
  </si>
  <si>
    <t>Shatter Lv 4</t>
  </si>
  <si>
    <t>Odachi Lv 4</t>
  </si>
  <si>
    <t>Rapid Slash Lv 4</t>
  </si>
  <si>
    <t>Flying Sword Lv 4</t>
  </si>
  <si>
    <t>Air Slash Lv 4</t>
  </si>
  <si>
    <t>Toxicologist Lv 4</t>
  </si>
  <si>
    <t>Bad Guys Lv 4</t>
  </si>
  <si>
    <t>Avatar Lv 4</t>
  </si>
  <si>
    <t>Bloodshed Lv 4</t>
  </si>
  <si>
    <t>Convene Lv 4</t>
  </si>
  <si>
    <t>Toxic Shuriken Lv 4</t>
  </si>
  <si>
    <t>Grappling Hook Lv 4</t>
  </si>
  <si>
    <t>Blade Dance Lv 4</t>
  </si>
  <si>
    <t>Hydra Lv 4</t>
  </si>
  <si>
    <t>Chain Grinder Lv 5</t>
  </si>
  <si>
    <t>Chain Rake Lv 5</t>
  </si>
  <si>
    <t>Top Blade Lv 5</t>
  </si>
  <si>
    <t>Chain Combo Lv 5</t>
  </si>
  <si>
    <t>Gale Lv 5</t>
  </si>
  <si>
    <t>Passion for Battle Lv 5</t>
  </si>
  <si>
    <t>Infinite Rage Lv 5</t>
  </si>
  <si>
    <t>Piercing Wave Lv 5</t>
  </si>
  <si>
    <t>Furious Wave Lv 5</t>
  </si>
  <si>
    <t>Spin Blade Lv 5</t>
  </si>
  <si>
    <t>3rd Charge Lv 5</t>
  </si>
  <si>
    <t>Charging Shield Lv 5</t>
  </si>
  <si>
    <t>Heated Axe Lv 5</t>
  </si>
  <si>
    <t>Explosive Hit Lv 5</t>
  </si>
  <si>
    <t>Spinning Disc Lv 5</t>
  </si>
  <si>
    <t>Cyclone Dash Lv 5</t>
  </si>
  <si>
    <t>Power Wave Lv 5</t>
  </si>
  <si>
    <t>Flying Axe Lv 5</t>
  </si>
  <si>
    <t>Whirlwind Lv 5</t>
  </si>
  <si>
    <t>Mark Lv 5</t>
  </si>
  <si>
    <t>Restraining Shot Lv 5</t>
  </si>
  <si>
    <t>Sniper Bullet Lv 5</t>
  </si>
  <si>
    <t>Unceasing Explosion Lv 5</t>
  </si>
  <si>
    <t>Spread Shot Lv 5</t>
  </si>
  <si>
    <t>Piercing Shot Lv 5</t>
  </si>
  <si>
    <t>Multi-Shot Lv 5</t>
  </si>
  <si>
    <t>Plasma Cannon Lv 5</t>
  </si>
  <si>
    <t>Homing Bullet Lv 5</t>
  </si>
  <si>
    <t>Mine Lv 5</t>
  </si>
  <si>
    <t>Linear Rocket Lv 5</t>
  </si>
  <si>
    <t>Enhanced Ammo Lv 5</t>
  </si>
  <si>
    <t>Gale Blade Lv 5</t>
  </si>
  <si>
    <t>Gust of Shadows Lv 5</t>
  </si>
  <si>
    <t>Flash Lv 5</t>
  </si>
  <si>
    <t>Blade Aura Lv 5</t>
  </si>
  <si>
    <t>Shatter Lv 5</t>
  </si>
  <si>
    <t>Odachi Lv 5</t>
  </si>
  <si>
    <t>Rapid Slash Lv 5</t>
  </si>
  <si>
    <t>Flying Sword Lv 5</t>
  </si>
  <si>
    <t>Air Slash Lv 5</t>
  </si>
  <si>
    <t>Toxicologist Lv 5</t>
  </si>
  <si>
    <t>Bad Guys Lv 5</t>
  </si>
  <si>
    <t>Avatar Lv 5</t>
  </si>
  <si>
    <t>Bloodshed Lv 5</t>
  </si>
  <si>
    <t>Convene Lv 5</t>
  </si>
  <si>
    <t>Toxic Shuriken Lv 5</t>
  </si>
  <si>
    <t>Grappling Hook Lv 5</t>
  </si>
  <si>
    <t>Blade Dance Lv 5</t>
  </si>
  <si>
    <t>Hydra Lv 5</t>
  </si>
  <si>
    <t>链式粉碎 Lv 2</t>
  </si>
  <si>
    <t>鎖鏈磨具 Lv 2</t>
  </si>
  <si>
    <t>チェーングラインダー Lv 2</t>
  </si>
  <si>
    <t>Электропила Lv 2</t>
  </si>
  <si>
    <t>链式切割 Lv 2</t>
  </si>
  <si>
    <t>鎖鏈耙 Lv 2</t>
  </si>
  <si>
    <t>チェーンレイク Lv 2</t>
  </si>
  <si>
    <t>Бензограбли Lv 2</t>
  </si>
  <si>
    <t>志高刀锋 Lv 2</t>
  </si>
  <si>
    <t>戰鬥陀螺 Lv 2</t>
  </si>
  <si>
    <t>トップブレード Lv 2</t>
  </si>
  <si>
    <t>Острейший клинок Lv 2</t>
  </si>
  <si>
    <t>链式连击 Lv 2</t>
  </si>
  <si>
    <t>鎖鏈連擊 Lv 2</t>
  </si>
  <si>
    <t>チェーンコンボ Lv 2</t>
  </si>
  <si>
    <t>Комбоатака Lv 2</t>
  </si>
  <si>
    <t>疾风 Lv 2</t>
  </si>
  <si>
    <t>疾風 Lv 2</t>
  </si>
  <si>
    <t>Ураган Lv 2</t>
  </si>
  <si>
    <t>战斗热情 Lv 2</t>
  </si>
  <si>
    <t>戰鬥的熱情 Lv 2</t>
  </si>
  <si>
    <t>戦闘の熱情 Lv 2</t>
  </si>
  <si>
    <t>Боевой дух Lv 2</t>
  </si>
  <si>
    <t>无尽愤怒 Lv 2</t>
  </si>
  <si>
    <t>無盡的憤怒 Lv 2</t>
  </si>
  <si>
    <t>止まらぬ激憤 Lv 2</t>
  </si>
  <si>
    <t>Неудержимая ярость Lv 2</t>
  </si>
  <si>
    <t>穿透波涛 Lv 2</t>
  </si>
  <si>
    <t>穿透的波浪 Lv 2</t>
  </si>
  <si>
    <t>貫通する波 Lv 2</t>
  </si>
  <si>
    <t>Водяной смерч Lv 2</t>
  </si>
  <si>
    <t>汹涌波涛 Lv 2</t>
  </si>
  <si>
    <t>憤怒的波浪 Lv 2</t>
  </si>
  <si>
    <t>大荒れの波 Lv 2</t>
  </si>
  <si>
    <t>Штормовая волна Lv 2</t>
  </si>
  <si>
    <t>旋转锋刃 Lv 2</t>
  </si>
  <si>
    <t>旋轉刀鋒 Lv 2</t>
  </si>
  <si>
    <t>スピンブレード Lv 2</t>
  </si>
  <si>
    <t>Вращающийся клинок Lv 2</t>
  </si>
  <si>
    <t>第三次充能 Lv 2</t>
  </si>
  <si>
    <t>3rd蓄力 Lv 2</t>
  </si>
  <si>
    <t>3rdチャージ Lv 2</t>
  </si>
  <si>
    <t>Третья перезарядка Lv 2</t>
  </si>
  <si>
    <t>充能护盾 Lv 2</t>
  </si>
  <si>
    <t>蓄力防護罩 Lv 2</t>
  </si>
  <si>
    <t>チャージバリア Lv 2</t>
  </si>
  <si>
    <t>Заступнический щит Lv 2</t>
  </si>
  <si>
    <t>过热斧头 Lv 2</t>
  </si>
  <si>
    <t>加熱斧頭 Lv 2</t>
  </si>
  <si>
    <t>加熱斧 Lv 2</t>
  </si>
  <si>
    <t>Раскаленный топор Lv 2</t>
  </si>
  <si>
    <t>爆炸攻击 Lv 2</t>
  </si>
  <si>
    <t>爆炸打擊 Lv 2</t>
  </si>
  <si>
    <t>爆発打撃 Lv 2</t>
  </si>
  <si>
    <t>Ударная волна Lv 2</t>
  </si>
  <si>
    <t>旋转斧头 Lv 2</t>
  </si>
  <si>
    <t>旋轉圓盤 Lv 2</t>
  </si>
  <si>
    <t>スピンディスク Lv 2</t>
  </si>
  <si>
    <t>Вращающийся диск Lv 2</t>
  </si>
  <si>
    <t>疾风突进 Lv 2</t>
  </si>
  <si>
    <t>疾風衝刺 Lv 2</t>
  </si>
  <si>
    <t>猪突ダッシュ Lv 2</t>
  </si>
  <si>
    <t>Ураганный маневр Lv 2</t>
  </si>
  <si>
    <t>强力波浪 Lv 2</t>
  </si>
  <si>
    <t>威力波 Lv 2</t>
  </si>
  <si>
    <t>パワーウェーブ Lv 2</t>
  </si>
  <si>
    <t>Мощная волна Lv 2</t>
  </si>
  <si>
    <t>飞行斧头 Lv 2</t>
  </si>
  <si>
    <t>飛行斧頭 Lv 2</t>
  </si>
  <si>
    <t>飛行斧 Lv 2</t>
  </si>
  <si>
    <t>Призрачный топор Lv 2</t>
  </si>
  <si>
    <t>Томагавк Lv 2</t>
  </si>
  <si>
    <t>旋风 Lv 2</t>
  </si>
  <si>
    <t>旋風斬 Lv 2</t>
  </si>
  <si>
    <t>ワールウィンド Lv 2</t>
  </si>
  <si>
    <t>Смерч Lv 2</t>
  </si>
  <si>
    <t>标记 Lv 2</t>
  </si>
  <si>
    <t>標記 Lv 2</t>
  </si>
  <si>
    <t>マーク Lv 2</t>
  </si>
  <si>
    <t>Метка Lv 2</t>
  </si>
  <si>
    <t>束缚弹 Lv 2</t>
  </si>
  <si>
    <t>束縛彈 Lv 2</t>
  </si>
  <si>
    <t>拘束弾 Lv 2</t>
  </si>
  <si>
    <t>Парализующий выстрел Lv 2</t>
  </si>
  <si>
    <t>狙击弹头 Lv 2</t>
  </si>
  <si>
    <t>狙擊手子彈 Lv 2</t>
  </si>
  <si>
    <t>スナイパー弾丸 Lv 2</t>
  </si>
  <si>
    <t>Снайперский выстрел Lv 2</t>
  </si>
  <si>
    <t>速射爆炸 Lv 2</t>
  </si>
  <si>
    <t>速射爆発 Lv 2</t>
  </si>
  <si>
    <t>Шрапнельный снаряд Lv 2</t>
  </si>
  <si>
    <t>扩散射击 Lv 2</t>
  </si>
  <si>
    <t>擴散射擊 Lv 2</t>
  </si>
  <si>
    <t>拡散射撃 Lv 2</t>
  </si>
  <si>
    <t>Шквальный огонь Lv 2</t>
  </si>
  <si>
    <t>穿透射击 Lv 2</t>
  </si>
  <si>
    <t>穿透射擊 Lv 2</t>
  </si>
  <si>
    <t>貫通射撃 Lv 2</t>
  </si>
  <si>
    <t>Выстрел на поражение Lv 2</t>
  </si>
  <si>
    <t>多重射击 Lv 2</t>
  </si>
  <si>
    <t>多重射擊 Lv 2</t>
  </si>
  <si>
    <t>マルチプルショット Lv 2</t>
  </si>
  <si>
    <t>Пулеметная очередь Lv 2</t>
  </si>
  <si>
    <t>离子炮 Lv 2</t>
  </si>
  <si>
    <t>電漿加農砲 Lv 2</t>
  </si>
  <si>
    <t>プラズマキャノン Lv 2</t>
  </si>
  <si>
    <t>Плазмопушка Lv 2</t>
  </si>
  <si>
    <t>追踪弹头 Lv 2</t>
  </si>
  <si>
    <t>追擊子彈 Lv 2</t>
  </si>
  <si>
    <t>追撃弾丸 Lv 2</t>
  </si>
  <si>
    <t>Самонаводящиеся пули Lv 2</t>
  </si>
  <si>
    <t>地雷 Lv 2</t>
  </si>
  <si>
    <t>Мина Lv 2</t>
  </si>
  <si>
    <t>直线火箭 Lv 2</t>
  </si>
  <si>
    <t>直線火箭 Lv 2</t>
  </si>
  <si>
    <t>直線ロケット Lv 2</t>
  </si>
  <si>
    <t>Лобовая атака Lv 2</t>
  </si>
  <si>
    <t>强化弹头 Lv 2</t>
  </si>
  <si>
    <t>強化子彈 Lv 2</t>
  </si>
  <si>
    <t>強化弾丸 Lv 2</t>
  </si>
  <si>
    <t>Скоростная пуля Lv 2</t>
  </si>
  <si>
    <t>Ураганный меч Lv 2</t>
  </si>
  <si>
    <t>Бесшумная тень Lv 2</t>
  </si>
  <si>
    <t>Выверенный удар Lv 2</t>
  </si>
  <si>
    <t>Смертоносный замах Lv 2</t>
  </si>
  <si>
    <t>Фонтан из осколков Lv 2</t>
  </si>
  <si>
    <t>Одати Lv 2</t>
  </si>
  <si>
    <t>Резкий замах Lv 2</t>
  </si>
  <si>
    <t>Парящие клинки Lv 2</t>
  </si>
  <si>
    <t>Воздушная волна Lv 2</t>
  </si>
  <si>
    <t>Знаток ядов Lv 2</t>
  </si>
  <si>
    <t>Теневые помощники Lv 2</t>
  </si>
  <si>
    <t>Аватар Lv 2</t>
  </si>
  <si>
    <t>Кровопролитие Lv 2</t>
  </si>
  <si>
    <t>Созыв Lv 2</t>
  </si>
  <si>
    <t>Ядовитые сюрикены Lv 2</t>
  </si>
  <si>
    <t>Смертельный бросок Lv 2</t>
  </si>
  <si>
    <t>Танец с клинком Lv 2</t>
  </si>
  <si>
    <t>Гидра Lv 2</t>
  </si>
  <si>
    <t>链式粉碎 Lv 3</t>
  </si>
  <si>
    <t>鎖鏈磨具 Lv 3</t>
  </si>
  <si>
    <t>チェーングラインダー Lv 3</t>
  </si>
  <si>
    <t>Электропила Lv 3</t>
  </si>
  <si>
    <t>链式切割 Lv 3</t>
  </si>
  <si>
    <t>鎖鏈耙 Lv 3</t>
  </si>
  <si>
    <t>チェーンレイク Lv 3</t>
  </si>
  <si>
    <t>Бензограбли Lv 3</t>
  </si>
  <si>
    <t>志高刀锋 Lv 3</t>
  </si>
  <si>
    <t>戰鬥陀螺 Lv 3</t>
  </si>
  <si>
    <t>トップブレード Lv 3</t>
  </si>
  <si>
    <t>Острейший клинок Lv 3</t>
  </si>
  <si>
    <t>链式连击 Lv 3</t>
  </si>
  <si>
    <t>鎖鏈連擊 Lv 3</t>
  </si>
  <si>
    <t>チェーンコンボ Lv 3</t>
  </si>
  <si>
    <t>Комбоатака Lv 3</t>
  </si>
  <si>
    <t>疾风 Lv 3</t>
  </si>
  <si>
    <t>疾風 Lv 3</t>
  </si>
  <si>
    <t>Ураган Lv 3</t>
  </si>
  <si>
    <t>战斗热情 Lv 3</t>
  </si>
  <si>
    <t>戰鬥的熱情 Lv 3</t>
  </si>
  <si>
    <t>戦闘の熱情 Lv 3</t>
  </si>
  <si>
    <t>Боевой дух Lv 3</t>
  </si>
  <si>
    <t>无尽愤怒 Lv 3</t>
  </si>
  <si>
    <t>無盡的憤怒 Lv 3</t>
  </si>
  <si>
    <t>止まらぬ激憤 Lv 3</t>
  </si>
  <si>
    <t>Неудержимая ярость Lv 3</t>
  </si>
  <si>
    <t>穿透波涛 Lv 3</t>
  </si>
  <si>
    <t>穿透的波浪 Lv 3</t>
  </si>
  <si>
    <t>貫通する波 Lv 3</t>
  </si>
  <si>
    <t>Водяной смерч Lv 3</t>
  </si>
  <si>
    <t>汹涌波涛 Lv 3</t>
  </si>
  <si>
    <t>憤怒的波浪 Lv 3</t>
  </si>
  <si>
    <t>大荒れの波 Lv 3</t>
  </si>
  <si>
    <t>Штормовая волна Lv 3</t>
  </si>
  <si>
    <t>旋转锋刃 Lv 3</t>
  </si>
  <si>
    <t>旋轉刀鋒 Lv 3</t>
  </si>
  <si>
    <t>スピンブレード Lv 3</t>
  </si>
  <si>
    <t>Вращающийся клинок Lv 3</t>
  </si>
  <si>
    <t>第三次充能 Lv 3</t>
  </si>
  <si>
    <t>3rd蓄力 Lv 3</t>
  </si>
  <si>
    <t>3rdチャージ Lv 3</t>
  </si>
  <si>
    <t>Третья перезарядка Lv 3</t>
  </si>
  <si>
    <t>充能护盾 Lv 3</t>
  </si>
  <si>
    <t>蓄力防護罩 Lv 3</t>
  </si>
  <si>
    <t>チャージバリア Lv 3</t>
  </si>
  <si>
    <t>Заступнический щит Lv 3</t>
  </si>
  <si>
    <t>过热斧头 Lv 3</t>
  </si>
  <si>
    <t>加熱斧頭 Lv 3</t>
  </si>
  <si>
    <t>加熱斧 Lv 3</t>
  </si>
  <si>
    <t>Раскаленный топор Lv 3</t>
  </si>
  <si>
    <t>爆炸攻击 Lv 3</t>
  </si>
  <si>
    <t>爆炸打擊 Lv 3</t>
  </si>
  <si>
    <t>爆発打撃 Lv 3</t>
  </si>
  <si>
    <t>Ударная волна Lv 3</t>
  </si>
  <si>
    <t>旋转斧头 Lv 3</t>
  </si>
  <si>
    <t>旋轉圓盤 Lv 3</t>
  </si>
  <si>
    <t>スピンディスク Lv 3</t>
  </si>
  <si>
    <t>Вращающийся диск Lv 3</t>
  </si>
  <si>
    <t>疾风突进 Lv 3</t>
  </si>
  <si>
    <t>疾風衝刺 Lv 3</t>
  </si>
  <si>
    <t>猪突ダッシュ Lv 3</t>
  </si>
  <si>
    <t>Ураганный маневр Lv 3</t>
  </si>
  <si>
    <t>强力波浪 Lv 3</t>
  </si>
  <si>
    <t>威力波 Lv 3</t>
  </si>
  <si>
    <t>パワーウェーブ Lv 3</t>
  </si>
  <si>
    <t>Мощная волна Lv 3</t>
  </si>
  <si>
    <t>飞行斧头 Lv 3</t>
  </si>
  <si>
    <t>飛行斧頭 Lv 3</t>
  </si>
  <si>
    <t>飛行斧 Lv 3</t>
  </si>
  <si>
    <t>Призрачный топор Lv 3</t>
  </si>
  <si>
    <t>Томагавк Lv 3</t>
  </si>
  <si>
    <t>旋风 Lv 3</t>
  </si>
  <si>
    <t>旋風斬 Lv 3</t>
  </si>
  <si>
    <t>ワールウィンド Lv 3</t>
  </si>
  <si>
    <t>Смерч Lv 3</t>
  </si>
  <si>
    <t>标记 Lv 3</t>
  </si>
  <si>
    <t>標記 Lv 3</t>
  </si>
  <si>
    <t>マーク Lv 3</t>
  </si>
  <si>
    <t>Метка Lv 3</t>
  </si>
  <si>
    <t>束缚弹 Lv 3</t>
  </si>
  <si>
    <t>束縛彈 Lv 3</t>
  </si>
  <si>
    <t>拘束弾 Lv 3</t>
  </si>
  <si>
    <t>Парализующий выстрел Lv 3</t>
  </si>
  <si>
    <t>狙击弹头 Lv 3</t>
  </si>
  <si>
    <t>狙擊手子彈 Lv 3</t>
  </si>
  <si>
    <t>スナイパー弾丸 Lv 3</t>
  </si>
  <si>
    <t>Снайперский выстрел Lv 3</t>
  </si>
  <si>
    <t>速射爆炸 Lv 3</t>
  </si>
  <si>
    <t>速射爆発 Lv 3</t>
  </si>
  <si>
    <t>Шрапнельный снаряд Lv 3</t>
  </si>
  <si>
    <t>扩散射击 Lv 3</t>
  </si>
  <si>
    <t>擴散射擊 Lv 3</t>
  </si>
  <si>
    <t>拡散射撃 Lv 3</t>
  </si>
  <si>
    <t>Шквальный огонь Lv 3</t>
  </si>
  <si>
    <t>穿透射击 Lv 3</t>
  </si>
  <si>
    <t>穿透射擊 Lv 3</t>
  </si>
  <si>
    <t>貫通射撃 Lv 3</t>
  </si>
  <si>
    <t>Выстрел на поражение Lv 3</t>
  </si>
  <si>
    <t>多重射击 Lv 3</t>
  </si>
  <si>
    <t>多重射擊 Lv 3</t>
  </si>
  <si>
    <t>マルチプルショット Lv 3</t>
  </si>
  <si>
    <t>Пулеметная очередь Lv 3</t>
  </si>
  <si>
    <t>离子炮 Lv 3</t>
  </si>
  <si>
    <t>電漿加農砲 Lv 3</t>
  </si>
  <si>
    <t>プラズマキャノン Lv 3</t>
  </si>
  <si>
    <t>Плазмопушка Lv 3</t>
  </si>
  <si>
    <t>追踪弹头 Lv 3</t>
  </si>
  <si>
    <t>追擊子彈 Lv 3</t>
  </si>
  <si>
    <t>追撃弾丸 Lv 3</t>
  </si>
  <si>
    <t>Самонаводящиеся пули Lv 3</t>
  </si>
  <si>
    <t>地雷 Lv 3</t>
  </si>
  <si>
    <t>Мина Lv 3</t>
  </si>
  <si>
    <t>直线火箭 Lv 3</t>
  </si>
  <si>
    <t>直線火箭 Lv 3</t>
  </si>
  <si>
    <t>直線ロケット Lv 3</t>
  </si>
  <si>
    <t>Лобовая атака Lv 3</t>
  </si>
  <si>
    <t>强化弹头 Lv 3</t>
  </si>
  <si>
    <t>強化子彈 Lv 3</t>
  </si>
  <si>
    <t>強化弾丸 Lv 3</t>
  </si>
  <si>
    <t>Скоростная пуля Lv 3</t>
  </si>
  <si>
    <t>Ураганный меч Lv 3</t>
  </si>
  <si>
    <t>Бесшумная тень Lv 3</t>
  </si>
  <si>
    <t>Выверенный удар Lv 3</t>
  </si>
  <si>
    <t>Смертоносный замах Lv 3</t>
  </si>
  <si>
    <t>Фонтан из осколков Lv 3</t>
  </si>
  <si>
    <t>Одати Lv 3</t>
  </si>
  <si>
    <t>Резкий замах Lv 3</t>
  </si>
  <si>
    <t>Парящие клинки Lv 3</t>
  </si>
  <si>
    <t>Воздушная волна Lv 3</t>
  </si>
  <si>
    <t>Знаток ядов Lv 3</t>
  </si>
  <si>
    <t>Теневые помощники Lv 3</t>
  </si>
  <si>
    <t>Аватар Lv 3</t>
  </si>
  <si>
    <t>Кровопролитие Lv 3</t>
  </si>
  <si>
    <t>Созыв Lv 3</t>
  </si>
  <si>
    <t>Ядовитые сюрикены Lv 3</t>
  </si>
  <si>
    <t>Смертельный бросок Lv 3</t>
  </si>
  <si>
    <t>Танец с клинком Lv 3</t>
  </si>
  <si>
    <t>Гидра Lv 3</t>
  </si>
  <si>
    <t>链式粉碎 Lv 4</t>
  </si>
  <si>
    <t>鎖鏈磨具 Lv 4</t>
  </si>
  <si>
    <t>チェーングラインダー Lv 4</t>
  </si>
  <si>
    <t>Электропила Lv 4</t>
  </si>
  <si>
    <t>链式切割 Lv 4</t>
  </si>
  <si>
    <t>鎖鏈耙 Lv 4</t>
  </si>
  <si>
    <t>チェーンレイク Lv 4</t>
  </si>
  <si>
    <t>Бензограбли Lv 4</t>
  </si>
  <si>
    <t>志高刀锋 Lv 4</t>
  </si>
  <si>
    <t>戰鬥陀螺 Lv 4</t>
  </si>
  <si>
    <t>トップブレード Lv 4</t>
  </si>
  <si>
    <t>Острейший клинок Lv 4</t>
  </si>
  <si>
    <t>链式连击 Lv 4</t>
  </si>
  <si>
    <t>鎖鏈連擊 Lv 4</t>
  </si>
  <si>
    <t>チェーンコンボ Lv 4</t>
  </si>
  <si>
    <t>Комбоатака Lv 4</t>
  </si>
  <si>
    <t>疾风 Lv 4</t>
  </si>
  <si>
    <t>疾風 Lv 4</t>
  </si>
  <si>
    <t>Ураган Lv 4</t>
  </si>
  <si>
    <t>战斗热情 Lv 4</t>
  </si>
  <si>
    <t>戰鬥的熱情 Lv 4</t>
  </si>
  <si>
    <t>戦闘の熱情 Lv 4</t>
  </si>
  <si>
    <t>Боевой дух Lv 4</t>
  </si>
  <si>
    <t>无尽愤怒 Lv 4</t>
  </si>
  <si>
    <t>無盡的憤怒 Lv 4</t>
  </si>
  <si>
    <t>止まらぬ激憤 Lv 4</t>
  </si>
  <si>
    <t>Неудержимая ярость Lv 4</t>
  </si>
  <si>
    <t>穿透波涛 Lv 4</t>
  </si>
  <si>
    <t>穿透的波浪 Lv 4</t>
  </si>
  <si>
    <t>貫通する波 Lv 4</t>
  </si>
  <si>
    <t>Водяной смерч Lv 4</t>
  </si>
  <si>
    <t>汹涌波涛 Lv 4</t>
  </si>
  <si>
    <t>憤怒的波浪 Lv 4</t>
  </si>
  <si>
    <t>大荒れの波 Lv 4</t>
  </si>
  <si>
    <t>Штормовая волна Lv 4</t>
  </si>
  <si>
    <t>旋转锋刃 Lv 4</t>
  </si>
  <si>
    <t>旋轉刀鋒 Lv 4</t>
  </si>
  <si>
    <t>スピンブレード Lv 4</t>
  </si>
  <si>
    <t>Вращающийся клинок Lv 4</t>
  </si>
  <si>
    <t>第三次充能 Lv 4</t>
  </si>
  <si>
    <t>3rd蓄力 Lv 4</t>
  </si>
  <si>
    <t>3rdチャージ Lv 4</t>
  </si>
  <si>
    <t>Третья перезарядка Lv 4</t>
  </si>
  <si>
    <t>充能护盾 Lv 4</t>
  </si>
  <si>
    <t>蓄力防護罩 Lv 4</t>
  </si>
  <si>
    <t>チャージバリア Lv 4</t>
  </si>
  <si>
    <t>Заступнический щит Lv 4</t>
  </si>
  <si>
    <t>过热斧头 Lv 4</t>
  </si>
  <si>
    <t>加熱斧頭 Lv 4</t>
  </si>
  <si>
    <t>加熱斧 Lv 4</t>
  </si>
  <si>
    <t>Раскаленный топор Lv 4</t>
  </si>
  <si>
    <t>爆炸攻击 Lv 4</t>
  </si>
  <si>
    <t>爆炸打擊 Lv 4</t>
  </si>
  <si>
    <t>爆発打撃 Lv 4</t>
  </si>
  <si>
    <t>Ударная волна Lv 4</t>
  </si>
  <si>
    <t>旋转斧头 Lv 4</t>
  </si>
  <si>
    <t>旋轉圓盤 Lv 4</t>
  </si>
  <si>
    <t>スピンディスク Lv 4</t>
  </si>
  <si>
    <t>Вращающийся диск Lv 4</t>
  </si>
  <si>
    <t>疾风突进 Lv 4</t>
  </si>
  <si>
    <t>疾風衝刺 Lv 4</t>
  </si>
  <si>
    <t>猪突ダッシュ Lv 4</t>
  </si>
  <si>
    <t>Ураганный маневр Lv 4</t>
  </si>
  <si>
    <t>强力波浪 Lv 4</t>
  </si>
  <si>
    <t>威力波 Lv 4</t>
  </si>
  <si>
    <t>パワーウェーブ Lv 4</t>
  </si>
  <si>
    <t>Мощная волна Lv 4</t>
  </si>
  <si>
    <t>飞行斧头 Lv 4</t>
  </si>
  <si>
    <t>飛行斧頭 Lv 4</t>
  </si>
  <si>
    <t>飛行斧 Lv 4</t>
  </si>
  <si>
    <t>Призрачный топор Lv 4</t>
  </si>
  <si>
    <t>Томагавк Lv 4</t>
  </si>
  <si>
    <t>旋风 Lv 4</t>
  </si>
  <si>
    <t>旋風斬 Lv 4</t>
  </si>
  <si>
    <t>ワールウィンド Lv 4</t>
  </si>
  <si>
    <t>Смерч Lv 4</t>
  </si>
  <si>
    <t>标记 Lv 4</t>
  </si>
  <si>
    <t>標記 Lv 4</t>
  </si>
  <si>
    <t>マーク Lv 4</t>
  </si>
  <si>
    <t>Метка Lv 4</t>
  </si>
  <si>
    <t>束缚弹 Lv 4</t>
  </si>
  <si>
    <t>束縛彈 Lv 4</t>
  </si>
  <si>
    <t>拘束弾 Lv 4</t>
  </si>
  <si>
    <t>Парализующий выстрел Lv 4</t>
  </si>
  <si>
    <t>狙击弹头 Lv 4</t>
  </si>
  <si>
    <t>狙擊手子彈 Lv 4</t>
  </si>
  <si>
    <t>スナイパー弾丸 Lv 4</t>
  </si>
  <si>
    <t>Снайперский выстрел Lv 4</t>
  </si>
  <si>
    <t>速射爆炸 Lv 4</t>
  </si>
  <si>
    <t>速射爆発 Lv 4</t>
  </si>
  <si>
    <t>Шрапнельный снаряд Lv 4</t>
  </si>
  <si>
    <t>扩散射击 Lv 4</t>
  </si>
  <si>
    <t>擴散射擊 Lv 4</t>
  </si>
  <si>
    <t>拡散射撃 Lv 4</t>
  </si>
  <si>
    <t>Шквальный огонь Lv 4</t>
  </si>
  <si>
    <t>穿透射击 Lv 4</t>
  </si>
  <si>
    <t>穿透射擊 Lv 4</t>
  </si>
  <si>
    <t>貫通射撃 Lv 4</t>
  </si>
  <si>
    <t>Выстрел на поражение Lv 4</t>
  </si>
  <si>
    <t>多重射击 Lv 4</t>
  </si>
  <si>
    <t>多重射擊 Lv 4</t>
  </si>
  <si>
    <t>マルチプルショット Lv 4</t>
  </si>
  <si>
    <t>Пулеметная очередь Lv 4</t>
  </si>
  <si>
    <t>离子炮 Lv 4</t>
  </si>
  <si>
    <t>電漿加農砲 Lv 4</t>
  </si>
  <si>
    <t>プラズマキャノン Lv 4</t>
  </si>
  <si>
    <t>Плазмопушка Lv 4</t>
  </si>
  <si>
    <t>追踪弹头 Lv 4</t>
  </si>
  <si>
    <t>追擊子彈 Lv 4</t>
  </si>
  <si>
    <t>追撃弾丸 Lv 4</t>
  </si>
  <si>
    <t>Самонаводящиеся пули Lv 4</t>
  </si>
  <si>
    <t>地雷 Lv 4</t>
  </si>
  <si>
    <t>Мина Lv 4</t>
  </si>
  <si>
    <t>直线火箭 Lv 4</t>
  </si>
  <si>
    <t>直線火箭 Lv 4</t>
  </si>
  <si>
    <t>直線ロケット Lv 4</t>
  </si>
  <si>
    <t>Лобовая атака Lv 4</t>
  </si>
  <si>
    <t>强化弹头 Lv 4</t>
  </si>
  <si>
    <t>強化子彈 Lv 4</t>
  </si>
  <si>
    <t>強化弾丸 Lv 4</t>
  </si>
  <si>
    <t>Скоростная пуля Lv 4</t>
  </si>
  <si>
    <t>Ураганный меч Lv 4</t>
  </si>
  <si>
    <t>Бесшумная тень Lv 4</t>
  </si>
  <si>
    <t>Выверенный удар Lv 4</t>
  </si>
  <si>
    <t>Смертоносный замах Lv 4</t>
  </si>
  <si>
    <t>Фонтан из осколков Lv 4</t>
  </si>
  <si>
    <t>Одати Lv 4</t>
  </si>
  <si>
    <t>Резкий замах Lv 4</t>
  </si>
  <si>
    <t>Парящие клинки Lv 4</t>
  </si>
  <si>
    <t>Воздушная волна Lv 4</t>
  </si>
  <si>
    <t>Знаток ядов Lv 4</t>
  </si>
  <si>
    <t>Теневые помощники Lv 4</t>
  </si>
  <si>
    <t>Аватар Lv 4</t>
  </si>
  <si>
    <t>Кровопролитие Lv 4</t>
  </si>
  <si>
    <t>Созыв Lv 4</t>
  </si>
  <si>
    <t>Ядовитые сюрикены Lv 4</t>
  </si>
  <si>
    <t>Смертельный бросок Lv 4</t>
  </si>
  <si>
    <t>Танец с клинком Lv 4</t>
  </si>
  <si>
    <t>Гидра Lv 4</t>
  </si>
  <si>
    <t>链式粉碎 Lv 5</t>
  </si>
  <si>
    <t>鎖鏈磨具 Lv 5</t>
  </si>
  <si>
    <t>チェーングラインダー Lv 5</t>
  </si>
  <si>
    <t>Электропила Lv 5</t>
  </si>
  <si>
    <t>链式切割 Lv 5</t>
  </si>
  <si>
    <t>鎖鏈耙 Lv 5</t>
  </si>
  <si>
    <t>チェーンレイク Lv 5</t>
  </si>
  <si>
    <t>Бензограбли Lv 5</t>
  </si>
  <si>
    <t>志高刀锋 Lv 5</t>
  </si>
  <si>
    <t>戰鬥陀螺 Lv 5</t>
  </si>
  <si>
    <t>トップブレード Lv 5</t>
  </si>
  <si>
    <t>Острейший клинок Lv 5</t>
  </si>
  <si>
    <t>链式连击 Lv 5</t>
  </si>
  <si>
    <t>鎖鏈連擊 Lv 5</t>
  </si>
  <si>
    <t>チェーンコンボ Lv 5</t>
  </si>
  <si>
    <t>Комбоатака Lv 5</t>
  </si>
  <si>
    <t>疾风 Lv 5</t>
  </si>
  <si>
    <t>疾風 Lv 5</t>
  </si>
  <si>
    <t>Ураган Lv 5</t>
  </si>
  <si>
    <t>战斗热情 Lv 5</t>
  </si>
  <si>
    <t>戰鬥的熱情 Lv 5</t>
  </si>
  <si>
    <t>戦闘の熱情 Lv 5</t>
  </si>
  <si>
    <t>Боевой дух Lv 5</t>
  </si>
  <si>
    <t>无尽愤怒 Lv 5</t>
  </si>
  <si>
    <t>無盡的憤怒 Lv 5</t>
  </si>
  <si>
    <t>止まらぬ激憤 Lv 5</t>
  </si>
  <si>
    <t>Неудержимая ярость Lv 5</t>
  </si>
  <si>
    <t>穿透波涛 Lv 5</t>
  </si>
  <si>
    <t>穿透的波浪 Lv 5</t>
  </si>
  <si>
    <t>貫通する波 Lv 5</t>
  </si>
  <si>
    <t>Водяной смерч Lv 5</t>
  </si>
  <si>
    <t>汹涌波涛 Lv 5</t>
  </si>
  <si>
    <t>憤怒的波浪 Lv 5</t>
  </si>
  <si>
    <t>大荒れの波 Lv 5</t>
  </si>
  <si>
    <t>Штормовая волна Lv 5</t>
  </si>
  <si>
    <t>旋转锋刃 Lv 5</t>
  </si>
  <si>
    <t>旋轉刀鋒 Lv 5</t>
  </si>
  <si>
    <t>スピンブレード Lv 5</t>
  </si>
  <si>
    <t>Вращающийся клинок Lv 5</t>
  </si>
  <si>
    <t>第三次充能 Lv 5</t>
  </si>
  <si>
    <t>3rd蓄力 Lv 5</t>
  </si>
  <si>
    <t>3rdチャージ Lv 5</t>
  </si>
  <si>
    <t>Третья перезарядка Lv 5</t>
  </si>
  <si>
    <t>充能护盾 Lv 5</t>
  </si>
  <si>
    <t>蓄力防護罩 Lv 5</t>
  </si>
  <si>
    <t>チャージバリア Lv 5</t>
  </si>
  <si>
    <t>Заступнический щит Lv 5</t>
  </si>
  <si>
    <t>过热斧头 Lv 5</t>
  </si>
  <si>
    <t>加熱斧頭 Lv 5</t>
  </si>
  <si>
    <t>加熱斧 Lv 5</t>
  </si>
  <si>
    <t>Раскаленный топор Lv 5</t>
  </si>
  <si>
    <t>爆炸攻击 Lv 5</t>
  </si>
  <si>
    <t>爆炸打擊 Lv 5</t>
  </si>
  <si>
    <t>爆発打撃 Lv 5</t>
  </si>
  <si>
    <t>Ударная волна Lv 5</t>
  </si>
  <si>
    <t>旋转斧头 Lv 5</t>
  </si>
  <si>
    <t>旋轉圓盤 Lv 5</t>
  </si>
  <si>
    <t>スピンディスク Lv 5</t>
  </si>
  <si>
    <t>Вращающийся диск Lv 5</t>
  </si>
  <si>
    <t>疾风突进 Lv 5</t>
  </si>
  <si>
    <t>疾風衝刺 Lv 5</t>
  </si>
  <si>
    <t>猪突ダッシュ Lv 5</t>
  </si>
  <si>
    <t>Ураганный маневр Lv 5</t>
  </si>
  <si>
    <t>强力波浪 Lv 5</t>
  </si>
  <si>
    <t>威力波 Lv 5</t>
  </si>
  <si>
    <t>パワーウェーブ Lv 5</t>
  </si>
  <si>
    <t>Мощная волна Lv 5</t>
  </si>
  <si>
    <t>飞行斧头 Lv 5</t>
  </si>
  <si>
    <t>飛行斧頭 Lv 5</t>
  </si>
  <si>
    <t>飛行斧 Lv 5</t>
  </si>
  <si>
    <t>Призрачный топор Lv 5</t>
  </si>
  <si>
    <t>Томагавк Lv 5</t>
  </si>
  <si>
    <t>旋风 Lv 5</t>
  </si>
  <si>
    <t>旋風斬 Lv 5</t>
  </si>
  <si>
    <t>ワールウィンド Lv 5</t>
  </si>
  <si>
    <t>Смерч Lv 5</t>
  </si>
  <si>
    <t>标记 Lv 5</t>
  </si>
  <si>
    <t>標記 Lv 5</t>
  </si>
  <si>
    <t>マーク Lv 5</t>
  </si>
  <si>
    <t>Метка Lv 5</t>
  </si>
  <si>
    <t>束缚弹 Lv 5</t>
  </si>
  <si>
    <t>束縛彈 Lv 5</t>
  </si>
  <si>
    <t>拘束弾 Lv 5</t>
  </si>
  <si>
    <t>Парализующий выстрел Lv 5</t>
  </si>
  <si>
    <t>狙击弹头 Lv 5</t>
  </si>
  <si>
    <t>狙擊手子彈 Lv 5</t>
  </si>
  <si>
    <t>スナイパー弾丸 Lv 5</t>
  </si>
  <si>
    <t>Снайперский выстрел Lv 5</t>
  </si>
  <si>
    <t>速射爆炸 Lv 5</t>
  </si>
  <si>
    <t>速射爆発 Lv 5</t>
  </si>
  <si>
    <t>Шрапнельный снаряд Lv 5</t>
  </si>
  <si>
    <t>扩散射击 Lv 5</t>
  </si>
  <si>
    <t>擴散射擊 Lv 5</t>
  </si>
  <si>
    <t>拡散射撃 Lv 5</t>
  </si>
  <si>
    <t>Шквальный огонь Lv 5</t>
  </si>
  <si>
    <t>穿透射击 Lv 5</t>
  </si>
  <si>
    <t>穿透射擊 Lv 5</t>
  </si>
  <si>
    <t>貫通射撃 Lv 5</t>
  </si>
  <si>
    <t>Выстрел на поражение Lv 5</t>
  </si>
  <si>
    <t>多重射击 Lv 5</t>
  </si>
  <si>
    <t>多重射擊 Lv 5</t>
  </si>
  <si>
    <t>マルチプルショット Lv 5</t>
  </si>
  <si>
    <t>Пулеметная очередь Lv 5</t>
  </si>
  <si>
    <t>离子炮 Lv 5</t>
  </si>
  <si>
    <t>電漿加農砲 Lv 5</t>
  </si>
  <si>
    <t>プラズマキャノン Lv 5</t>
  </si>
  <si>
    <t>Плазмопушка Lv 5</t>
  </si>
  <si>
    <t>追踪弹头 Lv 5</t>
  </si>
  <si>
    <t>追擊子彈 Lv 5</t>
  </si>
  <si>
    <t>追撃弾丸 Lv 5</t>
  </si>
  <si>
    <t>Самонаводящиеся пули Lv 5</t>
  </si>
  <si>
    <t>地雷 Lv 5</t>
  </si>
  <si>
    <t>Мина Lv 5</t>
  </si>
  <si>
    <t>直线火箭 Lv 5</t>
  </si>
  <si>
    <t>直線火箭 Lv 5</t>
  </si>
  <si>
    <t>直線ロケット Lv 5</t>
  </si>
  <si>
    <t>Лобовая атака Lv 5</t>
  </si>
  <si>
    <t>强化弹头 Lv 5</t>
  </si>
  <si>
    <t>強化子彈 Lv 5</t>
  </si>
  <si>
    <t>強化弾丸 Lv 5</t>
  </si>
  <si>
    <t>Скоростная пуля Lv 5</t>
  </si>
  <si>
    <t>Ураганный меч Lv 5</t>
  </si>
  <si>
    <t>Бесшумная тень Lv 5</t>
  </si>
  <si>
    <t>Выверенный удар Lv 5</t>
  </si>
  <si>
    <t>Смертоносный замах Lv 5</t>
  </si>
  <si>
    <t>Фонтан из осколков Lv 5</t>
  </si>
  <si>
    <t>Одати Lv 5</t>
  </si>
  <si>
    <t>Резкий замах Lv 5</t>
  </si>
  <si>
    <t>Парящие клинки Lv 5</t>
  </si>
  <si>
    <t>Воздушная волна Lv 5</t>
  </si>
  <si>
    <t>Знаток ядов Lv 5</t>
  </si>
  <si>
    <t>Теневые помощники Lv 5</t>
  </si>
  <si>
    <t>Аватар Lv 5</t>
  </si>
  <si>
    <t>Кровопролитие Lv 5</t>
  </si>
  <si>
    <t>Созыв Lv 5</t>
  </si>
  <si>
    <t>Ядовитые сюрикены Lv 5</t>
  </si>
  <si>
    <t>Смертельный бросок Lv 5</t>
  </si>
  <si>
    <t>Танец с клинком Lv 5</t>
  </si>
  <si>
    <t>Гидра Lv 5</t>
  </si>
  <si>
    <t>St. {0}</t>
    <phoneticPr fontId="13" type="noConversion"/>
  </si>
  <si>
    <t>Kettenschleifer St. 2</t>
  </si>
  <si>
    <t>Kettenreche St. 2</t>
  </si>
  <si>
    <t>Oberklinge St. 2</t>
  </si>
  <si>
    <t>Kettenreaktion St. 2</t>
  </si>
  <si>
    <t>Sturm und Drang St. 2</t>
  </si>
  <si>
    <t>Kampflust St. 2</t>
  </si>
  <si>
    <t>Endlos Rabiat St. 2</t>
  </si>
  <si>
    <t>Wellenbrecher St. 2</t>
  </si>
  <si>
    <t>Wellenwut St. 2</t>
  </si>
  <si>
    <t>Wirbelklinge St. 2</t>
  </si>
  <si>
    <t>Dritte Aufladung St. 2</t>
  </si>
  <si>
    <t>Aufladungs-Schild St. 2</t>
  </si>
  <si>
    <t>Erhitztes Beil St. 2</t>
  </si>
  <si>
    <t>Explosions-Hieb St. 2</t>
  </si>
  <si>
    <t>Drehscheibe St. 2</t>
  </si>
  <si>
    <t>Ansturm und Drang St. 2</t>
  </si>
  <si>
    <t>Kraftwelle St. 2</t>
  </si>
  <si>
    <t>Geister-Beil St. 2</t>
  </si>
  <si>
    <t>Boomerang-Beil St. 2</t>
  </si>
  <si>
    <t>Windrad St. 2</t>
  </si>
  <si>
    <t>Merkzeichen St. 2</t>
  </si>
  <si>
    <t>Fessel-Schuss St. 2</t>
  </si>
  <si>
    <t>Scharfschützen-Munition St. 2</t>
  </si>
  <si>
    <t>Schnell-Explosion St. 2</t>
  </si>
  <si>
    <t>Verbreitungs-Schuss St. 2</t>
  </si>
  <si>
    <t>Durchbohrungs-Schuss St. 2</t>
  </si>
  <si>
    <t>Multi-Schuss St. 2</t>
  </si>
  <si>
    <t>Plasma-Kanone St. 2</t>
  </si>
  <si>
    <t>Verfolgungs-Munition St. 2</t>
  </si>
  <si>
    <t>Mine St. 2</t>
  </si>
  <si>
    <t>Linear-Rakete St. 2</t>
  </si>
  <si>
    <t>Munition-Upgrade St. 2</t>
  </si>
  <si>
    <t>Sturm-Schwert St. 2</t>
  </si>
  <si>
    <t>Schatten-Bö St. 2</t>
  </si>
  <si>
    <t>Lichtblitz St. 2</t>
  </si>
  <si>
    <t>Schwertaura aufladen St. 2</t>
  </si>
  <si>
    <t>Tausend Stücke St. 2</t>
  </si>
  <si>
    <t>Langschwert St. 2</t>
  </si>
  <si>
    <t>Schwerthiebe St. 2</t>
  </si>
  <si>
    <t>Steuerschwert St. 2</t>
  </si>
  <si>
    <t>Luftangriff St. 2</t>
  </si>
  <si>
    <t>Gift-Experte St. 2</t>
  </si>
  <si>
    <t>Böse Jungs St. 2</t>
  </si>
  <si>
    <t>Avatar St. 2</t>
  </si>
  <si>
    <t>Blutbad St. 2</t>
  </si>
  <si>
    <t>Sammelruf St. 2</t>
  </si>
  <si>
    <t>Giftiger Wurfstern St. 2</t>
  </si>
  <si>
    <t>Haken Werfen St. 2</t>
  </si>
  <si>
    <t>Schwerttanz St. 2</t>
  </si>
  <si>
    <t>Hydra St. 2</t>
  </si>
  <si>
    <t>Kettenschleifer St. 3</t>
  </si>
  <si>
    <t>Kettenreche St. 3</t>
  </si>
  <si>
    <t>Oberklinge St. 3</t>
  </si>
  <si>
    <t>Kettenreaktion St. 3</t>
  </si>
  <si>
    <t>Sturm und Drang St. 3</t>
  </si>
  <si>
    <t>Kampflust St. 3</t>
  </si>
  <si>
    <t>Endlos Rabiat St. 3</t>
  </si>
  <si>
    <t>Wellenbrecher St. 3</t>
  </si>
  <si>
    <t>Wellenwut St. 3</t>
  </si>
  <si>
    <t>Wirbelklinge St. 3</t>
  </si>
  <si>
    <t>Dritte Aufladung St. 3</t>
  </si>
  <si>
    <t>Aufladungs-Schild St. 3</t>
  </si>
  <si>
    <t>Erhitztes Beil St. 3</t>
  </si>
  <si>
    <t>Explosions-Hieb St. 3</t>
  </si>
  <si>
    <t>Drehscheibe St. 3</t>
  </si>
  <si>
    <t>Ansturm und Drang St. 3</t>
  </si>
  <si>
    <t>Kraftwelle St. 3</t>
  </si>
  <si>
    <t>Geister-Beil St. 3</t>
  </si>
  <si>
    <t>Boomerang-Beil St. 3</t>
  </si>
  <si>
    <t>Windrad St. 3</t>
  </si>
  <si>
    <t>Merkzeichen St. 3</t>
  </si>
  <si>
    <t>Fessel-Schuss St. 3</t>
  </si>
  <si>
    <t>Scharfschützen-Munition St. 3</t>
  </si>
  <si>
    <t>Schnell-Explosion St. 3</t>
  </si>
  <si>
    <t>Verbreitungs-Schuss St. 3</t>
  </si>
  <si>
    <t>Durchbohrungs-Schuss St. 3</t>
  </si>
  <si>
    <t>Multi-Schuss St. 3</t>
  </si>
  <si>
    <t>Plasma-Kanone St. 3</t>
  </si>
  <si>
    <t>Verfolgungs-Munition St. 3</t>
  </si>
  <si>
    <t>Mine St. 3</t>
  </si>
  <si>
    <t>Linear-Rakete St. 3</t>
  </si>
  <si>
    <t>Munition-Upgrade St. 3</t>
  </si>
  <si>
    <t>Sturm-Schwert St. 3</t>
  </si>
  <si>
    <t>Schatten-Bö St. 3</t>
  </si>
  <si>
    <t>Lichtblitz St. 3</t>
  </si>
  <si>
    <t>Schwertaura aufladen St. 3</t>
  </si>
  <si>
    <t>Tausend Stücke St. 3</t>
  </si>
  <si>
    <t>Langschwert St. 3</t>
  </si>
  <si>
    <t>Schwerthiebe St. 3</t>
  </si>
  <si>
    <t>Steuerschwert St. 3</t>
  </si>
  <si>
    <t>Luftangriff St. 3</t>
  </si>
  <si>
    <t>Gift-Experte St. 3</t>
  </si>
  <si>
    <t>Böse Jungs St. 3</t>
  </si>
  <si>
    <t>Avatar St. 3</t>
  </si>
  <si>
    <t>Blutbad St. 3</t>
  </si>
  <si>
    <t>Sammelruf St. 3</t>
  </si>
  <si>
    <t>Giftiger Wurfstern St. 3</t>
  </si>
  <si>
    <t>Haken Werfen St. 3</t>
  </si>
  <si>
    <t>Schwerttanz St. 3</t>
  </si>
  <si>
    <t>Hydra St. 3</t>
  </si>
  <si>
    <t>Kettenschleifer St. 4</t>
  </si>
  <si>
    <t>Kettenreche St. 4</t>
  </si>
  <si>
    <t>Oberklinge St. 4</t>
  </si>
  <si>
    <t>Kettenreaktion St. 4</t>
  </si>
  <si>
    <t>Sturm und Drang St. 4</t>
  </si>
  <si>
    <t>Kampflust St. 4</t>
  </si>
  <si>
    <t>Endlos Rabiat St. 4</t>
  </si>
  <si>
    <t>Wellenbrecher St. 4</t>
  </si>
  <si>
    <t>Wellenwut St. 4</t>
  </si>
  <si>
    <t>Wirbelklinge St. 4</t>
  </si>
  <si>
    <t>Dritte Aufladung St. 4</t>
  </si>
  <si>
    <t>Aufladungs-Schild St. 4</t>
  </si>
  <si>
    <t>Erhitztes Beil St. 4</t>
  </si>
  <si>
    <t>Explosions-Hieb St. 4</t>
  </si>
  <si>
    <t>Drehscheibe St. 4</t>
  </si>
  <si>
    <t>Ansturm und Drang St. 4</t>
  </si>
  <si>
    <t>Kraftwelle St. 4</t>
  </si>
  <si>
    <t>Geister-Beil St. 4</t>
  </si>
  <si>
    <t>Boomerang-Beil St. 4</t>
  </si>
  <si>
    <t>Windrad St. 4</t>
  </si>
  <si>
    <t>Merkzeichen St. 4</t>
  </si>
  <si>
    <t>Fessel-Schuss St. 4</t>
  </si>
  <si>
    <t>Scharfschützen-Munition St. 4</t>
  </si>
  <si>
    <t>Schnell-Explosion St. 4</t>
  </si>
  <si>
    <t>Verbreitungs-Schuss St. 4</t>
  </si>
  <si>
    <t>Durchbohrungs-Schuss St. 4</t>
  </si>
  <si>
    <t>Multi-Schuss St. 4</t>
  </si>
  <si>
    <t>Plasma-Kanone St. 4</t>
  </si>
  <si>
    <t>Verfolgungs-Munition St. 4</t>
  </si>
  <si>
    <t>Mine St. 4</t>
  </si>
  <si>
    <t>Linear-Rakete St. 4</t>
  </si>
  <si>
    <t>Munition-Upgrade St. 4</t>
  </si>
  <si>
    <t>Sturm-Schwert St. 4</t>
  </si>
  <si>
    <t>Schatten-Bö St. 4</t>
  </si>
  <si>
    <t>Lichtblitz St. 4</t>
  </si>
  <si>
    <t>Schwertaura aufladen St. 4</t>
  </si>
  <si>
    <t>Tausend Stücke St. 4</t>
  </si>
  <si>
    <t>Langschwert St. 4</t>
  </si>
  <si>
    <t>Schwerthiebe St. 4</t>
  </si>
  <si>
    <t>Steuerschwert St. 4</t>
  </si>
  <si>
    <t>Luftangriff St. 4</t>
  </si>
  <si>
    <t>Gift-Experte St. 4</t>
  </si>
  <si>
    <t>Böse Jungs St. 4</t>
  </si>
  <si>
    <t>Avatar St. 4</t>
  </si>
  <si>
    <t>Blutbad St. 4</t>
  </si>
  <si>
    <t>Sammelruf St. 4</t>
  </si>
  <si>
    <t>Giftiger Wurfstern St. 4</t>
  </si>
  <si>
    <t>Haken Werfen St. 4</t>
  </si>
  <si>
    <t>Schwerttanz St. 4</t>
  </si>
  <si>
    <t>Hydra St. 4</t>
  </si>
  <si>
    <t>Kettenschleifer St. 5</t>
  </si>
  <si>
    <t>Kettenreche St. 5</t>
  </si>
  <si>
    <t>Oberklinge St. 5</t>
  </si>
  <si>
    <t>Kettenreaktion St. 5</t>
  </si>
  <si>
    <t>Sturm und Drang St. 5</t>
  </si>
  <si>
    <t>Kampflust St. 5</t>
  </si>
  <si>
    <t>Endlos Rabiat St. 5</t>
  </si>
  <si>
    <t>Wellenbrecher St. 5</t>
  </si>
  <si>
    <t>Wellenwut St. 5</t>
  </si>
  <si>
    <t>Wirbelklinge St. 5</t>
  </si>
  <si>
    <t>Dritte Aufladung St. 5</t>
  </si>
  <si>
    <t>Aufladungs-Schild St. 5</t>
  </si>
  <si>
    <t>Erhitztes Beil St. 5</t>
  </si>
  <si>
    <t>Explosions-Hieb St. 5</t>
  </si>
  <si>
    <t>Drehscheibe St. 5</t>
  </si>
  <si>
    <t>Ansturm und Drang St. 5</t>
  </si>
  <si>
    <t>Kraftwelle St. 5</t>
  </si>
  <si>
    <t>Geister-Beil St. 5</t>
  </si>
  <si>
    <t>Boomerang-Beil St. 5</t>
  </si>
  <si>
    <t>Windrad St. 5</t>
  </si>
  <si>
    <t>Merkzeichen St. 5</t>
  </si>
  <si>
    <t>Fessel-Schuss St. 5</t>
  </si>
  <si>
    <t>Scharfschützen-Munition St. 5</t>
  </si>
  <si>
    <t>Schnell-Explosion St. 5</t>
  </si>
  <si>
    <t>Verbreitungs-Schuss St. 5</t>
  </si>
  <si>
    <t>Durchbohrungs-Schuss St. 5</t>
  </si>
  <si>
    <t>Multi-Schuss St. 5</t>
  </si>
  <si>
    <t>Plasma-Kanone St. 5</t>
  </si>
  <si>
    <t>Verfolgungs-Munition St. 5</t>
  </si>
  <si>
    <t>Mine St. 5</t>
  </si>
  <si>
    <t>Linear-Rakete St. 5</t>
  </si>
  <si>
    <t>Munition-Upgrade St. 5</t>
  </si>
  <si>
    <t>Sturm-Schwert St. 5</t>
  </si>
  <si>
    <t>Schatten-Bö St. 5</t>
  </si>
  <si>
    <t>Lichtblitz St. 5</t>
  </si>
  <si>
    <t>Schwertaura aufladen St. 5</t>
  </si>
  <si>
    <t>Tausend Stücke St. 5</t>
  </si>
  <si>
    <t>Langschwert St. 5</t>
  </si>
  <si>
    <t>Schwerthiebe St. 5</t>
  </si>
  <si>
    <t>Steuerschwert St. 5</t>
  </si>
  <si>
    <t>Luftangriff St. 5</t>
  </si>
  <si>
    <t>Gift-Experte St. 5</t>
  </si>
  <si>
    <t>Böse Jungs St. 5</t>
  </si>
  <si>
    <t>Avatar St. 5</t>
  </si>
  <si>
    <t>Blutbad St. 5</t>
  </si>
  <si>
    <t>Sammelruf St. 5</t>
  </si>
  <si>
    <t>Giftiger Wurfstern St. 5</t>
  </si>
  <si>
    <t>Haken Werfen St. 5</t>
  </si>
  <si>
    <t>Schwerttanz St. 5</t>
  </si>
  <si>
    <t>Hydra St. 5</t>
  </si>
  <si>
    <t>소환수 목록에 [질풍참 닌자]가 추가됩니다. ([질풍참 닌자] 능력치: 스킬공격력의 200%)</t>
    <phoneticPr fontId="23" type="noConversion"/>
  </si>
  <si>
    <t>[Quick Strike Ninja] is added to your summon list. ([Quick Strike Ninja] stats: 200% of the player’s skill ATK)</t>
  </si>
  <si>
    <t>在召唤兽列表中添加[疾风斩忍者]。（[疾风斩忍者]能力值：技能攻击力的200%）</t>
  </si>
  <si>
    <t>召喚獸目錄內添加[疾風斬忍者]。（[疾風斬忍者]能力值：技能攻擊力的200%）</t>
  </si>
  <si>
    <t>召喚獣リストに[風斬り忍者]が追加されます。([風斬り忍者]能力値：スキル攻撃力の200%)</t>
  </si>
  <si>
    <t>Позволяет призвать ураганных ниндзя. Ураганные ниндзя атакуют с силой, равной 200% от спецатаки.</t>
  </si>
  <si>
    <t>Es kann ein [Schnellschlag-Ninja] beschworen werden. (Attribute des [Schnellschlag-Ninja]: 200% des Fähigkeits-Schadens)</t>
  </si>
  <si>
    <t>Buff_State_</t>
    <phoneticPr fontId="13" type="noConversion"/>
  </si>
  <si>
    <t>-</t>
    <phoneticPr fontId="13" type="noConversion"/>
  </si>
  <si>
    <t>ElectricShock</t>
    <phoneticPr fontId="13" type="noConversion"/>
  </si>
  <si>
    <t>플레이어 감전 공격</t>
    <phoneticPr fontId="13" type="noConversion"/>
  </si>
  <si>
    <t>ElectricShock100</t>
    <phoneticPr fontId="13" type="noConversion"/>
  </si>
  <si>
    <t>Buff_State_</t>
    <phoneticPr fontId="13" type="noConversion"/>
  </si>
  <si>
    <t>EliteElectricShock</t>
    <phoneticPr fontId="13" type="noConversion"/>
  </si>
  <si>
    <t>엘리트 감전 공격</t>
    <phoneticPr fontId="13" type="noConversion"/>
  </si>
  <si>
    <t>ElectricShockToPlayer</t>
    <phoneticPr fontId="13" type="noConversion"/>
  </si>
  <si>
    <t>몬스터 감전 공격</t>
    <phoneticPr fontId="13" type="noConversion"/>
  </si>
  <si>
    <t>플레이어 화상공격</t>
    <phoneticPr fontId="13" type="noConversion"/>
  </si>
  <si>
    <t>IgnitionGunRatBurn</t>
    <phoneticPr fontId="13" type="noConversion"/>
  </si>
  <si>
    <t>몬스터 화상 공격</t>
    <phoneticPr fontId="13" type="noConversion"/>
  </si>
  <si>
    <t>BuffaloBurn</t>
    <phoneticPr fontId="13" type="noConversion"/>
  </si>
  <si>
    <t>DeadlyPoison</t>
    <phoneticPr fontId="13" type="noConversion"/>
  </si>
  <si>
    <t>MonsterPoisoning</t>
    <phoneticPr fontId="13" type="noConversion"/>
  </si>
  <si>
    <t>몬스터 중독 공격</t>
    <phoneticPr fontId="13" type="noConversion"/>
  </si>
  <si>
    <t>PotionRatPoison</t>
    <phoneticPr fontId="13" type="noConversion"/>
  </si>
  <si>
    <t>GasRatPoison</t>
    <phoneticPr fontId="13" type="noConversion"/>
  </si>
  <si>
    <t>RatmotanPoison</t>
    <phoneticPr fontId="13" type="noConversion"/>
  </si>
  <si>
    <t>CharlottePoison</t>
    <phoneticPr fontId="13" type="noConversion"/>
  </si>
  <si>
    <t>플레이어 오한 공격</t>
    <phoneticPr fontId="13" type="noConversion"/>
  </si>
  <si>
    <t>Frozen</t>
    <phoneticPr fontId="13" type="noConversion"/>
  </si>
  <si>
    <t>ChillToPlayer</t>
    <phoneticPr fontId="13" type="noConversion"/>
  </si>
  <si>
    <t>몬스터 오한 공격</t>
    <phoneticPr fontId="13" type="noConversion"/>
  </si>
  <si>
    <t>FrozenToPlayer</t>
    <phoneticPr fontId="13" type="noConversion"/>
  </si>
  <si>
    <t>State_Name_</t>
    <phoneticPr fontId="13" type="noConversion"/>
  </si>
  <si>
    <t>-</t>
    <phoneticPr fontId="13" type="noConversion"/>
  </si>
  <si>
    <t>Invulnerability</t>
    <phoneticPr fontId="13" type="noConversion"/>
  </si>
  <si>
    <t>State_Name_</t>
    <phoneticPr fontId="13" type="noConversion"/>
  </si>
  <si>
    <t>BossImmunity</t>
    <phoneticPr fontId="13" type="noConversion"/>
  </si>
  <si>
    <t>-</t>
    <phoneticPr fontId="13" type="noConversion"/>
  </si>
  <si>
    <t>State_Name_</t>
    <phoneticPr fontId="13" type="noConversion"/>
  </si>
  <si>
    <t>UndyingRage</t>
    <phoneticPr fontId="13" type="noConversion"/>
  </si>
  <si>
    <t>Stasis</t>
    <phoneticPr fontId="13" type="noConversion"/>
  </si>
  <si>
    <t>Revival</t>
    <phoneticPr fontId="13" type="noConversion"/>
  </si>
  <si>
    <t>-</t>
    <phoneticPr fontId="13" type="noConversion"/>
  </si>
  <si>
    <t>Resurrection</t>
    <phoneticPr fontId="13" type="noConversion"/>
  </si>
  <si>
    <t>-</t>
    <phoneticPr fontId="13" type="noConversion"/>
  </si>
  <si>
    <t>FreezeExecute</t>
    <phoneticPr fontId="13" type="noConversion"/>
  </si>
  <si>
    <t>GrievousWounds</t>
    <phoneticPr fontId="13" type="noConversion"/>
  </si>
  <si>
    <t>Mutilated</t>
    <phoneticPr fontId="13" type="noConversion"/>
  </si>
  <si>
    <t>AxeStun</t>
    <phoneticPr fontId="13" type="noConversion"/>
  </si>
  <si>
    <t>BondageBullet</t>
    <phoneticPr fontId="13" type="noConversion"/>
  </si>
  <si>
    <t>PlantosTrapBinding</t>
    <phoneticPr fontId="13" type="noConversion"/>
  </si>
  <si>
    <t>RazorBleeding</t>
    <phoneticPr fontId="13" type="noConversion"/>
  </si>
  <si>
    <t>GigaDrillBleeding</t>
    <phoneticPr fontId="13" type="noConversion"/>
  </si>
  <si>
    <t>Immunity</t>
    <phoneticPr fontId="13" type="noConversion"/>
  </si>
  <si>
    <t>Rage</t>
    <phoneticPr fontId="13" type="noConversion"/>
  </si>
  <si>
    <t>Zealous</t>
    <phoneticPr fontId="13" type="noConversion"/>
  </si>
  <si>
    <t>Miss</t>
    <phoneticPr fontId="13" type="noConversion"/>
  </si>
  <si>
    <t>Healing</t>
    <phoneticPr fontId="13" type="noConversion"/>
  </si>
  <si>
    <t>BossGrowDamage</t>
    <phoneticPr fontId="13" type="noConversion"/>
  </si>
  <si>
    <t>Passive_Name_</t>
    <phoneticPr fontId="13" type="noConversion"/>
  </si>
  <si>
    <t>Jolt</t>
    <phoneticPr fontId="13" type="noConversion"/>
  </si>
  <si>
    <t>Ruthless</t>
    <phoneticPr fontId="13" type="noConversion"/>
  </si>
  <si>
    <t>Passive_Name_</t>
    <phoneticPr fontId="13" type="noConversion"/>
  </si>
  <si>
    <t>Snatch</t>
    <phoneticPr fontId="13" type="noConversion"/>
  </si>
  <si>
    <t>Absorb</t>
    <phoneticPr fontId="13" type="noConversion"/>
  </si>
  <si>
    <t>Penetration</t>
    <phoneticPr fontId="13" type="noConversion"/>
  </si>
  <si>
    <t>Passive_Name_</t>
    <phoneticPr fontId="13" type="noConversion"/>
  </si>
  <si>
    <t>Acceleration</t>
    <phoneticPr fontId="13" type="noConversion"/>
  </si>
  <si>
    <t>Vampire</t>
    <phoneticPr fontId="13" type="noConversion"/>
  </si>
  <si>
    <t>FirstAid</t>
    <phoneticPr fontId="13" type="noConversion"/>
  </si>
  <si>
    <t>Conditioning</t>
    <phoneticPr fontId="13" type="noConversion"/>
  </si>
  <si>
    <t>BattleStance</t>
    <phoneticPr fontId="13" type="noConversion"/>
  </si>
  <si>
    <t>Humility</t>
    <phoneticPr fontId="13" type="noConversion"/>
  </si>
  <si>
    <t>Vitality</t>
    <phoneticPr fontId="13" type="noConversion"/>
  </si>
  <si>
    <t>Stat_Execute_</t>
    <phoneticPr fontId="13" type="noConversion"/>
  </si>
  <si>
    <t>Dodge</t>
    <phoneticPr fontId="13" type="noConversion"/>
  </si>
  <si>
    <t>Evasion</t>
    <phoneticPr fontId="13" type="noConversion"/>
  </si>
  <si>
    <t>Revive</t>
    <phoneticPr fontId="13" type="noConversion"/>
  </si>
  <si>
    <t>Normal enemy ATK</t>
  </si>
  <si>
    <t>Max normal enemy HP</t>
  </si>
  <si>
    <t>Elite ATK</t>
  </si>
  <si>
    <t>Max elite HP</t>
  </si>
  <si>
    <t>Boss ATK</t>
  </si>
  <si>
    <t>Max boss HP</t>
  </si>
  <si>
    <t>Boss HP recovery</t>
  </si>
  <si>
    <t>&lt;color=#00C2FF&gt;Revive&lt;/color&gt;</t>
  </si>
  <si>
    <t>&lt;color=#00FF35&gt;Poison Trail&lt;/color&gt;</t>
  </si>
  <si>
    <t>&lt;color=#FE7D04&gt;Corpse Explosion&lt;/color&gt;</t>
  </si>
  <si>
    <t>&lt;color=#FF7B00&gt;Minefield&lt;/color&gt;</t>
  </si>
  <si>
    <t>&lt;color=#EC1F00&gt;Defy Death&lt;/color&gt;</t>
  </si>
  <si>
    <t>&lt;color=#78E6FF&gt;Echoes of Cold&lt;/color&gt;</t>
  </si>
  <si>
    <t>&lt;color=#DC0007&gt;Executioner&lt;/color&gt;</t>
  </si>
  <si>
    <t>&lt;color=#BBFCFF&gt;Energy Burn&lt;/color&gt;</t>
  </si>
  <si>
    <t>&lt;color=#ADBDC7&gt;Unstoppable&lt;/color&gt;</t>
  </si>
  <si>
    <t>&lt;color=#1B75FE&gt;Blink&lt;/color&gt;</t>
  </si>
  <si>
    <t>&lt;color=#F8EE17&gt;Shock Attack&lt;/color&gt;</t>
  </si>
  <si>
    <t>Normal enemies' ATK increased by &lt;color=#FF0002&gt;{0}%&lt;/color&gt;.</t>
  </si>
  <si>
    <t>Normal enemies' max HP increased by &lt;color=#FF0002&gt;{0}%&lt;/color&gt;.</t>
  </si>
  <si>
    <t>Elites' ATK increased by &lt;color=#FF0002&gt;{0}%&lt;/color&gt;.</t>
  </si>
  <si>
    <t>Elites' max HP increased by &lt;color=#FF0002&gt;{0}%&lt;/color&gt;.</t>
  </si>
  <si>
    <t>Bosses' ATK increased by &lt;color=#FF0002&gt;{0}%&lt;/color&gt;.</t>
  </si>
  <si>
    <t>Bosses' max HP increased by &lt;color=#FF0002&gt;{0}%&lt;/color&gt;.</t>
  </si>
  <si>
    <t>Bosses become invulnerable for &lt;color=#FF0002&gt;{0}&lt;/color&gt; seconds when their HP drops below &lt;color=#FF0002&gt;{1}%&lt;/color&gt;.</t>
  </si>
  <si>
    <t>Bosses recover &lt;color=#FF0002&gt;{0}%&lt;/color&gt; of max HP every &lt;color=#FF0002&gt;{1}&lt;/color&gt; seconds when below &lt;color=#FF0002&gt;{2}%&lt;/color&gt; of max HP.</t>
  </si>
  <si>
    <t>&lt;color=#00C2FF&gt;Reviving&lt;/color&gt; elites will appear.</t>
  </si>
  <si>
    <t>&lt;color=#00FF35&gt;Poison Trail&lt;/color&gt; elites will appear.</t>
  </si>
  <si>
    <t>&lt;color=#FE7D04&gt;Corpse Explosion&lt;/color&gt; elites will appear.</t>
  </si>
  <si>
    <t>&lt;color=#FF7B00&gt;Minefield&lt;/color&gt; elites will appear.</t>
  </si>
  <si>
    <t>&lt;color=#EC1F00&gt;Death Defying&lt;/color&gt; elites will appear.</t>
  </si>
  <si>
    <t>&lt;color=#78E6FF&gt;Echoes of Cold&lt;/color&gt; elites will appear.</t>
  </si>
  <si>
    <t>&lt;color=#DC0007&gt;Executioner&lt;/color&gt; elites will appear.</t>
  </si>
  <si>
    <t>&lt;color=#BBFCFF&gt;Energy Burn&lt;/color&gt; elites will appear.</t>
  </si>
  <si>
    <t>&lt;color=#ADBDC7&gt;Unstoppable&lt;/color&gt; elites will appear.</t>
  </si>
  <si>
    <t>&lt;color=#1B75FE&gt;Blink&lt;/color&gt; elites will appear.</t>
  </si>
  <si>
    <t>&lt;color=#F8EE17&gt;Shock&lt;/color&gt; elites will appear.</t>
  </si>
  <si>
    <t>Normal enemies' ATK increases by &lt;color=#FF0002&gt;{0}%&lt;/color&gt;.</t>
  </si>
  <si>
    <t>Normal enemies' max HP increases by &lt;color=#FF0002&gt;{0}%&lt;/color&gt;.</t>
  </si>
  <si>
    <t>Elites' ATK increases by &lt;color=#FF0002&gt;{0}%&lt;/color&gt;.</t>
  </si>
  <si>
    <t>Elites' max HP increases by &lt;color=#FF0002&gt;{0}%&lt;/color&gt;.</t>
  </si>
  <si>
    <t>Bosses' ATK increases by &lt;color=#FF0002&gt;{0}%&lt;/color&gt;.</t>
  </si>
  <si>
    <t>Bosses' max HP increases by &lt;color=#FF0002&gt;{0}%&lt;/color&gt;.</t>
  </si>
  <si>
    <t>&lt;color=#00C2FF&gt;Reviving&lt;/color&gt; elites will appear.
Reviving elites have 50% chance to revive once with full HP when killed.</t>
  </si>
  <si>
    <t>&lt;color=#00FF35&gt;Poison Trail&lt;/color&gt; elites will appear.
Poison Trail elites leave behind a cloud of poison in their wake. The player will become poisoned if caught in the cloud.</t>
  </si>
  <si>
    <t>&lt;color=#FE7D04&gt;Corpse Explosion&lt;/color&gt; elites will appear.
Corpse Explosion elites self-destruct after a set amount of time, dealing DMG to its surroundings when killed.</t>
  </si>
  <si>
    <t>&lt;color=#FF7B00&gt;Grenadier&lt;/color&gt; elites will appear.
Grenadier elites drop three grenades that will explode after a set amount of time when killed.</t>
  </si>
  <si>
    <t>&lt;color=#EC1F00&gt;Death Defying&lt;/color&gt; elites will appear.
Death defying elites revive and remain active for a set amount of time after being killed.</t>
  </si>
  <si>
    <t>&lt;color=#78E6FF&gt;Echoes of Cold&lt;/color&gt; elites will appear.
Echoes of Cold elites release a burst of cold energy that will freeze the player if caught in its AOE when killed.</t>
  </si>
  <si>
    <t>&lt;color=#DC0007&gt;Executioner&lt;/color&gt; elites will appear.
Executioner elites gain &lt;color=#FF0002&gt;{0}%&lt;/color&gt; ATK and HP when a nearby elite dies.</t>
  </si>
  <si>
    <t>&lt;color=#BBFCFF&gt;Energy Burn&lt;/color&gt; elites will appear.
Energy Burn elites drain &lt;color=#FF0002&gt;{0}&lt;/color&gt; energy from the player every second if nearby.</t>
  </si>
  <si>
    <t>&lt;color=#ADBDC7&gt;Unstoppable&lt;/color&gt; elites will appear.
Unstoppable elites are immune to knockback/stun/shock/freeze.</t>
  </si>
  <si>
    <t>&lt;color=#1B75FE&gt;Blink&lt;/color&gt; elites will appear.
Blink elites teleport to the player's location at every set interval.</t>
  </si>
  <si>
    <t>&lt;color=#F8EE17&gt;Shock&lt;/color&gt; elites will appear.
Shock elites' attacks apply shock to the player.</t>
  </si>
  <si>
    <t>有{0}%几率危险等级提升&lt;color=#FF0002&gt;1&lt;/color&gt;。</t>
  </si>
  <si>
    <t>有{0}%的機率使危險等級提高&lt;color=#FF0002&gt;1&lt;/color&gt;。</t>
  </si>
  <si>
    <t>{0}%の確率で、リスクレベルが&lt;color=#FF0002&gt;1&lt;/color&gt;上昇します。</t>
  </si>
  <si>
    <t>С вероятностью {0}% уровень опасности повышается на &lt;color=#FF0002&gt;1&lt;/color&gt;.</t>
  </si>
  <si>
    <t>Die Alarmstufe steigt mit {0}% Wahrscheinlichkeit um &lt;color=#FF0002&gt;1&lt;/color&gt;.</t>
  </si>
  <si>
    <t>每次提升危险等级时，将遇到更加强大的敌人。</t>
  </si>
  <si>
    <t>每當危險等級提高時，會遇到更強大的敵人。</t>
  </si>
  <si>
    <t>リスクレベルが上昇するたびに、強い敵に遭遇するようになります。</t>
  </si>
  <si>
    <t>С повышением уровня опасности враги становятся сильнее.</t>
  </si>
  <si>
    <t>Jedes Mal, wenn die Alarmstufe steigt, erscheinen stärkere Gegner.</t>
  </si>
  <si>
    <t>一般敌人攻击力</t>
  </si>
  <si>
    <t>一般敵の攻撃力</t>
  </si>
  <si>
    <t>Атака обычных врагов</t>
  </si>
  <si>
    <t>Standardgegner-Schaden</t>
  </si>
  <si>
    <t>一般敌人最大体力</t>
  </si>
  <si>
    <t>一般最大體力</t>
  </si>
  <si>
    <t>一般敵の最大体力</t>
  </si>
  <si>
    <t>Запас здоровья обычных врагов</t>
  </si>
  <si>
    <t>Max. Standardgegner-LP</t>
  </si>
  <si>
    <t>精英攻击力</t>
  </si>
  <si>
    <t>精英攻擊力</t>
  </si>
  <si>
    <t>エリートの攻撃力</t>
  </si>
  <si>
    <t>Атака элитных врагов</t>
  </si>
  <si>
    <t>Eliten-Schaden</t>
  </si>
  <si>
    <t>精英最大体力</t>
  </si>
  <si>
    <t>精英最大體力</t>
  </si>
  <si>
    <t>エリートの最大体力</t>
  </si>
  <si>
    <t>Запас здоровья элитных врагов</t>
  </si>
  <si>
    <t>Max. Eliten-LP</t>
  </si>
  <si>
    <t>BOSS成长攻击力</t>
  </si>
  <si>
    <t>Boss攻擊力</t>
  </si>
  <si>
    <t>ボスの攻撃力</t>
  </si>
  <si>
    <t>Атака огромных противников</t>
  </si>
  <si>
    <t>Boss-Schaden</t>
  </si>
  <si>
    <t>BOSS最大体力</t>
  </si>
  <si>
    <t>Boss最大體力</t>
  </si>
  <si>
    <t>ボスの最大体力</t>
  </si>
  <si>
    <t>Запас здоровья огромных противников</t>
  </si>
  <si>
    <t>Max. Boss-LP</t>
  </si>
  <si>
    <t>BOSS无敌</t>
  </si>
  <si>
    <t>Boss無敵</t>
  </si>
  <si>
    <t>ボス無敵</t>
  </si>
  <si>
    <t>Неуязвимость огромных противников</t>
  </si>
  <si>
    <t>Unverletzbar gegen Bosse</t>
  </si>
  <si>
    <t>BOSS体力恢复</t>
  </si>
  <si>
    <t>Boss體力恢復</t>
  </si>
  <si>
    <t>ボスの体力回復</t>
  </si>
  <si>
    <t>Восстановление здоровья огромных противников</t>
  </si>
  <si>
    <t>Boss-LP-Heilung</t>
  </si>
  <si>
    <t>Erhöhter Boss-Schaden</t>
  </si>
  <si>
    <t>&lt;color=#00C2FF&gt;复活&lt;/color&gt;</t>
  </si>
  <si>
    <t>&lt;color=#00C2FF&gt;復活&lt;/color&gt;</t>
  </si>
  <si>
    <t>&lt;color=#00C2FF&gt;蘇生&lt;/color&gt;</t>
  </si>
  <si>
    <t>&lt;color=#00C2FF&gt;Возрождение&lt;/color&gt;</t>
  </si>
  <si>
    <t>&lt;color=#00C2FF&gt;Wiederbelebung&lt;/color&gt;</t>
  </si>
  <si>
    <t>&lt;color=#00FF35&gt;剧毒之迹&lt;/color&gt;</t>
  </si>
  <si>
    <t>&lt;color=#00FF35&gt;劇毒之痕&lt;/color&gt;</t>
  </si>
  <si>
    <t>&lt;color=#00FF35&gt;猛毒の跡&lt;/color&gt;</t>
  </si>
  <si>
    <t>&lt;color=#00FF35&gt;Ядовитые пары&lt;/color&gt;</t>
  </si>
  <si>
    <t>&lt;color=#00FF35&gt;Spur des Starkgiftes&lt;/color&gt;</t>
  </si>
  <si>
    <t>&lt;color=#FE7D04&gt;尸体爆发&lt;/color&gt;</t>
  </si>
  <si>
    <t>&lt;color=#FE7D04&gt;屍體爆炸&lt;/color&gt;</t>
  </si>
  <si>
    <t>&lt;color=#FE7D04&gt;死体爆発&lt;/color&gt;</t>
  </si>
  <si>
    <t>&lt;color=#FE7D04&gt;Самоподрыв&lt;/color&gt;</t>
  </si>
  <si>
    <t>&lt;color=#FE7D04&gt;Leichenexplosion&lt;/color&gt;</t>
  </si>
  <si>
    <t>&lt;color=#FF7B00&gt;雷区&lt;/color&gt;</t>
  </si>
  <si>
    <t>&lt;color=#FF7B00&gt;地雷區&lt;/color&gt;</t>
  </si>
  <si>
    <t>&lt;color=#FF7B00&gt;地雷畑&lt;/color&gt;</t>
  </si>
  <si>
    <t>&lt;color=#FF7B00&gt;Минометание&lt;/color&gt;</t>
  </si>
  <si>
    <t>&lt;color=#FF7B00&gt;Minenfeld&lt;/color&gt;</t>
  </si>
  <si>
    <t>&lt;color=#EC1F00&gt;死亡抵抗&lt;/color&gt;</t>
  </si>
  <si>
    <t>&lt;color=#EC1F00&gt;死の抵抗&lt;/color&gt;</t>
  </si>
  <si>
    <t>&lt;color=#EC1F00&gt;Живучесть&lt;/color&gt;</t>
  </si>
  <si>
    <t>&lt;color=#EC1F00&gt;Todestrotz&lt;/color&gt;</t>
  </si>
  <si>
    <t>&lt;color=#78E6FF&gt;寒冰回声&lt;/color&gt;</t>
  </si>
  <si>
    <t>&lt;color=#78E6FF&gt;寒氣回聲&lt;/color&gt;</t>
  </si>
  <si>
    <t>&lt;color=#78E6FF&gt;冷気の残響&lt;/color&gt;</t>
  </si>
  <si>
    <t>&lt;color=#78E6FF&gt;Замораживание&lt;/color&gt;</t>
  </si>
  <si>
    <t>&lt;color=#78E6FF&gt;Echo des Eises&lt;/color&gt;</t>
  </si>
  <si>
    <t>&lt;color=#DC0007&gt;执行者&lt;/color&gt;</t>
  </si>
  <si>
    <t>&lt;color=#DC0007&gt;執行者&lt;/color&gt;</t>
  </si>
  <si>
    <t>&lt;color=#DC0007&gt;Кара&lt;/color&gt;</t>
  </si>
  <si>
    <t>&lt;color=#DC0007&gt;Henker&lt;/color&gt;</t>
  </si>
  <si>
    <t>&lt;color=#BBFCFF&gt;能量燃烧&lt;/color&gt;</t>
  </si>
  <si>
    <t>&lt;color=#BBFCFF&gt;能量燃燒&lt;/color&gt;</t>
  </si>
  <si>
    <t>&lt;color=#BBFCFF&gt;エネルギー燃焼&lt;/color&gt;</t>
  </si>
  <si>
    <t>&lt;color=#BBFCFF&gt;Энергетический вампиризм&lt;/color&gt;</t>
  </si>
  <si>
    <t>&lt;color=#BBFCFF&gt;Energieverbrennung&lt;/color&gt;</t>
  </si>
  <si>
    <t>&lt;color=#ADBDC7&gt;无法阻止&lt;/color&gt;</t>
  </si>
  <si>
    <t>&lt;color=#ADBDC7&gt;無法阻擋&lt;/color&gt;</t>
  </si>
  <si>
    <t>&lt;color=#ADBDC7&gt;阻止不可&lt;/color&gt;</t>
  </si>
  <si>
    <t>&lt;color=#ADBDC7&gt;Стойкость&lt;/color&gt;</t>
  </si>
  <si>
    <t>&lt;color=#ADBDC7&gt;Unaufhaltsam&lt;/color&gt;</t>
  </si>
  <si>
    <t>&lt;color=#1B75FE&gt;瞬间移动&lt;/color&gt;</t>
  </si>
  <si>
    <t>&lt;color=#1B75FE&gt;瞬間移動&lt;/color&gt;</t>
  </si>
  <si>
    <t>&lt;color=#1B75FE&gt;Телепорт&lt;/color&gt;</t>
  </si>
  <si>
    <t>&lt;color=#1B75FE&gt;Teleportation&lt;/color&gt;</t>
  </si>
  <si>
    <t>&lt;color=#F8EE17&gt;触电攻击&lt;/color&gt;</t>
  </si>
  <si>
    <t>&lt;color=#F8EE17&gt;觸電攻擊&lt;/color&gt;</t>
  </si>
  <si>
    <t>&lt;color=#F8EE17&gt;感電攻撃&lt;/color&gt;</t>
  </si>
  <si>
    <t>&lt;color=#F8EE17&gt;Электрошок&lt;/color&gt;</t>
  </si>
  <si>
    <t>&lt;color=#F8EE17&gt;Stromschlag-Attacke&lt;/color&gt;</t>
  </si>
  <si>
    <t>一般攻击力增加&lt;color=#FF0002&gt;{0}%&lt;/color&gt;。</t>
  </si>
  <si>
    <t>一般攻擊力增加&lt;color=#FF0002&gt;{0}%&lt;/color&gt;。</t>
  </si>
  <si>
    <t>一般敵の攻撃力が&lt;color=#FF0002&gt;{0}%&lt;/color&gt;増加。</t>
  </si>
  <si>
    <t>Атака обычных врагов +&lt;color=#FF0002&gt;{0}%&lt;/color&gt;</t>
  </si>
  <si>
    <t>Standardgegner-Schaden um &lt;color=#FF0002&gt;{0}%&lt;/color&gt; gestiegen</t>
  </si>
  <si>
    <t>一般最大体力增加&lt;color=#FF0002&gt;{0}%&lt;/color&gt;。</t>
  </si>
  <si>
    <t>一般最大體力增加&lt;color=#FF0002&gt;{0}%&lt;/color&gt;。</t>
  </si>
  <si>
    <t>一般敵の最大体力が&lt;color=#FF0002&gt;{0}%&lt;/color&gt;増加。</t>
  </si>
  <si>
    <t>Запас здоровья обычных врагов +&lt;color=#FF0002&gt;{0}%&lt;/color&gt;</t>
  </si>
  <si>
    <t>Max. Standardgegner-LP um &lt;color=#FF0002&gt;{0}%&lt;/color&gt; gestiegen</t>
  </si>
  <si>
    <t>精英攻击力增加&lt;color=#FF0002&gt;{0}%&lt;/color&gt;。</t>
  </si>
  <si>
    <t>精英攻擊力增加&lt;color=#FF0002&gt;{0}%&lt;/color&gt;。</t>
  </si>
  <si>
    <t>エリートの攻撃力が&lt;color=#FF0002&gt;{0}%&lt;/color&gt;増加。</t>
  </si>
  <si>
    <t>Атака элитных врагов +&lt;color=#FF0002&gt;{0}%&lt;/color&gt;</t>
  </si>
  <si>
    <t>Eliten-Schaden um &lt;color=#FF0002&gt;{0}%&lt;/color&gt; gestiegen</t>
  </si>
  <si>
    <t>精英最大体力增加&lt;color=#FF0002&gt;{0}%&lt;/color&gt;。</t>
  </si>
  <si>
    <t>精英最大體力增加&lt;color=#FF0002&gt;{0}%&lt;/color&gt;。</t>
  </si>
  <si>
    <t>エリートの最大体力が&lt;color=#FF0002&gt;{0}%&lt;/color&gt;増加。</t>
  </si>
  <si>
    <t>Запас здоровья элитных врагов +&lt;color=#FF0002&gt;{0}%&lt;/color&gt;</t>
  </si>
  <si>
    <t>Max. Eliten-LP um &lt;color=#FF0002&gt;{0}%&lt;/color&gt; gestiegen</t>
  </si>
  <si>
    <t>BOSS成长攻击力增加&lt;color=#FF0002&gt;{0}%&lt;/color&gt;。</t>
  </si>
  <si>
    <t>Boss攻擊力增加&lt;color=#FF0002&gt;{0}%&lt;/color&gt;。</t>
  </si>
  <si>
    <t>ボスの攻撃力が&lt;color=#FF0002&gt;{0}%&lt;/color&gt;増加。</t>
  </si>
  <si>
    <t>Атака огромных противников +&lt;color=#FF0002&gt;{0}%&lt;/color&gt;</t>
  </si>
  <si>
    <t>Boss-Schaden um &lt;color=#FF0002&gt;{0}%&lt;/color&gt; gestiegen</t>
  </si>
  <si>
    <t>BOSS最大体力增加&lt;color=#FF0002&gt;{0}%&lt;/color&gt;。</t>
  </si>
  <si>
    <t>Boss最大體力增加&lt;color=#FF0002&gt;{0}%&lt;/color&gt;。</t>
  </si>
  <si>
    <t>ボスの最大体力が&lt;color=#FF0002&gt;{0}%&lt;/color&gt;増加。</t>
  </si>
  <si>
    <t>Запас здоровья огромных противников +&lt;color=#FF0002&gt;{0}%&lt;/color&gt;</t>
  </si>
  <si>
    <t>Max. Boss-LP um &lt;color=#FF0002&gt;{0}%&lt;/color&gt; gestiegen</t>
  </si>
  <si>
    <t>BOSS体力低于&lt;color=#FF0002&gt;{1}%&lt;/color&gt;时，在&lt;color=#FF0002&gt;{0}&lt;/color&gt;秒内进入无敌状态。</t>
  </si>
  <si>
    <t>Boss體力降到&lt;color=#FF0002&gt;{1}%&lt;/color&gt;以下時，&lt;color=#FF0002&gt;{0}&lt;/color&gt;秒內無敵。</t>
  </si>
  <si>
    <t>ボスの体力が&lt;color=#FF0002&gt;{1}%&lt;/color&gt;以下になると、&lt;color=#FF0002&gt;{0}&lt;/color&gt;秒間、無敵。</t>
  </si>
  <si>
    <t>Если здоровье огромного противника ниже &lt;color=#FF0002&gt;{1}%&lt;/color&gt;, он на &lt;color=#FF0002&gt;{0}&lt;/color&gt; с. становится неуязвимым.</t>
  </si>
  <si>
    <t>&lt;color=#FF0002&gt;{0}&lt;/color&gt; Sek. lang unverletzbar, wenn die Boss-LP auf &lt;color=#FF0002&gt;{1}%&lt;/color&gt; oder weniger fallen.</t>
  </si>
  <si>
    <t>BOSS体力低于&lt;color=#FF0002&gt;{2}%&lt;/color&gt;状态下，每&lt;color=#FF0002&gt;{1}&lt;/color&gt;秒恢复最大体力的&lt;color=#FF0002&gt;{0}%&lt;/color&gt;。</t>
  </si>
  <si>
    <t>Boss體力在&lt;color=#FF0002&gt;{2}%&lt;/color&gt;以下時，每&lt;color=#FF0002&gt;{1}&lt;/color&gt;秒會恢復最大體力的&lt;color=#FF0002&gt;{0}%&lt;/color&gt;。</t>
  </si>
  <si>
    <t>ボスの体力が&lt;color=#FF0002&gt;{2}%&lt;/color&gt;以下の場合、&lt;color=#FF0002&gt;{1}&lt;/color&gt;秒毎に最大体力の&lt;color=#FF0002&gt;{0}%&lt;/color&gt;を回復。</t>
  </si>
  <si>
    <t>Если здоровье огромного противника ниже &lt;color=#FF0002&gt;{2}%&lt;/color&gt;, каждые &lt;color=#FF0002&gt;{1}&lt;/color&gt; с. восстанавливается &lt;color=#FF0002&gt;{0}%&lt;/color&gt; от его запаса здоровья.</t>
  </si>
  <si>
    <t>LP-Heilung pro &lt;color=#FF0002&gt;{1}&lt;/color&gt; Sek. um &lt;color=#FF0002&gt;{0}%&lt;/color&gt; der max. LP, wenn die Boss-LP auf &lt;color=#FF0002&gt;{2}%&lt;/color&gt; oder weniger fallen.</t>
  </si>
  <si>
    <t>&lt;color=#00C2FF&gt;复活&lt;/color&gt;精英登场。</t>
  </si>
  <si>
    <t>&lt;color=#00C2FF&gt;復活&lt;/color&gt;精英出現。</t>
  </si>
  <si>
    <t>&lt;color=#00C2FF&gt;蘇生&lt;/color&gt;エリートが出現。</t>
  </si>
  <si>
    <t>Появляются &lt;color=#00C2FF&gt;возрождающиеся&lt;/color&gt; элитные враги.</t>
  </si>
  <si>
    <t>Eliten: &lt;color=#00C2FF&gt;Wiederbelebte&lt;/color&gt; erscheinen</t>
  </si>
  <si>
    <t>&lt;color=#00FF35&gt;剧毒之迹&lt;/color&gt;精英登场。</t>
  </si>
  <si>
    <t>&lt;color=#00FF35&gt;劇毒之痕&lt;/color&gt;精英出現。</t>
  </si>
  <si>
    <t>&lt;color=#00FF35&gt;猛毒の跡&lt;/color&gt;エリートが出現。</t>
  </si>
  <si>
    <t>Появляются &lt;color=#00FF35&gt;ядовитые&lt;/color&gt; элитные враги.</t>
  </si>
  <si>
    <t>Eliten: &lt;color=#00FF35&gt;Spur des Starkgiftes&lt;/color&gt; erscheinen</t>
  </si>
  <si>
    <t>&lt;color=#FE7D04&gt;尸体爆发&lt;/color&gt;精英登场。</t>
  </si>
  <si>
    <t>&lt;color=#FE7D04&gt;屍體爆炸&lt;/color&gt;精英出現。</t>
  </si>
  <si>
    <t>&lt;color=#FE7D04&gt;死体爆発&lt;/color&gt;エリートが出現。</t>
  </si>
  <si>
    <t>Появляются &lt;color=#FE7D04&gt;самоподрывные&lt;/color&gt; элитные враги.</t>
  </si>
  <si>
    <t>Eliten: &lt;color=#FE7D04&gt;Leichenexplosion&lt;/color&gt; erscheinen</t>
  </si>
  <si>
    <t>&lt;color=#FF7B00&gt;雷区&lt;/color&gt;精英登场。</t>
  </si>
  <si>
    <t>&lt;color=#FF7B00&gt;地雷區&lt;/color&gt;精英出現。</t>
  </si>
  <si>
    <t>&lt;color=#FF7B00&gt;地雷畑&lt;/color&gt;エリートが出現。</t>
  </si>
  <si>
    <t>Появляются &lt;color=#FF7B00&gt;минометные&lt;/color&gt; элитные враги.</t>
  </si>
  <si>
    <t>Eliten: &lt;color=#FF7B00&gt;Minenfeld&lt;/color&gt; erscheinen</t>
  </si>
  <si>
    <t>&lt;color=#EC1F00&gt;死亡抵抗&lt;/color&gt;精英登场。</t>
  </si>
  <si>
    <t>&lt;color=#EC1F00&gt;死亡抵抗&lt;/color&gt;精英出現。</t>
  </si>
  <si>
    <t>&lt;color=#EC1F00&gt;死の抵抗&lt;/color&gt;エリートが出現。</t>
  </si>
  <si>
    <t>Появляются &lt;color=#EC1F00&gt;живучие&lt;/color&gt; элитные враги.</t>
  </si>
  <si>
    <t>Eliten: &lt;color=#EC1F00&gt;Todestrotz&lt;/color&gt; erscheinen</t>
  </si>
  <si>
    <t>&lt;color=#78E6FF&gt;寒冰回声&lt;/color&gt;精英登场。</t>
  </si>
  <si>
    <t>&lt;color=#78E6FF&gt;寒氣回聲&lt;/color&gt;精英出現。</t>
  </si>
  <si>
    <t>&lt;color=#78E6FF&gt;冷気の残響&lt;/color&gt;エリートが出現。</t>
  </si>
  <si>
    <t>Появляются &lt;color=#78E6FF&gt;замораживающие&lt;/color&gt; элитные враги.</t>
  </si>
  <si>
    <t>Eliten: &lt;color=#78E6FF&gt;Echo des Eises&lt;/color&gt; erscheinen</t>
  </si>
  <si>
    <t>&lt;color=#DC0007&gt;执行者&lt;/color&gt;精英登场。</t>
  </si>
  <si>
    <t>&lt;color=#DC0007&gt;執行者&lt;/color&gt;精英出現。</t>
  </si>
  <si>
    <t>&lt;color=#DC0007&gt;執行者&lt;/color&gt;エリートが出現。</t>
  </si>
  <si>
    <t>Появляются &lt;color=#DC0007&gt;карающие&lt;/color&gt; элитные враги.</t>
  </si>
  <si>
    <t>Eliten: &lt;color=#DC0007&gt;Henker&lt;/color&gt; erscheinen</t>
  </si>
  <si>
    <t>&lt;color=#BBFCFF&gt;能量燃烧&lt;/color&gt;精英登场。</t>
  </si>
  <si>
    <t>&lt;color=#BBFCFF&gt;能量燃燒&lt;/color&gt;精英出現。</t>
  </si>
  <si>
    <t>&lt;color=#BBFCFF&gt;エネルギー燃焼&lt;/color&gt;エリートが出現。</t>
  </si>
  <si>
    <t>Появляются &lt;color=#BBFCFF&gt;сосущие энергию&lt;/color&gt; элитные враги</t>
  </si>
  <si>
    <t>Eliten: &lt;color=#BBFCFF&gt;Energieverbrennung&lt;/color&gt; erscheinen</t>
  </si>
  <si>
    <t>&lt;color=#ADBDC7&gt;无法阻止&lt;/color&gt;精英登场。</t>
  </si>
  <si>
    <t>&lt;color=#ADBDC7&gt;無法阻擋&lt;/color&gt;精英出現。</t>
  </si>
  <si>
    <t>&lt;color=#ADBDC7&gt;阻止不可&lt;/color&gt;エリートが出現。</t>
  </si>
  <si>
    <t>Появляются &lt;color=#ADBDC7&gt;стойкие&lt;/color&gt; элитные враги.</t>
  </si>
  <si>
    <t>Eliten: &lt;color=#ADBDC7&gt;Unaufhaltsam&lt;/color&gt; erscheinen</t>
  </si>
  <si>
    <t>&lt;color=#1B75FE&gt;瞬间移动&lt;/color&gt;精英登场。</t>
  </si>
  <si>
    <t>&lt;color=#1B75FE&gt;瞬間移動&lt;/color&gt;精英出現。</t>
  </si>
  <si>
    <t>&lt;color=#1B75FE&gt;瞬間移動&lt;/color&gt;エリートが出現。</t>
  </si>
  <si>
    <t>Появляются &lt;color=#1B75FE&gt;телепортирующиеся&lt;/color&gt; элитные враги.</t>
  </si>
  <si>
    <t>Eliten: &lt;color=#1B75FE&gt;Teleportation&lt;/color&gt; erscheinen</t>
  </si>
  <si>
    <t>&lt;color=#F8EE17&gt;触电攻击&lt;/color&gt;精英登场。</t>
  </si>
  <si>
    <t>&lt;color=#F8EE17&gt;觸電攻擊&lt;/color&gt;精英出現。</t>
  </si>
  <si>
    <t>&lt;color=#F8EE17&gt;感電攻撃&lt;/color&gt;エリートが出現。</t>
  </si>
  <si>
    <t>Появляются &lt;color=#F8EE17&gt;поражающие током&lt;/color&gt; элитные враги.</t>
  </si>
  <si>
    <t>Eliten: &lt;color=#F8EE17&gt;Stromschlag-Attacke&lt;/color&gt; erscheinen</t>
  </si>
  <si>
    <t>一般敌人的攻击力将增加&lt;color=#FF0002&gt;{0}%&lt;/color&gt;。</t>
  </si>
  <si>
    <t>一般敵人的攻擊力增加&lt;color=#FF0002&gt;{0}%&lt;/color&gt;。</t>
  </si>
  <si>
    <t>一般敵の攻撃力が&lt;color=#FF0002&gt;{0}%&lt;/color&gt;増加します。</t>
  </si>
  <si>
    <t>Атака обычных врагов усиливается на &lt;color=#FF0002&gt;{0}%&lt;/color&gt;.</t>
  </si>
  <si>
    <t>Standardgegner-Schaden steigt um &lt;color=#FF0002&gt;{0}%&lt;/color&gt;.</t>
  </si>
  <si>
    <t>一般敌人的最大体力将增加&lt;color=#FF0002&gt;{0}%&lt;/color&gt;。</t>
  </si>
  <si>
    <t>一般敵人的最大體力增加&lt;color=#FF0002&gt;{0}%&lt;/color&gt;。</t>
  </si>
  <si>
    <t>一般敵の最大体力が&lt;color=#FF0002&gt;{0}%&lt;/color&gt;増加します。</t>
  </si>
  <si>
    <t>Запас здоровья обычных врагов увеличивается на &lt;color=#FF0002&gt;{0}%&lt;/color&gt;.</t>
  </si>
  <si>
    <t>Max. Standardgegner-LP steigen um &lt;color=#FF0002&gt;{0}%&lt;/color&gt;.</t>
  </si>
  <si>
    <t>精英的攻击力将增加&lt;color=#FF0002&gt;{0}%&lt;/color&gt;。</t>
  </si>
  <si>
    <t>精英的攻擊力增加&lt;color=#FF0002&gt;{0}%&lt;/color&gt;。</t>
  </si>
  <si>
    <t>エリートの攻撃力が&lt;color=#FF0002&gt;{0}%&lt;/color&gt;増加します。</t>
  </si>
  <si>
    <t>Атака элитных врагов усиливается на &lt;color=#FF0002&gt;{0}%&lt;/color&gt;.</t>
  </si>
  <si>
    <t>Eliten-Schaden steigt um &lt;color=#FF0002&gt;{0}%.&lt;/color&gt;</t>
  </si>
  <si>
    <t>精英的最大体力将增加&lt;color=#FF0002&gt;{0}%&lt;/color&gt;。</t>
  </si>
  <si>
    <t>精英的最大體力增加&lt;color=#FF0002&gt;{0}%&lt;/color&gt;。</t>
  </si>
  <si>
    <t>エリートの最大体力が&lt;color=#FF0002&gt;{0}%&lt;/color&gt;増加します。</t>
  </si>
  <si>
    <t>Запас здоровья элитных врагов увеличивается на &lt;color=#FF0002&gt;{0}%&lt;/color&gt;.</t>
  </si>
  <si>
    <t>Max. Eliten-LP steigen um &lt;color=#FF0002&gt;{0}%&lt;/color&gt;.</t>
  </si>
  <si>
    <t>BOSS的攻击力将增加&lt;color=#FF0002&gt;{0}%&lt;/color&gt;。</t>
  </si>
  <si>
    <t>Boss的攻擊力增加&lt;color=#FF0002&gt;{0}%&lt;/color&gt;。</t>
  </si>
  <si>
    <t>ボスの攻撃力が&lt;color=#FF0002&gt;{0}%&lt;/color&gt;増加します。</t>
  </si>
  <si>
    <t>Атака огромных противников усиливается на &lt;color=#FF0002&gt;{0}%&lt;/color&gt;.</t>
  </si>
  <si>
    <t>BOSS的最大体力将增加&lt;color=#FF0002&gt;{0}%&lt;/color&gt;。</t>
  </si>
  <si>
    <t>Boss的最大體力增加&lt;color=#FF0002&gt;{0}%&lt;/color&gt;。</t>
  </si>
  <si>
    <t>ボスの最大体力が&lt;color=#FF0002&gt;{0}%&lt;/color&gt;増加します。</t>
  </si>
  <si>
    <t>Запас здоровья огромных противников увеличивается на &lt;color=#FF0002&gt;{0}%&lt;/color&gt;.</t>
  </si>
  <si>
    <t>Max. Boss-LP steigen um &lt;color=#FF0002&gt;{0}%&lt;/color&gt;.</t>
  </si>
  <si>
    <t>BOSS体力低于&lt;color=#FF0002&gt;{1}%&lt;/color&gt;时，在&lt;color=#FF0002&gt;{0}&lt;/color&gt;秒内进入无敌状态</t>
  </si>
  <si>
    <t>Boss的體力降到&lt;color=#FF0002&gt;{1}%&lt;/color&gt;以下時，會進入無敵狀態&lt;color=#FF0002&gt;{0}&lt;/color&gt;秒。</t>
  </si>
  <si>
    <t>ボスの体力が&lt;color=#FF0002&gt;{1}%&lt;/color&gt;以下になると、&lt;color=#FF0002&gt;{0}&lt;/color&gt;秒間、無敵状態になります。</t>
  </si>
  <si>
    <t>BOSS体力低于&lt;color=#FF0002&gt;{2}%&lt;/color&gt;状态下，每&lt;color=#FF0002&gt;{1}&lt;/color&gt;秒恢复相当于最大体力的&lt;color=#FF0002&gt;{0}%&lt;/color&gt;。</t>
  </si>
  <si>
    <t>Boss的體力在&lt;color=#FF0002&gt;{2}%&lt;/color&gt;以下時，每&lt;color=#FF0002&gt;{1}&lt;/color&gt;秒會恢復最大體力的&lt;color=#FF0002&gt;{0}%&lt;/color&gt;。</t>
  </si>
  <si>
    <t>ボスの体力が&lt;color=#FF0002&gt;{2}%&lt;/color&gt;以下の場合、&lt;color=#FF0002&gt;{1}&lt;/color&gt;秒毎に最大体力の&lt;color=#FF0002&gt;{0}%&lt;/color&gt;を回復します。</t>
  </si>
  <si>
    <t>Die LP werden pro &lt;color=#FF0002&gt;{1}&lt;/color&gt; Sek. um &lt;color=#FF0002&gt;{0}%&lt;/color&gt; der max. LP geheilt, wenn die Boss-LP auf &lt;color=#FF0002&gt;{2}%&lt;/color&gt; oder weniger fallen.</t>
  </si>
  <si>
    <t>&lt;color=#00C2FF&gt;复活&lt;/color&gt;精英登场。
精英的体力为0时，有50%几率恢复为最大体力1次。</t>
  </si>
  <si>
    <t>&lt;color=#00C2FF&gt;復活&lt;/color&gt;精英出現了。
精英的體力變為0時，會有50%的機率恢復為最大體力1次。</t>
  </si>
  <si>
    <t>&lt;color=#00C2FF&gt;蘇生&lt;/color&gt;エリートが出現します。
エリートの体力が0になると、50%の確率で1回、体力を全回復します。</t>
  </si>
  <si>
    <t>Появляются &lt;color=#00C2FF&gt;возрождающиеся&lt;/color&gt; элитные враги.
C 50%-ной вероятностью после гибели такой противник один раз возрождается с полным запасом здоровья.</t>
  </si>
  <si>
    <t>Eliten: &lt;color=#00C2FF&gt;Wiederbelebung&lt;/color&gt; erscheinen.
Wenn die LP der Eliten auf 0 fallen, werden ihre LP ein Mal mit 50% Wahrscheinlichkeit auf den max. Wert geheilt.</t>
  </si>
  <si>
    <t>&lt;color=#00FF35&gt;剧毒之迹&lt;/color&gt;精英登场。
精英的移动路径会生成毒烟雾。烟雾中的玩家会陷入中毒状态。</t>
  </si>
  <si>
    <t>&lt;color=#00FF35&gt;劇毒之痕&lt;/color&gt;精英出現了。
精英的移動路徑上會產生毒氣，玩家在毒氣中會陷入中毒狀態。</t>
  </si>
  <si>
    <t>&lt;color=#00FF35&gt;猛毒の跡&lt;/color&gt;エリートが出現します。
エリートの移動経路に毒煙が発生します。煙の中にいるプレイヤーは、中毒状態になります。</t>
  </si>
  <si>
    <t>Появляются &lt;color=#00FF35&gt;ядовитые&lt;/color&gt; элитные враги.
Они оставляют за собой шлейф ядовитых паров, отравляющий попавшего в него героя.</t>
  </si>
  <si>
    <t>Eliten: &lt;color=#00FF35&gt;Spur des Starkgiftes&lt;/color&gt; erscheinen.
Sie hinterlassen auf ihrem Weg Giftrauch, durch den du Vergiftung erleidest.</t>
  </si>
  <si>
    <t>&lt;color=#FE7D04&gt;尸体爆发&lt;/color&gt;精英登场。
精英的体力为0时，稍候会自爆对范围内造成伤害。</t>
  </si>
  <si>
    <t>&lt;color=#FE7D04&gt;屍體爆炸&lt;/color&gt;精英出現了。
精英的體力變為0時，會於一段時間後自爆並造成範圍傷害。</t>
  </si>
  <si>
    <t>&lt;color=#FE7D04&gt;死体爆発&lt;/color&gt;エリートが出現します。
エリートの体力が0になると、しばらくしてから自爆し、範囲内にダメージを与えます。</t>
  </si>
  <si>
    <t>Появляются &lt;color=#FE7D04&gt;самоподрывные&lt;/color&gt; элитные враги.
Через некоторое время после гибели такой противник взрывается, нанося урон по области.</t>
  </si>
  <si>
    <t>Eliten: &lt;color=#FE7D04&gt;Leichenexplosion&lt;/color&gt; erscheinen.
Wenn die LP der Eliten auf 0 fallen, explodieren sie nach einer Weile selbst und verursachen Schaden.</t>
  </si>
  <si>
    <t>&lt;color=#FF7B00&gt;雷区&lt;/color&gt;精英登场。
精英的体力为0时，将投扔3个会爆发的爆弹。</t>
  </si>
  <si>
    <t>&lt;color=#FF7B00&gt;地雷區&lt;/color&gt;精英出現了。
精英的體力變為0時，會投擲出3個於一段時間後爆炸的炸彈。</t>
  </si>
  <si>
    <t>&lt;color=#FF7B00&gt;地雷畑&lt;/color&gt;エリートが出現します。
エリートの体力が0になると、3個の爆弾を投げます。</t>
  </si>
  <si>
    <t>Появляются &lt;color=#FF7B00&gt;минометные&lt;/color&gt; элитные враги.
Через некоторое время после гибели такой противник выбрасывает 3 бомбы.</t>
  </si>
  <si>
    <t>Eliten: &lt;color=#FF7B00&gt;Minenfeld&lt;/color&gt; erscheinen.
Wenn die LP der Eliten auf 0 fallen, werfen sie nach einer Weile 3 Explosionsbomben.</t>
  </si>
  <si>
    <t>&lt;color=#EC1F00&gt;死亡抵抗&lt;/color&gt;精英登场。
精英的体力为0时，复活后会行动一段时间。</t>
  </si>
  <si>
    <t>&lt;color=#EC1F00&gt;死亡抵抗&lt;/color&gt;精英出現了。
精英的體力變為0時，會復活並在一定時間內移動。</t>
  </si>
  <si>
    <t>&lt;color=#EC1F00&gt;死の抵抗&lt;/color&gt;エリートが出現します。
エリートの体力が0になると、蘇って一定時間動きます。</t>
  </si>
  <si>
    <t>Появляются &lt;color=#EC1F00&gt;живучие&lt;/color&gt; элитные враги.
После гибели такой противник на некоторое время оживает.</t>
  </si>
  <si>
    <t>Eliten: &lt;color=#EC1F00&gt;Todestrotz&lt;/color&gt; erscheinen.
Wenn die LP der Eliten auf 0 fallen, werden sie wiederbelebt und bewegen sich für eine Weile.</t>
  </si>
  <si>
    <t>&lt;color=#78E6FF&gt;寒冰回声&lt;/color&gt;精英登场。
精英的体力为0时，引起寒冷爆发并使范围内的玩家陷入冰洁状态。</t>
  </si>
  <si>
    <t>&lt;color=#78E6FF&gt;寒氣回聲&lt;/color&gt;精英出現了。
精英的體力變為0時，會發生寒氣爆炸，使範圍內的玩家凍結。</t>
  </si>
  <si>
    <t>&lt;color=#78E6FF&gt;冷気の残響&lt;/color&gt;エリートが出現します。
エリートの体力が0になると冷気爆発が起こり、範囲内のプレイヤーを氷結状態にします。</t>
  </si>
  <si>
    <t>Появляются &lt;color=#78E6FF&gt;замораживающие&lt;/color&gt; элитные враги.
Через некоторое время после гибели такой противник взрывается, замораживая героя, если тот находится в области поражения.</t>
  </si>
  <si>
    <t>Eliten: &lt;color=#78E6FF&gt;Echo des Eises&lt;/color&gt; erscheinen.
Wenn die LP der Eliten auf 0 fallen, kommt es zur Eis-Explosion, die Spieler in ihrer Reichweite gefriert.</t>
  </si>
  <si>
    <t>&lt;color=#DC0007&gt;执行者&lt;/color&gt;精英登场。
精英周围的其他精英每次死亡时可获得攻击力和体力&lt;color=#FF0002&gt;{0}%&lt;/color&gt;。</t>
  </si>
  <si>
    <t>&lt;color=#DC0007&gt;執行者&lt;/color&gt;精英出現了。
每當精英周圍有其他精英死亡時，都會獲得&lt;color=#FF0002&gt;{0}%&lt;/color&gt;的攻擊力和體力。</t>
  </si>
  <si>
    <t>&lt;color=#DC0007&gt;執行者&lt;/color&gt;エリートが出現します。
エリート周辺の他のエリートが死亡するたびに、攻撃力と体力が&lt;color=#FF0002&gt;{0}%&lt;/color&gt;増加していきます。</t>
  </si>
  <si>
    <t>Появляются &lt;color=#DC0007&gt;карающие&lt;/color&gt; элитные враги.
При гибели другого элитного врага поблизости сила атаки и здоровье такого противника увеличиваются на &lt;color=#FF0002&gt;{0}%&lt;/color&gt;.</t>
  </si>
  <si>
    <t>Eliten: &lt;color=#DC0007&gt;Henker&lt;/color&gt; erscheinen.
Jedes Mal, wenn weitere Eliten in der Nähe sterben, steigen der Schaden und die LP der Eliten um &lt;color=#FF0002&gt;{0}%&lt;/color&gt;.</t>
  </si>
  <si>
    <t>&lt;color=#BBFCFF&gt;能量燃烧&lt;/color&gt;精英登场。
接近精英时，每秒被夺走能量&lt;color=#FF0002&gt;{0}%&lt;/color&gt;。</t>
  </si>
  <si>
    <t>&lt;color=#BBFCFF&gt;能量燃燒&lt;/color&gt;精英出現了。
靠近精英時，每秒會失去&lt;color=#FF0002&gt;{0}&lt;/color&gt;能量。</t>
  </si>
  <si>
    <t>&lt;color=#BBFCFF&gt;エネルギー燃焼&lt;/color&gt;エリートが出現します。
エリートとの距離が近くなると、1秒毎にエネルギーを&lt;color=#FF0002&gt;{0}&lt;/color&gt;奪われていきます。</t>
  </si>
  <si>
    <t>Появляются &lt;color=#BBFCFF&gt;сосущие энергию&lt;/color&gt; элитные враги.
Рядом с таким герой ежесекундно теряет &lt;color=#FF0002&gt;{0}&lt;/color&gt; ед. энергии.</t>
  </si>
  <si>
    <t>Eliten: &lt;color=#BBFCFF&gt;Energieverbrennung&lt;/color&gt; erscheinen.
In der Nähe der Eliten verlierst du pro Sek. deine Energie um &lt;color=#FF0002&gt;{0}&lt;/color&gt;.</t>
  </si>
  <si>
    <t>&lt;color=#ADBDC7&gt;无法阻止&lt;/color&gt;精英登场。
无法推开精英或使其陷入昏迷、触电或冰冻状态。</t>
  </si>
  <si>
    <t>&lt;color=#ADBDC7&gt;無法阻擋&lt;/color&gt;精英出現了。
無法推開或是昏厥/觸電/凍結精英。</t>
  </si>
  <si>
    <t>&lt;color=#ADBDC7&gt;阻止不可&lt;/color&gt;エリートが出現します。
エリートを押し出したり、気絶/感電/氷結状態にすることはできません。</t>
  </si>
  <si>
    <t>Появляются &lt;color=#ADBDC7&gt;стойкие&lt;/color&gt; элитные враги.
На них не действуют отбрасывание, оглушение, электрошок и заморозка.</t>
  </si>
  <si>
    <t>Eliten: &lt;color=#ADBDC7&gt;Unaufhaltsam&lt;/color&gt; erscheinen.
Diese sind immun gegen Zurückstoßen, Betäubung, Stromschlag und Gefrierung.</t>
  </si>
  <si>
    <t>&lt;color=#1B75FE&gt;瞬间移动&lt;/color&gt;精英登场。
每隔一段时间，精英会出现在玩家的位置上。</t>
  </si>
  <si>
    <t>&lt;color=#1B75FE&gt;瞬間移動&lt;/color&gt;精英出現了。
每隔一段時間，精英就會出現在玩家的位置。</t>
  </si>
  <si>
    <t>&lt;color=#1B75FE&gt;瞬間移動&lt;/color&gt;エリートが出現します。
一定時間毎に、プレイヤーがいる位置にエリートが現れます。</t>
  </si>
  <si>
    <t>Появляются &lt;color=#1B75FE&gt;телепортирующиеся&lt;/color&gt; элитные враги.
Во время боя они периодически быстро перемещаются к герою.</t>
  </si>
  <si>
    <t>Eliten: &lt;color=#1B75FE&gt;Teleportation&lt;/color&gt; erscheinen.
Eliten erscheinen in regelmäßigen Abständen am Standort des Spielers.</t>
  </si>
  <si>
    <t>&lt;color=#F8EE17&gt;触电攻击&lt;/color&gt;精英登场。
受到精英的攻击时，将会陷入触电状态。</t>
  </si>
  <si>
    <t>&lt;color=#F8EE17&gt;觸電攻擊&lt;/color&gt;精英出現了。
受到精英攻擊時，會陷入觸電狀態。</t>
  </si>
  <si>
    <t>&lt;color=#F8EE17&gt;感電攻撃&lt;/color&gt;エリートが出現します。
エリートの攻撃を受けると、感電状態になります。</t>
  </si>
  <si>
    <t>Появляются &lt;color=#F8EE17&gt;поражающие током&lt;/color&gt; элитные враги.
Попав под удар такого противника, герой оказывается под действием электрошока.</t>
  </si>
  <si>
    <t>Eliten: &lt;color=#F8EE17&gt;Stromschlag-Attacke&lt;/color&gt; erscheinen.
Ihr Angriff stellt dich unter Stromschlag.</t>
  </si>
  <si>
    <t>"Surival of the fittest is the law of nature."</t>
  </si>
  <si>
    <t>“弱肉强食是大自然的法则。”</t>
  </si>
  <si>
    <t>"弱肉強食是自然的法則。"</t>
  </si>
  <si>
    <t>「弱肉強食は、自然界のルールさ。」</t>
  </si>
  <si>
    <t>«Выживает сильнейший, таков закон природы».</t>
  </si>
  <si>
    <t>„In der Natur überlebt der Stärkere.“</t>
  </si>
  <si>
    <t>危险等级特性</t>
  </si>
  <si>
    <t>危險等級特性</t>
  </si>
  <si>
    <t>リスクレベルの特性</t>
  </si>
  <si>
    <t>Уровни опасности</t>
  </si>
  <si>
    <t>Eigenschaften der Alarmstufe</t>
  </si>
  <si>
    <t>Every elite killed increases your max HP by {0}. Max HP increase gained from Feast is capped at {1}.</t>
  </si>
  <si>
    <t>每次处理精英时， 最大体力会增加{0}。通过捕食可获得的体力增加量最多为{1}。</t>
  </si>
  <si>
    <t>每當消滅精英時，最大體力增加{0}。透過掠食獲得的最大體力增加量上限為{1}。</t>
  </si>
  <si>
    <t>エリートを倒すたびに、最大体力が{0}増加します。捕食で獲得できる最大体力の増加量は{1}までです。</t>
  </si>
  <si>
    <t>Увеличивает запас здоровья на {0} ед. за каждую ликвидацию элитного врага, всего до {1} ед.</t>
  </si>
  <si>
    <t>Bei Erledigung jeder Elite steigen deine Max. LP um {0}Durch Nimmersatt kannst du Max. LP nur bis zu {1} erzielen.</t>
  </si>
  <si>
    <t>Oven Mitts</t>
  </si>
  <si>
    <t>隔热手套</t>
  </si>
  <si>
    <t>隔熱手套</t>
  </si>
  <si>
    <t>オーブン用手袋</t>
  </si>
  <si>
    <t>Прихватки</t>
  </si>
  <si>
    <t>Ofenhandschuhe</t>
  </si>
  <si>
    <t>Vaccine</t>
  </si>
  <si>
    <t>疫苗</t>
  </si>
  <si>
    <t>ワクチン</t>
  </si>
  <si>
    <t>Вакцина</t>
  </si>
  <si>
    <t>Impfstoff</t>
  </si>
  <si>
    <t>Rogue Mask</t>
  </si>
  <si>
    <t>盗贼的蒙面</t>
  </si>
  <si>
    <t>盜賊面罩</t>
  </si>
  <si>
    <t>盗賊の覆面</t>
  </si>
  <si>
    <t>Бандитская повязка</t>
  </si>
  <si>
    <t>Räubermaske</t>
  </si>
  <si>
    <t>Cross Necklace</t>
  </si>
  <si>
    <t>十字架项链</t>
  </si>
  <si>
    <t>十字架項鍊</t>
  </si>
  <si>
    <t>クロスネックレス</t>
  </si>
  <si>
    <t>Крестик</t>
  </si>
  <si>
    <t>Kreuzhalskette</t>
  </si>
  <si>
    <t>Lv.2 Bulletproof Vest</t>
  </si>
  <si>
    <t>Lv.2防弹衣</t>
  </si>
  <si>
    <t>Lv.2 防彈背心</t>
  </si>
  <si>
    <t>Lv.2防弾ベスト</t>
  </si>
  <si>
    <t>Бронежилет класса 2</t>
  </si>
  <si>
    <t>Kugelsichere Weste St. 2</t>
  </si>
  <si>
    <t>Kukri Knife</t>
  </si>
  <si>
    <t>廓尔喀弯刀</t>
  </si>
  <si>
    <t>廓爾喀刀</t>
  </si>
  <si>
    <t>ククリナイフ</t>
  </si>
  <si>
    <t>Кукри</t>
  </si>
  <si>
    <t>Khukuri</t>
  </si>
  <si>
    <t>Silver Axe</t>
  </si>
  <si>
    <t>银斧</t>
  </si>
  <si>
    <t>銀斧頭</t>
  </si>
  <si>
    <t>銀の斧</t>
  </si>
  <si>
    <t>Серебряный топор</t>
  </si>
  <si>
    <t>Silberaxt</t>
  </si>
  <si>
    <t>Protective Pad</t>
  </si>
  <si>
    <t>防护垫</t>
  </si>
  <si>
    <t>護具</t>
  </si>
  <si>
    <t>プロテクター</t>
  </si>
  <si>
    <t>Наколенники</t>
  </si>
  <si>
    <t>Schutzkissen</t>
  </si>
  <si>
    <t>Commander’s Flag</t>
  </si>
  <si>
    <t>指挥官的旗帜</t>
  </si>
  <si>
    <t>指揮官旗幟</t>
  </si>
  <si>
    <t>指揮官の旗</t>
  </si>
  <si>
    <t>Командирское знамя</t>
  </si>
  <si>
    <t>Flagge des Kommandanten</t>
  </si>
  <si>
    <t>Holy Water</t>
  </si>
  <si>
    <t>圣水</t>
  </si>
  <si>
    <t>聖水</t>
  </si>
  <si>
    <t>Святая вода</t>
  </si>
  <si>
    <t>Weihwasser</t>
  </si>
  <si>
    <t>Rune Stone</t>
  </si>
  <si>
    <t>符石</t>
  </si>
  <si>
    <t>ルーンストーン</t>
  </si>
  <si>
    <t>Рунный камень</t>
  </si>
  <si>
    <t>Runenstein</t>
  </si>
  <si>
    <t>Hero’s Sword</t>
  </si>
  <si>
    <t>勇士剑</t>
  </si>
  <si>
    <t>勇士之劍</t>
  </si>
  <si>
    <t>勇者の剣</t>
  </si>
  <si>
    <t>Меч героя</t>
  </si>
  <si>
    <t>Heldenschwert</t>
  </si>
  <si>
    <t>Raven Ring</t>
  </si>
  <si>
    <t>乌鸦摸样戒指</t>
  </si>
  <si>
    <t>烏鴉戒指</t>
  </si>
  <si>
    <t>レイブンリング</t>
  </si>
  <si>
    <t>Перстень с вороном</t>
  </si>
  <si>
    <t>Krähenförmiger Ring</t>
  </si>
  <si>
    <t>Ring of Giant</t>
  </si>
  <si>
    <t>巨人戒指</t>
  </si>
  <si>
    <t>巨人之戒</t>
  </si>
  <si>
    <t>巨人の指輪</t>
  </si>
  <si>
    <t>Кольцо великана</t>
  </si>
  <si>
    <t>Riesenring</t>
  </si>
  <si>
    <t>Ring of Greed</t>
  </si>
  <si>
    <t>贪欲戒指</t>
  </si>
  <si>
    <t>貪婪之戒</t>
  </si>
  <si>
    <t>貪欲の指輪</t>
  </si>
  <si>
    <t>Перстень сквалыги</t>
  </si>
  <si>
    <t>Ring der Gier</t>
  </si>
  <si>
    <t>Golden Parka</t>
  </si>
  <si>
    <t>金色野战风衣</t>
  </si>
  <si>
    <t>金色軍裝外套</t>
  </si>
  <si>
    <t>ゴールデンパーカー</t>
  </si>
  <si>
    <t>Золотистая парка</t>
  </si>
  <si>
    <t>Goldener Parka</t>
  </si>
  <si>
    <t>Red Sugar Shard</t>
  </si>
  <si>
    <t>红糖块</t>
  </si>
  <si>
    <t>紅糖碎片</t>
  </si>
  <si>
    <t>赤砂糖の欠片</t>
  </si>
  <si>
    <t>Сахарные кристаллы</t>
  </si>
  <si>
    <t>Roter Zuckerkrümel</t>
  </si>
  <si>
    <t>Lv. 3 Helmet</t>
  </si>
  <si>
    <t>Lv.3头盔</t>
  </si>
  <si>
    <t>Lv.3 頭盔</t>
  </si>
  <si>
    <t>Lv.3ヘルメット</t>
  </si>
  <si>
    <t>Шлем класса 3</t>
  </si>
  <si>
    <t>Helm St. 3</t>
  </si>
  <si>
    <t>三位一体</t>
  </si>
  <si>
    <t>三位一體</t>
  </si>
  <si>
    <t>Троица</t>
  </si>
  <si>
    <t>Dreifaltigkeit</t>
  </si>
  <si>
    <t>Fire Extinguisher</t>
  </si>
  <si>
    <t>灭火器</t>
  </si>
  <si>
    <t>滅火器</t>
  </si>
  <si>
    <t>消火器</t>
  </si>
  <si>
    <t>Огнетушитель</t>
  </si>
  <si>
    <t>Feuerlöscher</t>
  </si>
  <si>
    <t>Stopwatch</t>
  </si>
  <si>
    <t>计秒表</t>
  </si>
  <si>
    <t>計時器</t>
  </si>
  <si>
    <t>ストップウォッチ</t>
  </si>
  <si>
    <t>Секундомер</t>
  </si>
  <si>
    <t>Stoppuhr</t>
  </si>
  <si>
    <t>First Aid Kit</t>
  </si>
  <si>
    <t>急救箱</t>
  </si>
  <si>
    <t>救急箱</t>
  </si>
  <si>
    <t>Аптечка</t>
  </si>
  <si>
    <t>Erste-Hilfe-Kasten</t>
  </si>
  <si>
    <t>Sledgehammer</t>
  </si>
  <si>
    <t>大锤</t>
  </si>
  <si>
    <t>大錘</t>
  </si>
  <si>
    <t>スレッジハンマー</t>
  </si>
  <si>
    <t>Кувалда</t>
  </si>
  <si>
    <t>Vorschlaghammer</t>
  </si>
  <si>
    <t>Promotion Badge</t>
  </si>
  <si>
    <t>升阶徽章</t>
  </si>
  <si>
    <t>晉升徽章</t>
  </si>
  <si>
    <t>昇給バッジ</t>
  </si>
  <si>
    <t>Знак отличия</t>
  </si>
  <si>
    <t>Beförderungsabzeichen</t>
  </si>
  <si>
    <t>Radar</t>
  </si>
  <si>
    <t>雷达</t>
  </si>
  <si>
    <t>雷達</t>
  </si>
  <si>
    <t>レーダー</t>
  </si>
  <si>
    <t>Радар</t>
  </si>
  <si>
    <t>V.I.P Card</t>
  </si>
  <si>
    <t>V.I.P卡</t>
  </si>
  <si>
    <t>V.I.P卡片</t>
  </si>
  <si>
    <t>V.I.Pカード</t>
  </si>
  <si>
    <t>Золотая кредитка</t>
  </si>
  <si>
    <t>VIP-Karte</t>
  </si>
  <si>
    <t>Pick</t>
  </si>
  <si>
    <t>镐头</t>
  </si>
  <si>
    <t>十字鎬</t>
  </si>
  <si>
    <t>つるはし</t>
  </si>
  <si>
    <t>Кирка</t>
  </si>
  <si>
    <t>Hacke</t>
  </si>
  <si>
    <t>Disc Brake</t>
  </si>
  <si>
    <t>盘式制动器</t>
  </si>
  <si>
    <t>碟煞</t>
  </si>
  <si>
    <t>ディスクブレーキ</t>
  </si>
  <si>
    <t>Дисковый тормоз</t>
  </si>
  <si>
    <t>Bremsscheibe</t>
  </si>
  <si>
    <t>Bamboo Spear</t>
  </si>
  <si>
    <t>翠竹枪</t>
  </si>
  <si>
    <t>竹槍</t>
  </si>
  <si>
    <t>Бамбуковое копье</t>
  </si>
  <si>
    <t>Bambusspeer</t>
  </si>
  <si>
    <t>Canteen</t>
  </si>
  <si>
    <t>水壶</t>
  </si>
  <si>
    <t>水壺</t>
  </si>
  <si>
    <t>水筒</t>
  </si>
  <si>
    <t>Фляга</t>
  </si>
  <si>
    <t>Kantine</t>
  </si>
  <si>
    <t>Rubber Gloves</t>
  </si>
  <si>
    <t>橡皮手套</t>
  </si>
  <si>
    <t>橡膠手套</t>
  </si>
  <si>
    <t>ゴム手袋</t>
  </si>
  <si>
    <t>Резиновые перчатки</t>
  </si>
  <si>
    <t>Gummihandschuhe</t>
  </si>
  <si>
    <t>Grants permanent immunity from being &lt;color=#78E6FF&gt;frozen&lt;/color&gt;.</t>
  </si>
  <si>
    <t>永久处于&lt;color=#78E6FF&gt;冰冻&lt;/color&gt;免疫状态。</t>
  </si>
  <si>
    <t>永久免疫&lt;color=#78E6FF&gt;凍結&lt;/color&gt;。</t>
  </si>
  <si>
    <t>永続的に&lt;color=#78E6FF&gt;氷結&lt;/color&gt;無効化状態になります。</t>
  </si>
  <si>
    <t>Навсегда делает героя невосприимчивым к &lt;color=#78E6FF&gt;заморозке&lt;/color&gt;.</t>
  </si>
  <si>
    <t>Du wirst permanent immun gegen &lt;color=#78E6FF&gt;Gefrierung&lt;/color&gt;.</t>
  </si>
  <si>
    <t>Grants permanent immunity from being &lt;color=#78E6FF&gt;chilled&lt;/color&gt;.</t>
  </si>
  <si>
    <t>永久处于&lt;color=#78E6FF&gt;恶寒&lt;/color&gt;免疫状态。</t>
  </si>
  <si>
    <t>永久免疫&lt;color=#78E6FF&gt;畏寒&lt;/color&gt;。</t>
  </si>
  <si>
    <t>永続的に&lt;color=#78E6FF&gt;悪寒&lt;/color&gt;無効化状態になります。</t>
  </si>
  <si>
    <t>Навсегда делает героя невосприимчивым к &lt;color=#78E6FF&gt;обморожению&lt;/color&gt;.</t>
  </si>
  <si>
    <t>Du wirst permanent immun gegen &lt;color=#78E6FF&gt;Schüttelfrost&lt;/color&gt;.</t>
  </si>
  <si>
    <t>启动增幅器也不会提升危险等级。</t>
  </si>
  <si>
    <t>即使啟動增幅器，危險等級也不會增加。</t>
  </si>
  <si>
    <t>増幅器を稼働しても、リスクレベルが上昇しません。</t>
  </si>
  <si>
    <t>Уровень опасности не повышается даже при запуске усилителя.</t>
  </si>
  <si>
    <t>Die Inbetriebnahme des Verstärkers erhöht die Alarmstufe nicht.</t>
  </si>
  <si>
    <t>挖掘红宝石也不会提升危险等级。</t>
  </si>
  <si>
    <t>即使挖到紅色寶石，危險等級也不會增加。</t>
  </si>
  <si>
    <t>レッドジェム鉱石を掘っても、リスクレベルが上昇しません。</t>
  </si>
  <si>
    <t>Уровень опасности не повышается, даже когда герой добывает камни.</t>
  </si>
  <si>
    <t>Das Aushacken von Roten Juwelen erhöht die Alarmstufe nicht.</t>
  </si>
  <si>
    <t>Grants immunity to knock-backs.</t>
  </si>
  <si>
    <t>不会被敌人推开。</t>
  </si>
  <si>
    <t>不會再被敵人推走。</t>
  </si>
  <si>
    <t>敵に押し出されません。</t>
  </si>
  <si>
    <t>Атаки противников больше не могут отбросить героя.</t>
  </si>
  <si>
    <t>Du wirst nicht mehr von Feinden weggeschubst.</t>
  </si>
  <si>
    <t>Allows attacks to pierce enemies with shields.</t>
  </si>
  <si>
    <t>可贯穿手持盾牌的敌人进行攻击。</t>
  </si>
  <si>
    <t>可以穿透手持盾牌的敵人進行攻擊。</t>
  </si>
  <si>
    <t>盾を持っている敵を貫通して攻撃することができます。</t>
  </si>
  <si>
    <t>При атаке может пробить щит противника.</t>
  </si>
  <si>
    <t>Du kannst die Feinde, die Schilder halten, durchbohren.</t>
  </si>
  <si>
    <t>Grants permanent immunity from &lt;color=#BBFCFF&gt;energy burn&lt;/color&gt;.</t>
  </si>
  <si>
    <t>永久处于&lt;color=#BBFCFF&gt;能量燃烧&lt;/color&gt;免疫状态。</t>
  </si>
  <si>
    <t>永久免疫&lt;color=#BBFCFF&gt;能量燃燒&lt;/color&gt;。</t>
  </si>
  <si>
    <t>永続的に&lt;color=#BBFCFF&gt;エネルギー燃焼&lt;/color&gt;無効化状態になります。</t>
  </si>
  <si>
    <t>Навсегда делает героя невосприимчивым к &lt;color=#BBFCFF&gt;энергетическому вампиризму&lt;/color&gt;.</t>
  </si>
  <si>
    <t>Du wirst permanent immun gegen &lt;color=#BBFCFF&gt;Energieverbrennung&lt;/color&gt;.</t>
  </si>
  <si>
    <t>Grants permanent immunity from &lt;color=#F8EE17&gt;shock&lt;/color&gt;.</t>
  </si>
  <si>
    <t>永久处于&lt;color=#F8EE17&gt;触电&lt;/color&gt;免疫状态。</t>
  </si>
  <si>
    <t>永久免疫&lt;color=#F8EE17&gt;觸電&lt;/color&gt;。</t>
  </si>
  <si>
    <t>永続的に&lt;color=#F8EE17&gt;感電&lt;/color&gt;無効化状態になります。</t>
  </si>
  <si>
    <t>Навсегда делает героя невосприимчивым к &lt;color=#F8EE17&gt;электрошоку&lt;/color&gt;.</t>
  </si>
  <si>
    <t>Du wirst permanent immun gegen &lt;color=#F8EE17&gt;Stromschlag&lt;/color&gt;.</t>
  </si>
  <si>
    <t>灼伤伤害减少&lt;color=#69FF0F&gt;{0}%&lt;/color&gt;。</t>
  </si>
  <si>
    <t>燒傷傷害減少&lt;color=#69FF0F&gt;{0}%&lt;/color&gt;。</t>
  </si>
  <si>
    <t>火傷ダメージが&lt;color=#69FF0F&gt;{0}%&lt;/color&gt;減少します。</t>
  </si>
  <si>
    <t>Снижают урон от ожогов на &lt;color=#69FF0F&gt;{0}%&lt;/color&gt;.</t>
  </si>
  <si>
    <t>Verbrennungs-Schaden sinkt um &lt;color=#69FF0F&gt;{0}%&lt;/color&gt;.</t>
  </si>
  <si>
    <t>Decreases DMG received from poison by &lt;color=#69FF0F&gt;{0}%&lt;/color&gt;.</t>
  </si>
  <si>
    <t>中毒伤害减少&lt;color=#69FF0F&gt;{0}%&lt;/color&gt;。</t>
  </si>
  <si>
    <t>中毒傷害減少&lt;color=#69FF0F&gt;{0}%&lt;/color&gt;。</t>
  </si>
  <si>
    <t>中毒ダメージが&lt;color=#69FF0F&gt;{0}%&lt;/color&gt;減少します。</t>
  </si>
  <si>
    <t>Снижает урон от отравления на &lt;color=#69FF0F&gt;{0}%&lt;/color&gt;.</t>
  </si>
  <si>
    <t>Vergiftungs-Schaden sinkt um &lt;color=#69FF0F&gt;{0}%&lt;/color&gt;.</t>
  </si>
  <si>
    <t>闪避率将增加&lt;color=#69FF0F&gt;{0}%&lt;/color&gt;。</t>
  </si>
  <si>
    <t>迴避率增加&lt;color=#69FF0F&gt;{0}%&lt;/color&gt;。</t>
  </si>
  <si>
    <t>回避率が&lt;color=#69FF0F&gt;{0}%&lt;/color&gt;上昇します。</t>
  </si>
  <si>
    <t>Усиливает уклонение на &lt;color=#69FF0F&gt;{0}%&lt;/color&gt;.</t>
  </si>
  <si>
    <t>Die Ausweichrate steigt um &lt;color=#69FF0F&gt;{0}%&lt;/color&gt;.</t>
  </si>
  <si>
    <t>提升危险等级的物体发动几率将减少&lt;color=#69FF0F&gt;{0}%&lt;/color&gt;。</t>
  </si>
  <si>
    <t>提升危險等級的機關發動率減少&lt;color=#69FF0F&gt;{0}%&lt;/color&gt; 。</t>
  </si>
  <si>
    <t>リスクレベルを上げるオブジェクトの発動確率が&lt;color=#69FF0F&gt;{0}%&lt;/color&gt;減少します。</t>
  </si>
  <si>
    <t>Снижает вероятность срабатывания объектов, повышающих уровень опасности, на &lt;color=#69FF0F&gt;{0}%&lt;/color&gt;.</t>
  </si>
  <si>
    <t>Decreases DMG received from projectiles by &lt;color=#69FF0F&gt;{0}%&lt;/color&gt;.</t>
  </si>
  <si>
    <t>发射体造成的伤害将减少&lt;color=#69FF0F&gt;{0}%&lt;/color&gt;。</t>
  </si>
  <si>
    <t>受到發射體的傷害減少&lt;color=#69FF0F&gt;{0}%&lt;/color&gt;。</t>
  </si>
  <si>
    <t>発射体によるダメージが&lt;color=#69FF0F&gt;{0}%&lt;/color&gt;減少します。</t>
  </si>
  <si>
    <t>Der erlittene Schaden durch Geschosse sinkt um &lt;color=#69FF0F&gt;{0}%&lt;/color&gt;.</t>
  </si>
  <si>
    <t>Increases normal ATK by &lt;color=#69FF0F&gt;{0}&lt;/color&gt;.</t>
  </si>
  <si>
    <t>普通攻击力将增加&lt;color=#69FF0F&gt;{0}&lt;/color&gt;。</t>
  </si>
  <si>
    <t>一般攻擊力增加&lt;color=#69FF0F&gt;{0}&lt;/color&gt;。</t>
  </si>
  <si>
    <t>Increases skill ATK by &lt;color=#69FF0F&gt;{0}&lt;/color&gt;.</t>
  </si>
  <si>
    <t>技能攻击力将增加&lt;color=#69FF0F&gt;{0}&lt;/color&gt;。</t>
  </si>
  <si>
    <t>スキル攻撃力が&lt;color=#69FF0F&gt;{0}&lt;/color&gt;増加します。</t>
  </si>
  <si>
    <t>Decreases DMG received by &lt;color=#69FF0F&gt;{1}%&lt;/color&gt; for {0} seconds after using a skill attack.</t>
  </si>
  <si>
    <t>进行技能攻击后，在{0}秒内受到的伤害量将减少&lt;color=#69FF0F&gt;{1}%&lt;/color&gt;。</t>
  </si>
  <si>
    <t>技能攻擊後{0}秒內受到的傷害量減少&lt;color=#69FF0F&gt;{1}%&lt;/color&gt;。</t>
  </si>
  <si>
    <t>スキル攻撃後{0}秒間、受けるダメージが&lt;color=#69FF0F&gt;{1}%&lt;/color&gt;減少します。</t>
  </si>
  <si>
    <t>После спецатаки на {0} с. снижают получаемый урон на &lt;color=#69FF0F&gt;{1}%&lt;/color&gt;.</t>
  </si>
  <si>
    <t>Nach einer Fähigkeits-Attacke sinkt dein erlittener Schaden für {0} Sek. um &lt;color=#69FF0F&gt;{1}%&lt;/color&gt;.</t>
  </si>
  <si>
    <t>Increases the ATK of every summoned ally by &lt;color=#69FF0F&gt;{0}%&lt;/color&gt;.</t>
  </si>
  <si>
    <t>所有召唤兽的攻击力将增加&lt;color=#69FF0F&gt;{0}%&lt;/color&gt;。</t>
  </si>
  <si>
    <t>所有召喚獸的攻擊力增加&lt;color=#69FF0F&gt;{0}%&lt;/color&gt;。</t>
  </si>
  <si>
    <t>すべての召喚獣の攻撃力が&lt;color=#69FF0F&gt;{0}%&lt;/color&gt;増加します。</t>
  </si>
  <si>
    <t>Усиливает атаку всех призванных союзников на &lt;color=#69FF0F&gt;{0}%&lt;/color&gt;.</t>
  </si>
  <si>
    <t>Der Schaden aller Beschworenen steigt um &lt;color=#69FF0F&gt;{0}%&lt;/color&gt;.</t>
  </si>
  <si>
    <t>Increases MOV SPD by &lt;color=#69FF0F&gt;{0}%&lt;/color&gt;. Increases max MP by &lt;color=#69FF0F&gt;{1}&lt;/color&gt;.</t>
  </si>
  <si>
    <t>移动速度增加&lt;color=#69FF0F&gt;{0}%&lt;/color&gt;。能量上限将增加&lt;color=#69FF0F&gt;{1}&lt;/color&gt;。</t>
  </si>
  <si>
    <t>移動速度增加&lt;color=#69FF0F&gt;{0}%&lt;/color&gt;。最大能量增加&lt;color=#69FF0F&gt;{1}&lt;/color&gt;。</t>
  </si>
  <si>
    <t>移動速度が&lt;color=#69FF0F&gt;{0}%&lt;/color&gt;上昇します。最大エネルギーが&lt;color=#69FF0F&gt;{1}&lt;/color&gt;増加します。</t>
  </si>
  <si>
    <t>Ускоряет передвижение на &lt;color=#69FF0F&gt;{0}%&lt;/color&gt; и увеличивает запас энергии на &lt;color=#69FF0F&gt;{1}&lt;/color&gt;.</t>
  </si>
  <si>
    <t>Bewegungs-Geschwindigkeit steigt um &lt;color=#69FF0F&gt;{0}%&lt;/color&gt;. Max. Energie steigt um &lt;color=#69FF0F&gt;{1}&lt;/color&gt;.</t>
  </si>
  <si>
    <t>Has a {1}% chance to deal &lt;color=#69FF0F&gt;{0}%&lt;/color&gt; of the enemy’s current HP as bonus DMG on-hit when using normal attacks and skill attacks.</t>
  </si>
  <si>
    <t>通过普通攻击和技能攻击来攻击敌人时，有{1}%的几率对敌人造成相当于当前体力&lt;color=#69FF0F&gt;{0}%&lt;/color&gt;的伤害。</t>
  </si>
  <si>
    <t>用一般攻擊和技能攻擊打擊敵人時，以{1}%的機率造成敵人目前體力&lt;color=#69FF0F&gt;{0}%&lt;/color&gt;的傷害。</t>
  </si>
  <si>
    <t>通常攻撃とスキル攻撃で敵を攻撃すると、{1}%の確率で、敵の現在の体力の&lt;color=#69FF0F&gt;{0}%&lt;/color&gt;のダメージを与えます。</t>
  </si>
  <si>
    <t>При попадании обычной атаки или спецумения с вероятностью {1}% наносит урон, равный &lt;color=#69FF0F&gt;{0}%&lt;/color&gt; от здоровья противника.</t>
  </si>
  <si>
    <t>Bei Treffern von Gegnern mit Standard-Attacke und Fähigkeits-Attacke wird mit {1}% Wahrscheinlichkeit &lt;color=#69FF0F&gt;{0}%&lt;/color&gt; der aktuellen LP des Gegners als Schaden verursacht.</t>
  </si>
  <si>
    <t>Increases max HP by &lt;color=#69FF0F&gt;{0}&lt;/color&gt;.</t>
  </si>
  <si>
    <t>最大体力将增加&lt;color=#69FF0F&gt;{0}&lt;/color&gt;。</t>
  </si>
  <si>
    <t>最大體力增加&lt;color=#69FF0F&gt;{0}&lt;/color&gt;。</t>
  </si>
  <si>
    <t>Max. LP wird um &lt;color=#69FF0F&gt;{0}&lt;/color&gt; geheilt.</t>
  </si>
  <si>
    <t>Increases Gems gained from enemies by &lt;color=#69FF0F&gt;{0}%&lt;/color&gt;.</t>
  </si>
  <si>
    <t>可从敌人身上获得的宝石将增加&lt;color=#69FF0F&gt;{0}%&lt;/color&gt;。</t>
  </si>
  <si>
    <t>從敵人獲得的寶石增加&lt;color=#69FF0F&gt;{0}%&lt;/color&gt;。</t>
  </si>
  <si>
    <t>敵から獲得するジェムが&lt;color=#69FF0F&gt;{0}%&lt;/color&gt;増加します。</t>
  </si>
  <si>
    <t>Увеличивает количество получаемых с врагов камней на &lt;color=#69FF0F&gt;{0}%&lt;/color&gt;.</t>
  </si>
  <si>
    <t>Die von Gegnern erhaltene Menge an Juwelen steigt um &lt;color=#69FF0F&gt;{0}%&lt;/color&gt;.</t>
  </si>
  <si>
    <t>Recovers &lt;color=#69FF0F&gt;{0}&lt;/color&gt; HP when dodging an attack.</t>
  </si>
  <si>
    <t>回避攻击时，将恢复体力&lt;color=#69FF0F&gt;{0}&lt;/color&gt;。</t>
  </si>
  <si>
    <t>迴避攻擊時恢復&lt;color=#69FF0F&gt;{0}&lt;/color&gt;體力。</t>
  </si>
  <si>
    <t>攻撃を回避すると、体力が&lt;color=#69FF0F&gt;{0}&lt;/color&gt;回復します。</t>
  </si>
  <si>
    <t>Восстанавливает &lt;color=#69FF0F&gt;{0}&lt;/color&gt; ед. здоровья при уклонении от атаки.</t>
  </si>
  <si>
    <t>Beim Ausweichen einer Attacke heilt deine LP um &lt;color=#69FF0F&gt;{0}&lt;/color&gt;.</t>
  </si>
  <si>
    <t>Decreases DMG received from melee attacks by &lt;color=#69FF0F&gt;{0}%&lt;/color&gt;.</t>
  </si>
  <si>
    <t>近战攻击造成的伤害将减少&lt;color=#69FF0F&gt;{0}%&lt;/color&gt;。</t>
  </si>
  <si>
    <t>因近距離攻擊受到的傷害量減少&lt;color=#69FF0F&gt;{0}%&lt;/color&gt;。</t>
  </si>
  <si>
    <t>近接攻撃によるダメージが&lt;color=#69FF0F&gt;{0}%&lt;/color&gt;減少します。</t>
  </si>
  <si>
    <t>Снижает урон от атак, наносимых противниками поблизости, на &lt;color=#69FF0F&gt;{0}%&lt;/color&gt;.</t>
  </si>
  <si>
    <t>Der erlittene Schaden durch Nahkampf-Angriffe sinkt um &lt;color=#69FF0F&gt;{0}%&lt;/color&gt;.</t>
  </si>
  <si>
    <t>+&lt;color=#69FF0F&gt;{0}%&lt;/color&gt; ATK SPD, +&lt;color=#69FF0F&gt;{1}%&lt;/color&gt;Normal ATK, +&lt;color=#69FF0F&gt;{2}%&lt;/color&gt; Skill ATK.</t>
  </si>
  <si>
    <t>将增加攻击速度 &lt;color=#69FF0F&gt;{0}%&lt;/color&gt;, 普通攻击力 &lt;color=#69FF0F&gt;{1}%&lt;/color&gt;, 技能攻击力 &lt;color=#69FF0F&gt;{2}%&lt;/color&gt;。</t>
  </si>
  <si>
    <t>攻擊速度增加&lt;color=#69FF0F&gt;{0}%&lt;/color&gt;、一般攻擊力增加&lt;color=#69FF0F&gt;{1}%&lt;/color&gt;、技能攻擊力增加&lt;color=#69FF0F&gt;{2}%&lt;/color&gt;。</t>
  </si>
  <si>
    <t>攻撃速度が&lt;color=#69FF0F&gt;{0}%&lt;/color&gt;、通常攻撃力が&lt;color=#69FF0F&gt;{1}%&lt;/color&gt;、スキル攻撃力が&lt;color=#69FF0F&gt;{2}%&lt;/color&gt;増加します。</t>
  </si>
  <si>
    <t>Ускоряет атаку на &lt;color=#69FF0F&gt;{0}%&lt;/color&gt;, усиливает обычную атаку на &lt;color=#69FF0F&gt;{1}%&lt;/color&gt; и спецатаку на &lt;color=#69FF0F&gt;{2}%&lt;/color&gt;.</t>
  </si>
  <si>
    <t>Erhöht die Attacke-Geschwindigkeit um &lt;color=#69FF0F&gt;{0}%&lt;/color&gt;, Standard-Schaden um &lt;color=#69FF0F&gt;{1}%&lt;/color&gt; und Fähigkeits-Schaden um &lt;color=#69FF0F&gt;{2}%&lt;/color&gt;.</t>
  </si>
  <si>
    <t>Decreases dash cooldown by &lt;color=#69FF0F&gt;{0}&lt;/color&gt; seconds.</t>
  </si>
  <si>
    <t>突进冷却时间将减少&lt;color=#69FF0F&gt;{0}&lt;/color&gt;秒。</t>
  </si>
  <si>
    <t>衝刺冷卻時間減少&lt;color=#69FF0F&gt;{0}&lt;/color&gt;秒。</t>
  </si>
  <si>
    <t>ダッシュのクールタイムが&lt;color=#69FF0F&gt;{0}&lt;/color&gt;秒減少します。</t>
  </si>
  <si>
    <t>Сокращает до повторного использования рывка на &lt;color=#69FF0F&gt;{0}&lt;/color&gt; с.</t>
  </si>
  <si>
    <t>Die Abklingzeit des Ansturms sinkt um &lt;color=#69FF0F&gt;{0}&lt;/color&gt; Sek.</t>
  </si>
  <si>
    <t>Recovers &lt;color=#69FF0F&gt;{0}&lt;/color&gt; HP every {1} seconds.</t>
  </si>
  <si>
    <t>每{1}秒恢复&lt;color=#69FF0F&gt;{0}&lt;/color&gt;体力。</t>
  </si>
  <si>
    <t>每{1}秒體力恢復&lt;color=#69FF0F&gt;{0}&lt;/color&gt;。</t>
  </si>
  <si>
    <t>{1}秒毎に体力が&lt;color=#69FF0F&gt;{0}&lt;/color&gt;ずつ回復します。</t>
  </si>
  <si>
    <t>Восстанавливает &lt;color=#69FF0F&gt;{0}&lt;/color&gt; ед. здоровья каждые {1} с.</t>
  </si>
  <si>
    <t>Die LP wird alle {1} Sek. um &lt;color=#69FF0F&gt;{0}&lt;/color&gt; geheilt.</t>
  </si>
  <si>
    <t>Has a &lt;color=#69FF0F&gt;{0}%&lt;/color&gt; chance to destroy elite’s shield on-hit.</t>
  </si>
  <si>
    <t>有&lt;color=#69FF0F&gt;{0}%&lt;/color&gt;几率攻击精英敌人时破坏防护罩。</t>
  </si>
  <si>
    <t>打擊精英敵人時以&lt;color=#69FF0F&gt;{0}%&lt;/color&gt;的機率破壞防護罩。</t>
  </si>
  <si>
    <t>エリートを攻撃すると、&lt;color=#69FF0F&gt;{0}%&lt;/color&gt;の確率でバリアを破壊します。</t>
  </si>
  <si>
    <t>При попадании по элитному врагу с вероятностью &lt;color=#69FF0F&gt;{0}%&lt;/color&gt; разрушает его щит.</t>
  </si>
  <si>
    <t>Bei Treffern auf Elite-Gegner wird der Schutzschild mit &lt;color=#69FF0F&gt;{0}%&lt;/color&gt; Wahrscheinlichkeit zerstört.</t>
  </si>
  <si>
    <t>Increases DMG dealt by all Hyper Cores by &lt;color=#69FF0F&gt;{0}%&lt;/color&gt;.</t>
  </si>
  <si>
    <t>所有超级核心的伤害量将增加&lt;color=#69FF0F&gt;{0}％&lt;/color&gt;。</t>
  </si>
  <si>
    <t>所有超級核心的傷害量增加&lt;color=#69FF0F&gt;{0}%&lt;/color&gt;。</t>
  </si>
  <si>
    <t>すべてのハイパーコアのダメージが、&lt;color=#69FF0F&gt;{0}%&lt;/color&gt;増加します。</t>
  </si>
  <si>
    <t>Увеличивает урон от всех гиперсфер на &lt;color=#69FF0F&gt;{0}%&lt;/color&gt;.</t>
  </si>
  <si>
    <t>Der Schaden aller Hyper-Kerne steigt um &lt;color=#69FF0F&gt;{0}%&lt;/color&gt;.</t>
  </si>
  <si>
    <t>Careful, it’s hot.</t>
  </si>
  <si>
    <t>注意灼伤！</t>
  </si>
  <si>
    <t>小心燒傷！</t>
  </si>
  <si>
    <t>火傷に注意！</t>
  </si>
  <si>
    <t>Осторожно, горячо!</t>
  </si>
  <si>
    <t>Vorsicht vor Verbrennungen!</t>
  </si>
  <si>
    <t>Prevention over cure.</t>
  </si>
  <si>
    <t>防御比治疗更重要！</t>
  </si>
  <si>
    <t>預防勝於治療！</t>
  </si>
  <si>
    <t>治療よりも、予防！</t>
  </si>
  <si>
    <t>Профилактика лучше лечения!</t>
  </si>
  <si>
    <t>Vorbeugen statt heilen!</t>
  </si>
  <si>
    <t>Your money or your life!</t>
  </si>
  <si>
    <t>跟我喊！EE！</t>
  </si>
  <si>
    <t>喊出來！「EE！」</t>
  </si>
  <si>
    <t>叫べ！EE！</t>
  </si>
  <si>
    <t>Поймай меня, если сможешь!</t>
  </si>
  <si>
    <t>Schrei mit: „EE!“</t>
  </si>
  <si>
    <t>I have the power of god on my side!</t>
  </si>
  <si>
    <t>我相信我会有好运。</t>
  </si>
  <si>
    <t>我相信會有好運的。</t>
  </si>
  <si>
    <t>私に幸運が訪れると信じています。</t>
  </si>
  <si>
    <t>Моя вера в удачу нерушима.</t>
  </si>
  <si>
    <t>Ich glaube daran, dass das Glück mit mir ist.</t>
  </si>
  <si>
    <t>I am bulletproof!</t>
  </si>
  <si>
    <t>这是防弹衣啊，小家伙！</t>
  </si>
  <si>
    <t>這些傢伙，這是防彈背心！</t>
  </si>
  <si>
    <t>これが防弾ベストだ！この野郎！</t>
  </si>
  <si>
    <t>Бронежилет — это тебе не хухры-мухры!</t>
  </si>
  <si>
    <t>Du Amateur! Das ist eine kugelfeste Weste!</t>
  </si>
  <si>
    <t>Supposedly wielded by a flea infested zombie hunter.</t>
  </si>
  <si>
    <t>携带僵尸和害虫之人的武器。</t>
  </si>
  <si>
    <t>帶著殭屍和害蟲一起行動的人所持有的武器</t>
  </si>
  <si>
    <t>ゾンビと害虫を連れているという人の武器</t>
  </si>
  <si>
    <t>Оружие для главаря зомби и вредителей.</t>
  </si>
  <si>
    <t>Die Waffe einer Person, die angeblich Zombies und schädliche Insekte mit sich führt</t>
  </si>
  <si>
    <t>XLNT</t>
  </si>
  <si>
    <t>エクセレント！</t>
  </si>
  <si>
    <t>Блестящее оружие для блестящих подвигов.</t>
  </si>
  <si>
    <t>Exzellent</t>
  </si>
  <si>
    <t>Dress for the slide not the ride.</t>
  </si>
  <si>
    <t>做激烈的运动时戴保护具很重要。</t>
  </si>
  <si>
    <t>在做激烈的運動時，穿戴護具很重要</t>
  </si>
  <si>
    <t>激しい運動に、プロテクターは欠かせない！</t>
  </si>
  <si>
    <t>При занятиях спортом не пренебрегайте защитой!</t>
  </si>
  <si>
    <t>Schutzausrüstung ist bei Extremsportarten sehr wichtig</t>
  </si>
  <si>
    <t>Use bodyslam!</t>
  </si>
  <si>
    <t>上吧！猛冲攻击！</t>
  </si>
  <si>
    <t>上吧！衝撞！</t>
  </si>
  <si>
    <t>行けー！タックルだー！</t>
  </si>
  <si>
    <t>Вперед, на амбразуру!</t>
  </si>
  <si>
    <t>Los! Body-Slam!</t>
  </si>
  <si>
    <t>It’s for, *burp* sprinkling? *buuurp*</t>
  </si>
  <si>
    <t>这是…嗝~用来喷的？嗝~</t>
  </si>
  <si>
    <t>你說這是嗝…撒下去的嗎？嗝</t>
  </si>
  <si>
    <t>えっ？飲む用じゃなくて…ゲフッ、かける用ですか？ゲフッ。</t>
  </si>
  <si>
    <t>Буль-буль-буль...</t>
  </si>
  <si>
    <t>„Sprüht ... *Rülps* ... man das? *Rülps* ...“</t>
  </si>
  <si>
    <t>A rock engraved with mysterious glyphs. Holding it makes one feel light and fleet-footed.</t>
  </si>
  <si>
    <t>刻满未知文字的石头。拿着感觉身体舒服而轻松。</t>
  </si>
  <si>
    <t>寫滿未知文字的石頭。握在手中的話，身體會變得涼爽而輕盈。</t>
  </si>
  <si>
    <t>謎の文字が刻まれた石。握っているとスッキリして、体が軽くなる気がする。</t>
  </si>
  <si>
    <t>Камень испещрен неведомыми символами. Держа его в кулаке, можно почувствовать легкость в теле и силу в ногах.</t>
  </si>
  <si>
    <t>Ein Stein voller unbekannter Schriften. Er fühlt sich kühl und erleichternd an, wenn man ihn in der Hand hält.</t>
  </si>
  <si>
    <t>I don’t think there are any demon lords in Undercity...</t>
  </si>
  <si>
    <t>坠入地下城市的我其实是击倒魔王的传说中的勇士？！</t>
  </si>
  <si>
    <t>墜入幽冥城的我其實是擊倒魔王的傳說勇士？！</t>
  </si>
  <si>
    <t>アンダーシティーに落ちた私が、実は魔王を倒す伝説の勇者？！</t>
  </si>
  <si>
    <t>Может, именно мне суждено победить правителя Подземного города?..</t>
  </si>
  <si>
    <t>„Ich bin auf die Unterstadt herabgefallen und fand heraus, dass ich ein legendärer Soldat sei, der den Dämonenkönig besiegen wird?!“</t>
  </si>
  <si>
    <t>"This is a... ring?"</t>
  </si>
  <si>
    <t>这是戒指吗？</t>
  </si>
  <si>
    <t>「這是戒指？」</t>
  </si>
  <si>
    <t>「これが指輪？」</t>
  </si>
  <si>
    <t>А это точно кольцо?</t>
  </si>
  <si>
    <t>„Das soll ein Ring sein?“</t>
  </si>
  <si>
    <t>"My precious..."</t>
  </si>
  <si>
    <t>人类的欲望是无底洞…</t>
  </si>
  <si>
    <t>「人類的貪婪沒有盡頭…」</t>
  </si>
  <si>
    <t>「人間の欲望は果てしなく…」</t>
  </si>
  <si>
    <t>Нет предела человеческой алчности...</t>
  </si>
  <si>
    <t>„Die Gier der Menschen hat kein Ende ...“</t>
  </si>
  <si>
    <t>"We We..r..e ..."</t>
  </si>
  <si>
    <t>我，我们…是……</t>
  </si>
  <si>
    <t>「We We…r…e…」</t>
  </si>
  <si>
    <t>Я настолько взрослый, что хочу купить не модную куртку, а теплую.</t>
  </si>
  <si>
    <t>„Wir ... wir ... sind ...“</t>
  </si>
  <si>
    <t>"Rock &amp; Stone!"</t>
  </si>
  <si>
    <t>Rock &amp; Stone！</t>
  </si>
  <si>
    <t>「Rock＆Stone！」</t>
  </si>
  <si>
    <t>「Rock &amp; Stone!」</t>
  </si>
  <si>
    <t>Не тормози, сахарни!</t>
  </si>
  <si>
    <t>„Rock &amp; Stein!“</t>
  </si>
  <si>
    <t>"Protects you from headshots. Of course, this game doesn’t have any headshots."</t>
  </si>
  <si>
    <t>保护头部不受爆头攻击。当然，这个游戏没有爆头攻击。</t>
  </si>
  <si>
    <t>「保護頭部不被爆頭。不過這個遊戲當然沒有類似爆頭的東西。」</t>
  </si>
  <si>
    <t>「ヘッドショットを防ぎます。このゲームに、ヘッドショットなんかありませんが。」</t>
  </si>
  <si>
    <t>Отлично защищает от выстрелов в голову. Правда, в этой игре их все равно нет.</t>
  </si>
  <si>
    <t>„Der Kopf wird vor Kopfschüssen geschützt. Natürlich gibt es in diesem Spiel keine Kopfschüsse.“</t>
  </si>
  <si>
    <t>"Wasn't sure what you liked, so take 'em all!" -Hank-</t>
  </si>
  <si>
    <t>不知道大家会喜欢什么，所以都准备了 -汉克-</t>
  </si>
  <si>
    <t>「不知道你會喜歡什麼，所以都～準備了－漢克－」</t>
  </si>
  <si>
    <t>「何が好きなのか分からないから、全部用意してみた！-ハンク-」</t>
  </si>
  <si>
    <t>«Я не знал, что ты предпочитаешь. Поэтому собрал все!» — Хэнк</t>
  </si>
  <si>
    <t>„Ich wusste nicht, was du magst, also habe ich alles mitgebracht. -Hank-“</t>
  </si>
  <si>
    <t>"Fire!"</t>
  </si>
  <si>
    <t>着火了！</t>
  </si>
  <si>
    <t>「失火了！」</t>
  </si>
  <si>
    <t>「火事だ！」</t>
  </si>
  <si>
    <t>Пожар! Горим!</t>
  </si>
  <si>
    <t>„Es brennt!“</t>
  </si>
  <si>
    <t>"Faster than yesterday. By about half a second?"</t>
  </si>
  <si>
    <t>今天的我比昨天的我快了一些。大概0.5秒左右吧？</t>
  </si>
  <si>
    <t>「我比昨天的我還快，大概快了0.5秒吧？」</t>
  </si>
  <si>
    <t>「私は昨日の自分より速い。きっと0.5秒ぐらい？」</t>
  </si>
  <si>
    <t>Главное — обогнать вчерашнего себя. Хотя бы на полсекунды.</t>
  </si>
  <si>
    <t>„Heute bin ich schneller als das ich von gestern. Etwa um eine halbe Sekunde ...“</t>
  </si>
  <si>
    <t>You know, I’m something of a doctor myself.</t>
  </si>
  <si>
    <t>我拿来了急救箱。是的，是医生。好，是谁？ 在哪里呢？是这里吗？</t>
  </si>
  <si>
    <t>「我帶了急救箱來。對，我是醫生。好，是誰呢？在哪裡？是那裡嗎？」</t>
  </si>
  <si>
    <t>応急処置に使う救急箱を持ってきました。はい、私は医師です。さて、患者はどこですか？</t>
  </si>
  <si>
    <t>Хорошо зафиксированный пациент в анестезии не нуждается.</t>
  </si>
  <si>
    <t>„Ich habe den Erste-Hilfe-Kasten mit. Ich bin Arzt. Also, wer ist verletzt? Wo bist du? Bist du da? Dort?“</t>
  </si>
  <si>
    <t>It’s hammer time!</t>
  </si>
  <si>
    <t>用锤子噹噹~</t>
  </si>
  <si>
    <t>「用鐵鎚噹噹～」</t>
  </si>
  <si>
    <t>「大きなハンマーでカンカン！」</t>
  </si>
  <si>
    <t>Тук-тук!</t>
  </si>
  <si>
    <t>„Dumm, dumm mit dem Vorschlaghammer!“</t>
  </si>
  <si>
    <t>Hard-earned after a reverse sweep.</t>
  </si>
  <si>
    <t>2败3胜才拿到的有价值的升阶徽章</t>
  </si>
  <si>
    <t>「以輸輸贏贏贏的戰績得來的價值連城的晉升徽章」</t>
  </si>
  <si>
    <t>敗・敗・勝・勝・勝で手に入れた大事な昇給バッジ</t>
  </si>
  <si>
    <t>Честно нажит непосильным трудом.</t>
  </si>
  <si>
    <t>Eine wertvolle Beförderungsbrosche, die man erhalten hat durch 3 Siege und 2 Niederlagen hintereinander</t>
  </si>
  <si>
    <t>Cha-Ching!</t>
  </si>
  <si>
    <t>这就是累积的趣味啊</t>
  </si>
  <si>
    <t>「累積的美妙」</t>
  </si>
  <si>
    <t>「コツコツ貯める楽しさ！」</t>
  </si>
  <si>
    <t>Откладывай понемногу, но регулярно.</t>
  </si>
  <si>
    <t>„Die Freude am Punktesammeln!“</t>
  </si>
  <si>
    <t>3 iron ingots... 2 sticks... and voilà!</t>
  </si>
  <si>
    <t>横着放3个铁，竖着放2个木片… 完成了！</t>
  </si>
  <si>
    <t>「橫放3片鐵塊、直放2片木頭…就完成了！」</t>
  </si>
  <si>
    <t>鉄3個を横方向に並べて、木片2個を縦方向に並べると…完成！</t>
  </si>
  <si>
    <t>Приладить к палке железяку — и готово!</t>
  </si>
  <si>
    <t>Legt man 3 Stück Eisen horizontal und 2 Stück Holz vertikal ... zack, fertig!</t>
  </si>
  <si>
    <t>"STOP RIGHT THERE!"</t>
  </si>
  <si>
    <t>站住！</t>
  </si>
  <si>
    <t>「停下來！」</t>
  </si>
  <si>
    <t>「止まれ！」</t>
  </si>
  <si>
    <t>А ну стой!</t>
  </si>
  <si>
    <t>„Stopp!“</t>
  </si>
  <si>
    <t>"Anti anti-spear shield spear"</t>
  </si>
  <si>
    <t>能貫穿神盾的长矛</t>
  </si>
  <si>
    <t>「可穿越銅牆鐵壁的矛」</t>
  </si>
  <si>
    <t>「すべてを突き抜く槍を防ぐ盾を突き抜く槍」</t>
  </si>
  <si>
    <t>Всепробивающее копье пробьет даже самый непробиваемый щит.</t>
  </si>
  <si>
    <t>„Ein Speer, der einen Schild durchbohrt, der einen Speer blockiert, der alles durchbohrt“</t>
  </si>
  <si>
    <t>"In service since 19XX"</t>
  </si>
  <si>
    <t>还是现役，自19XX年</t>
  </si>
  <si>
    <t>「至今仍在使用中Since 19XX 」</t>
  </si>
  <si>
    <t>「まだ現役のSince 19XX」</t>
  </si>
  <si>
    <t>«За выслугу лет»</t>
  </si>
  <si>
    <t>„Noch im Dienst seit 19XX“</t>
  </si>
  <si>
    <t>"Did you know that these were originally white?"</t>
  </si>
  <si>
    <t>告诉你一个秘密吧，这原本是白色哦。</t>
  </si>
  <si>
    <t>「要不要告訴你一個秘密？這個本來是白色的。」</t>
  </si>
  <si>
    <t>「一つ、秘密を教えてあげる。これ…元々は白だったんだ。」</t>
  </si>
  <si>
    <t>Хочешь прикол? Вообще-то они белые.</t>
  </si>
  <si>
    <t>„Ich erzähle dir ein Geheimnis. Die waren eigentlich weiß.“</t>
  </si>
  <si>
    <t>Immune to Status effects</t>
  </si>
  <si>
    <t>状态异常免疫</t>
  </si>
  <si>
    <t>狀態異常免疫</t>
  </si>
  <si>
    <t>Невосприимчивость к негативным эффектам</t>
  </si>
  <si>
    <t>Immun gegen Status-Debuff</t>
  </si>
  <si>
    <t>Immune to freeze</t>
  </si>
  <si>
    <t>冰冻免疫</t>
  </si>
  <si>
    <t>凍結免疫</t>
  </si>
  <si>
    <t>氷結無効化</t>
  </si>
  <si>
    <t>Невосприимчивость к заморозке</t>
  </si>
  <si>
    <t>Immun gegen Gefrierung</t>
  </si>
  <si>
    <t>Immune to chill</t>
  </si>
  <si>
    <t>恶寒免疫</t>
  </si>
  <si>
    <t>畏寒免疫</t>
  </si>
  <si>
    <t>悪寒無効化</t>
  </si>
  <si>
    <t>Невосприимчивость к обморожению</t>
  </si>
  <si>
    <t>Immun gegen Schüttelfrost</t>
  </si>
  <si>
    <t>Усиление атаки!</t>
  </si>
  <si>
    <t>Schaden gestiegen!</t>
  </si>
  <si>
    <t>&lt;color=#00FF00&gt;Исцеление!&lt;/color&gt;</t>
  </si>
  <si>
    <t>&lt;color=#00FF00&gt;Heilung!&lt;/color&gt;</t>
  </si>
  <si>
    <t>&lt;color=#00FF00&gt;Healing!&lt;/color&gt;</t>
    <phoneticPr fontId="13" type="noConversion"/>
  </si>
  <si>
    <t>&lt;color=#00FF00&gt;治疗！&lt;/color&gt;</t>
    <phoneticPr fontId="13" type="noConversion"/>
  </si>
  <si>
    <t>&lt;color=#00FF00&gt;治療！&lt;/color&gt;</t>
    <phoneticPr fontId="13" type="noConversion"/>
  </si>
  <si>
    <t>&lt;color=#00FF00&gt;治療！&lt;/color&gt;</t>
    <phoneticPr fontId="13" type="noConversion"/>
  </si>
  <si>
    <t>ATK up!</t>
    <phoneticPr fontId="13" type="noConversion"/>
  </si>
  <si>
    <t>攻击力增加！</t>
    <phoneticPr fontId="13" type="noConversion"/>
  </si>
  <si>
    <t>攻擊力增加！</t>
    <phoneticPr fontId="13" type="noConversion"/>
  </si>
  <si>
    <t>攻撃力増加！</t>
    <phoneticPr fontId="13" type="noConversion"/>
  </si>
  <si>
    <t>Impact</t>
    <phoneticPr fontId="13" type="noConversion"/>
  </si>
  <si>
    <r>
      <t>冲</t>
    </r>
    <r>
      <rPr>
        <sz val="9"/>
        <rFont val="맑은 고딕"/>
        <family val="2"/>
        <charset val="134"/>
      </rPr>
      <t>击</t>
    </r>
    <phoneticPr fontId="13" type="noConversion"/>
  </si>
  <si>
    <t>衝擊</t>
    <phoneticPr fontId="13" type="noConversion"/>
  </si>
  <si>
    <t>衝撃</t>
    <phoneticPr fontId="13" type="noConversion"/>
  </si>
  <si>
    <t>Cruelty</t>
    <phoneticPr fontId="13" type="noConversion"/>
  </si>
  <si>
    <r>
      <rPr>
        <sz val="9"/>
        <rFont val="맑은 고딕"/>
        <family val="2"/>
        <charset val="134"/>
      </rPr>
      <t>残</t>
    </r>
    <r>
      <rPr>
        <sz val="9"/>
        <rFont val="Source han sans old style norma"/>
        <family val="3"/>
        <charset val="129"/>
      </rPr>
      <t>忍</t>
    </r>
    <phoneticPr fontId="13" type="noConversion"/>
  </si>
  <si>
    <t>無情</t>
    <phoneticPr fontId="13" type="noConversion"/>
  </si>
  <si>
    <t>無慈悲</t>
    <phoneticPr fontId="13" type="noConversion"/>
  </si>
  <si>
    <t>Plunder</t>
    <phoneticPr fontId="13" type="noConversion"/>
  </si>
  <si>
    <t>掠奪</t>
    <phoneticPr fontId="13" type="noConversion"/>
  </si>
  <si>
    <t>&lt;color=#FE3379&gt;Возрождение!&lt;/color&gt;</t>
  </si>
  <si>
    <t>&lt;color=#FE3379&gt;Wiederbelebung!&lt;/color&gt;</t>
  </si>
  <si>
    <t>&lt;color=#FE3379&gt;Revived!&lt;/color&gt;</t>
    <phoneticPr fontId="13" type="noConversion"/>
  </si>
  <si>
    <t>&lt;color=#FE3379&gt;复活&lt;/color&gt;！</t>
    <phoneticPr fontId="13" type="noConversion"/>
  </si>
  <si>
    <t>&lt;color=#FE3379&gt;復活！&lt;/color&gt;</t>
    <phoneticPr fontId="13" type="noConversion"/>
  </si>
  <si>
    <t>&lt;color=#FE3379&gt;蘇生！&lt;/color&gt;</t>
    <phoneticPr fontId="13" type="noConversion"/>
  </si>
  <si>
    <t>已达危险等级。</t>
  </si>
  <si>
    <t>危險等級已達上限。</t>
  </si>
  <si>
    <t>最大リスクレベルです。</t>
  </si>
  <si>
    <t>Максимальный уровень опасности.</t>
  </si>
  <si>
    <t>Max. Alarmstufe erreicht.</t>
  </si>
  <si>
    <t>HP is at max.</t>
  </si>
  <si>
    <t>已达最大体力。</t>
  </si>
  <si>
    <t>體力已達上限。</t>
  </si>
  <si>
    <t>最大体力です。</t>
  </si>
  <si>
    <t>Максимальный запас здоровья.</t>
  </si>
  <si>
    <t>Max. LP erreicht.</t>
  </si>
  <si>
    <t>에너지가 부족합니다.</t>
    <phoneticPr fontId="13" type="noConversion"/>
  </si>
  <si>
    <t>재화가 부족합니다.</t>
    <phoneticPr fontId="13" type="noConversion"/>
  </si>
  <si>
    <t>지금은 이용할 수 없습니다.</t>
    <phoneticPr fontId="13" type="noConversion"/>
  </si>
  <si>
    <t>캐릭터 레벨을 {0} 달성하세요.</t>
    <phoneticPr fontId="13" type="noConversion"/>
  </si>
  <si>
    <t>대시 중에는 모든 공격과 발사체 피해를 무시합니다.</t>
    <phoneticPr fontId="13" type="noConversion"/>
  </si>
  <si>
    <t>Releases a shock-wave from Kil’s cybernetic arm. 
The shock-wave will detonate and damage enemies caught in the blast.</t>
  </si>
  <si>
    <t>基尔的机械臂上发射冲击波。
冲击波会爆炸并对周围的敌人造成伤害。</t>
  </si>
  <si>
    <t>從吉爾的機械手臂上發射衝擊波。
衝擊波會爆炸，並對周圍的敵人造成傷害。</t>
  </si>
  <si>
    <t>キルの機械の腕から衝撃波を発射します。
衝撃波は、爆発しながら周辺の敵にダメージを与えます。</t>
  </si>
  <si>
    <t>Механическая рука Килла генерирует шоковую волну, которая провоцирует взрыв и наносит урон врагам поблизости.</t>
  </si>
  <si>
    <t>Feuert eine Schockwelle von Kills mechanischem Arm ab. 
Die Schockwelle explodiert und fügt Gegnern in der Nähe Schaden zu.</t>
  </si>
  <si>
    <t>Shoots a 3-round burst from Darcy’s pistol.</t>
  </si>
  <si>
    <t>用黛西的手枪连续射3发。</t>
  </si>
  <si>
    <t>用達西的手槍連續發射3發。</t>
  </si>
  <si>
    <t>ダルシーの拳銃で、3発連続で発射します。</t>
  </si>
  <si>
    <t>Дарси делает серию из трех выстрелов из пистолета.</t>
  </si>
  <si>
    <t>Feuert mit Darcys Pistole 3 Schüsse hintereinander ab.</t>
  </si>
  <si>
    <t>Throws out damage dealing shurikens in three separate directions.</t>
  </si>
  <si>
    <t>向三个方向投掷手里剑并对敌人造成伤害。</t>
  </si>
  <si>
    <t>向三個方向投擲手裏劍，對敵人造成傷害。</t>
  </si>
  <si>
    <t>三方向に手裏剣を投げて、敵にダメージを与えます。</t>
  </si>
  <si>
    <t>Дженни мечет сюрикены в три стороны, нанося урон противникам.</t>
  </si>
  <si>
    <t>Wirft einen Wurfstern in drei Richtungen und fügt Gegnern Schaden zu.</t>
  </si>
  <si>
    <t>Kil’s weapons modified to be a ranged weapon by Hank. Keeping your distance is key.
Press &lt;color=#FE9C00&gt;[R]&lt;/color&gt; to reload.</t>
    <phoneticPr fontId="23" type="noConversion"/>
  </si>
  <si>
    <r>
      <t>汉</t>
    </r>
    <r>
      <rPr>
        <sz val="9"/>
        <rFont val="Source han sans old style norma"/>
        <family val="3"/>
        <charset val="129"/>
      </rPr>
      <t>克</t>
    </r>
    <r>
      <rPr>
        <sz val="9"/>
        <rFont val="Source Han Sans Old Style Norma"/>
        <family val="2"/>
        <charset val="129"/>
      </rPr>
      <t>将</t>
    </r>
    <r>
      <rPr>
        <sz val="9"/>
        <rFont val="Source han sans old style norma"/>
        <family val="3"/>
        <charset val="129"/>
      </rPr>
      <t>基尔武器改造成了</t>
    </r>
    <r>
      <rPr>
        <sz val="9"/>
        <rFont val="Source Han Sans Old Style Norma"/>
        <family val="2"/>
        <charset val="129"/>
      </rPr>
      <t>远</t>
    </r>
    <r>
      <rPr>
        <sz val="9"/>
        <rFont val="Source han sans old style norma"/>
        <family val="3"/>
        <charset val="129"/>
      </rPr>
      <t>程形</t>
    </r>
    <r>
      <rPr>
        <sz val="9"/>
        <rFont val="Source Han Sans Old Style Norma"/>
        <family val="2"/>
        <charset val="129"/>
      </rPr>
      <t>态</t>
    </r>
    <r>
      <rPr>
        <sz val="9"/>
        <rFont val="Source han sans old style norma"/>
        <family val="3"/>
        <charset val="129"/>
      </rPr>
      <t>。</t>
    </r>
    <r>
      <rPr>
        <sz val="9"/>
        <rFont val="Source Han Sans Old Style Norma"/>
        <family val="2"/>
        <charset val="129"/>
      </rPr>
      <t>维</t>
    </r>
    <r>
      <rPr>
        <sz val="9"/>
        <rFont val="Source han sans old style norma"/>
        <family val="3"/>
        <charset val="129"/>
      </rPr>
      <t>持距离是</t>
    </r>
    <r>
      <rPr>
        <sz val="9"/>
        <rFont val="Source Han Sans Old Style Norma"/>
        <family val="2"/>
        <charset val="129"/>
      </rPr>
      <t>关键</t>
    </r>
    <r>
      <rPr>
        <sz val="9"/>
        <rFont val="Source han sans old style norma"/>
        <family val="3"/>
        <charset val="129"/>
      </rPr>
      <t>。
&lt;color=#FE9C00&gt;[R]&lt;/color&gt;点</t>
    </r>
    <r>
      <rPr>
        <sz val="9"/>
        <rFont val="NSimSun"/>
        <family val="3"/>
        <charset val="134"/>
      </rPr>
      <t>击</t>
    </r>
    <r>
      <rPr>
        <sz val="9"/>
        <rFont val="Source han sans old style norma"/>
        <family val="3"/>
        <charset val="129"/>
      </rPr>
      <t>重新装</t>
    </r>
    <r>
      <rPr>
        <sz val="9"/>
        <rFont val="MS Gothic"/>
        <family val="3"/>
        <charset val="128"/>
      </rPr>
      <t>填</t>
    </r>
    <r>
      <rPr>
        <sz val="9"/>
        <rFont val="Source han sans old style norma"/>
        <family val="3"/>
        <charset val="129"/>
      </rPr>
      <t>按</t>
    </r>
    <r>
      <rPr>
        <sz val="9"/>
        <rFont val="NSimSun"/>
        <family val="3"/>
        <charset val="134"/>
      </rPr>
      <t>钮</t>
    </r>
    <r>
      <rPr>
        <sz val="9"/>
        <rFont val="Source han sans old style norma"/>
        <family val="3"/>
        <charset val="129"/>
      </rPr>
      <t>即可装</t>
    </r>
    <r>
      <rPr>
        <sz val="9"/>
        <rFont val="NSimSun"/>
        <family val="3"/>
        <charset val="134"/>
      </rPr>
      <t>弹药</t>
    </r>
    <r>
      <rPr>
        <sz val="9"/>
        <rFont val="Source han sans old style norma"/>
        <family val="3"/>
        <charset val="129"/>
      </rPr>
      <t>。</t>
    </r>
    <phoneticPr fontId="23" type="noConversion"/>
  </si>
  <si>
    <r>
      <t>漢克將吉爾的武器改造成遠距離型武器，關鍵是保持距離。
按下&lt;color=#FE9C00&gt;[R]&lt;/color&gt;補充彈藥按</t>
    </r>
    <r>
      <rPr>
        <sz val="9"/>
        <rFont val="MS Gothic"/>
        <family val="3"/>
        <charset val="128"/>
      </rPr>
      <t>鈕</t>
    </r>
    <r>
      <rPr>
        <sz val="9"/>
        <rFont val="Source han sans old style norma"/>
        <family val="3"/>
        <charset val="129"/>
      </rPr>
      <t>可以進行裝</t>
    </r>
    <r>
      <rPr>
        <sz val="9"/>
        <rFont val="MS Gothic"/>
        <family val="3"/>
        <charset val="128"/>
      </rPr>
      <t>填</t>
    </r>
    <r>
      <rPr>
        <sz val="9"/>
        <rFont val="Source han sans old style norma"/>
        <family val="3"/>
        <charset val="129"/>
      </rPr>
      <t>。</t>
    </r>
    <phoneticPr fontId="23" type="noConversion"/>
  </si>
  <si>
    <t>キルの武器をハンクが遠距離武器に改造したもの。射程距離を保つのがポイントです。
&lt;color=#FE9C00&gt;[R]&lt;/color&gt;リロードボタンを押して、装填することができます。</t>
    <phoneticPr fontId="23" type="noConversion"/>
  </si>
  <si>
    <t>Хэнк модернизировал это оружие, сделав его пригодным для дальнего боя. Главное при использовании — держать дистанцию.
Можно зарядить, нажав кнопку перезарядки &lt;color=#FE9C00&gt;R&lt;/color&gt;.</t>
    <phoneticPr fontId="23" type="noConversion"/>
  </si>
  <si>
    <t>Eine Waffe aus Kills Waffe, die Hank für Fernattacken upgegradet hat. Hierfür muss man Distanz einhalten.
Für das Aufladen drücke &lt;color=#FE9C00&gt;[R]&lt;/color&gt; zum Neuaufladen.</t>
    <phoneticPr fontId="23" type="noConversion"/>
  </si>
  <si>
    <t>A weapon crafted through Esperanza’s genius.
The blade of light damages enemies.</t>
  </si>
  <si>
    <t>用埃斯佩兰萨的科学技术制成的武器。
用光剑对敌人造成伤害。</t>
  </si>
  <si>
    <t>埃斯佩蘭薩運用科學技術製作出的武器。
用光劍向對方帶來傷害。</t>
  </si>
  <si>
    <t>エスペランザの科学力によって作られた武器。
光の剣で、相手にダメージを与えます。</t>
  </si>
  <si>
    <t>Разработанное учеными Эсперансы оружие.
Световое лезвие наносит урон противникам.</t>
  </si>
  <si>
    <t>Eine Waffe, die dank der Wissenschaft Esperanzas hergestellt wurde.
Fügt dem Gegner mit dem Lichtschwert Schaden zu.</t>
  </si>
  <si>
    <t>Charges up and releases an energy wave. Enemies struck by the waves will be dealt massive damage.</t>
  </si>
  <si>
    <t>蓄力后向前方发射剑气。碰到剑气会对敌人造成强力的伤害。</t>
  </si>
  <si>
    <t>蓄力向前方發出劍氣。劍氣會對碰到的敵人造成大量傷害。</t>
  </si>
  <si>
    <t>気を集めて前方に剣気を飛ばします。剣気が当たった敵は、大きなダメージを受けます。</t>
  </si>
  <si>
    <t>Концентрирует энергию и выпускает вперед лезвие, которое наносят мощный урон пораженным врагам.</t>
  </si>
  <si>
    <t>Sammelt Energie und schießt eine Schwertaura nach vorne. Das Schwert fügt den Gegnern, die von der Schwertaura getroffen werden, einen starken Schaden zu.</t>
  </si>
  <si>
    <t>A chain with a sickle attached at the end. Can damage to enemies in a wide area. Jenny’s favored weapon.</t>
  </si>
  <si>
    <t>把镰刀挂在链子末端的珍妮的武器。对大范围的敌人造成伤害。</t>
  </si>
  <si>
    <t>在鐵鏈的尾端掛上鐮刀的珍妮的武器。可以對大範圍的敵人造成傷害。</t>
  </si>
  <si>
    <t>鎖の先に鎌が付いたジェニーの武器。広範囲の敵にダメージを与えます。</t>
  </si>
  <si>
    <t>Серп на цепи, оружие Дженни. Имеет большой радиус поражения.</t>
  </si>
  <si>
    <t>Jennys Waffe mit einer Sichel am Ende der Kette. Fügt Gegnern in einem weiten Bereich Schaden zu.</t>
  </si>
  <si>
    <t>Starts spinning the sickle in an arc which repeatedly deals damage to nearby enemies.</t>
  </si>
  <si>
    <t>将镰刀向头顶挥舞，对周围的敌人造成连续伤害。</t>
  </si>
  <si>
    <t>在頭上揮舞鐮刀，對周圍的敵人造成連續傷害。</t>
  </si>
  <si>
    <t>鎌を頭上で振り回し、周辺の敵に連続でダメージを与えます。</t>
  </si>
  <si>
    <t>Раскручивая серп над головой, Дженни наносит продолжительный урон врагам поблизости.</t>
  </si>
  <si>
    <t>Schwingt eine Sichel über den Kopf und fügt Gegnern in der Nähe wiederholten Schaden zu.</t>
  </si>
  <si>
    <t>Throws out the sickle and hooks in enemies. The sickle deals damage on its way out and on its way back.</t>
  </si>
  <si>
    <t>向前方投掷镰刀拉敌人到自身前方。镰刀在飞和扔的时候皆会造成伤害。</t>
  </si>
  <si>
    <t>向前方投擲鐮刀，將敵人拉過來。鐮刀在飛出去時和投擲時會分別造成傷害。</t>
  </si>
  <si>
    <t>前方に鎌を投げて敵を引き寄せます。鎌は、前方に飛んでいくときと、戻ってくるときに、それぞれダメージを与えます。</t>
  </si>
  <si>
    <t>Дженни мечет серп вперед, притягивая врагов. Серп наносит урон при броске и в полете.</t>
  </si>
  <si>
    <t>Wirft eine Sichel nach vorne und zieht Feinde an. Die Sichel verursacht Schaden jeweils auf dem Weg hin und zurück.</t>
  </si>
  <si>
    <t>스킬에 맞은 적에게 표식이 박히고 해당적은 {0}초간 모든 공격에 {1}%의 피해를 더 받습니다.</t>
    <phoneticPr fontId="23" type="noConversion"/>
  </si>
  <si>
    <t>캐릭터 특성</t>
    <phoneticPr fontId="13" type="noConversion"/>
  </si>
  <si>
    <t>위험수준 특성</t>
    <phoneticPr fontId="13" type="noConversion"/>
  </si>
  <si>
    <t>PoisonTrail</t>
  </si>
  <si>
    <t>&lt;color=#00FF35&gt;맹독의 자취&lt;/color&gt;</t>
    <phoneticPr fontId="13" type="noConversion"/>
  </si>
  <si>
    <t>Executor</t>
  </si>
  <si>
    <t>보스 성장 공격력</t>
    <phoneticPr fontId="13" type="noConversion"/>
  </si>
  <si>
    <t>我们的店每天只卖我想做的料理。</t>
  </si>
  <si>
    <t>你要是想发牢骚的话，还是别说了。</t>
  </si>
  <si>
    <t>如果你想發牢騷，就一句話也別說。</t>
  </si>
  <si>
    <t>Stage_03_03</t>
    <phoneticPr fontId="13" type="noConversion"/>
  </si>
  <si>
    <t>BadGuys</t>
    <phoneticPr fontId="23" type="noConversion"/>
  </si>
  <si>
    <t>주무기를 점화시킵니다. 피해입은 적은 &lt;color=#F6411C&gt;점화&lt;/color&gt;스택이 쌓이고 &lt;color=#F6411C&gt;화상&lt;/color&gt;에 걸려 주기적으로 피해를 입습니다.</t>
    <phoneticPr fontId="13" type="noConversion"/>
  </si>
  <si>
    <t>&lt;color=#F8EE17&gt;연쇄번개&lt;/color&gt; 대상 수: &lt;color=#69FF0F&gt;{0}&lt;/color&gt; 증가
&lt;color=#F8EE17&gt;연쇄번개&lt;/color&gt; 발생 수: &lt;color=#69FF0F&gt;{1}&lt;/color&gt;</t>
    <phoneticPr fontId="13" type="noConversion"/>
  </si>
  <si>
    <t>전자포 공격력: &lt;color=#808080&gt;{0}&lt;/color&gt;→&lt;color=#69FF0F&gt;{1}&lt;/color&gt; (x12)</t>
    <phoneticPr fontId="13" type="noConversion"/>
  </si>
  <si>
    <t>CurrentStorm</t>
    <phoneticPr fontId="23" type="noConversion"/>
  </si>
  <si>
    <t>CurrentStorm_Enhanced</t>
    <phoneticPr fontId="23" type="noConversion"/>
  </si>
  <si>
    <t>ElectricBullet</t>
    <phoneticPr fontId="23" type="noConversion"/>
  </si>
  <si>
    <t>ElectricBullet_Enhanced</t>
    <phoneticPr fontId="23" type="noConversion"/>
  </si>
  <si>
    <t>CurrentMine</t>
    <phoneticPr fontId="23" type="noConversion"/>
  </si>
  <si>
    <t>CurrentMine_Enhanced</t>
    <phoneticPr fontId="23" type="noConversion"/>
  </si>
  <si>
    <t>피뢰창</t>
    <phoneticPr fontId="23" type="noConversion"/>
  </si>
  <si>
    <t>피뢰창 : 강화</t>
    <phoneticPr fontId="23" type="noConversion"/>
  </si>
  <si>
    <t>전류 회오리</t>
    <phoneticPr fontId="23" type="noConversion"/>
  </si>
  <si>
    <t>전류 회오리 : 강화</t>
    <phoneticPr fontId="23" type="noConversion"/>
  </si>
  <si>
    <t>전류탄</t>
    <phoneticPr fontId="23" type="noConversion"/>
  </si>
  <si>
    <t>전류탄 : 강화</t>
    <phoneticPr fontId="23" type="noConversion"/>
  </si>
  <si>
    <t>전류지뢰</t>
    <phoneticPr fontId="23" type="noConversion"/>
  </si>
  <si>
    <t>전류지뢰 : 강화</t>
    <phoneticPr fontId="23" type="noConversion"/>
  </si>
  <si>
    <t>FlameWhirlwind</t>
    <phoneticPr fontId="23" type="noConversion"/>
  </si>
  <si>
    <t>AutoIgnitionExplosion</t>
    <phoneticPr fontId="23" type="noConversion"/>
  </si>
  <si>
    <t>AutoIgnitionExplosion_Enhanced</t>
    <phoneticPr fontId="23" type="noConversion"/>
  </si>
  <si>
    <t>IgnitionBomb</t>
    <phoneticPr fontId="23" type="noConversion"/>
  </si>
  <si>
    <t>FireSpear</t>
  </si>
  <si>
    <t>FireSpear_Enhanced</t>
  </si>
  <si>
    <t>FlameWhirlwind</t>
  </si>
  <si>
    <t>FlameWhirlwind_Enhanced</t>
  </si>
  <si>
    <t>AutoIgnitionExplosion</t>
  </si>
  <si>
    <t>AutoIgnitionExplosion_Enhanced</t>
  </si>
  <si>
    <t>IgnitionBomb</t>
  </si>
  <si>
    <t>IgnitionBomb_Enhanced</t>
  </si>
  <si>
    <t>점화 폭탄 : 강화</t>
    <phoneticPr fontId="13" type="noConversion"/>
  </si>
  <si>
    <t>점화 폭탄</t>
    <phoneticPr fontId="13" type="noConversion"/>
  </si>
  <si>
    <t>자동 점화폭발 : 강화</t>
    <phoneticPr fontId="13" type="noConversion"/>
  </si>
  <si>
    <t>자동 점화폭발</t>
    <phoneticPr fontId="13" type="noConversion"/>
  </si>
  <si>
    <t>불꽃 회오리 : 강화</t>
    <phoneticPr fontId="13" type="noConversion"/>
  </si>
  <si>
    <t>불꽃 회오리</t>
    <phoneticPr fontId="13" type="noConversion"/>
  </si>
  <si>
    <t>화염창 : 강화</t>
    <phoneticPr fontId="13" type="noConversion"/>
  </si>
  <si>
    <t>화염창</t>
    <phoneticPr fontId="13" type="noConversion"/>
  </si>
  <si>
    <t>자동 냉기폭발</t>
  </si>
  <si>
    <t>자동 냉기폭발 : 강화</t>
  </si>
  <si>
    <t>냉기 폭탄</t>
  </si>
  <si>
    <t>냉기 폭탄 : 강화</t>
  </si>
  <si>
    <t>냉기탄</t>
  </si>
  <si>
    <t>냉기탄 : 강화</t>
  </si>
  <si>
    <t>서릿발</t>
  </si>
  <si>
    <t>서릿발 : 강화</t>
  </si>
  <si>
    <t>AutoColdBlast</t>
  </si>
  <si>
    <t>AutoColdBlast_Enhanced</t>
  </si>
  <si>
    <t>FrostBomb_Enhanced</t>
  </si>
  <si>
    <t>ColdBomb</t>
  </si>
  <si>
    <t>ColdBomb_Enhanced</t>
  </si>
  <si>
    <t>Frostfoot</t>
  </si>
  <si>
    <t>Frostfoot_Enhanced</t>
  </si>
  <si>
    <t>ElectricBullet</t>
    <phoneticPr fontId="23" type="noConversion"/>
  </si>
  <si>
    <t>CurrentMine</t>
    <phoneticPr fontId="23" type="noConversion"/>
  </si>
  <si>
    <t>CurrentMine_Enhanced</t>
    <phoneticPr fontId="23" type="noConversion"/>
  </si>
  <si>
    <t>FireSpear</t>
    <phoneticPr fontId="23" type="noConversion"/>
  </si>
  <si>
    <t>FireSpear_Enhanced</t>
    <phoneticPr fontId="23" type="noConversion"/>
  </si>
  <si>
    <t>FlameWhirlwind_Enhanced</t>
    <phoneticPr fontId="23" type="noConversion"/>
  </si>
  <si>
    <t>IgnitionBomb_Enhanced</t>
    <phoneticPr fontId="23" type="noConversion"/>
  </si>
  <si>
    <t>AutoColdBlast</t>
    <phoneticPr fontId="23" type="noConversion"/>
  </si>
  <si>
    <t>AutoColdBlast_Enhanced</t>
    <phoneticPr fontId="23" type="noConversion"/>
  </si>
  <si>
    <t>FrostBomb_Enhanced</t>
    <phoneticPr fontId="23" type="noConversion"/>
  </si>
  <si>
    <t>ColdBomb</t>
    <phoneticPr fontId="23" type="noConversion"/>
  </si>
  <si>
    <t>ColdBomb_Enhanced</t>
    <phoneticPr fontId="23" type="noConversion"/>
  </si>
  <si>
    <t>Frostfoot</t>
    <phoneticPr fontId="23" type="noConversion"/>
  </si>
  <si>
    <t>Frostfoot_Enhanced</t>
    <phoneticPr fontId="23" type="noConversion"/>
  </si>
  <si>
    <t xml:space="preserve">서릿발이 3초간 유지되면서 연속적인 피해를 입힙니다. (타격당 공격력의 10%) </t>
    <phoneticPr fontId="13" type="noConversion"/>
  </si>
  <si>
    <t>오한에 걸린 적에게 냉기탄으로 입히는 피해량이 증가합니다.</t>
    <phoneticPr fontId="13" type="noConversion"/>
  </si>
  <si>
    <t>내려찍기 사용 시 냉기폭발이 발생하고 일정영역 안에 적들이 {0}% 확률로 &lt;color=#78E6FF&gt;빙결&lt;/color&gt;됩니다.</t>
    <phoneticPr fontId="13" type="noConversion"/>
  </si>
  <si>
    <t>대쉬를 시작한 지점에서부터 뒤쪽으로 서릿발을 날려 공격합니다. 피해입은 적은 &lt;color=#78E6FF&gt;빙결&lt;/color&gt;됩니다.</t>
    <phoneticPr fontId="13" type="noConversion"/>
  </si>
  <si>
    <t>빙결된 적에게 냉기폭탄으로 입히는 피해량이 증가합니다.</t>
    <phoneticPr fontId="13" type="noConversion"/>
  </si>
  <si>
    <t>보조무기가 1초에 1개씩 충전되는 냉기탄으로 변경됩니다. 피해입은 적은&lt;color=#78E6FF&gt;오한&lt;/color&gt;에 걸립니다.</t>
    <phoneticPr fontId="13" type="noConversion"/>
  </si>
  <si>
    <t>보조무기 공격 시 냉기폭탄을 발사합니다. 피해입은 적은 &lt;color=#78E6FF&gt;빙결&lt;/color&gt;됩니다.</t>
    <phoneticPr fontId="13" type="noConversion"/>
  </si>
  <si>
    <t>냉기폭발이 행동불가 면역 엘리트도 &lt;color=#78E6FF&gt;빙결&lt;/color&gt;시킵니다. 빙결 지속시간이 증가합니다.</t>
    <phoneticPr fontId="13" type="noConversion"/>
  </si>
  <si>
    <t>6초에 한번 냉기폭발이 자동으로 발생합니다. 피해입은 적은 &lt;color=#78E6FF&gt;빙결&lt;/color&gt;됩니다.</t>
    <phoneticPr fontId="13" type="noConversion"/>
  </si>
  <si>
    <t>불덩이가 떨어지는 지역에 불길이 생성됩니다.</t>
    <phoneticPr fontId="13" type="noConversion"/>
  </si>
  <si>
    <t>화염창이 1초에 1개 충전되어 날아갑니다. 피해입은 적에게서 폭발이 발생합니다.</t>
    <phoneticPr fontId="13" type="noConversion"/>
  </si>
  <si>
    <t>보조무기 공격 시 불꽃회오리가 전방으로 날아가면서 지속적으로 피해를 입히고 도착한 지점에서 폭발합니다.</t>
    <phoneticPr fontId="13" type="noConversion"/>
  </si>
  <si>
    <t>보조무기 공격 시 점화폭탄을 발사합니다. 피해입은 적은 화상에 걸립니다.</t>
    <phoneticPr fontId="13" type="noConversion"/>
  </si>
  <si>
    <t xml:space="preserve">폭발에 피해입은 적에게 점화 5스택을 부여합니다. </t>
  </si>
  <si>
    <t>불꽃회오리가 주기적으로 폭발하면서 날아갑니다.</t>
  </si>
  <si>
    <t>화염창이 더이상 관통하지 않지만 적에게 1초동안 꽂혀 5회 폭발합니다.</t>
  </si>
  <si>
    <t>스킬로 적을 맞추면 그 자리에 벼락이 내리칩니다.</t>
    <phoneticPr fontId="13" type="noConversion"/>
  </si>
  <si>
    <t>&lt;color=#F8EE17&gt;감전&lt;/color&gt; 피해를 입은 적이 다음 공격 시 다시 &lt;color=#F8EE17&gt;감전&lt;/color&gt;에 걸리고 자신의 주변으로 &lt;color=#F8EE17&gt;연쇄번개&lt;/color&gt;를 생성합니다.</t>
    <phoneticPr fontId="13" type="noConversion"/>
  </si>
  <si>
    <t>하늘 높이 뛰어올라 1.5초 동안 벼락폭풍을 만들어냅니다. 폭풍에서 벼락이 떨어지며 무작위로 공격합니다. 착지할 때 주변 적들에게 피해를 입히고 &lt;color=#F8EE17&gt;감전&lt;/color&gt;시킵니다.</t>
    <phoneticPr fontId="13" type="noConversion"/>
  </si>
  <si>
    <t>스킬 사용 시 접지전류를 투척합니다. 접지전류는 바닥을 타고 흐르면서 영역 내 적들에게 전류피해를 끼치면서 경직시킵니다. 접지전류는 벽에 부딪히면 사라집니다.</t>
    <phoneticPr fontId="13" type="noConversion"/>
  </si>
  <si>
    <t xml:space="preserve">보조무기가 전자포로 변경됩니다. 행동불가(&lt;color=#F8EE17&gt;감전&lt;/color&gt;, &lt;color=#78E6FF&gt;빙결&lt;/color&gt;)상태 적에게는 100% 추가피해를 입힙니다. </t>
    <phoneticPr fontId="13" type="noConversion"/>
  </si>
  <si>
    <t>연쇄번개를 5초동안 방사합니다.</t>
    <phoneticPr fontId="13" type="noConversion"/>
  </si>
  <si>
    <t xml:space="preserve">보조무기가 1초에 1개씩 충전되는 전류탄으로 변경됩니다. 피해입은 적은 일정확률로 감전됩니다. </t>
    <phoneticPr fontId="13" type="noConversion"/>
  </si>
  <si>
    <t>전류탄을 발사할때 내 위치에서 전류폭발을 발생시킵니다.</t>
    <phoneticPr fontId="13" type="noConversion"/>
  </si>
  <si>
    <t xml:space="preserve">대쉬를 시작한 지점에서부터 뒤쪽으로 지뢰를 생성합니다. 지뢰는 적이 밟으면 폭발합니다. 피해입은 적은 감전됩니다. </t>
    <phoneticPr fontId="13" type="noConversion"/>
  </si>
  <si>
    <t>Korean</t>
    <phoneticPr fontId="13" type="noConversion"/>
  </si>
  <si>
    <t>한국어</t>
    <phoneticPr fontId="13" type="noConversion"/>
  </si>
  <si>
    <t>#A1</t>
    <phoneticPr fontId="13" type="noConversion"/>
  </si>
  <si>
    <t>#A2</t>
    <phoneticPr fontId="13" type="noConversion"/>
  </si>
  <si>
    <t>#A3</t>
    <phoneticPr fontId="13" type="noConversion"/>
  </si>
  <si>
    <t>#A4</t>
    <phoneticPr fontId="13" type="noConversion"/>
  </si>
  <si>
    <t>#A5</t>
    <phoneticPr fontId="13" type="noConversion"/>
  </si>
  <si>
    <t>#A7</t>
    <phoneticPr fontId="13" type="noConversion"/>
  </si>
  <si>
    <t xml:space="preserve">지뢰가 폭발하기 전까지 주변 적에게 연쇄번개를 방사합니다. </t>
  </si>
  <si>
    <t>피뢰창이 1초에 1개 충전되어 적에게로 날아가 꽂혀 3초동안 연쇄번개를 방사합니다.</t>
    <phoneticPr fontId="13" type="noConversion"/>
  </si>
  <si>
    <t>Core_Name_QuickHealing</t>
  </si>
  <si>
    <t>Core_Name_</t>
  </si>
  <si>
    <t>신속 회복</t>
  </si>
  <si>
    <t>Quick Healing</t>
  </si>
  <si>
    <t>迅速恢复</t>
  </si>
  <si>
    <t>迅速恢復</t>
  </si>
  <si>
    <t>迅速回復</t>
  </si>
  <si>
    <t>QuickHealing</t>
    <phoneticPr fontId="13" type="noConversion"/>
  </si>
  <si>
    <t>ChainCombo5</t>
    <phoneticPr fontId="13" type="noConversion"/>
  </si>
  <si>
    <t>일반공격으로 HP가 {1}%이하인 적을 즉사시킵니다.</t>
  </si>
  <si>
    <t>Normal attacks instantly kill enemies with less than {1}% HP.</t>
  </si>
  <si>
    <t>普通攻击可将生命值低于{1}%敌人秒杀。</t>
  </si>
  <si>
    <t>以基本攻擊使HP低於{1}%的敵人立即死亡。</t>
  </si>
  <si>
    <t>通常攻撃でHPが{1}%以下の敵を即死させます。</t>
  </si>
  <si>
    <t>Обычные атаки устраняют противников со здоровьем менее {1}%.</t>
  </si>
  <si>
    <t>Erledige per Standard-Attacke einen Gegner mit weniger als {1}% LP auf einen Hieb.</t>
  </si>
  <si>
    <t>대쉬 공격력: &lt;color=#69FF0F&gt;{0}&lt;/color&gt;
&lt;color=#F8EE17&gt;감전&lt;/color&gt; 확률: {2}%</t>
    <phoneticPr fontId="13" type="noConversion"/>
  </si>
  <si>
    <t xml:space="preserve">탄환에 맞은 적에게 &lt;color=#FF0000&gt;출혈&lt;/color&gt;을 일으켜 초당 일반공격력의 {0}% 피해를 5초간 입힙니다. </t>
  </si>
  <si>
    <t>When an enemy is hit by the bullet, inflicts bleed, dealing DMG equal to {0}% of ATK every second for 5 seconds.</t>
  </si>
  <si>
    <t>被弹头命中的敌人将流血，每秒造成基础攻击力{0}%的伤害，持续5秒。</t>
  </si>
  <si>
    <t>遭子彈擊中的敵人會出血，5秒期間受到每秒{0}%基本攻擊力的傷害。</t>
  </si>
  <si>
    <t xml:space="preserve">弾丸に撃たれた敵が出血状態になり、1秒ごとに通常攻撃力の{0}%のダメージを5秒間受けます。 </t>
  </si>
  <si>
    <t>Вызывает кровотечение у пораженных пулей противников и в течение 5 с. причиняет урон в размере {0}% от обычной атаки.</t>
  </si>
  <si>
    <t>Von Munition getroffene Gegner bluten und erleiden 5 Sek. lang pro Sek. {0}% des Standard-Schadens als Schaden.</t>
  </si>
  <si>
    <t>HP &lt;color=#69FF0F&gt;{1}%&lt;/color&gt; 이하에서 에너지가 감소하지 않습니다.</t>
  </si>
  <si>
    <t>When HP is below &lt;color=#69FF0F&gt;{1}%&lt;/color&gt;, MP is not consumed.</t>
  </si>
  <si>
    <t>生命值不足&lt;color=#69FF0F&gt;{1}%&lt;/color&gt;时不消耗能量。</t>
  </si>
  <si>
    <t>HP低於&lt;color=#69FF0F&gt;{1}%&lt;/color&gt;時，能量不會減少。</t>
  </si>
  <si>
    <t>HPが&lt;color=#69FF0F&gt;{1}%&lt;/color&gt;以下になると、エネルギーが減少しない。</t>
  </si>
  <si>
    <t>Энергия не расходуется, когда у героя осталось менее &lt;color=#69FF0F&gt;{1}%&lt;/color&gt; здоровья.</t>
  </si>
  <si>
    <t>Bei weniger als &lt;color=#69FF0F&gt;{1}%&lt;/color&gt; LP sinkt deine Energie nicht.</t>
  </si>
  <si>
    <t>에너지가 {1}초에 한번 &lt;color=#69FF0F&gt;{0}&lt;/color&gt; 충전됩니다.</t>
  </si>
  <si>
    <t>Recharge &lt;color=#69FF0F&gt;{0}&lt;/color&gt; energy once every {1} seconds.</t>
  </si>
  <si>
    <t>每{1}秒充能&lt;color=#69FF0F&gt;{0}&lt;/color&gt;点能量。</t>
  </si>
  <si>
    <t>能量每{1}秒蓄力&lt;color=#69FF0F&gt;{0}&lt;/color&gt;。</t>
  </si>
  <si>
    <t>エネルギーを{1}秒あたり&lt;color=#69FF0F&gt;{0}&lt;/color&gt;チャージする。</t>
  </si>
  <si>
    <t>Восстанавливает &lt;color=#69FF0F&gt;{0}&lt;/color&gt; ед. энергии каждые {1} с.</t>
  </si>
  <si>
    <t>Energie lädt alle {1} Sek. 1 Mal um &lt;color=#69FF0F&gt;{0}&lt;/color&gt; auf.</t>
  </si>
  <si>
    <t>FreezeExecute</t>
    <phoneticPr fontId="13" type="noConversion"/>
  </si>
  <si>
    <t>FrozenGlacialArrow</t>
    <phoneticPr fontId="13" type="noConversion"/>
  </si>
  <si>
    <t>EnhancedStorm</t>
    <phoneticPr fontId="13" type="noConversion"/>
  </si>
  <si>
    <t>FreezeExecute</t>
    <phoneticPr fontId="13" type="noConversion"/>
  </si>
  <si>
    <t>FrostBomb</t>
    <phoneticPr fontId="13" type="noConversion"/>
  </si>
  <si>
    <t>FrostBomb</t>
    <phoneticPr fontId="23" type="noConversion"/>
  </si>
  <si>
    <t>Stage_03_04</t>
    <phoneticPr fontId="13" type="noConversion"/>
  </si>
  <si>
    <t>Boss invincibility</t>
    <phoneticPr fontId="13" type="noConversion"/>
  </si>
  <si>
    <t>무기 코어 개조</t>
    <phoneticPr fontId="13" type="noConversion"/>
  </si>
  <si>
    <t>CoreEnhance</t>
    <phoneticPr fontId="13" type="noConversion"/>
  </si>
  <si>
    <t>Interaction_</t>
    <phoneticPr fontId="13" type="noConversion"/>
  </si>
  <si>
    <t>ClockworkKey</t>
    <phoneticPr fontId="13" type="noConversion"/>
  </si>
  <si>
    <t>WeaponCoreEnhance</t>
    <phoneticPr fontId="13" type="noConversion"/>
  </si>
  <si>
    <t>將獲得下列其中一個戒指。
黃寶石戒指：連續閃電和雷電的攻擊力增加()%。
藍寶石戒指：造成畏寒狀態的敵人的傷害量增加()%。
紅寶石戒指：燒傷和火焰爆炸的攻擊力增加()%。
破碎的戒指：無效果。</t>
    <phoneticPr fontId="13" type="noConversion"/>
  </si>
  <si>
    <t>Dice_Name</t>
    <phoneticPr fontId="13" type="noConversion"/>
  </si>
  <si>
    <t>Dice_Buff_</t>
    <phoneticPr fontId="13" type="noConversion"/>
  </si>
  <si>
    <t>Dice_Debuff_</t>
    <phoneticPr fontId="13" type="noConversion"/>
  </si>
  <si>
    <t>AttackDamage</t>
    <phoneticPr fontId="13" type="noConversion"/>
  </si>
  <si>
    <t>SkillDamage</t>
    <phoneticPr fontId="13" type="noConversion"/>
  </si>
  <si>
    <t>DashDamage</t>
    <phoneticPr fontId="13" type="noConversion"/>
  </si>
  <si>
    <t>SubWeaponDamage</t>
    <phoneticPr fontId="13" type="noConversion"/>
  </si>
  <si>
    <t>MaxMana</t>
    <phoneticPr fontId="13" type="noConversion"/>
  </si>
  <si>
    <t>Dice_Buff_Selected_</t>
    <phoneticPr fontId="13" type="noConversion"/>
  </si>
  <si>
    <t>Dice_Debuff_Selected_</t>
    <phoneticPr fontId="13" type="noConversion"/>
  </si>
  <si>
    <t>Lv &lt;color=#FFB400&gt;{0}&lt;/color&gt;</t>
    <phoneticPr fontId="13" type="noConversion"/>
  </si>
  <si>
    <t>스킬공격력 &lt;color=#69FF0F&gt;{0}%&lt;/color&gt; 증가</t>
    <phoneticPr fontId="13" type="noConversion"/>
  </si>
  <si>
    <t>&lt;color=#FF0000&gt;블레이드어썰트&lt;/color&gt;에 오신것을 환영합니다.
본 빌드는 클로즈베타 버전입니다. 
해당버전은 &lt;color=#69FF0F&gt;챕터1&lt;/color&gt;으로 구성되어 있습니다. 
저희는 &lt;color=#FFFF00&gt;얼리억세스&lt;/color&gt; 버전을 &lt;color=#69FF0F&gt;21년 6월&lt;/color&gt;에 런칭할 계획으로 계속해서
컨텐츠를 보강하고 퀄리티를 끌어올리고 있습니다. 
게임은 Xbox 패드로 플레이 하시길 권장드립니다.
클로즈베타 버전에서는 버그가 일부 발생할 수 있습니다.
그럼 즐겁게 플레이하시길 바랍니다. 
감사합니다.
Team Suneat</t>
    <phoneticPr fontId="13" type="noConversion"/>
  </si>
  <si>
    <t>ElectricWeapon_A</t>
    <phoneticPr fontId="13" type="noConversion"/>
  </si>
  <si>
    <t>ElectricWeapon_B</t>
    <phoneticPr fontId="13" type="noConversion"/>
  </si>
  <si>
    <t>ElectricWeapon_C</t>
    <phoneticPr fontId="13" type="noConversion"/>
  </si>
  <si>
    <t>IgnitionWeapon_A</t>
    <phoneticPr fontId="13" type="noConversion"/>
  </si>
  <si>
    <t>IgnitionWeapon_B</t>
    <phoneticPr fontId="13" type="noConversion"/>
  </si>
  <si>
    <t>IgnitionWeapon_C</t>
    <phoneticPr fontId="13" type="noConversion"/>
  </si>
  <si>
    <t>FrozenWeapon_A</t>
    <phoneticPr fontId="13" type="noConversion"/>
  </si>
  <si>
    <t>FrozenWeapon_B</t>
    <phoneticPr fontId="13" type="noConversion"/>
  </si>
  <si>
    <t>FrozenWeapon_C</t>
    <phoneticPr fontId="13" type="noConversion"/>
  </si>
  <si>
    <t>FrozenWeapon_Enhanced_A2</t>
    <phoneticPr fontId="13" type="noConversion"/>
  </si>
  <si>
    <t>FrozenWeapon_Enhanced_A3</t>
    <phoneticPr fontId="13" type="noConversion"/>
  </si>
  <si>
    <t>FrozenWeapon_Enhanced_B2</t>
    <phoneticPr fontId="13" type="noConversion"/>
  </si>
  <si>
    <t>FrozenWeapon_Enhanced_B3</t>
    <phoneticPr fontId="13" type="noConversion"/>
  </si>
  <si>
    <t>FrozenWeapon_Enhanced_C2</t>
    <phoneticPr fontId="13" type="noConversion"/>
  </si>
  <si>
    <t>FrozenWeapon_Enhanced_C3</t>
    <phoneticPr fontId="13" type="noConversion"/>
  </si>
  <si>
    <t>IgnitionWeapon_Enhanced_A2</t>
  </si>
  <si>
    <t>IgnitionWeapon_Enhanced_A3</t>
  </si>
  <si>
    <t>IgnitionWeapon_Enhanced_B2</t>
  </si>
  <si>
    <t>IgnitionWeapon_Enhanced_B3</t>
  </si>
  <si>
    <t>IgnitionWeapon_Enhanced_C2</t>
  </si>
  <si>
    <t>IgnitionWeapon_Enhanced_C3</t>
  </si>
  <si>
    <t>ElectricWeapon_Enhanced_A2</t>
  </si>
  <si>
    <t>ElectricWeapon_Enhanced_A3</t>
  </si>
  <si>
    <t>ElectricWeapon_Enhanced_B2</t>
  </si>
  <si>
    <t>ElectricWeapon_Enhanced_B3</t>
  </si>
  <si>
    <t>ElectricWeapon_Enhanced_C2</t>
  </si>
  <si>
    <t>ElectricWeapon_Enhanced_C3</t>
  </si>
  <si>
    <t>IgnitionWeapon_A</t>
    <phoneticPr fontId="13" type="noConversion"/>
  </si>
  <si>
    <t>IgnitionWeapon_B</t>
    <phoneticPr fontId="13" type="noConversion"/>
  </si>
  <si>
    <t>IgnitionWeapon_C</t>
    <phoneticPr fontId="13" type="noConversion"/>
  </si>
  <si>
    <t>FrozenWeapon_B</t>
    <phoneticPr fontId="13" type="noConversion"/>
  </si>
  <si>
    <t>&lt;color=#78E6FF&gt;오한&lt;/color&gt;에 걸린 적들이 더 느려지고 일정시간 동안 지속적인 피해를 입습니다.</t>
    <phoneticPr fontId="13" type="noConversion"/>
  </si>
  <si>
    <t>보조무기가 화염포로 변경됩니다. 2개 이상의 코어디버프에 걸린적에게 추가피해를 줍니다. 피해입은 적은 &lt;color=#F6411C&gt;점화&lt;/color&gt;스택이 중첩되고, &lt;color=#F6411C&gt;화상&lt;/color&gt;에 걸립니다.</t>
    <phoneticPr fontId="13" type="noConversion"/>
  </si>
  <si>
    <t>&lt;color=#F8EE17&gt;벼락&lt;/color&gt;이 한번에 3연속으로 발생합니다.</t>
    <phoneticPr fontId="13" type="noConversion"/>
  </si>
  <si>
    <t>&lt;color=#F8EE17&gt;연쇄번개&lt;/color&gt;에 피해입는 적을 30% 확률로 &lt;color=#F8EE17&gt;감전&lt;/color&gt;시킵니다.</t>
    <phoneticPr fontId="13" type="noConversion"/>
  </si>
  <si>
    <t>&lt;color=#78E6FF&gt;寒冰核心&lt;/color&gt;的伤害量增加{0}%。</t>
  </si>
  <si>
    <t>&lt;color=#78E6FF&gt;寒氣核心&lt;/color&gt;的傷害量增加{0}%。</t>
  </si>
  <si>
    <t xml:space="preserve">冷気コアのダメージが{0}％増加する。 </t>
  </si>
  <si>
    <t>FrozenWeaponCoreDamage1</t>
  </si>
  <si>
    <t>FrozenWeaponCoreDamage2</t>
    <phoneticPr fontId="13" type="noConversion"/>
  </si>
  <si>
    <t>ElectricWeaponCoreDamage1</t>
  </si>
  <si>
    <t>ElectricWeaponCoreDamage2</t>
    <phoneticPr fontId="13" type="noConversion"/>
  </si>
  <si>
    <t>IgnitionWeaponCoreDamage1</t>
  </si>
  <si>
    <t>IgnitionWeaponCoreDamage2</t>
    <phoneticPr fontId="13" type="noConversion"/>
  </si>
  <si>
    <t>Increases Electric Core DMG by {0}%.</t>
  </si>
  <si>
    <t>&lt;color=#F8EE17&gt;电流核心&lt;/color&gt;的伤害量增加{0}%。</t>
  </si>
  <si>
    <t>&lt;color=#F8EE17&gt;電流核心&lt;/color&gt;的傷害量增加{0}%。</t>
  </si>
  <si>
    <t>電流コアのダメージが{0}％増加する。</t>
  </si>
  <si>
    <t>돌풍 무기</t>
    <phoneticPr fontId="13" type="noConversion"/>
  </si>
  <si>
    <t>코어 개조</t>
    <phoneticPr fontId="13" type="noConversion"/>
  </si>
  <si>
    <t>ElectricDashAttack</t>
    <phoneticPr fontId="13" type="noConversion"/>
  </si>
  <si>
    <t xml:space="preserve">&lt;color=#1ABCFE&gt;칩&lt;/color&gt;을 이용해 무기성능을 최대치로 개방하세요. </t>
    <phoneticPr fontId="13" type="noConversion"/>
  </si>
  <si>
    <t>Core_Enhance_</t>
    <phoneticPr fontId="13" type="noConversion"/>
  </si>
  <si>
    <t>Desc</t>
  </si>
  <si>
    <t xml:space="preserve">&lt;color=#EF335C&gt;로즈&lt;/color&gt;을 이용해 코어를 개조하세요. </t>
    <phoneticPr fontId="13" type="noConversion"/>
  </si>
  <si>
    <t>냉기무기 : 서리방패 2</t>
    <phoneticPr fontId="13" type="noConversion"/>
  </si>
  <si>
    <t>냉기무기 : 서리방패</t>
    <phoneticPr fontId="13" type="noConversion"/>
  </si>
  <si>
    <t>냉기무기 : 서리방패 3</t>
    <phoneticPr fontId="13" type="noConversion"/>
  </si>
  <si>
    <t>점화무기 : 꺼지지 않는 불꽃</t>
    <phoneticPr fontId="13" type="noConversion"/>
  </si>
  <si>
    <t>점화무기 : 꺼지지 않는 불꽃 2</t>
    <phoneticPr fontId="13" type="noConversion"/>
  </si>
  <si>
    <t>점화무기 : 꺼지지 않는 불꽃 3</t>
    <phoneticPr fontId="13" type="noConversion"/>
  </si>
  <si>
    <t>점화무기 : 유성</t>
    <phoneticPr fontId="13" type="noConversion"/>
  </si>
  <si>
    <t>점화무기 : 유성 2</t>
    <phoneticPr fontId="13" type="noConversion"/>
  </si>
  <si>
    <t>점화무기 : 유성 3</t>
    <phoneticPr fontId="13" type="noConversion"/>
  </si>
  <si>
    <t>점화무기 : 불꽃축제</t>
    <phoneticPr fontId="13" type="noConversion"/>
  </si>
  <si>
    <t>점화무기 : 불꽃축제 2</t>
    <phoneticPr fontId="13" type="noConversion"/>
  </si>
  <si>
    <t>점화무기 : 불꽃축제 3</t>
    <phoneticPr fontId="13" type="noConversion"/>
  </si>
  <si>
    <t>전류무기 : 성난 번개</t>
    <phoneticPr fontId="13" type="noConversion"/>
  </si>
  <si>
    <t>전류무기 : 성난 번개 2</t>
    <phoneticPr fontId="13" type="noConversion"/>
  </si>
  <si>
    <t>전류무기 : 성난 번개 3</t>
    <phoneticPr fontId="13" type="noConversion"/>
  </si>
  <si>
    <t>전류무기 : 거대한 벼락</t>
    <phoneticPr fontId="13" type="noConversion"/>
  </si>
  <si>
    <t>전류무기 : 거대한 벼락 2</t>
    <phoneticPr fontId="13" type="noConversion"/>
  </si>
  <si>
    <t>전류무기 : 거대한 벼락 3</t>
    <phoneticPr fontId="13" type="noConversion"/>
  </si>
  <si>
    <t>전류무기 : 몰아치는 벼락</t>
    <phoneticPr fontId="13" type="noConversion"/>
  </si>
  <si>
    <t>전류무기 : 몰아치는 벼락 2</t>
    <phoneticPr fontId="13" type="noConversion"/>
  </si>
  <si>
    <t>전류무기 : 몰아치는 벼락 3</t>
    <phoneticPr fontId="13" type="noConversion"/>
  </si>
  <si>
    <t>냉기무기 : 한파</t>
    <phoneticPr fontId="13" type="noConversion"/>
  </si>
  <si>
    <t>냉기무기 : 한파 2</t>
    <phoneticPr fontId="13" type="noConversion"/>
  </si>
  <si>
    <t>냉기무기 : 한파 3</t>
    <phoneticPr fontId="13" type="noConversion"/>
  </si>
  <si>
    <t>냉기무기 : 사무치는 한기</t>
    <phoneticPr fontId="13" type="noConversion"/>
  </si>
  <si>
    <t>냉기무기 : 사무치는 한기 2</t>
    <phoneticPr fontId="13" type="noConversion"/>
  </si>
  <si>
    <t>냉기무기 : 사무치는 한기 3</t>
    <phoneticPr fontId="13" type="noConversion"/>
  </si>
  <si>
    <t>아이디 카드를 찾았습니까?</t>
  </si>
  <si>
    <t>그들의 영역 내 텔레포트 역시 무모한 짓이죠.</t>
  </si>
  <si>
    <t>리프트 주변은 에스페란자 영역이라 비행선이 가까이 갈 수가 없습니다.</t>
    <phoneticPr fontId="13" type="noConversion"/>
  </si>
  <si>
    <t>어째 나만 일하는 것 같은 기분이 드는데. 이건 기분 탓인가?</t>
    <phoneticPr fontId="13" type="noConversion"/>
  </si>
  <si>
    <t>괜찮습니다. 가져가는 건 제가 아니니까요.</t>
    <phoneticPr fontId="13" type="noConversion"/>
  </si>
  <si>
    <t>이봐…</t>
    <phoneticPr fontId="13" type="noConversion"/>
  </si>
  <si>
    <t>그럴리가요. 저는 당신의 조력자입니다.</t>
    <phoneticPr fontId="13" type="noConversion"/>
  </si>
  <si>
    <t>가끔은 다른 응원을 해줬으면 좋겠어.</t>
    <phoneticPr fontId="13" type="noConversion"/>
  </si>
  <si>
    <t>괜찮니? 어려운 일만 맡기는 구나.</t>
    <phoneticPr fontId="13" type="noConversion"/>
  </si>
  <si>
    <t>괜찮아요. 제가 원하던 일이에요.</t>
    <phoneticPr fontId="13" type="noConversion"/>
  </si>
  <si>
    <t>이걸로 절반은 온거죠?</t>
    <phoneticPr fontId="13" type="noConversion"/>
  </si>
  <si>
    <t>그렇지. 다만 리프트로 바로 보내주기는 어려울 것 같다.</t>
    <phoneticPr fontId="13" type="noConversion"/>
  </si>
  <si>
    <t>리프트 주변은 에스페란자 영역이라 비행선이 가까이 갈 수가 없어.</t>
    <phoneticPr fontId="13" type="noConversion"/>
  </si>
  <si>
    <t>하하. 여기선 그러지 않을 겁니다.</t>
    <phoneticPr fontId="13" type="noConversion"/>
  </si>
  <si>
    <t>정말. 늘 그런 말로 잘 넘어가려고 하죠.</t>
    <phoneticPr fontId="13" type="noConversion"/>
  </si>
  <si>
    <t>저한테 진 빚을 어떻게 갚을 생각이신지 모르겠네요.</t>
    <phoneticPr fontId="13" type="noConversion"/>
  </si>
  <si>
    <t>포트를 타면 기차역 가까운 도시로 내려주마.</t>
    <phoneticPr fontId="13" type="noConversion"/>
  </si>
  <si>
    <t xml:space="preserve">리프트까지는 기차를 타야할 거 같습니다. </t>
    <phoneticPr fontId="13" type="noConversion"/>
  </si>
  <si>
    <t>기차역과 가까운 도시로 보내드리죠.</t>
    <phoneticPr fontId="13" type="noConversion"/>
  </si>
  <si>
    <t>그 일대를 점거한 일당들이 있을텐데, 그들을 지나쳐 기차역으로 가세요.</t>
    <phoneticPr fontId="13" type="noConversion"/>
  </si>
  <si>
    <t>스킬 공격의 모든 타격이 표식을 남기고, 표식을 5회 중첩 시 스킬 공격력의 500% 피해를 줍니다.</t>
  </si>
  <si>
    <t>All skill attacks mark enemies. Stacking 5 marks deals 500% of skill ATK.</t>
  </si>
  <si>
    <t>技能攻击的所有伤害均留下标记，标记堆叠达到5层时，造成技能攻击力500%的伤害。</t>
  </si>
  <si>
    <t>技能攻擊的所有打擊皆會留下標記，標記堆疊5次時，將造成技能攻擊力500%的傷害。</t>
  </si>
  <si>
    <t>スキル攻撃の全ての攻撃がマークを残し、マークが5回重複すると、スキル攻撃力の500%のダメージを与えます。</t>
  </si>
  <si>
    <t>Накладывает метку при каждом ударе в ходе спецатаки. Когда меток становится 5, спецатака наносит 500% урона.</t>
  </si>
  <si>
    <t>Alle Treffer per Fähigkeits-Attacken hinterlassen Merkzeichen und bei 5 überlappenden Merkzeichen wird 500% des Fähigkeits-Schadens erteilt.</t>
  </si>
  <si>
    <t>LightningSpear</t>
  </si>
  <si>
    <t>LightningSpear_Enhanced</t>
  </si>
  <si>
    <t>ElectricWeaponCoreDamage2</t>
    <phoneticPr fontId="13" type="noConversion"/>
  </si>
  <si>
    <t>전류무기: 속성피해 1</t>
    <phoneticPr fontId="13" type="noConversion"/>
  </si>
  <si>
    <t>전류무기: 속성피해 2</t>
    <phoneticPr fontId="13" type="noConversion"/>
  </si>
  <si>
    <t>IgnitionWeaponCoreDamage2</t>
  </si>
  <si>
    <t>점화무기: 속성피해 1</t>
  </si>
  <si>
    <t>점화무기: 속성피해 2</t>
  </si>
  <si>
    <t>냉기무기: 속성피해 1</t>
  </si>
  <si>
    <t>냉기무기: 속성피해 2</t>
  </si>
  <si>
    <t>FrozenWeapon_Enhanced_C3</t>
    <phoneticPr fontId="13" type="noConversion"/>
  </si>
  <si>
    <t>FrozenWeaponCoreDamage1</t>
    <phoneticPr fontId="13" type="noConversion"/>
  </si>
  <si>
    <t>FrozenWeaponCoreDamage2</t>
    <phoneticPr fontId="13" type="noConversion"/>
  </si>
  <si>
    <t>FrozenWeaponNormalAttack</t>
    <phoneticPr fontId="13" type="noConversion"/>
  </si>
  <si>
    <t>FrozenWeaponSkillAttack</t>
    <phoneticPr fontId="13" type="noConversion"/>
  </si>
  <si>
    <t>ElectricWeaponCoreDamage1</t>
    <phoneticPr fontId="13" type="noConversion"/>
  </si>
  <si>
    <t>CurrentStorm</t>
  </si>
  <si>
    <t>LightningSpear</t>
    <phoneticPr fontId="13" type="noConversion"/>
  </si>
  <si>
    <t xml:space="preserve">보조무기 공격 시 전류회오리가 전방으로 날아가면서 지속적으로 피해를 입히고 주변으로 연쇄번개를 방사합니다. </t>
  </si>
  <si>
    <t>CurrentStorm_Enhanced</t>
    <phoneticPr fontId="13" type="noConversion"/>
  </si>
  <si>
    <t>전류회오리가 적에게 부딪히면 그자리에서 멈춰 빠른간격으로 피해를 입힙니다.</t>
  </si>
  <si>
    <t>Need</t>
    <phoneticPr fontId="13" type="noConversion"/>
  </si>
  <si>
    <t>NPCNeedAffinity</t>
    <phoneticPr fontId="13" type="noConversion"/>
  </si>
  <si>
    <t>Need</t>
    <phoneticPr fontId="13" type="noConversion"/>
  </si>
  <si>
    <t>Notice_Hacking</t>
    <phoneticPr fontId="13" type="noConversion"/>
  </si>
  <si>
    <t>Core</t>
    <phoneticPr fontId="13" type="noConversion"/>
  </si>
  <si>
    <t>Gear</t>
    <phoneticPr fontId="13" type="noConversion"/>
  </si>
  <si>
    <t>Pause</t>
    <phoneticPr fontId="13" type="noConversion"/>
  </si>
  <si>
    <t>AttackDamage</t>
    <phoneticPr fontId="13" type="noConversion"/>
  </si>
  <si>
    <t>{0} 필요</t>
    <phoneticPr fontId="13" type="noConversion"/>
  </si>
  <si>
    <t>{0} Required</t>
  </si>
  <si>
    <t>需{0}</t>
  </si>
  <si>
    <t>需要{0}</t>
  </si>
  <si>
    <t>{0}必要</t>
    <phoneticPr fontId="13" type="noConversion"/>
  </si>
  <si>
    <t>Необходимо иметь {0}</t>
    <phoneticPr fontId="13" type="noConversion"/>
  </si>
  <si>
    <t>{0} benötigt</t>
  </si>
  <si>
    <t>TargetThunder</t>
    <phoneticPr fontId="13" type="noConversion"/>
  </si>
  <si>
    <t>피해량: &lt;color=#69FF0F&gt;{0}&lt;/color&gt;</t>
  </si>
  <si>
    <t>HP recovery rate: &lt;color=#69FF0F&gt;{1}&lt;/color&gt; (x6)
DMG: &lt;color=#69FF0F&gt;{0}&lt;/color&gt;</t>
    <phoneticPr fontId="13" type="noConversion"/>
  </si>
  <si>
    <t>DMG: &lt;color=#69FF0F&gt;{0}&lt;/color&gt;</t>
    <phoneticPr fontId="13" type="noConversion"/>
  </si>
  <si>
    <t>DMG：&lt;color=#69FF0F&gt;{0}&lt;/color&gt;</t>
    <phoneticPr fontId="13" type="noConversion"/>
  </si>
  <si>
    <t>DMG : &lt;color=#69FF0F&gt;{0}&lt;/color&gt;</t>
    <phoneticPr fontId="13" type="noConversion"/>
  </si>
  <si>
    <t>Урон: &lt;color=#69FF0F&gt;{0}&lt;/color&gt;</t>
    <phoneticPr fontId="13" type="noConversion"/>
  </si>
  <si>
    <t>Schaden: &lt;color=#69FF0F&gt;{0}&lt;/color&gt;</t>
    <phoneticPr fontId="13" type="noConversion"/>
  </si>
  <si>
    <t>피해량: &lt;color=#808080&gt;{0}&lt;/color&gt;→&lt;color=#69FF0F&gt;{1}&lt;/color&gt;</t>
  </si>
  <si>
    <t>DMG: &lt;color=#808080&gt;{0}&lt;/color&gt;→&lt;color=#69FF0F&gt;{1}&lt;/color&gt;</t>
  </si>
  <si>
    <t>DMG：&lt;color=#808080&gt;{0}&lt;/color&gt;→&lt;color=#69FF0F&gt;{1}&lt;/color&gt;</t>
  </si>
  <si>
    <t>DMG : &lt;color=#808080&gt;{0}&lt;/color&gt;→&lt;color=#69FF0F&gt;{1}&lt;/color&gt;</t>
  </si>
  <si>
    <t>Урон: &lt;color=#808080&gt;{0}&lt;/color&gt;→&lt;color=#69FF0F&gt;{1}&lt;/color&gt;</t>
  </si>
  <si>
    <t>Schaden: &lt;color=#808080&gt;{0}&lt;/color&gt;→&lt;color=#69FF0F&gt;{1}&lt;/color&gt;</t>
  </si>
  <si>
    <t>최대 충전수: &lt;color=#808080&gt;{0}&lt;/color&gt;→&lt;color=#69FF0F&gt;{1}&lt;/color&gt;
화염탄 공격력: &lt;color=#808080&gt;{2}&lt;/color&gt;→&lt;color=#69FF0F&gt;{3}&lt;/color&gt;</t>
    <phoneticPr fontId="13" type="noConversion"/>
  </si>
  <si>
    <t>최대 충전수: &lt;color=#69FF0F&gt;{0}&lt;/color&gt;
피해량: &lt;color=#69FF0F&gt;{1}&lt;/color&gt;</t>
    <phoneticPr fontId="13" type="noConversion"/>
  </si>
  <si>
    <t>Max recharge count: &lt;color=#69FF0F&gt;{0}&lt;/color&gt;
DMG: &lt;color=#69FF0F&gt;{1}&lt;/color&gt;</t>
    <phoneticPr fontId="13" type="noConversion"/>
  </si>
  <si>
    <t>最大充能数：&lt;color=#69FF0F&gt;{0}&lt;/color&gt;
DMG：&lt;color=#69FF0F&gt;{1}&lt;/color&gt;</t>
    <phoneticPr fontId="13" type="noConversion"/>
  </si>
  <si>
    <t>最大蓄力數量：&lt;color=#69FF0F&gt;{0}&lt;/color&gt;
DMG：&lt;color=#69FF0F&gt;{1}&lt;/color&gt;</t>
    <phoneticPr fontId="13" type="noConversion"/>
  </si>
  <si>
    <t>最大チャージ数 : &lt;color=#69FF0F&gt;{0}&lt;/color&gt;
DMG : &lt;color=#69FF0F&gt;{1}&lt;/color&gt;</t>
    <phoneticPr fontId="13" type="noConversion"/>
  </si>
  <si>
    <t>Максимальный заряд: &lt;color=#69FF0F&gt;{0}&lt;/color&gt;
Урон: &lt;color=#69FF0F&gt;{1}&lt;/color&gt;</t>
    <phoneticPr fontId="13" type="noConversion"/>
  </si>
  <si>
    <t>Max. Anzahl Nachladung: &lt;color=#69FF0F&gt;{0}&lt;/color&gt;
Schaden: &lt;color=#69FF0F&gt;{1}&lt;/color&gt;</t>
    <phoneticPr fontId="13" type="noConversion"/>
  </si>
  <si>
    <t>피해량: &lt;color=#808080&gt;{0}&lt;/color&gt;→&lt;color=#69FF0F&gt;{1}&lt;/color&gt;</t>
    <phoneticPr fontId="13" type="noConversion"/>
  </si>
  <si>
    <t>최대 충전수: &lt;color=#808080&gt;{0}&lt;/color&gt;→&lt;color=#69FF0F&gt;{1}&lt;/color&gt;
피해량: &lt;color=#808080&gt;{2}&lt;/color&gt;→&lt;color=#69FF0F&gt;{3}&lt;/color&gt;</t>
  </si>
  <si>
    <t>Max recharge count: &lt;color=#808080&gt;{0}&lt;/color&gt;→&lt;color=#69FF0F&gt;{1}&lt;/color&gt;
DMG: &lt;color=#808080&gt;{2}&lt;/color&gt;→&lt;color=#69FF0F&gt;{3}&lt;/color&gt;</t>
  </si>
  <si>
    <t>最大充能数：&lt;color=#808080&gt;{0}&lt;/color&gt;→&lt;color=#69FF0F&gt;{1}&lt;/color&gt;
DMG：&lt;color=#808080&gt;{2}&lt;/color&gt;→&lt;color=#69FF0F&gt;{3}&lt;/color&gt;</t>
  </si>
  <si>
    <t>最大蓄力數量：&lt;color=#808080&gt;{0}&lt;/color&gt;→&lt;color=#69FF0F&gt;{1}&lt;/color&gt;
DMG：&lt;color=#808080&gt;{2}&lt;/color&gt;→&lt;color=#69FF0F&gt;{3}&lt;/color&gt;</t>
  </si>
  <si>
    <t>最大チャージ数 : &lt;color=#808080&gt;{0}&lt;/color&gt;→&lt;color=#69FF0F&gt;{1}&lt;/color&gt;
DMG : &lt;color=#808080&gt;{2}&lt;/color&gt;→&lt;color=#69FF0F&gt;{3}&lt;/color&gt;</t>
  </si>
  <si>
    <t>Максимальный заряд: &lt;color=#808080&gt;{0}&lt;/color&gt;→&lt;color=#69FF0F&gt;{1}&lt;/color&gt;
Урон: &lt;color=#808080&gt;{2}&lt;/color&gt;→&lt;color=#69FF0F&gt;{3}&lt;/color&gt;</t>
  </si>
  <si>
    <t>Max. Anzahl Nachladung: &lt;color=#808080&gt;{0}&lt;/color&gt;→&lt;color=#69FF0F&gt;{1}&lt;/color&gt;
Schaden: &lt;color=#808080&gt;{2}&lt;/color&gt;→&lt;color=#69FF0F&gt;{3}&lt;/color&gt;</t>
  </si>
  <si>
    <t>{1}초에 한번 점화폭발이 자동으로 발생합니다. 피해입은 적은 화상에 걸립니다.</t>
    <phoneticPr fontId="13" type="noConversion"/>
  </si>
  <si>
    <t>BossInvulnerability</t>
  </si>
  <si>
    <t>Weapon Core Upgrade</t>
  </si>
  <si>
    <t>武器核心改造</t>
  </si>
  <si>
    <t>改造武器核心</t>
  </si>
  <si>
    <t>武器コア改造</t>
  </si>
  <si>
    <t>Улучшение оружейных сфер</t>
  </si>
  <si>
    <t>Waffen-Kern Upgrade</t>
  </si>
  <si>
    <t>Core Upgrade</t>
  </si>
  <si>
    <t>核心改造</t>
  </si>
  <si>
    <t>改造核心</t>
  </si>
  <si>
    <t>コア改造</t>
  </si>
  <si>
    <t>Улучшение сфер</t>
  </si>
  <si>
    <t>Kern Upgrade</t>
  </si>
  <si>
    <t>신비한 주사위</t>
  </si>
  <si>
    <t>Mysterious Dice</t>
  </si>
  <si>
    <t>神秘骰子</t>
  </si>
  <si>
    <t>神秘的骰子</t>
  </si>
  <si>
    <t>神秘的なサイコロ</t>
  </si>
  <si>
    <t>Таинственный кубик</t>
  </si>
  <si>
    <t>Mysteriöser Würfel</t>
  </si>
  <si>
    <t>Increase Normal ATK by &lt;color=#69FF0F&gt;???&lt;/color&gt;%. (Range: &lt;color=#69FF0F&gt;1%~99%&lt;/color&gt;)</t>
  </si>
  <si>
    <t>普通攻击力增加&lt;color=#69FF0F&gt;???&lt;/color&gt;%（变动在&lt;color=#69FF0F&gt;1%~99%&lt;/color&gt;内）</t>
  </si>
  <si>
    <t>一般攻擊力增加&lt;color=#69FF0F&gt;???&lt;/color&gt;%。（&lt;color=#69FF0F&gt;1%~99%&lt;/color&gt;浮動）</t>
  </si>
  <si>
    <t>通常攻撃力が&lt;color=#69FF0F&gt;???&lt;/color&gt;%増加します。(&lt;color=#69FF0F&gt;1% ~ 99%&lt;/color&gt;の間で変動)</t>
  </si>
  <si>
    <t>Усиливает обычную атаку на &lt;color=#69FF0F&gt;???&lt;/color&gt;%. (Значение в диапазоне &lt;color=#69FF0F&gt;от 1% до 99%&lt;/color&gt;)</t>
  </si>
  <si>
    <t>Der Standard-Schaden steigt um &lt;color=#69FF0F&gt;???&lt;/color&gt;%. (Fluktuiert um &lt;color=#69FF0F&gt;1-99%&lt;/color&gt;)</t>
  </si>
  <si>
    <t>技能攻击力增加&lt;color=#69FF0F&gt;???&lt;/color&gt;%（变动在&lt;color=#69FF0F&gt;1%~99%&lt;/color&gt;内）</t>
  </si>
  <si>
    <t>技能攻擊力增加&lt;color=#69FF0F&gt;???&lt;/color&gt;%。（&lt;color=#69FF0F&gt;1%~99%&lt;/color&gt;浮動）</t>
  </si>
  <si>
    <t>Усиливает спецатаку на &lt;color=#69FF0F&gt;???&lt;/color&gt;%. (Значение в диапазоне &lt;color=#69FF0F&gt;от 1% до 99%&lt;/color&gt;)</t>
  </si>
  <si>
    <t>Der Fähigkeits-Schaden steigt um &lt;color=#69FF0F&gt;???&lt;/color&gt;%. (Fluktuiert um &lt;color=#69FF0F&gt;1-99%&lt;/color&gt;)</t>
  </si>
  <si>
    <t>Increase Dash ATK by &lt;color=#69FF0F&gt;???&lt;/color&gt;%. (Range: &lt;color=#69FF0F&gt;1%~99%&lt;/color&gt;)</t>
  </si>
  <si>
    <t>冲刺攻击力增加&lt;color=#69FF0F&gt;???&lt;/color&gt;%（变动在&lt;color=#69FF0F&gt;1%~99%&lt;/color&gt;内）</t>
  </si>
  <si>
    <t>衝刺攻擊力增加&lt;color=#69FF0F&gt;???&lt;/color&gt;%。（&lt;color=#69FF0F&gt;1%~99%&lt;/color&gt;浮動）</t>
  </si>
  <si>
    <t>ダッシュ攻撃力が&lt;color=#69FF0F&gt;???&lt;/color&gt;%増加します。(&lt;color=#69FF0F&gt;1% ~ 99%&lt;/color&gt;の間で変動)</t>
  </si>
  <si>
    <t>Усиливает атаку в рывке на &lt;color=#69FF0F&gt;???&lt;/color&gt;%. (Значение в диапазоне &lt;color=#69FF0F&gt;от 1% до 99%&lt;/color&gt;)</t>
  </si>
  <si>
    <t>Der Ansturm-Schaden steigt um &lt;color=#69FF0F&gt;???&lt;/color&gt;%. (Fluktuiert um &lt;color=#69FF0F&gt;1-99%&lt;/color&gt;)</t>
  </si>
  <si>
    <t>Increase Sub Weapon ATK by &lt;color=#69FF0F&gt;???&lt;/color&gt;%. (Range: &lt;color=#69FF0F&gt;1%~99%&lt;/color&gt;)</t>
  </si>
  <si>
    <t>副武器攻击力增加&lt;color=#69FF0F&gt;???&lt;/color&gt;%（变动在&lt;color=#69FF0F&gt;1%~99%&lt;/color&gt;内）</t>
  </si>
  <si>
    <t>輔助武器攻擊力增加&lt;color=#69FF0F&gt;???&lt;/color&gt;%。（&lt;color=#69FF0F&gt;1%~99%&lt;/color&gt;浮動）</t>
  </si>
  <si>
    <t>サブ武器の攻撃力が&lt;color=#69FF0F&gt;???&lt;/color&gt;%増加します。(&lt;color=#69FF0F&gt;1% ~ 99%&lt;/color&gt;の間で変動)</t>
  </si>
  <si>
    <t>Усиливает атаку запасного оружия на &lt;color=#69FF0F&gt;???&lt;/color&gt;%. (Значение в диапазоне &lt;color=#69FF0F&gt;от 1% до 99%&lt;/color&gt;)</t>
  </si>
  <si>
    <t>Der Schaden der Nebenwaffe steigt um &lt;color=#69FF0F&gt;???&lt;/color&gt;%. (Fluktuiert um &lt;color=#69FF0F&gt;1-99%&lt;/color&gt;)</t>
  </si>
  <si>
    <t>Increase Max HP by &lt;color=#69FF0F&gt;???&lt;/color&gt;%. (Range: &lt;color=#69FF0F&gt;1%~99%&lt;/color&gt;)</t>
  </si>
  <si>
    <t>最大体力增加&lt;color=#69FF0F&gt;???&lt;/color&gt;%（变动在&lt;color=#69FF0F&gt;1%~99%&lt;/color&gt;内）</t>
  </si>
  <si>
    <t>最大體力增加&lt;color=#69FF0F&gt;???&lt;/color&gt;%。（&lt;color=#69FF0F&gt;1%~99%&lt;/color&gt;浮動）</t>
  </si>
  <si>
    <t>最大体力が&lt;color=#69FF0F&gt;???&lt;/color&gt;%増加します。(&lt;color=#69FF0F&gt;1% ~ 99%&lt;/color&gt;の間で変動)</t>
  </si>
  <si>
    <t>Увеличивает запас здоровья на &lt;color=#69FF0F&gt;???&lt;/color&gt;%. (Значение в диапазоне &lt;color=#69FF0F&gt;от 1% до 99%&lt;/color&gt;)</t>
  </si>
  <si>
    <t>Die Max. LP steigen um &lt;color=#69FF0F&gt;???&lt;/color&gt;%. (Fluktuiert um &lt;color=#69FF0F&gt;1-99%&lt;/color&gt;)</t>
  </si>
  <si>
    <t>Increase Max MP by &lt;color=#69FF0F&gt;???&lt;/color&gt;%. (Range:&lt;color=#69FF0F&gt;1%~99%&lt;/color&gt;)</t>
  </si>
  <si>
    <t>能量上限增加&lt;color=#69FF0F&gt;???&lt;/color&gt;%（变动在&lt;color=#69FF0F&gt;1%~99%&lt;/color&gt;内）</t>
  </si>
  <si>
    <t>最大能量增加&lt;color=#69FF0F&gt;???&lt;/color&gt;%。（&lt;color=#69FF0F&gt;1%~99%&lt;/color&gt;浮動）</t>
  </si>
  <si>
    <t>最大エネルギーが&lt;color=#69FF0F&gt;???&lt;/color&gt;%増加します。(&lt;color=#69FF0F&gt;1% ~ 99%&lt;/color&gt;の間で変動)</t>
  </si>
  <si>
    <t>Увеличивает запас энергии на &lt;color=#69FF0F&gt;???&lt;/color&gt;%. (Значение в диапазоне &lt;color=#69FF0F&gt;от 1% до 99%&lt;/color&gt;)</t>
  </si>
  <si>
    <t>Die Max. Energie steigt um &lt;color=#69FF0F&gt;???&lt;/color&gt;%. (Fluktuiert um &lt;color=#69FF0F&gt;1-99%&lt;/color&gt;)</t>
  </si>
  <si>
    <t>Decrease Normal ATK by &lt;color=#FF0000&gt;???&lt;/color&gt;%. (Range: &lt;color=#FF0000&gt;1%~99%&lt;/color&gt;)</t>
  </si>
  <si>
    <t>普通攻击力减少&lt;color=#FF0000&gt;???&lt;/color&gt;%（变动在&lt;color=#FF0000&gt;1%~99%&lt;/color&gt;内）</t>
  </si>
  <si>
    <t>一般攻擊力減少&lt;color=#FF0000&gt;???&lt;/color&gt;%。（&lt;color=#FF0000&gt;1%~99%&lt;/color&gt;浮動）</t>
  </si>
  <si>
    <t>通常攻撃力が&lt;color=#FF0000&gt;???&lt;/color&gt;%減少します。(&lt;color=#FF0000&gt;1% ~ 99%&lt;/color&gt;の間で変動)</t>
  </si>
  <si>
    <t>Ослабляет обычную атаку на &lt;color=#FF0000&gt;???&lt;/color&gt;%. (Значение в диапазоне &lt;color=#FF0000&gt;от 1% до 99%&lt;/color&gt;)</t>
  </si>
  <si>
    <t>Der Standard-Schaden sinkt um &lt;color=#FF0000&gt;???&lt;/color&gt;%. (Fluktuiert um &lt;color=#FF0000&gt;1-99%&lt;/color&gt;)</t>
  </si>
  <si>
    <t>Decrease Skill ATK by &lt;color=#FF0000&gt;???&lt;/color&gt;%. (Range: &lt;color=#FF0000&gt;1%~99%&lt;/color&gt;)</t>
  </si>
  <si>
    <t>技能攻击力减少&lt;color=#FF0000&gt;???&lt;/color&gt;%（变动在&lt;color=#FF0000&gt;1%~99%&lt;/color&gt;内）</t>
  </si>
  <si>
    <t>技能攻擊力減少&lt;color=#FF0000&gt;???&lt;/color&gt;%。（&lt;color=#FF0000&gt;1%~99%&lt;/color&gt;浮動）</t>
  </si>
  <si>
    <t>スキル攻撃力が&lt;color=#FF0000&gt;???&lt;/color&gt;%減少します。(&lt;color=#FF0000&gt;1% ~ 99%&lt;/color&gt;の間で変動)</t>
  </si>
  <si>
    <t>Ослабляет спецатаку на &lt;color=#FF0000&gt;???&lt;/color&gt;%. (Значение в диапазоне &lt;color=#FF0000&gt;от 1% до 99%&lt;/color&gt;)</t>
  </si>
  <si>
    <t>Der Fähigkeits-Schaden sinkt um &lt;color=#FF0000&gt;???&lt;/color&gt;%. (Fluktuiert um &lt;color=#FF0000&gt;1-99%&lt;/color&gt;)</t>
  </si>
  <si>
    <t>Decrease Dash ATK by &lt;color=#FF0000&gt;???&lt;/color&gt;%. (Range: &lt;color=#FF0000&gt;1%~99%&lt;/color&gt;)</t>
  </si>
  <si>
    <t>冲刺攻击力减少&lt;color=#FF0000&gt;???&lt;/color&gt;%（变动在&lt;color=#FF0000&gt;1%~99%&lt;/color&gt;内）</t>
  </si>
  <si>
    <t>衝刺攻擊力減少&lt;color=#FF0000&gt;???&lt;/color&gt;%。（&lt;color=#FF0000&gt;1%~99%&lt;/color&gt;浮動）</t>
  </si>
  <si>
    <t>ダッシュ攻撃力が&lt;color=#FF0000&gt;???&lt;/color&gt;%減少します。(&lt;color=#FF0000&gt;1% ~ 99%&lt;/color&gt;の間で変動)</t>
  </si>
  <si>
    <t>Ослабляет атаку в рывке на &lt;color=#FF0000&gt;???&lt;/color&gt;%. (Значение в диапазоне &lt;color=#FF0000&gt;от 1% до 99%&lt;/color&gt;)</t>
  </si>
  <si>
    <t>Der Ansturm-Schaden sinkt um &lt;color=#FF0000&gt;???&lt;/color&gt;%. (Fluktuiert um &lt;color=#FF0000&gt;1-99%&lt;/color&gt;)</t>
  </si>
  <si>
    <t>Decrease Sub Weapon ATK by &lt;color=#FF0000&gt;???&lt;/color&gt;%. (Range: &lt;color=#FF0000&gt;1%~99%&lt;/color&gt;)</t>
  </si>
  <si>
    <t>副武器攻击力减少&lt;color=#FF0000&gt;???&lt;/color&gt;%（变动在&lt;color=#FF0000&gt;1%~99%&lt;/color&gt;内）</t>
  </si>
  <si>
    <t>輔助武器攻擊力減少&lt;color=#FF0000&gt;???&lt;/color&gt;%。（&lt;color=#FF0000&gt;1%~99%&lt;/color&gt;浮動）</t>
  </si>
  <si>
    <t>サブ武器の攻撃力が&lt;color=#FF0000&gt;???&lt;/color&gt;%減少します。(&lt;color=#FF0000&gt;1% ~ 99%&lt;/color&gt;の間で変動)</t>
  </si>
  <si>
    <t>Ослабляет атаку запасного оружия на &lt;color=#FF0000&gt;???&lt;/color&gt;%. (Значение в диапазоне &lt;color=#FF0000&gt;от 1% до 99%&lt;/color&gt;)</t>
  </si>
  <si>
    <t>Der Schaden der Nebenwaffe sinkt um &lt;color=#FF0000&gt;???&lt;/color&gt;%. (Fluktuiert um &lt;color=#FF0000&gt;1-99%&lt;/color&gt;)</t>
  </si>
  <si>
    <t>Decrease Max HP by &lt;color=#FF0000&gt;???&lt;/color&gt;%. (Range: &lt;color=#FF0000&gt;1%~99%&lt;/color&gt;)</t>
  </si>
  <si>
    <t>最大体力减少&lt;color=#FF0000&gt;???&lt;/color&gt;%（变动在&lt;color=#FF0000&gt;1%~99%&lt;/color&gt;内）</t>
  </si>
  <si>
    <t>最大體力減少&lt;color=#FF0000&gt;???&lt;/color&gt;%。（&lt;color=#FF0000&gt;1%~99%&lt;/color&gt;浮動）</t>
  </si>
  <si>
    <t>最大体力が&lt;color=#FF0000&gt;???&lt;/color&gt;%減少します。(&lt;color=#FF0000&gt;1% ~ 99%&lt;/color&gt;の間で変動)</t>
  </si>
  <si>
    <t>Уменьшает запас здоровья на &lt;color=#FF0000&gt;???&lt;/color&gt;%. (Значение в диапазоне &lt;color=#FF0000&gt;от 1% до 99%&lt;/color&gt;)</t>
  </si>
  <si>
    <t>Die Max. LP sinken um &lt;color=#FF0000&gt;???&lt;/color&gt;%. (Fluktuiert um &lt;color=#FF0000&gt;1-99%&lt;/color&gt;)</t>
  </si>
  <si>
    <t>Decrease Max MP by &lt;color=#FF0000&gt;???&lt;/color&gt;%. (Range: &lt;color=#FF0000&gt;1%~99%&lt;/color&gt;)</t>
  </si>
  <si>
    <t>能量上限减少&lt;color=#FF0000&gt;???&lt;/color&gt;%（变动在&lt;color=#FF0000&gt;1%~99%&lt;/color&gt;内）</t>
  </si>
  <si>
    <t>最大能量減少&lt;color=#FF0000&gt;???&lt;/color&gt;%。（&lt;color=#FF0000&gt;1%~99%&lt;/color&gt;浮動）</t>
  </si>
  <si>
    <t>最大エネルギーが&lt;color=#FF0000&gt;???&lt;/color&gt;%減少します。(&lt;color=#FF0000&gt;1% ~ 99%&lt;/color&gt;の間で変動)</t>
  </si>
  <si>
    <t>Уменьшает запас энергии на &lt;color=#FF0000&gt;???&lt;/color&gt;%. (Значение в диапазоне &lt;color=#FF0000&gt;от 1% до 99%&lt;/color&gt;)</t>
  </si>
  <si>
    <t>Die Max. Energie sinkt um &lt;color=#FF0000&gt;???&lt;/color&gt;%. (Fluktuiert um &lt;color=#FF0000&gt;1-99%&lt;/color&gt;)</t>
  </si>
  <si>
    <t>Increase Dash ATK by &lt;color=#69FF0F&gt;{0}%&lt;/color&gt;.</t>
  </si>
  <si>
    <t>冲刺攻击力增加&lt;color=#69FF0F&gt;{0}%&lt;/color&gt;</t>
  </si>
  <si>
    <t>衝刺攻擊力增加&lt;color=#69FF0F&gt;{0}%&lt;/color&gt;。</t>
  </si>
  <si>
    <t>ダッシュ攻撃力が&lt;color=#69FF0F&gt;{0}%&lt;/color&gt;増加します。</t>
  </si>
  <si>
    <t>Усиливает атаку в рывке на &lt;color=#69FF0F&gt;{0}%&lt;/color&gt;.</t>
  </si>
  <si>
    <t>Der Ansturm-Schaden steigt um &lt;color=#69FF0F&gt;{0}%&lt;/color&gt;.</t>
  </si>
  <si>
    <t>Increase Sub Weapon ATK by &lt;color=#69FF0F&gt;{0}%&lt;/color&gt;.</t>
  </si>
  <si>
    <t>副武器攻击力增加&lt;color=#69FF0F&gt;{0}%&lt;/color&gt;</t>
  </si>
  <si>
    <t>輔助武器攻擊力增加&lt;color=#69FF0F&gt;{0}%&lt;/color&gt;。</t>
  </si>
  <si>
    <t>サブ武器の攻撃力が&lt;color=#69FF0F&gt;{0}%&lt;/color&gt;増加します。</t>
  </si>
  <si>
    <t>Decrease Normal ATK by &lt;color=#FF0000&gt;{0}%&lt;/color&gt;.</t>
  </si>
  <si>
    <t>普通攻击力减少&lt;color=#FF0000&gt;{0}%&lt;/color&gt;</t>
  </si>
  <si>
    <t>一般攻擊力減少&lt;color=#FF0000&gt;{0}%&lt;/color&gt;。</t>
  </si>
  <si>
    <t>通常攻撃力が&lt;color=#FF0000&gt;{0}%&lt;/color&gt;減少します。</t>
  </si>
  <si>
    <t>Ослабляет обычную атаку на &lt;color=#FF0000&gt;{0}%&lt;/color&gt;.</t>
  </si>
  <si>
    <t>Der Waffen-Schaden sinkt um &lt;color=#FF0000&gt;{0}%&lt;/color&gt;.</t>
  </si>
  <si>
    <t>Decrease Skill ATK by &lt;color=#FF0000&gt;{0}%&lt;/color&gt;.</t>
  </si>
  <si>
    <t>技能攻击力减少&lt;color=#FF0000&gt;{0}%&lt;/color&gt;</t>
  </si>
  <si>
    <t>技能攻擊力減少&lt;color=#FF0000&gt;{0}%&lt;/color&gt;。</t>
  </si>
  <si>
    <t>スキル攻撃力が&lt;color=#FF0000&gt;{0}%&lt;/color&gt;減少します。</t>
  </si>
  <si>
    <t>Ослабляет спецатаку на &lt;color=#FF0000&gt;{0}%&lt;/color&gt;.</t>
  </si>
  <si>
    <t>Der Fähigkeits-Schaden sinkt um &lt;color=#FF0000&gt;{0}%&lt;/color&gt;.</t>
  </si>
  <si>
    <t>Decrease Dash ATK by &lt;color=#FF0000&gt;{0}%&lt;/color&gt;.</t>
  </si>
  <si>
    <t>冲刺攻击力减少&lt;color=#FF0000&gt;{0}%&lt;/color&gt;</t>
  </si>
  <si>
    <t>衝刺攻擊力減少&lt;color=#FF0000&gt;{0}%&lt;/color&gt;。</t>
  </si>
  <si>
    <t>ダッシュ攻撃力が&lt;color=#FF0000&gt;{0}%&lt;/color&gt;減少します。</t>
  </si>
  <si>
    <t>Ослабляет атаку в рывке на &lt;color=#FF0000&gt;{0}%&lt;/color&gt;.</t>
  </si>
  <si>
    <t>Der Ansturm-Schaden sinkt um &lt;color=#FF0000&gt;{0}%&lt;/color&gt;.</t>
  </si>
  <si>
    <t>Decrease Sub Weapon ATK by &lt;color=#FF0000&gt;{0}%&lt;/color&gt;</t>
  </si>
  <si>
    <t>副武器攻击力减少&lt;color=#FF0000&gt;{0}%&lt;/color&gt;</t>
  </si>
  <si>
    <t>輔助武器攻擊力減少&lt;color=#FF0000&gt;{0}%&lt;/color&gt;。</t>
  </si>
  <si>
    <t>サブ武器の攻撃力が&lt;color=#FF0000&gt;{0}%&lt;/color&gt;減少します。</t>
  </si>
  <si>
    <t>Ослабляет атаку запасного оружия на &lt;color=#FF0000&gt;{0}%&lt;/color&gt;.</t>
  </si>
  <si>
    <t>Der Schaden der Nebenwaffe sinkt um &lt;color=#FF0000&gt;{0}%&lt;/color&gt;.</t>
  </si>
  <si>
    <r>
      <rPr>
        <sz val="9"/>
        <color rgb="FF00B0F0"/>
        <rFont val="맑은 고딕"/>
        <family val="3"/>
        <charset val="129"/>
      </rPr>
      <t>일본어</t>
    </r>
    <phoneticPr fontId="13" type="noConversion"/>
  </si>
  <si>
    <r>
      <t>珍</t>
    </r>
    <r>
      <rPr>
        <sz val="9"/>
        <color theme="1"/>
        <rFont val="Microsoft YaHei"/>
        <family val="2"/>
      </rPr>
      <t>妮</t>
    </r>
    <phoneticPr fontId="13" type="noConversion"/>
  </si>
  <si>
    <r>
      <t>珍</t>
    </r>
    <r>
      <rPr>
        <sz val="9"/>
        <color theme="1"/>
        <rFont val="Microsoft JhengHei"/>
        <family val="2"/>
      </rPr>
      <t>妮</t>
    </r>
    <phoneticPr fontId="13" type="noConversion"/>
  </si>
  <si>
    <r>
      <rPr>
        <sz val="9"/>
        <color theme="1"/>
        <rFont val="Microsoft JhengHei"/>
        <family val="2"/>
      </rPr>
      <t>強</t>
    </r>
    <phoneticPr fontId="13" type="noConversion"/>
  </si>
  <si>
    <r>
      <rPr>
        <sz val="9"/>
        <color theme="1"/>
        <rFont val="Microsoft YaHei"/>
        <family val="2"/>
      </rPr>
      <t>麦</t>
    </r>
    <r>
      <rPr>
        <sz val="9"/>
        <color theme="1"/>
        <rFont val="Source Han Sans Old Style Norma"/>
        <family val="3"/>
        <charset val="129"/>
      </rPr>
      <t>克斯</t>
    </r>
    <phoneticPr fontId="13" type="noConversion"/>
  </si>
  <si>
    <r>
      <t>普</t>
    </r>
    <r>
      <rPr>
        <sz val="9"/>
        <color theme="1"/>
        <rFont val="Microsoft YaHei"/>
        <family val="2"/>
      </rPr>
      <t>兰</t>
    </r>
    <r>
      <rPr>
        <sz val="9"/>
        <color theme="1"/>
        <rFont val="Source Han Sans Old Style Norma"/>
        <family val="3"/>
        <charset val="129"/>
      </rPr>
      <t>托斯</t>
    </r>
    <phoneticPr fontId="13" type="noConversion"/>
  </si>
  <si>
    <r>
      <t>恢</t>
    </r>
    <r>
      <rPr>
        <sz val="9"/>
        <color theme="1"/>
        <rFont val="Microsoft YaHei"/>
        <family val="2"/>
      </rPr>
      <t>复</t>
    </r>
    <r>
      <rPr>
        <sz val="9"/>
        <color theme="1"/>
        <rFont val="Source Han Sans Old Style Norma"/>
        <family val="3"/>
        <charset val="129"/>
      </rPr>
      <t>&lt;color=#69FF0F&gt;{0}&lt;/color&gt;体力</t>
    </r>
    <phoneticPr fontId="13" type="noConversion"/>
  </si>
  <si>
    <r>
      <rPr>
        <sz val="9"/>
        <color theme="1"/>
        <rFont val="Microsoft YaHei"/>
        <family val="2"/>
      </rPr>
      <t>购买</t>
    </r>
    <r>
      <rPr>
        <sz val="9"/>
        <color theme="1"/>
        <rFont val="Source Han Sans Old Style Norma"/>
        <family val="3"/>
        <charset val="129"/>
      </rPr>
      <t>食物</t>
    </r>
    <phoneticPr fontId="13" type="noConversion"/>
  </si>
  <si>
    <r>
      <t>升</t>
    </r>
    <r>
      <rPr>
        <sz val="9"/>
        <color theme="1"/>
        <rFont val="Microsoft YaHei"/>
        <family val="2"/>
      </rPr>
      <t>级</t>
    </r>
    <phoneticPr fontId="13" type="noConversion"/>
  </si>
  <si>
    <r>
      <t>抵抗</t>
    </r>
    <r>
      <rPr>
        <sz val="9"/>
        <color theme="1"/>
        <rFont val="Microsoft YaHei"/>
        <family val="2"/>
      </rPr>
      <t>军</t>
    </r>
    <r>
      <rPr>
        <sz val="9"/>
        <color theme="1"/>
        <rFont val="Source Han Sans Old Style Norma"/>
        <family val="3"/>
        <charset val="129"/>
      </rPr>
      <t>友好度</t>
    </r>
    <phoneticPr fontId="13" type="noConversion"/>
  </si>
  <si>
    <r>
      <t>向抵抗</t>
    </r>
    <r>
      <rPr>
        <sz val="9"/>
        <color theme="1"/>
        <rFont val="Microsoft YaHei"/>
        <family val="2"/>
      </rPr>
      <t>军赠</t>
    </r>
    <r>
      <rPr>
        <sz val="9"/>
        <color theme="1"/>
        <rFont val="Source Han Sans Old Style Norma"/>
        <family val="3"/>
        <charset val="129"/>
      </rPr>
      <t>送&lt;color=#69FF0F&gt;魔方&lt;/color&gt;后可</t>
    </r>
    <r>
      <rPr>
        <sz val="9"/>
        <color theme="1"/>
        <rFont val="Microsoft YaHei"/>
        <family val="2"/>
      </rPr>
      <t>获</t>
    </r>
    <r>
      <rPr>
        <sz val="9"/>
        <color theme="1"/>
        <rFont val="Source Han Sans Old Style Norma"/>
        <family val="3"/>
        <charset val="129"/>
      </rPr>
      <t>得新同伴或得到更多</t>
    </r>
    <r>
      <rPr>
        <sz val="9"/>
        <color theme="1"/>
        <rFont val="Microsoft YaHei"/>
        <family val="2"/>
      </rPr>
      <t>帮</t>
    </r>
    <r>
      <rPr>
        <sz val="9"/>
        <color theme="1"/>
        <rFont val="Source Han Sans Old Style Norma"/>
        <family val="3"/>
        <charset val="129"/>
      </rPr>
      <t>助。</t>
    </r>
    <phoneticPr fontId="13" type="noConversion"/>
  </si>
  <si>
    <r>
      <t>确</t>
    </r>
    <r>
      <rPr>
        <sz val="9"/>
        <color theme="1"/>
        <rFont val="Microsoft YaHei"/>
        <family val="2"/>
      </rPr>
      <t>认</t>
    </r>
    <phoneticPr fontId="13" type="noConversion"/>
  </si>
  <si>
    <r>
      <t>可以使用芯片强化武器被</t>
    </r>
    <r>
      <rPr>
        <sz val="9"/>
        <color theme="1"/>
        <rFont val="Microsoft YaHei"/>
        <family val="2"/>
      </rPr>
      <t>动</t>
    </r>
    <r>
      <rPr>
        <sz val="9"/>
        <color theme="1"/>
        <rFont val="Source Han Sans Old Style Norma"/>
        <family val="3"/>
        <charset val="129"/>
      </rPr>
      <t>。</t>
    </r>
    <phoneticPr fontId="13" type="noConversion"/>
  </si>
  <si>
    <r>
      <t>武器被動可使用晶片</t>
    </r>
    <r>
      <rPr>
        <sz val="9"/>
        <color theme="1"/>
        <rFont val="Microsoft JhengHei"/>
        <family val="2"/>
      </rPr>
      <t>強</t>
    </r>
    <r>
      <rPr>
        <sz val="9"/>
        <color theme="1"/>
        <rFont val="Source Han Sans Old Style Norma"/>
        <family val="3"/>
        <charset val="129"/>
      </rPr>
      <t>化。</t>
    </r>
    <phoneticPr fontId="13" type="noConversion"/>
  </si>
  <si>
    <r>
      <t>菠</t>
    </r>
    <r>
      <rPr>
        <sz val="9"/>
        <color theme="1"/>
        <rFont val="Microsoft YaHei"/>
        <family val="2"/>
      </rPr>
      <t>萝</t>
    </r>
    <r>
      <rPr>
        <sz val="9"/>
        <color theme="1"/>
        <rFont val="Source Han Sans Old Style Norma"/>
        <family val="3"/>
        <charset val="129"/>
      </rPr>
      <t>披</t>
    </r>
    <r>
      <rPr>
        <sz val="9"/>
        <color theme="1"/>
        <rFont val="Microsoft YaHei"/>
        <family val="2"/>
      </rPr>
      <t>萨</t>
    </r>
    <phoneticPr fontId="13" type="noConversion"/>
  </si>
  <si>
    <r>
      <t>巧克力</t>
    </r>
    <r>
      <rPr>
        <sz val="9"/>
        <color theme="1"/>
        <rFont val="Microsoft JhengHei"/>
        <family val="2"/>
      </rPr>
      <t>餅</t>
    </r>
    <r>
      <rPr>
        <sz val="9"/>
        <color theme="1"/>
        <rFont val="Source Han Sans Old Style Norma"/>
        <family val="3"/>
        <charset val="129"/>
      </rPr>
      <t>乾</t>
    </r>
    <phoneticPr fontId="13" type="noConversion"/>
  </si>
  <si>
    <r>
      <rPr>
        <sz val="9"/>
        <color theme="1"/>
        <rFont val="Microsoft YaHei"/>
        <family val="2"/>
      </rPr>
      <t>碳</t>
    </r>
    <r>
      <rPr>
        <sz val="9"/>
        <color theme="1"/>
        <rFont val="Source Han Sans Old Style Norma"/>
        <family val="3"/>
        <charset val="129"/>
      </rPr>
      <t>酸水</t>
    </r>
    <phoneticPr fontId="13" type="noConversion"/>
  </si>
  <si>
    <r>
      <rPr>
        <sz val="9"/>
        <color theme="1"/>
        <rFont val="Microsoft YaHei"/>
        <family val="2"/>
      </rPr>
      <t>过</t>
    </r>
    <r>
      <rPr>
        <sz val="9"/>
        <color theme="1"/>
        <rFont val="Source Han Sans Old Style Norma"/>
        <family val="3"/>
        <charset val="129"/>
      </rPr>
      <t>期的金</t>
    </r>
    <r>
      <rPr>
        <sz val="9"/>
        <color theme="1"/>
        <rFont val="Microsoft YaHei"/>
        <family val="2"/>
      </rPr>
      <t>枪鱼</t>
    </r>
    <r>
      <rPr>
        <sz val="9"/>
        <color theme="1"/>
        <rFont val="Source Han Sans Old Style Norma"/>
        <family val="3"/>
        <charset val="129"/>
      </rPr>
      <t>罐</t>
    </r>
    <r>
      <rPr>
        <sz val="9"/>
        <color theme="1"/>
        <rFont val="Microsoft YaHei"/>
        <family val="2"/>
      </rPr>
      <t>头</t>
    </r>
    <phoneticPr fontId="13" type="noConversion"/>
  </si>
  <si>
    <r>
      <t>硬</t>
    </r>
    <r>
      <rPr>
        <sz val="9"/>
        <color theme="1"/>
        <rFont val="Microsoft YaHei"/>
        <family val="2"/>
      </rPr>
      <t>汉饭团</t>
    </r>
    <phoneticPr fontId="13" type="noConversion"/>
  </si>
  <si>
    <r>
      <t>男人的飯</t>
    </r>
    <r>
      <rPr>
        <sz val="9"/>
        <color theme="1"/>
        <rFont val="Microsoft JhengHei"/>
        <family val="2"/>
      </rPr>
      <t>糰</t>
    </r>
    <phoneticPr fontId="13" type="noConversion"/>
  </si>
  <si>
    <r>
      <t>高</t>
    </r>
    <r>
      <rPr>
        <sz val="9"/>
        <color theme="1"/>
        <rFont val="Microsoft YaHei"/>
        <family val="2"/>
      </rPr>
      <t>级汉</t>
    </r>
    <r>
      <rPr>
        <sz val="9"/>
        <color theme="1"/>
        <rFont val="Source Han Sans Old Style Norma"/>
        <family val="3"/>
        <charset val="129"/>
      </rPr>
      <t>堡</t>
    </r>
    <phoneticPr fontId="13" type="noConversion"/>
  </si>
  <si>
    <r>
      <rPr>
        <sz val="9"/>
        <color theme="1"/>
        <rFont val="Microsoft YaHei"/>
        <family val="2"/>
      </rPr>
      <t>热</t>
    </r>
    <r>
      <rPr>
        <sz val="9"/>
        <color theme="1"/>
        <rFont val="Source Han Sans Old Style Norma"/>
        <family val="3"/>
        <charset val="129"/>
      </rPr>
      <t>狗</t>
    </r>
    <phoneticPr fontId="13" type="noConversion"/>
  </si>
  <si>
    <r>
      <t>炸</t>
    </r>
    <r>
      <rPr>
        <sz val="9"/>
        <color theme="1"/>
        <rFont val="Microsoft YaHei"/>
        <family val="2"/>
      </rPr>
      <t>鱼</t>
    </r>
    <r>
      <rPr>
        <sz val="9"/>
        <color theme="1"/>
        <rFont val="Source Han Sans Old Style Norma"/>
        <family val="3"/>
        <charset val="129"/>
      </rPr>
      <t>薯</t>
    </r>
    <r>
      <rPr>
        <sz val="9"/>
        <color theme="1"/>
        <rFont val="Microsoft YaHei"/>
        <family val="2"/>
      </rPr>
      <t>条</t>
    </r>
    <phoneticPr fontId="13" type="noConversion"/>
  </si>
  <si>
    <r>
      <t>粉色</t>
    </r>
    <r>
      <rPr>
        <sz val="9"/>
        <color theme="1"/>
        <rFont val="Microsoft YaHei"/>
        <family val="2"/>
      </rPr>
      <t>甜甜</t>
    </r>
    <r>
      <rPr>
        <sz val="9"/>
        <color theme="1"/>
        <rFont val="Source Han Sans Old Style Norma"/>
        <family val="3"/>
        <charset val="129"/>
      </rPr>
      <t>圈</t>
    </r>
    <phoneticPr fontId="13" type="noConversion"/>
  </si>
  <si>
    <r>
      <t>粉紅</t>
    </r>
    <r>
      <rPr>
        <sz val="9"/>
        <color theme="1"/>
        <rFont val="Microsoft JhengHei"/>
        <family val="2"/>
      </rPr>
      <t>甜甜</t>
    </r>
    <r>
      <rPr>
        <sz val="9"/>
        <color theme="1"/>
        <rFont val="Source Han Sans Old Style Norma"/>
        <family val="3"/>
        <charset val="129"/>
      </rPr>
      <t>圈</t>
    </r>
    <phoneticPr fontId="13" type="noConversion"/>
  </si>
  <si>
    <r>
      <t>感恩</t>
    </r>
    <r>
      <rPr>
        <sz val="9"/>
        <color theme="1"/>
        <rFont val="Microsoft YaHei"/>
        <family val="2"/>
      </rPr>
      <t>节</t>
    </r>
    <r>
      <rPr>
        <sz val="9"/>
        <color theme="1"/>
        <rFont val="Source Han Sans Old Style Norma"/>
        <family val="3"/>
        <charset val="129"/>
      </rPr>
      <t>火</t>
    </r>
    <r>
      <rPr>
        <sz val="9"/>
        <color theme="1"/>
        <rFont val="Microsoft YaHei"/>
        <family val="2"/>
      </rPr>
      <t>鸡</t>
    </r>
    <r>
      <rPr>
        <sz val="9"/>
        <color theme="1"/>
        <rFont val="Source Han Sans Old Style Norma"/>
        <family val="3"/>
        <charset val="129"/>
      </rPr>
      <t>料理</t>
    </r>
    <phoneticPr fontId="13" type="noConversion"/>
  </si>
  <si>
    <r>
      <rPr>
        <sz val="9"/>
        <color theme="1"/>
        <rFont val="Microsoft YaHei"/>
        <family val="2"/>
      </rPr>
      <t>战</t>
    </r>
    <r>
      <rPr>
        <sz val="9"/>
        <color theme="1"/>
        <rFont val="Source Han Sans Old Style Norma"/>
        <family val="3"/>
        <charset val="129"/>
      </rPr>
      <t>斧牛排</t>
    </r>
    <phoneticPr fontId="13" type="noConversion"/>
  </si>
  <si>
    <r>
      <t>熏制</t>
    </r>
    <r>
      <rPr>
        <sz val="9"/>
        <color theme="1"/>
        <rFont val="Microsoft YaHei"/>
        <family val="2"/>
      </rPr>
      <t>烤</t>
    </r>
    <r>
      <rPr>
        <sz val="9"/>
        <color theme="1"/>
        <rFont val="Source Han Sans Old Style Norma"/>
        <family val="3"/>
        <charset val="129"/>
      </rPr>
      <t>肉</t>
    </r>
    <phoneticPr fontId="13" type="noConversion"/>
  </si>
  <si>
    <r>
      <t>煙燻</t>
    </r>
    <r>
      <rPr>
        <sz val="9"/>
        <color theme="1"/>
        <rFont val="Microsoft JhengHei"/>
        <family val="2"/>
      </rPr>
      <t>烤</t>
    </r>
    <r>
      <rPr>
        <sz val="9"/>
        <color theme="1"/>
        <rFont val="Source Han Sans Old Style Norma"/>
        <family val="3"/>
        <charset val="129"/>
      </rPr>
      <t>肉</t>
    </r>
    <phoneticPr fontId="13" type="noConversion"/>
  </si>
  <si>
    <r>
      <rPr>
        <sz val="9"/>
        <color theme="1"/>
        <rFont val="Microsoft YaHei"/>
        <family val="2"/>
      </rPr>
      <t>厨师</t>
    </r>
    <r>
      <rPr>
        <sz val="9"/>
        <color theme="1"/>
        <rFont val="Source Han Sans Old Style Norma"/>
        <family val="3"/>
        <charset val="129"/>
      </rPr>
      <t>的沙拉</t>
    </r>
    <phoneticPr fontId="13" type="noConversion"/>
  </si>
  <si>
    <r>
      <t>新</t>
    </r>
    <r>
      <rPr>
        <sz val="9"/>
        <color theme="1"/>
        <rFont val="Microsoft YaHei"/>
        <family val="2"/>
      </rPr>
      <t>鲜</t>
    </r>
    <r>
      <rPr>
        <sz val="9"/>
        <color theme="1"/>
        <rFont val="Source Han Sans Old Style Norma"/>
        <family val="3"/>
        <charset val="129"/>
      </rPr>
      <t>的豆子</t>
    </r>
    <phoneticPr fontId="13" type="noConversion"/>
  </si>
  <si>
    <r>
      <t>熏制</t>
    </r>
    <r>
      <rPr>
        <sz val="9"/>
        <color theme="1"/>
        <rFont val="Microsoft YaHei"/>
        <family val="2"/>
      </rPr>
      <t>鲑鱼</t>
    </r>
    <phoneticPr fontId="13" type="noConversion"/>
  </si>
  <si>
    <r>
      <rPr>
        <sz val="9"/>
        <color theme="1"/>
        <rFont val="Microsoft YaHei"/>
        <family val="2"/>
      </rPr>
      <t>龙虾</t>
    </r>
    <r>
      <rPr>
        <sz val="9"/>
        <color theme="1"/>
        <rFont val="Source Han Sans Old Style Norma"/>
        <family val="3"/>
        <charset val="129"/>
      </rPr>
      <t>料理</t>
    </r>
    <phoneticPr fontId="13" type="noConversion"/>
  </si>
  <si>
    <r>
      <t>最近</t>
    </r>
    <r>
      <rPr>
        <sz val="9"/>
        <color theme="1"/>
        <rFont val="Microsoft YaHei"/>
        <family val="2"/>
      </rPr>
      <t>刚复</t>
    </r>
    <r>
      <rPr>
        <sz val="9"/>
        <color theme="1"/>
        <rFont val="Source Han Sans Old Style Norma"/>
        <family val="3"/>
        <charset val="129"/>
      </rPr>
      <t>原的古代人</t>
    </r>
    <r>
      <rPr>
        <sz val="9"/>
        <color theme="1"/>
        <rFont val="Microsoft YaHei"/>
        <family val="2"/>
      </rPr>
      <t>类</t>
    </r>
    <r>
      <rPr>
        <sz val="9"/>
        <color theme="1"/>
        <rFont val="Source Han Sans Old Style Norma"/>
        <family val="3"/>
        <charset val="129"/>
      </rPr>
      <t>喜</t>
    </r>
    <r>
      <rPr>
        <sz val="9"/>
        <color theme="1"/>
        <rFont val="Microsoft YaHei"/>
        <family val="2"/>
      </rPr>
      <t>欢</t>
    </r>
    <r>
      <rPr>
        <sz val="9"/>
        <color theme="1"/>
        <rFont val="Source Han Sans Old Style Norma"/>
        <family val="3"/>
        <charset val="129"/>
      </rPr>
      <t>吃的料理。古代人的口味</t>
    </r>
    <r>
      <rPr>
        <sz val="9"/>
        <color theme="1"/>
        <rFont val="Microsoft YaHei"/>
        <family val="2"/>
      </rPr>
      <t>真</t>
    </r>
    <r>
      <rPr>
        <sz val="9"/>
        <color theme="1"/>
        <rFont val="Source Han Sans Old Style Norma"/>
        <family val="3"/>
        <charset val="129"/>
      </rPr>
      <t>是……</t>
    </r>
    <phoneticPr fontId="13" type="noConversion"/>
  </si>
  <si>
    <r>
      <t>最近復原的古代人類常吃的料理，古人的口味</t>
    </r>
    <r>
      <rPr>
        <sz val="9"/>
        <color theme="1"/>
        <rFont val="Microsoft JhengHei"/>
        <family val="2"/>
      </rPr>
      <t>啊</t>
    </r>
    <r>
      <rPr>
        <sz val="9"/>
        <color theme="1"/>
        <rFont val="Source Han Sans Old Style Norma"/>
        <family val="3"/>
        <charset val="129"/>
      </rPr>
      <t>…</t>
    </r>
    <phoneticPr fontId="13" type="noConversion"/>
  </si>
  <si>
    <r>
      <t>牛奶在</t>
    </r>
    <r>
      <rPr>
        <sz val="9"/>
        <color theme="1"/>
        <rFont val="Microsoft YaHei"/>
        <family val="2"/>
      </rPr>
      <t>哪</t>
    </r>
    <r>
      <rPr>
        <sz val="9"/>
        <color theme="1"/>
        <rFont val="Source Han Sans Old Style Norma"/>
        <family val="3"/>
        <charset val="129"/>
      </rPr>
      <t>里？</t>
    </r>
    <phoneticPr fontId="13" type="noConversion"/>
  </si>
  <si>
    <r>
      <t>牛奶在</t>
    </r>
    <r>
      <rPr>
        <sz val="9"/>
        <color theme="1"/>
        <rFont val="Microsoft JhengHei"/>
        <family val="2"/>
      </rPr>
      <t>哪</t>
    </r>
    <r>
      <rPr>
        <sz val="9"/>
        <color theme="1"/>
        <rFont val="Source Han Sans Old Style Norma"/>
        <family val="3"/>
        <charset val="129"/>
      </rPr>
      <t>裡呢？</t>
    </r>
    <phoneticPr fontId="13" type="noConversion"/>
  </si>
  <si>
    <r>
      <rPr>
        <sz val="9"/>
        <color theme="1"/>
        <rFont val="Microsoft YaHei"/>
        <family val="2"/>
      </rPr>
      <t>嗝</t>
    </r>
    <r>
      <rPr>
        <sz val="9"/>
        <color theme="1"/>
        <rFont val="Source Han Sans Old Style Norma"/>
        <family val="3"/>
        <charset val="129"/>
      </rPr>
      <t>~</t>
    </r>
    <phoneticPr fontId="13" type="noConversion"/>
  </si>
  <si>
    <r>
      <rPr>
        <sz val="9"/>
        <color theme="1"/>
        <rFont val="Microsoft JhengHei"/>
        <family val="2"/>
      </rPr>
      <t>嗝</t>
    </r>
    <r>
      <rPr>
        <sz val="9"/>
        <color theme="1"/>
        <rFont val="Source Han Sans Old Style Norma"/>
        <family val="3"/>
        <charset val="129"/>
      </rPr>
      <t>-</t>
    </r>
    <phoneticPr fontId="13" type="noConversion"/>
  </si>
  <si>
    <r>
      <rPr>
        <sz val="9"/>
        <color theme="1"/>
        <rFont val="Microsoft YaHei"/>
        <family val="2"/>
      </rPr>
      <t>这个难</t>
    </r>
    <r>
      <rPr>
        <sz val="9"/>
        <color theme="1"/>
        <rFont val="Source Han Sans Old Style Norma"/>
        <family val="3"/>
        <charset val="129"/>
      </rPr>
      <t>道是……</t>
    </r>
    <r>
      <rPr>
        <sz val="9"/>
        <color theme="1"/>
        <rFont val="Microsoft YaHei"/>
        <family val="2"/>
      </rPr>
      <t>没</t>
    </r>
    <r>
      <rPr>
        <sz val="9"/>
        <color theme="1"/>
        <rFont val="Source Han Sans Old Style Norma"/>
        <family val="3"/>
        <charset val="129"/>
      </rPr>
      <t>……</t>
    </r>
    <r>
      <rPr>
        <sz val="9"/>
        <color theme="1"/>
        <rFont val="Microsoft YaHei"/>
        <family val="2"/>
      </rPr>
      <t>没</t>
    </r>
    <r>
      <rPr>
        <sz val="9"/>
        <color theme="1"/>
        <rFont val="Source Han Sans Old Style Norma"/>
        <family val="3"/>
        <charset val="129"/>
      </rPr>
      <t>事。</t>
    </r>
    <phoneticPr fontId="13" type="noConversion"/>
  </si>
  <si>
    <r>
      <rPr>
        <sz val="9"/>
        <color theme="1"/>
        <rFont val="Microsoft YaHei"/>
        <family val="2"/>
      </rPr>
      <t>没关</t>
    </r>
    <r>
      <rPr>
        <sz val="9"/>
        <color theme="1"/>
        <rFont val="Source Han Sans Old Style Norma"/>
        <family val="3"/>
        <charset val="129"/>
      </rPr>
      <t>系，也就</t>
    </r>
    <r>
      <rPr>
        <sz val="9"/>
        <color theme="1"/>
        <rFont val="Microsoft YaHei"/>
        <family val="2"/>
      </rPr>
      <t>过</t>
    </r>
    <r>
      <rPr>
        <sz val="9"/>
        <color theme="1"/>
        <rFont val="Source Han Sans Old Style Norma"/>
        <family val="3"/>
        <charset val="129"/>
      </rPr>
      <t>了70年而已。</t>
    </r>
    <phoneticPr fontId="13" type="noConversion"/>
  </si>
  <si>
    <r>
      <t>只有米</t>
    </r>
    <r>
      <rPr>
        <sz val="9"/>
        <color theme="1"/>
        <rFont val="Microsoft YaHei"/>
        <family val="2"/>
      </rPr>
      <t>饭</t>
    </r>
    <r>
      <rPr>
        <sz val="9"/>
        <color theme="1"/>
        <rFont val="Source Han Sans Old Style Norma"/>
        <family val="3"/>
        <charset val="129"/>
      </rPr>
      <t>的霸</t>
    </r>
    <r>
      <rPr>
        <sz val="9"/>
        <color theme="1"/>
        <rFont val="Microsoft YaHei"/>
        <family val="2"/>
      </rPr>
      <t>气饭团</t>
    </r>
    <r>
      <rPr>
        <sz val="9"/>
        <color theme="1"/>
        <rFont val="Source Han Sans Old Style Norma"/>
        <family val="3"/>
        <charset val="129"/>
      </rPr>
      <t>。我</t>
    </r>
    <r>
      <rPr>
        <sz val="9"/>
        <color theme="1"/>
        <rFont val="Microsoft YaHei"/>
        <family val="2"/>
      </rPr>
      <t>们应该</t>
    </r>
    <r>
      <rPr>
        <sz val="9"/>
        <color theme="1"/>
        <rFont val="Source Han Sans Old Style Norma"/>
        <family val="3"/>
        <charset val="129"/>
      </rPr>
      <t>可以成</t>
    </r>
    <r>
      <rPr>
        <sz val="9"/>
        <color theme="1"/>
        <rFont val="Microsoft YaHei"/>
        <family val="2"/>
      </rPr>
      <t>为</t>
    </r>
    <r>
      <rPr>
        <sz val="9"/>
        <color theme="1"/>
        <rFont val="Source Han Sans Old Style Norma"/>
        <family val="3"/>
        <charset val="129"/>
      </rPr>
      <t>好朋友。</t>
    </r>
    <phoneticPr fontId="13" type="noConversion"/>
  </si>
  <si>
    <r>
      <t>山姆大叔喜</t>
    </r>
    <r>
      <rPr>
        <sz val="9"/>
        <rFont val="Microsoft YaHei"/>
        <family val="2"/>
      </rPr>
      <t>欢</t>
    </r>
    <r>
      <rPr>
        <sz val="9"/>
        <rFont val="Source han sans old style norma"/>
        <family val="3"/>
        <charset val="129"/>
      </rPr>
      <t>的</t>
    </r>
    <r>
      <rPr>
        <sz val="9"/>
        <rFont val="Microsoft YaHei"/>
        <family val="2"/>
      </rPr>
      <t>热</t>
    </r>
    <r>
      <rPr>
        <sz val="9"/>
        <rFont val="Source han sans old style norma"/>
        <family val="3"/>
        <charset val="129"/>
      </rPr>
      <t>狗</t>
    </r>
    <phoneticPr fontId="13" type="noConversion"/>
  </si>
  <si>
    <r>
      <t>不行！求</t>
    </r>
    <r>
      <rPr>
        <sz val="9"/>
        <rFont val="Microsoft YaHei"/>
        <family val="2"/>
      </rPr>
      <t>你</t>
    </r>
    <r>
      <rPr>
        <sz val="9"/>
        <rFont val="Source han sans old style norma"/>
        <family val="3"/>
        <charset val="129"/>
      </rPr>
      <t>了！</t>
    </r>
    <r>
      <rPr>
        <sz val="9"/>
        <rFont val="Microsoft YaHei"/>
        <family val="2"/>
      </rPr>
      <t>这</t>
    </r>
    <r>
      <rPr>
        <sz val="9"/>
        <rFont val="Source han sans old style norma"/>
        <family val="3"/>
        <charset val="129"/>
      </rPr>
      <t>是我老婆</t>
    </r>
    <r>
      <rPr>
        <sz val="9"/>
        <rFont val="Microsoft YaHei"/>
        <family val="2"/>
      </rPr>
      <t>为</t>
    </r>
    <r>
      <rPr>
        <sz val="9"/>
        <rFont val="Source han sans old style norma"/>
        <family val="3"/>
        <charset val="129"/>
      </rPr>
      <t>我准</t>
    </r>
    <r>
      <rPr>
        <sz val="9"/>
        <rFont val="Microsoft YaHei"/>
        <family val="2"/>
      </rPr>
      <t>备</t>
    </r>
    <r>
      <rPr>
        <sz val="9"/>
        <rFont val="Source han sans old style norma"/>
        <family val="3"/>
        <charset val="129"/>
      </rPr>
      <t>的！</t>
    </r>
    <phoneticPr fontId="13" type="noConversion"/>
  </si>
  <si>
    <r>
      <rPr>
        <sz val="9"/>
        <rFont val="Microsoft YaHei"/>
        <family val="2"/>
      </rPr>
      <t>这</t>
    </r>
    <r>
      <rPr>
        <sz val="9"/>
        <rFont val="Source han sans old style norma"/>
        <family val="3"/>
        <charset val="129"/>
      </rPr>
      <t>是</t>
    </r>
    <r>
      <rPr>
        <sz val="9"/>
        <rFont val="Microsoft YaHei"/>
        <family val="2"/>
      </rPr>
      <t>块梦</t>
    </r>
    <r>
      <rPr>
        <sz val="9"/>
        <rFont val="Source han sans old style norma"/>
        <family val="3"/>
        <charset val="129"/>
      </rPr>
      <t>幻蛋糕。</t>
    </r>
    <phoneticPr fontId="13" type="noConversion"/>
  </si>
  <si>
    <r>
      <t>吃一口就</t>
    </r>
    <r>
      <rPr>
        <sz val="9"/>
        <rFont val="Microsoft YaHei"/>
        <family val="2"/>
      </rPr>
      <t>饱</t>
    </r>
    <r>
      <rPr>
        <sz val="9"/>
        <rFont val="Source han sans old style norma"/>
        <family val="3"/>
        <charset val="129"/>
      </rPr>
      <t>了。</t>
    </r>
    <phoneticPr fontId="13" type="noConversion"/>
  </si>
  <si>
    <r>
      <t>就……就只有</t>
    </r>
    <r>
      <rPr>
        <sz val="9"/>
        <rFont val="Microsoft YaHei"/>
        <family val="2"/>
      </rPr>
      <t>这</t>
    </r>
    <r>
      <rPr>
        <sz val="9"/>
        <rFont val="Source han sans old style norma"/>
        <family val="3"/>
        <charset val="129"/>
      </rPr>
      <t>些？</t>
    </r>
    <phoneticPr fontId="13" type="noConversion"/>
  </si>
  <si>
    <r>
      <t>這…這是全部了</t>
    </r>
    <r>
      <rPr>
        <sz val="9"/>
        <rFont val="Microsoft JhengHei"/>
        <family val="2"/>
      </rPr>
      <t>嗎</t>
    </r>
    <r>
      <rPr>
        <sz val="9"/>
        <rFont val="Source han sans old style norma"/>
        <family val="3"/>
        <charset val="129"/>
      </rPr>
      <t>？</t>
    </r>
    <phoneticPr fontId="13" type="noConversion"/>
  </si>
  <si>
    <r>
      <t>技能冷却</t>
    </r>
    <r>
      <rPr>
        <sz val="9"/>
        <rFont val="Microsoft YaHei"/>
        <family val="2"/>
      </rPr>
      <t>时间减</t>
    </r>
    <r>
      <rPr>
        <sz val="9"/>
        <rFont val="Source han sans old style norma"/>
        <family val="3"/>
        <charset val="129"/>
      </rPr>
      <t>少&lt;color=#69FF0F&gt;{0}%&lt;/color&gt;</t>
    </r>
    <phoneticPr fontId="13" type="noConversion"/>
  </si>
  <si>
    <r>
      <t>移</t>
    </r>
    <r>
      <rPr>
        <sz val="9"/>
        <rFont val="Microsoft YaHei"/>
        <family val="2"/>
      </rPr>
      <t>动</t>
    </r>
    <r>
      <rPr>
        <sz val="9"/>
        <rFont val="Source han sans old style norma"/>
        <family val="3"/>
        <charset val="129"/>
      </rPr>
      <t>速度增加&lt;color=#69FF0F&gt;{0}%&lt;/color&gt;</t>
    </r>
    <phoneticPr fontId="13" type="noConversion"/>
  </si>
  <si>
    <r>
      <t>技能消耗的能量</t>
    </r>
    <r>
      <rPr>
        <sz val="9"/>
        <rFont val="Microsoft YaHei"/>
        <family val="2"/>
      </rPr>
      <t>值减</t>
    </r>
    <r>
      <rPr>
        <sz val="9"/>
        <rFont val="Source han sans old style norma"/>
        <family val="3"/>
        <charset val="129"/>
      </rPr>
      <t>少&lt;color=#69FF0F&gt;{0}%&lt;/color&gt;</t>
    </r>
    <phoneticPr fontId="13" type="noConversion"/>
  </si>
  <si>
    <r>
      <t>最大能量</t>
    </r>
    <r>
      <rPr>
        <sz val="9"/>
        <color theme="1"/>
        <rFont val="Microsoft YaHei"/>
        <family val="2"/>
      </rPr>
      <t>值</t>
    </r>
    <r>
      <rPr>
        <sz val="9"/>
        <color theme="1"/>
        <rFont val="Source Han Sans Old Style Norma"/>
        <family val="3"/>
        <charset val="129"/>
      </rPr>
      <t>增加&lt;color=#69FF0F&gt;{0}&lt;/color&gt;</t>
    </r>
    <phoneticPr fontId="13" type="noConversion"/>
  </si>
  <si>
    <r>
      <t>重新裝</t>
    </r>
    <r>
      <rPr>
        <sz val="9"/>
        <color theme="1"/>
        <rFont val="Microsoft YaHei"/>
        <family val="2"/>
      </rPr>
      <t>填</t>
    </r>
    <r>
      <rPr>
        <sz val="9"/>
        <color theme="1"/>
        <rFont val="Source Han Sans Old Style Norma"/>
        <family val="3"/>
        <charset val="129"/>
      </rPr>
      <t>速度增加&lt;color=#69FF0F&gt;{0}%&lt;/color&gt;</t>
    </r>
    <phoneticPr fontId="13" type="noConversion"/>
  </si>
  <si>
    <r>
      <t>重新裝</t>
    </r>
    <r>
      <rPr>
        <sz val="9"/>
        <color theme="1"/>
        <rFont val="Microsoft JhengHei"/>
        <family val="2"/>
      </rPr>
      <t>填</t>
    </r>
    <r>
      <rPr>
        <sz val="9"/>
        <color theme="1"/>
        <rFont val="Source Han Sans Old Style Norma"/>
        <family val="3"/>
        <charset val="129"/>
      </rPr>
      <t>速度增加&lt;color=#69FF0F&gt;{0}%&lt;/color&gt;</t>
    </r>
    <phoneticPr fontId="13" type="noConversion"/>
  </si>
  <si>
    <r>
      <rPr>
        <sz val="9"/>
        <color theme="1"/>
        <rFont val="Microsoft YaHei"/>
        <family val="2"/>
      </rPr>
      <t>闪</t>
    </r>
    <r>
      <rPr>
        <sz val="9"/>
        <color theme="1"/>
        <rFont val="Source Han Sans Old Style Norma"/>
        <family val="3"/>
        <charset val="129"/>
      </rPr>
      <t>避率增加&lt;color=#69FF0F&gt;{0}%&lt;/color&gt;</t>
    </r>
    <phoneticPr fontId="13" type="noConversion"/>
  </si>
  <si>
    <r>
      <t>技能消耗的能量</t>
    </r>
    <r>
      <rPr>
        <sz val="9"/>
        <color theme="1"/>
        <rFont val="Microsoft YaHei"/>
        <family val="2"/>
      </rPr>
      <t>值减</t>
    </r>
    <r>
      <rPr>
        <sz val="9"/>
        <color theme="1"/>
        <rFont val="Source Han Sans Old Style Norma"/>
        <family val="3"/>
        <charset val="129"/>
      </rPr>
      <t>少&lt;color=#69FF0F&gt;{0}%&lt;/color&gt;</t>
    </r>
    <phoneticPr fontId="13" type="noConversion"/>
  </si>
  <si>
    <r>
      <t>暴</t>
    </r>
    <r>
      <rPr>
        <sz val="9"/>
        <color theme="1"/>
        <rFont val="Microsoft YaHei"/>
        <family val="2"/>
      </rPr>
      <t>击</t>
    </r>
    <r>
      <rPr>
        <sz val="9"/>
        <color theme="1"/>
        <rFont val="Source Han Sans Old Style Norma"/>
        <family val="3"/>
        <charset val="129"/>
      </rPr>
      <t>率增加&lt;color=#69FF0F&gt;{0}%&lt;/color&gt;</t>
    </r>
    <phoneticPr fontId="13" type="noConversion"/>
  </si>
  <si>
    <r>
      <t>暴</t>
    </r>
    <r>
      <rPr>
        <sz val="9"/>
        <color theme="1"/>
        <rFont val="Microsoft YaHei"/>
        <family val="2"/>
      </rPr>
      <t>击伤</t>
    </r>
    <r>
      <rPr>
        <sz val="9"/>
        <color theme="1"/>
        <rFont val="Source Han Sans Old Style Norma"/>
        <family val="3"/>
        <charset val="129"/>
      </rPr>
      <t>害增加&lt;color=#69FF0F&gt;{0}%&lt;/color&gt;</t>
    </r>
    <phoneticPr fontId="13" type="noConversion"/>
  </si>
  <si>
    <r>
      <t>技能攻</t>
    </r>
    <r>
      <rPr>
        <sz val="9"/>
        <color theme="1"/>
        <rFont val="Microsoft YaHei"/>
        <family val="2"/>
      </rPr>
      <t>击</t>
    </r>
    <r>
      <rPr>
        <sz val="9"/>
        <color theme="1"/>
        <rFont val="Source Han Sans Old Style Norma"/>
        <family val="3"/>
        <charset val="129"/>
      </rPr>
      <t>力增加&lt;color=#69FF0F&gt;{0}%&lt;/color&gt;</t>
    </r>
    <phoneticPr fontId="13" type="noConversion"/>
  </si>
  <si>
    <r>
      <t>技能冷却</t>
    </r>
    <r>
      <rPr>
        <sz val="9"/>
        <color theme="1"/>
        <rFont val="Microsoft YaHei"/>
        <family val="2"/>
      </rPr>
      <t>时间减</t>
    </r>
    <r>
      <rPr>
        <sz val="9"/>
        <color theme="1"/>
        <rFont val="Source Han Sans Old Style Norma"/>
        <family val="3"/>
        <charset val="129"/>
      </rPr>
      <t>少&lt;color=#69FF0F&gt;{0}%&lt;/color&gt;</t>
    </r>
    <phoneticPr fontId="13" type="noConversion"/>
  </si>
  <si>
    <r>
      <t>普通攻</t>
    </r>
    <r>
      <rPr>
        <sz val="9"/>
        <color theme="1"/>
        <rFont val="Microsoft YaHei"/>
        <family val="2"/>
      </rPr>
      <t>击</t>
    </r>
    <r>
      <rPr>
        <sz val="9"/>
        <color theme="1"/>
        <rFont val="Source Han Sans Old Style Norma"/>
        <family val="3"/>
        <charset val="129"/>
      </rPr>
      <t>力增加&lt;color=#69FF0F&gt;{0}%&lt;/color&gt;</t>
    </r>
    <phoneticPr fontId="13" type="noConversion"/>
  </si>
  <si>
    <r>
      <t>突</t>
    </r>
    <r>
      <rPr>
        <sz val="9"/>
        <color theme="1"/>
        <rFont val="Microsoft YaHei"/>
        <family val="2"/>
      </rPr>
      <t>进</t>
    </r>
    <r>
      <rPr>
        <sz val="9"/>
        <color theme="1"/>
        <rFont val="Source Han Sans Old Style Norma"/>
        <family val="3"/>
        <charset val="129"/>
      </rPr>
      <t>次</t>
    </r>
    <r>
      <rPr>
        <sz val="9"/>
        <color theme="1"/>
        <rFont val="Microsoft YaHei"/>
        <family val="2"/>
      </rPr>
      <t>数</t>
    </r>
    <r>
      <rPr>
        <sz val="9"/>
        <color theme="1"/>
        <rFont val="Source Han Sans Old Style Norma"/>
        <family val="3"/>
        <charset val="129"/>
      </rPr>
      <t>增加&lt;color=#69FF0F&gt;{0}&lt;/color&gt;</t>
    </r>
    <phoneticPr fontId="13" type="noConversion"/>
  </si>
  <si>
    <r>
      <rPr>
        <sz val="9"/>
        <color theme="1"/>
        <rFont val="Microsoft YaHei"/>
        <family val="2"/>
      </rPr>
      <t>闪</t>
    </r>
    <r>
      <rPr>
        <sz val="9"/>
        <color theme="1"/>
        <rFont val="Source Han Sans Old Style Norma"/>
        <family val="3"/>
        <charset val="129"/>
      </rPr>
      <t>避率增加&lt;color=#69FF0F&gt;{0}%&lt;/color&gt;</t>
    </r>
    <phoneticPr fontId="13" type="noConversion"/>
  </si>
  <si>
    <r>
      <t>可以在武器</t>
    </r>
    <r>
      <rPr>
        <sz val="9"/>
        <rFont val="Microsoft YaHei"/>
        <family val="2"/>
      </rPr>
      <t>库</t>
    </r>
    <r>
      <rPr>
        <sz val="9"/>
        <rFont val="Source han sans old style norma"/>
        <family val="3"/>
        <charset val="129"/>
      </rPr>
      <t>委托</t>
    </r>
    <r>
      <rPr>
        <sz val="9"/>
        <rFont val="Microsoft YaHei"/>
        <family val="2"/>
      </rPr>
      <t>汉</t>
    </r>
    <r>
      <rPr>
        <sz val="9"/>
        <rFont val="Source han sans old style norma"/>
        <family val="3"/>
        <charset val="129"/>
      </rPr>
      <t>克改造武器。</t>
    </r>
    <phoneticPr fontId="13" type="noConversion"/>
  </si>
  <si>
    <r>
      <t>可以用更低的价格</t>
    </r>
    <r>
      <rPr>
        <sz val="9"/>
        <rFont val="Microsoft YaHei"/>
        <family val="2"/>
      </rPr>
      <t>购买哼</t>
    </r>
    <r>
      <rPr>
        <sz val="9"/>
        <rFont val="Source han sans old style norma"/>
        <family val="3"/>
        <charset val="129"/>
      </rPr>
      <t>克的装</t>
    </r>
    <r>
      <rPr>
        <sz val="9"/>
        <rFont val="Microsoft YaHei"/>
        <family val="2"/>
      </rPr>
      <t>备</t>
    </r>
    <r>
      <rPr>
        <sz val="9"/>
        <rFont val="Source han sans old style norma"/>
        <family val="3"/>
        <charset val="129"/>
      </rPr>
      <t>。</t>
    </r>
    <phoneticPr fontId="13" type="noConversion"/>
  </si>
  <si>
    <r>
      <t>可以</t>
    </r>
    <r>
      <rPr>
        <sz val="9"/>
        <rFont val="Microsoft YaHei"/>
        <family val="2"/>
      </rPr>
      <t>从</t>
    </r>
    <r>
      <rPr>
        <sz val="9"/>
        <rFont val="Source han sans old style norma"/>
        <family val="3"/>
        <charset val="129"/>
      </rPr>
      <t>哈</t>
    </r>
    <r>
      <rPr>
        <sz val="9"/>
        <rFont val="Microsoft YaHei"/>
        <family val="2"/>
      </rPr>
      <t>罗</t>
    </r>
    <r>
      <rPr>
        <sz val="9"/>
        <rFont val="Source han sans old style norma"/>
        <family val="3"/>
        <charset val="129"/>
      </rPr>
      <t>那酒店移</t>
    </r>
    <r>
      <rPr>
        <sz val="9"/>
        <rFont val="Microsoft YaHei"/>
        <family val="2"/>
      </rPr>
      <t>动</t>
    </r>
    <r>
      <rPr>
        <sz val="9"/>
        <rFont val="Source han sans old style norma"/>
        <family val="3"/>
        <charset val="129"/>
      </rPr>
      <t>到索菲</t>
    </r>
    <r>
      <rPr>
        <sz val="9"/>
        <rFont val="Microsoft YaHei"/>
        <family val="2"/>
      </rPr>
      <t>亚</t>
    </r>
    <r>
      <rPr>
        <sz val="9"/>
        <rFont val="Source han sans old style norma"/>
        <family val="3"/>
        <charset val="129"/>
      </rPr>
      <t>的</t>
    </r>
    <r>
      <rPr>
        <sz val="9"/>
        <rFont val="Microsoft YaHei"/>
        <family val="2"/>
      </rPr>
      <t>研</t>
    </r>
    <r>
      <rPr>
        <sz val="9"/>
        <rFont val="Source han sans old style norma"/>
        <family val="3"/>
        <charset val="129"/>
      </rPr>
      <t>究所。
可以用</t>
    </r>
    <r>
      <rPr>
        <sz val="9"/>
        <rFont val="Microsoft YaHei"/>
        <family val="2"/>
      </rPr>
      <t>较</t>
    </r>
    <r>
      <rPr>
        <sz val="9"/>
        <rFont val="Source han sans old style norma"/>
        <family val="3"/>
        <charset val="129"/>
      </rPr>
      <t>低的价格</t>
    </r>
    <r>
      <rPr>
        <sz val="9"/>
        <rFont val="Microsoft YaHei"/>
        <family val="2"/>
      </rPr>
      <t>购买</t>
    </r>
    <r>
      <rPr>
        <sz val="9"/>
        <rFont val="Source han sans old style norma"/>
        <family val="3"/>
        <charset val="129"/>
      </rPr>
      <t>索菲</t>
    </r>
    <r>
      <rPr>
        <sz val="9"/>
        <rFont val="Microsoft YaHei"/>
        <family val="2"/>
      </rPr>
      <t>亚</t>
    </r>
    <r>
      <rPr>
        <sz val="9"/>
        <rFont val="Source han sans old style norma"/>
        <family val="3"/>
        <charset val="129"/>
      </rPr>
      <t>的装</t>
    </r>
    <r>
      <rPr>
        <sz val="9"/>
        <rFont val="Microsoft YaHei"/>
        <family val="2"/>
      </rPr>
      <t>备</t>
    </r>
    <r>
      <rPr>
        <sz val="9"/>
        <rFont val="Source han sans old style norma"/>
        <family val="3"/>
        <charset val="129"/>
      </rPr>
      <t>。</t>
    </r>
    <phoneticPr fontId="13" type="noConversion"/>
  </si>
  <si>
    <r>
      <t>可從哈洛納飯店移動至蘇菲亞的</t>
    </r>
    <r>
      <rPr>
        <sz val="9"/>
        <rFont val="Microsoft JhengHei"/>
        <family val="2"/>
      </rPr>
      <t>研</t>
    </r>
    <r>
      <rPr>
        <sz val="9"/>
        <rFont val="Source han sans old style norma"/>
        <family val="3"/>
        <charset val="129"/>
      </rPr>
      <t>究所，
可以更低的價格向蘇菲亞購買裝置。</t>
    </r>
    <phoneticPr fontId="13" type="noConversion"/>
  </si>
  <si>
    <r>
      <t>可以用更低的价格委托里</t>
    </r>
    <r>
      <rPr>
        <sz val="9"/>
        <rFont val="Microsoft YaHei"/>
        <family val="2"/>
      </rPr>
      <t>约</t>
    </r>
    <r>
      <rPr>
        <sz val="9"/>
        <rFont val="Source han sans old style norma"/>
        <family val="3"/>
        <charset val="129"/>
      </rPr>
      <t>破解危</t>
    </r>
    <r>
      <rPr>
        <sz val="9"/>
        <rFont val="Microsoft YaHei"/>
        <family val="2"/>
      </rPr>
      <t>险</t>
    </r>
    <r>
      <rPr>
        <sz val="9"/>
        <rFont val="Source han sans old style norma"/>
        <family val="3"/>
        <charset val="129"/>
      </rPr>
      <t>等</t>
    </r>
    <r>
      <rPr>
        <sz val="9"/>
        <rFont val="Microsoft YaHei"/>
        <family val="2"/>
      </rPr>
      <t>级</t>
    </r>
    <r>
      <rPr>
        <sz val="9"/>
        <rFont val="Source han sans old style norma"/>
        <family val="3"/>
        <charset val="129"/>
      </rPr>
      <t>。</t>
    </r>
    <phoneticPr fontId="13" type="noConversion"/>
  </si>
  <si>
    <r>
      <rPr>
        <sz val="9"/>
        <rFont val="Microsoft YaHei"/>
        <family val="2"/>
      </rPr>
      <t>从诺</t>
    </r>
    <r>
      <rPr>
        <sz val="9"/>
        <rFont val="Source han sans old style norma"/>
        <family val="3"/>
        <charset val="129"/>
      </rPr>
      <t>蒂勒斯</t>
    </r>
    <r>
      <rPr>
        <sz val="9"/>
        <rFont val="Microsoft YaHei"/>
        <family val="2"/>
      </rPr>
      <t>号</t>
    </r>
    <r>
      <rPr>
        <sz val="9"/>
        <rFont val="Source han sans old style norma"/>
        <family val="3"/>
        <charset val="129"/>
      </rPr>
      <t>的安吉拉</t>
    </r>
    <r>
      <rPr>
        <sz val="9"/>
        <rFont val="Microsoft YaHei"/>
        <family val="2"/>
      </rPr>
      <t>获</t>
    </r>
    <r>
      <rPr>
        <sz val="9"/>
        <rFont val="Source han sans old style norma"/>
        <family val="3"/>
        <charset val="129"/>
      </rPr>
      <t>得的治</t>
    </r>
    <r>
      <rPr>
        <sz val="9"/>
        <rFont val="Microsoft YaHei"/>
        <family val="2"/>
      </rPr>
      <t>疗</t>
    </r>
    <r>
      <rPr>
        <sz val="9"/>
        <rFont val="Source han sans old style norma"/>
        <family val="3"/>
        <charset val="129"/>
      </rPr>
      <t>量增加。</t>
    </r>
    <phoneticPr fontId="13" type="noConversion"/>
  </si>
  <si>
    <r>
      <t>從</t>
    </r>
    <r>
      <rPr>
        <sz val="9"/>
        <rFont val="Microsoft JhengHei"/>
        <family val="2"/>
      </rPr>
      <t>魟</t>
    </r>
    <r>
      <rPr>
        <sz val="9"/>
        <rFont val="Source han sans old style norma"/>
        <family val="3"/>
        <charset val="129"/>
      </rPr>
      <t>魚號安琪拉得到的治療量增加。</t>
    </r>
    <phoneticPr fontId="13" type="noConversion"/>
  </si>
  <si>
    <r>
      <t>可以在爵士酒</t>
    </r>
    <r>
      <rPr>
        <sz val="9"/>
        <rFont val="Microsoft YaHei"/>
        <family val="2"/>
      </rPr>
      <t>吧</t>
    </r>
    <r>
      <rPr>
        <sz val="9"/>
        <rFont val="Source han sans old style norma"/>
        <family val="3"/>
        <charset val="129"/>
      </rPr>
      <t>的地下1</t>
    </r>
    <r>
      <rPr>
        <sz val="9"/>
        <rFont val="Microsoft YaHei"/>
        <family val="2"/>
      </rPr>
      <t>层购买</t>
    </r>
    <r>
      <rPr>
        <sz val="9"/>
        <rFont val="Source han sans old style norma"/>
        <family val="3"/>
        <charset val="129"/>
      </rPr>
      <t>姜戈的装</t>
    </r>
    <r>
      <rPr>
        <sz val="9"/>
        <rFont val="Microsoft YaHei"/>
        <family val="2"/>
      </rPr>
      <t>备</t>
    </r>
    <r>
      <rPr>
        <sz val="9"/>
        <rFont val="Source han sans old style norma"/>
        <family val="3"/>
        <charset val="129"/>
      </rPr>
      <t>。</t>
    </r>
    <phoneticPr fontId="13" type="noConversion"/>
  </si>
  <si>
    <r>
      <t>可在爵士酒</t>
    </r>
    <r>
      <rPr>
        <sz val="9"/>
        <rFont val="Microsoft JhengHei"/>
        <family val="2"/>
      </rPr>
      <t>吧</t>
    </r>
    <r>
      <rPr>
        <sz val="9"/>
        <rFont val="Source han sans old style norma"/>
        <family val="3"/>
        <charset val="129"/>
      </rPr>
      <t>地下一樓購買</t>
    </r>
    <r>
      <rPr>
        <sz val="9"/>
        <rFont val="Microsoft JhengHei"/>
        <family val="2"/>
      </rPr>
      <t>強</t>
    </r>
    <r>
      <rPr>
        <sz val="9"/>
        <rFont val="Source han sans old style norma"/>
        <family val="3"/>
        <charset val="129"/>
      </rPr>
      <t>的裝置。</t>
    </r>
    <phoneticPr fontId="13" type="noConversion"/>
  </si>
  <si>
    <r>
      <t>可以在爵士酒</t>
    </r>
    <r>
      <rPr>
        <sz val="9"/>
        <rFont val="Microsoft YaHei"/>
        <family val="2"/>
      </rPr>
      <t>吧</t>
    </r>
    <r>
      <rPr>
        <sz val="9"/>
        <rFont val="Source han sans old style norma"/>
        <family val="3"/>
        <charset val="129"/>
      </rPr>
      <t>的地下1</t>
    </r>
    <r>
      <rPr>
        <sz val="9"/>
        <rFont val="Microsoft YaHei"/>
        <family val="2"/>
      </rPr>
      <t>层</t>
    </r>
    <r>
      <rPr>
        <sz val="9"/>
        <rFont val="Source han sans old style norma"/>
        <family val="3"/>
        <charset val="129"/>
      </rPr>
      <t>使用依</t>
    </r>
    <r>
      <rPr>
        <sz val="9"/>
        <rFont val="Microsoft YaHei"/>
        <family val="2"/>
      </rPr>
      <t>欧</t>
    </r>
    <r>
      <rPr>
        <sz val="9"/>
        <rFont val="Source han sans old style norma"/>
        <family val="3"/>
        <charset val="129"/>
      </rPr>
      <t>的核心外</t>
    </r>
    <r>
      <rPr>
        <sz val="9"/>
        <rFont val="Microsoft YaHei"/>
        <family val="2"/>
      </rPr>
      <t>壳</t>
    </r>
    <r>
      <rPr>
        <sz val="9"/>
        <rFont val="Source han sans old style norma"/>
        <family val="3"/>
        <charset val="129"/>
      </rPr>
      <t>。</t>
    </r>
    <phoneticPr fontId="13" type="noConversion"/>
  </si>
  <si>
    <r>
      <t>可在爵士酒</t>
    </r>
    <r>
      <rPr>
        <sz val="9"/>
        <rFont val="Microsoft JhengHei"/>
        <family val="2"/>
      </rPr>
      <t>吧</t>
    </r>
    <r>
      <rPr>
        <sz val="9"/>
        <rFont val="Source han sans old style norma"/>
        <family val="3"/>
        <charset val="129"/>
      </rPr>
      <t>地下一樓使用伊歐的核心外殼。</t>
    </r>
    <phoneticPr fontId="13" type="noConversion"/>
  </si>
  <si>
    <r>
      <t>可以在</t>
    </r>
    <r>
      <rPr>
        <sz val="9"/>
        <rFont val="Microsoft YaHei"/>
        <family val="2"/>
      </rPr>
      <t>麦</t>
    </r>
    <r>
      <rPr>
        <sz val="9"/>
        <rFont val="Source han sans old style norma"/>
        <family val="3"/>
        <charset val="129"/>
      </rPr>
      <t>克斯的店里</t>
    </r>
    <r>
      <rPr>
        <sz val="9"/>
        <rFont val="Microsoft YaHei"/>
        <family val="2"/>
      </rPr>
      <t>购买</t>
    </r>
    <r>
      <rPr>
        <sz val="9"/>
        <rFont val="Source han sans old style norma"/>
        <family val="3"/>
        <charset val="129"/>
      </rPr>
      <t>更高等</t>
    </r>
    <r>
      <rPr>
        <sz val="9"/>
        <rFont val="Microsoft YaHei"/>
        <family val="2"/>
      </rPr>
      <t>级</t>
    </r>
    <r>
      <rPr>
        <sz val="9"/>
        <rFont val="Source han sans old style norma"/>
        <family val="3"/>
        <charset val="129"/>
      </rPr>
      <t>的食物。</t>
    </r>
    <phoneticPr fontId="13" type="noConversion"/>
  </si>
  <si>
    <r>
      <t>可以使用珍</t>
    </r>
    <r>
      <rPr>
        <sz val="9"/>
        <rFont val="맑은 고딕 Semilight"/>
        <family val="3"/>
        <charset val="129"/>
      </rPr>
      <t>妮</t>
    </r>
    <r>
      <rPr>
        <sz val="9"/>
        <rFont val="맑은 고딕"/>
        <family val="3"/>
        <charset val="129"/>
      </rPr>
      <t>进</t>
    </r>
    <r>
      <rPr>
        <sz val="9"/>
        <rFont val="Source han sans old style norma"/>
        <family val="3"/>
        <charset val="129"/>
      </rPr>
      <t>行游</t>
    </r>
    <r>
      <rPr>
        <sz val="9"/>
        <rFont val="맑은 고딕"/>
        <family val="3"/>
        <charset val="129"/>
      </rPr>
      <t>戏</t>
    </r>
    <r>
      <rPr>
        <sz val="9"/>
        <rFont val="Source han sans old style norma"/>
        <family val="3"/>
        <charset val="129"/>
      </rPr>
      <t>。</t>
    </r>
    <phoneticPr fontId="13" type="noConversion"/>
  </si>
  <si>
    <r>
      <t>可以使用珍</t>
    </r>
    <r>
      <rPr>
        <sz val="9"/>
        <rFont val="맑은 고딕 Semilight"/>
        <family val="3"/>
        <charset val="129"/>
      </rPr>
      <t>妮</t>
    </r>
    <r>
      <rPr>
        <sz val="9"/>
        <rFont val="Source han sans old style norma"/>
        <family val="3"/>
        <charset val="129"/>
      </rPr>
      <t>了。</t>
    </r>
    <phoneticPr fontId="13" type="noConversion"/>
  </si>
  <si>
    <r>
      <t>ジェニ</t>
    </r>
    <r>
      <rPr>
        <sz val="9"/>
        <rFont val="맑은 고딕"/>
        <family val="3"/>
        <charset val="128"/>
        <scheme val="major"/>
      </rPr>
      <t>ー</t>
    </r>
    <r>
      <rPr>
        <sz val="9"/>
        <rFont val="맑은 고딕"/>
        <family val="3"/>
        <charset val="129"/>
        <scheme val="major"/>
      </rPr>
      <t>でプレイできます。</t>
    </r>
    <phoneticPr fontId="13" type="noConversion"/>
  </si>
  <si>
    <r>
      <t>装</t>
    </r>
    <r>
      <rPr>
        <sz val="9"/>
        <color theme="1"/>
        <rFont val="Microsoft YaHei"/>
        <family val="2"/>
      </rPr>
      <t>备</t>
    </r>
    <r>
      <rPr>
        <sz val="9"/>
        <color theme="1"/>
        <rFont val="Source Han Sans Old Style Norma"/>
        <family val="3"/>
        <charset val="129"/>
      </rPr>
      <t>价格：600 → 500 → 400</t>
    </r>
    <phoneticPr fontId="13" type="noConversion"/>
  </si>
  <si>
    <r>
      <t>委托</t>
    </r>
    <r>
      <rPr>
        <sz val="9"/>
        <color theme="1"/>
        <rFont val="Microsoft YaHei"/>
        <family val="2"/>
      </rPr>
      <t>费</t>
    </r>
    <r>
      <rPr>
        <sz val="9"/>
        <color theme="1"/>
        <rFont val="Source Han Sans Old Style Norma"/>
        <family val="3"/>
        <charset val="129"/>
      </rPr>
      <t>用：200 → 150 → 100</t>
    </r>
    <phoneticPr fontId="13" type="noConversion"/>
  </si>
  <si>
    <r>
      <t>可使用</t>
    </r>
    <r>
      <rPr>
        <sz val="9"/>
        <color theme="1"/>
        <rFont val="Microsoft YaHei"/>
        <family val="2"/>
      </rPr>
      <t>数</t>
    </r>
    <r>
      <rPr>
        <sz val="9"/>
        <color theme="1"/>
        <rFont val="Source Han Sans Old Style Norma"/>
        <family val="3"/>
        <charset val="129"/>
      </rPr>
      <t>量：1 → 2 → 3</t>
    </r>
    <phoneticPr fontId="13" type="noConversion"/>
  </si>
  <si>
    <r>
      <rPr>
        <sz val="9"/>
        <color theme="1"/>
        <rFont val="Microsoft YaHei"/>
        <family val="2"/>
      </rPr>
      <t>击杀敌</t>
    </r>
    <r>
      <rPr>
        <sz val="9"/>
        <color theme="1"/>
        <rFont val="Source Han Sans Old Style Norma"/>
        <family val="3"/>
        <charset val="129"/>
      </rPr>
      <t>人后，可</t>
    </r>
    <r>
      <rPr>
        <sz val="9"/>
        <color theme="1"/>
        <rFont val="Microsoft YaHei"/>
        <family val="2"/>
      </rPr>
      <t>额</t>
    </r>
    <r>
      <rPr>
        <sz val="9"/>
        <color theme="1"/>
        <rFont val="Source Han Sans Old Style Norma"/>
        <family val="3"/>
        <charset val="129"/>
      </rPr>
      <t>外</t>
    </r>
    <r>
      <rPr>
        <sz val="9"/>
        <color theme="1"/>
        <rFont val="Microsoft YaHei"/>
        <family val="2"/>
      </rPr>
      <t>获</t>
    </r>
    <r>
      <rPr>
        <sz val="9"/>
        <color theme="1"/>
        <rFont val="Source Han Sans Old Style Norma"/>
        <family val="3"/>
        <charset val="129"/>
      </rPr>
      <t>得&lt;color=#69FF0F&gt;{0}%&lt;/color&gt;的</t>
    </r>
    <r>
      <rPr>
        <sz val="9"/>
        <color theme="1"/>
        <rFont val="Microsoft YaHei"/>
        <family val="2"/>
      </rPr>
      <t>红宝</t>
    </r>
    <r>
      <rPr>
        <sz val="9"/>
        <color theme="1"/>
        <rFont val="Source Han Sans Old Style Norma"/>
        <family val="3"/>
        <charset val="129"/>
      </rPr>
      <t>石。 </t>
    </r>
    <phoneticPr fontId="23" type="noConversion"/>
  </si>
  <si>
    <r>
      <rPr>
        <sz val="9"/>
        <color theme="1"/>
        <rFont val="Microsoft YaHei"/>
        <family val="2"/>
      </rPr>
      <t>击杀</t>
    </r>
    <r>
      <rPr>
        <sz val="9"/>
        <color theme="1"/>
        <rFont val="Source Han Sans Old Style Norma"/>
        <family val="3"/>
        <charset val="129"/>
      </rPr>
      <t>精英后，可</t>
    </r>
    <r>
      <rPr>
        <sz val="9"/>
        <color theme="1"/>
        <rFont val="Microsoft YaHei"/>
        <family val="2"/>
      </rPr>
      <t>额</t>
    </r>
    <r>
      <rPr>
        <sz val="9"/>
        <color theme="1"/>
        <rFont val="Source Han Sans Old Style Norma"/>
        <family val="3"/>
        <charset val="129"/>
      </rPr>
      <t>外</t>
    </r>
    <r>
      <rPr>
        <sz val="9"/>
        <color theme="1"/>
        <rFont val="Microsoft YaHei"/>
        <family val="2"/>
      </rPr>
      <t>获</t>
    </r>
    <r>
      <rPr>
        <sz val="9"/>
        <color theme="1"/>
        <rFont val="Source Han Sans Old Style Norma"/>
        <family val="3"/>
        <charset val="129"/>
      </rPr>
      <t>得&lt;color=#69FF0F&gt;{0}&lt;/color&gt;</t>
    </r>
    <r>
      <rPr>
        <sz val="9"/>
        <color theme="1"/>
        <rFont val="Microsoft YaHei"/>
        <family val="2"/>
      </rPr>
      <t>个</t>
    </r>
    <r>
      <rPr>
        <sz val="9"/>
        <color theme="1"/>
        <rFont val="Source Han Sans Old Style Norma"/>
        <family val="3"/>
        <charset val="129"/>
      </rPr>
      <t>硬</t>
    </r>
    <r>
      <rPr>
        <sz val="9"/>
        <color theme="1"/>
        <rFont val="Microsoft YaHei"/>
        <family val="2"/>
      </rPr>
      <t>币</t>
    </r>
    <r>
      <rPr>
        <sz val="9"/>
        <color theme="1"/>
        <rFont val="Source Han Sans Old Style Norma"/>
        <family val="3"/>
        <charset val="129"/>
      </rPr>
      <t>。 </t>
    </r>
    <phoneticPr fontId="23" type="noConversion"/>
  </si>
  <si>
    <r>
      <rPr>
        <sz val="9"/>
        <color theme="1"/>
        <rFont val="Microsoft YaHei"/>
        <family val="2"/>
      </rPr>
      <t>击杀</t>
    </r>
    <r>
      <rPr>
        <sz val="9"/>
        <color theme="1"/>
        <rFont val="Source Han Sans Old Style Norma"/>
        <family val="3"/>
        <charset val="129"/>
      </rPr>
      <t>BOSS后，可</t>
    </r>
    <r>
      <rPr>
        <sz val="9"/>
        <color theme="1"/>
        <rFont val="Microsoft YaHei"/>
        <family val="2"/>
      </rPr>
      <t>额</t>
    </r>
    <r>
      <rPr>
        <sz val="9"/>
        <color theme="1"/>
        <rFont val="Source Han Sans Old Style Norma"/>
        <family val="3"/>
        <charset val="129"/>
      </rPr>
      <t>外</t>
    </r>
    <r>
      <rPr>
        <sz val="9"/>
        <color theme="1"/>
        <rFont val="Microsoft YaHei"/>
        <family val="2"/>
      </rPr>
      <t>获</t>
    </r>
    <r>
      <rPr>
        <sz val="9"/>
        <color theme="1"/>
        <rFont val="Source Han Sans Old Style Norma"/>
        <family val="3"/>
        <charset val="129"/>
      </rPr>
      <t>得&lt;color=#69FF0F&gt;{0}&lt;/color&gt;</t>
    </r>
    <r>
      <rPr>
        <sz val="9"/>
        <color theme="1"/>
        <rFont val="Microsoft YaHei"/>
        <family val="2"/>
      </rPr>
      <t>个</t>
    </r>
    <r>
      <rPr>
        <sz val="9"/>
        <color theme="1"/>
        <rFont val="Source Han Sans Old Style Norma"/>
        <family val="3"/>
        <charset val="129"/>
      </rPr>
      <t>芯片。 </t>
    </r>
    <phoneticPr fontId="23" type="noConversion"/>
  </si>
  <si>
    <r>
      <t>精英攻</t>
    </r>
    <r>
      <rPr>
        <sz val="9"/>
        <color theme="1"/>
        <rFont val="Microsoft YaHei"/>
        <family val="2"/>
      </rPr>
      <t>击</t>
    </r>
    <r>
      <rPr>
        <sz val="9"/>
        <color theme="1"/>
        <rFont val="Source Han Sans Old Style Norma"/>
        <family val="3"/>
        <charset val="129"/>
      </rPr>
      <t>力增加&lt;color=#FF0002&gt;{0}%&lt;/color&gt;。 </t>
    </r>
    <phoneticPr fontId="23" type="noConversion"/>
  </si>
  <si>
    <r>
      <t>危</t>
    </r>
    <r>
      <rPr>
        <sz val="9"/>
        <color theme="1"/>
        <rFont val="Microsoft YaHei"/>
        <family val="2"/>
      </rPr>
      <t>险</t>
    </r>
    <r>
      <rPr>
        <sz val="9"/>
        <color theme="1"/>
        <rFont val="Source Han Sans Old Style Norma"/>
        <family val="3"/>
        <charset val="129"/>
      </rPr>
      <t>等</t>
    </r>
    <r>
      <rPr>
        <sz val="9"/>
        <color theme="1"/>
        <rFont val="Microsoft YaHei"/>
        <family val="2"/>
      </rPr>
      <t>级条填</t>
    </r>
    <r>
      <rPr>
        <sz val="9"/>
        <color theme="1"/>
        <rFont val="Source Han Sans Old Style Norma"/>
        <family val="3"/>
        <charset val="129"/>
      </rPr>
      <t>充加快&lt;color=#FF0002&gt;{0}%&lt;/color&gt;。 </t>
    </r>
    <phoneticPr fontId="23" type="noConversion"/>
  </si>
  <si>
    <r>
      <t>埃斯佩</t>
    </r>
    <r>
      <rPr>
        <sz val="9"/>
        <color theme="1"/>
        <rFont val="Microsoft YaHei"/>
        <family val="2"/>
      </rPr>
      <t>兰萨货运</t>
    </r>
    <r>
      <rPr>
        <sz val="9"/>
        <color theme="1"/>
        <rFont val="Source Han Sans Old Style Norma"/>
        <family val="3"/>
        <charset val="129"/>
      </rPr>
      <t>升降机
用途：</t>
    </r>
    <r>
      <rPr>
        <sz val="9"/>
        <color theme="1"/>
        <rFont val="Microsoft YaHei"/>
        <family val="2"/>
      </rPr>
      <t>运</t>
    </r>
    <r>
      <rPr>
        <sz val="9"/>
        <color theme="1"/>
        <rFont val="Source Han Sans Old Style Norma"/>
        <family val="3"/>
        <charset val="129"/>
      </rPr>
      <t>送</t>
    </r>
    <r>
      <rPr>
        <sz val="9"/>
        <color theme="1"/>
        <rFont val="Microsoft YaHei"/>
        <family val="2"/>
      </rPr>
      <t>货</t>
    </r>
    <r>
      <rPr>
        <sz val="9"/>
        <color theme="1"/>
        <rFont val="Source Han Sans Old Style Norma"/>
        <family val="3"/>
        <charset val="129"/>
      </rPr>
      <t xml:space="preserve">物
</t>
    </r>
    <r>
      <rPr>
        <sz val="9"/>
        <color theme="1"/>
        <rFont val="Microsoft YaHei"/>
        <family val="2"/>
      </rPr>
      <t>载</t>
    </r>
    <r>
      <rPr>
        <sz val="9"/>
        <color theme="1"/>
        <rFont val="Source Han Sans Old Style Norma"/>
        <family val="3"/>
        <charset val="129"/>
      </rPr>
      <t xml:space="preserve">重量：1T
</t>
    </r>
    <r>
      <rPr>
        <sz val="9"/>
        <color theme="1"/>
        <rFont val="Microsoft YaHei"/>
        <family val="2"/>
      </rPr>
      <t>运</t>
    </r>
    <r>
      <rPr>
        <sz val="9"/>
        <color theme="1"/>
        <rFont val="Source Han Sans Old Style Norma"/>
        <family val="3"/>
        <charset val="129"/>
      </rPr>
      <t xml:space="preserve">行速度：45m/min
</t>
    </r>
    <r>
      <rPr>
        <sz val="9"/>
        <color theme="1"/>
        <rFont val="Microsoft YaHei"/>
        <family val="2"/>
      </rPr>
      <t>运</t>
    </r>
    <r>
      <rPr>
        <sz val="9"/>
        <color theme="1"/>
        <rFont val="Source Han Sans Old Style Norma"/>
        <family val="3"/>
        <charset val="129"/>
      </rPr>
      <t>行方式：</t>
    </r>
    <r>
      <rPr>
        <sz val="9"/>
        <color theme="1"/>
        <rFont val="Microsoft YaHei"/>
        <family val="2"/>
      </rPr>
      <t>红宝</t>
    </r>
    <r>
      <rPr>
        <sz val="9"/>
        <color theme="1"/>
        <rFont val="Source Han Sans Old Style Norma"/>
        <family val="3"/>
        <charset val="129"/>
      </rPr>
      <t>石提取</t>
    </r>
    <r>
      <rPr>
        <sz val="9"/>
        <color theme="1"/>
        <rFont val="Microsoft YaHei"/>
        <family val="2"/>
      </rPr>
      <t>启动</t>
    </r>
    <r>
      <rPr>
        <sz val="9"/>
        <color theme="1"/>
        <rFont val="Source Han Sans Old Style Norma"/>
        <family val="3"/>
        <charset val="129"/>
      </rPr>
      <t>方式。
高度：15,000m以上
※ 使用</t>
    </r>
    <r>
      <rPr>
        <sz val="9"/>
        <color theme="1"/>
        <rFont val="Microsoft YaHei"/>
        <family val="2"/>
      </rPr>
      <t>权</t>
    </r>
    <r>
      <rPr>
        <sz val="9"/>
        <color theme="1"/>
        <rFont val="Source Han Sans Old Style Norma"/>
        <family val="3"/>
        <charset val="129"/>
      </rPr>
      <t>限：</t>
    </r>
    <r>
      <rPr>
        <sz val="9"/>
        <color theme="1"/>
        <rFont val="Microsoft YaHei"/>
        <family val="2"/>
      </rPr>
      <t>研</t>
    </r>
    <r>
      <rPr>
        <sz val="9"/>
        <color theme="1"/>
        <rFont val="Source Han Sans Old Style Norma"/>
        <family val="3"/>
        <charset val="129"/>
      </rPr>
      <t>究</t>
    </r>
    <r>
      <rPr>
        <sz val="9"/>
        <color theme="1"/>
        <rFont val="Microsoft YaHei"/>
        <family val="2"/>
      </rPr>
      <t>员</t>
    </r>
    <r>
      <rPr>
        <sz val="9"/>
        <color theme="1"/>
        <rFont val="Source Han Sans Old Style Norma"/>
        <family val="3"/>
        <charset val="129"/>
      </rPr>
      <t>院</t>
    </r>
    <r>
      <rPr>
        <sz val="9"/>
        <color theme="1"/>
        <rFont val="Microsoft YaHei"/>
        <family val="2"/>
      </rPr>
      <t>长级别</t>
    </r>
    <r>
      <rPr>
        <sz val="9"/>
        <color theme="1"/>
        <rFont val="Source Han Sans Old Style Norma"/>
        <family val="3"/>
        <charset val="129"/>
      </rPr>
      <t>以上</t>
    </r>
    <phoneticPr fontId="13" type="noConversion"/>
  </si>
  <si>
    <r>
      <t xml:space="preserve">埃斯佩蘭薩運送貨物專用索道
用途：貨物專用
容量限制：1T
速限：45m/min
</t>
    </r>
    <r>
      <rPr>
        <sz val="9"/>
        <color theme="1"/>
        <rFont val="Microsoft JhengHei"/>
        <family val="2"/>
      </rPr>
      <t>啟</t>
    </r>
    <r>
      <rPr>
        <sz val="9"/>
        <color theme="1"/>
        <rFont val="Source Han Sans Old Style Norma"/>
        <family val="3"/>
        <charset val="129"/>
      </rPr>
      <t>動方式：提取紅色寶石</t>
    </r>
    <r>
      <rPr>
        <sz val="9"/>
        <color theme="1"/>
        <rFont val="Microsoft JhengHei"/>
        <family val="2"/>
      </rPr>
      <t>啟</t>
    </r>
    <r>
      <rPr>
        <sz val="9"/>
        <color theme="1"/>
        <rFont val="Source Han Sans Old Style Norma"/>
        <family val="3"/>
        <charset val="129"/>
      </rPr>
      <t>動
高度：15,000m以上
※ 使用權限：</t>
    </r>
    <r>
      <rPr>
        <sz val="9"/>
        <color theme="1"/>
        <rFont val="Microsoft JhengHei"/>
        <family val="2"/>
      </rPr>
      <t>研</t>
    </r>
    <r>
      <rPr>
        <sz val="9"/>
        <color theme="1"/>
        <rFont val="Source Han Sans Old Style Norma"/>
        <family val="3"/>
        <charset val="129"/>
      </rPr>
      <t>究院長級以上</t>
    </r>
    <phoneticPr fontId="13" type="noConversion"/>
  </si>
  <si>
    <r>
      <rPr>
        <sz val="9"/>
        <color theme="1"/>
        <rFont val="Microsoft YaHei"/>
        <family val="2"/>
      </rPr>
      <t>实验</t>
    </r>
    <r>
      <rPr>
        <sz val="9"/>
        <color theme="1"/>
        <rFont val="Source Han Sans Old Style Norma"/>
        <family val="3"/>
        <charset val="129"/>
      </rPr>
      <t>日志，第276</t>
    </r>
    <r>
      <rPr>
        <sz val="9"/>
        <color theme="1"/>
        <rFont val="Microsoft YaHei"/>
        <family val="2"/>
      </rPr>
      <t>页
实验</t>
    </r>
    <r>
      <rPr>
        <sz val="9"/>
        <color theme="1"/>
        <rFont val="Source Han Sans Old Style Norma"/>
        <family val="3"/>
        <charset val="129"/>
      </rPr>
      <t>成功了。</t>
    </r>
    <r>
      <rPr>
        <sz val="9"/>
        <color theme="1"/>
        <rFont val="Microsoft YaHei"/>
        <family val="2"/>
      </rPr>
      <t>这</t>
    </r>
    <r>
      <rPr>
        <sz val="9"/>
        <color theme="1"/>
        <rFont val="Source Han Sans Old Style Norma"/>
        <family val="3"/>
        <charset val="129"/>
      </rPr>
      <t>次的</t>
    </r>
    <r>
      <rPr>
        <sz val="9"/>
        <color theme="1"/>
        <rFont val="Microsoft YaHei"/>
        <family val="2"/>
      </rPr>
      <t>实验</t>
    </r>
    <r>
      <rPr>
        <sz val="9"/>
        <color theme="1"/>
        <rFont val="Source Han Sans Old Style Norma"/>
        <family val="3"/>
        <charset val="129"/>
      </rPr>
      <t>体比以前的突</t>
    </r>
    <r>
      <rPr>
        <sz val="9"/>
        <color theme="1"/>
        <rFont val="Microsoft YaHei"/>
        <family val="2"/>
      </rPr>
      <t>变</t>
    </r>
    <r>
      <rPr>
        <sz val="9"/>
        <color theme="1"/>
        <rFont val="Source Han Sans Old Style Norma"/>
        <family val="3"/>
        <charset val="129"/>
      </rPr>
      <t>体</t>
    </r>
    <r>
      <rPr>
        <sz val="9"/>
        <color theme="1"/>
        <rFont val="Microsoft YaHei"/>
        <family val="2"/>
      </rPr>
      <t>拥</t>
    </r>
    <r>
      <rPr>
        <sz val="9"/>
        <color theme="1"/>
        <rFont val="Source Han Sans Old Style Norma"/>
        <family val="3"/>
        <charset val="129"/>
      </rPr>
      <t>有更强的力量，</t>
    </r>
    <r>
      <rPr>
        <sz val="9"/>
        <color theme="1"/>
        <rFont val="Microsoft YaHei"/>
        <family val="2"/>
      </rPr>
      <t>还</t>
    </r>
    <r>
      <rPr>
        <sz val="9"/>
        <color theme="1"/>
        <rFont val="Source Han Sans Old Style Norma"/>
        <family val="3"/>
        <charset val="129"/>
      </rPr>
      <t>可以更有效率地使用</t>
    </r>
    <r>
      <rPr>
        <sz val="9"/>
        <color theme="1"/>
        <rFont val="Microsoft YaHei"/>
        <family val="2"/>
      </rPr>
      <t>红宝</t>
    </r>
    <r>
      <rPr>
        <sz val="9"/>
        <color theme="1"/>
        <rFont val="Source Han Sans Old Style Norma"/>
        <family val="3"/>
        <charset val="129"/>
      </rPr>
      <t>石的力量。根据</t>
    </r>
    <r>
      <rPr>
        <sz val="9"/>
        <color theme="1"/>
        <rFont val="Microsoft YaHei"/>
        <family val="2"/>
      </rPr>
      <t>观</t>
    </r>
    <r>
      <rPr>
        <sz val="9"/>
        <color theme="1"/>
        <rFont val="Source Han Sans Old Style Norma"/>
        <family val="3"/>
        <charset val="129"/>
      </rPr>
      <t>察，</t>
    </r>
    <r>
      <rPr>
        <sz val="9"/>
        <color theme="1"/>
        <rFont val="Microsoft YaHei"/>
        <family val="2"/>
      </rPr>
      <t>没</t>
    </r>
    <r>
      <rPr>
        <sz val="9"/>
        <color theme="1"/>
        <rFont val="Source Han Sans Old Style Norma"/>
        <family val="3"/>
        <charset val="129"/>
      </rPr>
      <t>有</t>
    </r>
    <r>
      <rPr>
        <sz val="9"/>
        <color theme="1"/>
        <rFont val="Microsoft YaHei"/>
        <family val="2"/>
      </rPr>
      <t>丧</t>
    </r>
    <r>
      <rPr>
        <sz val="9"/>
        <color theme="1"/>
        <rFont val="Source Han Sans Old Style Norma"/>
        <family val="3"/>
        <charset val="129"/>
      </rPr>
      <t>失理智。</t>
    </r>
    <r>
      <rPr>
        <sz val="9"/>
        <color theme="1"/>
        <rFont val="Microsoft YaHei"/>
        <family val="2"/>
      </rPr>
      <t>与</t>
    </r>
    <r>
      <rPr>
        <sz val="9"/>
        <color theme="1"/>
        <rFont val="Source Han Sans Old Style Norma"/>
        <family val="3"/>
        <charset val="129"/>
      </rPr>
      <t>以前成功的</t>
    </r>
    <r>
      <rPr>
        <sz val="9"/>
        <color theme="1"/>
        <rFont val="Microsoft YaHei"/>
        <family val="2"/>
      </rPr>
      <t>实验</t>
    </r>
    <r>
      <rPr>
        <sz val="9"/>
        <color theme="1"/>
        <rFont val="Source Han Sans Old Style Norma"/>
        <family val="3"/>
        <charset val="129"/>
      </rPr>
      <t>体P一</t>
    </r>
    <r>
      <rPr>
        <sz val="9"/>
        <color theme="1"/>
        <rFont val="Microsoft YaHei"/>
        <family val="2"/>
      </rPr>
      <t>样</t>
    </r>
    <r>
      <rPr>
        <sz val="9"/>
        <color theme="1"/>
        <rFont val="Source Han Sans Old Style Norma"/>
        <family val="3"/>
        <charset val="129"/>
      </rPr>
      <t>，</t>
    </r>
    <r>
      <rPr>
        <sz val="9"/>
        <color theme="1"/>
        <rFont val="Microsoft YaHei"/>
        <family val="2"/>
      </rPr>
      <t>这</t>
    </r>
    <r>
      <rPr>
        <sz val="9"/>
        <color theme="1"/>
        <rFont val="Source Han Sans Old Style Norma"/>
        <family val="3"/>
        <charset val="129"/>
      </rPr>
      <t>次的</t>
    </r>
    <r>
      <rPr>
        <sz val="9"/>
        <color theme="1"/>
        <rFont val="Microsoft YaHei"/>
        <family val="2"/>
      </rPr>
      <t>实验</t>
    </r>
    <r>
      <rPr>
        <sz val="9"/>
        <color theme="1"/>
        <rFont val="Source Han Sans Old Style Norma"/>
        <family val="3"/>
        <charset val="129"/>
      </rPr>
      <t>体的</t>
    </r>
    <r>
      <rPr>
        <sz val="9"/>
        <color theme="1"/>
        <rFont val="Microsoft YaHei"/>
        <family val="2"/>
      </rPr>
      <t>头发</t>
    </r>
    <r>
      <rPr>
        <sz val="9"/>
        <color theme="1"/>
        <rFont val="Source Han Sans Old Style Norma"/>
        <family val="3"/>
        <charset val="129"/>
      </rPr>
      <t>也全部</t>
    </r>
    <r>
      <rPr>
        <sz val="9"/>
        <color theme="1"/>
        <rFont val="Microsoft YaHei"/>
        <family val="2"/>
      </rPr>
      <t>变</t>
    </r>
    <r>
      <rPr>
        <sz val="9"/>
        <color theme="1"/>
        <rFont val="Source Han Sans Old Style Norma"/>
        <family val="3"/>
        <charset val="129"/>
      </rPr>
      <t>成了白色。因</t>
    </r>
    <r>
      <rPr>
        <sz val="9"/>
        <color theme="1"/>
        <rFont val="Microsoft YaHei"/>
        <family val="2"/>
      </rPr>
      <t>为</t>
    </r>
    <r>
      <rPr>
        <sz val="9"/>
        <color theme="1"/>
        <rFont val="Source Han Sans Old Style Norma"/>
        <family val="3"/>
        <charset val="129"/>
      </rPr>
      <t>有</t>
    </r>
    <r>
      <rPr>
        <sz val="9"/>
        <color theme="1"/>
        <rFont val="Microsoft YaHei"/>
        <family val="2"/>
      </rPr>
      <t>压</t>
    </r>
    <r>
      <rPr>
        <sz val="9"/>
        <color theme="1"/>
        <rFont val="Source Han Sans Old Style Norma"/>
        <family val="3"/>
        <charset val="129"/>
      </rPr>
      <t>倒性的身体再生能力，所以衰老的速度</t>
    </r>
    <r>
      <rPr>
        <sz val="9"/>
        <color theme="1"/>
        <rFont val="Microsoft YaHei"/>
        <family val="2"/>
      </rPr>
      <t>变</t>
    </r>
    <r>
      <rPr>
        <sz val="9"/>
        <color theme="1"/>
        <rFont val="Source Han Sans Old Style Norma"/>
        <family val="3"/>
        <charset val="129"/>
      </rPr>
      <t>得</t>
    </r>
    <r>
      <rPr>
        <sz val="9"/>
        <color theme="1"/>
        <rFont val="Microsoft YaHei"/>
        <family val="2"/>
      </rPr>
      <t>缓</t>
    </r>
    <r>
      <rPr>
        <sz val="9"/>
        <color theme="1"/>
        <rFont val="Source Han Sans Old Style Norma"/>
        <family val="3"/>
        <charset val="129"/>
      </rPr>
      <t>慢。我</t>
    </r>
    <r>
      <rPr>
        <sz val="9"/>
        <color theme="1"/>
        <rFont val="Microsoft YaHei"/>
        <family val="2"/>
      </rPr>
      <t>们终</t>
    </r>
    <r>
      <rPr>
        <sz val="9"/>
        <color theme="1"/>
        <rFont val="Source Han Sans Old Style Norma"/>
        <family val="3"/>
        <charset val="129"/>
      </rPr>
      <t>于利用</t>
    </r>
    <r>
      <rPr>
        <sz val="9"/>
        <color theme="1"/>
        <rFont val="Microsoft YaHei"/>
        <family val="2"/>
      </rPr>
      <t>红宝</t>
    </r>
    <r>
      <rPr>
        <sz val="9"/>
        <color theme="1"/>
        <rFont val="Source Han Sans Old Style Norma"/>
        <family val="3"/>
        <charset val="129"/>
      </rPr>
      <t>石制造了能消</t>
    </r>
    <r>
      <rPr>
        <sz val="9"/>
        <color theme="1"/>
        <rFont val="Microsoft YaHei"/>
        <family val="2"/>
      </rPr>
      <t>灭这</t>
    </r>
    <r>
      <rPr>
        <sz val="9"/>
        <color theme="1"/>
        <rFont val="Source Han Sans Old Style Norma"/>
        <family val="3"/>
        <charset val="129"/>
      </rPr>
      <t>些</t>
    </r>
    <r>
      <rPr>
        <sz val="9"/>
        <color theme="1"/>
        <rFont val="Microsoft YaHei"/>
        <family val="2"/>
      </rPr>
      <t>恶</t>
    </r>
    <r>
      <rPr>
        <sz val="9"/>
        <color theme="1"/>
        <rFont val="Source Han Sans Old Style Norma"/>
        <family val="3"/>
        <charset val="129"/>
      </rPr>
      <t>心的怪物</t>
    </r>
    <r>
      <rPr>
        <sz val="9"/>
        <color theme="1"/>
        <rFont val="Microsoft YaHei"/>
        <family val="2"/>
      </rPr>
      <t>们</t>
    </r>
    <r>
      <rPr>
        <sz val="9"/>
        <color theme="1"/>
        <rFont val="Source Han Sans Old Style Norma"/>
        <family val="3"/>
        <charset val="129"/>
      </rPr>
      <t>的力量。</t>
    </r>
    <phoneticPr fontId="13" type="noConversion"/>
  </si>
  <si>
    <r>
      <rPr>
        <sz val="9"/>
        <color theme="1"/>
        <rFont val="Microsoft YaHei"/>
        <family val="2"/>
      </rPr>
      <t>实验</t>
    </r>
    <r>
      <rPr>
        <sz val="9"/>
        <color theme="1"/>
        <rFont val="Source Han Sans Old Style Norma"/>
        <family val="3"/>
        <charset val="129"/>
      </rPr>
      <t>日志，第277</t>
    </r>
    <r>
      <rPr>
        <sz val="9"/>
        <color theme="1"/>
        <rFont val="Microsoft YaHei"/>
        <family val="2"/>
      </rPr>
      <t xml:space="preserve">页
</t>
    </r>
    <r>
      <rPr>
        <sz val="9"/>
        <color theme="1"/>
        <rFont val="Source Han Sans Old Style Norma"/>
        <family val="3"/>
        <charset val="129"/>
      </rPr>
      <t>在凌晨，</t>
    </r>
    <r>
      <rPr>
        <sz val="9"/>
        <color theme="1"/>
        <rFont val="Microsoft YaHei"/>
        <family val="2"/>
      </rPr>
      <t>实验</t>
    </r>
    <r>
      <rPr>
        <sz val="9"/>
        <color theme="1"/>
        <rFont val="Source Han Sans Old Style Norma"/>
        <family val="3"/>
        <charset val="129"/>
      </rPr>
      <t>体和院</t>
    </r>
    <r>
      <rPr>
        <sz val="9"/>
        <color theme="1"/>
        <rFont val="Microsoft YaHei"/>
        <family val="2"/>
      </rPr>
      <t>长</t>
    </r>
    <r>
      <rPr>
        <sz val="9"/>
        <color theme="1"/>
        <rFont val="Source Han Sans Old Style Norma"/>
        <family val="3"/>
        <charset val="129"/>
      </rPr>
      <t>一起消失了。不知道</t>
    </r>
    <r>
      <rPr>
        <sz val="9"/>
        <color theme="1"/>
        <rFont val="Microsoft YaHei"/>
        <family val="2"/>
      </rPr>
      <t>谁</t>
    </r>
    <r>
      <rPr>
        <sz val="9"/>
        <color theme="1"/>
        <rFont val="Source Han Sans Old Style Norma"/>
        <family val="3"/>
        <charset val="129"/>
      </rPr>
      <t>放出</t>
    </r>
    <r>
      <rPr>
        <sz val="9"/>
        <color theme="1"/>
        <rFont val="Microsoft YaHei"/>
        <family val="2"/>
      </rPr>
      <t>来</t>
    </r>
    <r>
      <rPr>
        <sz val="9"/>
        <color theme="1"/>
        <rFont val="Source Han Sans Old Style Norma"/>
        <family val="3"/>
        <charset val="129"/>
      </rPr>
      <t>的失</t>
    </r>
    <r>
      <rPr>
        <sz val="9"/>
        <color theme="1"/>
        <rFont val="Microsoft YaHei"/>
        <family val="2"/>
      </rPr>
      <t>败</t>
    </r>
    <r>
      <rPr>
        <sz val="9"/>
        <color theme="1"/>
        <rFont val="Source Han Sans Old Style Norma"/>
        <family val="3"/>
        <charset val="129"/>
      </rPr>
      <t>品</t>
    </r>
    <r>
      <rPr>
        <sz val="9"/>
        <color theme="1"/>
        <rFont val="Microsoft YaHei"/>
        <family val="2"/>
      </rPr>
      <t>们</t>
    </r>
    <r>
      <rPr>
        <sz val="9"/>
        <color theme="1"/>
        <rFont val="Source Han Sans Old Style Norma"/>
        <family val="3"/>
        <charset val="129"/>
      </rPr>
      <t>在外</t>
    </r>
    <r>
      <rPr>
        <sz val="9"/>
        <color theme="1"/>
        <rFont val="Microsoft YaHei"/>
        <family val="2"/>
      </rPr>
      <t>边</t>
    </r>
    <r>
      <rPr>
        <sz val="9"/>
        <color theme="1"/>
        <rFont val="Source Han Sans Old Style Norma"/>
        <family val="3"/>
        <charset val="129"/>
      </rPr>
      <t>游</t>
    </r>
    <r>
      <rPr>
        <sz val="9"/>
        <color theme="1"/>
        <rFont val="Microsoft YaHei"/>
        <family val="2"/>
      </rPr>
      <t>荡</t>
    </r>
    <r>
      <rPr>
        <sz val="9"/>
        <color theme="1"/>
        <rFont val="Source Han Sans Old Style Norma"/>
        <family val="3"/>
        <charset val="129"/>
      </rPr>
      <t>。我</t>
    </r>
    <r>
      <rPr>
        <sz val="9"/>
        <color theme="1"/>
        <rFont val="Microsoft YaHei"/>
        <family val="2"/>
      </rPr>
      <t>们</t>
    </r>
    <r>
      <rPr>
        <sz val="9"/>
        <color theme="1"/>
        <rFont val="Source Han Sans Old Style Norma"/>
        <family val="3"/>
        <charset val="129"/>
      </rPr>
      <t>被困住了。也被放弃了。埃斯佩</t>
    </r>
    <r>
      <rPr>
        <sz val="9"/>
        <color theme="1"/>
        <rFont val="Microsoft YaHei"/>
        <family val="2"/>
      </rPr>
      <t>兰萨</t>
    </r>
    <r>
      <rPr>
        <sz val="9"/>
        <color theme="1"/>
        <rFont val="Source Han Sans Old Style Norma"/>
        <family val="3"/>
        <charset val="129"/>
      </rPr>
      <t>的</t>
    </r>
    <r>
      <rPr>
        <sz val="9"/>
        <color theme="1"/>
        <rFont val="Microsoft YaHei"/>
        <family val="2"/>
      </rPr>
      <t>这</t>
    </r>
    <r>
      <rPr>
        <sz val="9"/>
        <color theme="1"/>
        <rFont val="Source Han Sans Old Style Norma"/>
        <family val="3"/>
        <charset val="129"/>
      </rPr>
      <t>些狗</t>
    </r>
    <r>
      <rPr>
        <sz val="9"/>
        <color theme="1"/>
        <rFont val="Microsoft YaHei"/>
        <family val="2"/>
      </rPr>
      <t>东</t>
    </r>
    <r>
      <rPr>
        <sz val="9"/>
        <color theme="1"/>
        <rFont val="Source Han Sans Old Style Norma"/>
        <family val="3"/>
        <charset val="129"/>
      </rPr>
      <t>西。</t>
    </r>
    <r>
      <rPr>
        <sz val="9"/>
        <color theme="1"/>
        <rFont val="Microsoft YaHei"/>
        <family val="2"/>
      </rPr>
      <t>这</t>
    </r>
    <r>
      <rPr>
        <sz val="9"/>
        <color theme="1"/>
        <rFont val="Source Han Sans Old Style Norma"/>
        <family val="3"/>
        <charset val="129"/>
      </rPr>
      <t>些怪物都是那些家</t>
    </r>
    <r>
      <rPr>
        <sz val="9"/>
        <color theme="1"/>
        <rFont val="Microsoft YaHei"/>
        <family val="2"/>
      </rPr>
      <t>伙</t>
    </r>
    <r>
      <rPr>
        <sz val="9"/>
        <color theme="1"/>
        <rFont val="Source Han Sans Old Style Norma"/>
        <family val="3"/>
        <charset val="129"/>
      </rPr>
      <t>干的好事。像我</t>
    </r>
    <r>
      <rPr>
        <sz val="9"/>
        <color theme="1"/>
        <rFont val="Microsoft YaHei"/>
        <family val="2"/>
      </rPr>
      <t>这样</t>
    </r>
    <r>
      <rPr>
        <sz val="9"/>
        <color theme="1"/>
        <rFont val="Source Han Sans Old Style Norma"/>
        <family val="3"/>
        <charset val="129"/>
      </rPr>
      <t>的人到底有多少。</t>
    </r>
    <r>
      <rPr>
        <sz val="9"/>
        <color theme="1"/>
        <rFont val="Microsoft YaHei"/>
        <family val="2"/>
      </rPr>
      <t>怎么</t>
    </r>
    <r>
      <rPr>
        <sz val="9"/>
        <color theme="1"/>
        <rFont val="Source Han Sans Old Style Norma"/>
        <family val="3"/>
        <charset val="129"/>
      </rPr>
      <t>能干出</t>
    </r>
    <r>
      <rPr>
        <sz val="9"/>
        <color theme="1"/>
        <rFont val="Microsoft YaHei"/>
        <family val="2"/>
      </rPr>
      <t>这样</t>
    </r>
    <r>
      <rPr>
        <sz val="9"/>
        <color theme="1"/>
        <rFont val="Source Han Sans Old Style Norma"/>
        <family val="3"/>
        <charset val="129"/>
      </rPr>
      <t>的事。XX！院</t>
    </r>
    <r>
      <rPr>
        <sz val="9"/>
        <color theme="1"/>
        <rFont val="Microsoft YaHei"/>
        <family val="2"/>
      </rPr>
      <t>长</t>
    </r>
    <r>
      <rPr>
        <sz val="9"/>
        <color theme="1"/>
        <rFont val="Source Han Sans Old Style Norma"/>
        <family val="3"/>
        <charset val="129"/>
      </rPr>
      <t>按照被困住的</t>
    </r>
    <r>
      <rPr>
        <sz val="9"/>
        <color theme="1"/>
        <rFont val="Microsoft YaHei"/>
        <family val="2"/>
      </rPr>
      <t>研</t>
    </r>
    <r>
      <rPr>
        <sz val="9"/>
        <color theme="1"/>
        <rFont val="Source Han Sans Old Style Norma"/>
        <family val="3"/>
        <charset val="129"/>
      </rPr>
      <t>究</t>
    </r>
    <r>
      <rPr>
        <sz val="9"/>
        <color theme="1"/>
        <rFont val="Microsoft YaHei"/>
        <family val="2"/>
      </rPr>
      <t>员</t>
    </r>
    <r>
      <rPr>
        <sz val="9"/>
        <color theme="1"/>
        <rFont val="Source Han Sans Old Style Norma"/>
        <family val="3"/>
        <charset val="129"/>
      </rPr>
      <t>人</t>
    </r>
    <r>
      <rPr>
        <sz val="9"/>
        <color theme="1"/>
        <rFont val="Microsoft YaHei"/>
        <family val="2"/>
      </rPr>
      <t>数</t>
    </r>
    <r>
      <rPr>
        <sz val="9"/>
        <color theme="1"/>
        <rFont val="Source Han Sans Old Style Norma"/>
        <family val="3"/>
        <charset val="129"/>
      </rPr>
      <t>留下了血</t>
    </r>
    <r>
      <rPr>
        <sz val="9"/>
        <color theme="1"/>
        <rFont val="Microsoft YaHei"/>
        <family val="2"/>
      </rPr>
      <t>清</t>
    </r>
    <r>
      <rPr>
        <sz val="9"/>
        <color theme="1"/>
        <rFont val="Source Han Sans Old Style Norma"/>
        <family val="3"/>
        <charset val="129"/>
      </rPr>
      <t>。意思就是我</t>
    </r>
    <r>
      <rPr>
        <sz val="9"/>
        <color theme="1"/>
        <rFont val="Microsoft YaHei"/>
        <family val="2"/>
      </rPr>
      <t>们</t>
    </r>
    <r>
      <rPr>
        <sz val="9"/>
        <color theme="1"/>
        <rFont val="Source Han Sans Old Style Norma"/>
        <family val="3"/>
        <charset val="129"/>
      </rPr>
      <t>要</t>
    </r>
    <r>
      <rPr>
        <sz val="9"/>
        <color theme="1"/>
        <rFont val="Microsoft YaHei"/>
        <family val="2"/>
      </rPr>
      <t>么变</t>
    </r>
    <r>
      <rPr>
        <sz val="9"/>
        <color theme="1"/>
        <rFont val="Source Han Sans Old Style Norma"/>
        <family val="3"/>
        <charset val="129"/>
      </rPr>
      <t>成失</t>
    </r>
    <r>
      <rPr>
        <sz val="9"/>
        <color theme="1"/>
        <rFont val="Microsoft YaHei"/>
        <family val="2"/>
      </rPr>
      <t>败</t>
    </r>
    <r>
      <rPr>
        <sz val="9"/>
        <color theme="1"/>
        <rFont val="Source Han Sans Old Style Norma"/>
        <family val="3"/>
        <charset val="129"/>
      </rPr>
      <t>品，要</t>
    </r>
    <r>
      <rPr>
        <sz val="9"/>
        <color theme="1"/>
        <rFont val="Microsoft YaHei"/>
        <family val="2"/>
      </rPr>
      <t>么变</t>
    </r>
    <r>
      <rPr>
        <sz val="9"/>
        <color theme="1"/>
        <rFont val="Source Han Sans Old Style Norma"/>
        <family val="3"/>
        <charset val="129"/>
      </rPr>
      <t>成成功的</t>
    </r>
    <r>
      <rPr>
        <sz val="9"/>
        <color theme="1"/>
        <rFont val="Microsoft YaHei"/>
        <family val="2"/>
      </rPr>
      <t>实验</t>
    </r>
    <r>
      <rPr>
        <sz val="9"/>
        <color theme="1"/>
        <rFont val="Source Han Sans Old Style Norma"/>
        <family val="3"/>
        <charset val="129"/>
      </rPr>
      <t>体走出</t>
    </r>
    <r>
      <rPr>
        <sz val="9"/>
        <color theme="1"/>
        <rFont val="Microsoft YaHei"/>
        <family val="2"/>
      </rPr>
      <t>这</t>
    </r>
    <r>
      <rPr>
        <sz val="9"/>
        <color theme="1"/>
        <rFont val="Source Han Sans Old Style Norma"/>
        <family val="3"/>
        <charset val="129"/>
      </rPr>
      <t>里。X一</t>
    </r>
    <r>
      <rPr>
        <sz val="9"/>
        <color theme="1"/>
        <rFont val="Microsoft YaHei"/>
        <family val="2"/>
      </rPr>
      <t>样</t>
    </r>
    <r>
      <rPr>
        <sz val="9"/>
        <color theme="1"/>
        <rFont val="Source Han Sans Old Style Norma"/>
        <family val="3"/>
        <charset val="129"/>
      </rPr>
      <t>的院</t>
    </r>
    <r>
      <rPr>
        <sz val="9"/>
        <color theme="1"/>
        <rFont val="Microsoft YaHei"/>
        <family val="2"/>
      </rPr>
      <t>长</t>
    </r>
    <r>
      <rPr>
        <sz val="9"/>
        <color theme="1"/>
        <rFont val="Source Han Sans Old Style Norma"/>
        <family val="3"/>
        <charset val="129"/>
      </rPr>
      <t>肯定是逃回</t>
    </r>
    <r>
      <rPr>
        <sz val="9"/>
        <color theme="1"/>
        <rFont val="Microsoft YaHei"/>
        <family val="2"/>
      </rPr>
      <t>研</t>
    </r>
    <r>
      <rPr>
        <sz val="9"/>
        <color theme="1"/>
        <rFont val="Source Han Sans Old Style Norma"/>
        <family val="3"/>
        <charset val="129"/>
      </rPr>
      <t>究所了。如果有人听到</t>
    </r>
    <r>
      <rPr>
        <sz val="9"/>
        <color theme="1"/>
        <rFont val="Microsoft YaHei"/>
        <family val="2"/>
      </rPr>
      <t>这个录</t>
    </r>
    <r>
      <rPr>
        <sz val="9"/>
        <color theme="1"/>
        <rFont val="Source Han Sans Old Style Norma"/>
        <family val="3"/>
        <charset val="129"/>
      </rPr>
      <t>音，希望</t>
    </r>
    <r>
      <rPr>
        <sz val="9"/>
        <color theme="1"/>
        <rFont val="Microsoft YaHei"/>
        <family val="2"/>
      </rPr>
      <t>你</t>
    </r>
    <r>
      <rPr>
        <sz val="9"/>
        <color theme="1"/>
        <rFont val="Source Han Sans Old Style Norma"/>
        <family val="3"/>
        <charset val="129"/>
      </rPr>
      <t>能把</t>
    </r>
    <r>
      <rPr>
        <sz val="9"/>
        <color theme="1"/>
        <rFont val="Microsoft YaHei"/>
        <family val="2"/>
      </rPr>
      <t>研</t>
    </r>
    <r>
      <rPr>
        <sz val="9"/>
        <color theme="1"/>
        <rFont val="Source Han Sans Old Style Norma"/>
        <family val="3"/>
        <charset val="129"/>
      </rPr>
      <t>究所</t>
    </r>
    <r>
      <rPr>
        <sz val="9"/>
        <color theme="1"/>
        <rFont val="Microsoft YaHei"/>
        <family val="2"/>
      </rPr>
      <t>烧</t>
    </r>
    <r>
      <rPr>
        <sz val="9"/>
        <color theme="1"/>
        <rFont val="Source Han Sans Old Style Norma"/>
        <family val="3"/>
        <charset val="129"/>
      </rPr>
      <t>掉。世界上所有的</t>
    </r>
    <r>
      <rPr>
        <sz val="9"/>
        <color theme="1"/>
        <rFont val="Microsoft YaHei"/>
        <family val="2"/>
      </rPr>
      <t>研</t>
    </r>
    <r>
      <rPr>
        <sz val="9"/>
        <color theme="1"/>
        <rFont val="Source Han Sans Old Style Norma"/>
        <family val="3"/>
        <charset val="129"/>
      </rPr>
      <t>究所都</t>
    </r>
    <r>
      <rPr>
        <sz val="9"/>
        <color theme="1"/>
        <rFont val="Microsoft YaHei"/>
        <family val="2"/>
      </rPr>
      <t>该</t>
    </r>
    <r>
      <rPr>
        <sz val="9"/>
        <color theme="1"/>
        <rFont val="Source Han Sans Old Style Norma"/>
        <family val="3"/>
        <charset val="129"/>
      </rPr>
      <t>被</t>
    </r>
    <r>
      <rPr>
        <sz val="9"/>
        <color theme="1"/>
        <rFont val="Microsoft YaHei"/>
        <family val="2"/>
      </rPr>
      <t>烧</t>
    </r>
    <r>
      <rPr>
        <sz val="9"/>
        <color theme="1"/>
        <rFont val="Source Han Sans Old Style Norma"/>
        <family val="3"/>
        <charset val="129"/>
      </rPr>
      <t>掉。</t>
    </r>
    <phoneticPr fontId="13" type="noConversion"/>
  </si>
  <si>
    <r>
      <t xml:space="preserve">實驗日誌277.
</t>
    </r>
    <r>
      <rPr>
        <sz val="9"/>
        <color theme="1"/>
        <rFont val="Microsoft JhengHei"/>
        <family val="2"/>
      </rPr>
      <t>清</t>
    </r>
    <r>
      <rPr>
        <sz val="9"/>
        <color theme="1"/>
        <rFont val="Source Han Sans Old Style Norma"/>
        <family val="3"/>
        <charset val="129"/>
      </rPr>
      <t>晨時，實驗體和院長一起消失了。不曉得</t>
    </r>
    <r>
      <rPr>
        <sz val="9"/>
        <color theme="1"/>
        <rFont val="Microsoft JhengHei"/>
        <family val="2"/>
      </rPr>
      <t>為</t>
    </r>
    <r>
      <rPr>
        <sz val="9"/>
        <color theme="1"/>
        <rFont val="Source Han Sans Old Style Norma"/>
        <family val="3"/>
        <charset val="129"/>
      </rPr>
      <t>什</t>
    </r>
    <r>
      <rPr>
        <sz val="9"/>
        <color theme="1"/>
        <rFont val="Microsoft JhengHei"/>
        <family val="2"/>
      </rPr>
      <t>麼</t>
    </r>
    <r>
      <rPr>
        <sz val="9"/>
        <color theme="1"/>
        <rFont val="Source Han Sans Old Style Norma"/>
        <family val="3"/>
        <charset val="129"/>
      </rPr>
      <t>釋放的失敗品大搖大擺在外面走動。我們被關起來、被丟棄了。埃斯佩蘭薩這些混X，怪物會出現就是這些傢</t>
    </r>
    <r>
      <rPr>
        <sz val="9"/>
        <color theme="1"/>
        <rFont val="Microsoft JhengHei"/>
        <family val="2"/>
      </rPr>
      <t>伙</t>
    </r>
    <r>
      <rPr>
        <sz val="9"/>
        <color theme="1"/>
        <rFont val="Source Han Sans Old Style Norma"/>
        <family val="3"/>
        <charset val="129"/>
      </rPr>
      <t>幹的好事。像我這種人原本有多少？</t>
    </r>
    <r>
      <rPr>
        <sz val="9"/>
        <color theme="1"/>
        <rFont val="Microsoft JhengHei"/>
        <family val="2"/>
      </rPr>
      <t>怎麼</t>
    </r>
    <r>
      <rPr>
        <sz val="9"/>
        <color theme="1"/>
        <rFont val="Source Han Sans Old Style Norma"/>
        <family val="3"/>
        <charset val="129"/>
      </rPr>
      <t>能做出這種事呢？混X，X障！院長按照被關起來的</t>
    </r>
    <r>
      <rPr>
        <sz val="9"/>
        <color theme="1"/>
        <rFont val="Microsoft JhengHei"/>
        <family val="2"/>
      </rPr>
      <t>研</t>
    </r>
    <r>
      <rPr>
        <sz val="9"/>
        <color theme="1"/>
        <rFont val="Source Han Sans Old Style Norma"/>
        <family val="3"/>
        <charset val="129"/>
      </rPr>
      <t>究員人數留下血</t>
    </r>
    <r>
      <rPr>
        <sz val="9"/>
        <color theme="1"/>
        <rFont val="Microsoft JhengHei"/>
        <family val="2"/>
      </rPr>
      <t>清</t>
    </r>
    <r>
      <rPr>
        <sz val="9"/>
        <color theme="1"/>
        <rFont val="Source Han Sans Old Style Norma"/>
        <family val="3"/>
        <charset val="129"/>
      </rPr>
      <t>後走了，是要我們變成失敗品，或變成成功的實驗體出去</t>
    </r>
    <r>
      <rPr>
        <sz val="9"/>
        <color theme="1"/>
        <rFont val="Microsoft JhengHei"/>
        <family val="2"/>
      </rPr>
      <t>嗎</t>
    </r>
    <r>
      <rPr>
        <sz val="9"/>
        <color theme="1"/>
        <rFont val="Source Han Sans Old Style Norma"/>
        <family val="3"/>
        <charset val="129"/>
      </rPr>
      <t>？王X院長，想也知道他逃去</t>
    </r>
    <r>
      <rPr>
        <sz val="9"/>
        <color theme="1"/>
        <rFont val="Microsoft JhengHei"/>
        <family val="2"/>
      </rPr>
      <t>研</t>
    </r>
    <r>
      <rPr>
        <sz val="9"/>
        <color theme="1"/>
        <rFont val="Source Han Sans Old Style Norma"/>
        <family val="3"/>
        <charset val="129"/>
      </rPr>
      <t>究所了，如果有人聽到這個錄音機，得放火燒了那裡才行，必須燒</t>
    </r>
    <r>
      <rPr>
        <sz val="9"/>
        <color theme="1"/>
        <rFont val="Microsoft JhengHei"/>
        <family val="2"/>
      </rPr>
      <t>毀研</t>
    </r>
    <r>
      <rPr>
        <sz val="9"/>
        <color theme="1"/>
        <rFont val="Source Han Sans Old Style Norma"/>
        <family val="3"/>
        <charset val="129"/>
      </rPr>
      <t>究所的一切才行。</t>
    </r>
    <phoneticPr fontId="13" type="noConversion"/>
  </si>
  <si>
    <r>
      <t>由于Bug无法</t>
    </r>
    <r>
      <rPr>
        <sz val="9"/>
        <color theme="1"/>
        <rFont val="Microsoft YaHei"/>
        <family val="2"/>
      </rPr>
      <t>进</t>
    </r>
    <r>
      <rPr>
        <sz val="9"/>
        <color theme="1"/>
        <rFont val="Source Han Sans Old Style Norma"/>
        <family val="3"/>
        <charset val="129"/>
      </rPr>
      <t>行游</t>
    </r>
    <r>
      <rPr>
        <sz val="9"/>
        <color theme="1"/>
        <rFont val="Microsoft YaHei"/>
        <family val="2"/>
      </rPr>
      <t>戏时</t>
    </r>
    <r>
      <rPr>
        <sz val="9"/>
        <color theme="1"/>
        <rFont val="Source Han Sans Old Style Norma"/>
        <family val="3"/>
        <charset val="129"/>
      </rPr>
      <t>，&lt;color=#FECC02&gt;退出&lt;/color&gt;后重新登</t>
    </r>
    <r>
      <rPr>
        <sz val="9"/>
        <color theme="1"/>
        <rFont val="Microsoft YaHei"/>
        <family val="2"/>
      </rPr>
      <t>录</t>
    </r>
    <r>
      <rPr>
        <sz val="9"/>
        <color theme="1"/>
        <rFont val="Source Han Sans Old Style Norma"/>
        <family val="3"/>
        <charset val="129"/>
      </rPr>
      <t>可</t>
    </r>
    <r>
      <rPr>
        <sz val="9"/>
        <color theme="1"/>
        <rFont val="Microsoft YaHei"/>
        <family val="2"/>
      </rPr>
      <t>从进</t>
    </r>
    <r>
      <rPr>
        <sz val="9"/>
        <color theme="1"/>
        <rFont val="Source Han Sans Old Style Norma"/>
        <family val="3"/>
        <charset val="129"/>
      </rPr>
      <t>行的</t>
    </r>
    <r>
      <rPr>
        <sz val="9"/>
        <color theme="1"/>
        <rFont val="Microsoft YaHei"/>
        <family val="2"/>
      </rPr>
      <t>阶</t>
    </r>
    <r>
      <rPr>
        <sz val="9"/>
        <color theme="1"/>
        <rFont val="Source Han Sans Old Style Norma"/>
        <family val="3"/>
        <charset val="129"/>
      </rPr>
      <t>段</t>
    </r>
    <r>
      <rPr>
        <sz val="9"/>
        <color theme="1"/>
        <rFont val="Microsoft YaHei"/>
        <family val="2"/>
      </rPr>
      <t>继续</t>
    </r>
    <r>
      <rPr>
        <sz val="9"/>
        <color theme="1"/>
        <rFont val="Source Han Sans Old Style Norma"/>
        <family val="3"/>
        <charset val="129"/>
      </rPr>
      <t>游</t>
    </r>
    <r>
      <rPr>
        <sz val="9"/>
        <color theme="1"/>
        <rFont val="Microsoft YaHei"/>
        <family val="2"/>
      </rPr>
      <t>戏</t>
    </r>
    <r>
      <rPr>
        <sz val="9"/>
        <color theme="1"/>
        <rFont val="Source Han Sans Old Style Norma"/>
        <family val="3"/>
        <charset val="129"/>
      </rPr>
      <t>。我</t>
    </r>
    <r>
      <rPr>
        <sz val="9"/>
        <color theme="1"/>
        <rFont val="Microsoft YaHei"/>
        <family val="2"/>
      </rPr>
      <t>们将尽</t>
    </r>
    <r>
      <rPr>
        <sz val="9"/>
        <color theme="1"/>
        <rFont val="Source Han Sans Old Style Norma"/>
        <family val="3"/>
        <charset val="129"/>
      </rPr>
      <t>快修改</t>
    </r>
    <r>
      <rPr>
        <sz val="9"/>
        <color theme="1"/>
        <rFont val="Microsoft YaHei"/>
        <family val="2"/>
      </rPr>
      <t>该</t>
    </r>
    <r>
      <rPr>
        <sz val="9"/>
        <color theme="1"/>
        <rFont val="Source Han Sans Old Style Norma"/>
        <family val="3"/>
        <charset val="129"/>
      </rPr>
      <t>Bug。</t>
    </r>
    <phoneticPr fontId="13" type="noConversion"/>
  </si>
  <si>
    <r>
      <t>由于Bug无法</t>
    </r>
    <r>
      <rPr>
        <sz val="9"/>
        <color theme="1"/>
        <rFont val="Microsoft YaHei"/>
        <family val="2"/>
      </rPr>
      <t>进</t>
    </r>
    <r>
      <rPr>
        <sz val="9"/>
        <color theme="1"/>
        <rFont val="Source Han Sans Old Style Norma"/>
        <family val="3"/>
        <charset val="129"/>
      </rPr>
      <t>行游</t>
    </r>
    <r>
      <rPr>
        <sz val="9"/>
        <color theme="1"/>
        <rFont val="Microsoft YaHei"/>
        <family val="2"/>
      </rPr>
      <t>戏时</t>
    </r>
    <r>
      <rPr>
        <sz val="9"/>
        <color theme="1"/>
        <rFont val="Source Han Sans Old Style Norma"/>
        <family val="3"/>
        <charset val="129"/>
      </rPr>
      <t>，&lt;color=#FECC02&gt;退出&lt;/color&gt;后重新登</t>
    </r>
    <r>
      <rPr>
        <sz val="9"/>
        <color theme="1"/>
        <rFont val="Microsoft YaHei"/>
        <family val="2"/>
      </rPr>
      <t>录</t>
    </r>
    <r>
      <rPr>
        <sz val="9"/>
        <color theme="1"/>
        <rFont val="Source Han Sans Old Style Norma"/>
        <family val="3"/>
        <charset val="129"/>
      </rPr>
      <t>可</t>
    </r>
    <r>
      <rPr>
        <sz val="9"/>
        <color theme="1"/>
        <rFont val="Microsoft YaHei"/>
        <family val="2"/>
      </rPr>
      <t>从进</t>
    </r>
    <r>
      <rPr>
        <sz val="9"/>
        <color theme="1"/>
        <rFont val="Source Han Sans Old Style Norma"/>
        <family val="3"/>
        <charset val="129"/>
      </rPr>
      <t>行的</t>
    </r>
    <r>
      <rPr>
        <sz val="9"/>
        <color theme="1"/>
        <rFont val="Microsoft YaHei"/>
        <family val="2"/>
      </rPr>
      <t>阶</t>
    </r>
    <r>
      <rPr>
        <sz val="9"/>
        <color theme="1"/>
        <rFont val="Source Han Sans Old Style Norma"/>
        <family val="3"/>
        <charset val="129"/>
      </rPr>
      <t>段</t>
    </r>
    <r>
      <rPr>
        <sz val="9"/>
        <color theme="1"/>
        <rFont val="Microsoft YaHei"/>
        <family val="2"/>
      </rPr>
      <t>继续</t>
    </r>
    <r>
      <rPr>
        <sz val="9"/>
        <color theme="1"/>
        <rFont val="Source Han Sans Old Style Norma"/>
        <family val="3"/>
        <charset val="129"/>
      </rPr>
      <t>游</t>
    </r>
    <r>
      <rPr>
        <sz val="9"/>
        <color theme="1"/>
        <rFont val="Microsoft YaHei"/>
        <family val="2"/>
      </rPr>
      <t>戏</t>
    </r>
    <r>
      <rPr>
        <sz val="9"/>
        <color theme="1"/>
        <rFont val="Source Han Sans Old Style Norma"/>
        <family val="3"/>
        <charset val="129"/>
      </rPr>
      <t>。我</t>
    </r>
    <r>
      <rPr>
        <sz val="9"/>
        <color theme="1"/>
        <rFont val="Microsoft YaHei"/>
        <family val="2"/>
      </rPr>
      <t>们将尽</t>
    </r>
    <r>
      <rPr>
        <sz val="9"/>
        <color theme="1"/>
        <rFont val="Source Han Sans Old Style Norma"/>
        <family val="3"/>
        <charset val="129"/>
      </rPr>
      <t>快修改</t>
    </r>
    <r>
      <rPr>
        <sz val="9"/>
        <color theme="1"/>
        <rFont val="Microsoft YaHei"/>
        <family val="2"/>
      </rPr>
      <t>该</t>
    </r>
    <r>
      <rPr>
        <sz val="9"/>
        <color theme="1"/>
        <rFont val="Source Han Sans Old Style Norma"/>
        <family val="3"/>
        <charset val="129"/>
      </rPr>
      <t>Bug。</t>
    </r>
    <phoneticPr fontId="13" type="noConversion"/>
  </si>
  <si>
    <t>Attacking with a &lt;color=#78E6FF&gt;Cryo Weapon&lt;/color&gt; &lt;color=#78E6FF&gt;chills&lt;/color&gt; enemies, which decreases their MOV SPD and ATK SPD. &lt;color=#78E6FF&gt;Chilled&lt;/color&gt; targets will &lt;color=#78E6FF&gt;freeze&lt;/color&gt; if hit with a CRIT.</t>
  </si>
  <si>
    <t>受到&lt;color=#78E6FF&gt;寒冰武器&lt;/color&gt;攻击的敌人将陷入&lt;color=#78E6FF&gt;恶寒&lt;/color&gt;将减少移动速度和攻击速度。在&lt;color=#78E6FF&gt;恶寒&lt;/color&gt;状态下收到暴击伤害时，将陷入&lt;color=#78E6FF&gt;冰冻&lt;/color&gt;状态。</t>
  </si>
  <si>
    <t>受到&lt;color=#78E6FF&gt;凍結武器&lt;/color&gt;攻擊的敵人會陷入&lt;color=#78E6FF&gt;畏寒&lt;/color&gt;狀態，將降低移動速度和攻擊速度。在&lt;color=#78E6FF&gt;畏寒&lt;/color&gt;狀態下受到暴擊傷害時會&lt;color=#78E6FF&gt;凍結&lt;/color&gt;。</t>
  </si>
  <si>
    <t>&lt;color=#78E6FF&gt;冷気武器&lt;/color&gt;によって攻撃を受けた敵は&lt;color=#78E6FF&gt;悪寒&lt;/color&gt;状態となり、移動速度及び攻撃速度が減少します。&lt;color=#78E6FF&gt;悪寒&lt;/color&gt;状態でクリティカルダメージを受けると、&lt;color=#78E6FF&gt;氷結&lt;/color&gt;状態になります。</t>
  </si>
  <si>
    <t>Вызывает &lt;color=#78E6FF&gt;обморожение&lt;/color&gt; у пораженных &lt;color=#78E6FF&gt;криогенным оружием&lt;/color&gt; противников, снижая их скорость передвижения и атаки. Если при &lt;color=#78E6FF&gt;обморожении&lt;/color&gt; враг получает критический урон, срабатывает &lt;color=#78E6FF&gt;заморозка&lt;/color&gt;.</t>
  </si>
  <si>
    <t>Ein Gegner, der mit &lt;color=#78E6FF&gt;Eis-Waffen&lt;/color&gt; attackiert wurde, gerät in &lt;color=#78E6FF&gt;Schüttelfrost&lt;/color&gt; und seine Bewegungs- sowie Attacke-Geschwindigkeit werden verlangsamt. Im &lt;color=#78E6FF&gt;Schüttelfrost&lt;/color&gt;-Zustand führt ein erlittener Volltreffer zur &lt;color=#78E6FF&gt;Gefrierung&lt;/color&gt;.</t>
  </si>
  <si>
    <t>Upgrade Cores using &lt;color=#EF335C&gt;Roses&lt;/color&gt;.</t>
  </si>
  <si>
    <t>使用&lt;color=#EF335C&gt;玫瑰&lt;/color&gt;改造核心</t>
  </si>
  <si>
    <t>使用&lt;color=#EF335C&gt;玫瑰&lt;/color&gt;改造核心吧。</t>
  </si>
  <si>
    <t>&lt;color=#EF335C&gt;ローズ&lt;/color&gt;を消費して、コアを改造してください。</t>
  </si>
  <si>
    <t>Улучшайте сферы при помощи &lt;color=#EF335C&gt;розалита&lt;/color&gt;.</t>
  </si>
  <si>
    <t>Verwende &lt;color=#EF335C&gt;Rosen&lt;/color&gt; für Kern-Upgrades.</t>
  </si>
  <si>
    <t>电流武器：激烈闪电</t>
  </si>
  <si>
    <t>電流武器：厲聲電光</t>
  </si>
  <si>
    <t>電流武器：怒り狂う雷</t>
  </si>
  <si>
    <t>Электрошоковое оружие: Яростный разряд</t>
  </si>
  <si>
    <t>Strom-Waffe: Zornesblitz</t>
  </si>
  <si>
    <t>Electric Weapon: Screeching Lightning 2</t>
  </si>
  <si>
    <t>电流武器：激烈闪电2</t>
  </si>
  <si>
    <t>電流武器：厲聲電光2</t>
  </si>
  <si>
    <t>電流武器：怒り狂う雷2</t>
  </si>
  <si>
    <t>Электрошоковое оружие: Яростный разряд 2</t>
  </si>
  <si>
    <t>Strom-Waffe: Zornesblitz 2</t>
  </si>
  <si>
    <t>Electric Weapon: Screeching Lightning 3</t>
  </si>
  <si>
    <t>电流武器：激烈闪电3</t>
  </si>
  <si>
    <t>電流武器：厲聲電光3</t>
  </si>
  <si>
    <t>電流武器：怒り狂う雷3</t>
  </si>
  <si>
    <t>Электрошоковое оружие: Яростный разряд 3</t>
  </si>
  <si>
    <t>Strom-Waffe: Zornesblitz 3</t>
  </si>
  <si>
    <t>电流武器：巨大雷电</t>
  </si>
  <si>
    <t>電流武器：巨雷</t>
  </si>
  <si>
    <t>電流武器：巨大な稲妻</t>
  </si>
  <si>
    <t>Электрошоковое оружие: Исполинская молния</t>
  </si>
  <si>
    <t>Strom-Waffe: Riesenblitz</t>
  </si>
  <si>
    <t>Electric Weapon: Great Thunderbolt 2</t>
  </si>
  <si>
    <t>电流武器：巨大雷电2</t>
  </si>
  <si>
    <t>電流武器：巨雷2</t>
  </si>
  <si>
    <t>電流武器：巨大な稲妻2</t>
  </si>
  <si>
    <t>Электрошоковое оружие: Исполинская молния 2</t>
  </si>
  <si>
    <t>Strom-Waffe: Riesenblitz 2</t>
  </si>
  <si>
    <t>Electric Weapon: Great Thunderbolt 3</t>
  </si>
  <si>
    <t>电流武器：巨大雷电3</t>
  </si>
  <si>
    <t>電流武器：巨雷3</t>
  </si>
  <si>
    <t>電流武器：巨大な稲妻3</t>
  </si>
  <si>
    <t>Электрошоковое оружие: Исполинская молния 3</t>
  </si>
  <si>
    <t>Strom-Waffe: Riesenblitz 3</t>
  </si>
  <si>
    <t>电流武器：雷电大作</t>
  </si>
  <si>
    <t>電流武器：雷電交加</t>
  </si>
  <si>
    <t>電流武器：押し寄せる稲妻</t>
  </si>
  <si>
    <t>Электрошоковое оружие: Беспощадная молния</t>
  </si>
  <si>
    <t>Strom-Waffe: Sturmblitz</t>
  </si>
  <si>
    <t>Electric Weapon: Focused Thunderbolt 2</t>
  </si>
  <si>
    <t>电流武器：雷电大作2</t>
  </si>
  <si>
    <t>電流武器：雷電交加2</t>
  </si>
  <si>
    <t>電流武器：押し寄せる稲妻2</t>
  </si>
  <si>
    <t>Электрошоковое оружие: Беспощадная молния 2</t>
  </si>
  <si>
    <t>Strom-Waffe: Sturmblitz 2</t>
  </si>
  <si>
    <t>Electric Weapon: Focused Thunderbolt 3</t>
  </si>
  <si>
    <t>电流武器：雷电大作3</t>
  </si>
  <si>
    <t>電流武器：雷電交加3</t>
  </si>
  <si>
    <t>電流武器：押し寄せる稲妻3</t>
  </si>
  <si>
    <t>Электрошоковое оружие: Беспощадная молния 3</t>
  </si>
  <si>
    <t>Strom-Waffe: Sturmblitz 3</t>
  </si>
  <si>
    <t>Lightning Rod</t>
  </si>
  <si>
    <t>避雷针</t>
  </si>
  <si>
    <t>避雷槍</t>
  </si>
  <si>
    <t>Громовые копья</t>
  </si>
  <si>
    <t>Ableiter-Speer</t>
  </si>
  <si>
    <t>Lightning Rod: Enhanced</t>
  </si>
  <si>
    <t>避雷针：强化</t>
  </si>
  <si>
    <t>避雷槍：強化</t>
  </si>
  <si>
    <t>Разящие громовые копья</t>
  </si>
  <si>
    <t>Ableiter-Speer: Upgrade</t>
  </si>
  <si>
    <t>Lightning Storm</t>
  </si>
  <si>
    <t>电流旋风</t>
  </si>
  <si>
    <t>電流旋風</t>
  </si>
  <si>
    <t>電流竜巻</t>
  </si>
  <si>
    <t>Электровихрь</t>
  </si>
  <si>
    <t>Elektro-Wirbelwind</t>
  </si>
  <si>
    <t>Lightning Storm: Enhanced</t>
  </si>
  <si>
    <t>电流旋风：强化</t>
  </si>
  <si>
    <t>電流旋風：強化</t>
  </si>
  <si>
    <t>電流竜巻：強化</t>
  </si>
  <si>
    <t>Мощный электровихрь</t>
  </si>
  <si>
    <t>Elektro-Wirbelwind: Upgrade</t>
  </si>
  <si>
    <t>Lightning Shot</t>
  </si>
  <si>
    <t>电流弹</t>
  </si>
  <si>
    <t>電流彈</t>
  </si>
  <si>
    <t>電流弾</t>
  </si>
  <si>
    <t>Электрошоковые пули</t>
  </si>
  <si>
    <t>Elektro-Bombe</t>
  </si>
  <si>
    <t>Lightning Shot: Enhanced</t>
  </si>
  <si>
    <t>电流弹：强化</t>
  </si>
  <si>
    <t>電流彈：強化</t>
  </si>
  <si>
    <t>電流弾：強化</t>
  </si>
  <si>
    <t>Разящие электрошоковые пули</t>
  </si>
  <si>
    <t>Elektro-Bombe: Upgrade</t>
  </si>
  <si>
    <t>Shock Mine</t>
  </si>
  <si>
    <t>电流地雷</t>
  </si>
  <si>
    <t>電流地雷</t>
  </si>
  <si>
    <t>Электрошоковые мины</t>
  </si>
  <si>
    <t>Elektro-Mine</t>
  </si>
  <si>
    <t>Shock Mine: Enhanced</t>
  </si>
  <si>
    <t>电流地雷：强化</t>
  </si>
  <si>
    <t>電流地雷：強化</t>
  </si>
  <si>
    <t>Разящие электрошоковые мины</t>
  </si>
  <si>
    <t>Elektro-Mine: Upgrade</t>
  </si>
  <si>
    <t>点燃武器：永不熄灭火花</t>
  </si>
  <si>
    <t>點火武器：不滅的火花</t>
  </si>
  <si>
    <t>点火武器：消えない炎</t>
  </si>
  <si>
    <t>Огневое оружие: Неугасающее пламя</t>
  </si>
  <si>
    <t>Zündwaffe: Unlöschbare Flamme</t>
  </si>
  <si>
    <t>Flame Weapon: Undying Flame 2</t>
  </si>
  <si>
    <t>点燃武器：永不熄灭火花2</t>
  </si>
  <si>
    <t>點火武器：不滅的火花2</t>
  </si>
  <si>
    <t>点火武器：消えない炎2</t>
  </si>
  <si>
    <t>Огневое оружие: Неугасающее пламя 2</t>
  </si>
  <si>
    <t>Zündwaffe: Unlöschbare Flamme 2</t>
  </si>
  <si>
    <t>Flame Weapon: Undying Flame 3</t>
  </si>
  <si>
    <t>点燃武器：永不熄灭火花3</t>
  </si>
  <si>
    <t>點火武器：不滅的火花3</t>
  </si>
  <si>
    <t>点火武器：消えない炎3</t>
  </si>
  <si>
    <t>Огневое оружие: Неугасающее пламя 3</t>
  </si>
  <si>
    <t>Zündwaffe: Unlöschbare Flamme 3</t>
  </si>
  <si>
    <t>点燃武器：流星</t>
  </si>
  <si>
    <t>點火武器：流星</t>
  </si>
  <si>
    <t>点火武器：流星</t>
  </si>
  <si>
    <t>Огневое оружие: Метеорит</t>
  </si>
  <si>
    <t>Zündwaffe: Meteor</t>
  </si>
  <si>
    <t>Flame Weapon: Meteor 2</t>
  </si>
  <si>
    <t>点燃武器：流星2</t>
  </si>
  <si>
    <t>點火武器：流星2</t>
  </si>
  <si>
    <t>点火武器：流星2</t>
  </si>
  <si>
    <t>Огневое оружие: Метеорит 2</t>
  </si>
  <si>
    <t>Zündwaffe: Meteor 2</t>
  </si>
  <si>
    <t>Flame Weapon: Meteor 3</t>
  </si>
  <si>
    <t>点燃武器：流星3</t>
  </si>
  <si>
    <t>點火武器：流星3</t>
  </si>
  <si>
    <t>点火武器：流星3</t>
  </si>
  <si>
    <t>Огневое оружие: Метеорит 3</t>
  </si>
  <si>
    <t>Zündwaffe: Meteor 3</t>
  </si>
  <si>
    <t>点燃武器：放烟花</t>
  </si>
  <si>
    <t>點火武器：煙火慶典</t>
  </si>
  <si>
    <t>点火武器：花火大会</t>
  </si>
  <si>
    <t>Огневое оружие: Фейерверк</t>
  </si>
  <si>
    <t>Zündwaffe: Feuerwerk</t>
  </si>
  <si>
    <t>Flame Weapon: Pyrotechnics 2</t>
  </si>
  <si>
    <t>点燃武器：放烟花2</t>
  </si>
  <si>
    <t>點火武器：煙火慶典2</t>
  </si>
  <si>
    <t>点火武器：花火大会2</t>
  </si>
  <si>
    <t>Огневое оружие: Фейерверк 2</t>
  </si>
  <si>
    <t>Zündwaffe: Feuerwerk 2</t>
  </si>
  <si>
    <t>Flame Weapon: Pyrotechnics 3</t>
  </si>
  <si>
    <t>点燃武器：放烟花3</t>
  </si>
  <si>
    <t>點火武器：煙火慶典3</t>
  </si>
  <si>
    <t>点火武器：花火大会3</t>
  </si>
  <si>
    <t>Огневое оружие: Фейерверк 3</t>
  </si>
  <si>
    <t>Zündwaffe: Feuerwerk 3</t>
  </si>
  <si>
    <t>Flame Spear</t>
  </si>
  <si>
    <t>火焰矛</t>
  </si>
  <si>
    <t>火焰槍</t>
  </si>
  <si>
    <t>火炎槍</t>
  </si>
  <si>
    <t>Огненное копье</t>
  </si>
  <si>
    <t>Flammen-Speer</t>
  </si>
  <si>
    <t>Flame Spear: Enhanced</t>
  </si>
  <si>
    <t>火焰矛：强化</t>
  </si>
  <si>
    <t>火焰槍：強化</t>
  </si>
  <si>
    <t>火炎槍：強化</t>
  </si>
  <si>
    <t>Разящее огненное копье</t>
  </si>
  <si>
    <t>Flammen-Speer: Upgrade</t>
  </si>
  <si>
    <t>Flame Storm</t>
  </si>
  <si>
    <t>火焰旋风</t>
  </si>
  <si>
    <t>火旋風</t>
  </si>
  <si>
    <t>炎の竜巻</t>
  </si>
  <si>
    <t>Огненный вихрь</t>
  </si>
  <si>
    <t>Flammen-Wirbelwind</t>
  </si>
  <si>
    <t>Flame Storm: Enhanced</t>
  </si>
  <si>
    <t>火焰旋风：强化</t>
  </si>
  <si>
    <t>火旋風：強化</t>
  </si>
  <si>
    <t>炎の竜巻：強化</t>
  </si>
  <si>
    <t>Мощный огненный вихрь</t>
  </si>
  <si>
    <t>Flammen-Wirbelwind: Upgrade</t>
  </si>
  <si>
    <t>Auto Fire Blast</t>
  </si>
  <si>
    <t>自动点燃爆炸</t>
  </si>
  <si>
    <t>自動火焰爆炸</t>
  </si>
  <si>
    <t>自動火炎爆発</t>
  </si>
  <si>
    <t>Автоматический огненный взрыв</t>
  </si>
  <si>
    <t>Autom. Feuer-Explosion</t>
  </si>
  <si>
    <t>Auto Fire Blast: Enhanced</t>
  </si>
  <si>
    <t>自动点燃爆炸：强化</t>
  </si>
  <si>
    <t>自動火焰爆炸：強化</t>
  </si>
  <si>
    <t>自動火炎爆発：強化</t>
  </si>
  <si>
    <t>Мощный автоматический огненный взрыв</t>
  </si>
  <si>
    <t>Autom. Feuer-Explosion: Upgrade</t>
  </si>
  <si>
    <t>Fire Bomb</t>
  </si>
  <si>
    <t>点燃炸弹</t>
  </si>
  <si>
    <t>火焰炸彈</t>
  </si>
  <si>
    <t>火炎爆弾</t>
  </si>
  <si>
    <t>Огневая бомба</t>
  </si>
  <si>
    <t>Flammen-Explosion</t>
  </si>
  <si>
    <t>Fire Bomb: Enhanced</t>
  </si>
  <si>
    <t>点燃炸弹：强化</t>
  </si>
  <si>
    <t>火焰炸彈：強化</t>
  </si>
  <si>
    <t>火炎爆弾：強化</t>
  </si>
  <si>
    <t>Разрушительная огневая бомба</t>
  </si>
  <si>
    <t>Flammen-Explosion: Upgrade</t>
  </si>
  <si>
    <t>寒冰武器：寒流</t>
  </si>
  <si>
    <t>凍結武器：寒流</t>
  </si>
  <si>
    <t>冷気武器：寒波</t>
  </si>
  <si>
    <t>Криогенное оружие: Криоволна</t>
  </si>
  <si>
    <t>Eis-Waffe: Eissturm</t>
  </si>
  <si>
    <t>Cryo Weapon: Cold Snap 2</t>
  </si>
  <si>
    <t>寒冰武器：寒流2</t>
  </si>
  <si>
    <t>凍結武器：寒流2</t>
  </si>
  <si>
    <t>冷気武器：寒波2</t>
  </si>
  <si>
    <t>Криогенное оружие: Криоволна 2</t>
  </si>
  <si>
    <t>Eis-Waffe: Eissturm 2</t>
  </si>
  <si>
    <t>Cryo Weapon: Cold Snap 3</t>
  </si>
  <si>
    <t>寒冰武器：寒流3</t>
  </si>
  <si>
    <t>凍結武器：寒流3</t>
  </si>
  <si>
    <t>冷気武器：寒波3</t>
  </si>
  <si>
    <t>Криогенное оружие: Криоволна 3</t>
  </si>
  <si>
    <t>Eis-Waffe: Eissturm 3</t>
  </si>
  <si>
    <t>寒冰武器：霜冻盾</t>
  </si>
  <si>
    <t>凍結武器：冰霜盾</t>
  </si>
  <si>
    <t>冷気武器：フロストシールド</t>
  </si>
  <si>
    <t>Криогенное оружие: Инеевый щит</t>
  </si>
  <si>
    <t>Eis-Waffe: Frostschild</t>
  </si>
  <si>
    <t>Cryo Weapon: Frost Shield 2</t>
  </si>
  <si>
    <t>寒冰武器：霜冻盾2</t>
  </si>
  <si>
    <t>凍結武器：冰霜盾2</t>
  </si>
  <si>
    <t>冷気武器：フロストシールド2</t>
  </si>
  <si>
    <t>Криогенное оружие: Инеевый щит 2</t>
  </si>
  <si>
    <t>Eis-Waffe: Frostschild 2</t>
  </si>
  <si>
    <t>寒冰武器：霜冻盾3</t>
  </si>
  <si>
    <t>凍結武器：冰霜盾3</t>
  </si>
  <si>
    <t>冷気武器：フロストシールド3</t>
  </si>
  <si>
    <t>Криогенное оружие: Инеевый щит 3</t>
  </si>
  <si>
    <t>Eis-Waffe: Frostschild 3</t>
  </si>
  <si>
    <t>寒冰武器：彻骨的寒气</t>
  </si>
  <si>
    <t>凍結武器：寒氣刺骨</t>
  </si>
  <si>
    <t>冷気武器：浸透する寒気</t>
  </si>
  <si>
    <t>Криогенное оружие: Пронизывающий холод</t>
  </si>
  <si>
    <t>Eis-Waffe: Bitterste Kälte</t>
  </si>
  <si>
    <t>寒冰武器：彻骨的寒气2</t>
  </si>
  <si>
    <t>凍結武器：寒氣刺骨2</t>
  </si>
  <si>
    <t>冷気武器：浸透する寒気2</t>
  </si>
  <si>
    <t>Криогенное оружие: Пронизывающий холод 2</t>
  </si>
  <si>
    <t>Eis-Waffe: Bitterste Kälte 2</t>
  </si>
  <si>
    <t>寒冰武器：彻骨的寒气3</t>
  </si>
  <si>
    <t>凍結武器：寒氣刺骨3</t>
  </si>
  <si>
    <t>冷気武器：浸透する寒気3</t>
  </si>
  <si>
    <t>Криогенное оружие: Пронизывающий холод 3</t>
  </si>
  <si>
    <t>Eis-Waffe: Bitterste Kälte 3</t>
  </si>
  <si>
    <t>Cryo Weapon: Frost Shield 3</t>
    <phoneticPr fontId="13" type="noConversion"/>
  </si>
  <si>
    <t>Cryo Weapon: BoneChill 2</t>
    <phoneticPr fontId="13" type="noConversion"/>
  </si>
  <si>
    <t>Cryo Weapon: BoneChill 3</t>
    <phoneticPr fontId="13" type="noConversion"/>
  </si>
  <si>
    <t>Auto Frost Explosion</t>
  </si>
  <si>
    <t>自动寒冷爆发</t>
  </si>
  <si>
    <t>自動寒氣爆炸</t>
  </si>
  <si>
    <t>自動冷気爆発</t>
  </si>
  <si>
    <t>Автоматический криогенный взрыв</t>
  </si>
  <si>
    <t>Autom. Eis-Explosion</t>
  </si>
  <si>
    <t>Auto Frost Explosion: Enhanced</t>
  </si>
  <si>
    <t>自动寒冷爆发：强化</t>
  </si>
  <si>
    <t>自動寒氣爆炸：強化</t>
  </si>
  <si>
    <t>自動冷気爆発：強化</t>
  </si>
  <si>
    <t>Мощный автоматический криогенный взрыв</t>
  </si>
  <si>
    <t>Autom. Eis-Explosion: Upgrade</t>
  </si>
  <si>
    <t>Frost Bomb</t>
  </si>
  <si>
    <t>寒冰炸弹</t>
  </si>
  <si>
    <t>寒氣炸彈</t>
  </si>
  <si>
    <t>冷気爆弾</t>
  </si>
  <si>
    <t>Криогенная бомба</t>
  </si>
  <si>
    <t>Eis-Explosion</t>
  </si>
  <si>
    <t>Frost Bomb: Enhanced</t>
  </si>
  <si>
    <t>寒冰炸弹：强化</t>
  </si>
  <si>
    <t>寒氣炸彈：強化</t>
  </si>
  <si>
    <t>冷気爆弾：強化</t>
  </si>
  <si>
    <t>Разрушительная криогенная бомба</t>
  </si>
  <si>
    <t>Eis-Explosion: Upgrade</t>
  </si>
  <si>
    <t>Frost Shot</t>
  </si>
  <si>
    <t>冷却弹</t>
  </si>
  <si>
    <t>寒氣彈</t>
  </si>
  <si>
    <t>冷気弾</t>
  </si>
  <si>
    <t>Криогенные снаряды</t>
  </si>
  <si>
    <t>Eis-Bombe</t>
  </si>
  <si>
    <t>Frost Shot: Enhanced</t>
  </si>
  <si>
    <t>冷却弹：强化</t>
  </si>
  <si>
    <t>寒氣彈：強化</t>
  </si>
  <si>
    <t>冷気弾：強化</t>
  </si>
  <si>
    <t>Мощные криогенные снаряды</t>
  </si>
  <si>
    <t>Eis-Bombe: Upgrade</t>
  </si>
  <si>
    <t>Needle Ice</t>
  </si>
  <si>
    <t>冰霜</t>
  </si>
  <si>
    <t>寒霜</t>
  </si>
  <si>
    <t>霜柱</t>
  </si>
  <si>
    <t>Ледяные шипы</t>
  </si>
  <si>
    <t>Frostwind</t>
  </si>
  <si>
    <t>Needle Ice: Enhanced</t>
  </si>
  <si>
    <t>冰霜：强化</t>
  </si>
  <si>
    <t>寒霜：強化</t>
  </si>
  <si>
    <t>霜柱：強化</t>
  </si>
  <si>
    <t>Острые ледяные шипы</t>
  </si>
  <si>
    <t>Frostwind: Upgrade</t>
  </si>
  <si>
    <t>&lt;color=#F8EE17&gt;Shocks&lt;/color&gt; enemies damaged by &lt;color=#F8EE17&gt;Chain Lightning&lt;/color&gt; with a 30% chance.</t>
  </si>
  <si>
    <t>受到&lt;color=#F8EE17&gt;连续闪电&lt;/color&gt;伤害的敌人有30%几率陷入&lt;color=#F8EE17&gt;触电&lt;/color&gt;状态。</t>
  </si>
  <si>
    <t>受到&lt;color=#F8EE17&gt;連續閃電&lt;/color&gt;傷害的敵人有30%的機率&lt;color=#F8EE17&gt;觸電&lt;/color&gt;。</t>
  </si>
  <si>
    <t>&lt;color=#F8EE17&gt;稲妻の連鎖&lt;/color&gt;によってダメージを受けた敵を、30%の確率で&lt;color=#F8EE17&gt;感電&lt;/color&gt;状態にします。</t>
  </si>
  <si>
    <t>С вероятностью 30% поражает врагов &lt;color=#F8EE17&gt;электрошоком&lt;/color&gt;, если они получили урон от &lt;color=#F8EE17&gt;цепных молний&lt;/color&gt;.</t>
  </si>
  <si>
    <t>Trifft man Gegner per &lt;color=#F8EE17&gt;Blitz-Salve&lt;/color&gt;, werden sie mit 30% Wahrscheinlichkeit unter &lt;color=#F8EE17&gt;Stromschlag&lt;/color&gt; versetzt.</t>
  </si>
  <si>
    <t>Discharges 3 &lt;color=#F8EE17&gt;Thunderbolts&lt;/color&gt; in succession.</t>
  </si>
  <si>
    <t>一次产生连续3次&lt;color=#F8EE17&gt;雷电&lt;/color&gt;。</t>
  </si>
  <si>
    <t>&lt;color=#F8EE17&gt;雷電&lt;/color&gt;一次會連續產生3次。</t>
  </si>
  <si>
    <t>&lt;color=#F8EE17&gt;稲妻&lt;/color&gt;が一度に3連続で発生します。</t>
  </si>
  <si>
    <t>&lt;color=#F8EE17&gt;Молния&lt;/color&gt; ударяет трижды за один раз.</t>
  </si>
  <si>
    <t>Pro Einsatz werden &lt;color=#F8EE17&gt;Blitze&lt;/color&gt; 3 x hintereinander erzeugt.</t>
  </si>
  <si>
    <t>Shoots out a Lightning Rod, that sticks to enemies and discharges Chain Lightning for 3 seconds, that recharges every second.</t>
  </si>
  <si>
    <t>1秒补充1个避雷针，飞向敌人身上并于3秒内发射连续闪电。</t>
  </si>
  <si>
    <t>避雷槍1秒補充1個，飛向敵人刺入後3秒內放射連續閃電。</t>
  </si>
  <si>
    <t>避雷槍が1秒毎に1個ずつチャージされ、敵に向かって飛んでいきながら刺さって3秒間、稲妻の連鎖を放ちます。</t>
  </si>
  <si>
    <t>Каждую секунду добавляет одно громовое копье, которое вонзается во врага и выпускает цепные молнии в течение 3 с.</t>
  </si>
  <si>
    <t>Ableiter-Speere werden pro Sek. 1 x aufgeladen, fliegen auf Gegner und bleiben in ihnen stecken, um 3 Sek. lang eine Blitz-Salve auszubreiten.</t>
  </si>
  <si>
    <t>Discharges Chain Lightning for 5 seconds</t>
  </si>
  <si>
    <t>5秒内发射连续闪电。</t>
  </si>
  <si>
    <t>5秒內放射連續閃電。</t>
  </si>
  <si>
    <t>稲妻の連鎖を5秒間放ちます。</t>
  </si>
  <si>
    <t>Выпускает цепные молнии в течение 5 с.</t>
  </si>
  <si>
    <t>Blitz-Salven werden 5 Sek. lang ausgebreitet.</t>
  </si>
  <si>
    <t>Transforms the sub weapon into the Lightning Shot that recharges 1 shot every second. Enemies hit have a chance to be shocked.</t>
  </si>
  <si>
    <t>副武器将变更为每秒可补充1个弹的电流弹。受到伤害的敌人将有一定几率触电。</t>
  </si>
  <si>
    <t>輔助武器變為1秒補充1個的電流彈。受到傷害的敵人有一定機率觸電。</t>
  </si>
  <si>
    <t>サブ武器が、1秒毎に1個ずつチャージされる電流弾に変更されます。ダメージを受けた敵は、一定の確率で感電します。</t>
  </si>
  <si>
    <t>Заменяет запасное оружие на пули, которые добавляются по одной каждую секунду и с некоторой вероятностью поражают противника электрошоком.</t>
  </si>
  <si>
    <t>Die Nebenwaffe wird zu Elektro-Bomben gewechselt, die pro Sek. 1 x aufgeladen werden. Die getroffenen Gegner werden mit einer bestimmten Wahrscheinlichkeit unter Stromschlag versetzt.</t>
  </si>
  <si>
    <t>Discharges an Electric Blast from your location when firing Lightning Shots.</t>
  </si>
  <si>
    <t>发射电流弹时，在我位置上产生电流爆发。</t>
  </si>
  <si>
    <t>發射電流彈時，於自身位置產生電流爆炸。</t>
  </si>
  <si>
    <t>電流弾を発射する際に、自分の位置で電流爆発を発生させます。</t>
  </si>
  <si>
    <t>При запуске электрошоковой пули провоцирует шоковый взрыв вокруг себя.</t>
  </si>
  <si>
    <t>Beim Abfeuern von Elektro-Bomben werden von der eigenen Position aus Elektro-Explosionen erzeugt.</t>
  </si>
  <si>
    <t>Creates an Electric Mine behind the point of dash start-up. When an enemy steps on it, it explodes, shocking all hit targets.</t>
  </si>
  <si>
    <t>往突进的地点后面产生地雷。敌人踩到地雷就会爆炸。受到伤害的敌人将会触电。</t>
  </si>
  <si>
    <t>自衝刺起始點往後產生地雷。敵人踩到地雷時會爆炸，受到傷害的敵人會觸電。</t>
  </si>
  <si>
    <t>ダッシュのスタート地点から後方に向けて、地雷を生成します。地雷は敵が踏むと爆発し、ダメージを受けた敵は感電します。</t>
  </si>
  <si>
    <t>Устанавливает мины, когда герой совершает рывок. Если противник наступает на мину, она взрывается и поражает его электрошоком.</t>
  </si>
  <si>
    <t>Ab der Startposition des Ansturms werden rückwärts Minen erzeugt. Die Minen explodieren, wenn Gegner drauftreten. Die getroffenen Gegner werden unter Stromschlag versetzt</t>
  </si>
  <si>
    <t>The mine discharges Chain Lightning to its surrounding enemies before exploding.</t>
  </si>
  <si>
    <t>地雷爆炸前向周围敌人发射连续闪电。</t>
  </si>
  <si>
    <t>在地雷爆炸前向周圍敵人放射連續閃電。</t>
  </si>
  <si>
    <t>地雷が爆発するまで、周辺の敵に稲妻の連鎖を放ちます。</t>
  </si>
  <si>
    <t>Мина выпускает цепные молнии, пока на нее не наступят.</t>
  </si>
  <si>
    <t>Bis die Minen explodieren, werden Blitz-Salven auf nahe Gegner ausgebreitet.</t>
  </si>
  <si>
    <t>&lt;color=#F6411C&gt;Burning&lt;/color&gt; enemies will continue to receive &lt;color=#F6411C&gt;burn&lt;/color&gt; damage until they die.</t>
  </si>
  <si>
    <t>直到陷入&lt;color=#F6411C&gt;灼伤&lt;/color&gt;状态的敌人死亡为止，持续造成&lt;color=#F6411C&gt;灼伤&lt;/color&gt;伤害。</t>
  </si>
  <si>
    <t>&lt;color=#F6411C&gt;燒傷&lt;/color&gt;狀態的敵人到死亡為止會受到&lt;color=#F6411C&gt;燒傷&lt;/color&gt;傷害。</t>
  </si>
  <si>
    <t>&lt;color=#F6411C&gt;火傷&lt;/color&gt;状態になった敵は、倒れるまで&lt;color=#F6411C&gt;火傷&lt;/color&gt;ダメージを受け続けます。</t>
  </si>
  <si>
    <t>&lt;color=#F6411C&gt;Подожженные&lt;/color&gt; враги получают урон от &lt;color=#F6411C&gt;ожогов&lt;/color&gt; до самой смерти.</t>
  </si>
  <si>
    <t>Gegner mit &lt;color=#F6411C&gt;Verbrennung &lt;/color&gt; erleiden &lt;color=#F6411C&gt;Verbrennungs&lt;/color&gt;-Schaden bis zu ihrem Tod.</t>
  </si>
  <si>
    <t>A trail of fire is left in the wake of the fireball.</t>
  </si>
  <si>
    <t>火球掉落的地方会产生烈焰。</t>
  </si>
  <si>
    <t>火球落下的地區會產生烈焰。</t>
  </si>
  <si>
    <t>火の玉が落ちる地域に、火の手が生成されます。</t>
  </si>
  <si>
    <t>В месте падения огненного шара появляется огненный путь.</t>
  </si>
  <si>
    <t>Flammenwege werden erzeugt auf Gebieten, auf denen Feuerkugeln herabfallen.</t>
  </si>
  <si>
    <t>Fires a Flame Spear that recharges every second. Enemies hit explode.</t>
  </si>
  <si>
    <t>每秒补充一个火焰矛并发射出去。受到伤害的敌人身上产生爆发。</t>
  </si>
  <si>
    <t>火焰槍1秒補充1個並發射。對受到傷害的敵人產生爆炸。</t>
  </si>
  <si>
    <t>火炎槍が1秒毎に1個ずつチャージされ、飛んでいきます。ダメージを受けた敵からは、爆発が発生します。</t>
  </si>
  <si>
    <t>Каждую секунду добавляет одно огненное копье, которое при попадании во врага подрывает его.</t>
  </si>
  <si>
    <t>Pro Sek. wird 1 x Flammen-Speer aufgeladen und geworfen. Von dem getroffenen Gegner wird eine Explosion erzeugt.</t>
  </si>
  <si>
    <t>Flame Spears no longer pierce enemies but will stick to a target for a second while exploding 5 times.</t>
  </si>
  <si>
    <t>火焰矛无法贯穿，但在敌人身上每秒爆发5次。</t>
  </si>
  <si>
    <t>火焰槍雖不會穿透，但會插在敵人身上1秒並爆炸5次。</t>
  </si>
  <si>
    <t>それは以上火炎槍が貫通しなくなりますが、敵に1秒間刺さり、5回爆発します。</t>
  </si>
  <si>
    <t>Копье больше не пронзает врагов насквозь, а вонзается в противника на 1 секунду и взрывается 5 раз.</t>
  </si>
  <si>
    <t>Die Flammen-Speere durchbohren die Gegner nicht mehr, bleiben jedoch 1 Sek. lang in den Gegnern stecken und explodieren 5 x.</t>
  </si>
  <si>
    <t>Attacking with a sub weapon will release Flame Storms to the surroundings that deal continuous DMG as they travel and explode at their destinations.</t>
  </si>
  <si>
    <t>使用副武器进行攻击时，火焰旋风将飞向前方造成持续伤害并在到达地点爆发。</t>
  </si>
  <si>
    <t>輔助武器攻擊時，火旋風會噴向前方持續給予傷害，並在到達處爆炸。</t>
  </si>
  <si>
    <t>サブ武器で攻撃すると、炎の竜巻が前方に向かって飛んでいき、持続的にダメージを与えながら、到着した地点で爆発します。</t>
  </si>
  <si>
    <t>При атаке запасным оружием выпускает вперед огненный вихрь, который наносит урон на своем пути и провоцирует взрыв.</t>
  </si>
  <si>
    <t>Bei einer Nebenwaffen-Attacke fliegt ein Flammen-Wirbelwind vorwärts, fügt stetigen Schaden zu und explodiert auf der Landestelle.</t>
  </si>
  <si>
    <t>Flame Storms will periodically explode as they travel.</t>
  </si>
  <si>
    <t>火焰旋风将会定期爆发并飞过去。</t>
  </si>
  <si>
    <t>火旋風會定期爆炸並噴發。</t>
  </si>
  <si>
    <t>炎の竜巻が、定期的に爆発しながら飛んでいきます。</t>
  </si>
  <si>
    <t>Огненный вихрь периодически провоцирует взрывы на своем пути.</t>
  </si>
  <si>
    <t>Ein Flammen-Wirbelwind fliegt vor und explodiert regelmäßig.</t>
  </si>
  <si>
    <t>Cause a Fire Blast every 6 seconds. Hit enemies are burned.</t>
  </si>
  <si>
    <t>每隔6秒自动发生一次点燃爆炸。受到伤害的敌人将陷入灼伤状态。</t>
  </si>
  <si>
    <t>每6秒會自動產生火焰爆炸。受到傷害的敵人會燒傷。</t>
  </si>
  <si>
    <t>6秒に一回、火炎爆発が自動的に発生します。ダメージを受けた敵は火傷状態になります。</t>
  </si>
  <si>
    <t>Автоматически провоцирует огненный взрыв каждые 6 с. и поджигает пораженных противников.</t>
  </si>
  <si>
    <t>Eine Feuer-Explosion wird alle 6 Sek. automatisch erzeugt. Getroffene Gegner erleiden Verbrennung.</t>
  </si>
  <si>
    <t>Inflict 5 stacks of ignite to enemies hit by the blast.</t>
  </si>
  <si>
    <t>给受到爆发伤害的敌人赋予5层点燃堆叠。</t>
  </si>
  <si>
    <t>對受到爆炸傷害的敵人賦予5層點火堆疊。</t>
  </si>
  <si>
    <t>爆発によってダメージを受けた敵に、点火5スタックを付与します。</t>
  </si>
  <si>
    <t>Пораженные взрывом противники получают 5 ожогов.</t>
  </si>
  <si>
    <t>Gegnern, die Schaden durch Explosionen erleiden, wird eine Flammen-Schaden x 5 verliehen.</t>
  </si>
  <si>
    <t>Release a Fire Blast when using the sub weapon. Enemies hit are burned.</t>
  </si>
  <si>
    <t>进行副武器攻击时，将发射点燃炸弹。受到伤害的敌人将陷入灼伤状态。</t>
  </si>
  <si>
    <t>輔助武器攻擊時，將發射火焰炸彈。受到傷害的敵人會燒傷。</t>
  </si>
  <si>
    <t>サブ武器で攻撃時に、火炎爆弾を放ちます。ダメージを受けた敵は火傷状態になります。</t>
  </si>
  <si>
    <t>При атаке запасным оружием выпускает огневую бомбу, которая поджигает пораженных противников.</t>
  </si>
  <si>
    <t>Bei einer Nebenwaffen-Attacke werden Flammen-Explosionen abgefeuert. Getroffene Gegner erleiden Verbrennung.</t>
  </si>
  <si>
    <t>For every &lt;color=#78E6FF&gt;chilled&lt;/color&gt; enemy, decrease DMG received by 0.5%.</t>
  </si>
  <si>
    <t>每多1名陷入&lt;color=#78E6FF&gt;恶寒&lt;/color&gt;敌人时，受到的伤害量将减少0.5%。</t>
  </si>
  <si>
    <t>每有1位&lt;color=#78E6FF&gt;畏寒&lt;/color&gt;狀態的敵人，減少受到傷害量0.5%。</t>
  </si>
  <si>
    <t>&lt;color=#78E6FF&gt;悪寒&lt;/color&gt;状態の敵1体につき、受けるダメージが0.5%減少します。</t>
  </si>
  <si>
    <t>Снижает получаемый урон на 0,5% за каждого &lt;color=#78E6FF&gt;обмороженного&lt;/color&gt; противника.</t>
  </si>
  <si>
    <t>Pro Gegner mit &lt;color=#78E6FF&gt;Schüttelfrost&lt;/color&gt; sinkt der erlittene Schaden um 0,5%.</t>
  </si>
  <si>
    <t>Cause a Frost Explosion every 6 seconds. Hit enemies are &lt;color=#78E6FF&gt;frozen&lt;/color&gt;.</t>
  </si>
  <si>
    <t>每隔6秒自动产生一次寒冷爆发。受到伤害的敌人将陷入&lt;color=#78E6FF&gt;冰冻&lt;/color&gt;状态。</t>
  </si>
  <si>
    <t>每6秒自動產生寒氣爆炸。受到傷害的敵人會&lt;color=#78E6FF&gt;凍結&lt;/color&gt;。</t>
  </si>
  <si>
    <t>6秒に一回、冷気爆発が自動的に発生します。ダメージを受けた敵は&lt;color=#78E6FF&gt;氷結&lt;/color&gt;状態になります。</t>
  </si>
  <si>
    <t>Автоматически провоцирует криогенный взрыв каждые 6 с. и &lt;color=#78E6FF&gt;замораживает&lt;/color&gt; пораженных противников.</t>
  </si>
  <si>
    <t>Eine Eis-Explosion wird alle 6 Sek. automatisch erzeugt. Getroffene Gegner erleiden &lt;color=#78E6FF&gt;Gefrierung&lt;/color&gt;.</t>
  </si>
  <si>
    <t>Frost Explosion will &lt;color=#78E6FF&gt;freeze&lt;/color&gt; immobility immune elite enemies. Increase freeze duration.</t>
  </si>
  <si>
    <t>寒冷爆发也可使对无法行动免疫的精英陷入&lt;color=#78E6FF&gt;冰冻&lt;/color&gt;状态并冰冻持续时间会增加。</t>
  </si>
  <si>
    <t>寒氣爆炸也會使無法行動免疫的精英&lt;color=#78E6FF&gt;凍結&lt;/color&gt;。凍結持續時間會增加。</t>
  </si>
  <si>
    <t>冷気爆発によって、行動不能無効化のエリートも&lt;color=#78E6FF&gt;氷結&lt;/color&gt;状態になります。氷結の持続時間が増加します。</t>
  </si>
  <si>
    <t>Криогенный взрыв &lt;color=#78E6FF&gt;замораживает&lt;/color&gt; даже элитных врагов с невосприимчивостью к обездвиживанию и действует дольше.</t>
  </si>
  <si>
    <t>Eine Eis-Explosion lässt sogar gelähmte, immune Eliten &lt;color=#78E6FF&gt;Gefrierung&lt;/color&gt; erleiden. Die Dauer der Gefrierung steigt.</t>
  </si>
  <si>
    <t>Shoots a Frost Bomb when using the sub weapon. Enemies hit are &lt;color=#78E6FF&gt;frozen&lt;/color&gt;.</t>
  </si>
  <si>
    <t>进行副武器攻击时，将发射寒冰炸弹。受到伤害的敌人将陷入&lt;color=#78E6FF&gt;冰冻&lt;/color&gt;状态。</t>
  </si>
  <si>
    <t>輔助武器攻擊時將發射寒氣炸彈。受到傷害的敵人會&lt;color=#78E6FF&gt;凍結&lt;/color&gt;。</t>
  </si>
  <si>
    <t>サブ武器で攻撃時に、冷気爆弾を放ちます。ダメージを受けた敵は&lt;color=#78E6FF&gt;氷結&lt;/color&gt;状態になります。</t>
  </si>
  <si>
    <t>При атаке запасным оружием выпускает криогенную бомбу, которая &lt;color=#78E6FF&gt;замораживает&lt;/color&gt; пораженных противников.</t>
  </si>
  <si>
    <t>Bei einer Nebenwaffen-Attacke werden Eis-Explosionen abgefeuert. Getroffene Gegner erleiden &lt;color=#78E6FF&gt;Gefrierung&lt;/color&gt;.</t>
  </si>
  <si>
    <t>Increase Frost Bomb damage against frozen enemies</t>
  </si>
  <si>
    <t>对陷入冰冻状态的敌人造成的伤害量将会增加</t>
  </si>
  <si>
    <t>增加對凍結的敵人造成的寒氣炸彈傷害量。</t>
  </si>
  <si>
    <t>氷結状態の敵に、冷気爆弾によって与えるダメージが増加します。</t>
  </si>
  <si>
    <t>Увеличивает урон от криогенной бомбы, наносимый замороженным противникам.</t>
  </si>
  <si>
    <t>Der per Eis-Explosionen erteilte Schaden an Gegner mit Gefrierung steigt.</t>
  </si>
  <si>
    <t>Transforms the sub weapon into the Frost Shot that recharges 1 shot every second. Enemies hit are &lt;color=#78E6FF&gt;chilled&lt;/color&gt;.</t>
  </si>
  <si>
    <t>副武器将变更为每秒可补充1个弹的冷却弹。受到伤害的敌人将陷入&lt;color=#78E6FF&gt;恶寒&lt;/color&gt;状态。</t>
  </si>
  <si>
    <t>輔助武器變為1秒補充1個的寒氣彈。受到傷害的敵人會&lt;color=#78E6FF&gt;畏寒&lt;/color&gt;。</t>
  </si>
  <si>
    <t>サブ武器が、1秒毎に1個ずつチャージされる冷気弾に変更されます。ダメージを受けた敵は、&lt;color=#78E6FF&gt;悪寒&lt;/color&gt;状態になります。</t>
  </si>
  <si>
    <t>Запасное оружие выпускает криогенные снаряды, которые заряжаются по одному каждую секунду и &lt;color=#78E6FF&gt;обмораживают&lt;/color&gt; пораженных противников.</t>
  </si>
  <si>
    <t>Die Nebenwaffe wird zu Eis-Bomben gewechselt, die pro Sek. 1 x aufgeladen werden. Die getroffenen Gegner werden mit einer bestimmten Wahrscheinlichkeit unter &lt;color=#78E6FF&gt;Schüttelfrost&lt;/color&gt; versetzt.</t>
  </si>
  <si>
    <t>Increase Frost Shot DMG against chilled enemies</t>
  </si>
  <si>
    <t>使用冷却弹对陷入恶寒状态的敌人造成的伤害量将会增加。</t>
  </si>
  <si>
    <t>增加對畏寒的敵人造成的寒氣彈傷害量。</t>
  </si>
  <si>
    <t>悪寒状態の敵に、冷気弾によって与えるダメージが増加します。</t>
  </si>
  <si>
    <t>Увеличивает урон от криогенных снарядов, наносимый обмороженным врагам.</t>
  </si>
  <si>
    <t>Der Schaden per Eis-Bomben auf Gegner mit Schüttelfrost steigt um.</t>
  </si>
  <si>
    <t>Throw the Needle Ice backwards from the point of dash start-up. Damaged enemies are &lt;color=#78E6FF&gt;frozen&lt;/color&gt;.</t>
  </si>
  <si>
    <t>往突进的地点后面发射冰霜进行攻击。受到伤害的敌人将会陷入&lt;color=#78E6FF&gt;冰冻&lt;/color&gt;状态。</t>
  </si>
  <si>
    <t>自衝刺起始點往後發射寒霜攻擊。受到傷害的敵人會&lt;color=#78E6FF&gt;凍結&lt;/color&gt;。</t>
  </si>
  <si>
    <t>ダッシュのスタート地点から後方に向け、霜柱を飛ばして攻撃します。ダメージを受けた敵は、&lt;color=#78E6FF&gt;氷結&lt;/color&gt;状態になります。</t>
  </si>
  <si>
    <t>Выпускает ледяные шипы, когда герой совершает рывок. Шипы &lt;color=#78E6FF&gt;замораживают&lt;/color&gt; пораженных противников.</t>
  </si>
  <si>
    <t>Ab der Startposition des Ansturms wird rückwärts per Frostwind angegriffen. Die getroffenen Gegner erleiden &lt;color=#78E6FF&gt;Gefrierung&lt;/color&gt;.</t>
  </si>
  <si>
    <t>Needle Ice will persist and deal continuous damage for 3 seconds. (10% of ATK per target)</t>
  </si>
  <si>
    <t>3秒内可维持连续冰霜，并造成持续伤害。（每次攻击造成相当于攻击力的10%）</t>
  </si>
  <si>
    <t>寒霜會維持3秒並造成連續傷害。（每次打擊為攻擊力的10%）</t>
  </si>
  <si>
    <t>霜柱が3秒間維持され、連続でダメージを与えます。(攻撃毎に攻撃力の10%)</t>
  </si>
  <si>
    <t>Ледяные шипы сохраняются 3 с. и наносят продолжительный урон (до 10% от силы атаки для каждого удара).</t>
  </si>
  <si>
    <t>Der Frostwind dauert 3 Sek. an und fügt stetigen Schaden zu (10% des Schadens pro Treffer).</t>
  </si>
  <si>
    <t>Back Alleys</t>
  </si>
  <si>
    <t>小巷子</t>
  </si>
  <si>
    <t>後巷</t>
  </si>
  <si>
    <t>路地裏</t>
  </si>
  <si>
    <t>Переулок</t>
  </si>
  <si>
    <t>Hintergasse</t>
  </si>
  <si>
    <t>深夜火车站</t>
  </si>
  <si>
    <t>Train Top</t>
  </si>
  <si>
    <t>火车上</t>
  </si>
  <si>
    <t>火車上</t>
  </si>
  <si>
    <t>列車の上</t>
  </si>
  <si>
    <t>Крыша поезда</t>
  </si>
  <si>
    <t>Auf dem Zug</t>
  </si>
  <si>
    <t>Summon a [Dagger Ninja] when performing a dash. ([Dagger Ninja] stats: Has 50% of the player’s normal ATK, consumes 15 MP, 2 second cooldown)</t>
  </si>
  <si>
    <t>进行突进时，将会召唤[短剑忍者]。（[短剑忍者]能力值：普通攻击力的50%、消耗能量15、冷却时间2秒）</t>
  </si>
  <si>
    <t>衝刺時，召喚[短刀忍者]。（[短刀忍者]能力值：一般攻擊力的50%、消耗能量15、冷卻時間2秒）</t>
  </si>
  <si>
    <t>ダッシュすると[短剣忍者]が召喚されます。([短剣忍者]能力値：通常攻撃力の50%、エネルギー15消費、クールタイム2秒)</t>
  </si>
  <si>
    <t>Когда герой совершает рывок, появляется ниндзя с кинжалами. Ниндзя с кинжалами атакуют с силой, равной 50% от обычной атаки и расходуют 15 ед. энергии. Время восстановления: 2 с.</t>
  </si>
  <si>
    <t>Beim Ansturm wird ein [Dolch-Ninja] beschworen. (Attribute des [Dolch-Ninja]: 50% des Standard-Schadens, 15 Energie-Verbrauch, Abklingzeit 2 Sek.)</t>
  </si>
  <si>
    <t>대쉬 시 [단검 닌자]가 소환됩니다. ([단검 닌자] 능력치: 일반공격력의 50%, 에너지 15 소모, 재사용 대기시간 2초)</t>
    <phoneticPr fontId="23" type="noConversion"/>
  </si>
  <si>
    <t>Did you find the ID card?</t>
  </si>
  <si>
    <t>找到ID卡了吗？</t>
  </si>
  <si>
    <t>找到身份證了嗎？</t>
  </si>
  <si>
    <t>IDカードは見つかりましたか？</t>
  </si>
  <si>
    <t>Ты нашел пропуск?</t>
  </si>
  <si>
    <t>Haben Sie den Ausweis gefunden?</t>
  </si>
  <si>
    <t>Teleporting inside of there is also out of the question.</t>
  </si>
  <si>
    <t>在他们领域内进行传送也是愚蠢的行为。</t>
  </si>
  <si>
    <t>在他們的領域內，使用傳輸機也是魯莽之事。</t>
  </si>
  <si>
    <t>また彼らの領域内で、テレポートを使用するのも無謀だと思います。</t>
  </si>
  <si>
    <t>И телепортироваться туда тоже опрометчиво.</t>
  </si>
  <si>
    <t>Ihre Teleportationen innerhalb des Gebiets sind ebenfalls waghalsig.</t>
  </si>
  <si>
    <t>小心，祝你好运。</t>
  </si>
  <si>
    <t>請小心安全，祝你幸運。</t>
  </si>
  <si>
    <t>그들의 영역아래로는 텔레포트가 감지될 거야.</t>
    <phoneticPr fontId="13" type="noConversion"/>
  </si>
  <si>
    <t>도시를 점거한 일당들이 있는데, 그들을 지나쳐 기차역으로 가.</t>
    <phoneticPr fontId="13" type="noConversion"/>
  </si>
  <si>
    <t>리프트로 향하는 기차를 타면 금방일 거다.</t>
    <phoneticPr fontId="13" type="noConversion"/>
  </si>
  <si>
    <t>알겠어요. 다녀올게요.</t>
    <phoneticPr fontId="13" type="noConversion"/>
  </si>
  <si>
    <t>안녕? 네가 그 언더시티의 공주님이구나.</t>
    <phoneticPr fontId="13" type="noConversion"/>
  </si>
  <si>
    <t>저는 전투원이에요.</t>
    <phoneticPr fontId="13" type="noConversion"/>
  </si>
  <si>
    <t>어머. 기분 나빴어? 예쁘다는 말을 하려던 거였는데.</t>
    <phoneticPr fontId="13" type="noConversion"/>
  </si>
  <si>
    <t>전투원에게 외모는 상관없어요.</t>
    <phoneticPr fontId="13" type="noConversion"/>
  </si>
  <si>
    <t>연구원들이 미친 식물을 키운다는 말은 안해줬잖아요.</t>
    <phoneticPr fontId="13" type="noConversion"/>
  </si>
  <si>
    <t>누구 덕분에 그런 식물이 더 이상 나타나지 않을 겁니다.</t>
    <phoneticPr fontId="13" type="noConversion"/>
  </si>
  <si>
    <t>걱정하지 마세요. 그 날이 오면 빚을 진 모든 이를 위해 여생을 보낼 겁니다.</t>
    <phoneticPr fontId="13" type="noConversion"/>
  </si>
  <si>
    <t>에이. 괜히 감성적으로 그러지는 말고요.</t>
    <phoneticPr fontId="13" type="noConversion"/>
  </si>
  <si>
    <t>리프트로 바로 보내드리기는 어려울 것으로 보입니다.</t>
    <phoneticPr fontId="13" type="noConversion"/>
  </si>
  <si>
    <t>리프트 주변은 에스페란자 영역이라 비행선이 가까이 갈 수 없거든요.</t>
    <phoneticPr fontId="13" type="noConversion"/>
  </si>
  <si>
    <t>그들의 영역 아래로는 텔레포트가 감지되어 포트로 이동 또한 어렵죠.</t>
    <phoneticPr fontId="13" type="noConversion"/>
  </si>
  <si>
    <t>포트를 타면 기차역 가까운 도시로 내려드리겠습니다.</t>
    <phoneticPr fontId="13" type="noConversion"/>
  </si>
  <si>
    <t>도시를 점거한 일당들이 있는데, 그들을 지나쳐 기차역으로 가세요.</t>
    <phoneticPr fontId="13" type="noConversion"/>
  </si>
  <si>
    <t>리프트로 향하는 기차를 타면 금방일 겁니다.</t>
    <phoneticPr fontId="13" type="noConversion"/>
  </si>
  <si>
    <t>Cryo Weapon: BoneChill</t>
    <phoneticPr fontId="13" type="noConversion"/>
  </si>
  <si>
    <t>Cryo Weapon: Frost Shield</t>
    <phoneticPr fontId="13" type="noConversion"/>
  </si>
  <si>
    <t>Cryo Weapon: Cold Snap</t>
    <phoneticPr fontId="13" type="noConversion"/>
  </si>
  <si>
    <t>Electric Weapon: Screeching Lightning</t>
    <phoneticPr fontId="13" type="noConversion"/>
  </si>
  <si>
    <t>Electric Weapon: Great Thunderbolt</t>
    <phoneticPr fontId="13" type="noConversion"/>
  </si>
  <si>
    <t>Electric Weapon: Focused Thunderbolt</t>
    <phoneticPr fontId="13" type="noConversion"/>
  </si>
  <si>
    <t>Flame Weapon: Undying Flame</t>
    <phoneticPr fontId="13" type="noConversion"/>
  </si>
  <si>
    <t>Flame Weapon: Meteor</t>
    <phoneticPr fontId="13" type="noConversion"/>
  </si>
  <si>
    <t>Flame Weapon: Pyrotechnics</t>
    <phoneticPr fontId="13" type="noConversion"/>
  </si>
  <si>
    <t>주무기에 전류의 힘을 부여합니다. &lt;color=#F8EE17&gt;전류무기&lt;/color&gt;로 피해를 주면 &lt;color=#F8EE17&gt;연쇄번개&lt;/color&gt;를 생성합니다.</t>
    <phoneticPr fontId="13" type="noConversion"/>
  </si>
  <si>
    <t>Core_Desc2_</t>
    <phoneticPr fontId="13" type="noConversion"/>
  </si>
  <si>
    <t>&lt;color=#F6411C&gt;화상&lt;/color&gt;에 걸린 적이 죽을때까지 &lt;color=#F6411C&gt;화상&lt;/color&gt;피해를 입습니다.</t>
    <phoneticPr fontId="13" type="noConversion"/>
  </si>
  <si>
    <t xml:space="preserve">&lt;color=#F6411C&gt;화상&lt;/color&gt;에 걸린 적 한명당 점화코어 피해량이 10% 증가합니다. </t>
    <phoneticPr fontId="23" type="noConversion"/>
  </si>
  <si>
    <t>점화폭발이 발생하는 지역에 일반공격력의 300% 피해를 입히는 불덩이가 떨어집니다.</t>
  </si>
  <si>
    <t>A fireball that deals 300% of Normal ATK as DMG will descend on the place of a Fire Blast.</t>
  </si>
  <si>
    <t>向产生点燃爆发的地区掉落造成相当于普通攻击力300%伤害的火球。</t>
  </si>
  <si>
    <t>於發生火焰爆炸的地區落下造成一般攻擊力300%傷害的火球。</t>
  </si>
  <si>
    <t>火炎爆発が発生した地域に、通常攻撃力の300%のダメージを与える火の玉が落ちます。</t>
  </si>
  <si>
    <t>На месте огненного взрыва падает огненный шар, наносящий 300% урона от обычной атаки.</t>
  </si>
  <si>
    <t>Auf dem Gebiet, auf dem eine Feuer-Explosion auftritt, fällt eine Feuerkugel, die 300% des Standard-Schadens zufügt.</t>
  </si>
  <si>
    <t>사용 시, 6초 동안 몸이 불타올라 주변 적들에게 0.3초에 1회 &lt;color=#F6411C&gt;점화폭발&lt;/color&gt; 피해를 줍니다._x000D_</t>
    <phoneticPr fontId="13" type="noConversion"/>
  </si>
  <si>
    <r>
      <t>적에게 피해를 입히면 &lt;color=#F8EE17&gt;거대한 벼락&lt;/color&gt;이 떨어집니다.</t>
    </r>
    <r>
      <rPr>
        <sz val="10"/>
        <color rgb="FF00FFFF"/>
        <rFont val="Malgun Gothic"/>
        <family val="3"/>
        <charset val="129"/>
      </rPr>
      <t/>
    </r>
    <phoneticPr fontId="13" type="noConversion"/>
  </si>
  <si>
    <t>얼음보호막이 생성됩니다. 얼음보호막은 피해를 흡수하고 얼음보호막 상태의 플레이어를 공격한 적은 &lt;color=#78E6FF&gt;빙결&lt;/color&gt;됩니다. 얼음보호막은 60초에 한 번씩 생성됩니다.</t>
    <phoneticPr fontId="13" type="noConversion"/>
  </si>
  <si>
    <t>&lt;color=#78E6FF&gt;Cryo&lt;/color&gt; Core</t>
    <phoneticPr fontId="13" type="noConversion"/>
  </si>
  <si>
    <t>Increase Cryo Core DMG by {0}%.</t>
    <phoneticPr fontId="13" type="noConversion"/>
  </si>
  <si>
    <t>Increase Cryo Core DMG by {0}%.</t>
    <phoneticPr fontId="13" type="noConversion"/>
  </si>
  <si>
    <t>使用蓄力攻击来对敌人造成的伤害时，下次普通攻击的伤害量将增加&lt;color=#69FF0F&gt;{0}%&lt;/color&gt;。</t>
  </si>
  <si>
    <t>以蓄力攻擊造成傷害，使下一次一般攻擊的傷害量增加&lt;color=#69FF0F&gt;{0}%&lt;/color&gt;。</t>
  </si>
  <si>
    <t>チャージ攻撃によってダメージを与えると、その後の通常攻撃のダメージが、&lt;color=#69FF0F&gt;{0}%&lt;/color&gt;に増加します。</t>
  </si>
  <si>
    <t>Увеличивает урон от следующей обычной атаки с &lt;color=#69FF0F&gt;{0}%&lt;/color&gt;, если герою удается нанести урон заряженной атакой.</t>
  </si>
  <si>
    <t>So viel, wie per Auflade-Attacke Schaden erteilt wurde, steigt der Schaden der nächsten Standard-Attacke von &lt;color=#69FF0F&gt;{0}%&lt;/color&gt;.</t>
  </si>
  <si>
    <t>Hitting an enemy with a charged attack increases the next normal ATK by {0}%→&lt;color=#69FF0F&gt;{1}%&lt;/color&gt;.</t>
  </si>
  <si>
    <t>使用蓄力攻击来对敌人造成的伤害时，下次普通攻击的伤害量将增加{0}%→&lt;color=#69FF0F&gt;{1}%&lt;/color&gt;。</t>
  </si>
  <si>
    <t>以蓄力攻擊造成傷害，使下一次一般攻擊的傷害量增加{0}%→&lt;color=#69FF0F&gt;{1}%&lt;/color&gt;。</t>
  </si>
  <si>
    <t>チャージ攻撃によってダメージを与えると、その後の通常攻撃のダメージが、{0}%→&lt;color=#69FF0F&gt;{1}%&lt;/color&gt;に増加します。</t>
  </si>
  <si>
    <t>Увеличивает урон от следующей обычной атаки с {0}% до &lt;color=#69FF0F&gt;{1}%&lt;/color&gt;, если герою удается нанести урон заряженной атакой.</t>
  </si>
  <si>
    <t>So viel, wie per Auflade-Attacke Schaden erteilt wurde, steigt der Schaden der nächsten Standard-Attacke von {0}%→&lt;color=#69FF0F&gt;{1}%&lt;/color&gt;.</t>
  </si>
  <si>
    <t>Hitting an enemy with a charged attack increases the next normal ATK by &lt;color=#69FF0F&gt;{0}%&lt;/color&gt;.</t>
    <phoneticPr fontId="23" type="noConversion"/>
  </si>
  <si>
    <t>차징공격으로 피해를 주면 다음 일반공격의 피해량이 &lt;color=#69FF0F&gt;{0}%&lt;/color&gt; 증가합니다.</t>
    <phoneticPr fontId="23" type="noConversion"/>
  </si>
  <si>
    <t>Increases ATK of normal attacks by &lt;color=#69FF0F&gt;{0}%&lt;/color&gt;.</t>
  </si>
  <si>
    <t>基础攻击力增加&lt;color=#69FF0F&gt;{0}%&lt;/color&gt;。</t>
  </si>
  <si>
    <t>基本攻擊力增加&lt;color=#69FF0F&gt;{0}%&lt;/color&gt;。</t>
  </si>
  <si>
    <t>通常攻撃力が&lt;color=#69FF0F&gt;{0}%&lt;/color&gt;増加します。</t>
  </si>
  <si>
    <t>Standard-Schaden steigt um &lt;color=#69FF0F&gt;{0}%&lt;/color&gt;.</t>
  </si>
  <si>
    <t>技能攻击力增加&lt;color=#69FF0F&gt;{0}%&lt;/color&gt;。</t>
  </si>
  <si>
    <t>技能攻擊力增加&lt;color=#69FF0F&gt;{0}%&lt;/color&gt;。</t>
  </si>
  <si>
    <t>&lt;color=#F8EE17&gt;거대한 벼락&lt;/color&gt;의 피해량이 1000% 증가합니다.</t>
  </si>
  <si>
    <t>Increases &lt;color=#F8EE17&gt;Great Thunderbolt&lt;/color&gt;‘s DMG by 1000%.</t>
  </si>
  <si>
    <t>&lt;color=#F8EE17&gt;巨大雷电&lt;/color&gt;的伤害量增加1000%。</t>
  </si>
  <si>
    <t>&lt;color=#F8EE17&gt;巨雷&lt;/color&gt;的傷害量增加1000%。</t>
  </si>
  <si>
    <t>&lt;color=#F8EE17&gt;巨大な稲妻&lt;/color&gt;のダメージが1000%増加します。</t>
  </si>
  <si>
    <t>Урон от &lt;color=#F8EE17&gt;огромная молния&lt;/color&gt; увеличивается на 1000%.</t>
  </si>
  <si>
    <t>Der Schaden von &lt;color=#F8EE17&gt; ein gigantischer Blitz&lt;/color&gt; ein steigt um 1000%.</t>
  </si>
  <si>
    <t>Decrease Max HP by &lt;color=#FF0000&gt;{0}&lt;/color&gt;.</t>
  </si>
  <si>
    <t>最大体力减少&lt;color=#FF0000&gt;{0}&lt;/color&gt;</t>
  </si>
  <si>
    <t>最大體力減少&lt;color=#FF0000&gt;{0}&lt;/color&gt;。</t>
  </si>
  <si>
    <t>最大体力が&lt;color=#FF0000&gt;{0}&lt;/color&gt;減少します。</t>
  </si>
  <si>
    <t>Уменьшает запас здоровья на &lt;color=#FF0000&gt;{0}&lt;/color&gt;.</t>
  </si>
  <si>
    <t>Die Max. LP sinken um &lt;color=#FF0000&gt;{0}&lt;/color&gt;.</t>
  </si>
  <si>
    <t>最大能量減少&lt;color=#FF0000&gt;{0}&lt;/color&gt;。</t>
  </si>
  <si>
    <t>Increase Max HP by &lt;color=#69FF0F&gt;{0}&lt;/color&gt;.</t>
  </si>
  <si>
    <t>最大体力增加&lt;color=#69FF0F&gt;{0}&lt;/color&gt;</t>
  </si>
  <si>
    <t>Увеличивает запас здоровья на &lt;color=#69FF0F&gt;{0}&lt;/color&gt;.</t>
  </si>
  <si>
    <t>Die Max. LP steigen um &lt;color=#69FF0F&gt;{0}&lt;/color&gt;.</t>
  </si>
  <si>
    <t>Increase Max MP by &lt;color=#69FF0F&gt;{0}&lt;/color&gt;.</t>
  </si>
  <si>
    <t>能量上限增加&lt;color=#69FF0F&gt;{0}&lt;/color&gt;</t>
  </si>
  <si>
    <t>最大能量增加&lt;color=#69FF0F&gt;{0}&lt;/color&gt;。</t>
  </si>
  <si>
    <t>最大エネルギーが&lt;color=#69FF0F&gt;{0}&lt;/color&gt;増加します。</t>
  </si>
  <si>
    <t>Die Max. Energie steigt um &lt;color=#69FF0F&gt;{0}&lt;/color&gt;.</t>
  </si>
  <si>
    <t>타격당한 적이 &lt;color=#FF0000&gt;출혈&lt;/color&gt; 중이라면 적의 최대 체력의 2%만큼 추가 피해를 입힙니다.</t>
  </si>
  <si>
    <t>Hitting a bleeding enemy deals an additional damage equal to 2% of the enemy’s max HP.</t>
  </si>
  <si>
    <t>受到攻击的敌人处于流血状态时，则额外造成相当于敌人最大体力2%的伤害。</t>
  </si>
  <si>
    <t>受到打擊的敵人若處於出血狀態，將造成相當於敵人最大體力2%的額外傷害。</t>
  </si>
  <si>
    <t>攻撃された敵が出血している状態であれば、敵の最大体力の2%の追加ダメージを与えます。</t>
  </si>
  <si>
    <t>Наносит еще 2% урона от запаса здоровья, если пораженный противник страдает от кровотечения.</t>
  </si>
  <si>
    <t>Wenn der getroffene Gegner blutet, erteilt man zusätzlich 2% Schaden der Max. LP.</t>
  </si>
  <si>
    <t>Stage_04_MidBoss</t>
    <phoneticPr fontId="13" type="noConversion"/>
  </si>
  <si>
    <t>거기까지다. 킬!</t>
    <phoneticPr fontId="13" type="noConversion"/>
  </si>
  <si>
    <t>이용했다고? 웃기는 소리야.</t>
    <phoneticPr fontId="13" type="noConversion"/>
  </si>
  <si>
    <t>너도 이미 알고 있었을 거야. 수많은 임무를 행하면서 몰랐다는 건 기만이지.</t>
    <phoneticPr fontId="13" type="noConversion"/>
  </si>
  <si>
    <t>나 역시 필요 없다. 그리고 네가 죽는다는 것 또한 변하지 않지.</t>
    <phoneticPr fontId="13" type="noConversion"/>
  </si>
  <si>
    <t>KillElectra</t>
    <phoneticPr fontId="13" type="noConversion"/>
  </si>
  <si>
    <t>MeetElectraInRoom</t>
  </si>
  <si>
    <t>Stage_04_Boss</t>
    <phoneticPr fontId="13" type="noConversion"/>
  </si>
  <si>
    <t>Panus</t>
    <phoneticPr fontId="13" type="noConversion"/>
  </si>
  <si>
    <t>MeetPanus</t>
    <phoneticPr fontId="13" type="noConversion"/>
  </si>
  <si>
    <t>KillPanus</t>
    <phoneticPr fontId="13" type="noConversion"/>
  </si>
  <si>
    <t>일반공격, 스킬공격, 대시공격, 보조공격이 모두 전류코어일 때 적에게 피해를 입히면 20% 확률로 &lt;color=#F8EE17&gt;벼락&lt;/color&gt;이 칩니다.</t>
    <phoneticPr fontId="13" type="noConversion"/>
  </si>
  <si>
    <t>스킬로 적을 타격한 후 1초 이내에 사용하는 스킬은 적이 잃은 체력의 {0}%만큼 추가피해를 끼칩니다.</t>
    <phoneticPr fontId="23" type="noConversion"/>
  </si>
  <si>
    <t>The second time you use [Shatter] on a same enemy within 1 second deals {0}% of HP the enemy has lost as an addition damage.</t>
  </si>
  <si>
    <t>使用技能攻击来击中敌人后，在1秒内使用的技能会额外造成相当于敌人丧失的体力{0}%的伤害。</t>
  </si>
  <si>
    <t>使用技能打擊敵人後，1秒內使用的技能將對敵人造成相當於敵人所遺失體力{0}%的額外傷害。</t>
  </si>
  <si>
    <t>スキルによって敵を攻撃したあと、1秒以内に使用するスキルは、敵が失った体力の{0}%の追加ダメージを与えます。</t>
  </si>
  <si>
    <t>Наносит еще {0}% от нанесенного здоровью урона, когда герой повторно использует спецумение в течение секунды после поражения противника умением.</t>
  </si>
  <si>
    <t>Nach dem Treffen von Gegnern per Fähigkeit erteilt eine Fähigkeit, die innerhalb 1 Sek. eingesetzt wird, einen zusätzlichen Schaden um {0}% des gegnerischen LP-Verlusts.</t>
  </si>
  <si>
    <t>그 어리석음조차 자네답군.</t>
    <phoneticPr fontId="13" type="noConversion"/>
  </si>
  <si>
    <t>Drone</t>
    <phoneticPr fontId="13" type="noConversion"/>
  </si>
  <si>
    <t>Stage_04_FinalBoss</t>
    <phoneticPr fontId="13" type="noConversion"/>
  </si>
  <si>
    <t>MeetUranos</t>
    <phoneticPr fontId="13" type="noConversion"/>
  </si>
  <si>
    <t>코어케이스의 속성을 {0}회 변경할 수 있습니다.</t>
    <phoneticPr fontId="13" type="noConversion"/>
  </si>
  <si>
    <t>코어케이스에서 선택할 코어 후보 목록을 {0}회 갱신할 수 있습니다.</t>
    <phoneticPr fontId="13" type="noConversion"/>
  </si>
  <si>
    <t>기어상자를 열고 선택할 기어 후보 목록을 {0}회 갱신할 수 있습니다.</t>
    <phoneticPr fontId="13" type="noConversion"/>
  </si>
  <si>
    <t>기어자판기에서 {0}% 확률로 &lt;color=#F86804&gt;전설&lt;/color&gt;등급 기어를 발견합니다.</t>
    <phoneticPr fontId="13" type="noConversion"/>
  </si>
  <si>
    <t>재빠름</t>
    <phoneticPr fontId="13" type="noConversion"/>
  </si>
  <si>
    <t>신속 대시</t>
    <phoneticPr fontId="13" type="noConversion"/>
  </si>
  <si>
    <t>집중</t>
    <phoneticPr fontId="13" type="noConversion"/>
  </si>
  <si>
    <t>속성 변환</t>
    <phoneticPr fontId="13" type="noConversion"/>
  </si>
  <si>
    <t>코어 업그레이드</t>
    <phoneticPr fontId="13" type="noConversion"/>
  </si>
  <si>
    <t>기어 업그레이드</t>
    <phoneticPr fontId="13" type="noConversion"/>
  </si>
  <si>
    <t>전설 수호자</t>
    <phoneticPr fontId="13" type="noConversion"/>
  </si>
  <si>
    <t>Concentration</t>
  </si>
  <si>
    <t>속임수</t>
    <phoneticPr fontId="13" type="noConversion"/>
  </si>
  <si>
    <t>깜짝 상자</t>
    <phoneticPr fontId="13" type="noConversion"/>
  </si>
  <si>
    <t>CoreUpgrade</t>
    <phoneticPr fontId="13" type="noConversion"/>
  </si>
  <si>
    <t>GearUpgrade</t>
    <phoneticPr fontId="13" type="noConversion"/>
  </si>
  <si>
    <t>LegendaryGuardian</t>
    <phoneticPr fontId="13" type="noConversion"/>
  </si>
  <si>
    <t>Quick</t>
    <phoneticPr fontId="13" type="noConversion"/>
  </si>
  <si>
    <t>QuickDash</t>
    <phoneticPr fontId="13" type="noConversion"/>
  </si>
  <si>
    <t>Bei weniger als {1}% LP sinkt dein erlittener Schaden um &lt;color=#69FF0F&gt;{0}%&lt;/color&gt;.</t>
    <phoneticPr fontId="13" type="noConversion"/>
  </si>
  <si>
    <t>기어자판기에서 &lt;color=#69FF0F&gt;{0}%&lt;/color&gt; 확률로 &lt;color=#F86804&gt;전설&lt;/color&gt;등급 기어를 발견합니다.</t>
  </si>
  <si>
    <r>
      <t>使用后用火焰覆盖自身，</t>
    </r>
    <r>
      <rPr>
        <sz val="9"/>
        <rFont val="Microsoft YaHei"/>
        <family val="2"/>
        <charset val="134"/>
      </rPr>
      <t>对</t>
    </r>
    <r>
      <rPr>
        <sz val="9"/>
        <rFont val="Source han sans old style norma"/>
        <family val="3"/>
        <charset val="129"/>
      </rPr>
      <t>周</t>
    </r>
    <r>
      <rPr>
        <sz val="9"/>
        <rFont val="Microsoft YaHei"/>
        <family val="2"/>
        <charset val="134"/>
      </rPr>
      <t>围敌</t>
    </r>
    <r>
      <rPr>
        <sz val="9"/>
        <rFont val="Source han sans old style norma"/>
        <family val="3"/>
        <charset val="129"/>
      </rPr>
      <t>人每0.3秒造成1次&lt;color=#F6411C&gt;火焰爆炸&lt;/color&gt;</t>
    </r>
    <r>
      <rPr>
        <sz val="9"/>
        <rFont val="Microsoft YaHei"/>
        <family val="2"/>
        <charset val="134"/>
      </rPr>
      <t>伤</t>
    </r>
    <r>
      <rPr>
        <sz val="9"/>
        <rFont val="Source han sans old style norma"/>
        <family val="3"/>
        <charset val="129"/>
      </rPr>
      <t>害，持</t>
    </r>
    <r>
      <rPr>
        <sz val="9"/>
        <rFont val="Microsoft YaHei"/>
        <family val="2"/>
        <charset val="134"/>
      </rPr>
      <t>续</t>
    </r>
    <r>
      <rPr>
        <sz val="9"/>
        <rFont val="Source han sans old style norma"/>
        <family val="3"/>
        <charset val="129"/>
      </rPr>
      <t xml:space="preserve">6秒。
</t>
    </r>
    <phoneticPr fontId="13" type="noConversion"/>
  </si>
  <si>
    <t>시계 열쇠</t>
  </si>
  <si>
    <t>Clockwork Key</t>
  </si>
  <si>
    <t>手表钥匙</t>
  </si>
  <si>
    <t>發條</t>
  </si>
  <si>
    <t>時計の鍵</t>
  </si>
  <si>
    <t>Часовой ключ</t>
  </si>
  <si>
    <t>Uhrschlüssel</t>
  </si>
  <si>
    <t>딱하네요. 인간이면서 인간을 깔보는 당신에게 쉴 곳은 없었겠어요.</t>
  </si>
  <si>
    <t>파누스는 인간이 아니에요.</t>
  </si>
  <si>
    <t>눈을 감아요. 고통이 길지는 않을 겁니다.</t>
  </si>
  <si>
    <t>그게 무슨…</t>
  </si>
  <si>
    <t>...뭐?</t>
  </si>
  <si>
    <t>자, 마지막 질문을 하지. 내 곁에 서겠는가?</t>
  </si>
  <si>
    <t>익숙한 질문이네… 파누스.</t>
  </si>
  <si>
    <t>나는 인간이 아니다.</t>
  </si>
  <si>
    <t>나는 에스페란자 그 자체다!</t>
  </si>
  <si>
    <t>우리끼리는 모두 [사람]이라 부르는데요.</t>
  </si>
  <si>
    <t>지긋지긋하군. 뭐 상관없어. 이젠 너희는 필요 없어.</t>
  </si>
  <si>
    <t>하늘 아래 사람들은 곧 모두 죽을 거야.</t>
  </si>
  <si>
    <t>나를 아는가.</t>
  </si>
  <si>
    <t>부모의 원수를 갚기 위함은 너무 지겹군.</t>
  </si>
  <si>
    <t>이리 오라. 부모의 곁으로 보내주지.</t>
  </si>
  <si>
    <t>네가 지상으로 내려와 킬을 데려가던 밤, 너를 막아서던 그 두 남녀가 내 부모다.</t>
  </si>
  <si>
    <t>나를 왜 살려두었지?</t>
  </si>
  <si>
    <t>아니. 내가 보내줄게.</t>
  </si>
  <si>
    <t>지옥으로.</t>
  </si>
  <si>
    <t>인간. 기쁜가?</t>
  </si>
  <si>
    <t>부모를 죽인 원수를 갚은 소감이 어떤가?</t>
  </si>
  <si>
    <t>후련한가? 행복한가?</t>
  </si>
  <si>
    <t>그건 네가 상관할 바가 아니야.</t>
  </si>
  <si>
    <t>나를 죽이면 이 에스페란자가 사라지는 것이 아니다.</t>
    <phoneticPr fontId="13" type="noConversion"/>
  </si>
  <si>
    <t>에스페란자가 사라져야…</t>
  </si>
  <si>
    <t>나를 죽일 수 있는 거다!</t>
  </si>
  <si>
    <t>너 같이 아무것도 아닌 인간에게…</t>
  </si>
  <si>
    <t>파누스님 곁이 내가 있어야 할 곳이었다.</t>
  </si>
  <si>
    <t>드디어 보게 되는구나. 파누스.</t>
  </si>
  <si>
    <t>그 물음을 하기 위해 이곳까지 온 건가.</t>
  </si>
  <si>
    <t>나에겐 킬이 필요했다. 해서 방해되는 것을 치웠다. 그뿐.</t>
  </si>
  <si>
    <t>너를 살려둔 이유는 네가 방해조차 되지 않아 신경 쓰지 않았다. 그뿐.</t>
  </si>
  <si>
    <t>이 흉물스러운 공중도시가 없는 세상에서 차근차근 생각할 거야.</t>
  </si>
  <si>
    <t>역겨운 냄새가 난다 했더니, 지하 사람이 여기까지 왔군.</t>
  </si>
  <si>
    <t>그쪽은 꽤 높아 보이는 사람이네요.</t>
  </si>
  <si>
    <t>파누스님의 비서관이라는 영광스러운 자리를 갖고 있지.</t>
  </si>
  <si>
    <t>하늘에서 지내다 보면 [지하 사람], [하늘 사람]으로 나눠서 부르나 보네요.</t>
  </si>
  <si>
    <t>선택받지 못한 사람들은 그렇게 불러야겠지.</t>
  </si>
  <si>
    <t>서로를 꼭 붙잡아야만 간신히 살아남을 테니까.</t>
  </si>
  <si>
    <t>그런 선민사상으로 하늘 아래 사람들을 마음대로 부리는 거군요.</t>
  </si>
  <si>
    <t>더 그럴 수는 없을 겁니다.</t>
  </si>
  <si>
    <t>항상 그렇지. 못할 거다, 막을 거다, 우리는 너희의 노예가 아니다…</t>
  </si>
  <si>
    <t>무슨 뜻이죠?</t>
  </si>
  <si>
    <t>하늘 위에서 죽는 걸 영광스럽게 생각하라고.</t>
  </si>
  <si>
    <t>그렇게 두지 않겠어요.</t>
  </si>
  <si>
    <t>기어코 여기까지 왔네.</t>
  </si>
  <si>
    <t>딱히 어려운 일도 아니던데.</t>
  </si>
  <si>
    <t>은혜? 내 인생을 통째로 훔쳐놓고 할 소리인가?</t>
  </si>
  <si>
    <t>너희는 나를 속이고 부모를 죽이고 너희 마음대로 써먹었지.</t>
  </si>
  <si>
    <t>지상에서 죽는 인간들은 별처럼 많아.</t>
  </si>
  <si>
    <t>너는 살아남았지. 그분의 선택 덕분에.</t>
  </si>
  <si>
    <t>선택된 아이들을 데리고 먹이고 재우고 살아남는 방법을 알려준 건 은혜가 아니냐?</t>
  </si>
  <si>
    <t>네가 잘난 척하며 여기까지 기어오른 것 역시 그분의 은혜 덕이다.</t>
  </si>
  <si>
    <t>네가 살아있다는 것만으로도 감사함을 느껴야 할 분이다.</t>
  </si>
  <si>
    <t>네 출신을 모르는 동안 지상에 대한 관심도 없던 녀석이 이제 와서 분노하는 것도 웃긴 짓이다.</t>
  </si>
  <si>
    <t>...누가 나에게 공중도시에 가는 이유에 물은 적이 있어.</t>
  </si>
  <si>
    <t>세상을 왜 구하려 하느냐는 식의 물음이었는데.</t>
  </si>
  <si>
    <t>내 대답이 궁금하지 않아?</t>
  </si>
  <si>
    <t>나는 그냥 너희가 마음에 안 들 뿐이야.</t>
  </si>
  <si>
    <t>닥치고 네 할 일을 해. 나도 내 할 일을 할 테니.</t>
  </si>
  <si>
    <t>파누스님…</t>
  </si>
  <si>
    <t>너무 서글퍼 마. 곧 너를 따라갈 테니.</t>
  </si>
  <si>
    <t>그분을 죽이면 공중도시는 망한다.</t>
  </si>
  <si>
    <t>수많은 사람을 죽일 셈이냐?</t>
  </si>
  <si>
    <t>죽는 사람은 별처럼 많다며.</t>
  </si>
  <si>
    <t>그 사람들은 그들의 살길을 찾겠지.</t>
  </si>
  <si>
    <t>왔는가.</t>
  </si>
  <si>
    <t>자네답지 않군. 내게 하고 싶은 말이 많을 거로 생각했는데.</t>
  </si>
  <si>
    <t>내가 여기에 다시 오지 못할 거로 생각했겠지.</t>
  </si>
  <si>
    <t>파리 죽이듯 죽였다 여겼던 사람에게 죽을 소감이 어때.</t>
  </si>
  <si>
    <t>다시 오지 못할 거로 생각한 것은 맞지만…</t>
  </si>
  <si>
    <t>오기를 기대한 것 또한 맞지.</t>
  </si>
  <si>
    <t>자네가 왜 파리처럼 죽지 않은 것인지 궁금하지 않나?</t>
  </si>
  <si>
    <t>왜 다른 누군가는 하지 못 하는 일들을 척척 해낼 수 있는지.</t>
  </si>
  <si>
    <t>왜 지상 사람 모두가 하얀 머리에 대해 알고 있는지 말이야.</t>
  </si>
  <si>
    <t>그건 중요하지 않아.</t>
  </si>
  <si>
    <t>아냐. 중요해. 너무도 중요하다네.</t>
  </si>
  <si>
    <t>우리는 레드젬 속에서 태어났어. 레드젬은 우리의 피와 다를 게 없지.</t>
  </si>
  <si>
    <t>다른 종들은 젬의 힘을 얻으면 돌연변이가 되어버리고 말아.</t>
  </si>
  <si>
    <t>형태가 망가지고 정신을 잃어버린다고. 끔찍한 쥐새끼로 살고 싶은 건 아니지 않나?</t>
  </si>
  <si>
    <t>우리는 달라. 우리는. [네오쿨루스]는 다르지.</t>
  </si>
  <si>
    <t>[네오쿨루스]?</t>
  </si>
  <si>
    <t>우리는 새로운 인류다.</t>
  </si>
  <si>
    <t>인간을 거느리고 하늘을 가지고, 세상을 가지지.</t>
  </si>
  <si>
    <t>내가 부모를 죽였다고? 아냐, 아냐. 너는 그저 폐기되었다.</t>
  </si>
  <si>
    <t>지상의 인간들이 너를 잠시 인간으로 착각해 데리고 있던 것을 내가 거두었다.</t>
  </si>
  <si>
    <t>네가 있어야 할 곳은 처음부터 하늘이지. 잠깐 숲에 살았다고 원숭이들과 함께 살고 싶은 건가?</t>
  </si>
  <si>
    <t>…일렉트라가 나를 죽이려들 때 살리려던 이유가 이건가?</t>
  </si>
  <si>
    <t>그렇다네. 에스페란자의 비서관? 이인자? 그래봤자 그는 인간이네.</t>
  </si>
  <si>
    <t>너의 그 같잖은 복수도 여기서 끝이다. 은혜도 모르는 녀석 같으니.</t>
    <phoneticPr fontId="13" type="noConversion"/>
  </si>
  <si>
    <t>죽을 준비는 되었어?</t>
  </si>
  <si>
    <t>어이 파누스. 정신이 들어?</t>
  </si>
  <si>
    <t>실패작 주제에…</t>
  </si>
  <si>
    <t>나를 죽였다고 생각하나?</t>
  </si>
  <si>
    <t>이런 진행은 이미 잘 아는 진행이야. 자폭 같은 건 정말 하지 마.</t>
  </si>
  <si>
    <t>그럼 네가 말한 끔찍한 쥐새끼와 다를 바가 없다고.</t>
  </si>
  <si>
    <t>그래, 그래. 네오... 뭐시기라며.</t>
  </si>
  <si>
    <t>이게 무슨... 이건 장난이 너무 심하잖아.</t>
  </si>
  <si>
    <t>잘못했다고 해볼까요?</t>
  </si>
  <si>
    <t>듣겠냐!</t>
  </si>
  <si>
    <t xml:space="preserve">뭐, 네 입장에선 유쾌하진 않을 수 있지. </t>
    <phoneticPr fontId="13" type="noConversion"/>
  </si>
  <si>
    <t>이봐 용병. 모르는 건가? 너희가 열심히 모아 무언가를 살 때 그 젬이 다 어디로 가는지.</t>
    <phoneticPr fontId="13" type="noConversion"/>
  </si>
  <si>
    <t>지상의 인간들에게 가잖아. 걔네들이 이전세대 장비를 가지고 파니까.</t>
    <phoneticPr fontId="13" type="noConversion"/>
  </si>
  <si>
    <t>...이 멍청한 녀석들. 고작 용병에게 전부 길을 터준 건가?</t>
    <phoneticPr fontId="13" type="noConversion"/>
  </si>
  <si>
    <t>이런 멍청한 인간. 그래. 여기까지 왔으니 죽기 전에 하나 알려주지.</t>
    <phoneticPr fontId="13" type="noConversion"/>
  </si>
  <si>
    <t>지상 인간들은 이전 세대에 모두 몰살을 당했는데 장비를 어떻게 가지고 있을까?</t>
    <phoneticPr fontId="13" type="noConversion"/>
  </si>
  <si>
    <t>이상하지 않았어? 아무리 너희가 죽이고 죽여도 몬스터가 계속 나타난다는 게?</t>
    <phoneticPr fontId="13" type="noConversion"/>
  </si>
  <si>
    <t>오. 딱 봐도 높은 사람.</t>
    <phoneticPr fontId="13" type="noConversion"/>
  </si>
  <si>
    <t>많은 젬을 가져다바치면 살 수 있게 해준다고 해서 악착같이 젬을 모았어.</t>
    <phoneticPr fontId="13" type="noConversion"/>
  </si>
  <si>
    <t>너 설마…</t>
    <phoneticPr fontId="13" type="noConversion"/>
  </si>
  <si>
    <t>몬스터들에게 강제로 레드젬을 이식하면 돌연변이가 되지.</t>
    <phoneticPr fontId="13" type="noConversion"/>
  </si>
  <si>
    <t>그리고 그 돌연변이들이 인간을 먹고 강해지면 더 좋은 품질의 젬을 체내에 쌓인다.</t>
    <phoneticPr fontId="13" type="noConversion"/>
  </si>
  <si>
    <t>그들을 죽이는 건 너희의 몫이고, 너희가 몬스터에서 나온 젬을 하늘에서 쓰다버릴 무기들을 팔아 가져오지.</t>
    <phoneticPr fontId="13" type="noConversion"/>
  </si>
  <si>
    <t>그 젬으로 이 에스페란자는 영원히 하늘에 있을 수 있는 거야.</t>
    <phoneticPr fontId="13" type="noConversion"/>
  </si>
  <si>
    <t>내가 진짜 여기 높은 사람 만나면 물어보고 싶었던 게 있어.</t>
    <phoneticPr fontId="13" type="noConversion"/>
  </si>
  <si>
    <t>왜 우리는 여기 살면 안되냐?</t>
    <phoneticPr fontId="13" type="noConversion"/>
  </si>
  <si>
    <t>내가 여기에 얼마나 오고 싶어했던 사람인 줄 알아?</t>
    <phoneticPr fontId="13" type="noConversion"/>
  </si>
  <si>
    <t>자양분? 너희 식인도 하냐?</t>
    <phoneticPr fontId="13" type="noConversion"/>
  </si>
  <si>
    <t>근데 왜 선택된 사람이 아니라며 사람을 차별해! 선택 기준이 뭔데!</t>
    <phoneticPr fontId="13" type="noConversion"/>
  </si>
  <si>
    <t>시끄러워. 자양분주제에.</t>
    <phoneticPr fontId="13" type="noConversion"/>
  </si>
  <si>
    <t>이런 미친 새끼들. 그럼 내가…</t>
    <phoneticPr fontId="13" type="noConversion"/>
  </si>
  <si>
    <t>원래 왕을 죽이는 건 노예들이야.</t>
    <phoneticPr fontId="13" type="noConversion"/>
  </si>
  <si>
    <t>그래. 너 같은 청소부들이 우리의 노예들이지.</t>
    <phoneticPr fontId="13" type="noConversion"/>
  </si>
  <si>
    <t>…그런데 그거 아냐?</t>
    <phoneticPr fontId="13" type="noConversion"/>
  </si>
  <si>
    <t>나를 죽여도 달라지는 건 없을 거다.</t>
    <phoneticPr fontId="13" type="noConversion"/>
  </si>
  <si>
    <t>너를 죽이고 네 위를 죽이고 그렇게 계속 죽이면 달라질 걸.</t>
    <phoneticPr fontId="13" type="noConversion"/>
  </si>
  <si>
    <t>너는 파누스님을 이길 수 없다.</t>
    <phoneticPr fontId="13" type="noConversion"/>
  </si>
  <si>
    <t>하늘 아래 모든 사람들은 이제 필요없어.</t>
    <phoneticPr fontId="13" type="noConversion"/>
  </si>
  <si>
    <t>그리고 곧 그 날이 온다.</t>
    <phoneticPr fontId="13" type="noConversion"/>
  </si>
  <si>
    <t>네가 하는 말을 종합해보면 결국 파누스를 없애면 다 끝이라는 거잖아.</t>
    <phoneticPr fontId="13" type="noConversion"/>
  </si>
  <si>
    <t>좋은 힌트가 되었어.</t>
    <phoneticPr fontId="13" type="noConversion"/>
  </si>
  <si>
    <t>혹시 파누스…인가…요?</t>
  </si>
  <si>
    <t>…용병?</t>
  </si>
  <si>
    <t>제가 그쪽 부하한테 뭘 들었는데요.</t>
  </si>
  <si>
    <t>땅 위와 땅 아래 사람들을 모두 죽인다는… 그런 흉흉한 이야기를 들었는데요.</t>
  </si>
  <si>
    <t>그게 사실인가요?</t>
  </si>
  <si>
    <t>그렇다.</t>
  </si>
  <si>
    <t>와 씨… 그게 사실이면 어떡해요.</t>
  </si>
  <si>
    <t>계획을 바꿀 수는 없나요?</t>
  </si>
  <si>
    <t>없다.</t>
  </si>
  <si>
    <t>뭐해요. 덤비지 않고.</t>
  </si>
  <si>
    <t>아 진짜 그쪽이랑은 싸우기 싫은데.</t>
  </si>
  <si>
    <t>1등! 에스페란자 1인자 인정!</t>
    <phoneticPr fontId="13" type="noConversion"/>
  </si>
  <si>
    <t>상대하기 제일 힘들었던 적 1위로 인정할게요.</t>
    <phoneticPr fontId="13" type="noConversion"/>
  </si>
  <si>
    <t>…</t>
    <phoneticPr fontId="13" type="noConversion"/>
  </si>
  <si>
    <t>암스트롱 대장도 좋아하겠지? 세계평화 뭐 그런거 좋아하는 분이니까.</t>
    <phoneticPr fontId="13" type="noConversion"/>
  </si>
  <si>
    <t>아직 오지 않았다.</t>
    <phoneticPr fontId="13" type="noConversion"/>
  </si>
  <si>
    <t>뭐가요?</t>
    <phoneticPr fontId="13" type="noConversion"/>
  </si>
  <si>
    <t>네가 말하는 평화.</t>
    <phoneticPr fontId="13" type="noConversion"/>
  </si>
  <si>
    <t>어서오세요. 고객님.</t>
    <phoneticPr fontId="13" type="noConversion"/>
  </si>
  <si>
    <t>기가 막힌 상품을 준비했습니다.</t>
    <phoneticPr fontId="13" type="noConversion"/>
  </si>
  <si>
    <t>당신은 당신이 가진 운이 얼마나 된다고 생각하십니까?</t>
    <phoneticPr fontId="13" type="noConversion"/>
  </si>
  <si>
    <t>언젠가 그 운을 눈으로 확인하고 싶지는 않았나요?</t>
    <phoneticPr fontId="13" type="noConversion"/>
  </si>
  <si>
    <t>그리고 원한다면 가져가도 좋습니다.</t>
    <phoneticPr fontId="13" type="noConversion"/>
  </si>
  <si>
    <t>자, 이 두 주사위를 던져 당신의 행운과 불운을 확인하세요.</t>
    <phoneticPr fontId="13" type="noConversion"/>
  </si>
  <si>
    <t>다시 굴리면 안되냐고요? 3번까지는 허용해드리죠.</t>
    <phoneticPr fontId="13" type="noConversion"/>
  </si>
  <si>
    <t>MeetIndiJones</t>
  </si>
  <si>
    <t>IndiJones</t>
    <phoneticPr fontId="13" type="noConversion"/>
  </si>
  <si>
    <t>인디존스</t>
    <phoneticPr fontId="13" type="noConversion"/>
  </si>
  <si>
    <t>차징 시, 소환수 [지라]를 소환합니다. [지라]는 순간적으로 등장하여 전방의 적들을 공격합니다. (일반공격력의 1800%)</t>
    <phoneticPr fontId="23" type="noConversion"/>
  </si>
  <si>
    <t>[지라]가 추가로 스킬공격을 합니다. (일반공격력의 2500%)</t>
    <phoneticPr fontId="23" type="noConversion"/>
  </si>
  <si>
    <t>Charged attack summons [Jira]. [Jira] instantly appears and attacks the enemies ahead. (1800% of the player’s Normal ATK)</t>
    <phoneticPr fontId="23" type="noConversion"/>
  </si>
  <si>
    <t>[Jira] can use additional Skill Attacks. (2500% of the player’s Normal ATK)</t>
    <phoneticPr fontId="23" type="noConversion"/>
  </si>
  <si>
    <t>蓄力时，将会召唤召唤兽[基拉]。[基拉]会瞬间登场并攻击前方的敌人。（普通攻击力的1800%）</t>
    <phoneticPr fontId="23" type="noConversion"/>
  </si>
  <si>
    <t>[基拉]额外进行技能攻击。（普通攻击力的2500%）</t>
    <phoneticPr fontId="23" type="noConversion"/>
  </si>
  <si>
    <t>蓄力時，召喚召喚獸[基拉]。[基拉]瞬間出現並攻擊前方的敵人。（一般攻擊力的1800%）</t>
    <phoneticPr fontId="23" type="noConversion"/>
  </si>
  <si>
    <t>[基拉]額外進行技能攻擊。（一般攻擊力的2500%）</t>
    <phoneticPr fontId="23" type="noConversion"/>
  </si>
  <si>
    <t>チャージすると、召喚獣[ジラ]を召喚します。[ジラ]は、一瞬で出現して前方にいる敵を攻撃します。(通常攻撃力の1800%)</t>
    <phoneticPr fontId="23" type="noConversion"/>
  </si>
  <si>
    <t>[ジラ]が追加でスキル攻撃を加えます。(通常攻撃力の2500%)</t>
    <phoneticPr fontId="23" type="noConversion"/>
  </si>
  <si>
    <t>Когда герой концентрирует заряд, появляется Джира, которая атакует противников в авангарде с силой, равной 1800% от обычной атаки).</t>
    <phoneticPr fontId="23" type="noConversion"/>
  </si>
  <si>
    <t>Джира проводит спецатаку, сила которой равна 2500% от обычной атаки.</t>
    <phoneticPr fontId="23" type="noConversion"/>
  </si>
  <si>
    <t>Beim Aufladen wird [Jirah] beschworen. [Jirah] erscheint für einen Moment und greift frontale Gegner an. (1800% des Standard-Schadens)</t>
    <phoneticPr fontId="23" type="noConversion"/>
  </si>
  <si>
    <t>[Jirah] erteilt zusätzliche Fähigkeits-Attacken. (2500% des Standard-Schadens)</t>
    <phoneticPr fontId="23" type="noConversion"/>
  </si>
  <si>
    <t>&lt;color=#DF280D&gt;[체인스탭]&lt;/color&gt; 회피율이 20% 증가합니다.
&lt;color=#DF280D&gt;[시동]&lt;/color&gt; 차징 시, 10초간 추가능력을 얻습니다. (일반공격력 20%, 이동속도 10%)</t>
    <phoneticPr fontId="23" type="noConversion"/>
  </si>
  <si>
    <t>&lt;color=#DF280D&gt;[Chain Steps]&lt;/color&gt; Evasion is increased by 20%.
&lt;color=#DF280D&gt;[Rev Up]&lt;/color&gt; Charging grants you bonus stats for 10 seconds. (normal ATK 20%, MOV SPD 10%)</t>
    <phoneticPr fontId="23" type="noConversion"/>
  </si>
  <si>
    <r>
      <t>&lt;color=#DF280D&gt;[</t>
    </r>
    <r>
      <rPr>
        <sz val="9"/>
        <rFont val="맑은 고딕"/>
        <family val="3"/>
        <charset val="129"/>
      </rPr>
      <t>连环</t>
    </r>
    <r>
      <rPr>
        <sz val="9"/>
        <rFont val="Source han sans old style norma"/>
        <family val="3"/>
        <charset val="129"/>
      </rPr>
      <t>步]&lt;/color&gt;</t>
    </r>
    <r>
      <rPr>
        <sz val="9"/>
        <rFont val="맑은 고딕"/>
        <family val="3"/>
        <charset val="129"/>
      </rPr>
      <t>闪</t>
    </r>
    <r>
      <rPr>
        <sz val="9"/>
        <rFont val="Source han sans old style norma"/>
        <family val="3"/>
        <charset val="129"/>
      </rPr>
      <t>避率增加20%。
&lt;color=#DF280D&gt;[</t>
    </r>
    <r>
      <rPr>
        <sz val="9"/>
        <rFont val="맑은 고딕"/>
        <family val="3"/>
        <charset val="129"/>
      </rPr>
      <t>启动</t>
    </r>
    <r>
      <rPr>
        <sz val="9"/>
        <rFont val="Source han sans old style norma"/>
        <family val="3"/>
        <charset val="129"/>
      </rPr>
      <t>]&lt;/color&gt;蓄力</t>
    </r>
    <r>
      <rPr>
        <sz val="9"/>
        <rFont val="맑은 고딕"/>
        <family val="3"/>
        <charset val="129"/>
      </rPr>
      <t>时</t>
    </r>
    <r>
      <rPr>
        <sz val="9"/>
        <rFont val="Source han sans old style norma"/>
        <family val="3"/>
        <charset val="129"/>
      </rPr>
      <t>，在10秒</t>
    </r>
    <r>
      <rPr>
        <sz val="9"/>
        <rFont val="맑은 고딕"/>
        <family val="3"/>
        <charset val="129"/>
      </rPr>
      <t>内</t>
    </r>
    <r>
      <rPr>
        <sz val="9"/>
        <rFont val="Source han sans old style norma"/>
        <family val="3"/>
        <charset val="129"/>
      </rPr>
      <t>可</t>
    </r>
    <r>
      <rPr>
        <sz val="9"/>
        <rFont val="맑은 고딕"/>
        <family val="3"/>
        <charset val="129"/>
      </rPr>
      <t>获</t>
    </r>
    <r>
      <rPr>
        <sz val="9"/>
        <rFont val="Source han sans old style norma"/>
        <family val="3"/>
        <charset val="129"/>
      </rPr>
      <t>得</t>
    </r>
    <r>
      <rPr>
        <sz val="9"/>
        <rFont val="맑은 고딕"/>
        <family val="3"/>
        <charset val="129"/>
      </rPr>
      <t>额</t>
    </r>
    <r>
      <rPr>
        <sz val="9"/>
        <rFont val="Source han sans old style norma"/>
        <family val="3"/>
        <charset val="129"/>
      </rPr>
      <t>外能力。（普通攻</t>
    </r>
    <r>
      <rPr>
        <sz val="9"/>
        <rFont val="맑은 고딕"/>
        <family val="3"/>
        <charset val="129"/>
      </rPr>
      <t>击</t>
    </r>
    <r>
      <rPr>
        <sz val="9"/>
        <rFont val="Source han sans old style norma"/>
        <family val="3"/>
        <charset val="129"/>
      </rPr>
      <t>力20%，移</t>
    </r>
    <r>
      <rPr>
        <sz val="9"/>
        <rFont val="맑은 고딕"/>
        <family val="3"/>
        <charset val="129"/>
      </rPr>
      <t>动</t>
    </r>
    <r>
      <rPr>
        <sz val="9"/>
        <rFont val="Source han sans old style norma"/>
        <family val="3"/>
        <charset val="129"/>
      </rPr>
      <t>速度10%）</t>
    </r>
    <phoneticPr fontId="23" type="noConversion"/>
  </si>
  <si>
    <r>
      <t>&lt;color=#DF280D&gt;[連鎖效應]&lt;/color&gt;迴避率增加20%。
&lt;color=#DF280D&gt;[</t>
    </r>
    <r>
      <rPr>
        <sz val="9"/>
        <rFont val="맑은 고딕"/>
        <family val="3"/>
        <charset val="129"/>
      </rPr>
      <t>啟</t>
    </r>
    <r>
      <rPr>
        <sz val="9"/>
        <rFont val="Source han sans old style norma"/>
        <family val="3"/>
        <charset val="129"/>
      </rPr>
      <t>動]&lt;/color&gt;蓄力時，10秒內獲得追加能力。（一般攻擊20%、移動速度10%）</t>
    </r>
    <phoneticPr fontId="23" type="noConversion"/>
  </si>
  <si>
    <t>&lt;color=#DF280D&gt;[チェーンスタッフ]&lt;/color&gt; 回避率が20%増加します。
&lt;color=#DF280D&gt;[エンジン]&lt;/color&gt; チャージすると、10秒間、追加能力を獲得します。(通常攻撃力20%、移動速度10%)</t>
    <phoneticPr fontId="23" type="noConversion"/>
  </si>
  <si>
    <t>&lt;color=#DF280D&gt;Цепная реакция&lt;/color&gt; усиливает уклонение на 20%.
&lt;color=#DF280D&gt;Запуск&lt;/color&gt; при концентрации дает дополнительные эффекты в течение 10 с. (Обычная атака 20%, скорость передвижения 10%.)</t>
    <phoneticPr fontId="23" type="noConversion"/>
  </si>
  <si>
    <t>&lt;color=#DF280D&gt;[Kettenschritt]&lt;/color&gt; Die Ausweichrate steigt um 20%.
&lt;color=#DF280D&gt;[Anlassen]&lt;/color&gt; Beim Aufladen werden 10 Sek. lang gesteigerte Fähigkeiten erhalten (20% Standard-Schaden, 10% Bewegungs-Geschwindigkeit).</t>
    <phoneticPr fontId="23" type="noConversion"/>
  </si>
  <si>
    <t>그림자가 최대 체력 {2}% 이상의 적에게 피해를 주면 {0}초간 회피율이 {1}% 증가합니다. 이 효과는 중첩되지 않고, {3}초에 한 번 발동합니다.</t>
  </si>
  <si>
    <t>When a shadow damages an enemy with {2}% of max HP or more left, evasion is increased by {1}% for {0} seconds. This effect does not stack and has a cooldown of {3} seconds.</t>
  </si>
  <si>
    <t>影子对最大体力超过{2}%的敌人造成伤害时，在{0}秒内闪避率将增加{1}%。此效果无法叠加，每隔{3}秒发动一次。</t>
  </si>
  <si>
    <t>若暗影對最大體力{2}%以上的敵人造成傷害時，{0}秒內迴避率增加{1}%。此效果不會堆疊，每{3}秒發動一次。</t>
  </si>
  <si>
    <t>影が最大体力{2}%以上の敵にダメージを与えると、{0}秒間、回避率が{1}%増加します。この効果は重複せずに、{3}秒に一回発動します。</t>
  </si>
  <si>
    <t>На {0} с. усиливает уклонение на {1}%, когда тень наносит противникам урон в размере не менее {2}% от запаса здоровья. Этот эффект не суммируется и используется раз в {3} с.</t>
  </si>
  <si>
    <t>Wenn der Schatten einen Schaden an Gegner mit mind. {2}% der Max. LP erteilt, steigt die Ausweichrate für {0} Sek. um {1}%. Dieser Effekt überlappt nicht und wird alle {3} Sek. aktiviert.</t>
  </si>
  <si>
    <t>Stage_04_Boss_Cinematic</t>
    <phoneticPr fontId="13" type="noConversion"/>
  </si>
  <si>
    <t>회복량: 160 → 220 → 280</t>
    <phoneticPr fontId="13" type="noConversion"/>
  </si>
  <si>
    <t>Treatment Fee: 160 → 220 → 280</t>
    <phoneticPr fontId="13" type="noConversion"/>
  </si>
  <si>
    <r>
      <t>恢</t>
    </r>
    <r>
      <rPr>
        <sz val="9"/>
        <color theme="1"/>
        <rFont val="Microsoft YaHei"/>
        <family val="2"/>
      </rPr>
      <t>复</t>
    </r>
    <r>
      <rPr>
        <sz val="9"/>
        <color theme="1"/>
        <rFont val="Source Han Sans Old Style Norma"/>
        <family val="3"/>
        <charset val="129"/>
      </rPr>
      <t>量：160 → 220 → 280</t>
    </r>
    <phoneticPr fontId="13" type="noConversion"/>
  </si>
  <si>
    <t>恢復量：160 → 220 → 280</t>
    <phoneticPr fontId="13" type="noConversion"/>
  </si>
  <si>
    <t>回復量： 160 → 220 → 280</t>
    <phoneticPr fontId="13" type="noConversion"/>
  </si>
  <si>
    <t>Восстановление: 160 → 220 → 280</t>
    <phoneticPr fontId="13" type="noConversion"/>
  </si>
  <si>
    <t>Auftanken: 160 → 220 → 280</t>
    <phoneticPr fontId="13" type="noConversion"/>
  </si>
  <si>
    <t>뭔가 큰일이 날 것 같지 않아?</t>
    <phoneticPr fontId="23" type="noConversion"/>
  </si>
  <si>
    <t>알겠으면 도망쳐요!</t>
  </si>
  <si>
    <t>여기서 어디로 도망쳐?</t>
  </si>
  <si>
    <t>일단 밖으로 나가죠. 무슨 방법이 있을 거에요.</t>
  </si>
  <si>
    <t>KillUranos</t>
    <phoneticPr fontId="13" type="noConversion"/>
  </si>
  <si>
    <t>Drone</t>
    <phoneticPr fontId="23" type="noConversion"/>
  </si>
  <si>
    <t>Drone</t>
    <phoneticPr fontId="13" type="noConversion"/>
  </si>
  <si>
    <t>Stage_04_FinalBoss_Cinematic</t>
    <phoneticPr fontId="13" type="noConversion"/>
  </si>
  <si>
    <t>KillPanus</t>
    <phoneticPr fontId="13" type="noConversion"/>
  </si>
  <si>
    <t>KillUranos</t>
    <phoneticPr fontId="13" type="noConversion"/>
  </si>
  <si>
    <t>이건 위험해보이는데요.</t>
    <phoneticPr fontId="23" type="noConversion"/>
  </si>
  <si>
    <t>이전처럼 보호막으로 막아준다거나 할 수는 없나요?</t>
    <phoneticPr fontId="23" type="noConversion"/>
  </si>
  <si>
    <t>여기 전체가 날아갈 거 같아요! 도망쳐요!</t>
  </si>
  <si>
    <t>Drone</t>
    <phoneticPr fontId="13" type="noConversion"/>
  </si>
  <si>
    <t>Drone</t>
    <phoneticPr fontId="13" type="noConversion"/>
  </si>
  <si>
    <t>저런 건 못막아요! 도망쳐요!</t>
    <phoneticPr fontId="23" type="noConversion"/>
  </si>
  <si>
    <t>우라노스가 이상해. 비트! 보호막!</t>
    <phoneticPr fontId="23" type="noConversion"/>
  </si>
  <si>
    <t>왜 저녀석들은 항상 마지막이 구린거야!</t>
    <phoneticPr fontId="23" type="noConversion"/>
  </si>
  <si>
    <r>
      <rPr>
        <sz val="9"/>
        <color rgb="FF000000"/>
        <rFont val="맑은 고딕"/>
        <family val="3"/>
        <charset val="129"/>
        <scheme val="minor"/>
      </rPr>
      <t>지금은 어렵지만 몇가지 장비를 업그레이드 해준다면 가능합니다.</t>
    </r>
    <phoneticPr fontId="13" type="noConversion"/>
  </si>
  <si>
    <r>
      <rPr>
        <sz val="9"/>
        <color rgb="FF000000"/>
        <rFont val="맑은 고딕"/>
        <family val="3"/>
        <charset val="129"/>
        <scheme val="minor"/>
      </rPr>
      <t>나에 대해 뭐라고 했는데? 뭐, 멋있다거나 그런 이야기였나?</t>
    </r>
    <phoneticPr fontId="13" type="noConversion"/>
  </si>
  <si>
    <r>
      <rPr>
        <sz val="9"/>
        <color rgb="FF000000"/>
        <rFont val="맑은 고딕"/>
        <family val="3"/>
        <charset val="129"/>
        <scheme val="minor"/>
      </rPr>
      <t>좋죠. 이자까지 쳐드리겠습니다.</t>
    </r>
    <phoneticPr fontId="13" type="noConversion"/>
  </si>
  <si>
    <r>
      <rPr>
        <sz val="9"/>
        <color rgb="FF000000"/>
        <rFont val="맑은 고딕"/>
        <family val="3"/>
        <charset val="129"/>
        <scheme val="minor"/>
      </rPr>
      <t>돌아오셨군요. 고생하셨습니다.</t>
    </r>
    <phoneticPr fontId="13" type="noConversion"/>
  </si>
  <si>
    <r>
      <rPr>
        <sz val="9"/>
        <color rgb="FF000000"/>
        <rFont val="맑은 고딕"/>
        <family val="3"/>
        <charset val="129"/>
        <scheme val="minor"/>
      </rPr>
      <t>다만 이런 상황을 겪어야만 성장할 수 있다고 판단했습니다.</t>
    </r>
    <phoneticPr fontId="13" type="noConversion"/>
  </si>
  <si>
    <t>AmountOfGemDropped_Default</t>
    <phoneticPr fontId="13" type="noConversion"/>
  </si>
  <si>
    <t>AmountOfCoinDropped_Default</t>
    <phoneticPr fontId="13" type="noConversion"/>
  </si>
  <si>
    <t>AmountOfChipDropped_Default</t>
    <phoneticPr fontId="13" type="noConversion"/>
  </si>
  <si>
    <t>RiskLevelChargeSpeed_Default</t>
    <phoneticPr fontId="13" type="noConversion"/>
  </si>
  <si>
    <t>EliteAttackDamage_Default</t>
    <phoneticPr fontId="13" type="noConversion"/>
  </si>
  <si>
    <t>BossAttackDamage_Default</t>
    <phoneticPr fontId="13" type="noConversion"/>
  </si>
  <si>
    <t>적 처치시 레드젬을 0% 더 획득합니다.</t>
  </si>
  <si>
    <t>Receive 0% more Red Gem upon defeating an enemy. </t>
  </si>
  <si>
    <t>击杀敌人后，可额外获得0%的红宝石。 </t>
  </si>
  <si>
    <t>消滅敵人時，額外獲得0%的紅色寶石。 </t>
  </si>
  <si>
    <t>敵を倒すとレッドジェムを0%追加獲得します。 </t>
  </si>
  <si>
    <t>Дает на 0% больше камней за ликвидацию противников.</t>
  </si>
  <si>
    <t>Bei Erledigung eines Gegners erhältst du 0 Juwelen zusätzlich.</t>
  </si>
  <si>
    <t>엘리트 처치시 코인을 0개 더 획득합니다.</t>
  </si>
  <si>
    <t>Receive 0 more Coins upon defeating an elite. </t>
  </si>
  <si>
    <t>击杀精英后，可额外获得0个硬币。 </t>
  </si>
  <si>
    <t>消滅精英時，額外獲得0個硬幣。 </t>
  </si>
  <si>
    <t>エリートを倒すとコインを0個追加獲得します。 </t>
  </si>
  <si>
    <t>Дает на 0 больше монет за ликвидацию элитных врагов.</t>
  </si>
  <si>
    <t>Bei Erledigung eines Eliten erhältst du 0 Münzen zusätzlich.</t>
  </si>
  <si>
    <t>보스 처치시 칩을 0개 더 획득합니다.</t>
  </si>
  <si>
    <t>Receive 0 more Chips upon defeating a boss. </t>
  </si>
  <si>
    <t>击杀BOSS后，可额外获得0个芯片。 </t>
  </si>
  <si>
    <t>消滅Boss時，額外獲得0個晶片。 </t>
  </si>
  <si>
    <t>ボースを倒すとチップを0個追加獲得します。 </t>
  </si>
  <si>
    <t>Дает больше микросхем (0) за ликвидацию огромных противников.</t>
  </si>
  <si>
    <t>Bei Erledigung eines Bosses erhältst du 0 Chips zusätzlich.</t>
  </si>
  <si>
    <t>엘리트 공격력이 0% 증가합니다.</t>
  </si>
  <si>
    <t>Increase the elites’ ATK by 0%. </t>
  </si>
  <si>
    <t>精英攻击力增加0%。 </t>
  </si>
  <si>
    <t>精英攻擊力增加0%。 </t>
  </si>
  <si>
    <t>エリート攻撃力が0%増加します。 </t>
  </si>
  <si>
    <t>Усиливает атаку элитных врагов на 0%.</t>
  </si>
  <si>
    <t>Eliten-Schaden steigt um 0%.</t>
  </si>
  <si>
    <t>危险等级条填充加快0%。 </t>
  </si>
  <si>
    <t>危險等級量值加快提升0%。 </t>
  </si>
  <si>
    <t>リスクレベルゲージが0%速く貯まります。 </t>
  </si>
  <si>
    <t>Индикатор уровня опасности заполняется на 0% быстрее.</t>
  </si>
  <si>
    <t>Der Alarmstufen-Zähler steigt um 0% schneller.</t>
  </si>
  <si>
    <t>보스 공격력이 0% 증가합니다.</t>
  </si>
  <si>
    <t>Increase the boss’s ATK by 0%. </t>
  </si>
  <si>
    <t>BOSS的攻击力增加0% 。 </t>
  </si>
  <si>
    <t>Boss攻擊力增加0%。 </t>
  </si>
  <si>
    <t>ボース攻撃力が0%%増加します。 </t>
  </si>
  <si>
    <t>Усиливает атаку огромных противников на 0%.</t>
  </si>
  <si>
    <t>Boss-Schaden steigt um 0%.</t>
  </si>
  <si>
    <t>Быстрее стрелы</t>
  </si>
  <si>
    <t>Flink</t>
  </si>
  <si>
    <t>Стремительный рывок</t>
  </si>
  <si>
    <t>Turbo-Ansturm</t>
  </si>
  <si>
    <t>Воодушевление</t>
  </si>
  <si>
    <t>Fokus</t>
  </si>
  <si>
    <t>Смена сферы</t>
  </si>
  <si>
    <t>Eigenschaft umwandeln</t>
  </si>
  <si>
    <t>Deception</t>
  </si>
  <si>
    <t>Уловка</t>
  </si>
  <si>
    <t>Überlisten</t>
  </si>
  <si>
    <t>Ящик с сюрпризом</t>
  </si>
  <si>
    <t>Schachtelmännchen</t>
  </si>
  <si>
    <t>Усиление сфер</t>
  </si>
  <si>
    <t>Kern-Upgrade</t>
  </si>
  <si>
    <t>Усиление снаряжения</t>
  </si>
  <si>
    <t>Ausrüstungs-Upgrade</t>
  </si>
  <si>
    <t>Легендарный защитник</t>
  </si>
  <si>
    <t>Legendärer Beschützer</t>
  </si>
  <si>
    <t>Дает возможность изменить тип сферы в контейнере {0} раз(а).</t>
  </si>
  <si>
    <t>Die Eigenschaft des Kernbehälters kann {0} Mal geändert werden.</t>
  </si>
  <si>
    <t>Дает возможность изменить содержимое контейнера со сферами {0} раз(а).</t>
  </si>
  <si>
    <t>Die Liste der verfügbaren Kerne, die im Kernbehälter zur Auswahl stehen, kann {0} Mal erneuert werden.</t>
  </si>
  <si>
    <t>Дает возможность изменить содержимое ящика со снаряжением после его открытия {0} раз(а).</t>
  </si>
  <si>
    <t>Die Liste der verfügbaren Ausrüstungen, die in der Ausrüstungsbox zur Auswahl stehen, kann {0} Mal erneuert werden.</t>
  </si>
  <si>
    <t>С вероятностью {0}% позволяет получать &lt;color=#F86804&gt;легендарное&lt;/color&gt; снаряжение из автомата со снаряжением.</t>
  </si>
  <si>
    <t>Aus Ausrüstungs-Automaten werden mit {0}% Chance &lt;color=#F86804&gt;Legendäre&lt;/color&gt; Ausrüstungen entdeckt.</t>
  </si>
  <si>
    <t>С вероятностью &lt;color=#69FF0F&gt;{0}%&lt;/color&gt; позволяет получать &lt;color=#F86804&gt;легендарное&lt;/color&gt; снаряжение из автомата со снаряжением.</t>
  </si>
  <si>
    <t>Aus Ausrüstungs-Automaten werden mit &lt;color=#69FF0F&gt;{0}%&lt;/color&gt; Chance &lt;color=#F86804&gt;Legendäre&lt;/color&gt; Ausrüstungen entdeckt.</t>
  </si>
  <si>
    <t>JackInTheBox</t>
  </si>
  <si>
    <t>CoreTypeChanger</t>
  </si>
  <si>
    <t>Quick</t>
    <phoneticPr fontId="13" type="noConversion"/>
  </si>
  <si>
    <t>敏捷</t>
    <phoneticPr fontId="13" type="noConversion"/>
  </si>
  <si>
    <t>快速</t>
    <phoneticPr fontId="13" type="noConversion"/>
  </si>
  <si>
    <t>素早い</t>
    <phoneticPr fontId="13" type="noConversion"/>
  </si>
  <si>
    <t>Quick Dash</t>
    <phoneticPr fontId="13" type="noConversion"/>
  </si>
  <si>
    <t>迅速冲刺</t>
    <phoneticPr fontId="13" type="noConversion"/>
  </si>
  <si>
    <t>疾速衝刺</t>
    <phoneticPr fontId="13" type="noConversion"/>
  </si>
  <si>
    <t>クイックダッシュ</t>
    <phoneticPr fontId="13" type="noConversion"/>
  </si>
  <si>
    <t>Concentration</t>
    <phoneticPr fontId="13" type="noConversion"/>
  </si>
  <si>
    <t>集中</t>
    <phoneticPr fontId="13" type="noConversion"/>
  </si>
  <si>
    <t>專注</t>
    <phoneticPr fontId="13" type="noConversion"/>
  </si>
  <si>
    <t>集中</t>
    <phoneticPr fontId="13" type="noConversion"/>
  </si>
  <si>
    <t>Core Type Changer</t>
    <phoneticPr fontId="13" type="noConversion"/>
  </si>
  <si>
    <t>属性变更</t>
    <phoneticPr fontId="13" type="noConversion"/>
  </si>
  <si>
    <t>屬性變換</t>
    <phoneticPr fontId="13" type="noConversion"/>
  </si>
  <si>
    <t>属性変換</t>
    <phoneticPr fontId="13" type="noConversion"/>
  </si>
  <si>
    <t>Deception</t>
    <phoneticPr fontId="13" type="noConversion"/>
  </si>
  <si>
    <t>障眼法</t>
    <phoneticPr fontId="13" type="noConversion"/>
  </si>
  <si>
    <t>障眼法</t>
    <phoneticPr fontId="13" type="noConversion"/>
  </si>
  <si>
    <t>トリック</t>
    <phoneticPr fontId="13" type="noConversion"/>
  </si>
  <si>
    <t>Jack in the Box</t>
    <phoneticPr fontId="13" type="noConversion"/>
  </si>
  <si>
    <t>玩偶匣</t>
    <phoneticPr fontId="13" type="noConversion"/>
  </si>
  <si>
    <t>驚喜箱</t>
    <phoneticPr fontId="13" type="noConversion"/>
  </si>
  <si>
    <t>ビックリ箱</t>
    <phoneticPr fontId="13" type="noConversion"/>
  </si>
  <si>
    <t>Core Upgrade</t>
    <phoneticPr fontId="13" type="noConversion"/>
  </si>
  <si>
    <t>核心升级</t>
    <phoneticPr fontId="13" type="noConversion"/>
  </si>
  <si>
    <t>核心升級</t>
    <phoneticPr fontId="13" type="noConversion"/>
  </si>
  <si>
    <t>コアアップグレード</t>
    <phoneticPr fontId="13" type="noConversion"/>
  </si>
  <si>
    <t>Gear Upgrade</t>
    <phoneticPr fontId="13" type="noConversion"/>
  </si>
  <si>
    <t>装备升级</t>
    <phoneticPr fontId="13" type="noConversion"/>
  </si>
  <si>
    <t>裝置升級</t>
    <phoneticPr fontId="13" type="noConversion"/>
  </si>
  <si>
    <t>ギアアップグレード</t>
    <phoneticPr fontId="13" type="noConversion"/>
  </si>
  <si>
    <t>Legendary Guardian</t>
    <phoneticPr fontId="13" type="noConversion"/>
  </si>
  <si>
    <t>传说守护者</t>
    <phoneticPr fontId="13" type="noConversion"/>
  </si>
  <si>
    <t>傳說守護者</t>
    <phoneticPr fontId="13" type="noConversion"/>
  </si>
  <si>
    <t>レジェンド守護者</t>
    <phoneticPr fontId="13" type="noConversion"/>
  </si>
  <si>
    <t>Increase movement speed by {0}%.</t>
    <phoneticPr fontId="13" type="noConversion"/>
  </si>
  <si>
    <t>移动速度增加{0}%。</t>
    <phoneticPr fontId="13" type="noConversion"/>
  </si>
  <si>
    <t>移動速度が{0}％増加する。</t>
    <phoneticPr fontId="13" type="noConversion"/>
  </si>
  <si>
    <t>Decreases dash cooldown by &lt;color=#69FF0F&gt;{0}&lt;/color&gt; seconds.</t>
    <phoneticPr fontId="13" type="noConversion"/>
  </si>
  <si>
    <t>突进冷却时间将减少&lt;color=#69FF0F&gt;{0}&lt;/color&gt;秒。</t>
    <phoneticPr fontId="13" type="noConversion"/>
  </si>
  <si>
    <t>衝刺冷卻時間減少&lt;color=#69FF0F&gt;{0}&lt;/color&gt;秒。</t>
    <phoneticPr fontId="13" type="noConversion"/>
  </si>
  <si>
    <t>ダッシュのクールタイムが&lt;color=#69FF0F&gt;{0}&lt;/color&gt;秒減少します。</t>
    <phoneticPr fontId="13" type="noConversion"/>
  </si>
  <si>
    <t>Increases sub weapon ATK by {0}%.</t>
    <phoneticPr fontId="13" type="noConversion"/>
  </si>
  <si>
    <t>副武器攻击力增加{0}%。</t>
    <phoneticPr fontId="13" type="noConversion"/>
  </si>
  <si>
    <t>輔助武器攻擊力增加{0}%。</t>
    <phoneticPr fontId="13" type="noConversion"/>
  </si>
  <si>
    <t>サブ武器の攻撃力が{0}%増加する。</t>
    <phoneticPr fontId="13" type="noConversion"/>
  </si>
  <si>
    <t>Can change Core Case type up to {0} times.</t>
    <phoneticPr fontId="13" type="noConversion"/>
  </si>
  <si>
    <t>可变更核心外壳的属性{0}次。</t>
    <phoneticPr fontId="13" type="noConversion"/>
  </si>
  <si>
    <t>核心外殼的屬性可變更{0}次。</t>
    <phoneticPr fontId="13" type="noConversion"/>
  </si>
  <si>
    <t>コアケースの属性を{0}回変更できます。</t>
    <phoneticPr fontId="13" type="noConversion"/>
  </si>
  <si>
    <t>Can change core choices when using the Core Case up to {0} times.</t>
    <phoneticPr fontId="13" type="noConversion"/>
  </si>
  <si>
    <t>可刷新在核心外壳中要选择的核心候选列表{0}次。</t>
    <phoneticPr fontId="13" type="noConversion"/>
  </si>
  <si>
    <t>在核心外殼中欲選擇的核心候選清單可更新{0}次。</t>
    <phoneticPr fontId="13" type="noConversion"/>
  </si>
  <si>
    <t>コアケースで選択するコアの候補リストを{0}回更新できます。</t>
    <phoneticPr fontId="13" type="noConversion"/>
  </si>
  <si>
    <t>Can change gear choices when using the Gear Box up to {0} times.</t>
    <phoneticPr fontId="13" type="noConversion"/>
  </si>
  <si>
    <t>可刷新开启装备箱后要选择的装备候选列表{0}次。</t>
    <phoneticPr fontId="13" type="noConversion"/>
  </si>
  <si>
    <t>打開裝置箱欲選擇的裝置候選清單可更新{0}次。</t>
    <phoneticPr fontId="13" type="noConversion"/>
  </si>
  <si>
    <t>ギアボックスを開き、選択するギアの候補リストを{0}回更新できます。</t>
    <phoneticPr fontId="13" type="noConversion"/>
  </si>
  <si>
    <t>{0}% chance to discover a &lt;color=#F86804&gt;legendary&lt;/color&gt; gear from the gear vending machine.</t>
    <phoneticPr fontId="13" type="noConversion"/>
  </si>
  <si>
    <t>在装备售货机中，有{0}%几率发现&lt;color=#F86804&gt;传说&lt;/color&gt;等级的装备。</t>
    <phoneticPr fontId="13" type="noConversion"/>
  </si>
  <si>
    <t>有{0}%的機率在裝置販賣機中發現&lt;color=#F86804&gt;傳說&lt;/color&gt;等級的裝置。</t>
    <phoneticPr fontId="13" type="noConversion"/>
  </si>
  <si>
    <t>ギア自販機で、{0}%の確率で&lt;color=#F86804&gt;レジェンド&lt;/color&gt;ランクのギアを発見します。</t>
    <phoneticPr fontId="13" type="noConversion"/>
  </si>
  <si>
    <t>Increase movement speed by &lt;color=#69FF0F&gt;{0}%&lt;/color&gt;.</t>
    <phoneticPr fontId="13" type="noConversion"/>
  </si>
  <si>
    <t>移动速度增加&lt;color=#69FF0F&gt;{0}%&lt;/color&gt;。</t>
    <phoneticPr fontId="13" type="noConversion"/>
  </si>
  <si>
    <t>移動速度增加&lt;color=#69FF0F&gt;{0}%&lt;/color&gt;。</t>
    <phoneticPr fontId="13" type="noConversion"/>
  </si>
  <si>
    <t>移動速度が&lt;color=#69FF0F&gt;{0}%&lt;/color&gt;増加する。</t>
    <phoneticPr fontId="13" type="noConversion"/>
  </si>
  <si>
    <t>Increases sub weapon ATK by &lt;color=#69FF0F&gt;{0}%&lt;/color&gt;.</t>
    <phoneticPr fontId="13" type="noConversion"/>
  </si>
  <si>
    <t>副武器攻击力增加&lt;color=#69FF0F&gt;{0}%&lt;/color&gt;。</t>
    <phoneticPr fontId="13" type="noConversion"/>
  </si>
  <si>
    <t>輔助武器攻擊力增加&lt;color=#69FF0F&gt;{0}%&lt;/color&gt;。</t>
    <phoneticPr fontId="13" type="noConversion"/>
  </si>
  <si>
    <t>サブ武器の攻撃力が&lt;color=#69FF0F&gt;{0}%&lt;/color&gt;増加する。</t>
    <phoneticPr fontId="13" type="noConversion"/>
  </si>
  <si>
    <t>&lt;color=#69FF0F&gt;{0}%&lt;/color&gt; chance to discover a &lt;color=#F86804&gt;legendary&lt;/color&gt; gear from the gear vending machine.</t>
    <phoneticPr fontId="13" type="noConversion"/>
  </si>
  <si>
    <t>在装备售货机中，有&lt;color=#69FF0F&gt;{0}%&lt;/color&gt;几率发现&lt;color=#F86804&gt;传说&lt;/color&gt;等级的装备。</t>
    <phoneticPr fontId="13" type="noConversion"/>
  </si>
  <si>
    <t>有&lt;color=#69FF0F&gt;{0}%&lt;/color&gt;的機率在裝置販賣機中發現&lt;color=#F86804&gt;傳說&lt;/color&gt;等級的裝置。</t>
    <phoneticPr fontId="13" type="noConversion"/>
  </si>
  <si>
    <t>ギア自販機で、&lt;color=#69FF0F&gt;{0}%&lt;/color&gt;の確率で&lt;color=#F86804&gt;レジェンド&lt;/color&gt;ランクのギアを発見します。</t>
    <phoneticPr fontId="13" type="noConversion"/>
  </si>
  <si>
    <r>
      <t>此</t>
    </r>
    <r>
      <rPr>
        <sz val="9"/>
        <rFont val="Microsoft YaHei"/>
        <family val="2"/>
        <charset val="134"/>
      </rPr>
      <t>训练</t>
    </r>
    <r>
      <rPr>
        <sz val="9"/>
        <rFont val="Source han sans old style norma"/>
        <family val="3"/>
        <charset val="129"/>
      </rPr>
      <t>正在</t>
    </r>
    <r>
      <rPr>
        <sz val="9"/>
        <rFont val="Microsoft YaHei"/>
        <family val="2"/>
        <charset val="134"/>
      </rPr>
      <t>开发</t>
    </r>
    <r>
      <rPr>
        <sz val="9"/>
        <rFont val="Source han sans old style norma"/>
        <family val="3"/>
        <charset val="129"/>
      </rPr>
      <t>中。</t>
    </r>
    <phoneticPr fontId="13" type="noConversion"/>
  </si>
  <si>
    <r>
      <rPr>
        <sz val="9"/>
        <rFont val="맑은 고딕"/>
        <family val="2"/>
      </rPr>
      <t>启动传</t>
    </r>
    <r>
      <rPr>
        <sz val="9"/>
        <rFont val="Source han sans old style norma"/>
        <family val="3"/>
        <charset val="129"/>
      </rPr>
      <t>送</t>
    </r>
    <r>
      <rPr>
        <sz val="9"/>
        <rFont val="맑은 고딕"/>
        <family val="2"/>
      </rPr>
      <t>门时</t>
    </r>
    <r>
      <rPr>
        <sz val="9"/>
        <rFont val="Source han sans old style norma"/>
        <family val="3"/>
        <charset val="129"/>
      </rPr>
      <t>，恢</t>
    </r>
    <r>
      <rPr>
        <sz val="9"/>
        <rFont val="맑은 고딕"/>
        <family val="2"/>
      </rPr>
      <t>复</t>
    </r>
    <r>
      <rPr>
        <sz val="9"/>
        <rFont val="Source han sans old style norma"/>
        <family val="3"/>
        <charset val="129"/>
      </rPr>
      <t>最大生命</t>
    </r>
    <r>
      <rPr>
        <sz val="9"/>
        <rFont val="맑은 고딕"/>
        <family val="2"/>
      </rPr>
      <t>值</t>
    </r>
    <r>
      <rPr>
        <sz val="9"/>
        <rFont val="Source han sans old style norma"/>
        <family val="3"/>
        <charset val="129"/>
      </rPr>
      <t>的{0}%。 </t>
    </r>
    <phoneticPr fontId="23" type="noConversion"/>
  </si>
  <si>
    <r>
      <t>完成</t>
    </r>
    <r>
      <rPr>
        <sz val="9"/>
        <rFont val="Microsoft YaHei"/>
        <family val="2"/>
        <charset val="134"/>
      </rPr>
      <t>传</t>
    </r>
    <r>
      <rPr>
        <sz val="9"/>
        <rFont val="Source han sans old style norma"/>
        <family val="3"/>
        <charset val="129"/>
      </rPr>
      <t>送</t>
    </r>
    <r>
      <rPr>
        <sz val="9"/>
        <rFont val="Microsoft YaHei"/>
        <family val="2"/>
        <charset val="134"/>
      </rPr>
      <t>门</t>
    </r>
    <r>
      <rPr>
        <sz val="9"/>
        <rFont val="Source han sans old style norma"/>
        <family val="3"/>
        <charset val="129"/>
      </rPr>
      <t>任</t>
    </r>
    <r>
      <rPr>
        <sz val="9"/>
        <rFont val="Microsoft YaHei"/>
        <family val="2"/>
        <charset val="134"/>
      </rPr>
      <t>务</t>
    </r>
    <r>
      <rPr>
        <sz val="9"/>
        <rFont val="Source han sans old style norma"/>
        <family val="3"/>
        <charset val="129"/>
      </rPr>
      <t>后</t>
    </r>
    <r>
      <rPr>
        <sz val="9"/>
        <rFont val="Microsoft YaHei"/>
        <family val="2"/>
        <charset val="134"/>
      </rPr>
      <t>会</t>
    </r>
    <r>
      <rPr>
        <sz val="9"/>
        <rFont val="Source han sans old style norma"/>
        <family val="3"/>
        <charset val="129"/>
      </rPr>
      <t>出</t>
    </r>
    <r>
      <rPr>
        <sz val="9"/>
        <rFont val="Microsoft YaHei"/>
        <family val="2"/>
        <charset val="134"/>
      </rPr>
      <t>现汉</t>
    </r>
    <r>
      <rPr>
        <sz val="9"/>
        <rFont val="Source han sans old style norma"/>
        <family val="3"/>
        <charset val="129"/>
      </rPr>
      <t>克的</t>
    </r>
    <r>
      <rPr>
        <sz val="9"/>
        <rFont val="Microsoft YaHei"/>
        <family val="2"/>
        <charset val="134"/>
      </rPr>
      <t>铁</t>
    </r>
    <r>
      <rPr>
        <sz val="9"/>
        <rFont val="Source han sans old style norma"/>
        <family val="3"/>
        <charset val="129"/>
      </rPr>
      <t>砧。
可以用</t>
    </r>
    <r>
      <rPr>
        <sz val="9"/>
        <rFont val="Microsoft YaHei"/>
        <family val="2"/>
        <charset val="134"/>
      </rPr>
      <t>铁</t>
    </r>
    <r>
      <rPr>
        <sz val="9"/>
        <rFont val="Source han sans old style norma"/>
        <family val="3"/>
        <charset val="129"/>
      </rPr>
      <t>砧召</t>
    </r>
    <r>
      <rPr>
        <sz val="9"/>
        <rFont val="Microsoft YaHei"/>
        <family val="2"/>
        <charset val="134"/>
      </rPr>
      <t>唤</t>
    </r>
    <r>
      <rPr>
        <sz val="9"/>
        <rFont val="Source han sans old style norma"/>
        <family val="3"/>
        <charset val="129"/>
      </rPr>
      <t>{0}次</t>
    </r>
    <r>
      <rPr>
        <sz val="9"/>
        <rFont val="Microsoft YaHei"/>
        <family val="2"/>
        <charset val="134"/>
      </rPr>
      <t>汉</t>
    </r>
    <r>
      <rPr>
        <sz val="9"/>
        <rFont val="Source han sans old style norma"/>
        <family val="3"/>
        <charset val="129"/>
      </rPr>
      <t>克全息</t>
    </r>
    <r>
      <rPr>
        <sz val="9"/>
        <rFont val="Microsoft YaHei"/>
        <family val="2"/>
        <charset val="134"/>
      </rPr>
      <t>图</t>
    </r>
    <r>
      <rPr>
        <sz val="9"/>
        <rFont val="Source han sans old style norma"/>
        <family val="3"/>
        <charset val="129"/>
      </rPr>
      <t>像</t>
    </r>
    <r>
      <rPr>
        <sz val="9"/>
        <rFont val="Microsoft YaHei"/>
        <family val="2"/>
        <charset val="134"/>
      </rPr>
      <t>进</t>
    </r>
    <r>
      <rPr>
        <sz val="9"/>
        <rFont val="Source han sans old style norma"/>
        <family val="3"/>
        <charset val="129"/>
      </rPr>
      <t>行武器改造。</t>
    </r>
    <phoneticPr fontId="13" type="noConversion"/>
  </si>
  <si>
    <r>
      <t>完成</t>
    </r>
    <r>
      <rPr>
        <sz val="9"/>
        <rFont val="Microsoft YaHei"/>
        <family val="2"/>
        <charset val="134"/>
      </rPr>
      <t>传</t>
    </r>
    <r>
      <rPr>
        <sz val="9"/>
        <rFont val="Source han sans old style norma"/>
        <family val="3"/>
        <charset val="129"/>
      </rPr>
      <t>送</t>
    </r>
    <r>
      <rPr>
        <sz val="9"/>
        <rFont val="Microsoft YaHei"/>
        <family val="2"/>
        <charset val="134"/>
      </rPr>
      <t>门</t>
    </r>
    <r>
      <rPr>
        <sz val="9"/>
        <rFont val="Source han sans old style norma"/>
        <family val="3"/>
        <charset val="129"/>
      </rPr>
      <t>任</t>
    </r>
    <r>
      <rPr>
        <sz val="9"/>
        <rFont val="Microsoft YaHei"/>
        <family val="2"/>
        <charset val="134"/>
      </rPr>
      <t>务</t>
    </r>
    <r>
      <rPr>
        <sz val="9"/>
        <rFont val="Source han sans old style norma"/>
        <family val="3"/>
        <charset val="129"/>
      </rPr>
      <t>后</t>
    </r>
    <r>
      <rPr>
        <sz val="9"/>
        <rFont val="Microsoft YaHei"/>
        <family val="2"/>
        <charset val="134"/>
      </rPr>
      <t>会</t>
    </r>
    <r>
      <rPr>
        <sz val="9"/>
        <rFont val="Source han sans old style norma"/>
        <family val="3"/>
        <charset val="129"/>
      </rPr>
      <t>出</t>
    </r>
    <r>
      <rPr>
        <sz val="9"/>
        <rFont val="Microsoft YaHei"/>
        <family val="2"/>
        <charset val="134"/>
      </rPr>
      <t>现汉</t>
    </r>
    <r>
      <rPr>
        <sz val="9"/>
        <rFont val="Source han sans old style norma"/>
        <family val="3"/>
        <charset val="129"/>
      </rPr>
      <t>克的</t>
    </r>
    <r>
      <rPr>
        <sz val="9"/>
        <rFont val="Microsoft YaHei"/>
        <family val="2"/>
        <charset val="134"/>
      </rPr>
      <t>铁</t>
    </r>
    <r>
      <rPr>
        <sz val="9"/>
        <rFont val="Source han sans old style norma"/>
        <family val="3"/>
        <charset val="129"/>
      </rPr>
      <t>砧。
可以用</t>
    </r>
    <r>
      <rPr>
        <sz val="9"/>
        <rFont val="Microsoft YaHei"/>
        <family val="2"/>
        <charset val="134"/>
      </rPr>
      <t>铁</t>
    </r>
    <r>
      <rPr>
        <sz val="9"/>
        <rFont val="Source han sans old style norma"/>
        <family val="3"/>
        <charset val="129"/>
      </rPr>
      <t>砧召</t>
    </r>
    <r>
      <rPr>
        <sz val="9"/>
        <rFont val="Microsoft YaHei"/>
        <family val="2"/>
        <charset val="134"/>
      </rPr>
      <t>唤</t>
    </r>
    <r>
      <rPr>
        <sz val="9"/>
        <rFont val="Source han sans old style norma"/>
        <family val="3"/>
        <charset val="129"/>
      </rPr>
      <t>&lt;color=#69FF0F&gt;{0}&lt;/color&gt;次</t>
    </r>
    <r>
      <rPr>
        <sz val="9"/>
        <rFont val="Microsoft YaHei"/>
        <family val="2"/>
        <charset val="134"/>
      </rPr>
      <t>汉</t>
    </r>
    <r>
      <rPr>
        <sz val="9"/>
        <rFont val="Source han sans old style norma"/>
        <family val="3"/>
        <charset val="129"/>
      </rPr>
      <t>克全息</t>
    </r>
    <r>
      <rPr>
        <sz val="9"/>
        <rFont val="Microsoft YaHei"/>
        <family val="2"/>
        <charset val="134"/>
      </rPr>
      <t>图</t>
    </r>
    <r>
      <rPr>
        <sz val="9"/>
        <rFont val="Source han sans old style norma"/>
        <family val="3"/>
        <charset val="129"/>
      </rPr>
      <t>像</t>
    </r>
    <r>
      <rPr>
        <sz val="9"/>
        <rFont val="Microsoft YaHei"/>
        <family val="2"/>
        <charset val="134"/>
      </rPr>
      <t>进</t>
    </r>
    <r>
      <rPr>
        <sz val="9"/>
        <rFont val="Source han sans old style norma"/>
        <family val="3"/>
        <charset val="129"/>
      </rPr>
      <t>行武器改造。</t>
    </r>
    <phoneticPr fontId="13" type="noConversion"/>
  </si>
  <si>
    <r>
      <t>普通攻</t>
    </r>
    <r>
      <rPr>
        <sz val="9"/>
        <rFont val="Microsoft YaHei"/>
        <family val="2"/>
        <charset val="134"/>
      </rPr>
      <t>击</t>
    </r>
    <r>
      <rPr>
        <sz val="9"/>
        <rFont val="Source han sans old style norma"/>
        <family val="3"/>
        <charset val="129"/>
      </rPr>
      <t>力增加{0}%。</t>
    </r>
    <phoneticPr fontId="13" type="noConversion"/>
  </si>
  <si>
    <r>
      <t>技能攻</t>
    </r>
    <r>
      <rPr>
        <sz val="9"/>
        <rFont val="Microsoft YaHei"/>
        <family val="2"/>
        <charset val="134"/>
      </rPr>
      <t>击</t>
    </r>
    <r>
      <rPr>
        <sz val="9"/>
        <rFont val="Source han sans old style norma"/>
        <family val="3"/>
        <charset val="129"/>
      </rPr>
      <t>力增加{0}%。</t>
    </r>
    <phoneticPr fontId="13" type="noConversion"/>
  </si>
  <si>
    <r>
      <t>武器攻</t>
    </r>
    <r>
      <rPr>
        <sz val="9"/>
        <rFont val="Microsoft YaHei"/>
        <family val="2"/>
        <charset val="134"/>
      </rPr>
      <t>击</t>
    </r>
    <r>
      <rPr>
        <sz val="9"/>
        <rFont val="Source han sans old style norma"/>
        <family val="3"/>
        <charset val="129"/>
      </rPr>
      <t>速度增加{0}%。</t>
    </r>
    <phoneticPr fontId="13" type="noConversion"/>
  </si>
  <si>
    <r>
      <rPr>
        <sz val="9"/>
        <rFont val="Microsoft YaHei"/>
        <family val="2"/>
        <charset val="134"/>
      </rPr>
      <t>击杀</t>
    </r>
    <r>
      <rPr>
        <sz val="9"/>
        <rFont val="Source han sans old style norma"/>
        <family val="3"/>
        <charset val="129"/>
      </rPr>
      <t>精英</t>
    </r>
    <r>
      <rPr>
        <sz val="9"/>
        <rFont val="Microsoft YaHei"/>
        <family val="2"/>
        <charset val="134"/>
      </rPr>
      <t>时</t>
    </r>
    <r>
      <rPr>
        <sz val="9"/>
        <rFont val="Source han sans old style norma"/>
        <family val="3"/>
        <charset val="129"/>
      </rPr>
      <t>，{0}秒</t>
    </r>
    <r>
      <rPr>
        <sz val="9"/>
        <rFont val="Microsoft YaHei"/>
        <family val="2"/>
        <charset val="134"/>
      </rPr>
      <t>内伤</t>
    </r>
    <r>
      <rPr>
        <sz val="9"/>
        <rFont val="Source han sans old style norma"/>
        <family val="3"/>
        <charset val="129"/>
      </rPr>
      <t>害量增加{1}%，</t>
    </r>
    <r>
      <rPr>
        <sz val="9"/>
        <rFont val="Microsoft YaHei"/>
        <family val="2"/>
        <charset val="134"/>
      </rPr>
      <t>额</t>
    </r>
    <r>
      <rPr>
        <sz val="9"/>
        <rFont val="Source han sans old style norma"/>
        <family val="3"/>
        <charset val="129"/>
      </rPr>
      <t>外</t>
    </r>
    <r>
      <rPr>
        <sz val="9"/>
        <rFont val="Microsoft YaHei"/>
        <family val="2"/>
        <charset val="134"/>
      </rPr>
      <t>获</t>
    </r>
    <r>
      <rPr>
        <sz val="9"/>
        <rFont val="Source han sans old style norma"/>
        <family val="3"/>
        <charset val="129"/>
      </rPr>
      <t>得{2}</t>
    </r>
    <r>
      <rPr>
        <sz val="9"/>
        <rFont val="Microsoft YaHei"/>
        <family val="2"/>
        <charset val="134"/>
      </rPr>
      <t>个</t>
    </r>
    <r>
      <rPr>
        <sz val="9"/>
        <rFont val="Source han sans old style norma"/>
        <family val="3"/>
        <charset val="129"/>
      </rPr>
      <t>玫瑰。（冷却</t>
    </r>
    <r>
      <rPr>
        <sz val="9"/>
        <rFont val="Microsoft YaHei"/>
        <family val="2"/>
        <charset val="134"/>
      </rPr>
      <t>时间</t>
    </r>
    <r>
      <rPr>
        <sz val="9"/>
        <rFont val="Source han sans old style norma"/>
        <family val="3"/>
        <charset val="129"/>
      </rPr>
      <t>：{3}秒）</t>
    </r>
    <phoneticPr fontId="13" type="noConversion"/>
  </si>
  <si>
    <r>
      <rPr>
        <sz val="9"/>
        <rFont val="Microsoft YaHei"/>
        <family val="2"/>
        <charset val="134"/>
      </rPr>
      <t>对</t>
    </r>
    <r>
      <rPr>
        <sz val="9"/>
        <rFont val="Source han sans old style norma"/>
        <family val="3"/>
        <charset val="129"/>
      </rPr>
      <t>精英</t>
    </r>
    <r>
      <rPr>
        <sz val="9"/>
        <rFont val="Microsoft YaHei"/>
        <family val="2"/>
        <charset val="134"/>
      </rPr>
      <t>护</t>
    </r>
    <r>
      <rPr>
        <sz val="9"/>
        <rFont val="Source han sans old style norma"/>
        <family val="3"/>
        <charset val="129"/>
      </rPr>
      <t>盾造成的</t>
    </r>
    <r>
      <rPr>
        <sz val="9"/>
        <rFont val="Microsoft YaHei"/>
        <family val="2"/>
        <charset val="134"/>
      </rPr>
      <t>伤</t>
    </r>
    <r>
      <rPr>
        <sz val="9"/>
        <rFont val="Source han sans old style norma"/>
        <family val="3"/>
        <charset val="129"/>
      </rPr>
      <t>害量增加{0}%。</t>
    </r>
    <phoneticPr fontId="13" type="noConversion"/>
  </si>
  <si>
    <r>
      <t>對精英防護</t>
    </r>
    <r>
      <rPr>
        <sz val="9"/>
        <rFont val="Microsoft JhengHei"/>
        <family val="2"/>
        <charset val="136"/>
      </rPr>
      <t>罩</t>
    </r>
    <r>
      <rPr>
        <sz val="9"/>
        <rFont val="Source han sans old style norma"/>
        <family val="3"/>
        <charset val="129"/>
      </rPr>
      <t>造成的傷害量增加{0}%。</t>
    </r>
    <phoneticPr fontId="13" type="noConversion"/>
  </si>
  <si>
    <r>
      <rPr>
        <sz val="9"/>
        <rFont val="Microsoft YaHei"/>
        <family val="2"/>
        <charset val="134"/>
      </rPr>
      <t>对</t>
    </r>
    <r>
      <rPr>
        <sz val="9"/>
        <rFont val="Source han sans old style norma"/>
        <family val="3"/>
        <charset val="129"/>
      </rPr>
      <t>体力不足30%的</t>
    </r>
    <r>
      <rPr>
        <sz val="9"/>
        <rFont val="Microsoft YaHei"/>
        <family val="2"/>
        <charset val="134"/>
      </rPr>
      <t>敌</t>
    </r>
    <r>
      <rPr>
        <sz val="9"/>
        <rFont val="Source han sans old style norma"/>
        <family val="3"/>
        <charset val="129"/>
      </rPr>
      <t>人造成的暴</t>
    </r>
    <r>
      <rPr>
        <sz val="9"/>
        <rFont val="Microsoft YaHei"/>
        <family val="2"/>
        <charset val="134"/>
      </rPr>
      <t>击伤</t>
    </r>
    <r>
      <rPr>
        <sz val="9"/>
        <rFont val="Source han sans old style norma"/>
        <family val="3"/>
        <charset val="129"/>
      </rPr>
      <t>害量增加{0}%。</t>
    </r>
    <phoneticPr fontId="13" type="noConversion"/>
  </si>
  <si>
    <r>
      <t>超</t>
    </r>
    <r>
      <rPr>
        <sz val="9"/>
        <rFont val="Microsoft YaHei"/>
        <family val="2"/>
        <charset val="134"/>
      </rPr>
      <t>级</t>
    </r>
    <r>
      <rPr>
        <sz val="9"/>
        <rFont val="Source han sans old style norma"/>
        <family val="3"/>
        <charset val="129"/>
      </rPr>
      <t>核心和主</t>
    </r>
    <r>
      <rPr>
        <sz val="9"/>
        <rFont val="Microsoft YaHei"/>
        <family val="2"/>
        <charset val="134"/>
      </rPr>
      <t>动</t>
    </r>
    <r>
      <rPr>
        <sz val="9"/>
        <rFont val="Source han sans old style norma"/>
        <family val="3"/>
        <charset val="129"/>
      </rPr>
      <t>装</t>
    </r>
    <r>
      <rPr>
        <sz val="9"/>
        <rFont val="Microsoft YaHei"/>
        <family val="2"/>
        <charset val="134"/>
      </rPr>
      <t>备</t>
    </r>
    <r>
      <rPr>
        <sz val="9"/>
        <rFont val="Source han sans old style norma"/>
        <family val="3"/>
        <charset val="129"/>
      </rPr>
      <t>的冷却</t>
    </r>
    <r>
      <rPr>
        <sz val="9"/>
        <rFont val="Microsoft YaHei"/>
        <family val="2"/>
        <charset val="134"/>
      </rPr>
      <t>时间减</t>
    </r>
    <r>
      <rPr>
        <sz val="9"/>
        <rFont val="Source han sans old style norma"/>
        <family val="3"/>
        <charset val="129"/>
      </rPr>
      <t>少{0}%。</t>
    </r>
    <phoneticPr fontId="13" type="noConversion"/>
  </si>
  <si>
    <r>
      <t>用技能</t>
    </r>
    <r>
      <rPr>
        <sz val="9"/>
        <rFont val="Microsoft YaHei"/>
        <family val="2"/>
        <charset val="134"/>
      </rPr>
      <t>击杀敌</t>
    </r>
    <r>
      <rPr>
        <sz val="9"/>
        <rFont val="Source han sans old style norma"/>
        <family val="3"/>
        <charset val="129"/>
      </rPr>
      <t>人</t>
    </r>
    <r>
      <rPr>
        <sz val="9"/>
        <rFont val="Microsoft YaHei"/>
        <family val="2"/>
        <charset val="134"/>
      </rPr>
      <t>时</t>
    </r>
    <r>
      <rPr>
        <sz val="9"/>
        <rFont val="Source han sans old style norma"/>
        <family val="3"/>
        <charset val="129"/>
      </rPr>
      <t>，吸收</t>
    </r>
    <r>
      <rPr>
        <sz val="9"/>
        <rFont val="Microsoft YaHei"/>
        <family val="2"/>
        <charset val="134"/>
      </rPr>
      <t>伤</t>
    </r>
    <r>
      <rPr>
        <sz val="9"/>
        <rFont val="Source han sans old style norma"/>
        <family val="3"/>
        <charset val="129"/>
      </rPr>
      <t>害量{0}%的体力。（冷却</t>
    </r>
    <r>
      <rPr>
        <sz val="9"/>
        <rFont val="Microsoft YaHei"/>
        <family val="2"/>
        <charset val="134"/>
      </rPr>
      <t>时间</t>
    </r>
    <r>
      <rPr>
        <sz val="9"/>
        <rFont val="Source han sans old style norma"/>
        <family val="3"/>
        <charset val="129"/>
      </rPr>
      <t>：{1}秒）</t>
    </r>
    <phoneticPr fontId="13" type="noConversion"/>
  </si>
  <si>
    <r>
      <t>受到的近</t>
    </r>
    <r>
      <rPr>
        <sz val="9"/>
        <rFont val="Microsoft YaHei"/>
        <family val="2"/>
        <charset val="134"/>
      </rPr>
      <t>战</t>
    </r>
    <r>
      <rPr>
        <sz val="9"/>
        <rFont val="Source han sans old style norma"/>
        <family val="3"/>
        <charset val="129"/>
      </rPr>
      <t>攻</t>
    </r>
    <r>
      <rPr>
        <sz val="9"/>
        <rFont val="Microsoft YaHei"/>
        <family val="2"/>
        <charset val="134"/>
      </rPr>
      <t>击伤</t>
    </r>
    <r>
      <rPr>
        <sz val="9"/>
        <rFont val="Source han sans old style norma"/>
        <family val="3"/>
        <charset val="129"/>
      </rPr>
      <t>害量</t>
    </r>
    <r>
      <rPr>
        <sz val="9"/>
        <rFont val="Microsoft YaHei"/>
        <family val="2"/>
        <charset val="134"/>
      </rPr>
      <t>减</t>
    </r>
    <r>
      <rPr>
        <sz val="9"/>
        <rFont val="Source han sans old style norma"/>
        <family val="3"/>
        <charset val="129"/>
      </rPr>
      <t>少{0}% ，最大体力增加{1}。</t>
    </r>
    <phoneticPr fontId="13" type="noConversion"/>
  </si>
  <si>
    <r>
      <t>受到的</t>
    </r>
    <r>
      <rPr>
        <sz val="9"/>
        <rFont val="Microsoft YaHei"/>
        <family val="2"/>
        <charset val="134"/>
      </rPr>
      <t>发</t>
    </r>
    <r>
      <rPr>
        <sz val="9"/>
        <rFont val="Source han sans old style norma"/>
        <family val="3"/>
        <charset val="129"/>
      </rPr>
      <t>射体攻</t>
    </r>
    <r>
      <rPr>
        <sz val="9"/>
        <rFont val="Microsoft YaHei"/>
        <family val="2"/>
        <charset val="134"/>
      </rPr>
      <t>击伤</t>
    </r>
    <r>
      <rPr>
        <sz val="9"/>
        <rFont val="Source han sans old style norma"/>
        <family val="3"/>
        <charset val="129"/>
      </rPr>
      <t>害量</t>
    </r>
    <r>
      <rPr>
        <sz val="9"/>
        <rFont val="Microsoft YaHei"/>
        <family val="2"/>
        <charset val="134"/>
      </rPr>
      <t>减</t>
    </r>
    <r>
      <rPr>
        <sz val="9"/>
        <rFont val="Source han sans old style norma"/>
        <family val="3"/>
        <charset val="129"/>
      </rPr>
      <t>少{0}% ，最大体力增加{1}。</t>
    </r>
    <phoneticPr fontId="13" type="noConversion"/>
  </si>
  <si>
    <r>
      <t>受到</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，{0}秒</t>
    </r>
    <r>
      <rPr>
        <sz val="9"/>
        <rFont val="Microsoft YaHei"/>
        <family val="2"/>
        <charset val="134"/>
      </rPr>
      <t>内闪</t>
    </r>
    <r>
      <rPr>
        <sz val="9"/>
        <rFont val="Source han sans old style norma"/>
        <family val="3"/>
        <charset val="129"/>
      </rPr>
      <t>避率增加{1}%。（冷却</t>
    </r>
    <r>
      <rPr>
        <sz val="9"/>
        <rFont val="Microsoft YaHei"/>
        <family val="2"/>
        <charset val="134"/>
      </rPr>
      <t>时间</t>
    </r>
    <r>
      <rPr>
        <sz val="9"/>
        <rFont val="Source han sans old style norma"/>
        <family val="3"/>
        <charset val="129"/>
      </rPr>
      <t>：{2}秒）</t>
    </r>
    <phoneticPr fontId="13" type="noConversion"/>
  </si>
  <si>
    <r>
      <rPr>
        <sz val="9"/>
        <rFont val="Microsoft YaHei"/>
        <family val="2"/>
        <charset val="134"/>
      </rPr>
      <t>开</t>
    </r>
    <r>
      <rPr>
        <sz val="9"/>
        <rFont val="Source han sans old style norma"/>
        <family val="3"/>
        <charset val="129"/>
      </rPr>
      <t>始</t>
    </r>
    <r>
      <rPr>
        <sz val="9"/>
        <rFont val="Microsoft YaHei"/>
        <family val="2"/>
        <charset val="134"/>
      </rPr>
      <t>关</t>
    </r>
    <r>
      <rPr>
        <sz val="9"/>
        <rFont val="Source han sans old style norma"/>
        <family val="3"/>
        <charset val="129"/>
      </rPr>
      <t>卡</t>
    </r>
    <r>
      <rPr>
        <sz val="9"/>
        <rFont val="Microsoft YaHei"/>
        <family val="2"/>
        <charset val="134"/>
      </rPr>
      <t>时</t>
    </r>
    <r>
      <rPr>
        <sz val="9"/>
        <rFont val="Source han sans old style norma"/>
        <family val="3"/>
        <charset val="129"/>
      </rPr>
      <t>，恢</t>
    </r>
    <r>
      <rPr>
        <sz val="9"/>
        <rFont val="Microsoft YaHei"/>
        <family val="2"/>
        <charset val="134"/>
      </rPr>
      <t>复</t>
    </r>
    <r>
      <rPr>
        <sz val="9"/>
        <rFont val="Source han sans old style norma"/>
        <family val="3"/>
        <charset val="129"/>
      </rPr>
      <t>最大生命</t>
    </r>
    <r>
      <rPr>
        <sz val="9"/>
        <rFont val="Microsoft YaHei"/>
        <family val="2"/>
        <charset val="134"/>
      </rPr>
      <t>值</t>
    </r>
    <r>
      <rPr>
        <sz val="9"/>
        <rFont val="Source han sans old style norma"/>
        <family val="3"/>
        <charset val="129"/>
      </rPr>
      <t>的{0}%。</t>
    </r>
    <phoneticPr fontId="13" type="noConversion"/>
  </si>
  <si>
    <r>
      <t>每次</t>
    </r>
    <r>
      <rPr>
        <sz val="9"/>
        <rFont val="Microsoft YaHei"/>
        <family val="2"/>
        <charset val="134"/>
      </rPr>
      <t>击杀</t>
    </r>
    <r>
      <rPr>
        <sz val="9"/>
        <rFont val="Source han sans old style norma"/>
        <family val="3"/>
        <charset val="129"/>
      </rPr>
      <t>精英</t>
    </r>
    <r>
      <rPr>
        <sz val="9"/>
        <rFont val="Microsoft YaHei"/>
        <family val="2"/>
        <charset val="134"/>
      </rPr>
      <t>时</t>
    </r>
    <r>
      <rPr>
        <sz val="9"/>
        <rFont val="Source han sans old style norma"/>
        <family val="3"/>
        <charset val="129"/>
      </rPr>
      <t>，最大体力增加{0}。（最多增加100）</t>
    </r>
    <phoneticPr fontId="13" type="noConversion"/>
  </si>
  <si>
    <r>
      <t>普通攻</t>
    </r>
    <r>
      <rPr>
        <sz val="9"/>
        <rFont val="Microsoft YaHei"/>
        <family val="2"/>
        <charset val="134"/>
      </rPr>
      <t>击</t>
    </r>
    <r>
      <rPr>
        <sz val="9"/>
        <rFont val="Source han sans old style norma"/>
        <family val="3"/>
        <charset val="129"/>
      </rPr>
      <t>力增加&lt;color=#69FF0F&gt;{0}%&lt;/color&gt;。</t>
    </r>
    <phoneticPr fontId="13" type="noConversion"/>
  </si>
  <si>
    <r>
      <t>武器攻</t>
    </r>
    <r>
      <rPr>
        <sz val="9"/>
        <rFont val="Microsoft YaHei"/>
        <family val="2"/>
        <charset val="134"/>
      </rPr>
      <t>击</t>
    </r>
    <r>
      <rPr>
        <sz val="9"/>
        <rFont val="Source han sans old style norma"/>
        <family val="3"/>
        <charset val="129"/>
      </rPr>
      <t>速度增加&lt;color=#69FF0F&gt;{0}%&lt;/color&gt;。</t>
    </r>
    <phoneticPr fontId="13" type="noConversion"/>
  </si>
  <si>
    <r>
      <t>攻</t>
    </r>
    <r>
      <rPr>
        <sz val="9"/>
        <rFont val="Microsoft YaHei"/>
        <family val="2"/>
        <charset val="134"/>
      </rPr>
      <t>击</t>
    </r>
    <r>
      <rPr>
        <sz val="9"/>
        <rFont val="Source han sans old style norma"/>
        <family val="3"/>
        <charset val="129"/>
      </rPr>
      <t>体力在 50%以下的</t>
    </r>
    <r>
      <rPr>
        <sz val="9"/>
        <rFont val="Microsoft YaHei"/>
        <family val="2"/>
        <charset val="134"/>
      </rPr>
      <t>敌</t>
    </r>
    <r>
      <rPr>
        <sz val="9"/>
        <rFont val="Source han sans old style norma"/>
        <family val="3"/>
        <charset val="129"/>
      </rPr>
      <t>人</t>
    </r>
    <r>
      <rPr>
        <sz val="9"/>
        <rFont val="Microsoft YaHei"/>
        <family val="2"/>
        <charset val="134"/>
      </rPr>
      <t>时</t>
    </r>
    <r>
      <rPr>
        <sz val="9"/>
        <rFont val="Source han sans old style norma"/>
        <family val="3"/>
        <charset val="129"/>
      </rPr>
      <t>，造成&lt;color=#69FF0F&gt;{0}%&lt;/color&gt;</t>
    </r>
    <r>
      <rPr>
        <sz val="9"/>
        <rFont val="Microsoft YaHei"/>
        <family val="2"/>
        <charset val="134"/>
      </rPr>
      <t>额</t>
    </r>
    <r>
      <rPr>
        <sz val="9"/>
        <rFont val="Source han sans old style norma"/>
        <family val="3"/>
        <charset val="129"/>
      </rPr>
      <t>外</t>
    </r>
    <r>
      <rPr>
        <sz val="9"/>
        <rFont val="Microsoft YaHei"/>
        <family val="2"/>
        <charset val="134"/>
      </rPr>
      <t>伤</t>
    </r>
    <r>
      <rPr>
        <sz val="9"/>
        <rFont val="Source han sans old style norma"/>
        <family val="3"/>
        <charset val="129"/>
      </rPr>
      <t>害。</t>
    </r>
    <phoneticPr fontId="13" type="noConversion"/>
  </si>
  <si>
    <r>
      <rPr>
        <sz val="9"/>
        <rFont val="Microsoft YaHei"/>
        <family val="2"/>
        <charset val="134"/>
      </rPr>
      <t>对</t>
    </r>
    <r>
      <rPr>
        <sz val="9"/>
        <rFont val="Source han sans old style norma"/>
        <family val="3"/>
        <charset val="129"/>
      </rPr>
      <t>精英</t>
    </r>
    <r>
      <rPr>
        <sz val="9"/>
        <rFont val="Microsoft YaHei"/>
        <family val="2"/>
        <charset val="134"/>
      </rPr>
      <t>护</t>
    </r>
    <r>
      <rPr>
        <sz val="9"/>
        <rFont val="Source han sans old style norma"/>
        <family val="3"/>
        <charset val="129"/>
      </rPr>
      <t>盾造成的</t>
    </r>
    <r>
      <rPr>
        <sz val="9"/>
        <rFont val="Microsoft YaHei"/>
        <family val="2"/>
        <charset val="134"/>
      </rPr>
      <t>伤</t>
    </r>
    <r>
      <rPr>
        <sz val="9"/>
        <rFont val="Source han sans old style norma"/>
        <family val="3"/>
        <charset val="129"/>
      </rPr>
      <t>害量增加&lt;color=#69FF0F&gt;{0}%&lt;/color&gt;。</t>
    </r>
    <phoneticPr fontId="13" type="noConversion"/>
  </si>
  <si>
    <r>
      <rPr>
        <sz val="9"/>
        <rFont val="Microsoft YaHei"/>
        <family val="2"/>
        <charset val="134"/>
      </rPr>
      <t>对</t>
    </r>
    <r>
      <rPr>
        <sz val="9"/>
        <rFont val="Source han sans old style norma"/>
        <family val="3"/>
        <charset val="129"/>
      </rPr>
      <t>体力不足 30%的</t>
    </r>
    <r>
      <rPr>
        <sz val="9"/>
        <rFont val="Microsoft YaHei"/>
        <family val="2"/>
        <charset val="134"/>
      </rPr>
      <t>敌</t>
    </r>
    <r>
      <rPr>
        <sz val="9"/>
        <rFont val="Source han sans old style norma"/>
        <family val="3"/>
        <charset val="129"/>
      </rPr>
      <t>人造成的暴</t>
    </r>
    <r>
      <rPr>
        <sz val="9"/>
        <rFont val="Microsoft YaHei"/>
        <family val="2"/>
        <charset val="134"/>
      </rPr>
      <t>击伤</t>
    </r>
    <r>
      <rPr>
        <sz val="9"/>
        <rFont val="Source han sans old style norma"/>
        <family val="3"/>
        <charset val="129"/>
      </rPr>
      <t>害量增加&lt;color=#69FF0F&gt;{0}%&lt;/color&gt;。</t>
    </r>
    <phoneticPr fontId="13" type="noConversion"/>
  </si>
  <si>
    <r>
      <t>受到的近</t>
    </r>
    <r>
      <rPr>
        <sz val="9"/>
        <rFont val="Microsoft YaHei"/>
        <family val="2"/>
        <charset val="134"/>
      </rPr>
      <t>战</t>
    </r>
    <r>
      <rPr>
        <sz val="9"/>
        <rFont val="Source han sans old style norma"/>
        <family val="3"/>
        <charset val="129"/>
      </rPr>
      <t>攻</t>
    </r>
    <r>
      <rPr>
        <sz val="9"/>
        <rFont val="Microsoft YaHei"/>
        <family val="2"/>
        <charset val="134"/>
      </rPr>
      <t>击伤</t>
    </r>
    <r>
      <rPr>
        <sz val="9"/>
        <rFont val="Source han sans old style norma"/>
        <family val="3"/>
        <charset val="129"/>
      </rPr>
      <t>害量</t>
    </r>
    <r>
      <rPr>
        <sz val="9"/>
        <rFont val="Microsoft YaHei"/>
        <family val="2"/>
        <charset val="134"/>
      </rPr>
      <t>减</t>
    </r>
    <r>
      <rPr>
        <sz val="9"/>
        <rFont val="Source han sans old style norma"/>
        <family val="3"/>
        <charset val="129"/>
      </rPr>
      <t>少 &lt;color=#69FF0F&gt;{0}%&lt;/color&gt;，最大体力增加&lt;color=#69FF0F&gt;{1}&lt;/color&gt;。</t>
    </r>
    <phoneticPr fontId="13" type="noConversion"/>
  </si>
  <si>
    <r>
      <t>受到的</t>
    </r>
    <r>
      <rPr>
        <sz val="9"/>
        <rFont val="Microsoft YaHei"/>
        <family val="2"/>
        <charset val="134"/>
      </rPr>
      <t>发</t>
    </r>
    <r>
      <rPr>
        <sz val="9"/>
        <rFont val="Source han sans old style norma"/>
        <family val="3"/>
        <charset val="129"/>
      </rPr>
      <t>射体攻</t>
    </r>
    <r>
      <rPr>
        <sz val="9"/>
        <rFont val="Microsoft YaHei"/>
        <family val="2"/>
        <charset val="134"/>
      </rPr>
      <t>击伤</t>
    </r>
    <r>
      <rPr>
        <sz val="9"/>
        <rFont val="Source han sans old style norma"/>
        <family val="3"/>
        <charset val="129"/>
      </rPr>
      <t>害量</t>
    </r>
    <r>
      <rPr>
        <sz val="9"/>
        <rFont val="Microsoft YaHei"/>
        <family val="2"/>
        <charset val="134"/>
      </rPr>
      <t>减</t>
    </r>
    <r>
      <rPr>
        <sz val="9"/>
        <rFont val="Source han sans old style norma"/>
        <family val="3"/>
        <charset val="129"/>
      </rPr>
      <t>少 &lt;color=#69FF0F&gt;{0}%&lt;/color&gt;，最大体力增加&lt;color=#69FF0F&gt;{1}&lt;/color&gt;。</t>
    </r>
    <phoneticPr fontId="13" type="noConversion"/>
  </si>
  <si>
    <r>
      <t>受到</t>
    </r>
    <r>
      <rPr>
        <sz val="9"/>
        <rFont val="Microsoft YaHei"/>
        <family val="2"/>
        <charset val="134"/>
      </rPr>
      <t>伤</t>
    </r>
    <r>
      <rPr>
        <sz val="9"/>
        <rFont val="Source han sans old style norma"/>
        <family val="3"/>
        <charset val="129"/>
      </rPr>
      <t>害</t>
    </r>
    <r>
      <rPr>
        <sz val="9"/>
        <rFont val="Microsoft YaHei"/>
        <family val="2"/>
        <charset val="134"/>
      </rPr>
      <t>时</t>
    </r>
    <r>
      <rPr>
        <sz val="9"/>
        <rFont val="Source han sans old style norma"/>
        <family val="3"/>
        <charset val="129"/>
      </rPr>
      <t>，{0}秒</t>
    </r>
    <r>
      <rPr>
        <sz val="9"/>
        <rFont val="Microsoft YaHei"/>
        <family val="2"/>
        <charset val="134"/>
      </rPr>
      <t>内闪</t>
    </r>
    <r>
      <rPr>
        <sz val="9"/>
        <rFont val="Source han sans old style norma"/>
        <family val="3"/>
        <charset val="129"/>
      </rPr>
      <t>避率增加&lt;color=#69FF0F&gt;{1}%&lt;/color&gt;。（冷却</t>
    </r>
    <r>
      <rPr>
        <sz val="9"/>
        <rFont val="Microsoft YaHei"/>
        <family val="2"/>
        <charset val="134"/>
      </rPr>
      <t>时间</t>
    </r>
    <r>
      <rPr>
        <sz val="9"/>
        <rFont val="Source han sans old style norma"/>
        <family val="3"/>
        <charset val="129"/>
      </rPr>
      <t>：{2}秒）</t>
    </r>
    <phoneticPr fontId="13" type="noConversion"/>
  </si>
  <si>
    <r>
      <t>死亡</t>
    </r>
    <r>
      <rPr>
        <sz val="9"/>
        <rFont val="Microsoft YaHei"/>
        <family val="2"/>
        <charset val="134"/>
      </rPr>
      <t>时</t>
    </r>
    <r>
      <rPr>
        <sz val="9"/>
        <rFont val="Source han sans old style norma"/>
        <family val="3"/>
        <charset val="129"/>
      </rPr>
      <t>以&lt;color=#69FF0F&gt;{0}%&lt;/color&gt;生命</t>
    </r>
    <r>
      <rPr>
        <sz val="9"/>
        <rFont val="Microsoft YaHei"/>
        <family val="2"/>
        <charset val="134"/>
      </rPr>
      <t>值复</t>
    </r>
    <r>
      <rPr>
        <sz val="9"/>
        <rFont val="Source han sans old style norma"/>
        <family val="3"/>
        <charset val="129"/>
      </rPr>
      <t>活1次。</t>
    </r>
    <phoneticPr fontId="13" type="noConversion"/>
  </si>
  <si>
    <r>
      <rPr>
        <sz val="9"/>
        <rFont val="Microsoft YaHei"/>
        <family val="2"/>
        <charset val="134"/>
      </rPr>
      <t>开</t>
    </r>
    <r>
      <rPr>
        <sz val="9"/>
        <rFont val="Source han sans old style norma"/>
        <family val="3"/>
        <charset val="129"/>
      </rPr>
      <t>始</t>
    </r>
    <r>
      <rPr>
        <sz val="9"/>
        <rFont val="Microsoft YaHei"/>
        <family val="2"/>
        <charset val="134"/>
      </rPr>
      <t>关</t>
    </r>
    <r>
      <rPr>
        <sz val="9"/>
        <rFont val="Source han sans old style norma"/>
        <family val="3"/>
        <charset val="129"/>
      </rPr>
      <t>卡</t>
    </r>
    <r>
      <rPr>
        <sz val="9"/>
        <rFont val="Microsoft YaHei"/>
        <family val="2"/>
        <charset val="134"/>
      </rPr>
      <t>时</t>
    </r>
    <r>
      <rPr>
        <sz val="9"/>
        <rFont val="Source han sans old style norma"/>
        <family val="3"/>
        <charset val="129"/>
      </rPr>
      <t>，恢</t>
    </r>
    <r>
      <rPr>
        <sz val="9"/>
        <rFont val="Microsoft YaHei"/>
        <family val="2"/>
        <charset val="134"/>
      </rPr>
      <t>复</t>
    </r>
    <r>
      <rPr>
        <sz val="9"/>
        <rFont val="Source han sans old style norma"/>
        <family val="3"/>
        <charset val="129"/>
      </rPr>
      <t>最大生命</t>
    </r>
    <r>
      <rPr>
        <sz val="9"/>
        <rFont val="Microsoft YaHei"/>
        <family val="2"/>
        <charset val="134"/>
      </rPr>
      <t>值</t>
    </r>
    <r>
      <rPr>
        <sz val="9"/>
        <rFont val="Source han sans old style norma"/>
        <family val="3"/>
        <charset val="129"/>
      </rPr>
      <t>的&lt;color=#69FF0F&gt;{0}%&lt;/color&gt;。</t>
    </r>
    <phoneticPr fontId="13" type="noConversion"/>
  </si>
  <si>
    <r>
      <rPr>
        <sz val="9"/>
        <rFont val="맑은 고딕"/>
        <family val="2"/>
        <charset val="136"/>
      </rPr>
      <t>啟</t>
    </r>
    <r>
      <rPr>
        <sz val="9"/>
        <rFont val="Source han sans old style norma"/>
        <family val="3"/>
        <charset val="129"/>
      </rPr>
      <t>動傳送門時，恢復&lt;color=#69FF0F&gt;{0}%&lt;/color&gt;的最大生命力。 </t>
    </r>
    <phoneticPr fontId="13" type="noConversion"/>
  </si>
  <si>
    <r>
      <t>每次</t>
    </r>
    <r>
      <rPr>
        <sz val="9"/>
        <rFont val="Microsoft YaHei"/>
        <family val="2"/>
        <charset val="134"/>
      </rPr>
      <t>击杀</t>
    </r>
    <r>
      <rPr>
        <sz val="9"/>
        <rFont val="Source han sans old style norma"/>
        <family val="3"/>
        <charset val="129"/>
      </rPr>
      <t>精英</t>
    </r>
    <r>
      <rPr>
        <sz val="9"/>
        <rFont val="Microsoft YaHei"/>
        <family val="2"/>
        <charset val="134"/>
      </rPr>
      <t>时</t>
    </r>
    <r>
      <rPr>
        <sz val="9"/>
        <rFont val="Source han sans old style norma"/>
        <family val="3"/>
        <charset val="129"/>
      </rPr>
      <t>，最大体力增加&lt;color=#69FF0F&gt;{0}&lt;/color&gt;。（最多增加100）</t>
    </r>
    <phoneticPr fontId="13" type="noConversion"/>
  </si>
  <si>
    <t>Electric Weapon: Elemental Damage 1</t>
  </si>
  <si>
    <t>电流武器：属性伤害1</t>
  </si>
  <si>
    <t>電流武器：屬性傷害1</t>
  </si>
  <si>
    <t>電流武器：属性ダメージ1</t>
  </si>
  <si>
    <t>Электрошоковое оружие: Урон от сфер 1</t>
  </si>
  <si>
    <t>Strom-Waffe: Eigenschafts-Schaden 1</t>
  </si>
  <si>
    <t>Electric Weapon: Elemental Damage 2</t>
  </si>
  <si>
    <t>电流武器：属性伤害2</t>
  </si>
  <si>
    <t>電流武器：屬性傷害2</t>
  </si>
  <si>
    <t>電流武器：属性ダメージ2</t>
  </si>
  <si>
    <t>Электрошоковое оружие: Урон от сфер 2</t>
  </si>
  <si>
    <t>Strom-Waffe: Eigenschafts-Schaden 2</t>
  </si>
  <si>
    <t>Flame Weapon: Elemental Damage 1</t>
  </si>
  <si>
    <t>点燃武器：属性伤害1</t>
  </si>
  <si>
    <t>點火武器：屬性傷害1</t>
  </si>
  <si>
    <t>点火武器：属性ダメージ1</t>
  </si>
  <si>
    <t>Огневое оружие: Урон от сфер 1</t>
  </si>
  <si>
    <t>Zündwaffe: Eigenschafts-Schaden 1</t>
  </si>
  <si>
    <t>Flame Weapon: Elemental Damage 2</t>
  </si>
  <si>
    <t>点燃武器：属性伤害2</t>
  </si>
  <si>
    <t>點火武器：屬性傷害2</t>
  </si>
  <si>
    <t>点火武器：属性ダメージ2</t>
  </si>
  <si>
    <t>Огневое оружие: Урон от сфер 2</t>
  </si>
  <si>
    <t>Zündwaffe: Eigenschafts-Schaden 2</t>
  </si>
  <si>
    <t>Cryo Weapon: Elemental Damage 1</t>
  </si>
  <si>
    <t>寒冰武器：属性伤害1</t>
  </si>
  <si>
    <t>凍結武器：屬性傷害1</t>
  </si>
  <si>
    <t>冷気武器：属性ダメージ1</t>
  </si>
  <si>
    <t>Криогенное оружие: Урон от сфер 1</t>
  </si>
  <si>
    <t>Eis-Waffe: Eigenschafts-Schaden 1</t>
  </si>
  <si>
    <t>寒冰武器：属性伤害2</t>
  </si>
  <si>
    <t>凍結武器：屬性傷害2</t>
  </si>
  <si>
    <t>冷気武器：属性ダメージ2</t>
  </si>
  <si>
    <t>Криогенное оружие: Урон от сфер 2</t>
  </si>
  <si>
    <t>Eis-Waffe: Eigenschafts-Schaden 2</t>
  </si>
  <si>
    <t>Damaging an enemy calls down a &lt;color=#F8EE17&gt;Thunderbolt&lt;/color&gt;.</t>
  </si>
  <si>
    <t>对敌人造成伤害时，产生&lt;color=#F8EE17&gt;巨大雷电&lt;/color&gt;。</t>
  </si>
  <si>
    <t>對敵人造成傷害時，將落下&lt;color=#F8EE17&gt;巨雷&lt;/color&gt;。</t>
  </si>
  <si>
    <t>敵にダメージを与えると、&lt;color=#F8EE17&gt;巨大な稲妻&lt;/color&gt;が落ちます。</t>
  </si>
  <si>
    <t>Когда противник получает урон, ударяет &lt;color=#F8EE17&gt;исполинская молния&lt;/color&gt;.</t>
  </si>
  <si>
    <t>Wenn du Gegnern Schaden zufügst, schlägt ein &lt;color=#F8EE17&gt;gigantischer Blitz&lt;/color&gt; ein.</t>
  </si>
  <si>
    <t>If all cores for normal attack, skill attack, dash attack, and sub attack are Electric Cores, you gain 20% chance to call down &lt;color=#F8EE17&gt;Thunderbolt&lt;/color&gt; when damaging an enemy.</t>
  </si>
  <si>
    <t>普通攻击、技能攻击、冲刺攻击、辅助攻击都处于电流核心，并对敌人造成伤害时有20%几率产生&lt;color=#F8EE17&gt;雷电&lt;/color&gt;。</t>
  </si>
  <si>
    <t>一般攻擊、技能攻擊、衝擊攻擊、輔助攻擊皆為電流核心時，若對敵人造成傷害則有20%的機率落下&lt;color=#F8EE17&gt;雷電&lt;/color&gt;。</t>
  </si>
  <si>
    <t>通常攻撃、スキル攻撃、ダッシュ攻撃、サブ攻撃がすべて電流コアの状態で、敵にダメージを与えると、20%の確率で&lt;color=#F8EE17&gt;稲妻&lt;/color&gt;が落ちます。</t>
  </si>
  <si>
    <t>Если герой наносит урон противникам обычной атакой, спецатакой, атакой в рывке или запасным оружием во время действия электрошоковой сферы, с вероятностью 20% ударяет &lt;color=#F8EE17&gt;молния&lt;/color&gt;.</t>
  </si>
  <si>
    <t>Wenn du Gegnern Schaden zufügst, während die Standard- oder Fähigkeits- oder Ansturm- oder Nebenattacken alle einen Strom-Kern haben, schlägt mit 20% Chance ein &lt;color=#F8EE17&gt;Blitz&lt;/color&gt; ein.</t>
  </si>
  <si>
    <t>Attacking with a sub weapon releases an Electric Storm that travels forward as it deals damage and discharges Chain Lightning.</t>
  </si>
  <si>
    <t>使用副武器进行攻击时，电流旋风将飞向前方造成持续伤害并向周围放射连续闪电。</t>
  </si>
  <si>
    <t>輔助武器攻擊時，電流旋風會飛向前方造成連續傷害，並向周圍放射連續閃電。</t>
  </si>
  <si>
    <t>サブ武器で攻撃すると、電流竜巻が前方に進みながら、持続的にダメージを与え、周辺に稲妻の連鎖を放ちます。</t>
  </si>
  <si>
    <t>При атаке запасным оружием выпускает вперед электровихрь, который наносит урон на своем пути и ударяет цепными молниями.</t>
  </si>
  <si>
    <t>Bei einer Nebenwaffen-Attacke fliegt ein Elektro-Wirbelwind vorwärts, fügt stetigen Schaden zu und wirft Blitz-Salven auf das Umfeld aus.</t>
  </si>
  <si>
    <t>If colliding with an enemy, Electric Storm stops in place and deals damage in quick succession.</t>
  </si>
  <si>
    <t>电流旋风碰到敌人时，将停在原地，迅速造成伤害。</t>
  </si>
  <si>
    <t>若電流旋風觸及到敵人時，將會停在該處並以極短的間隔續造成傷害。</t>
  </si>
  <si>
    <t>電流竜巻が敵に当たると、その場に留まって速いスピードでダメージを与えます。</t>
  </si>
  <si>
    <t>При столкновении с противников электровихрь задерживается на месте и несколько раз наносит урон.</t>
  </si>
  <si>
    <t>Trifft ein Elektro-Wirbelwind auf einen Gegner, stoppt er auf der Stelle und fügt Schaden in schnellen Intervallen zu.</t>
  </si>
  <si>
    <t>Increase Fire Core DMG by 10% for every &lt;color=#F6411C&gt;Burning&lt;/color&gt; enemy.</t>
  </si>
  <si>
    <t>每多一名陷入&lt;color=#F6411C&gt;灼伤&lt;/color&gt;敌人时，点燃核心伤害量将减少10%。</t>
  </si>
  <si>
    <t>每有一位&lt;color=#F6411C&gt;燒傷&lt;/color&gt;狀態的敵人，點火核心的傷害量增加10%。</t>
  </si>
  <si>
    <t>&lt;color=#F6411C&gt;火傷&lt;/color&gt;状態になった敵1体につき、点火コアのダメージが10%増加します。</t>
  </si>
  <si>
    <t>Увеличивает урон от огненной сферы на 10% за каждого &lt;color=#F6411C&gt;подожженного&lt;/color&gt; врага.</t>
  </si>
  <si>
    <t>Pro Gegner mit &lt;color=#F6411C&gt;Verbrennung&lt;/color&gt; steigt der Schaden des Feuer-Kerns um 10%.</t>
  </si>
  <si>
    <t>A &lt;color=#78E6FF&gt;Frost Shield&lt;/color&gt; equal to 5% of your max HP is generated every 5 seconds.</t>
  </si>
  <si>
    <t>每隔5秒，自动形成相当于生命值上限5%的&lt;color=#78E6FF&gt;冰盾&lt;/color&gt;。</t>
  </si>
  <si>
    <t>每5秒將自動形成一次相當於5%最大HP的&lt;color=#78E6FF&gt;冰晶防護罩&lt;/color&gt;。</t>
  </si>
  <si>
    <t>5秒に一回、自動的に最大HPの5%分の&lt;color=#78E6FF&gt;氷のバリア&lt;/color&gt;が生成されます。</t>
  </si>
  <si>
    <t>Каждые 5 с. создает &lt;color=#78E6FF&gt;ледяной щит&lt;/color&gt; прочностью 5% от запаса здоровья.</t>
  </si>
  <si>
    <t>Alle 5 Sek. wird 1 Mal automatisch ein &lt;color=#78E6FF&gt;Eis-Schutzschild&lt;/color&gt; mit 5% der max. LP erzeugt.</t>
  </si>
  <si>
    <t>When &lt;color=#78E6FF&gt;freeze&lt;/color&gt; effect expires, discharge a &lt;color=#78E6FF&gt;Frost Explosion&lt;/color&gt; that &lt;color=#78E6FF&gt;freezes&lt;/color&gt; enemies.</t>
  </si>
  <si>
    <t>消失&lt;color=#78E6FF&gt;冰冻&lt;/color&gt;效果时，将会发生&lt;color=#78E6FF&gt;寒冷爆发&lt;/color&gt;，并使周围的敌人&lt;color=#78E6FF&gt;冰冻&lt;/color&gt;。</t>
  </si>
  <si>
    <t>&lt;color=#78E6FF&gt;凍結&lt;/color&gt;效果消失時，將產生&lt;color=#78E6FF&gt;寒氣爆炸&lt;/color&gt;並使周圍的敵人&lt;color=#78E6FF&gt;凍結&lt;/color&gt;。</t>
  </si>
  <si>
    <t>&lt;color=#78E6FF&gt;氷結&lt;/color&gt;効果が消える際、&lt;color=#78E6FF&gt;冷気爆発&lt;/color&gt;が発生し、周辺の敵を&lt;color=#78E6FF&gt;氷結&lt;/color&gt;状態にします。</t>
  </si>
  <si>
    <t>Когда &lt;color=#78E6FF&gt;заморозка&lt;/color&gt; перестает действовать, происходит &lt;color=#78E6FF&gt;криогенный взрыв&lt;/color&gt;, который &lt;color=#78E6FF&gt;замораживает&lt;/color&gt; противников поблизости.</t>
  </si>
  <si>
    <t>Wenn der &lt;color=#78E6FF&gt;Gefrierung&lt;/color&gt;-Effekt verschwindet, wird eine &lt;color=#78E6FF&gt;Eis-Explosion&lt;/color&gt; erzeugt und lässt nahe Gegner &lt;color=#78E6FF&gt;Gefrierung&lt;/color&gt; erleiden.</t>
  </si>
  <si>
    <t>Frost Shield absorbs damage and &lt;color=#78E6FF&gt;freezes&lt;/color&gt; attackers.</t>
  </si>
  <si>
    <t>冰盾可以吸收伤害，攻击处于冰盾状态玩家的敌人会陷入&lt;color=#78E6FF&gt;冰冻&lt;/color&gt;状态。</t>
  </si>
  <si>
    <t>冰晶防護罩會吸收傷害，並使攻擊冰晶防護罩狀態下玩家的敵人&lt;color=#78E6FF&gt;凍結&lt;/color&gt;。</t>
  </si>
  <si>
    <t>氷のバリアはダメージを吸収し、氷のバリア状態になっているプレイヤーを攻撃した敵は、&lt;color=#78E6FF&gt;氷結&lt;/color&gt;状態になります。</t>
  </si>
  <si>
    <t>который поглощает урон и &lt;color=#78E6FF&gt;замораживает&lt;/color&gt; атакующих противников.</t>
  </si>
  <si>
    <t xml:space="preserve">Der Eis-Schutzschild absorbiert Schaden und in diesem Zustand werden angreifende Gegner &lt;color=#78E6FF&gt;gefroren&lt;/color&gt;. </t>
  </si>
  <si>
    <t>Damaging chilled enemies will discharge a &lt;color=#78E6FF&gt;Large Frost Explosion&lt;/color&gt; that freezes all enemies on screen. (5 second cooldown)</t>
  </si>
  <si>
    <t>对陷入恶寒的敌人造成伤害时，将会发生&lt;color=#78E6FF&gt;巨大寒冷爆发&lt;/color&gt;，将使画面中的所有敌人冰冻。（冷却时间5秒）</t>
  </si>
  <si>
    <t>對畏寒狀態的敵人造成傷害時，將產生&lt;color=#78E6FF&gt;巨型寒氣爆炸&lt;/color&gt;，並使畫面中所有敵人凍結。（冷卻時間5秒）</t>
  </si>
  <si>
    <t>悪寒状態の敵にダメージを与えると、&lt;color=#78E6FF&gt;巨大な冷気爆発&lt;/color&gt;が発生し、画面内のすべての敵を氷結状態にします。(クールタイム：5秒)</t>
  </si>
  <si>
    <t>Когда обмороженные противники получают урон, происходит &lt;color=#78E6FF&gt;масштабный криогенный взрыв&lt;/color&gt;, замораживающий всех врагов в поле зрения. Время восстановления: 5 с.</t>
  </si>
  <si>
    <t>Fügst du Schaden an Gegner mit Schüttelfrost zu, wird eine &lt;color=#78E6FF&gt;gigantische Eis-Explosion&lt;/color&gt; erzeugt und lässt alle Gegner auf dem Bildschirm Gefrierung erleiden (Abklingzeit 5 Sek.).</t>
  </si>
  <si>
    <t>Increase CRIT rate by {0}% and cause a &lt;color=#78E6FF&gt;Frost Explosion&lt;/color&gt; when damaging enemies. (3 second cooldown)</t>
  </si>
  <si>
    <t>暴击率增加{0}%，并对敌人造成伤害时，将会发生&lt;color=#78E6FF&gt;寒冷爆发&lt;/color&gt;。（冷却时间3秒）</t>
  </si>
  <si>
    <t>暴擊率增加{0}%，對敵人造成傷害時將產生&lt;color=#78E6FF&gt;寒氣爆炸&lt;/color&gt;。（冷卻時間3秒）</t>
  </si>
  <si>
    <t>クリティカルヒット率が{0}%上昇し、敵にダメージを与えると&lt;color=#78E6FF&gt;冷気爆発&lt;/color&gt;が発生します。(クールタイム：3秒)</t>
  </si>
  <si>
    <t>Увеличивает шанс критического удара на {0}% и провоцирует &lt;color=#78E6FF&gt;криогенный взрыв&lt;/color&gt;, когда противник получает урон. Время восстановления: 3 с.</t>
  </si>
  <si>
    <t>Die Volltreffer-Rate steigt um {0}% und wenn du Gegnern Schaden zufügst, wird eine &lt;color=#78E6FF&gt;Eis-Explosion&lt;/color&gt; erzeugt (Abklingzeit 3 Sek.).</t>
  </si>
  <si>
    <t>Increase CRIT DMG dealt to enemies immune to &lt;color=#78E6FF&gt;freeze&lt;/color&gt; by {0}%.</t>
  </si>
  <si>
    <t>对&lt;color=#78E6FF&gt;冰冻&lt;/color&gt;免疫的敌人造成的暴击伤害量将增加{0}%。</t>
  </si>
  <si>
    <t>對&lt;color=#78E6FF&gt;凍結&lt;/color&gt;免疫敵人造成的暴擊傷害量增加{0}%。</t>
  </si>
  <si>
    <t>&lt;color=#78E6FF&gt;氷結&lt;/color&gt;無効化の敵に与える、クリティカルダメージが{0}%増加します。</t>
  </si>
  <si>
    <t>На {0}% увеличивает критический урон, наносимый противникам в невосприимчивостью к &lt;color=#78E6FF&gt;заморозке&lt;/color&gt;.</t>
  </si>
  <si>
    <t>Der erteilte Volltreffer-Schaden an Gegner mit &lt;color=#78E6FF&gt;Gefrierung&lt;/color&gt;-Immunität steigt um {0}%.</t>
  </si>
  <si>
    <t>So. You’re finally here.</t>
  </si>
  <si>
    <t>最终还是到这里来了。</t>
  </si>
  <si>
    <t>最終還是來到了這裡啊。</t>
  </si>
  <si>
    <t>やっとここまで来たのか。</t>
  </si>
  <si>
    <t>Неужто добрался?</t>
  </si>
  <si>
    <t>Du hast es also doch bis hierhin geschafft.</t>
  </si>
  <si>
    <t>Eh, I was out on a stroll, so thought I’d drop by.</t>
  </si>
  <si>
    <t>也不是什么难事呢。</t>
  </si>
  <si>
    <t>這也不是什麼困難的事啊。</t>
  </si>
  <si>
    <t>そんなに大変でもなかったがな。</t>
  </si>
  <si>
    <t>Ага, по твою душу.</t>
  </si>
  <si>
    <t>War nicht sonderlich schwierig.</t>
  </si>
  <si>
    <t>Ingrate? What oh-so-merciful thing have you done for me besides steal my life away from me under my nose?</t>
  </si>
  <si>
    <t>恩惠？夺走了我的一生，还敢说恩惠？</t>
  </si>
  <si>
    <t>你偷走了我整個人生卻還要我報恩嗎？</t>
  </si>
  <si>
    <t>恩？私の人生を丸ごと奪っておいてか？</t>
  </si>
  <si>
    <t>За что я должен быть благодарен? За украденную жизнь?</t>
  </si>
  <si>
    <t>„Undankbar“? Ihr habt mir mein Leben komplett geraubt, schon vergessen?</t>
  </si>
  <si>
    <t>You deceived me. Killed my parents. And used me like a hound.</t>
  </si>
  <si>
    <t>你们瞒着我，杀了我父母，还随心所欲地使唤我。</t>
  </si>
  <si>
    <t>你們騙了我，殺了父母，然後為你們所用啊。</t>
  </si>
  <si>
    <t>お前たちは私を騙して両親をも殺し、そしてお前らの都合のいいように扱き使った。</t>
  </si>
  <si>
    <t>Вы убили моих родителей, лгали и вертели мной, как хотели.</t>
  </si>
  <si>
    <t>Ihr habt mich betrogen, meine Eltern umgebracht und mich für eure Zwecke ausgenutzt.</t>
  </si>
  <si>
    <t>There are as many dead men as there are stars in the night sky.</t>
  </si>
  <si>
    <t>死在地面上的人多得如星星一样不可胜数。</t>
  </si>
  <si>
    <t>地面上死去的人類如同繁星一樣多。</t>
  </si>
  <si>
    <t>地上で死ぬ人間なんて星の数ほどいる。</t>
  </si>
  <si>
    <t>В Подземном городе люди дохнут как мухи.</t>
  </si>
  <si>
    <t>Menschen auf dem Boden verenden massenweise.</t>
  </si>
  <si>
    <t>However, you were not one of them. Thanks to him.</t>
  </si>
  <si>
    <t>但你多亏那位的选择而生存了下来。</t>
  </si>
  <si>
    <t>但你活了下來，都是多虧了那位的選擇。</t>
  </si>
  <si>
    <t>君は生き残った。あの方に選ばれたおかげでね。</t>
  </si>
  <si>
    <t>А ты выжил и должен знать, кого за это благодарить.</t>
  </si>
  <si>
    <t>Du hast überlebt. Dank seiner Wahl, die auf dich fiel.</t>
  </si>
  <si>
    <t>I’ve fed the chosen children. Gave them a roof over their heads. Taught them how to survive. Is that not mercy?</t>
  </si>
  <si>
    <t>把被选中的孩子们带回这里，供吃供睡还告诉他们生存的方法，难道这不是恩惠吗？</t>
  </si>
  <si>
    <t>將受選的孩子帶回來供吃供睡還教導生存的方法，難道這不是恩惠嗎？</t>
  </si>
  <si>
    <t>選ばれた子どもたちをかくまって、食べ物や寝床を与え、生き残る術までをも教えたというのに、それが恩ではないと？</t>
  </si>
  <si>
    <t>Тебя спасли, кормили, нянчились и научили выживать. Разве за это не стоит сказать спасибо?</t>
  </si>
  <si>
    <t>Sollte man nicht dankbar sein dafür, dass er seine auserwählten Kinder aufnahm, verköstigte, herbergte und überlebenstüchtig erzog?</t>
  </si>
  <si>
    <t>Even you being here running that mouth of your is all thanks to him.</t>
  </si>
  <si>
    <t>你自命不凡地爬到这里也是托那位的恩惠。</t>
  </si>
  <si>
    <t>你自以為厲害然後爬到這地方來，也都是因為那位給予的恩惠。</t>
  </si>
  <si>
    <t>君が偉そうにしてここまで這い上がってこれたのも、あの方のおかげ。</t>
  </si>
  <si>
    <t>Если бы не проявленное милосердие, ты бы здесь не стоял.</t>
  </si>
  <si>
    <t>Es ist allein seiner Gnade zu schulden, dass du so selbstherrlich bis hierher hinaufkriechen konntest.</t>
  </si>
  <si>
    <t>You should be grateful to him for even being alive.</t>
  </si>
  <si>
    <t>只要你还留有一口气就应该心存感激。</t>
  </si>
  <si>
    <t>你只要還有一口氣在，就該對那位抱持成感恩的心。</t>
  </si>
  <si>
    <t>君は生きているだけで、あの方に感謝すべきだ。</t>
  </si>
  <si>
    <t>Будь благодарен, что дышишь.</t>
  </si>
  <si>
    <t>Du stehst in seiner Schuld, allein dadurch, dass du lebst.</t>
  </si>
  <si>
    <t>It’s quite funny that you’re so angry now when you had not a care for those below when you knew nothing.</t>
  </si>
  <si>
    <t>你这家伙在不知道自己身世前对地面上的事毫无兴趣，现在才来感到愤怒也是件可笑的事情。</t>
  </si>
  <si>
    <t>在你還不知道身世前，對地面上的事情一點都不在乎的傢伙現在卻為此而發火，這也很可笑啊。</t>
  </si>
  <si>
    <t>自分の素性を知るまで、地上に興味すら持たなかった人間が、今更怒り狂うとは笑える話だ。</t>
  </si>
  <si>
    <t>До недавнего времени ты не знал, откуда ты родом. Смешно наблюдать, как ты рвешь и мечешь из-за Подземного города, на который тебе было начхать.</t>
  </si>
  <si>
    <t>Bevor du deine Herkunft nicht kanntest, hattest du keinerlei Interesse am Boden. Trotzdem spielst du nun den wütenden Helden.</t>
  </si>
  <si>
    <t>...You know someone once asked me why I was headed to the floating city.</t>
  </si>
  <si>
    <t>…有人问过我去空中城市的理由。</t>
  </si>
  <si>
    <t>…曾經有人問我去空中城市的理由是什麼。</t>
  </si>
  <si>
    <t>…私が空中都市へ向かう理由を、誰かに聞かれたことがある。</t>
  </si>
  <si>
    <t>Меня как-то спросили, зачем мне в Парящий город.</t>
  </si>
  <si>
    <t>Jemand fragte mich einst, warum ich zur Schwebestadt gehe.</t>
  </si>
  <si>
    <t>It was a “why you tryna’ save the world?” kind of question. You know?</t>
  </si>
  <si>
    <t>听起来像是问我为什么要拯救世界。</t>
  </si>
  <si>
    <t>像是在問我為什麼打算去拯救世界。</t>
  </si>
  <si>
    <t>なぜ世界を救おうとしているのか、そういう感じの質問だったな。</t>
  </si>
  <si>
    <t>Видимо, думали, что я хочу спасти мир, стать героем.</t>
  </si>
  <si>
    <t>Der Fragesteller konnte es wohl nicht verstehen, warum ich die Welt retten wolle.</t>
  </si>
  <si>
    <t>Want to know what I said?</t>
  </si>
  <si>
    <t>不好奇我怎么回答吗？</t>
  </si>
  <si>
    <t>你不好奇我的回答嗎？</t>
  </si>
  <si>
    <t>その問いに対する私の答えを聞きたくないか？</t>
  </si>
  <si>
    <t>Не хочешь узнать мой ответ?</t>
  </si>
  <si>
    <t>Möchtest du meine Antwort wissen?</t>
  </si>
  <si>
    <t>I just don’t like you guys.</t>
  </si>
  <si>
    <t>我只是不喜欢你们而已。</t>
  </si>
  <si>
    <t>我只是對你們心懷不滿罷了。</t>
  </si>
  <si>
    <t>私はただお前らが気に入らないだけだ。</t>
  </si>
  <si>
    <t>Все просто — меня тошнит от таких, как вы.</t>
  </si>
  <si>
    <t>Ich kann euch einfach nicht leiden, das ist alles.</t>
  </si>
  <si>
    <t>Cut the chit-chat and just do your job. I’m here to do mine.</t>
  </si>
  <si>
    <t>闭上嘴，乖乖做你该做的事呗。我也会做我该做的事。</t>
  </si>
  <si>
    <t>你們就閉嘴做你們要做的事，我也會走我要走的路。</t>
  </si>
  <si>
    <t>ごちゃごちゃ言わずにやるべきことをやるんだな。私も自分の仕事をするまでだ。</t>
  </si>
  <si>
    <t>Заткнись и делай, что должен. Я поступлю так же.</t>
  </si>
  <si>
    <t>Halt die Klappe und tu, was du tun musst. Ich werde es dir gleichtun.</t>
  </si>
  <si>
    <t>Panus... Sir...</t>
  </si>
  <si>
    <t>波努斯大人…</t>
  </si>
  <si>
    <t>帕努斯大人…</t>
  </si>
  <si>
    <t>パヌス様…。</t>
  </si>
  <si>
    <t>Фануз...</t>
  </si>
  <si>
    <t>Oh, Herr Panus...</t>
  </si>
  <si>
    <t>Why the long face? He’ll be joining you soon enough.</t>
  </si>
  <si>
    <t>不要太伤心了。我马上就会跟上你的。</t>
  </si>
  <si>
    <t>不要感到太傷心，我很快就會跟上的。</t>
  </si>
  <si>
    <t>そんなに悲しむことはない。すぐに私も跡を追うから。</t>
  </si>
  <si>
    <t>Не расстраивайся. Он последует за тобой совсем скоро.</t>
  </si>
  <si>
    <t>Sei nicht traurig. Denn er wird dir bald folgen.</t>
  </si>
  <si>
    <t>Killing him will mean the end for the floating city.</t>
  </si>
  <si>
    <t>如果杀了他，空中城市就会灭亡。</t>
  </si>
  <si>
    <t>要是殺了那位的話，空中城市會完蛋的。</t>
  </si>
  <si>
    <t>あの方が亡くなったら、空中都市は滅びる。</t>
  </si>
  <si>
    <t>Без него Парящий город рухнет как карточный домик.</t>
  </si>
  <si>
    <t>Falls er stirbt, geht die Schwebestadt zugrunde.</t>
  </si>
  <si>
    <t>Are you planning on taking so many innocent lives?</t>
  </si>
  <si>
    <t>你想杀害这么多的人吗？</t>
  </si>
  <si>
    <t>你是想要殺死那多人嗎？</t>
  </si>
  <si>
    <t>多くの命を奪うことになる。それでもいいのか？</t>
  </si>
  <si>
    <t>Собираешься убить всех?</t>
  </si>
  <si>
    <t>Willst du, dass all diese Menschen sterben?</t>
  </si>
  <si>
    <t>Thought you said there’s more people dead than there are stars in the sky.</t>
  </si>
  <si>
    <t>不是说死亡的人多得像星星一样，不可胜数吗？</t>
  </si>
  <si>
    <t>不是說死去的人如同繁星一樣多嗎？</t>
  </si>
  <si>
    <t>死ぬ人間なんて星の数ほどいるんじゃなかったのか？</t>
  </si>
  <si>
    <t>Ты сама говорила, что люди дохнут как мухи.</t>
  </si>
  <si>
    <t>Du hattest selbst gesagt, dass Menschen massenweise sterben.</t>
  </si>
  <si>
    <t>I’m sure they’ll find their way.</t>
  </si>
  <si>
    <t>那些人会自己找出他们的生路。</t>
  </si>
  <si>
    <t>那些人也會找到他們的生路。</t>
  </si>
  <si>
    <t>残った人間は、また新たに生きる道を探すだろう。</t>
  </si>
  <si>
    <t>Если захотят, уж как-нибудь выживут.</t>
  </si>
  <si>
    <t>Diese Menschen werden schon alleine zurechtkommen.</t>
  </si>
  <si>
    <t>You’ve arrived.</t>
  </si>
  <si>
    <t>来了。</t>
  </si>
  <si>
    <t>來了嗎。</t>
  </si>
  <si>
    <t>来たか。</t>
  </si>
  <si>
    <t>Вот и ты.</t>
  </si>
  <si>
    <t>Da bist du nun.</t>
  </si>
  <si>
    <t>This isn’t quite like you. I expected you to have a lot more to say.</t>
  </si>
  <si>
    <t>真不像你呢。我想你应该有很多话想对我说。</t>
  </si>
  <si>
    <t>還真不像你，我以為你會有很多的話想跟我說。</t>
  </si>
  <si>
    <t>君らしくないな。私に言いたいことがたくさんあると思っていたが…。</t>
  </si>
  <si>
    <t>Молчишь? Это на тебя не похоже. Я думал, тебе есть, что мне сказать.</t>
  </si>
  <si>
    <t>Das sieht dir nicht ähnlich. Ich dachte, du würdest mir viel zu sagen haben.</t>
  </si>
  <si>
    <t>I’m sure you didn’t think I’d be coming back here anytime soon, eh?</t>
  </si>
  <si>
    <t>你以为我再也不会来这里了吧。</t>
  </si>
  <si>
    <t>應該是認為我不會再次回到這裡吧。</t>
  </si>
  <si>
    <t>私がまたここに戻ってくるとは思ってなかっただろう。</t>
  </si>
  <si>
    <t>Ты наверняка не ожидал меня здесь увидеть.</t>
  </si>
  <si>
    <t>Du dachtest wohl, dass ich es nie mehr wieder hierher zurück schaffe.</t>
  </si>
  <si>
    <t>Anyways, how does it feel to be killed soon by someone you swatted down like a fly?</t>
  </si>
  <si>
    <t>即将要死在你觉得杀生就像杀苍蝇一样的人手中，有什么感想？</t>
  </si>
  <si>
    <t>即將要死在你認為殺人像是殺蒼蠅一樣的手上的感想如何？</t>
  </si>
  <si>
    <t>虫けらのように殺したと思っていた人間に、これから殺される気持ちはどうだ？</t>
  </si>
  <si>
    <t>Каково это — умереть от рук того, кого вроде бы прихлопнул, как муху?</t>
  </si>
  <si>
    <t>Wie fühlst du dich dabei, sogleich in meinen Händen zu sterben, obwohl du dachtest, dass du mich im Handumdrehen getötet hättest?</t>
  </si>
  <si>
    <t>It is true I didn’t think it to be possible for you to return.</t>
  </si>
  <si>
    <t>虽然我的确认为你不会再来了…</t>
  </si>
  <si>
    <t>雖然的確是認為你不會再回來…</t>
  </si>
  <si>
    <t>また戻ってくるとは思わなかったのは確かだが…。</t>
  </si>
  <si>
    <t>Ты прав. Я не ожидал увидеть тебя вновь.</t>
  </si>
  <si>
    <t>Es stimmt einerseits durchaus, dass ich dachte, dass du es nie mehr wieder hierher zurück schaffst.</t>
  </si>
  <si>
    <t>But it is also true that I awaited your return.</t>
  </si>
  <si>
    <t>但是我还是有点期待你会来。</t>
  </si>
  <si>
    <t>但我也是在等你來。</t>
  </si>
  <si>
    <t>だが、来るのを楽しみにしていたことも事実だ。</t>
  </si>
  <si>
    <t>Но надеялся, что ты все-таки придешь.</t>
  </si>
  <si>
    <t>Aber es stimmt andererseits ebenfalls, dass ich dein Kommen erwartet habe.</t>
  </si>
  <si>
    <t>Aren’t you curious? As to why you yourself weren’t exterminated like an insect?</t>
  </si>
  <si>
    <t>不好奇你为什么没有像苍蝇一样死去吗？</t>
  </si>
  <si>
    <t>你難道不好奇你為什麼沒有像蒼蠅般死去嗎？</t>
  </si>
  <si>
    <t>なぜ君が虫けらのように死ななかったのか、知りたくないか？</t>
  </si>
  <si>
    <t>Тебе не любопытно, почему ты все еще жив?</t>
  </si>
  <si>
    <t>Bist du nicht neugierig, warum du nicht im Handumdrehen gestorben bist?</t>
  </si>
  <si>
    <t>As to why you are able to accomplish tasks impossible to others?</t>
  </si>
  <si>
    <t>不好奇你为什么能做其他人不到的事情，</t>
  </si>
  <si>
    <t>為什麼其他人做不到的事，你都能一一做到？</t>
  </si>
  <si>
    <t>なぜ他人にはできないことを、簡単にやり遂げられるのか。</t>
  </si>
  <si>
    <t>Почему у тебя получается то, что не под силу другим?</t>
  </si>
  <si>
    <t>Warum dir Dinge unsäglich leicht fallen, die anderen nicht möglich sind?</t>
  </si>
  <si>
    <t>As to why all the people below know of those with white hairs?</t>
  </si>
  <si>
    <t>为什么每个人都知道白头发的事吗？</t>
  </si>
  <si>
    <t>又為什麼地面上的人都知道白髮的事嗎？</t>
  </si>
  <si>
    <t>なぜ地上の人間全員が白髪について知っているのか、を。</t>
  </si>
  <si>
    <t>И почему в Подземном городе знают о сереброволосых?</t>
  </si>
  <si>
    <t>Warum alle auf dem Boden über deine weißen Haare Bescheid wissen?</t>
  </si>
  <si>
    <t>Unimportant.</t>
  </si>
  <si>
    <t>这不重要。</t>
  </si>
  <si>
    <t>那並不重要。</t>
  </si>
  <si>
    <t>そんなことはどうでもいい。重要じゃない。</t>
  </si>
  <si>
    <t>Это не важно.</t>
  </si>
  <si>
    <t>Das ist mir alles egal.</t>
  </si>
  <si>
    <t>No. It is of great importance.</t>
  </si>
  <si>
    <t>不，重要。非常重要。</t>
  </si>
  <si>
    <t>不，很重要。非常地重要啊。</t>
  </si>
  <si>
    <t>いや、重要だ。何よりもな。</t>
  </si>
  <si>
    <t>Ошибаешься.</t>
  </si>
  <si>
    <t>Nein, das ist wichtig. Ungeheuer wichtig sogar.</t>
  </si>
  <si>
    <t>We were born from the Red Gem. The Red Gem is no different to us than our blood.</t>
  </si>
  <si>
    <t>我们出生在红宝石之中。红宝石可以说是我们的血。</t>
  </si>
  <si>
    <t>我們是在紅色寶石中誕生的，紅色寶石就如同我們的血液。</t>
  </si>
  <si>
    <t>我々はレッドジェムから生まれた。レッドジェムは我々の血そのものだ。</t>
  </si>
  <si>
    <t>Камни дали нам жизнь. Они словно кровь, текущая в наших жилах.</t>
  </si>
  <si>
    <t>Wir wurden in den Roten Juwelen geboren. Die Roten Juwelen sind praktisch wie unser Blut.</t>
  </si>
  <si>
    <t>Lesser beings become corrupted by the Gem’s powers. Turn to mutants.</t>
  </si>
  <si>
    <t>其他种类一旦获得宝石之力会变成突变体。</t>
  </si>
  <si>
    <t>要是其他種族獲得寶石的力量，就會發生突變。</t>
  </si>
  <si>
    <t>他の種族はジェムの力を得ると、ミュータントになってしまう。</t>
  </si>
  <si>
    <t>Другие мутируют под влиянием силы камней. Но только не мы.</t>
  </si>
  <si>
    <t>Andere Spezies werden zu Mutanten, wenn sie aus der Kraft der Juwelen schöpfen.</t>
  </si>
  <si>
    <t>They lose their minds. Their bodies become wretched. You wouldn’t want to look like a sewer rat would you?</t>
  </si>
  <si>
    <t>是意味着整个人形态变且失去精神，你应该也不想变成一只老鼠吧？</t>
  </si>
  <si>
    <t>應該不是想活得像隻可怕的老鼠，毀了樣貌又精神異常吧？</t>
  </si>
  <si>
    <t>形が崩れ、自我を失うんだ。無残なネズミとして生きたくはないだろう？</t>
  </si>
  <si>
    <t>Их тела трансформируются, они теряют себя. Жалкие существа. Представляешь, каково это?</t>
  </si>
  <si>
    <t>Ihre Form verstellt sich und ihr Bewusstsein kommt ihnen abhanden. Niemand will als scheußliches Rattenwesen leben.</t>
  </si>
  <si>
    <t>We are different. We are the [Neoculus].</t>
  </si>
  <si>
    <t>但我们不一样。我们，[耐奥库鲁斯]不一样。</t>
  </si>
  <si>
    <t>我們不一樣，我們，[涅歐庫魯斯]是不一樣的。</t>
  </si>
  <si>
    <t>我々は違う。我々、[ネオクルス]は違うんだ。</t>
  </si>
  <si>
    <t>Однако мы отличаемся. Мы — неокулусы.</t>
  </si>
  <si>
    <t>Wir sind anders. Allein wir. Wir, die „Neoculus“ sind anders.</t>
  </si>
  <si>
    <t>[Neoculus]?</t>
  </si>
  <si>
    <t>[耐奥库鲁斯]？</t>
  </si>
  <si>
    <t>[涅歐庫魯斯]？</t>
  </si>
  <si>
    <t>[ネオクルス]？</t>
  </si>
  <si>
    <t>Неокулусы?</t>
  </si>
  <si>
    <t>„Neoculus“?</t>
  </si>
  <si>
    <t>We are a new race of humanity.</t>
  </si>
  <si>
    <t>我们是新人类。</t>
  </si>
  <si>
    <t>我們是新的人類。</t>
  </si>
  <si>
    <t>我々は新たな人類だ。</t>
  </si>
  <si>
    <t>Люди будущего.</t>
  </si>
  <si>
    <t>Wir sind eine neue Menschheit.</t>
  </si>
  <si>
    <t>We rule the humans. The heavens and earth bend to our will.</t>
  </si>
  <si>
    <t>带领人类，拥有天空和世界。</t>
  </si>
  <si>
    <t>帶領人類擁有天空、擁有這世界。</t>
  </si>
  <si>
    <t>人間を率いて天空を統べ、世界を掌握する。</t>
  </si>
  <si>
    <t>Мы способны поработить людей, небесное пространство и даже весь мир.</t>
  </si>
  <si>
    <t>Wir herrschen über die Menschen, regieren über den Himmel wie auf die Erde.</t>
  </si>
  <si>
    <t>I didn’t kill your parents. No. You were merely... disposed of.</t>
  </si>
  <si>
    <t>你说我杀了父母吧？不，不。你只是被废除了。</t>
  </si>
  <si>
    <t>我殺了你的父母？並不是，你只是被報廢而已。</t>
  </si>
  <si>
    <t>私が君の両親を殺したと？違う、君はただ捨てられただけだ。</t>
  </si>
  <si>
    <t>Думаешь, я виноват в смерти твоих родителей? Это не так.</t>
  </si>
  <si>
    <t>Du sagst, dass ich deine Eltern getötet habe? Nein, nein. Du wurdest lediglich entsorgt.</t>
  </si>
  <si>
    <t>I took you in. Away from the lowly mortals who thought of you as one of them.</t>
  </si>
  <si>
    <t>而是我将地面上的人类暂时把你误认为人类的你收回来的。</t>
  </si>
  <si>
    <t>地面上的人類錯以為你是人類就將你帶去扶養，但我把你接了回來。</t>
  </si>
  <si>
    <t>地上の人間たちが、君を人間だと勘違いして連れているのを、私が引き取った。</t>
  </si>
  <si>
    <t>После того, как ты оказался в Подземном мире, те двое приютили тебя, приняв за человека. Я всего лишь помог тебе вернуться на законное место.</t>
  </si>
  <si>
    <t>Die Menschen auf dem Boden unterlagen kurzzeitig dem Irrtum, dass du ein Mensch seist, und nahmen sich deiner an. Deshalb habe ich dich aufgenommen.</t>
  </si>
  <si>
    <t>You were always meant to rule from the heavens. Would you rather live with the apes just because you spent some time below the canopy?</t>
  </si>
  <si>
    <t>你应该就生活在天空。你不会只是暂时住在森林，就想和猴子们一起生活吧？</t>
  </si>
  <si>
    <t>你本來就該存在的地方就是天空啊。難道暫時在森林生活過，就想跟猴子一起過日子嗎？</t>
  </si>
  <si>
    <t>君のいるべき場所は、最初から空だった。少しの間、森に住んでいたからって、サルたちと一緒に暮らしたいのか？</t>
  </si>
  <si>
    <t>С самого рождения твой дом был здесь. Или ты думаешь, что попав в джунгли, сможешь породниться с обезьянами?</t>
  </si>
  <si>
    <t>Du gehörst ursprünglich dem Himmel an. Nur weil du kurz im Wald gelebt hast, willst du unter den Affen weilen?</t>
  </si>
  <si>
    <t>...Is that why you tried to stop Electra from killing me?</t>
  </si>
  <si>
    <t>…伊莱克特拉要杀我的时候，你救我的理由是这个吗？</t>
  </si>
  <si>
    <t>…當伊萊克特拉要殺我的時候，你救我的理由就是這個嗎？</t>
  </si>
  <si>
    <t>…エレクトラが私を殺しにかかったとき、止めた理由はそのためだったのか？</t>
  </si>
  <si>
    <t>Ты поэтому вмешался, когда Электра хотела меня убить?..</t>
  </si>
  <si>
    <t>... Deshalb wolltest du mich am Leben lassen, als Electra mich töten wollte?</t>
  </si>
  <si>
    <t>Indeed. She may be the head secretary of Esperanza. Second in charge even. But she is only human.</t>
  </si>
  <si>
    <t>没错。埃斯佩兰萨的秘书官？二把手？但他还是区区一个人类罢了。</t>
  </si>
  <si>
    <t>是沒錯。埃斯佩蘭薩的秘書官？第二把交椅？他是人類啊。</t>
  </si>
  <si>
    <t>そうだ。エスペランザの秘書官？二番手？それでも所詮彼は人間だ。</t>
  </si>
  <si>
    <t>Верно. Какой бы хорошей помощницей она ни была... Она всего лишь человек.</t>
  </si>
  <si>
    <t>So ist es. Das beabsichtigte sie als Sekretärin oder auch als Vizeregentin Esperanzas. Trotzdem bleibt sie auch nur ein Mensch.</t>
  </si>
  <si>
    <t>Now. The final question. Will you stand by me?</t>
  </si>
  <si>
    <t>那么，我最后问你。你要站在我这边吗？</t>
  </si>
  <si>
    <t>好，就問你最後一個問題，你要在我身邊嗎？</t>
  </si>
  <si>
    <t>さあ、最後の質問だ。私の隣に立たないか？</t>
  </si>
  <si>
    <t>У меня остался лишь последний вопрос. Ты присоединишься ко мне?</t>
  </si>
  <si>
    <t>So, ich frage dich als Allerletztes. Wirst du auf meine Seite kommen?</t>
  </si>
  <si>
    <t>An interesting offer... I’ll do you one better though.</t>
  </si>
  <si>
    <t>这问题很熟悉啊…波努斯。</t>
  </si>
  <si>
    <t>還真是熟悉的問題啊…帕努斯。</t>
  </si>
  <si>
    <t>もうその質問はうんざりだ…パヌス。</t>
  </si>
  <si>
    <t>Ты уже его задавал, Фануз.</t>
  </si>
  <si>
    <t>Diese Frage kommt mir bekannt vor, Panus...</t>
  </si>
  <si>
    <t>Ready to kick the bucket Panus?</t>
  </si>
  <si>
    <t>做好死的准备了吗？</t>
  </si>
  <si>
    <t>你準備好送死了嗎？</t>
  </si>
  <si>
    <t>死ぬ覚悟はできたか？</t>
  </si>
  <si>
    <t>Лучше скажи, готов ли ты умереть?</t>
  </si>
  <si>
    <t>Hast du deine letzten Gebete aufgesagt?</t>
  </si>
  <si>
    <t>Panus dear, how you holdin’ up?</t>
  </si>
  <si>
    <t>诶，波努斯。清醒了吗？</t>
  </si>
  <si>
    <t>喂，帕努斯，你醒了嗎？</t>
  </si>
  <si>
    <t>おい、パヌス。気がついたか？</t>
  </si>
  <si>
    <t>Эй, еще дышишь?</t>
  </si>
  <si>
    <t>He, Panus. Bist du wieder bei Sinnen?</t>
  </si>
  <si>
    <t>Arrogant defect...</t>
  </si>
  <si>
    <t>你是个失败之作…</t>
  </si>
  <si>
    <t>你這個失敗品…</t>
  </si>
  <si>
    <t>失敗作のくせに…。</t>
  </si>
  <si>
    <t>Думаешь, сможешь меня убить?</t>
  </si>
  <si>
    <t>Du misslungenes Ding...</t>
  </si>
  <si>
    <t>You think you’ve killed me?</t>
  </si>
  <si>
    <t>你认为是杀了我吗？</t>
  </si>
  <si>
    <t>認為自己殺了我嗎？</t>
  </si>
  <si>
    <t>私を仕留めたと思っているのか？</t>
  </si>
  <si>
    <t>Ты всего лишь неудавшийся эксперимент.</t>
  </si>
  <si>
    <t>Denkst du etwa, du hättest mich getötet?</t>
  </si>
  <si>
    <t>I can see where this is going. Don’t start another self-destruct sequence or something, will you?</t>
  </si>
  <si>
    <t>这进展的太无聊了。千万别自爆。</t>
  </si>
  <si>
    <t>我已經看透你這種方式了，如果想要自爆的話，最好還是收手。</t>
  </si>
  <si>
    <t>これはよく知っている流れだ。自爆なんて勘弁してくれよな。</t>
  </si>
  <si>
    <t>Кажется, я знаю, к чему все идет. Только не вздумай подорвать себя.</t>
  </si>
  <si>
    <t>Diese Art von Dialog ist doch viel zu klischeehaft. Zerstöre dich nun ja nicht selbst!</t>
  </si>
  <si>
    <t>You wouldn’t wanna act just like those sewer rats you’re so fond of do you?</t>
  </si>
  <si>
    <t>这样你就跟你所说的老鼠没两样了。</t>
  </si>
  <si>
    <t>不然你就跟你說的那些可怕的老鼠沒兩樣。</t>
  </si>
  <si>
    <t>そうなれば、お前が言っていた無残なネズミと変わりないんだ。</t>
  </si>
  <si>
    <t>Это слишком жалко даже для такого человечишки, как ты.</t>
  </si>
  <si>
    <t>Dann bist du keinen Deut besser als die scheußlichen Rattenwesen, die du erwähnt hattest.</t>
  </si>
  <si>
    <t>I... am not a mere human...</t>
  </si>
  <si>
    <t>我不是人类。</t>
  </si>
  <si>
    <t>我不是人類。</t>
  </si>
  <si>
    <t>私は人間ではない。</t>
  </si>
  <si>
    <t>Я не человек.</t>
  </si>
  <si>
    <t>Ich bin aber kein Mensch.</t>
  </si>
  <si>
    <t>Yeah, yeah. Neo.. whatchamacallit yeah?</t>
  </si>
  <si>
    <t>好啦，好啦…你不是说你是耐奥…什么的嘛。</t>
  </si>
  <si>
    <t>好，好。是…涅什麼的對吧？</t>
  </si>
  <si>
    <t>はいはい、分かったよ。ネオ…なんとかといったよな？</t>
  </si>
  <si>
    <t>Да-да. Я помню. Нео... как там?</t>
  </si>
  <si>
    <t>Jaja. Du bist ein Neo... äh, was auch immer.</t>
  </si>
  <si>
    <t>I. AM. ESPERANZA ITSELF!</t>
  </si>
  <si>
    <t>我是埃斯佩兰萨的本身！</t>
  </si>
  <si>
    <t>我本身就是埃斯佩蘭薩啊！</t>
  </si>
  <si>
    <t>私はエスペランザ、そのものだ！</t>
  </si>
  <si>
    <t>Я есть Эсперанса!</t>
  </si>
  <si>
    <t>Ich bin Esperanza in Person!</t>
  </si>
  <si>
    <t>What the... this isn’t even funny.</t>
  </si>
  <si>
    <t>说什么呢…你这玩笑也太夸张了。</t>
  </si>
  <si>
    <t>這是什麼…這玩笑也開太大了吧。</t>
  </si>
  <si>
    <t>そんなバカな…冗談がきついな。</t>
  </si>
  <si>
    <t>Что за бред... Если это штука, то мне не смешно.</t>
  </si>
  <si>
    <t>Was zum... Soll das ein Witz sein?</t>
  </si>
  <si>
    <t>I recommend apologizing and begging for your life.</t>
  </si>
  <si>
    <t>要不我去道个歉？</t>
  </si>
  <si>
    <t>還是要我去道個歉？</t>
  </si>
  <si>
    <t>一度謝ってみますか？</t>
  </si>
  <si>
    <t>Может, скажешь, что ошибался?</t>
  </si>
  <si>
    <t>Sollen wir uns lieber schnell entschuldigen?</t>
  </si>
  <si>
    <t>Right.</t>
  </si>
  <si>
    <t>你觉得会听吗！</t>
  </si>
  <si>
    <t>你覺得會聽嗎？</t>
  </si>
  <si>
    <t>聞くわけないだろう！</t>
  </si>
  <si>
    <t>Как будто он меня послушает!</t>
  </si>
  <si>
    <t>Als ob das was bringen würde!</t>
  </si>
  <si>
    <t>Is that a sewer rat I see? I could smell your stench from a mile away.</t>
  </si>
  <si>
    <t>我说有难闻的味道，原来是地下的人在这里。</t>
  </si>
  <si>
    <t>還想說傳來噁心的味道，原來是地下的人來到這裡了。</t>
  </si>
  <si>
    <t>悪臭がすると思ったら、地下の人間が入ってきてたのか。</t>
  </si>
  <si>
    <t>Не зря мне почудился дурной запашок — кто-то вылез из канализации Подземного города.</t>
  </si>
  <si>
    <t>Dieser Gestank ist ja abscheulich. Die Unterweltler haben es also bis hierher geschafft.</t>
  </si>
  <si>
    <t>Is that so, miss high and mighty?</t>
  </si>
  <si>
    <t>你地位看起来挺高啊。</t>
  </si>
  <si>
    <t>你看起來像是地位挺高的人啊。</t>
  </si>
  <si>
    <t>あなたは結構お偉いさんのようですね。</t>
  </si>
  <si>
    <t>Вы тут за главную?</t>
  </si>
  <si>
    <t>Sie sehen aus, als wären Sie wichtig.</t>
  </si>
  <si>
    <t>I have the honor of being sir Panus’ head secretary.</t>
  </si>
  <si>
    <t>我在波努斯大人的秘书官这一光荣的职位。</t>
  </si>
  <si>
    <t>我可是有著帕努斯大人的秘書官的光榮地位啊。</t>
  </si>
  <si>
    <t>パヌス様の秘書官という名誉ある地位に就いている。</t>
  </si>
  <si>
    <t>Я личный помощник Фануза.</t>
  </si>
  <si>
    <t>Mir ist die Ehre zuteil, als Herr Panus‘ Sekretärin zu dienen.</t>
  </si>
  <si>
    <t>I guess spending too much time up in a castle in the sky makes you think [people above] are superior to [those below].</t>
  </si>
  <si>
    <t>在天上生活的话，称人都会分为[地下人]和[天空人]哦。</t>
  </si>
  <si>
    <t>看來是在空中度過，所以分別稱為[地下的人]、[空中的人]吧。</t>
  </si>
  <si>
    <t>空で暮らすと、[地下の人]、[空の人]と分けて呼ぶようになるようですね。</t>
  </si>
  <si>
    <t>Похоже, у вас по-разному относятся к выходцам из Подземного и Парящего городов.</t>
  </si>
  <si>
    <t>Im Himmel unterscheidet man wohl zwischen „Unterweltlern“ und „Himmlischen“.</t>
  </si>
  <si>
    <t>Down there we treat everyone [equally].</t>
  </si>
  <si>
    <t>我们都会称[人]呢。</t>
  </si>
  <si>
    <t>我們之間可都是互相稱為[人]而已呢。</t>
  </si>
  <si>
    <t>私たちは皆、[人]と呼びますが。</t>
  </si>
  <si>
    <t>Для нас все равны. Все обычные люди.</t>
  </si>
  <si>
    <t>Wir nennen jeden einfach „Mensch“.</t>
  </si>
  <si>
    <t>A fitting way of life for those not chosen. Such as yourself.</t>
  </si>
  <si>
    <t>没被选中的人应该这么叫。</t>
  </si>
  <si>
    <t>沒被選中的人當然該那樣叫吧。</t>
  </si>
  <si>
    <t>選ばれなかった人間は、そうなのだろう。</t>
  </si>
  <si>
    <t>Неудивительно. Вам, неизбранным, другого не остается.</t>
  </si>
  <si>
    <t>Diejenigen, die nicht auserwählt wurden, sollten so genannt werden.</t>
  </si>
  <si>
    <t>Banding together like a pack of rats, just to survive.</t>
  </si>
  <si>
    <t>只有紧紧抓住互相才能勉强生存下来。</t>
  </si>
  <si>
    <t>因為互相撐住才能夠艱辛地活下來啊。</t>
  </si>
  <si>
    <t>お互いの傷口を舐め合いながら生きるしかないのだから。</t>
  </si>
  <si>
    <t>Чтобы выжить, вам нужно держаться вместе.</t>
  </si>
  <si>
    <t>Denn sie können nur am Leben bleiben, wenn sie zusammenhalten.</t>
  </si>
  <si>
    <t>You looking down on us from your ivory tower.</t>
  </si>
  <si>
    <t>原来你是有那种选民思想，才这样随意使唤天下的人啊。</t>
  </si>
  <si>
    <t>看來是用那種選民思想才會這樣隨便使喚天空以下的人吧。</t>
  </si>
  <si>
    <t>そんな選民思想にとらわれて、空の下の人を操っていたんですね。</t>
  </si>
  <si>
    <t>То есть мы для вас просто пешки?</t>
  </si>
  <si>
    <t>Diese Denkweise erklärt, warum Sie mit den Menschen unterhalb des Himmels machen, was Sie wollen.</t>
  </si>
  <si>
    <t>It ends today.</t>
  </si>
  <si>
    <t>但你不能再那样了。</t>
  </si>
  <si>
    <t>但那也就到此為止了。</t>
  </si>
  <si>
    <t>これ以上、思い通りにはさせません。</t>
  </si>
  <si>
    <t>Однако это вскоре изменится.</t>
  </si>
  <si>
    <t>Aber das hat jetzt ein Ende.</t>
  </si>
  <si>
    <t>You folks are like a broken record. “It ends here.” “You will be stopped.” “We are not slaves...”</t>
  </si>
  <si>
    <t>你们每次都这样。说我做不到，会阻止的啦，我们不是你们的奴隶…</t>
  </si>
  <si>
    <t>總是這樣吧。說到此為止、說會擋下來、說我們不是你們的奴隸…</t>
  </si>
  <si>
    <t>いつもそう。そうはいかない、そうはさせない、私たちは君たちの奴隷ではない…と。</t>
  </si>
  <si>
    <t>Вы и ваш пафос. «Мы не рабы», «вы будете с нами считаться» и все в том же духе.</t>
  </si>
  <si>
    <t>Immer dasselbe. „Ihr könnt das nicht tun, wir werden euch aufhalten, wir sind nicht eure Sklaven“...</t>
  </si>
  <si>
    <t>I’ve heard enough. It matters not. You are no longer necessary.</t>
  </si>
  <si>
    <t>真是够了。可是，也无所谓了。现在已经不需要你们了。</t>
  </si>
  <si>
    <t>真是煩死了，但也沒關係，因為現在不需要你們了。</t>
  </si>
  <si>
    <t>呆れた。まあ、どうでもいいが…もう君たちは必要ないからね。</t>
  </si>
  <si>
    <t>Осточертело слушать одно и то же. Благо, мне больше не придется это делать.</t>
  </si>
  <si>
    <t>Immer dieselbe Leier. Naja, egal. Wir brauchen euch nicht mehr.</t>
  </si>
  <si>
    <t>What do you mean?</t>
  </si>
  <si>
    <t>你是什么意思？</t>
  </si>
  <si>
    <t>那什麼意思？</t>
  </si>
  <si>
    <t>どういう意味ですか？</t>
  </si>
  <si>
    <t>Что это значит?</t>
  </si>
  <si>
    <t>Was soll das bedeuten?</t>
  </si>
  <si>
    <t>Those below will perish soon enough.</t>
  </si>
  <si>
    <t>天下的人们很快就会死亡的。</t>
  </si>
  <si>
    <t>天空底下的人很快就會全部滅亡了。</t>
  </si>
  <si>
    <t>空の下の人間はもうじき全員死ぬだろう。</t>
  </si>
  <si>
    <t>Все, кроме Парящего города, скоро исчезнет.</t>
  </si>
  <si>
    <t>Alle unterhalb des Himmels werden bald sterben.</t>
  </si>
  <si>
    <t>You should consider it an honor dying up here.</t>
  </si>
  <si>
    <t>能死在天上，应该感到光荣。</t>
  </si>
  <si>
    <t>你能在天空上死掉，你應該要認為很榮耀。</t>
  </si>
  <si>
    <t>空の上で死ねることを光栄に思うがいい。</t>
  </si>
  <si>
    <t>Но тебе выпала особая честь. Ты умрешь здесь и сейчас.</t>
  </si>
  <si>
    <t>Sieh es als Ehre an, im Himmel getötet zu werden.</t>
  </si>
  <si>
    <t>I won’t let you do as you please.</t>
  </si>
  <si>
    <t>我不会让你这么做的。</t>
  </si>
  <si>
    <t>我不會讓你這樣做的。</t>
  </si>
  <si>
    <t>そうはさせません。</t>
  </si>
  <si>
    <t>Это мы еще посмотрим.</t>
  </si>
  <si>
    <t>Das lasse ich nicht zu.</t>
  </si>
  <si>
    <t>Impossible... Not by a petty mortal like you...</t>
  </si>
  <si>
    <t>像你这样区区一个人类…</t>
  </si>
  <si>
    <t>對你這樣什麼都不是的人類來說…</t>
  </si>
  <si>
    <t>君のような、何者でもない人間に…。</t>
  </si>
  <si>
    <t>Ты простое ничтожество...</t>
  </si>
  <si>
    <t>So ein niederer, einfacher Mensch wie du...</t>
  </si>
  <si>
    <t>Pity. Just a human. Yet you look down on humans. You should come to terms with what you are.</t>
  </si>
  <si>
    <t>真可怜。像你既是人，又看不起人的话，应该没有地方休息。</t>
  </si>
  <si>
    <t>很剛好呢。對是人類卻又看不起人類的你來說，一直沒地方能讓你休息吧。</t>
  </si>
  <si>
    <t>残念です。人間でありながら、人間を見くびるあなたに休める場所なんてないでしょう。</t>
  </si>
  <si>
    <t>Мне вас жаль. Так презирать людей, когда ваше место — среди нас.</t>
  </si>
  <si>
    <t>Wie traurig. Sie hatten sicherlich nie Rast im Herzen, da Sie selbst ein Mensch sind und trotzdem auf sie herabsehen.</t>
  </si>
  <si>
    <t>I... should’ve been by Panus’ side.</t>
  </si>
  <si>
    <t>波努斯大人身边就是我的位置。</t>
  </si>
  <si>
    <t>只有帕努斯大人身旁才是我該在的地方。</t>
  </si>
  <si>
    <t>パヌス様の隣が私の居場所だった。</t>
  </si>
  <si>
    <t>Не сравнивай меня с вами. Мое место рядом с Фанузом.</t>
  </si>
  <si>
    <t>Ich gehöre an die Seite von Herrn Panus.</t>
  </si>
  <si>
    <t>Panus is not a human.</t>
  </si>
  <si>
    <t>波努斯不是人类。</t>
  </si>
  <si>
    <t>帕努斯不是人類。</t>
  </si>
  <si>
    <t>パヌスは人間じゃありません。</t>
  </si>
  <si>
    <t>Фануз — не человек.</t>
  </si>
  <si>
    <t>Panus ist kein Mensch.</t>
  </si>
  <si>
    <t>...what?</t>
  </si>
  <si>
    <t>……什么？</t>
  </si>
  <si>
    <t>…什麼？</t>
  </si>
  <si>
    <t>…何だと？</t>
  </si>
  <si>
    <t>Что?..</t>
  </si>
  <si>
    <t>... Was?</t>
  </si>
  <si>
    <t>Hush. It won’t hurt for long.</t>
  </si>
  <si>
    <t>闭上眼睛吧。痛苦不会很久的。</t>
  </si>
  <si>
    <t>閉上雙眼吧，痛苦不會持續太久的。</t>
  </si>
  <si>
    <t>目をつぶってください。すぐ終わりますから。</t>
  </si>
  <si>
    <t>Закройте глаза. Боль скоро уйдет.</t>
  </si>
  <si>
    <t>Mach die Augen zu. Der Schmerz wird nicht lange anhalten.</t>
  </si>
  <si>
    <t>What do you...</t>
  </si>
  <si>
    <t>你说什么……</t>
  </si>
  <si>
    <t>那是什麼…</t>
  </si>
  <si>
    <t>それはどういう…。</t>
  </si>
  <si>
    <t>Bitte was...?</t>
  </si>
  <si>
    <t>We meet at last Panus.</t>
  </si>
  <si>
    <t>终于见到你了。波努斯。</t>
  </si>
  <si>
    <t>帕努斯，終於見到你了。</t>
  </si>
  <si>
    <t>ようやく会えたね、パヌス。</t>
  </si>
  <si>
    <t>Я ждала этой встречи, Фануз.</t>
  </si>
  <si>
    <t>Endlich treffen wir aufeinander, Panus.</t>
  </si>
  <si>
    <t>Do I know you?</t>
  </si>
  <si>
    <t>你认识我吗？</t>
  </si>
  <si>
    <t>你知道我嗎。</t>
  </si>
  <si>
    <t>私を知っているのか。</t>
  </si>
  <si>
    <t>The couple that blocked your path the night you took Kil. They were my parents.</t>
  </si>
  <si>
    <t>你来到地上带走基尔的那夜晚，阻止你的那两个男女就是我的父母。</t>
  </si>
  <si>
    <t>你來到地上把吉爾帶走得那個夜晚，阻止你的那對男女就是我的父母。</t>
  </si>
  <si>
    <t>君が地上に降りてキルを連れていった夜、君を止めた二人の男女がいたはず。その二人が私の両親なんだ。</t>
  </si>
  <si>
    <t>Когда ты явился в Подземный город за Киллом, те двое, что пытались тебе помешать... Это были моими родителями.</t>
  </si>
  <si>
    <t>In der Nacht, als du zum Boden hinabgestiegen bist und Kill geholt hast, haben dich eine Frau und ein Mann aufgehalten. Das waren meine Eltern.</t>
  </si>
  <si>
    <t>Why did you spare me?</t>
  </si>
  <si>
    <t>为什么让我活下来了呢？</t>
  </si>
  <si>
    <t>為什麼沒有殺了我？</t>
  </si>
  <si>
    <t>どうして私を生かしたんだ？</t>
  </si>
  <si>
    <t>Почему ты оставил меня в живых?</t>
  </si>
  <si>
    <t>Wieso hast du mich am Leben gelassen?</t>
  </si>
  <si>
    <t>Did you come all this way just to ask such a trivial question?</t>
  </si>
  <si>
    <t>你是为了问这问题来到这里的吗？</t>
  </si>
  <si>
    <t>你是為了問那個問題才到這裡來的嗎？</t>
  </si>
  <si>
    <t>そんなことを聞くために、わざわざここまで来たのか。</t>
  </si>
  <si>
    <t>Ты здесь только за тем, что бы задать этот вопрос?</t>
  </si>
  <si>
    <t>Bist du bis hierher gekommen, um mich das zu fragen?</t>
  </si>
  <si>
    <t>Simple. I needed Kil. And I only disposed of those who stood in my way.</t>
  </si>
  <si>
    <t>因为我需要基尔。所以我才处理了烦细的东西罢了。</t>
  </si>
  <si>
    <t>我需要吉爾，所以我只是除掉了妨礙的人，僅此而已。</t>
  </si>
  <si>
    <t>私にはキルが必要だった。それで邪魔者を排除したまでだ。</t>
  </si>
  <si>
    <t>Тогда мне нужен был Килл. Я всего лишь избавился от препятствий.</t>
  </si>
  <si>
    <t>Ich brauchte Kill. Daher habe ich alles, was mir im Weg stand, beseitigt. Nicht mehr und nicht weniger.</t>
  </si>
  <si>
    <t>You must’ve been spared because you didn’t even pose an inconvenience. That is all.</t>
  </si>
  <si>
    <t>让你活着的理由是你一点存在感都没有，所以没有在意。仅此而已。</t>
  </si>
  <si>
    <t>沒有殺了你的理由只是你沒有阻礙我，所以不在乎而已。</t>
  </si>
  <si>
    <t>君を生かした理由は、君が邪魔どころか、眼中にもなかったから。それまでだ。</t>
  </si>
  <si>
    <t>Ты выжила, потому что не была помехой. Вот и все.</t>
  </si>
  <si>
    <t>Ich habe dich nur am Leben gelassen, weil du keinerlei Bedrohung dargestellt hast. Nicht mehr und nicht weniger.</t>
  </si>
  <si>
    <t>I’ve had enough of dealing with orphans.</t>
  </si>
  <si>
    <t>为了替父母报仇这理由我听腻了。</t>
  </si>
  <si>
    <t>若是要為了父母報仇的話已經太令人厭煩了。</t>
  </si>
  <si>
    <t>親の仇を取るなんて、もう聞き飽きたよ。</t>
  </si>
  <si>
    <t>Если ты здесь, чтобы отомстить за родителей, то я разочарован.</t>
  </si>
  <si>
    <t>Die Eltern rächen. Das ist absolut vorhersehbar und langweilig.</t>
  </si>
  <si>
    <t>Come. I shall grant you the mercy of seeing your parents again.</t>
  </si>
  <si>
    <t>来吧，我帮你送到父母身边。</t>
  </si>
  <si>
    <t>過來吧，我送你去陪你的父母。</t>
  </si>
  <si>
    <t>こっちに来るがいい。親の元へ送ってやろう。</t>
  </si>
  <si>
    <t>Если тебе так не терпится встретиться с родителями... Я отправлю тебя к ним.</t>
  </si>
  <si>
    <t>Komm. Ich schicke dich zu deinen Eltern.</t>
  </si>
  <si>
    <t>No. I shall grant you mercy.</t>
  </si>
  <si>
    <t>不，我帮你。</t>
  </si>
  <si>
    <t>不，是我要送你一程。</t>
  </si>
  <si>
    <t>そのセリフ、そのまま返すよ。</t>
  </si>
  <si>
    <t>Это я тебя отправлю.</t>
  </si>
  <si>
    <t>Nein, im Gegenteil. Ich schicke dich hin.</t>
  </si>
  <si>
    <t>The final mercy you will receive.</t>
  </si>
  <si>
    <t>送到地狱。</t>
  </si>
  <si>
    <t>入地獄吧。</t>
  </si>
  <si>
    <t>地獄に送ってやるからな。</t>
  </si>
  <si>
    <t>Попадешь прямиком в ад.</t>
  </si>
  <si>
    <t>Zur Hölle.</t>
  </si>
  <si>
    <t>Are you satisfied mortal?</t>
  </si>
  <si>
    <t>人类，开心了吗？</t>
  </si>
  <si>
    <t>人類，你開心嗎？</t>
  </si>
  <si>
    <t>おい人間、嬉しいか？</t>
  </si>
  <si>
    <t>Ты счастлива?</t>
  </si>
  <si>
    <t>Oh, du Mensch. Bist du nun zufrieden?</t>
  </si>
  <si>
    <t>You have avenged your parent’s deaths.</t>
  </si>
  <si>
    <t>成功报父母仇，感觉如何？</t>
  </si>
  <si>
    <t>向殺死父母的仇人報仇的感想如何？</t>
  </si>
  <si>
    <t>殺された親の仇を討った感想はどうだ？</t>
  </si>
  <si>
    <t>Что ты чувствуешь, отомстив за родителей?</t>
  </si>
  <si>
    <t>Wir fühlst du dich jetzt, wo du deine Rache für deine Eltern vollzogen hast?</t>
  </si>
  <si>
    <t>Happy? At peace even?</t>
  </si>
  <si>
    <t>爽快吗？幸福吗？</t>
  </si>
  <si>
    <t>痛快嗎？幸福嗎？</t>
  </si>
  <si>
    <t>スッキリしたか？幸せか？</t>
  </si>
  <si>
    <t>Облегчение? Радость?</t>
  </si>
  <si>
    <t>Bist du erleichtert? Glücklich?</t>
  </si>
  <si>
    <t>None of your business.</t>
  </si>
  <si>
    <t>这与你无关。</t>
  </si>
  <si>
    <t>那跟你沒有關係。</t>
  </si>
  <si>
    <t>君には関係ない。</t>
  </si>
  <si>
    <t>Я не обязана тебе отвечать.</t>
  </si>
  <si>
    <t>Das geht dich nichts an.</t>
  </si>
  <si>
    <t>I’ll take my time coming to terms with what I’ve done after cleansing the world of this floating city.</t>
  </si>
  <si>
    <t>我会在这个没有丑陋的空中城市的世界里，认真思考的。</t>
  </si>
  <si>
    <t>我會在沒有這個凶險的空中城市的世界中慢慢思考這問題的。</t>
  </si>
  <si>
    <t>この不気味な空中都市がなくなった世界で、じっくり考えるよ。</t>
  </si>
  <si>
    <t>У меня будет время подумать над произошедшим, когда этот прогнивший город исчезнет!</t>
  </si>
  <si>
    <t>Darüber werde ich einer Welt nachdenken, in der es diese abscheuliche Schwebe-Stadt nicht mehr gibt.</t>
  </si>
  <si>
    <t>Esperanza’s destruction...</t>
  </si>
  <si>
    <t>埃斯佩兰萨消失了才……</t>
  </si>
  <si>
    <t>要埃斯佩蘭薩消失…</t>
  </si>
  <si>
    <t>エスペランザが消えてこそ…</t>
  </si>
  <si>
    <t>Чтобы меня убить...</t>
  </si>
  <si>
    <t>Nur indem Esperanza verschwindet...</t>
  </si>
  <si>
    <t>WILL BE WHEN I DIE!</t>
  </si>
  <si>
    <t>能够杀死我！</t>
  </si>
  <si>
    <t>才能夠殺死我啊！</t>
  </si>
  <si>
    <t>私を殺せるのだ！</t>
  </si>
  <si>
    <t>Сначала придется уничтожить Эсперансу!</t>
  </si>
  <si>
    <t>kannst du mich töten!</t>
  </si>
  <si>
    <t>Is... Mr. Panus here?</t>
  </si>
  <si>
    <t>请问…是波努斯吗？</t>
  </si>
  <si>
    <t>你就是…帕努斯嗎？</t>
  </si>
  <si>
    <t>あの…パヌス…です…か？</t>
  </si>
  <si>
    <t>Это ты Фануз?</t>
  </si>
  <si>
    <t>Bist du etwa... Panus?</t>
  </si>
  <si>
    <t>...a mercenary?</t>
  </si>
  <si>
    <t>…佣兵？</t>
  </si>
  <si>
    <t>…傭兵？</t>
  </si>
  <si>
    <t>А ты кто? Наемница?..</t>
  </si>
  <si>
    <t>... Eine Söldnerin?</t>
  </si>
  <si>
    <t>I heard something interesting from your subordinate a moment ago.</t>
  </si>
  <si>
    <t>我从你的手下听到了一些事。</t>
  </si>
  <si>
    <t>我從你的屬下那裡聽到了一些事情。</t>
  </si>
  <si>
    <t>そっちの部下からちょっと聞いたことがあるんですけど。</t>
  </si>
  <si>
    <t>Мне тут кое-что рассказали.</t>
  </si>
  <si>
    <t>Ich habe von meinem Untergeordneten von dir gehört.</t>
  </si>
  <si>
    <t>Something about... killing everyone on the ground?</t>
  </si>
  <si>
    <t>是一个杀死地面上、下的所有人…之类的可怕的事。</t>
  </si>
  <si>
    <t>說什麼要把地面上和地下的人都殺死的…那種兇殘的事情呢。</t>
  </si>
  <si>
    <t>地上と地下の人を全員殺すという…恐ろしい話を聞いて…。</t>
  </si>
  <si>
    <t>Говорят, вы собираетесь стереть Подземный город с лица земли.</t>
  </si>
  <si>
    <t>Und zwar davon, dass du alle Menschen unter und über dem Boden tötest...</t>
  </si>
  <si>
    <t>Does that ring a bell?</t>
  </si>
  <si>
    <t>这是真的吗？</t>
  </si>
  <si>
    <t>那是真的嗎？</t>
  </si>
  <si>
    <t>それって、本当ですか？</t>
  </si>
  <si>
    <t>Это правда?</t>
  </si>
  <si>
    <t>Stimmt das?</t>
  </si>
  <si>
    <t>You heard correct.</t>
  </si>
  <si>
    <t>没错。</t>
  </si>
  <si>
    <t>本当だ。</t>
  </si>
  <si>
    <t>Да.</t>
  </si>
  <si>
    <t>Ja.</t>
  </si>
  <si>
    <t>Damn... I was hopin’ she was wrong about that.</t>
  </si>
  <si>
    <t>哇……要是这是真实的话怎么办。</t>
  </si>
  <si>
    <t>哇靠…那怎麼可以是真的呢？</t>
  </si>
  <si>
    <t>まったく…どうしてくれるんですか。</t>
  </si>
  <si>
    <t>Черт побери... Как это может быть правдой?</t>
  </si>
  <si>
    <t>Was zum Geier... Das kann doch nicht die Wahrheit sein.</t>
  </si>
  <si>
    <t>Wouldn’t happen to have a change of heart now would you?</t>
  </si>
  <si>
    <t>不能改计划吗？</t>
  </si>
  <si>
    <t>沒辦法改變計畫嗎？</t>
  </si>
  <si>
    <t>計画の変更予定は？</t>
  </si>
  <si>
    <t>Вы можете передумать?</t>
  </si>
  <si>
    <t>Kannst du dich nicht umentscheiden?</t>
  </si>
  <si>
    <t>不行。</t>
  </si>
  <si>
    <t>無法。</t>
  </si>
  <si>
    <t>ない。</t>
  </si>
  <si>
    <t>Нет.</t>
  </si>
  <si>
    <t>Nein.</t>
  </si>
  <si>
    <t>Man, I really don’t wanna have to throw hands with you.</t>
  </si>
  <si>
    <t>哎，我真不想和你战斗呢。</t>
  </si>
  <si>
    <t>唉，真的很不想跟你打起來啊。</t>
  </si>
  <si>
    <t>ああ…あなたとは戦いたくないのにな。</t>
  </si>
  <si>
    <t>Тогда нам придется сразиться. А я не хочу.</t>
  </si>
  <si>
    <t>Ich habe keine Lust, mit dir zu kämpfen.</t>
  </si>
  <si>
    <t>Well whatcha standin’ around for? Come at me!</t>
  </si>
  <si>
    <t>干什么呢，不快来啊。</t>
  </si>
  <si>
    <t>愣著做什麼？還不快上？</t>
  </si>
  <si>
    <t>何をもたもたしてるんですか？やりますよ。</t>
  </si>
  <si>
    <t>Чего стоим?</t>
  </si>
  <si>
    <t>Was denn jetzt? Wieso greifst du nicht an?</t>
  </si>
  <si>
    <t>&lt;color=#69FF0F&gt;{0}%&lt;/color&gt; chance to increase level by 1 when acquiring a gear.</t>
  </si>
  <si>
    <t>获得装备时，有&lt;color=#69FF0F&gt;{0}%&lt;/color&gt;几率级别增加1。</t>
  </si>
  <si>
    <t>獲得裝置時有&lt;color=#69FF0F&gt;{0}%&lt;/color&gt;的機率可增加1級。</t>
  </si>
  <si>
    <t>ギアを獲得する際、&lt;color=#69FF0F&gt;{0}%&lt;/color&gt;の確率でレベルが1上昇します。</t>
  </si>
  <si>
    <t>С вероятностью &lt;color=#69FF0F&gt;{0}%&lt;/color&gt; уровень снаряжения при получении повышается на 1.</t>
  </si>
  <si>
    <t>Beim Erhalten von Ausrüstungen steigt die Stufe mit &lt;color=#69FF0F&gt;{0}%&lt;/color&gt; Chance um 1.</t>
  </si>
  <si>
    <t>코어를 획득할때 &lt;color=#69FF0F&gt;{0}%&lt;/color&gt; 확률로 레벨이 1 증가합니다.</t>
  </si>
  <si>
    <t>&lt;color=#69FF0F&gt;{0}%&lt;/color&gt; chance to increase level by 1 when acquiring a core.</t>
  </si>
  <si>
    <t>获得核心时，有&lt;color=#69FF0F&gt;{0}%&lt;/color&gt;几率级别增加1。</t>
  </si>
  <si>
    <t>獲得核心時有&lt;color=#69FF0F&gt;{0}%&lt;/color&gt;的機率可增加1級。</t>
  </si>
  <si>
    <t>コアを獲得する際、&lt;color=#69FF0F&gt;{0}%&lt;/color&gt;の確率でレベルが1上昇します。</t>
  </si>
  <si>
    <t>С вероятностью &lt;color=#69FF0F&gt;{0}%&lt;/color&gt; уровень сфер при получении повышается на 1.</t>
  </si>
  <si>
    <t>Beim Erhalten von Kernen steigt die Stufe mit &lt;color=#69FF0F&gt;{0}%&lt;/color&gt; Chance um 1.</t>
  </si>
  <si>
    <t>기어를 획득할때 {0}% 확률로 레벨이 1 증가합니다.</t>
  </si>
  <si>
    <t>{0}% chance to increase level by 1 when acquiring a gear.</t>
  </si>
  <si>
    <t>获得装备时，有{0}%几率级别增加1。</t>
  </si>
  <si>
    <t>獲得裝置時有{0}%的機率可增加1級。</t>
  </si>
  <si>
    <t>ギアを獲得する際、{0}%の確率でレベルが1上昇します。</t>
  </si>
  <si>
    <t>С вероятностью {0}% уровень снаряжения при получении повышается на 1.</t>
  </si>
  <si>
    <t>Beim Erhalten von Ausrüstungen steigt die Stufe mit {0}% Chance um 1.</t>
  </si>
  <si>
    <t>코어를 획득할때 {0}% 확률로 레벨이 1 증가합니다.</t>
  </si>
  <si>
    <t>{0}% chance to increase level by 1 when acquiring a core.</t>
  </si>
  <si>
    <t>获得核心时，有{0}%几率级别增加1。</t>
  </si>
  <si>
    <t>獲得核心時有{0}%的機率可增加1級。</t>
  </si>
  <si>
    <t>コアを獲得する際、{0}%の確率でレベルが1上昇します。</t>
  </si>
  <si>
    <t>С вероятностью {0}% уровень сфер при получении повышается на 1.</t>
  </si>
  <si>
    <t>Beim Erhalten von Kernen steigt die Stufe mit {0}% Chance um 1.</t>
  </si>
  <si>
    <t>기어를 획득할때 &lt;color=#69FF0F&gt;{0}%&lt;/color&gt; 확률로 레벨이 1 증가합니다.</t>
    <phoneticPr fontId="13" type="noConversion"/>
  </si>
  <si>
    <t>코어케이스의 속성을 &lt;color=#69FF0F&gt;{0}&lt;/color&gt;회 변경할 수 있습니다.</t>
  </si>
  <si>
    <t>Can change Core Case type up to &lt;color=#69FF0F&gt;{0}&lt;/color&gt; times.</t>
  </si>
  <si>
    <t>可变更核心外壳的属性&lt;color=#69FF0F&gt;{0}&lt;/color&gt;次。</t>
  </si>
  <si>
    <t>核心外殼的屬性可變更&lt;color=#69FF0F&gt;{0}&lt;/color&gt;次。</t>
  </si>
  <si>
    <t>コアケースの属性を&lt;color=#69FF0F&gt;{0}&lt;/color&gt;回変更できます。</t>
  </si>
  <si>
    <t>Дает возможность изменить тип сферы в контейнере &lt;color=#69FF0F&gt;{0}&lt;/color&gt; раз(а).</t>
  </si>
  <si>
    <t>Die Eigenschaft des Kernbehälters kann &lt;color=#69FF0F&gt;{0}&lt;/color&gt; Mal geändert werden.</t>
  </si>
  <si>
    <t>코어케이스에서 선택할 코어 후보 목록을 &lt;color=#69FF0F&gt;{0}&lt;/color&gt;회 갱신할 수 있습니다.</t>
  </si>
  <si>
    <t>Can change core choices when using the Core Case up to &lt;color=#69FF0F&gt;{0}&lt;/color&gt; times.</t>
  </si>
  <si>
    <t>可刷新在核心外壳中要选择的核心候选列表&lt;color=#69FF0F&gt;{0}&lt;/color&gt;次。</t>
  </si>
  <si>
    <t>在核心外殼中欲選擇的核心候選清單可更新&lt;color=#69FF0F&gt;{0}&lt;/color&gt;次。</t>
  </si>
  <si>
    <t>コアケースで選択するコアの候補リストを&lt;color=#69FF0F&gt;{0}&lt;/color&gt;回更新できます。</t>
  </si>
  <si>
    <t>Дает возможность изменить содержимое контейнера со сферами &lt;color=#69FF0F&gt;{0}&lt;/color&gt; раз(а).</t>
  </si>
  <si>
    <t>Die Liste der verfügbaren Kerne, die im Kernbehälter zur Auswahl stehen, kann &lt;color=#69FF0F&gt;{0}&lt;/color&gt; Mal erneuert werden.</t>
  </si>
  <si>
    <t>기어상자를 열고 선택할 기어 후보 목록을 &lt;color=#69FF0F&gt;{0}&lt;/color&gt;회 갱신할 수 있습니다.</t>
  </si>
  <si>
    <t>Can change gear choices when using the Gear Box up to &lt;color=#69FF0F&gt;{0}&lt;/color&gt; times.</t>
  </si>
  <si>
    <t>可刷新开启装备箱后要选择的装备候选列表&lt;color=#69FF0F&gt;{0}&lt;/color&gt;次。</t>
  </si>
  <si>
    <t>打開裝置箱欲選擇的裝置候選清單可更新&lt;color=#69FF0F&gt;{0}&lt;/color&gt;次。</t>
  </si>
  <si>
    <t>ギアボックスを開き、選択するギアの候補リストを&lt;color=#69FF0F&gt;{0}&lt;/color&gt;回更新できます。</t>
  </si>
  <si>
    <t>Дает возможность изменить содержимое ящика со снаряжением после его открытия &lt;color=#69FF0F&gt;{0}&lt;/color&gt; раз(а).</t>
  </si>
  <si>
    <t>Die Liste der verfügbaren Ausrüstungen, die in der Ausrüstungsbox zur Auswahl stehen, kann &lt;color=#69FF0F&gt;{0}&lt;/color&gt; Mal erneuert werden.</t>
  </si>
  <si>
    <t>ResistanceFrozen</t>
    <phoneticPr fontId="23" type="noConversion"/>
  </si>
  <si>
    <t>ResistancePoison</t>
  </si>
  <si>
    <t>ResistanceBleeding</t>
  </si>
  <si>
    <t>Poison Damage Resistance</t>
    <phoneticPr fontId="23" type="noConversion"/>
  </si>
  <si>
    <t>Bleeding Damage Resistance</t>
  </si>
  <si>
    <t>冰凍傷害抵抗</t>
    <phoneticPr fontId="13" type="noConversion"/>
  </si>
  <si>
    <t>中毒傷害抵抗</t>
    <phoneticPr fontId="23" type="noConversion"/>
  </si>
  <si>
    <t>出血傷害抵抗</t>
    <phoneticPr fontId="23" type="noConversion"/>
  </si>
  <si>
    <t>氷結ダメージ抵抗力</t>
    <phoneticPr fontId="13" type="noConversion"/>
  </si>
  <si>
    <t>Устойчивость к заморозке</t>
    <phoneticPr fontId="23" type="noConversion"/>
  </si>
  <si>
    <t>Устойчивость к Отравление</t>
    <phoneticPr fontId="23" type="noConversion"/>
  </si>
  <si>
    <t>Устойчивость к Кровотечение</t>
    <phoneticPr fontId="23" type="noConversion"/>
  </si>
  <si>
    <t>Widerstandskraft Eis-Schaden</t>
    <phoneticPr fontId="23" type="noConversion"/>
  </si>
  <si>
    <t>Widerstandskraft Vergiftung</t>
    <phoneticPr fontId="23" type="noConversion"/>
  </si>
  <si>
    <t>Widerstandskraft Blutung</t>
    <phoneticPr fontId="23" type="noConversion"/>
  </si>
  <si>
    <t xml:space="preserve">발사 치명타 피해 </t>
    <phoneticPr fontId="23" type="noConversion"/>
  </si>
  <si>
    <t xml:space="preserve">대시 치명타 피해 </t>
    <phoneticPr fontId="23" type="noConversion"/>
  </si>
  <si>
    <t>반환 발사체 치명타 피해</t>
    <phoneticPr fontId="23" type="noConversion"/>
  </si>
  <si>
    <t>빙결된 적 치명타 피해</t>
    <phoneticPr fontId="23" type="noConversion"/>
  </si>
  <si>
    <t>전류 피해 저항력</t>
    <phoneticPr fontId="23" type="noConversion"/>
  </si>
  <si>
    <t>화염 피해 저항력</t>
    <phoneticPr fontId="23" type="noConversion"/>
  </si>
  <si>
    <t>빙결 피해 저항력</t>
    <phoneticPr fontId="23" type="noConversion"/>
  </si>
  <si>
    <t>중독 피해 저항력</t>
    <phoneticPr fontId="23" type="noConversion"/>
  </si>
  <si>
    <t>출혈 피해 저항력</t>
    <phoneticPr fontId="23" type="noConversion"/>
  </si>
  <si>
    <t>전류 코어 등장 확률</t>
    <phoneticPr fontId="23" type="noConversion"/>
  </si>
  <si>
    <r>
      <rPr>
        <sz val="9"/>
        <color rgb="FF00B0F0"/>
        <rFont val="맑은 고딕"/>
        <family val="3"/>
        <charset val="129"/>
      </rPr>
      <t>일본어</t>
    </r>
    <phoneticPr fontId="13" type="noConversion"/>
  </si>
  <si>
    <r>
      <rPr>
        <sz val="9"/>
        <rFont val="Source Han Sans Old Style Norma"/>
        <family val="2"/>
        <charset val="129"/>
      </rPr>
      <t>強</t>
    </r>
    <r>
      <rPr>
        <sz val="9"/>
        <rFont val="Source han sans old style norma"/>
        <family val="3"/>
        <charset val="129"/>
      </rPr>
      <t>力攻擊比例攻擊力</t>
    </r>
    <phoneticPr fontId="13" type="noConversion"/>
  </si>
  <si>
    <r>
      <rPr>
        <sz val="9"/>
        <rFont val="Source Han Sans Old Style Norma"/>
        <family val="2"/>
        <charset val="129"/>
      </rPr>
      <t>強</t>
    </r>
    <r>
      <rPr>
        <sz val="9"/>
        <rFont val="Source han sans old style norma"/>
        <family val="3"/>
        <charset val="129"/>
      </rPr>
      <t>力攻擊固定攻擊力</t>
    </r>
    <phoneticPr fontId="13" type="noConversion"/>
  </si>
  <si>
    <r>
      <t>弱點（於</t>
    </r>
    <r>
      <rPr>
        <sz val="9"/>
        <rFont val="Source Han Sans Old Style Norma"/>
        <family val="2"/>
        <charset val="129"/>
      </rPr>
      <t>既</t>
    </r>
    <r>
      <rPr>
        <sz val="9"/>
        <rFont val="Source han sans old style norma"/>
        <family val="3"/>
        <charset val="129"/>
      </rPr>
      <t>有傷害額外受到n%的傷害）</t>
    </r>
    <phoneticPr fontId="13" type="noConversion"/>
  </si>
  <si>
    <r>
      <rPr>
        <sz val="9"/>
        <rFont val="Source Han Sans Old Style Norma"/>
        <family val="2"/>
        <charset val="129"/>
      </rPr>
      <t>伤</t>
    </r>
    <r>
      <rPr>
        <sz val="9"/>
        <rFont val="Source han sans old style norma"/>
        <family val="3"/>
        <charset val="129"/>
      </rPr>
      <t>害防御</t>
    </r>
    <phoneticPr fontId="13" type="noConversion"/>
  </si>
  <si>
    <r>
      <rPr>
        <sz val="9"/>
        <rFont val="Source Han Sans Old Style Norma"/>
        <family val="2"/>
        <charset val="129"/>
      </rPr>
      <t>強</t>
    </r>
    <r>
      <rPr>
        <sz val="9"/>
        <rFont val="Source han sans old style norma"/>
        <family val="3"/>
        <charset val="129"/>
      </rPr>
      <t>力攻擊暴擊率</t>
    </r>
    <phoneticPr fontId="13" type="noConversion"/>
  </si>
  <si>
    <r>
      <rPr>
        <sz val="9"/>
        <rFont val="Source Han Sans Old Style Norma"/>
        <family val="2"/>
        <charset val="129"/>
      </rPr>
      <t>強</t>
    </r>
    <r>
      <rPr>
        <sz val="9"/>
        <rFont val="Source han sans old style norma"/>
        <family val="3"/>
        <charset val="129"/>
      </rPr>
      <t>力攻擊暴擊傷害</t>
    </r>
    <phoneticPr fontId="13" type="noConversion"/>
  </si>
  <si>
    <r>
      <t>冰</t>
    </r>
    <r>
      <rPr>
        <sz val="9"/>
        <rFont val="Source Han Sans Old Style Norma"/>
        <family val="2"/>
        <charset val="129"/>
      </rPr>
      <t>冻伤</t>
    </r>
    <r>
      <rPr>
        <sz val="9"/>
        <rFont val="Source han sans old style norma"/>
        <family val="3"/>
        <charset val="129"/>
      </rPr>
      <t>害抵抗</t>
    </r>
    <phoneticPr fontId="23" type="noConversion"/>
  </si>
  <si>
    <r>
      <t>中毒</t>
    </r>
    <r>
      <rPr>
        <sz val="9"/>
        <rFont val="NSimSun"/>
        <family val="3"/>
        <charset val="134"/>
      </rPr>
      <t>伤</t>
    </r>
    <r>
      <rPr>
        <sz val="9"/>
        <rFont val="Source han sans old style norma"/>
        <family val="3"/>
        <charset val="129"/>
      </rPr>
      <t>害抵抗</t>
    </r>
    <phoneticPr fontId="23" type="noConversion"/>
  </si>
  <si>
    <r>
      <t>中毒ダメ</t>
    </r>
    <r>
      <rPr>
        <sz val="9"/>
        <rFont val="맑은 고딕"/>
        <family val="3"/>
        <charset val="128"/>
        <scheme val="minor"/>
      </rPr>
      <t>ー</t>
    </r>
    <r>
      <rPr>
        <sz val="9"/>
        <rFont val="맑은 고딕"/>
        <family val="3"/>
        <charset val="129"/>
        <scheme val="minor"/>
      </rPr>
      <t>ジ抵抗力</t>
    </r>
    <phoneticPr fontId="23" type="noConversion"/>
  </si>
  <si>
    <r>
      <t>流血</t>
    </r>
    <r>
      <rPr>
        <sz val="9"/>
        <rFont val="NSimSun"/>
        <family val="3"/>
        <charset val="134"/>
      </rPr>
      <t>伤</t>
    </r>
    <r>
      <rPr>
        <sz val="9"/>
        <rFont val="Source han sans old style norma"/>
        <family val="3"/>
        <charset val="129"/>
      </rPr>
      <t>害抵抗</t>
    </r>
    <phoneticPr fontId="23" type="noConversion"/>
  </si>
  <si>
    <r>
      <t>出血ダメ</t>
    </r>
    <r>
      <rPr>
        <sz val="9"/>
        <rFont val="맑은 고딕"/>
        <family val="3"/>
        <charset val="128"/>
        <scheme val="minor"/>
      </rPr>
      <t>ー</t>
    </r>
    <r>
      <rPr>
        <sz val="9"/>
        <rFont val="맑은 고딕"/>
        <family val="3"/>
        <charset val="129"/>
        <scheme val="minor"/>
      </rPr>
      <t>ジ抵抗力</t>
    </r>
    <phoneticPr fontId="23" type="noConversion"/>
  </si>
  <si>
    <r>
      <rPr>
        <sz val="9"/>
        <rFont val="Source Han Sans Old Style Norma"/>
        <family val="2"/>
        <charset val="129"/>
      </rPr>
      <t>強韌</t>
    </r>
    <r>
      <rPr>
        <sz val="9"/>
        <rFont val="Source han sans old style norma"/>
        <family val="3"/>
        <charset val="129"/>
      </rPr>
      <t>核心體力恢復量</t>
    </r>
    <phoneticPr fontId="13" type="noConversion"/>
  </si>
  <si>
    <r>
      <rPr>
        <sz val="9"/>
        <rFont val="Source Han Sans Old Style Norma"/>
        <family val="2"/>
        <charset val="129"/>
      </rPr>
      <t>強韌</t>
    </r>
    <r>
      <rPr>
        <sz val="9"/>
        <rFont val="Source han sans old style norma"/>
        <family val="3"/>
        <charset val="129"/>
      </rPr>
      <t>核心最大體力增加量</t>
    </r>
    <phoneticPr fontId="13" type="noConversion"/>
  </si>
  <si>
    <r>
      <rPr>
        <sz val="9"/>
        <rFont val="Source Han Sans Old Style Norma"/>
        <family val="2"/>
        <charset val="129"/>
      </rPr>
      <t>強</t>
    </r>
    <r>
      <rPr>
        <sz val="9"/>
        <rFont val="Source han sans old style norma"/>
        <family val="3"/>
        <charset val="129"/>
      </rPr>
      <t>化捶擊</t>
    </r>
    <phoneticPr fontId="13" type="noConversion"/>
  </si>
  <si>
    <r>
      <rPr>
        <sz val="9"/>
        <rFont val="맑은 고딕"/>
        <family val="3"/>
        <charset val="129"/>
      </rPr>
      <t>칼날균열 지속시간</t>
    </r>
    <phoneticPr fontId="13" type="noConversion"/>
  </si>
  <si>
    <r>
      <rPr>
        <sz val="9"/>
        <rFont val="맑은 고딕"/>
        <family val="3"/>
        <charset val="129"/>
      </rPr>
      <t>사슬갈퀴 피해량</t>
    </r>
    <phoneticPr fontId="13" type="noConversion"/>
  </si>
  <si>
    <r>
      <rPr>
        <sz val="9"/>
        <rFont val="맑은 고딕"/>
        <family val="3"/>
        <charset val="129"/>
      </rPr>
      <t>사슬갈퀴 산탄</t>
    </r>
    <phoneticPr fontId="13" type="noConversion"/>
  </si>
  <si>
    <r>
      <rPr>
        <sz val="9"/>
        <rFont val="맑은 고딕"/>
        <family val="3"/>
        <charset val="129"/>
      </rPr>
      <t>사슬갈퀴 속도</t>
    </r>
    <phoneticPr fontId="13" type="noConversion"/>
  </si>
  <si>
    <r>
      <rPr>
        <sz val="9"/>
        <rFont val="맑은 고딕"/>
        <family val="3"/>
        <charset val="129"/>
      </rPr>
      <t>사슬갈퀴 거리</t>
    </r>
    <phoneticPr fontId="13" type="noConversion"/>
  </si>
  <si>
    <r>
      <rPr>
        <sz val="9"/>
        <rFont val="맑은 고딕"/>
        <family val="3"/>
        <charset val="129"/>
      </rPr>
      <t>사슬갈퀴 연사</t>
    </r>
    <phoneticPr fontId="13" type="noConversion"/>
  </si>
  <si>
    <r>
      <rPr>
        <sz val="9"/>
        <rFont val="맑은 고딕"/>
        <family val="3"/>
        <charset val="129"/>
      </rPr>
      <t>회전칼날 지속시간</t>
    </r>
    <phoneticPr fontId="13" type="noConversion"/>
  </si>
  <si>
    <r>
      <rPr>
        <sz val="9"/>
        <rFont val="맑은 고딕"/>
        <family val="3"/>
        <charset val="129"/>
      </rPr>
      <t>회전칼날 산탄</t>
    </r>
    <phoneticPr fontId="13" type="noConversion"/>
  </si>
  <si>
    <r>
      <rPr>
        <sz val="9"/>
        <rFont val="맑은 고딕"/>
        <family val="3"/>
        <charset val="129"/>
      </rPr>
      <t>맹독 지속시간</t>
    </r>
    <phoneticPr fontId="13" type="noConversion"/>
  </si>
  <si>
    <r>
      <rPr>
        <sz val="9"/>
        <rFont val="맑은 고딕"/>
        <family val="3"/>
        <charset val="129"/>
      </rPr>
      <t>맹독 간격시간</t>
    </r>
    <phoneticPr fontId="13" type="noConversion"/>
  </si>
  <si>
    <r>
      <rPr>
        <sz val="9"/>
        <rFont val="맑은 고딕"/>
        <family val="3"/>
        <charset val="129"/>
      </rPr>
      <t>맹독 피해량</t>
    </r>
    <phoneticPr fontId="13" type="noConversion"/>
  </si>
  <si>
    <r>
      <rPr>
        <sz val="9"/>
        <rFont val="맑은 고딕"/>
        <family val="3"/>
        <charset val="129"/>
      </rPr>
      <t>맹독폭발 피해량</t>
    </r>
    <phoneticPr fontId="13" type="noConversion"/>
  </si>
  <si>
    <r>
      <rPr>
        <sz val="9"/>
        <rFont val="맑은 고딕"/>
        <family val="3"/>
        <charset val="129"/>
      </rPr>
      <t>닌자 (검) 생성 가능</t>
    </r>
    <phoneticPr fontId="13" type="noConversion"/>
  </si>
  <si>
    <r>
      <rPr>
        <sz val="9"/>
        <rFont val="맑은 고딕"/>
        <family val="3"/>
        <charset val="129"/>
      </rPr>
      <t>닌자 (수리검) 생성 가능</t>
    </r>
    <phoneticPr fontId="13" type="noConversion"/>
  </si>
  <si>
    <r>
      <rPr>
        <sz val="9"/>
        <rFont val="맑은 고딕"/>
        <family val="3"/>
        <charset val="129"/>
      </rPr>
      <t>닌자 (질풍참) 생성 가능</t>
    </r>
    <phoneticPr fontId="13" type="noConversion"/>
  </si>
  <si>
    <r>
      <rPr>
        <sz val="9"/>
        <rFont val="맑은 고딕"/>
        <family val="3"/>
        <charset val="129"/>
      </rPr>
      <t>닌자 최대 생성 수</t>
    </r>
    <phoneticPr fontId="13" type="noConversion"/>
  </si>
  <si>
    <r>
      <rPr>
        <sz val="9"/>
        <rFont val="맑은 고딕"/>
        <family val="3"/>
        <charset val="129"/>
      </rPr>
      <t>갈고리 산탄</t>
    </r>
    <phoneticPr fontId="13" type="noConversion"/>
  </si>
  <si>
    <r>
      <t>基</t>
    </r>
    <r>
      <rPr>
        <sz val="9"/>
        <rFont val="Source Han Sans Old Style Norma"/>
        <family val="2"/>
        <charset val="129"/>
      </rPr>
      <t>础</t>
    </r>
    <r>
      <rPr>
        <sz val="9"/>
        <rFont val="Source han sans old style norma"/>
        <family val="3"/>
        <charset val="129"/>
      </rPr>
      <t>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几率</t>
    </r>
    <phoneticPr fontId="23" type="noConversion"/>
  </si>
  <si>
    <r>
      <t>技能攻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几率</t>
    </r>
    <phoneticPr fontId="23" type="noConversion"/>
  </si>
  <si>
    <r>
      <rPr>
        <sz val="9"/>
        <rFont val="Source Han Sans Old Style Norma"/>
        <family val="2"/>
        <charset val="129"/>
      </rPr>
      <t>辅</t>
    </r>
    <r>
      <rPr>
        <sz val="9"/>
        <rFont val="Source han sans old style norma"/>
        <family val="3"/>
        <charset val="129"/>
      </rPr>
      <t>助攻</t>
    </r>
    <r>
      <rPr>
        <sz val="9"/>
        <rFont val="Source Han Sans Old Style Norma"/>
        <family val="2"/>
        <charset val="129"/>
      </rPr>
      <t>击</t>
    </r>
    <r>
      <rPr>
        <sz val="9"/>
        <rFont val="Source han sans old style norma"/>
        <family val="3"/>
        <charset val="129"/>
      </rPr>
      <t>暴</t>
    </r>
    <r>
      <rPr>
        <sz val="9"/>
        <rFont val="Source Han Sans Old Style Norma"/>
        <family val="2"/>
        <charset val="129"/>
      </rPr>
      <t>击</t>
    </r>
    <r>
      <rPr>
        <sz val="9"/>
        <rFont val="Source han sans old style norma"/>
        <family val="3"/>
        <charset val="129"/>
      </rPr>
      <t>几率</t>
    </r>
    <phoneticPr fontId="23" type="noConversion"/>
  </si>
  <si>
    <t>대쉬 도착지점에 냉기폭발을 일으켜 적들을 &lt;color=#78E6FF&gt;빙결&lt;/color&gt;시킵니다.</t>
    <phoneticPr fontId="13" type="noConversion"/>
  </si>
  <si>
    <t>최대 체력이 0% 증가한다.</t>
  </si>
  <si>
    <t>MaxHealth_Default</t>
    <phoneticPr fontId="13" type="noConversion"/>
  </si>
  <si>
    <t>MaxHealth</t>
    <phoneticPr fontId="13" type="noConversion"/>
  </si>
  <si>
    <t>최대 체력이 &lt;color=#69FF0F&gt;{0}&lt;/color&gt; 증가합니다.</t>
  </si>
  <si>
    <t>일반 공격력이 &lt;color=#69FF0F&gt;???&lt;/color&gt;% 증가합니다. (&lt;color=#69FF0F&gt;1%~99%&lt;/color&gt; 변동)</t>
  </si>
  <si>
    <t>스킬 공격력이 &lt;color=#69FF0F&gt;???&lt;/color&gt;% 증가합니다. (&lt;color=#69FF0F&gt;1%~99%&lt;/color&gt; 변동)</t>
  </si>
  <si>
    <t>대시 공격력이 &lt;color=#69FF0F&gt;???&lt;/color&gt;% 증가합니다. (&lt;color=#69FF0F&gt;1%~99%&lt;/color&gt; 변동)</t>
  </si>
  <si>
    <t>보조무기 공격력이 &lt;color=#69FF0F&gt;???&lt;/color&gt;% 증가합니다. (&lt;color=#69FF0F&gt;1%~99%&lt;/color&gt; 변동)</t>
  </si>
  <si>
    <t>최대 체력이 &lt;color=#69FF0F&gt;???&lt;/color&gt;% 증가합니다. (&lt;color=#69FF0F&gt;1%~99%&lt;/color&gt; 변동)</t>
  </si>
  <si>
    <t>최대 에너지가 &lt;color=#69FF0F&gt;???&lt;/color&gt;% 증가합니다. (&lt;color=#69FF0F&gt;1%~99%&lt;/color&gt; 변동)</t>
  </si>
  <si>
    <t>일반 공격력이 &lt;color=#FF0000&gt;???&lt;/color&gt;% 감소합니다. (&lt;color=#FF0000&gt;1%~99%&lt;/color&gt; 변동)</t>
  </si>
  <si>
    <t>스킬 공격력이 &lt;color=#FF0000&gt;???&lt;/color&gt;% 감소합니다. (&lt;color=#FF0000&gt;1%~99%&lt;/color&gt; 변동)</t>
  </si>
  <si>
    <t>대시 공격력이 &lt;color=#FF0000&gt;???&lt;/color&gt;% 감소합니다. (&lt;color=#FF0000&gt;1%~99%&lt;/color&gt; 변동)</t>
  </si>
  <si>
    <t>보조무기 공격력이 &lt;color=#FF0000&gt;???&lt;/color&gt;% 감소합니다. (&lt;color=#FF0000&gt;1%~99%&lt;/color&gt; 변동)</t>
  </si>
  <si>
    <t>최대 체력이 &lt;color=#FF0000&gt;???&lt;/color&gt;% 감소합니다. (&lt;color=#FF0000&gt;1%~99%&lt;/color&gt; 변동)</t>
  </si>
  <si>
    <t>최대 에너지가 &lt;color=#FF0000&gt;???&lt;/color&gt;% 감소합니다. (&lt;color=#FF0000&gt;1%~99%&lt;/color&gt; 변동)</t>
  </si>
  <si>
    <t>대시 공격력이 &lt;color=#69FF0F&gt;{0}%&lt;/color&gt; 증가합니다.</t>
  </si>
  <si>
    <t>일반 공격력이 &lt;color=#FF0000&gt;{0}%&lt;/color&gt; 감소합니다.</t>
  </si>
  <si>
    <t>스킬 공격력이 &lt;color=#FF0000&gt;{0}%&lt;/color&gt; 감소합니다.</t>
  </si>
  <si>
    <t>대시 공격력이 &lt;color=#FF0000&gt;{0}%&lt;/color&gt; 감소합니다.</t>
  </si>
  <si>
    <t>최대 체력이 &lt;color=#FF0000&gt;{0}&lt;/color&gt; 감소합니다.</t>
  </si>
  <si>
    <t>최대 에너지가 &lt;color=#FF0000&gt;{0}&lt;/color&gt; 감소합니다.</t>
  </si>
  <si>
    <t>Increase Max HP by 0%.</t>
  </si>
  <si>
    <t>最大体力增加0%</t>
  </si>
  <si>
    <t>最大體力增加0%。</t>
  </si>
  <si>
    <t>最大体力が0%増加します。</t>
  </si>
  <si>
    <t>Увеличивает запас здоровья на 0%.</t>
  </si>
  <si>
    <t>Die Max. LP steigen um 0%.</t>
  </si>
  <si>
    <t>보스 공격력이 &lt;color=#FF0002&gt;{0}%&lt;/color&gt; 증가합니다.</t>
    <phoneticPr fontId="13" type="noConversion"/>
  </si>
  <si>
    <t>최대 체력이 &lt;color=#FF0002&gt;{0}%&lt;/color&gt; 증가합니다.</t>
  </si>
  <si>
    <t>Increase Max HP by &lt;color=#FF0002&gt;{0}%&lt;/color&gt;.</t>
  </si>
  <si>
    <t>最大体力增加&lt;color=#FF0002&gt;{0}%&lt;/color&gt;</t>
  </si>
  <si>
    <t>最大體力增加&lt;color=#FF0002&gt;{0}%&lt;/color&gt;。</t>
  </si>
  <si>
    <t>最大体力が&lt;color=#FF0002&gt;{0}%&lt;/color&gt;増加します。</t>
  </si>
  <si>
    <t>Увеличивает запас здоровья на &lt;color=#FF0002&gt;{0}%&lt;/color&gt;.</t>
  </si>
  <si>
    <t>Die Max. LP steigen um &lt;color=#FF0002&gt;{0}%&lt;/color&gt;.</t>
  </si>
  <si>
    <t>BossInvulnerability</t>
    <phoneticPr fontId="13" type="noConversion"/>
  </si>
  <si>
    <t>This entire place is in danger of destruction. Please run!</t>
  </si>
  <si>
    <t>感觉这整个地方要飞走了！快逃！</t>
  </si>
  <si>
    <t>感覺這裡會全部消失！快逃！</t>
  </si>
  <si>
    <t>ここ全体が吹っ飛ばされそうです！逃げてください！</t>
  </si>
  <si>
    <t>Щит нас не спасет. Бежим!</t>
  </si>
  <si>
    <t>Ich glaube, hier fliegt gleich alles in die Luft! Schnell weg von hier!</t>
  </si>
  <si>
    <t>Then please run!</t>
  </si>
  <si>
    <t>有这感觉就快逃啊！</t>
  </si>
  <si>
    <t>聽懂的話快逃！</t>
  </si>
  <si>
    <t>分かっているなら早く逃げてください！</t>
  </si>
  <si>
    <t>Вот и спасайся!</t>
  </si>
  <si>
    <t>Wenn du das auch spürst, dann schnell weg von hier!</t>
  </si>
  <si>
    <t>To where?</t>
  </si>
  <si>
    <t>要向哪逃？</t>
  </si>
  <si>
    <t>從這是能逃到哪裡？</t>
  </si>
  <si>
    <t>ここからどこに逃げろって言うんだ？</t>
  </si>
  <si>
    <t>Куда?</t>
  </si>
  <si>
    <t>Weg von hier? Aber wohin nur?</t>
  </si>
  <si>
    <t>Anywhere but here! There must be a way out.</t>
  </si>
  <si>
    <t>先逃去外面吧。应该有办法的。</t>
  </si>
  <si>
    <t>先出去吧，總會有辦法的。</t>
  </si>
  <si>
    <t>とりあえず外に出ましょう。何か方法があるはずです。</t>
  </si>
  <si>
    <t>Подальше отсюда! Выход найдется.</t>
  </si>
  <si>
    <t>Gehen wir erst einmal raus. Wir finden schon einen Weg.</t>
  </si>
  <si>
    <t>MeetArmstrongClearedStage212</t>
  </si>
  <si>
    <t>MeetArmstrongClearedStage212</t>
    <phoneticPr fontId="13" type="noConversion"/>
  </si>
  <si>
    <t>보조무기로 적을 타격 시 25% 확률로 적에게서 &lt;color=#F6411C&gt;점화폭발&lt;/color&gt;이 발생합니다.</t>
    <phoneticPr fontId="13" type="noConversion"/>
  </si>
  <si>
    <t>&lt;color=#F6411C&gt;점화폭발&lt;/color&gt; 발생확률이 40% 로 증가하고 피해입은 적을 2초간 기절시킵니다. 
(이효과는 행동불가 면역 엘리트에게도 적용됩니다.)</t>
    <phoneticPr fontId="13" type="noConversion"/>
  </si>
  <si>
    <t>상태이상(&lt;color=#B800FE&gt;중독&lt;/color&gt;, &lt;color=#F6411C&gt;화상&lt;/color&gt;, &lt;color=#78E6FF&gt;오한&lt;/color&gt;,&lt;color=#FF0000&gt;출혈&lt;/color&gt;) 1개당 입히는 피해량이 30%씩 증가합니다.</t>
    <phoneticPr fontId="23" type="noConversion"/>
  </si>
  <si>
    <t>Increase DMG by 30% for each status effect. (&lt;color=#B800FE&gt;Poison&lt;/color&gt;, &lt;color=#F6411C&gt;Burn&lt;/color&gt;, &lt;color=#78E6FF&gt;Chill&lt;/color&gt;, &lt;color=#FF0000&gt;Bleed&lt;/color&gt; etc.)</t>
    <phoneticPr fontId="23" type="noConversion"/>
  </si>
  <si>
    <t>每1个状态异常（&lt;color=#B800FE&gt;中毒&lt;/color&gt;、&lt;color=#F6411C&gt;灼伤&lt;/color&gt;、&lt;color=#78E6FF&gt;恶寒&lt;/color&gt;、&lt;color=#FF0000&gt;流血&lt;/color&gt;)造成的伤害量会增加30%。</t>
    <phoneticPr fontId="23" type="noConversion"/>
  </si>
  <si>
    <t>每一狀態異常（&lt;color=#B800FE&gt;中毒&lt;/color&gt;、&lt;color=#F6411C&gt;燒傷&lt;/color&gt;、&lt;color=#78E6FF&gt;畏寒&lt;/color&gt;、&lt;color=#FF0000&gt;出血&lt;/color&gt;等）將使造成的傷害量各增加30%。</t>
    <phoneticPr fontId="23" type="noConversion"/>
  </si>
  <si>
    <t>状態異常(&lt;color=#B800FE&gt;中毒&lt;/color&gt;、&lt;color=#F6411C&gt;火傷&lt;/color&gt;、&lt;color=#78E6FF&gt;悪寒&lt;/color&gt;、&lt;color=#FF0000&gt;出血&lt;/color&gt;)一つにつき、与えるダメージが30%ずつ増加します。</t>
    <phoneticPr fontId="23" type="noConversion"/>
  </si>
  <si>
    <t>Увеличивает урон на 30% на каждый негативный эффект (&lt;color=#B800FE&gt;отравление&lt;/color&gt;, &lt;color=#F6411C&gt;ожоги&lt;/color&gt;, &lt;color=#78E6FF&gt;обморожение&lt;/color&gt;, &lt;color=#FF0000&gt;кровотечение&lt;/color&gt;).</t>
    <phoneticPr fontId="23" type="noConversion"/>
  </si>
  <si>
    <t>Pro Status-Debuff (&lt;color=#B800FE&gt;Vergiftung&lt;/color&gt;, &lt;color=#F6411C&gt;Verbrennung&lt;/color&gt;, &lt;color=#78E6FF&gt;Schüttelfrost&lt;/color&gt; und &lt;color=#FF0000&gt;Blutung&lt;/color&gt;) steigt der Schaden um 30%.</t>
    <phoneticPr fontId="23" type="noConversion"/>
  </si>
  <si>
    <t>MeetEO</t>
    <phoneticPr fontId="13" type="noConversion"/>
  </si>
  <si>
    <t>MeetEO</t>
    <phoneticPr fontId="13" type="noConversion"/>
  </si>
  <si>
    <t>MeetJack</t>
  </si>
  <si>
    <t>Dash ATK: &lt;color=#69FF0F&gt;{0}&lt;/color&gt;
&lt;color=#F8EE17&gt;Shock&lt;/color&gt; chance: {2}%</t>
    <phoneticPr fontId="13" type="noConversion"/>
  </si>
  <si>
    <t>突进攻击力：&lt;color=#69FF0F&gt;{0}&lt;/color&gt;
&lt;color=#F8EE17&gt;触电&lt;/color&gt;几率：{2}%</t>
    <phoneticPr fontId="13" type="noConversion"/>
  </si>
  <si>
    <t>衝刺攻擊力：&lt;color=#69FF0F&gt;{0}&lt;/color&gt;
&lt;color=#F8EE17&gt;觸電&lt;/color&gt;機率：{2}%</t>
    <phoneticPr fontId="13" type="noConversion"/>
  </si>
  <si>
    <t>ダッシュ攻撃力：&lt;color=#69FF0F&gt;{0}&lt;/color&gt;
&lt;color=#F8EE17&gt;感電&lt;/color&gt;率：{2}%</t>
    <phoneticPr fontId="13" type="noConversion"/>
  </si>
  <si>
    <t>Атака при рывке: &lt;color=#69FF0F&gt;{0}&lt;/color&gt;
Вероятность &lt;color=#F8EE17&gt;электрошока&lt;/color&gt;: {2}%</t>
    <phoneticPr fontId="13" type="noConversion"/>
  </si>
  <si>
    <t>Ansturm-Schaden: &lt;color=#69FF0F&gt;{0}&lt;/color&gt;
&lt;color=#F8EE17&gt;Stromschlag&lt;/color&gt;-Wahrscheinlichkeit: {2}%</t>
    <phoneticPr fontId="13" type="noConversion"/>
  </si>
  <si>
    <t>[Sophia] anrufen</t>
  </si>
  <si>
    <t>Vom Hotel Halona aus kannst du zu Sophias Labor.
Von Sophia kannst du Ausrüstung billiger kaufen.</t>
  </si>
  <si>
    <t>Sophias XXX</t>
  </si>
  <si>
    <t>Gegart könnte man das doch locker essen? Hehe. ❤ - Sophia -</t>
  </si>
  <si>
    <t>Sophia’s Lab</t>
  </si>
  <si>
    <t>Sophias Labor</t>
  </si>
  <si>
    <t>Hallo, weißhaariger Knirps mit einer krassen Waffe. Mein Name ist Sophia.</t>
  </si>
  <si>
    <t>Ich heiße Sophia. Dir zeige ich interessante Ausrüstungen, die es sonst nirgendwo gibt.</t>
  </si>
  <si>
    <t>Increase Skill ATK by &lt;color=#69FF0F&gt;???&lt;/color&gt;%. (Range: &lt;color=#69FF0F&gt;1%~99%&lt;/color&gt;)</t>
    <phoneticPr fontId="13" type="noConversion"/>
  </si>
  <si>
    <t>Increase Skill ATK by &lt;color=#69FF0F&gt;{0}%&lt;/color&gt;.</t>
    <phoneticPr fontId="13" type="noConversion"/>
  </si>
  <si>
    <t>スキル攻撃力が&lt;color=#69FF0F&gt;???&lt;/color&gt;%増加します。(&lt;color=#69FF0F&gt;1% ~ 99%&lt;/color&gt;の間で変動)</t>
    <phoneticPr fontId="13" type="noConversion"/>
  </si>
  <si>
    <t>スキル攻撃力が&lt;color=#69FF0F&gt;{0}%&lt;/color&gt;増加します。</t>
    <phoneticPr fontId="13" type="noConversion"/>
  </si>
  <si>
    <t>Enemies under the effect of &lt;color=#78E6FF&gt;Chill&lt;/color&gt; will have reduced MOV SPD and ATK.</t>
    <phoneticPr fontId="13" type="noConversion"/>
  </si>
  <si>
    <r>
      <t>受到&lt;color=#78E6FF&gt;寒冷&lt;/color&gt;效果影</t>
    </r>
    <r>
      <rPr>
        <sz val="9"/>
        <rFont val="Microsoft YaHei"/>
        <family val="2"/>
        <charset val="134"/>
      </rPr>
      <t>响</t>
    </r>
    <r>
      <rPr>
        <sz val="9"/>
        <rFont val="Source han sans old style norma"/>
        <family val="3"/>
        <charset val="129"/>
      </rPr>
      <t>的</t>
    </r>
    <r>
      <rPr>
        <sz val="9"/>
        <rFont val="Microsoft YaHei"/>
        <family val="2"/>
        <charset val="134"/>
      </rPr>
      <t>敌</t>
    </r>
    <r>
      <rPr>
        <sz val="9"/>
        <rFont val="Source han sans old style norma"/>
        <family val="3"/>
        <charset val="129"/>
      </rPr>
      <t>人的移</t>
    </r>
    <r>
      <rPr>
        <sz val="9"/>
        <rFont val="Microsoft YaHei"/>
        <family val="2"/>
        <charset val="134"/>
      </rPr>
      <t>动</t>
    </r>
    <r>
      <rPr>
        <sz val="9"/>
        <rFont val="Source han sans old style norma"/>
        <family val="3"/>
        <charset val="129"/>
      </rPr>
      <t>速度</t>
    </r>
    <r>
      <rPr>
        <sz val="9"/>
        <rFont val="Microsoft YaHei"/>
        <family val="2"/>
        <charset val="134"/>
      </rPr>
      <t>减</t>
    </r>
    <r>
      <rPr>
        <sz val="9"/>
        <rFont val="Source han sans old style norma"/>
        <family val="3"/>
        <charset val="129"/>
      </rPr>
      <t>少量增加，</t>
    </r>
    <r>
      <rPr>
        <sz val="9"/>
        <rFont val="Microsoft YaHei"/>
        <family val="2"/>
        <charset val="134"/>
      </rPr>
      <t>并额</t>
    </r>
    <r>
      <rPr>
        <sz val="9"/>
        <rFont val="Source han sans old style norma"/>
        <family val="3"/>
        <charset val="129"/>
      </rPr>
      <t>外</t>
    </r>
    <r>
      <rPr>
        <sz val="9"/>
        <rFont val="Microsoft YaHei"/>
        <family val="2"/>
        <charset val="134"/>
      </rPr>
      <t>减</t>
    </r>
    <r>
      <rPr>
        <sz val="9"/>
        <rFont val="Source han sans old style norma"/>
        <family val="3"/>
        <charset val="129"/>
      </rPr>
      <t>少其攻</t>
    </r>
    <r>
      <rPr>
        <sz val="9"/>
        <rFont val="Microsoft YaHei"/>
        <family val="2"/>
        <charset val="134"/>
      </rPr>
      <t>击</t>
    </r>
    <r>
      <rPr>
        <sz val="9"/>
        <rFont val="Source han sans old style norma"/>
        <family val="3"/>
        <charset val="129"/>
      </rPr>
      <t>力。</t>
    </r>
    <phoneticPr fontId="13" type="noConversion"/>
  </si>
  <si>
    <t>&lt;color=#78E6FF&gt;오한&lt;/color&gt;에 걸린 적에게 입히는 모든 피해량이 증가합니다.</t>
    <phoneticPr fontId="13" type="noConversion"/>
  </si>
  <si>
    <t>적에게 걸려있는 상태이상(&lt;color=#B800FE&gt;중독&lt;/color&gt;, &lt;color=#F6411C&gt;화상&lt;/color&gt;, &lt;color=#78E6FF&gt;오한&lt;/color&gt;,&lt;color=#FF0000&gt;출혈&lt;/color&gt; 등) 1개당 차징공격으로 입히는 치명타확률이 {0}% 증가합니다.</t>
    <phoneticPr fontId="23" type="noConversion"/>
  </si>
  <si>
    <t>Increase charge attack CRIT chance by {0}% for each status effect on an enemy. (&lt;color=#B800FE&gt;Poison&lt;/color&gt;, &lt;color=#F6411C&gt;Burn&lt;/color&gt;, &lt;color=#78E6FF&gt;Chill&lt;/color&gt;, &lt;color=#FF0000&gt;Bleed&lt;/color&gt;, etc.)</t>
    <phoneticPr fontId="23" type="noConversion"/>
  </si>
  <si>
    <t>每多1个在敌人身上的状态异常（&lt;color=#B800FE&gt;中毒&lt;/color&gt;、&lt;color=#F6411C&gt;灼伤&lt;/color&gt;、&lt;color=#78E6FF&gt;恶寒&lt;/color&gt;、&lt;color=#FF0000&gt;流血&lt;/color&gt;)时，使用蓄力攻击造成的暴击率会增加{0}%。</t>
    <phoneticPr fontId="23" type="noConversion"/>
  </si>
  <si>
    <t>敵人每一狀態異常（&lt;color=#B800FE&gt;中毒&lt;/color&gt;、&lt;color=#F6411C&gt;燒傷&lt;/color&gt;、&lt;color=#78E6FF&gt;畏寒&lt;/color&gt;、&lt;color=#FF0000&gt;出血&lt;/color&gt;等）將增加以蓄力攻擊的暴擊率{0}%。</t>
    <phoneticPr fontId="23" type="noConversion"/>
  </si>
  <si>
    <t>敵に付与されている状態異常(&lt;color=#B800FE&gt;中毒&lt;/color&gt;、&lt;color=#F6411C&gt;火傷&lt;/color&gt;、&lt;color=#78E6FF&gt;悪寒&lt;/color&gt;、&lt;color=#FF0000&gt;出血&lt;/color&gt;など)一つにつき、チャージ攻撃時に発生するクリティカルヒット率が{0}%上昇します。</t>
    <phoneticPr fontId="23" type="noConversion"/>
  </si>
  <si>
    <t>Увеличивает шанс критического удара при нанесении заряженных атак врагам под действием негативных эффектов (&lt;color=#B800FE&gt;отравление&lt;/color&gt;, &lt;color=#F6411C&gt;ожог&lt;/color&gt;, &lt;color=#78E6FF&gt;обморожение&lt;/color&gt;, &lt;color=#FF0000&gt;кровотечение&lt;/color&gt; и прочие) на {0}% на каждый негативный эффект.</t>
    <phoneticPr fontId="23" type="noConversion"/>
  </si>
  <si>
    <t>Pro Status-Debuff, die auf Gegnern liegen (&lt;color=#B800FE&gt;Vergiftung&lt;/color&gt;, &lt;color=#F6411C&gt;Verbrennung&lt;/color&gt;, &lt;color=#78E6FF&gt;Schüttelfrost&lt;/color&gt;, &lt;color=#FF0000&gt;Blutung&lt;/color&gt; usw.), steigt die Volltreffer-Rate von Auflade-Attacken um {0}%.</t>
    <phoneticPr fontId="23" type="noConversion"/>
  </si>
  <si>
    <t>적에게 걸려있는 상태이상(&lt;color=#B800FE&gt;중독&lt;/color&gt;, &lt;color=#F6411C&gt;화상&lt;/color&gt;, &lt;color=#78E6FF&gt;오한&lt;/color&gt;,&lt;color=#FF0000&gt;출혈&lt;/color&gt; 등) 1개당 차징공격으로 입히는 피해량이 {0}% 증가합니다.</t>
    <phoneticPr fontId="23" type="noConversion"/>
  </si>
  <si>
    <t>Increase charge attack DMG by {0}% for each status effect on an enemy. (&lt;color=#B800FE&gt;Poison&lt;/color&gt;, &lt;color=#F6411C&gt;Burn&lt;/color&gt;, &lt;color=#78E6FF&gt;Chill&lt;/color&gt;, &lt;color=#FF0000&gt;Bleed&lt;/color&gt;, etc.)</t>
    <phoneticPr fontId="23" type="noConversion"/>
  </si>
  <si>
    <t>每多1个在敌人身上的状态异常（&lt;color=#B800FE&gt;中毒&lt;/color&gt;、&lt;color=#F6411C&gt;灼伤&lt;/color&gt;、&lt;color=#78E6FF&gt;恶寒&lt;/color&gt;、&lt;color=#FF0000&gt;流血&lt;/color&gt;)时，使用蓄力攻击造成的伤害量会增加{0}%。</t>
    <phoneticPr fontId="23" type="noConversion"/>
  </si>
  <si>
    <t>敵人每一狀態異常（&lt;color=#B800FE&gt;中毒&lt;/color&gt;、&lt;color=#F6411C&gt;燒傷&lt;/color&gt;、&lt;color=#78E6FF&gt;畏寒&lt;/color&gt;、&lt;color=#FF0000&gt;出血&lt;/color&gt;等）將增加以蓄力攻擊造成的傷害量{0}%。</t>
    <phoneticPr fontId="23" type="noConversion"/>
  </si>
  <si>
    <t>敵に付与されている状態異常(&lt;color=#B800FE&gt;中毒&lt;/color&gt;、&lt;color=#F6411C&gt;火傷&lt;/color&gt;、&lt;color=#78E6FF&gt;悪寒&lt;/color&gt;、&lt;color=#FF0000&gt;出血&lt;/color&gt;など)一つにつき、チャージ攻撃によって与えるダメージが{0}%増加します。</t>
    <phoneticPr fontId="23" type="noConversion"/>
  </si>
  <si>
    <t>Увеличивает урон от заряженных атак врагам под действием негативных эффектов (&lt;color=#B800FE&gt;отравление&lt;/color&gt;, &lt;color=#F6411C&gt;ожог&lt;/color&gt;, &lt;color=#78E6FF&gt;обморожение&lt;/color&gt;, &lt;color=#FF0000&gt;кровотечение&lt;/color&gt; и прочие) на {0}% на каждый негативный эффект.</t>
    <phoneticPr fontId="23" type="noConversion"/>
  </si>
  <si>
    <t>Pro Status-Debuff, die auf Gegnern liegen (&lt;color=#B800FE&gt;Vergiftung&lt;/color&gt;, &lt;color=#F6411C&gt;Verbrennung&lt;/color&gt;, &lt;color=#78E6FF&gt;Schüttelfrost&lt;/color&gt;, &lt;color=#FF0000&gt;Blutung&lt;/color&gt; usw.), steigt der Schaden von Auflade-Attacken um {0}%.</t>
    <phoneticPr fontId="23" type="noConversion"/>
  </si>
  <si>
    <t>모든 도트 피해가 &lt;color=#69FF0F&gt;{0}%&lt;/color&gt; 증가합니다. (&lt;color=#FF0000&gt;출혈&lt;/color&gt;, &lt;color=#BD00FF&gt;독&lt;/color&gt;, &lt;color=#F6411C&gt;화상&lt;/color&gt; 등)</t>
    <phoneticPr fontId="13" type="noConversion"/>
  </si>
  <si>
    <t>Increases DMG dealt through DoT effects by &lt;color=#69FF0F&gt;{0}%&lt;/color&gt;. (&lt;color=#FF0000&gt;bleed&lt;/color&gt;, &lt;color=#BD00FF&gt;poison&lt;/color&gt;, &lt;color=#F6411C&gt;burn&lt;/color&gt;, etc)</t>
    <phoneticPr fontId="13" type="noConversion"/>
  </si>
  <si>
    <t>すべての継続ダメージが、&lt;color=#69FF0F&gt;{0}%&lt;/color&gt;増加します。(&lt;color=#FF0000&gt;出血&lt;/color&gt;、&lt;color=#BD00FF&gt;毒&lt;/color&gt;、&lt;color=#F6411C&gt;火傷&lt;/color&gt;など)</t>
    <phoneticPr fontId="13" type="noConversion"/>
  </si>
  <si>
    <t>Увеличивает все виды длительного урона (&lt;color=#FF0000&gt;кровотечение&lt;/color&gt;, &lt;color=#BD00FF&gt;яд&lt;/color&gt;, &lt;color=#F6411C&gt;ожог&lt;/color&gt; и прочее) на &lt;color=#69FF0F&gt;{0}%&lt;/color&gt;.</t>
    <phoneticPr fontId="13" type="noConversion"/>
  </si>
  <si>
    <t>&lt;color=#F6411C&gt;화상&lt;/color&gt; 피해가 &lt;color=#69FF0F&gt;{0}%&lt;/color&gt; 감소합니다.</t>
    <phoneticPr fontId="13" type="noConversion"/>
  </si>
  <si>
    <t>Uranos</t>
    <phoneticPr fontId="13" type="noConversion"/>
  </si>
  <si>
    <t>우라노스</t>
    <phoneticPr fontId="13" type="noConversion"/>
  </si>
  <si>
    <t>乌拉诺斯</t>
  </si>
  <si>
    <t>烏拉諾斯</t>
  </si>
  <si>
    <t>ウラノスが</t>
  </si>
  <si>
    <t>Ураносом</t>
  </si>
  <si>
    <t>Uranos</t>
  </si>
  <si>
    <t>돈을 벌려는 것 뿐이에요. 사람이야 뭐, 죽이지 않으면 좋죠.</t>
    <phoneticPr fontId="13" type="noConversion"/>
  </si>
  <si>
    <t>은퇴를 생각해야죠. 언제까지 뭔가를 죽이며 살 수는 없잖아요.</t>
    <phoneticPr fontId="13" type="noConversion"/>
  </si>
  <si>
    <t>그래. 약속할게.</t>
    <phoneticPr fontId="13" type="noConversion"/>
  </si>
  <si>
    <t>할아버지와 같은 마음으로 손녀를 대할 수 있잖아요.</t>
    <phoneticPr fontId="13" type="noConversion"/>
  </si>
  <si>
    <t>어? 리오? 헤일리가 말한 남자애가 너야?</t>
    <phoneticPr fontId="13" type="noConversion"/>
  </si>
  <si>
    <t>어라? 너 혹시 헤일리를 마음에 두고 있는거니?</t>
    <phoneticPr fontId="13" type="noConversion"/>
  </si>
  <si>
    <t>말해주면 너는 뭘 해줄 수 있지?</t>
    <phoneticPr fontId="13" type="noConversion"/>
  </si>
  <si>
    <t>어? 그 말 그대로 전한다?</t>
    <phoneticPr fontId="13" type="noConversion"/>
  </si>
  <si>
    <t>알겠어요. 출발하죠.</t>
    <phoneticPr fontId="13" type="noConversion"/>
  </si>
  <si>
    <t>말했던 설계도가 이건가요?</t>
    <phoneticPr fontId="13" type="noConversion"/>
  </si>
  <si>
    <t>맞아요. 너무 많은 고생을 했어요.</t>
    <phoneticPr fontId="13" type="noConversion"/>
  </si>
  <si>
    <t>내가 말야, 늙으면 여기서 사는 게 꿈이었던 사람이야!</t>
    <phoneticPr fontId="13" type="noConversion"/>
  </si>
  <si>
    <t>이거 맞지? 조금 더러울 수 있어.</t>
    <phoneticPr fontId="13" type="noConversion"/>
  </si>
  <si>
    <t>징그러운 식물 녀석이 뱉은거라서.</t>
    <phoneticPr fontId="13" type="noConversion"/>
  </si>
  <si>
    <t>Mcgree</t>
  </si>
  <si>
    <t>네가 내 순정을 몰라주면 그땐 나도 깡패가 되는거야!</t>
    <phoneticPr fontId="13" type="noConversion"/>
  </si>
  <si>
    <t xml:space="preserve">&lt;color=#78E6FF&gt;냉기&lt;/color&gt; 코어의 피해량이 {0}% 증가합니다. </t>
    <phoneticPr fontId="13" type="noConversion"/>
  </si>
  <si>
    <t>주무기에 냉기의 힘을 부여합니다. &lt;color=#78E6FF&gt;냉기무기&lt;/color&gt;로 피해입은 적은 &lt;color=#78E6FF&gt;오한&lt;/color&gt;에 걸립니다.</t>
    <phoneticPr fontId="13" type="noConversion"/>
  </si>
  <si>
    <t xml:space="preserve">치명타확률이 {0}% 증가하고 적에게 피해를 입히면 &lt;color=#78E6FF&gt;냉기폭발&lt;/color&gt;이 발생합니다. (재사용 대기시간 3초) </t>
    <phoneticPr fontId="23" type="noConversion"/>
  </si>
  <si>
    <r>
      <rPr>
        <sz val="9"/>
        <rFont val="맑은 고딕"/>
        <family val="3"/>
        <charset val="129"/>
      </rPr>
      <t xml:space="preserve">&lt;color=#78E6FF&gt;빙결&lt;/color&gt;면역인 적에게 입히는 치명타 피해량이 {0}% 증가합니다. </t>
    </r>
    <phoneticPr fontId="23" type="noConversion"/>
  </si>
  <si>
    <t xml:space="preserve">&lt;color=#78E6FF&gt;오한&lt;/color&gt;에 걸린 적 1명당 받는 피해량이 0.5% 감소합니다. </t>
    <phoneticPr fontId="13" type="noConversion"/>
  </si>
  <si>
    <r>
      <t xml:space="preserve">5초에 한 번씩 자동으로 최대 HP의 </t>
    </r>
    <r>
      <rPr>
        <sz val="9"/>
        <rFont val="맑은 고딕"/>
        <family val="3"/>
        <charset val="129"/>
      </rPr>
      <t>5%만큼의 &lt;color=#78E6FF&gt;얼음보호막&lt;/color&gt;이 생성됩니다.</t>
    </r>
    <r>
      <rPr>
        <sz val="9"/>
        <color rgb="FF00B0F0"/>
        <rFont val="맑은 고딕"/>
        <family val="3"/>
        <charset val="129"/>
      </rPr>
      <t/>
    </r>
    <phoneticPr fontId="13" type="noConversion"/>
  </si>
  <si>
    <r>
      <rPr>
        <sz val="9"/>
        <rFont val="맑은 고딕"/>
        <family val="3"/>
        <charset val="129"/>
      </rPr>
      <t>&lt;color=#78E6FF&gt;빙결&lt;/color&gt; 효과가 사라질 때 &lt;color=#78E6FF&gt;냉기폭발&lt;/color&gt;이 발생하고 주변의 적을 &lt;color=#78E6FF&gt;빙결&lt;/color&gt;시킵니다.</t>
    </r>
    <phoneticPr fontId="23" type="noConversion"/>
  </si>
  <si>
    <t>얼음보호막은 피해를 흡수하고 얼음보호막 상태의 플레이어를 공격한 적은 &lt;color=#78E6FF&gt;빙결&lt;/color&gt;됩니다.</t>
    <phoneticPr fontId="13" type="noConversion"/>
  </si>
  <si>
    <r>
      <t>오한의 걸린 적에게 피해를 입히면 &lt;color=#78E6FF&gt;</t>
    </r>
    <r>
      <rPr>
        <sz val="9"/>
        <rFont val="맑은 고딕"/>
        <family val="3"/>
        <charset val="129"/>
      </rPr>
      <t>거대한 냉기폭발&lt;/color&gt;이 발생하여 화면의 모든 적을 빙결시킵니다. (재사용 대기시간 5초)</t>
    </r>
    <phoneticPr fontId="13" type="noConversion"/>
  </si>
  <si>
    <t xml:space="preserve">&lt;color=#78E6FF&gt;냉기&lt;/color&gt; 코어의 피해량이 {0}% 증가합니다. </t>
    <phoneticPr fontId="13" type="noConversion"/>
  </si>
  <si>
    <t>&lt;color=#78E6FF&gt;냉기무기&lt;/color&gt; 일반공격력을 증가시킵니다.</t>
    <phoneticPr fontId="13" type="noConversion"/>
  </si>
  <si>
    <t>&lt;color=#78E6FF&gt;냉기무기&lt;/color&gt; 스킬공격력을 증가시킵니다.</t>
    <phoneticPr fontId="13" type="noConversion"/>
  </si>
  <si>
    <t>string</t>
    <phoneticPr fontId="13" type="noConversion"/>
  </si>
  <si>
    <t>중국어 간체</t>
    <phoneticPr fontId="23" type="noConversion"/>
  </si>
  <si>
    <t>ChineseTraditional</t>
    <phoneticPr fontId="13" type="noConversion"/>
  </si>
  <si>
    <t>I can’t even begin to tell you how strong your weapons have become. This is as far as I can go, lad.</t>
    <phoneticPr fontId="13" type="noConversion"/>
  </si>
  <si>
    <t>武器は最高レベルまで強化した。私にできることはここまでだ。</t>
    <phoneticPr fontId="13" type="noConversion"/>
  </si>
  <si>
    <t>Твое оружие больше нельзя улучшить. На этом моя работа закончена.</t>
    <phoneticPr fontId="13" type="noConversion"/>
  </si>
  <si>
    <t>Die Waffe ist nun unbeschreiblich stark geworden. Das ist alles, was ich tun kann.</t>
    <phoneticPr fontId="13" type="noConversion"/>
  </si>
  <si>
    <t>どれ…リスクレベルが1だけど？</t>
    <phoneticPr fontId="13" type="noConversion"/>
  </si>
  <si>
    <t>Смотри. Сейчас у нас первый уровень опасности.</t>
    <phoneticPr fontId="13" type="noConversion"/>
  </si>
  <si>
    <t>Schauen wir mal... deine Alarmstufe ist 1.</t>
    <phoneticPr fontId="13" type="noConversion"/>
  </si>
  <si>
    <t>I am the one in charge of the the illegal trade in the underworld. My name is Jean.</t>
    <phoneticPr fontId="13" type="noConversion"/>
  </si>
  <si>
    <t>地下世界の闇の取引を担当しているジャンと申します。</t>
    <phoneticPr fontId="13" type="noConversion"/>
  </si>
  <si>
    <t>Меня зовут Джанго. Я заправляю черным рынком в подземном мире.</t>
    <phoneticPr fontId="13" type="noConversion"/>
  </si>
  <si>
    <t>Ich bin Jean und ich bin zuständig für den Schwarzmarkt der Unterwelt.</t>
    <phoneticPr fontId="13" type="noConversion"/>
  </si>
  <si>
    <t>Welcome, what can I do for you today?</t>
    <phoneticPr fontId="13" type="noConversion"/>
  </si>
  <si>
    <t>欢迎光临，客户。</t>
    <phoneticPr fontId="13" type="noConversion"/>
  </si>
  <si>
    <t>你好，歡迎光臨。</t>
    <phoneticPr fontId="13" type="noConversion"/>
  </si>
  <si>
    <t>いらっしゃいませ、お客様。</t>
    <phoneticPr fontId="13" type="noConversion"/>
  </si>
  <si>
    <t>Добро пожаловать.</t>
    <phoneticPr fontId="13" type="noConversion"/>
  </si>
  <si>
    <t>Willkommen, werter Kunde.</t>
    <phoneticPr fontId="13" type="noConversion"/>
  </si>
  <si>
    <t>I have quite the product in stock for you.</t>
    <phoneticPr fontId="13" type="noConversion"/>
  </si>
  <si>
    <t>我们准备了绝佳的商品。</t>
    <phoneticPr fontId="13" type="noConversion"/>
  </si>
  <si>
    <t>我準備了十分驚人的商品。</t>
    <phoneticPr fontId="13" type="noConversion"/>
  </si>
  <si>
    <t>素晴らしい商品をご用意いたしました。</t>
    <phoneticPr fontId="13" type="noConversion"/>
  </si>
  <si>
    <t>Я припас для вас кое-что особенное.</t>
    <phoneticPr fontId="13" type="noConversion"/>
  </si>
  <si>
    <t>Wir haben eine unglaubliche Ware auf Lager.</t>
    <phoneticPr fontId="13" type="noConversion"/>
  </si>
  <si>
    <t>How much love from lady luck do you think you have?</t>
    <phoneticPr fontId="13" type="noConversion"/>
  </si>
  <si>
    <t>你认为你的运气有多好？</t>
    <phoneticPr fontId="13" type="noConversion"/>
  </si>
  <si>
    <t>你覺得你擁有多少的運氣呢？</t>
    <phoneticPr fontId="13" type="noConversion"/>
  </si>
  <si>
    <t>あなたの運はどれくらいだと思いますか？</t>
    <phoneticPr fontId="13" type="noConversion"/>
  </si>
  <si>
    <t>Вы задумывались о том, насколько вы везучи?</t>
    <phoneticPr fontId="13" type="noConversion"/>
  </si>
  <si>
    <t>Für wie groß schätzen Sie Ihr Glück, das Ihnen hold ist?</t>
    <phoneticPr fontId="13" type="noConversion"/>
  </si>
  <si>
    <t>Have you ever wanted to see your fortunes laid bare?</t>
    <phoneticPr fontId="13" type="noConversion"/>
  </si>
  <si>
    <t>你没想过亲眼见证你的运气吗？</t>
    <phoneticPr fontId="13" type="noConversion"/>
  </si>
  <si>
    <t>應該很想親眼見證你的運氣吧？</t>
    <phoneticPr fontId="13" type="noConversion"/>
  </si>
  <si>
    <t>いつか、その運を目で確かめてみたいとは思いませんか？</t>
    <phoneticPr fontId="13" type="noConversion"/>
  </si>
  <si>
    <t>Никогда не хотелось узнать, сопутствует ли вам сегодня удача?</t>
    <phoneticPr fontId="13" type="noConversion"/>
  </si>
  <si>
    <t>Würden Sie Ihr Glück nicht gerne mit eigenen Augen einschätzen können?</t>
    <phoneticPr fontId="13" type="noConversion"/>
  </si>
  <si>
    <t>Now, roll these two dice to reveal your fate and fortunes.</t>
    <phoneticPr fontId="13" type="noConversion"/>
  </si>
  <si>
    <t>那么，请掷出这两颗骰子来确认你的运气和霉运。</t>
    <phoneticPr fontId="13" type="noConversion"/>
  </si>
  <si>
    <t>來，擲出這兩個骰子來確認你的幸運和不幸吧。</t>
    <phoneticPr fontId="13" type="noConversion"/>
  </si>
  <si>
    <t>さあ、この二つのサイコロを投げて、あなたの幸運と不運を確かめてみましょう。</t>
    <phoneticPr fontId="13" type="noConversion"/>
  </si>
  <si>
    <t>Удача — дама капризная. Но эти кости помогут узнать, на чьей стороне сейчас удача.</t>
    <phoneticPr fontId="13" type="noConversion"/>
  </si>
  <si>
    <t>Hier, lassen Sie diese zwei Würfel rollen, um Ihr Glück und Unglück zu sehen.</t>
    <phoneticPr fontId="13" type="noConversion"/>
  </si>
  <si>
    <t>They’re yours if you wish.</t>
    <phoneticPr fontId="13" type="noConversion"/>
  </si>
  <si>
    <t>如果愿意，可以拿走。</t>
    <phoneticPr fontId="13" type="noConversion"/>
  </si>
  <si>
    <t>還有，如果想要的話拿走也沒關係。</t>
    <phoneticPr fontId="13" type="noConversion"/>
  </si>
  <si>
    <t>そしてお望みならば、そのまま持って帰ってもらっても結構です。</t>
    <phoneticPr fontId="13" type="noConversion"/>
  </si>
  <si>
    <t>Могу вам их отдать.</t>
    <phoneticPr fontId="13" type="noConversion"/>
  </si>
  <si>
    <t>Wenn Sie möchten, können Sie sie sogar mitnehmen.</t>
    <phoneticPr fontId="13" type="noConversion"/>
  </si>
  <si>
    <t>You want to roll again? I will allow it up to 3 times.</t>
    <phoneticPr fontId="13" type="noConversion"/>
  </si>
  <si>
    <t>问我能否再掷一次？我给你3次机会吧。</t>
    <phoneticPr fontId="13" type="noConversion"/>
  </si>
  <si>
    <t>能不能再骰一次？最多就讓你骰三次吧。</t>
    <phoneticPr fontId="13" type="noConversion"/>
  </si>
  <si>
    <t>やり直しますか？3回まではよしとしましょう。</t>
    <phoneticPr fontId="13" type="noConversion"/>
  </si>
  <si>
    <t>Кости можно бросить повторно. Но не больше трех раз!</t>
    <phoneticPr fontId="13" type="noConversion"/>
  </si>
  <si>
    <t>Sie möchten eventuell noch einmal würfeln? Bis zu 3 Mal gestatte ich es Ihnen.</t>
    <phoneticPr fontId="13" type="noConversion"/>
  </si>
  <si>
    <t>That’s far enough, Kil!</t>
    <phoneticPr fontId="13" type="noConversion"/>
  </si>
  <si>
    <t>そこまでだ、キル！</t>
    <phoneticPr fontId="13" type="noConversion"/>
  </si>
  <si>
    <t>Довольно, Килл.</t>
    <phoneticPr fontId="13" type="noConversion"/>
  </si>
  <si>
    <t>Bis dahin und nicht weiter, Kill!</t>
    <phoneticPr fontId="13" type="noConversion"/>
  </si>
  <si>
    <t>Used you? Don’t make me laugh.</t>
    <phoneticPr fontId="13" type="noConversion"/>
  </si>
  <si>
    <t>利用したんだと？ふざけたこと言うな。</t>
    <phoneticPr fontId="13" type="noConversion"/>
  </si>
  <si>
    <t>Я использовала тебя? Не смеши.</t>
    <phoneticPr fontId="13" type="noConversion"/>
  </si>
  <si>
    <t>Ausgenutzt? Dass ich nicht lache.</t>
    <phoneticPr fontId="13" type="noConversion"/>
  </si>
  <si>
    <t>I’m sure you already knew. It’s dishonest to claim that you didn’t know after all those missions.</t>
    <phoneticPr fontId="13" type="noConversion"/>
  </si>
  <si>
    <t>君は前から知っていたはずだ。数多くの任務を遂行しながらも知らなかったっていうのは自己欺瞞だ。</t>
    <phoneticPr fontId="13" type="noConversion"/>
  </si>
  <si>
    <t>Ты сам все знал. Трудно было не догадаться после тех заданий, что тебе поручали.</t>
    <phoneticPr fontId="13" type="noConversion"/>
  </si>
  <si>
    <t>Unmöglich, dass du keine Ahnung hattest, obwohl du zahlreiche Missionen ausgeführt hast. Mach dir selbst nichts vor.</t>
    <phoneticPr fontId="13" type="noConversion"/>
  </si>
  <si>
    <t>I don’t need them either. And that doesn't change the fact that you will die here.</t>
    <phoneticPr fontId="13" type="noConversion"/>
  </si>
  <si>
    <t>私も同じだ。そして、君が死ぬということも変わらない事実だ。</t>
    <phoneticPr fontId="13" type="noConversion"/>
  </si>
  <si>
    <t>Как и тот факт, что ты скоро умрешь.</t>
    <phoneticPr fontId="13" type="noConversion"/>
  </si>
  <si>
    <t>Ganz meine Rede. Unveränderlich bleibt ebenfalls, dass du sterben wirst.</t>
    <phoneticPr fontId="13" type="noConversion"/>
  </si>
  <si>
    <t>That foolishness is very much you as well.</t>
    <phoneticPr fontId="13" type="noConversion"/>
  </si>
  <si>
    <t>その愚かささえも君らしいな。</t>
    <phoneticPr fontId="13" type="noConversion"/>
  </si>
  <si>
    <t>Глупец.</t>
    <phoneticPr fontId="13" type="noConversion"/>
  </si>
  <si>
    <t>So stur, das sieht dir ähnlich.</t>
    <phoneticPr fontId="13" type="noConversion"/>
  </si>
  <si>
    <t>Do you have business in Esperanza?</t>
    <phoneticPr fontId="13" type="noConversion"/>
  </si>
  <si>
    <t>お前もエスペランザに用があるのか？</t>
    <phoneticPr fontId="13" type="noConversion"/>
  </si>
  <si>
    <t>У тебя тоже дела в Эсперансе?</t>
    <phoneticPr fontId="13" type="noConversion"/>
  </si>
  <si>
    <t>Hast du auch ein Hühnchen mit Esperanza zu rupfen?</t>
    <phoneticPr fontId="13" type="noConversion"/>
  </si>
  <si>
    <t>Is there anything I can do to help?</t>
    <phoneticPr fontId="13" type="noConversion"/>
  </si>
  <si>
    <t>何か手伝おうか？</t>
    <phoneticPr fontId="13" type="noConversion"/>
  </si>
  <si>
    <t>Я могу чем-то помочь?</t>
    <phoneticPr fontId="13" type="noConversion"/>
  </si>
  <si>
    <t>Kann ich dir behilflich sein?</t>
    <phoneticPr fontId="13" type="noConversion"/>
  </si>
  <si>
    <t>No, you’ll just get in the way.</t>
    <phoneticPr fontId="13" type="noConversion"/>
  </si>
  <si>
    <t>いらない。邪魔になるだけだ。</t>
    <phoneticPr fontId="13" type="noConversion"/>
  </si>
  <si>
    <t>Да. Ты можешь мне не мешать.</t>
    <phoneticPr fontId="13" type="noConversion"/>
  </si>
  <si>
    <t>Nee. Steh mir nicht im Weg.</t>
    <phoneticPr fontId="13" type="noConversion"/>
  </si>
  <si>
    <t>No, you dummy. You gotta gamble!</t>
    <phoneticPr fontId="13" type="noConversion"/>
  </si>
  <si>
    <t>ギャンブルだろ。このバカ！</t>
    <phoneticPr fontId="13" type="noConversion"/>
  </si>
  <si>
    <t>Положись на удачу! Говорят, новичкам везет.</t>
    <phoneticPr fontId="13" type="noConversion"/>
  </si>
  <si>
    <t>Falsch, Dumpfbacke! Man zockt!</t>
    <phoneticPr fontId="13" type="noConversion"/>
  </si>
  <si>
    <t xml:space="preserve">I heard you took care of [Mac]. I would tell you to not overdo it, but it doesn’t seem like you’d listen anyways. </t>
    <phoneticPr fontId="13" type="noConversion"/>
  </si>
  <si>
    <t xml:space="preserve">マックを処理したと聞きました。無理しないでほしいと言いたいところですが、どうせ聞きませんよね。 </t>
    <phoneticPr fontId="13" type="noConversion"/>
  </si>
  <si>
    <t>По слухам, ты разобрался с Мэком. Я знаю, что мои слова для тебя — пустой звук, но будь осторожнее.</t>
    <phoneticPr fontId="13" type="noConversion"/>
  </si>
  <si>
    <t>Ich habe gehört, dass Sie Mac erledigt haben. Ich will Sie nicht in Gefahr bringen, doch Sie sind entschlossen.</t>
    <phoneticPr fontId="13" type="noConversion"/>
  </si>
  <si>
    <t>It’s worked in our favor. There’s been holes forming in their surveillance.</t>
    <phoneticPr fontId="13" type="noConversion"/>
  </si>
  <si>
    <t>私たちにとっては朗報です。彼らの監視が弱くなりましたから。</t>
    <phoneticPr fontId="13" type="noConversion"/>
  </si>
  <si>
    <t>Нам это на руку, поскольку в их системе наблюдения появились прорехи.</t>
    <phoneticPr fontId="13" type="noConversion"/>
  </si>
  <si>
    <t>Es ist ein Glück für uns. Denn ihre Überwachung wird nämlich lockerer.</t>
    <phoneticPr fontId="13" type="noConversion"/>
  </si>
  <si>
    <t>Hm…</t>
    <phoneticPr fontId="13" type="noConversion"/>
  </si>
  <si>
    <t>うーん……。</t>
    <phoneticPr fontId="13" type="noConversion"/>
  </si>
  <si>
    <t>Хм...</t>
    <phoneticPr fontId="13" type="noConversion"/>
  </si>
  <si>
    <t>Hmm ...</t>
    <phoneticPr fontId="13" type="noConversion"/>
  </si>
  <si>
    <t>The lab...</t>
    <phoneticPr fontId="13" type="noConversion"/>
  </si>
  <si>
    <t>研究所か…</t>
    <phoneticPr fontId="13" type="noConversion"/>
  </si>
  <si>
    <t>Значит, лаборатория...</t>
    <phoneticPr fontId="13" type="noConversion"/>
  </si>
  <si>
    <t>Ein Labor ...</t>
    <phoneticPr fontId="13" type="noConversion"/>
  </si>
  <si>
    <t>This is it right? Might not exactly be squeaky clean.</t>
    <phoneticPr fontId="13" type="noConversion"/>
  </si>
  <si>
    <t>是这个没错吧？有点脏。</t>
    <phoneticPr fontId="13" type="noConversion"/>
  </si>
  <si>
    <t>這個對吧？可能有點髒。</t>
    <phoneticPr fontId="13" type="noConversion"/>
  </si>
  <si>
    <t>これだよな？少し汚れてるぞ。</t>
    <phoneticPr fontId="13" type="noConversion"/>
  </si>
  <si>
    <t>Это ведь он? Только он грязный.</t>
    <phoneticPr fontId="13" type="noConversion"/>
  </si>
  <si>
    <t>Ist es das hier? Es könnte etwas verdreckt sein.</t>
    <phoneticPr fontId="13" type="noConversion"/>
  </si>
  <si>
    <t>It was inside of that plant thing.</t>
    <phoneticPr fontId="13" type="noConversion"/>
  </si>
  <si>
    <t>因为这是恶心的植物人吐出来的。</t>
    <phoneticPr fontId="13" type="noConversion"/>
  </si>
  <si>
    <t>因為是噁心的植物吐出來的。</t>
    <phoneticPr fontId="13" type="noConversion"/>
  </si>
  <si>
    <t>気味の悪い植物野郎が吐いたものだからな。</t>
    <phoneticPr fontId="13" type="noConversion"/>
  </si>
  <si>
    <t>Ведь его выплюнуло отвратительное растение.</t>
    <phoneticPr fontId="13" type="noConversion"/>
  </si>
  <si>
    <t>Eine eklige Pflanze hat ihn ausgespuckt.</t>
    <phoneticPr fontId="13" type="noConversion"/>
  </si>
  <si>
    <t>That’s fine. It’s not me who’s gonna be taking it.</t>
    <phoneticPr fontId="13" type="noConversion"/>
  </si>
  <si>
    <t>没事。不是我拿走。</t>
    <phoneticPr fontId="13" type="noConversion"/>
  </si>
  <si>
    <t>沒關係，反正不是我要拿走的。</t>
    <phoneticPr fontId="13" type="noConversion"/>
  </si>
  <si>
    <t>大丈夫です。私が持っていくわけではありませんから。</t>
    <phoneticPr fontId="13" type="noConversion"/>
  </si>
  <si>
    <t>Ничего страшного, тебе же его нести.</t>
    <phoneticPr fontId="13" type="noConversion"/>
  </si>
  <si>
    <t>Macht nichts. Ich bin nicht derjenige, der ihn mitnehmen wird.</t>
    <phoneticPr fontId="13" type="noConversion"/>
  </si>
  <si>
    <t>Look...</t>
    <phoneticPr fontId="13" type="noConversion"/>
  </si>
  <si>
    <t>喂……</t>
    <phoneticPr fontId="13" type="noConversion"/>
  </si>
  <si>
    <t>喂…</t>
    <phoneticPr fontId="13" type="noConversion"/>
  </si>
  <si>
    <t>おい…。</t>
    <phoneticPr fontId="13" type="noConversion"/>
  </si>
  <si>
    <t>Ну дела...</t>
    <phoneticPr fontId="13" type="noConversion"/>
  </si>
  <si>
    <t>Hey ...</t>
    <phoneticPr fontId="13" type="noConversion"/>
  </si>
  <si>
    <t>The lift and its surroundings are in Esperanza’s territory so the ship won’t be able to approach it.</t>
    <phoneticPr fontId="13" type="noConversion"/>
  </si>
  <si>
    <t>升降机附近的领域是埃斯佩兰萨的领域，飞船无法靠近。</t>
    <phoneticPr fontId="13" type="noConversion"/>
  </si>
  <si>
    <t>因為升降機周圍是埃斯佩蘭薩的領域，飛行船無法靠近。</t>
    <phoneticPr fontId="13" type="noConversion"/>
  </si>
  <si>
    <t>リフトの周辺はエスペランザの領域なので、飛行船では近寄れません。</t>
    <phoneticPr fontId="13" type="noConversion"/>
  </si>
  <si>
    <t>Территория вокруг лифта принадлежит Эсперансе. На дирижабле туда не добраться.</t>
    <phoneticPr fontId="13" type="noConversion"/>
  </si>
  <si>
    <t>Die Umgebung des Aufzugs ist das Gebiet Esperanzas, weshalb das Luftschiff nicht nah ran kann.</t>
    <phoneticPr fontId="13" type="noConversion"/>
  </si>
  <si>
    <t>It would be best to take the train to the lift.</t>
    <phoneticPr fontId="13" type="noConversion"/>
  </si>
  <si>
    <t>得坐火车到升降机了。</t>
    <phoneticPr fontId="13" type="noConversion"/>
  </si>
  <si>
    <t>要去升降機得搭乘火車。</t>
    <phoneticPr fontId="13" type="noConversion"/>
  </si>
  <si>
    <t>どうやらリフトまでは、列車に乗って移動しなければならないようですね。</t>
    <phoneticPr fontId="13" type="noConversion"/>
  </si>
  <si>
    <t>Поэтому до лифта нужно доехать на поезде.</t>
    <phoneticPr fontId="13" type="noConversion"/>
  </si>
  <si>
    <t>Bis zum Aufzug müssen wir wohl oder übel mit dem Zug fahren.</t>
    <phoneticPr fontId="13" type="noConversion"/>
  </si>
  <si>
    <t>I’ll send you to a city near the train station.</t>
    <phoneticPr fontId="13" type="noConversion"/>
  </si>
  <si>
    <t>我帮你传送到靠近火车站的城市。</t>
    <phoneticPr fontId="13" type="noConversion"/>
  </si>
  <si>
    <t>就送你到和火車站鄰近的城市吧。</t>
    <phoneticPr fontId="13" type="noConversion"/>
  </si>
  <si>
    <t>列車の駅に近い都市までお送りします。</t>
    <phoneticPr fontId="13" type="noConversion"/>
  </si>
  <si>
    <t>Я покажу тебе путь к городскому району у вокзала.</t>
    <phoneticPr fontId="13" type="noConversion"/>
  </si>
  <si>
    <t>Ich schicke Sie zu einer Stadt nahe der Zugstation.</t>
    <phoneticPr fontId="13" type="noConversion"/>
  </si>
  <si>
    <t>There should be gangs who’ve taken over the area. Go past them to get to the station.</t>
    <phoneticPr fontId="13" type="noConversion"/>
  </si>
  <si>
    <t>应该有一派占领着那一带，经过他们到火车站吧。</t>
    <phoneticPr fontId="13" type="noConversion"/>
  </si>
  <si>
    <t>應該會有佔據那一帶的傢伙，繞過他們前往火車站吧。</t>
    <phoneticPr fontId="13" type="noConversion"/>
  </si>
  <si>
    <t>あの一帯を占拠している一味がいるでしょう。彼らをやり過ごして、駅に向かってください。</t>
    <phoneticPr fontId="13" type="noConversion"/>
  </si>
  <si>
    <t>Он находится под контролем банды. Прорвись через бандитов и иди к вокзалу.</t>
    <phoneticPr fontId="13" type="noConversion"/>
  </si>
  <si>
    <t>Es gibt eine Bande, die jene Gegend beherrscht. Gehen Sie an ihnen vorbei und zur Zugstation.</t>
    <phoneticPr fontId="13" type="noConversion"/>
  </si>
  <si>
    <t>Why does it feel like I’m the only one doing anything around here?</t>
    <phoneticPr fontId="13" type="noConversion"/>
  </si>
  <si>
    <t>怎么觉得只有我在工作呢？是我的错觉吗？</t>
    <phoneticPr fontId="13" type="noConversion"/>
  </si>
  <si>
    <t>怎麼有種只有我在做事的感覺，是我的錯覺嗎？</t>
    <phoneticPr fontId="13" type="noConversion"/>
  </si>
  <si>
    <t>どういうわけか、私だけが動いているような気がするんだが。気のせいか？</t>
    <phoneticPr fontId="13" type="noConversion"/>
  </si>
  <si>
    <t>Что-то мне кажется, что работаю только я один. Тебе так не кажется?</t>
    <phoneticPr fontId="13" type="noConversion"/>
  </si>
  <si>
    <t>Ich habe das Gefühl, dass ich der einzige bin, der hier arbeitet. Bilde ich mir das ein?</t>
    <phoneticPr fontId="13" type="noConversion"/>
  </si>
  <si>
    <t>That’s not true. I’m helping you.</t>
    <phoneticPr fontId="13" type="noConversion"/>
  </si>
  <si>
    <t>怎么可能，我是你的助手。</t>
    <phoneticPr fontId="13" type="noConversion"/>
  </si>
  <si>
    <t>怎麼會呢，我是你的助手啊。</t>
    <phoneticPr fontId="13" type="noConversion"/>
  </si>
  <si>
    <t>まさか。私は、あなたの協力者ですよ。</t>
    <phoneticPr fontId="13" type="noConversion"/>
  </si>
  <si>
    <t>Ерунда! Я твой верный союзник.</t>
    <phoneticPr fontId="13" type="noConversion"/>
  </si>
  <si>
    <t>Höchst unwahrscheinlich. Ich bin Ihr Unterstützer.</t>
    <phoneticPr fontId="13" type="noConversion"/>
  </si>
  <si>
    <t>You really need to learn how to cheer people up.</t>
    <phoneticPr fontId="13" type="noConversion"/>
  </si>
  <si>
    <t>希望偶尔能给我其他的应援。</t>
    <phoneticPr fontId="13" type="noConversion"/>
  </si>
  <si>
    <t>希望偶爾能換句加油的話。</t>
    <phoneticPr fontId="13" type="noConversion"/>
  </si>
  <si>
    <t>たまには、他の応援が聞きたいな。</t>
    <phoneticPr fontId="13" type="noConversion"/>
  </si>
  <si>
    <t>Иногда мне хочется услышать другое напутствие.</t>
    <phoneticPr fontId="13" type="noConversion"/>
  </si>
  <si>
    <t>Ich wünschte mir, dass du manchmal einen anderen ermutigenden Spruch parat hättest.</t>
    <phoneticPr fontId="13" type="noConversion"/>
  </si>
  <si>
    <t>Your petty revenge ends here, ingrate.</t>
    <phoneticPr fontId="13" type="noConversion"/>
  </si>
  <si>
    <t>你那不过如此的报仇也到此为止吧。你这忘恩负义的家伙。</t>
    <phoneticPr fontId="13" type="noConversion"/>
  </si>
  <si>
    <t>你那不像樣的復仇也就到此為止了。你這不懂得知恩圖報的傢伙。</t>
    <phoneticPr fontId="13" type="noConversion"/>
  </si>
  <si>
    <t>君のくだらない復讐もここまでだ。この恩知らずめ。</t>
    <phoneticPr fontId="13" type="noConversion"/>
  </si>
  <si>
    <t>Твоя месть умрет вместе с тобой, раз тебе невдомек, что такое благодарность.</t>
    <phoneticPr fontId="13" type="noConversion"/>
  </si>
  <si>
    <t>Deine lächerliche Rache endet hier, du undankbarer Hund.</t>
    <phoneticPr fontId="13" type="noConversion"/>
  </si>
  <si>
    <t>Ouranos is acting up. Bit! Barrier!</t>
    <phoneticPr fontId="23" type="noConversion"/>
  </si>
  <si>
    <t>乌拉诺斯不行了。比特！施展防护罩！</t>
    <phoneticPr fontId="23" type="noConversion"/>
  </si>
  <si>
    <t>烏拉諾斯很可疑，彼特！防護罩！</t>
    <phoneticPr fontId="23" type="noConversion"/>
  </si>
  <si>
    <t>ウラノスが変だ、ビート！バリア！</t>
    <phoneticPr fontId="23" type="noConversion"/>
  </si>
  <si>
    <t>С Ураносом что-то не так. Бит, поставь щит!</t>
    <phoneticPr fontId="23" type="noConversion"/>
  </si>
  <si>
    <t>Mit Uranos stimmt etwas nicht. Bit! Der Schutzschild!</t>
    <phoneticPr fontId="23" type="noConversion"/>
  </si>
  <si>
    <t>I can’t block that. Please run!</t>
    <phoneticPr fontId="23" type="noConversion"/>
  </si>
  <si>
    <t>这种抵挡不了！快逃吧！</t>
    <phoneticPr fontId="23" type="noConversion"/>
  </si>
  <si>
    <t>那個抵擋不了的！快逃！</t>
    <phoneticPr fontId="23" type="noConversion"/>
  </si>
  <si>
    <t>あんなのは止められません！逃げましょう！</t>
    <phoneticPr fontId="23" type="noConversion"/>
  </si>
  <si>
    <t>Щит с этим не справится! Бежим!</t>
    <phoneticPr fontId="23" type="noConversion"/>
  </si>
  <si>
    <t>So etwas lässt sich nicht abwehren! Schnell weg von hier!</t>
    <phoneticPr fontId="23" type="noConversion"/>
  </si>
  <si>
    <t>Why are these bozos always tryna get the last laugh?</t>
    <phoneticPr fontId="23" type="noConversion"/>
  </si>
  <si>
    <t>这些家伙们为何总是在最后这样！</t>
    <phoneticPr fontId="23" type="noConversion"/>
  </si>
  <si>
    <t>為什麼那群傢伙最後總是這樣！</t>
    <phoneticPr fontId="23" type="noConversion"/>
  </si>
  <si>
    <t>なんでいつも汚いやり方で締め括ろうとするんだ！</t>
    <phoneticPr fontId="23" type="noConversion"/>
  </si>
  <si>
    <t>Черт, вечно они так!</t>
    <phoneticPr fontId="23" type="noConversion"/>
  </si>
  <si>
    <t>Warum haben diese Kerle immer eine üble Überraschung am Ende parat?</t>
    <phoneticPr fontId="23" type="noConversion"/>
  </si>
  <si>
    <t>Huff, huff.</t>
    <phoneticPr fontId="13" type="noConversion"/>
  </si>
  <si>
    <t>咳咳……</t>
    <phoneticPr fontId="13" type="noConversion"/>
  </si>
  <si>
    <t>はあ、はあ……</t>
    <phoneticPr fontId="13" type="noConversion"/>
  </si>
  <si>
    <t>Фух...</t>
    <phoneticPr fontId="13" type="noConversion"/>
  </si>
  <si>
    <t>Uff, uff ...</t>
    <phoneticPr fontId="13" type="noConversion"/>
  </si>
  <si>
    <t xml:space="preserve">Hey there! </t>
    <phoneticPr fontId="13" type="noConversion"/>
  </si>
  <si>
    <t xml:space="preserve">よー！ </t>
    <phoneticPr fontId="13" type="noConversion"/>
  </si>
  <si>
    <t>Здрасте!</t>
    <phoneticPr fontId="13" type="noConversion"/>
  </si>
  <si>
    <t>Hallöchen!</t>
    <phoneticPr fontId="13" type="noConversion"/>
  </si>
  <si>
    <t>Who are you?</t>
    <phoneticPr fontId="13" type="noConversion"/>
  </si>
  <si>
    <t>何だ、お前は？</t>
    <phoneticPr fontId="13" type="noConversion"/>
  </si>
  <si>
    <t>Ты кто?</t>
    <phoneticPr fontId="13" type="noConversion"/>
  </si>
  <si>
    <t>Wer zur Hölle bist du?</t>
    <phoneticPr fontId="13" type="noConversion"/>
  </si>
  <si>
    <t>Like yourself?</t>
    <phoneticPr fontId="13" type="noConversion"/>
  </si>
  <si>
    <t>…そっちの方が騒がしいと思うんですが。</t>
    <phoneticPr fontId="13" type="noConversion"/>
  </si>
  <si>
    <t>Может, ты все-таки про себя?</t>
    <phoneticPr fontId="13" type="noConversion"/>
  </si>
  <si>
    <t>... Ich glaub eher, du bist einer.</t>
    <phoneticPr fontId="13" type="noConversion"/>
  </si>
  <si>
    <t>What?</t>
    <phoneticPr fontId="13" type="noConversion"/>
  </si>
  <si>
    <t>何だと？</t>
    <phoneticPr fontId="13" type="noConversion"/>
  </si>
  <si>
    <t>Что?</t>
    <phoneticPr fontId="13" type="noConversion"/>
  </si>
  <si>
    <t>Wie bitte?</t>
    <phoneticPr fontId="13" type="noConversion"/>
  </si>
  <si>
    <t>People who cause commotions</t>
    <phoneticPr fontId="13" type="noConversion"/>
  </si>
  <si>
    <t>この辺りを騒がせている奴ですよ。</t>
    <phoneticPr fontId="13" type="noConversion"/>
  </si>
  <si>
    <t>Ты тут единственный источник шума.</t>
    <phoneticPr fontId="13" type="noConversion"/>
  </si>
  <si>
    <t>Ein Störenfried.</t>
    <phoneticPr fontId="13" type="noConversion"/>
  </si>
  <si>
    <t>What are you saying? Speak up!</t>
    <phoneticPr fontId="13" type="noConversion"/>
  </si>
  <si>
    <t>何を言っているんだ？聞こえるように話せ！</t>
    <phoneticPr fontId="13" type="noConversion"/>
  </si>
  <si>
    <t>Что?! А ну повтори!</t>
    <phoneticPr fontId="13" type="noConversion"/>
  </si>
  <si>
    <t>Was nuschelst du da? Red mal lauter!</t>
    <phoneticPr fontId="13" type="noConversion"/>
  </si>
  <si>
    <t>I’ll be disappointed if there’s a self-destruction sequence or something.</t>
    <phoneticPr fontId="13" type="noConversion"/>
  </si>
  <si>
    <t>自爆なんかしたら、がっかりしますよ。</t>
    <phoneticPr fontId="13" type="noConversion"/>
  </si>
  <si>
    <t>Не вздумай самоликвидироваться. Это меня разочарует.</t>
    <phoneticPr fontId="13" type="noConversion"/>
  </si>
  <si>
    <t>Wenn du dich selbst in die Luft sprengst oder so, bin ich enttäuscht.</t>
    <phoneticPr fontId="13" type="noConversion"/>
  </si>
  <si>
    <t>何だって？</t>
    <phoneticPr fontId="13" type="noConversion"/>
  </si>
  <si>
    <t>Что?</t>
    <phoneticPr fontId="13" type="noConversion"/>
  </si>
  <si>
    <t>There’s no dignity.</t>
    <phoneticPr fontId="13" type="noConversion"/>
  </si>
  <si>
    <t>一点也不庄重。</t>
    <phoneticPr fontId="13" type="noConversion"/>
  </si>
  <si>
    <t>威厳がないじゃないですか。</t>
    <phoneticPr fontId="13" type="noConversion"/>
  </si>
  <si>
    <t>Это как минимум глупо.</t>
    <phoneticPr fontId="13" type="noConversion"/>
  </si>
  <si>
    <t>Das wäre so banal.</t>
    <phoneticPr fontId="13" type="noConversion"/>
  </si>
  <si>
    <t>Let’s see how much longer you can keep up that attitude!</t>
    <phoneticPr fontId="13" type="noConversion"/>
  </si>
  <si>
    <t>いつまで偉そうにしていられるかな？</t>
    <phoneticPr fontId="13" type="noConversion"/>
  </si>
  <si>
    <t>Посмотрим, как долго ты еще сможешь говорить в таком тоне!</t>
    <phoneticPr fontId="13" type="noConversion"/>
  </si>
  <si>
    <t>Wie lange, glaubst du, kannst du dich noch aufspielen?</t>
    <phoneticPr fontId="13" type="noConversion"/>
  </si>
  <si>
    <t>Thank you.</t>
    <phoneticPr fontId="13" type="noConversion"/>
  </si>
  <si>
    <t>ありがとうございます。</t>
    <phoneticPr fontId="13" type="noConversion"/>
  </si>
  <si>
    <t>Спасибо.</t>
    <phoneticPr fontId="13" type="noConversion"/>
  </si>
  <si>
    <t>Danke.</t>
    <phoneticPr fontId="13" type="noConversion"/>
  </si>
  <si>
    <t>You saying “thank you” tells that you’re a nice person, unlike someone.</t>
    <phoneticPr fontId="13" type="noConversion"/>
  </si>
  <si>
    <t>快く感謝の気持ちを伝えてくれるところを見ると、誰かさんとは違って心が美しいですね。</t>
    <phoneticPr fontId="13" type="noConversion"/>
  </si>
  <si>
    <t>А тебя научили манерам. В отличие от некоторых.</t>
    <phoneticPr fontId="13" type="noConversion"/>
  </si>
  <si>
    <t>So bereitwillig, wie du Danke sagst, bist du aus besserem Holz geschnitzt als ein gewisser jemand.</t>
    <phoneticPr fontId="13" type="noConversion"/>
  </si>
  <si>
    <t>“Someone...?”</t>
    <phoneticPr fontId="13" type="noConversion"/>
  </si>
  <si>
    <t>某人是誰呢…？</t>
    <phoneticPr fontId="13" type="noConversion"/>
  </si>
  <si>
    <t>誰かとは…？</t>
    <phoneticPr fontId="13" type="noConversion"/>
  </si>
  <si>
    <t>Ты о ком?..</t>
    <phoneticPr fontId="13" type="noConversion"/>
  </si>
  <si>
    <t>Der da wäre ...?</t>
    <phoneticPr fontId="13" type="noConversion"/>
  </si>
  <si>
    <t>Who could it be? The white-haired manchild.</t>
    <phoneticPr fontId="13" type="noConversion"/>
  </si>
  <si>
    <t>決まってるじゃないですか。白髪の若年寄ですよ。</t>
    <phoneticPr fontId="13" type="noConversion"/>
  </si>
  <si>
    <t>Есть тут один невоспитанный. В волосах уже седина, а говорить спасибо так и не научился.</t>
    <phoneticPr fontId="13" type="noConversion"/>
  </si>
  <si>
    <t>Wer schon? Der weißhaarige Griesgram.</t>
    <phoneticPr fontId="13" type="noConversion"/>
  </si>
  <si>
    <t>Oh, right.</t>
    <phoneticPr fontId="13" type="noConversion"/>
  </si>
  <si>
    <t>ああ。</t>
    <phoneticPr fontId="13" type="noConversion"/>
  </si>
  <si>
    <t>А-а-а.</t>
    <phoneticPr fontId="13" type="noConversion"/>
  </si>
  <si>
    <t>Ach so.</t>
    <phoneticPr fontId="13" type="noConversion"/>
  </si>
  <si>
    <t>I think that’s the elevator Armstrong mentioned.</t>
    <phoneticPr fontId="13" type="noConversion"/>
  </si>
  <si>
    <t>那個似乎就是阿姆斯特龍說的電梯。</t>
    <phoneticPr fontId="13" type="noConversion"/>
  </si>
  <si>
    <t>あれが、あのアームストロングが話していたエレベーターのようですね。</t>
    <phoneticPr fontId="13" type="noConversion"/>
  </si>
  <si>
    <t>Похоже, Армстронг говорил как раз про этот лифт.</t>
    <phoneticPr fontId="13" type="noConversion"/>
  </si>
  <si>
    <t>Das da muss der Aufzug sein, den Armstrong erwähnt hat.</t>
    <phoneticPr fontId="13" type="noConversion"/>
  </si>
  <si>
    <t>Is it your first time on the surface?</t>
    <phoneticPr fontId="13" type="noConversion"/>
  </si>
  <si>
    <t>地上は初めてですか？</t>
    <phoneticPr fontId="13" type="noConversion"/>
  </si>
  <si>
    <t>Впервые на земле?</t>
    <phoneticPr fontId="13" type="noConversion"/>
  </si>
  <si>
    <t>Bist du zum ersten Mal auf dem Boden?</t>
    <phoneticPr fontId="13" type="noConversion"/>
  </si>
  <si>
    <t>No. I came from the surface. It was when I was little, though.</t>
    <phoneticPr fontId="13" type="noConversion"/>
  </si>
  <si>
    <t>不，我就是從那來的。雖然是很小的時候。</t>
    <phoneticPr fontId="13" type="noConversion"/>
  </si>
  <si>
    <t>いいえ。私は地上から来ました。幼い頃にですが。</t>
    <phoneticPr fontId="13" type="noConversion"/>
  </si>
  <si>
    <t>Нет. Я как раз родом с земли. Правда, тогда я была еще маленькой.</t>
    <phoneticPr fontId="13" type="noConversion"/>
  </si>
  <si>
    <t>Nein, ich komme vom Boden. Da war ich noch klein.</t>
    <phoneticPr fontId="13" type="noConversion"/>
  </si>
  <si>
    <t>It must be a terrible memory for you. Are you going to be okay?</t>
    <phoneticPr fontId="13" type="noConversion"/>
  </si>
  <si>
    <t>惨い記録なんでしょうね。大丈夫ですか？</t>
    <phoneticPr fontId="13" type="noConversion"/>
  </si>
  <si>
    <t>Наверняка у тебя не самые приятные воспоминания о тех временах?</t>
    <phoneticPr fontId="13" type="noConversion"/>
  </si>
  <si>
    <t>Das muss eine schreckliche Zeit gewesen sein. Kommst du klar?</t>
    <phoneticPr fontId="13" type="noConversion"/>
  </si>
  <si>
    <t>I will be fine. I am not a weakling anymore.</t>
    <phoneticPr fontId="13" type="noConversion"/>
  </si>
  <si>
    <t>大丈夫です。私はもう、弱者ではないので。</t>
    <phoneticPr fontId="13" type="noConversion"/>
  </si>
  <si>
    <t>Теперь все в порядке. Я больше не окажусь в позиции слабого.</t>
    <phoneticPr fontId="13" type="noConversion"/>
  </si>
  <si>
    <t>Kein Problem. Ich bin ja kein Schwächling mehr.</t>
    <phoneticPr fontId="13" type="noConversion"/>
  </si>
  <si>
    <t>I heard you were from above ground.</t>
    <phoneticPr fontId="13" type="noConversion"/>
  </si>
  <si>
    <t>お前は、元々地上の人間だと聞いたが。</t>
    <phoneticPr fontId="13" type="noConversion"/>
  </si>
  <si>
    <t>До меня дошел слух, что ты с земли.</t>
    <phoneticPr fontId="13" type="noConversion"/>
  </si>
  <si>
    <t>Ich hörte, dass du vom Boden stammst.</t>
    <phoneticPr fontId="13" type="noConversion"/>
  </si>
  <si>
    <t>We all were from above ground.</t>
    <phoneticPr fontId="13" type="noConversion"/>
  </si>
  <si>
    <t>我們所有人原本都是地面上的人。</t>
    <phoneticPr fontId="13" type="noConversion"/>
  </si>
  <si>
    <t>私たちは皆、地上の人間だった。</t>
    <phoneticPr fontId="13" type="noConversion"/>
  </si>
  <si>
    <t>Как и все мы.</t>
    <phoneticPr fontId="13" type="noConversion"/>
  </si>
  <si>
    <t>Wir alle stammten vom Boden.</t>
    <phoneticPr fontId="13" type="noConversion"/>
  </si>
  <si>
    <t>The division between the underground and the above is what they want.</t>
    <phoneticPr fontId="13" type="noConversion"/>
  </si>
  <si>
    <t>地下と空中を分けることは、むしろ彼らが望んでいることだ。</t>
    <phoneticPr fontId="13" type="noConversion"/>
  </si>
  <si>
    <t>Они этого и хотят. Хотят разделить мир на две части.</t>
    <phoneticPr fontId="13" type="noConversion"/>
  </si>
  <si>
    <t>Den Boden von der Schwebe zu trennen, ist genau in ihrem Sinne.</t>
    <phoneticPr fontId="13" type="noConversion"/>
  </si>
  <si>
    <t>“They”?</t>
    <phoneticPr fontId="13" type="noConversion"/>
  </si>
  <si>
    <t>那些人？</t>
    <phoneticPr fontId="13" type="noConversion"/>
  </si>
  <si>
    <t>那些人？</t>
    <phoneticPr fontId="13" type="noConversion"/>
  </si>
  <si>
    <t>彼ら？</t>
    <phoneticPr fontId="13" type="noConversion"/>
  </si>
  <si>
    <t>Ты о ком?</t>
    <phoneticPr fontId="13" type="noConversion"/>
  </si>
  <si>
    <t>Wen meinst du?</t>
    <phoneticPr fontId="13" type="noConversion"/>
  </si>
  <si>
    <t>Esperanza.</t>
    <phoneticPr fontId="13" type="noConversion"/>
  </si>
  <si>
    <t>就是埃斯佩蘭薩。</t>
    <phoneticPr fontId="13" type="noConversion"/>
  </si>
  <si>
    <t>エスペランザのことさ。</t>
    <phoneticPr fontId="13" type="noConversion"/>
  </si>
  <si>
    <t>Об Эсперансе.</t>
    <phoneticPr fontId="13" type="noConversion"/>
  </si>
  <si>
    <t>Esperanza.</t>
    <phoneticPr fontId="13" type="noConversion"/>
  </si>
  <si>
    <t>How’s bounty hunting?</t>
    <phoneticPr fontId="13" type="noConversion"/>
  </si>
  <si>
    <t>賞金獵人的生活如何？</t>
    <phoneticPr fontId="13" type="noConversion"/>
  </si>
  <si>
    <t>懸賞金ハンターとしての生活はどうですか？</t>
    <phoneticPr fontId="13" type="noConversion"/>
  </si>
  <si>
    <t>Ну и как тебе жить, охотясь за головами?</t>
    <phoneticPr fontId="13" type="noConversion"/>
  </si>
  <si>
    <t>Wie lebt es sich als Kopfgeldjäger?</t>
    <phoneticPr fontId="13" type="noConversion"/>
  </si>
  <si>
    <t>Same as yours. Killing monsters.</t>
    <phoneticPr fontId="13" type="noConversion"/>
  </si>
  <si>
    <t>お前と同じさ。モンスターを殺すんだからな。</t>
    <phoneticPr fontId="13" type="noConversion"/>
  </si>
  <si>
    <t>Так же, как и тебе. Убиваю монстров.</t>
    <phoneticPr fontId="13" type="noConversion"/>
  </si>
  <si>
    <t>Na, so wie bei dir. Man tötet halt Monster.</t>
    <phoneticPr fontId="13" type="noConversion"/>
  </si>
  <si>
    <t>... I see.</t>
    <phoneticPr fontId="13" type="noConversion"/>
  </si>
  <si>
    <t>…原來如此。</t>
    <phoneticPr fontId="13" type="noConversion"/>
  </si>
  <si>
    <t>…そうですか。</t>
    <phoneticPr fontId="13" type="noConversion"/>
  </si>
  <si>
    <t>Вот как...</t>
    <phoneticPr fontId="13" type="noConversion"/>
  </si>
  <si>
    <t>... Ach so.</t>
    <phoneticPr fontId="13" type="noConversion"/>
  </si>
  <si>
    <t>Why the ponder? It’s to be expected in a world like this.</t>
    <phoneticPr fontId="13" type="noConversion"/>
  </si>
  <si>
    <t>何を真剣に考えているんだ。世界が混乱しているというのに、当然のことじゃないか。</t>
    <phoneticPr fontId="13" type="noConversion"/>
  </si>
  <si>
    <t>Не думай об этом слишком серьезно. Посмотри, что творится в мире. Нам еще нам повезло.</t>
    <phoneticPr fontId="13" type="noConversion"/>
  </si>
  <si>
    <t>Warum grübelst du schon wieder? Die Welt steht auf dem Kopf, da ist das doch klar.</t>
    <phoneticPr fontId="13" type="noConversion"/>
  </si>
  <si>
    <t>We’re simply making use of our strengths.</t>
    <phoneticPr fontId="13" type="noConversion"/>
  </si>
  <si>
    <t>從那方面來看，我們是發揮著自己的長處過生活。</t>
    <phoneticPr fontId="13" type="noConversion"/>
  </si>
  <si>
    <t>そういう点で、俺たちはメリットを生かして生活しているんだ。</t>
    <phoneticPr fontId="13" type="noConversion"/>
  </si>
  <si>
    <t>Так что, считай, мы еще неплохо живем.</t>
    <phoneticPr fontId="13" type="noConversion"/>
  </si>
  <si>
    <t>In dem Sinne leben wir von den Vorteilen.</t>
    <phoneticPr fontId="13" type="noConversion"/>
  </si>
  <si>
    <t>Who said that?</t>
    <phoneticPr fontId="13" type="noConversion"/>
  </si>
  <si>
    <t>是誰說這些話的？</t>
    <phoneticPr fontId="13" type="noConversion"/>
  </si>
  <si>
    <t>誰がそんなことを言っていたんですか？</t>
    <phoneticPr fontId="13" type="noConversion"/>
  </si>
  <si>
    <t>Кто так говорит?</t>
    <phoneticPr fontId="13" type="noConversion"/>
  </si>
  <si>
    <t>Wer sagt denn so was?</t>
    <phoneticPr fontId="13" type="noConversion"/>
  </si>
  <si>
    <t>Mr. Armstrong?</t>
    <phoneticPr fontId="13" type="noConversion"/>
  </si>
  <si>
    <t>大叔？</t>
    <phoneticPr fontId="13" type="noConversion"/>
  </si>
  <si>
    <t>おじさん？</t>
    <phoneticPr fontId="13" type="noConversion"/>
  </si>
  <si>
    <t>Как это понимать?</t>
    <phoneticPr fontId="13" type="noConversion"/>
  </si>
  <si>
    <t>... Äh?</t>
    <phoneticPr fontId="13" type="noConversion"/>
  </si>
  <si>
    <t>Careful, Darcy. Your interrogation skills as a bounty hunter exceed my expectations.</t>
    <phoneticPr fontId="13" type="noConversion"/>
  </si>
  <si>
    <t>気をつけなさい、ダルシ―。賞金首ハンターの取り調べ能力が想像以上に高い。</t>
    <phoneticPr fontId="13" type="noConversion"/>
  </si>
  <si>
    <t>Ты тоже берегись, Дарси. Охотники за головами умеют выуживать информацию.</t>
    <phoneticPr fontId="13" type="noConversion"/>
  </si>
  <si>
    <t>Vorsicht, Darcy. Der Kopfgeldjäger ist ausgefuchster im Leute befragen, als man denkt.</t>
    <phoneticPr fontId="13" type="noConversion"/>
  </si>
  <si>
    <t>... I wasn’t alone.</t>
    <phoneticPr fontId="13" type="noConversion"/>
  </si>
  <si>
    <t>…我並不是一個人。</t>
    <phoneticPr fontId="13" type="noConversion"/>
  </si>
  <si>
    <t>…一人ではありませんでした。</t>
    <phoneticPr fontId="13" type="noConversion"/>
  </si>
  <si>
    <t>Я было не одна...</t>
    <phoneticPr fontId="13" type="noConversion"/>
  </si>
  <si>
    <t>... Immerhin war ich nicht alleine.</t>
    <phoneticPr fontId="13" type="noConversion"/>
  </si>
  <si>
    <t>Yeah?</t>
    <phoneticPr fontId="13" type="noConversion"/>
  </si>
  <si>
    <t>そうか？</t>
    <phoneticPr fontId="13" type="noConversion"/>
  </si>
  <si>
    <t>Да?</t>
    <phoneticPr fontId="13" type="noConversion"/>
  </si>
  <si>
    <t>Ach ja?</t>
    <phoneticPr fontId="13" type="noConversion"/>
  </si>
  <si>
    <t>It does.</t>
    <phoneticPr fontId="13" type="noConversion"/>
  </si>
  <si>
    <t>遮りますね。</t>
    <phoneticPr fontId="13" type="noConversion"/>
  </si>
  <si>
    <t>Еще как мешают.</t>
    <phoneticPr fontId="13" type="noConversion"/>
  </si>
  <si>
    <t>Doch, schon.</t>
    <phoneticPr fontId="13" type="noConversion"/>
  </si>
  <si>
    <t>Any reason you don’t cut your hair?</t>
    <phoneticPr fontId="13" type="noConversion"/>
  </si>
  <si>
    <t>切らない理由でもあるのか？</t>
    <phoneticPr fontId="13" type="noConversion"/>
  </si>
  <si>
    <t>Почему не обрежешь?</t>
    <phoneticPr fontId="13" type="noConversion"/>
  </si>
  <si>
    <t>Warum lässt du sie dann so?</t>
    <phoneticPr fontId="13" type="noConversion"/>
  </si>
  <si>
    <t>Sorry. I have a contract to take care of.</t>
    <phoneticPr fontId="13" type="noConversion"/>
  </si>
  <si>
    <t>抱歉。接到了其他的委托。</t>
    <phoneticPr fontId="13" type="noConversion"/>
  </si>
  <si>
    <t>抱歉，我收到其他的委託了。</t>
    <phoneticPr fontId="13" type="noConversion"/>
  </si>
  <si>
    <t>ごめん。他の依頼が入ってきて…</t>
    <phoneticPr fontId="13" type="noConversion"/>
  </si>
  <si>
    <t>Прости. У меня другие дела.</t>
    <phoneticPr fontId="13" type="noConversion"/>
  </si>
  <si>
    <t>Sorry, ich habe einen anderen dringenden Auftrag.</t>
    <phoneticPr fontId="13" type="noConversion"/>
  </si>
  <si>
    <t>Not right now. Hank’s supposed to fix my arms.</t>
    <phoneticPr fontId="13" type="noConversion"/>
  </si>
  <si>
    <t>漢克說會修理他的手臂。看來現在很困難了。</t>
    <phoneticPr fontId="13" type="noConversion"/>
  </si>
  <si>
    <t>ハンクが腕を治してくれると言っているが。今は難しそうだな。</t>
    <phoneticPr fontId="13" type="noConversion"/>
  </si>
  <si>
    <t>Хэнк обещал починить мою руку. Сейчас никак не могу.</t>
    <phoneticPr fontId="13" type="noConversion"/>
  </si>
  <si>
    <t>Hank will den Arm reparieren. Im Moment ist es schlecht.</t>
    <phoneticPr fontId="13" type="noConversion"/>
  </si>
  <si>
    <t>Can I go with you?</t>
    <phoneticPr fontId="13" type="noConversion"/>
  </si>
  <si>
    <t>私も一緒に行っていい？</t>
    <phoneticPr fontId="13" type="noConversion"/>
  </si>
  <si>
    <t>Можно с тобой?</t>
    <phoneticPr fontId="13" type="noConversion"/>
  </si>
  <si>
    <t>Darf ich mitkommen?</t>
    <phoneticPr fontId="13" type="noConversion"/>
  </si>
  <si>
    <t>Ever considered quitting smoking?</t>
    <phoneticPr fontId="13" type="noConversion"/>
  </si>
  <si>
    <t>タバコを止めるのはどうですか？</t>
    <phoneticPr fontId="13" type="noConversion"/>
  </si>
  <si>
    <t>Не думали бросить курить?</t>
    <phoneticPr fontId="13" type="noConversion"/>
  </si>
  <si>
    <t>Wie wäre es mal, endlich mit dem Rauchen aufzuhören?</t>
    <phoneticPr fontId="13" type="noConversion"/>
  </si>
  <si>
    <t>Thanks for caring, but nope.</t>
    <phoneticPr fontId="13" type="noConversion"/>
  </si>
  <si>
    <t>気持ちだけ受け取っておくよ。</t>
    <phoneticPr fontId="13" type="noConversion"/>
  </si>
  <si>
    <t>Спасибо за беспокойство, но я уж как-нибудь...</t>
    <phoneticPr fontId="13" type="noConversion"/>
  </si>
  <si>
    <t>Ich nehme mir deinen Rat zu Herzen.</t>
    <phoneticPr fontId="13" type="noConversion"/>
  </si>
  <si>
    <t>Have you thought about moving to the Undercity?</t>
    <phoneticPr fontId="13" type="noConversion"/>
  </si>
  <si>
    <t>要不要來幽冥城呢？</t>
    <phoneticPr fontId="13" type="noConversion"/>
  </si>
  <si>
    <t>アンダーシティーにいらっしゃるのはどうですか？</t>
    <phoneticPr fontId="13" type="noConversion"/>
  </si>
  <si>
    <t>Не думали осесть в Подземном городе?</t>
    <phoneticPr fontId="13" type="noConversion"/>
  </si>
  <si>
    <t>Wie wäre es, wenn du zur Unterstadt kommst?</t>
    <phoneticPr fontId="13" type="noConversion"/>
  </si>
  <si>
    <t>Mr. Armstrong is only good at mixing cocktails. His food isn’t that great.</t>
    <phoneticPr fontId="13" type="noConversion"/>
  </si>
  <si>
    <t>阿姆斯特龍大叔只會調酒，下酒菜整個不行呢。</t>
    <phoneticPr fontId="13" type="noConversion"/>
  </si>
  <si>
    <t>アームストロングおじさんは、カクテルを作るのは上手なんですけど、おつまみは全くなんです。</t>
    <phoneticPr fontId="13" type="noConversion"/>
  </si>
  <si>
    <t>А то дядя Армстронг хорошо готовит коктейли, но еда у него никудышная.</t>
    <phoneticPr fontId="13" type="noConversion"/>
  </si>
  <si>
    <t>Armstrong macht gute Cocktails, aber seine Snacks sind ein Reinfall.</t>
    <phoneticPr fontId="13" type="noConversion"/>
  </si>
  <si>
    <t>Then you can come here often. It’s too crowded there.</t>
    <phoneticPr fontId="13" type="noConversion"/>
  </si>
  <si>
    <t>お前が頻繁に来てくれたらいいんだが。あそこはとても息苦しいんだ。</t>
    <phoneticPr fontId="13" type="noConversion"/>
  </si>
  <si>
    <t>Вот и заглядывай почаще. Сам я в Подземный город ни ногой. Не нравится мне там.</t>
    <phoneticPr fontId="13" type="noConversion"/>
  </si>
  <si>
    <t>Komm mich oft besuchen. Dort ist es mir zu eingeengt.</t>
    <phoneticPr fontId="13" type="noConversion"/>
  </si>
  <si>
    <t>I didn’t mean to find out, but while I was organizing data on the Resistance, I ended up looking at your personal information.</t>
    <phoneticPr fontId="13" type="noConversion"/>
  </si>
  <si>
    <t>見ようと思って見たわけではないんだけど、抵抗軍の情報を整理していたときに、君の個人情報がたまたま目に入って…。</t>
    <phoneticPr fontId="13" type="noConversion"/>
  </si>
  <si>
    <t>Я не планировал наводить о тебе справки. Но мне на глаза попался твой профайл в сопротивлении.</t>
    <phoneticPr fontId="13" type="noConversion"/>
  </si>
  <si>
    <t>Ich wollte nicht spähen, aber ich habe deine Personalien gesehen, als ich die Karteien der Rebellenarmee sortiert habe.</t>
    <phoneticPr fontId="13" type="noConversion"/>
  </si>
  <si>
    <t>What happened above ground... it’s a tragedy.</t>
    <phoneticPr fontId="13" type="noConversion"/>
  </si>
  <si>
    <t>在地面上的事情…感同身受。</t>
    <phoneticPr fontId="13" type="noConversion"/>
  </si>
  <si>
    <t>地上での出来事は…残念だったな。</t>
    <phoneticPr fontId="13" type="noConversion"/>
  </si>
  <si>
    <t>Я знаю, через что тебе пришлось пройти на земле... Мне жаль.</t>
    <phoneticPr fontId="13" type="noConversion"/>
  </si>
  <si>
    <t>Tut mir leid, was .... auf dem Boden passiert ist.</t>
    <phoneticPr fontId="13" type="noConversion"/>
  </si>
  <si>
    <t>It’s only a past. And it’s nothing special in this kind of world.</t>
    <phoneticPr fontId="13" type="noConversion"/>
  </si>
  <si>
    <t>過ぎたことです。この世界では、特別なことでもないですからね。</t>
    <phoneticPr fontId="13" type="noConversion"/>
  </si>
  <si>
    <t>Это уже в прошлом. К тому же, многие испытали подобное.</t>
    <phoneticPr fontId="13" type="noConversion"/>
  </si>
  <si>
    <t>Alles Schnee von gestern. In dieser Welt ist so etwas Alltag.</t>
    <phoneticPr fontId="13" type="noConversion"/>
  </si>
  <si>
    <t>Were you the sole survivor?</t>
    <phoneticPr fontId="13" type="noConversion"/>
  </si>
  <si>
    <t>お前だけ生き残ったのか？</t>
    <phoneticPr fontId="13" type="noConversion"/>
  </si>
  <si>
    <t>Выжить удалось только тебе?</t>
    <phoneticPr fontId="13" type="noConversion"/>
  </si>
  <si>
    <t>Bist du die einzige, die überlebt hat?</t>
    <phoneticPr fontId="13" type="noConversion"/>
  </si>
  <si>
    <t>I thought I was, but no. I recently found someone else made it out alive as well.</t>
    <phoneticPr fontId="13" type="noConversion"/>
  </si>
  <si>
    <t>我原本也這樣想，但其實不是。最近才知道有其他存活下來的人。</t>
    <phoneticPr fontId="13" type="noConversion"/>
  </si>
  <si>
    <t>そうだと思っていましたが、違いました。最近になってから、生き残ったということを知ったんです。</t>
    <phoneticPr fontId="13" type="noConversion"/>
  </si>
  <si>
    <t>Мне так казалось, но я ошибалась. Я узнала об этом совсем недавно.</t>
    <phoneticPr fontId="13" type="noConversion"/>
  </si>
  <si>
    <t>Das dachte ich bisher. Aber neulich habe ich erfahren, dass noch jemand überlebt hat.</t>
    <phoneticPr fontId="13" type="noConversion"/>
  </si>
  <si>
    <t>Could you keep this a secret?</t>
    <phoneticPr fontId="13" type="noConversion"/>
  </si>
  <si>
    <t>このことは、秘密にしてもらえませんか？</t>
    <phoneticPr fontId="13" type="noConversion"/>
  </si>
  <si>
    <t>Вы сохраните наш разговор в тайне?</t>
    <phoneticPr fontId="13" type="noConversion"/>
  </si>
  <si>
    <t>Würdest du das für dich behalten?</t>
    <phoneticPr fontId="13" type="noConversion"/>
  </si>
  <si>
    <t>Yes. I don’t go around telling everyone what I see.</t>
    <phoneticPr fontId="13" type="noConversion"/>
  </si>
  <si>
    <t>我知道了。我不是那會到處亂說的人。</t>
    <phoneticPr fontId="13" type="noConversion"/>
  </si>
  <si>
    <t>分かったよ。私は見たからといって、むやみに言いふらしたりはしないよ。</t>
    <phoneticPr fontId="13" type="noConversion"/>
  </si>
  <si>
    <t>Конечно. Я не из болтливых.</t>
    <phoneticPr fontId="13" type="noConversion"/>
  </si>
  <si>
    <t>Sicher doch. Ich schweige wie ein Grab.</t>
    <phoneticPr fontId="13" type="noConversion"/>
  </si>
  <si>
    <t>Then you won’t need to worry.</t>
    <phoneticPr fontId="13" type="noConversion"/>
  </si>
  <si>
    <t>這樣的話那就不用擔心了。</t>
    <phoneticPr fontId="13" type="noConversion"/>
  </si>
  <si>
    <t>だとしたら、心配ないですね。</t>
    <phoneticPr fontId="13" type="noConversion"/>
  </si>
  <si>
    <t>Тогда волноваться не о чем.</t>
    <phoneticPr fontId="13" type="noConversion"/>
  </si>
  <si>
    <t>Dann ist ja alles in Ordnung.</t>
    <phoneticPr fontId="13" type="noConversion"/>
  </si>
  <si>
    <t>Heh heh.</t>
    <phoneticPr fontId="13" type="noConversion"/>
  </si>
  <si>
    <t>哈哈哈。</t>
    <phoneticPr fontId="13" type="noConversion"/>
  </si>
  <si>
    <t>呵呵呵。</t>
    <phoneticPr fontId="13" type="noConversion"/>
  </si>
  <si>
    <t>フフフ。</t>
    <phoneticPr fontId="13" type="noConversion"/>
  </si>
  <si>
    <t>Ха-ха-ха.</t>
    <phoneticPr fontId="13" type="noConversion"/>
  </si>
  <si>
    <t>Hohoho.</t>
    <phoneticPr fontId="13" type="noConversion"/>
  </si>
  <si>
    <t>I didn’t know you laughed.</t>
    <phoneticPr fontId="13" type="noConversion"/>
  </si>
  <si>
    <t>笑える方だったんですね。</t>
    <phoneticPr fontId="13" type="noConversion"/>
  </si>
  <si>
    <t>Не думала, что вы умеете смеяться.</t>
    <phoneticPr fontId="13" type="noConversion"/>
  </si>
  <si>
    <t>Lachen kannst du also auch.</t>
    <phoneticPr fontId="13" type="noConversion"/>
  </si>
  <si>
    <t>I heard you took care of [Mac]. I can worry less now.</t>
    <phoneticPr fontId="13" type="noConversion"/>
  </si>
  <si>
    <t>[マック]を処理したと聞いた。心配していたんだが、安心したよ。</t>
    <phoneticPr fontId="13" type="noConversion"/>
  </si>
  <si>
    <t>Говорят, тебе удалось разобраться с Мэком. По правде, я волновался. Хорошо, что с тобой все в порядке.</t>
    <phoneticPr fontId="13" type="noConversion"/>
  </si>
  <si>
    <t>Ich habe gehört, dass du [Mac] erledigt hast. Ich machte mir Sorgen, aber jetzt fällt mir ein Stein vom Herzen.</t>
    <phoneticPr fontId="13" type="noConversion"/>
  </si>
  <si>
    <t>Esparanza’s army is showing worrisome signs of recent.</t>
    <phoneticPr fontId="13" type="noConversion"/>
  </si>
  <si>
    <t>最近埃斯佩蘭薩軍隊有點可疑。</t>
    <phoneticPr fontId="13" type="noConversion"/>
  </si>
  <si>
    <t>近頃、エスペランザ軍隊の動きが怪しい。</t>
    <phoneticPr fontId="13" type="noConversion"/>
  </si>
  <si>
    <t>В последнее время в рядах армии Эсперансы происходит что-то странное.</t>
    <phoneticPr fontId="13" type="noConversion"/>
  </si>
  <si>
    <t>In letzter Zeit ist Esperanzas Armee sehr verdächtig.</t>
    <phoneticPr fontId="13" type="noConversion"/>
  </si>
  <si>
    <t>I promised her we would.</t>
    <phoneticPr fontId="13" type="noConversion"/>
  </si>
  <si>
    <t>而我答應他我一定會那樣做的。</t>
    <phoneticPr fontId="13" type="noConversion"/>
  </si>
  <si>
    <t>私は必ずそうすると、約束しました。</t>
    <phoneticPr fontId="13" type="noConversion"/>
  </si>
  <si>
    <t>Я пообещала ей, что когда-нибудь возьму ее с собой во внешний мир.</t>
    <phoneticPr fontId="13" type="noConversion"/>
  </si>
  <si>
    <t>Ich habe es ihr versprochen.</t>
    <phoneticPr fontId="13" type="noConversion"/>
  </si>
  <si>
    <t>I will be back.</t>
    <phoneticPr fontId="13" type="noConversion"/>
  </si>
  <si>
    <t>那我走了。</t>
    <phoneticPr fontId="13" type="noConversion"/>
  </si>
  <si>
    <t>我去去就回。</t>
    <phoneticPr fontId="13" type="noConversion"/>
  </si>
  <si>
    <t>行ってきます。</t>
    <phoneticPr fontId="13" type="noConversion"/>
  </si>
  <si>
    <t>Я скоро вернусь.</t>
    <phoneticPr fontId="13" type="noConversion"/>
  </si>
  <si>
    <t>Ich werde dann mal gehen.</t>
    <phoneticPr fontId="13" type="noConversion"/>
  </si>
  <si>
    <t>You good? Sorry you’re stuck with all the hard work.</t>
    <phoneticPr fontId="13" type="noConversion"/>
  </si>
  <si>
    <t>怎么样？不知不觉给你当难事。</t>
    <phoneticPr fontId="13" type="noConversion"/>
  </si>
  <si>
    <t>沒事吧？都把難事交給你了呢。</t>
    <phoneticPr fontId="13" type="noConversion"/>
  </si>
  <si>
    <t>大丈夫か？難しいことばかり、任せているようだが。</t>
    <phoneticPr fontId="13" type="noConversion"/>
  </si>
  <si>
    <t>Ты в порядке? Тебе как назло выпадают только сложные задания.</t>
    <phoneticPr fontId="13" type="noConversion"/>
  </si>
  <si>
    <t>Alles in Ordnung? Ich habe immer nur Knochenarbeit für dich, so scheint es mir.</t>
    <phoneticPr fontId="13" type="noConversion"/>
  </si>
  <si>
    <t>It’s alright. Just what I wanted.</t>
    <phoneticPr fontId="13" type="noConversion"/>
  </si>
  <si>
    <t>没事的，是我愿意。</t>
    <phoneticPr fontId="13" type="noConversion"/>
  </si>
  <si>
    <t>沒關係，這是我想要的。</t>
    <phoneticPr fontId="13" type="noConversion"/>
  </si>
  <si>
    <t>大丈夫です。私がやりたかったことなので。</t>
    <phoneticPr fontId="13" type="noConversion"/>
  </si>
  <si>
    <t>Все хорошо. Ведь я хотела это задание.</t>
    <phoneticPr fontId="13" type="noConversion"/>
  </si>
  <si>
    <t>Kein Problem. Ich habe mir diese Arbeit gewünscht.</t>
    <phoneticPr fontId="13" type="noConversion"/>
  </si>
  <si>
    <t>We’re about halfway, right?</t>
    <phoneticPr fontId="13" type="noConversion"/>
  </si>
  <si>
    <t>这算到了一半了吧？</t>
    <phoneticPr fontId="13" type="noConversion"/>
  </si>
  <si>
    <t>這樣應該完成一半了吧？</t>
    <phoneticPr fontId="13" type="noConversion"/>
  </si>
  <si>
    <t>もう半分ほど来たんですよね？</t>
    <phoneticPr fontId="13" type="noConversion"/>
  </si>
  <si>
    <t>Получается, мы на полпути?</t>
    <phoneticPr fontId="13" type="noConversion"/>
  </si>
  <si>
    <t>Kommen wir hiermit ein gutes Stück weiter?</t>
    <phoneticPr fontId="13" type="noConversion"/>
  </si>
  <si>
    <t>Yes. But, I can’t send you directly to the lift.</t>
    <phoneticPr fontId="13" type="noConversion"/>
  </si>
  <si>
    <t>没错，但恐怕无法帮你直接送到升降机了。</t>
    <phoneticPr fontId="13" type="noConversion"/>
  </si>
  <si>
    <t>沒錯，但是可能無法馬上用升降機送你過去。</t>
    <phoneticPr fontId="13" type="noConversion"/>
  </si>
  <si>
    <t>そうだな。だがリフトの場所には、直接連れていけそうにないんだ。</t>
    <phoneticPr fontId="13" type="noConversion"/>
  </si>
  <si>
    <t>Точно. Только вот сразу отправить тебя к лифту я не смогу.</t>
    <phoneticPr fontId="13" type="noConversion"/>
  </si>
  <si>
    <t>So ist es. Leider kann ich dich nicht direkt zum Aufzug schicken.</t>
    <phoneticPr fontId="13" type="noConversion"/>
  </si>
  <si>
    <t>The lift and its surroundings are in Esperanza’s territory so the ship won’t be any good.</t>
    <phoneticPr fontId="13" type="noConversion"/>
  </si>
  <si>
    <t>因为升降机周围是埃斯佩兰萨的领域，飞船无法靠近。</t>
    <phoneticPr fontId="13" type="noConversion"/>
  </si>
  <si>
    <t>リフトの周辺はエスペランザの領域だから、飛行船では近寄れない。</t>
    <phoneticPr fontId="13" type="noConversion"/>
  </si>
  <si>
    <t>Территория вокруг лифта принадлежит Эсперансе. На дирижабле туда не добраться.</t>
    <phoneticPr fontId="13" type="noConversion"/>
  </si>
  <si>
    <t>Teleports will also get detected under there.</t>
    <phoneticPr fontId="13" type="noConversion"/>
  </si>
  <si>
    <t>在他们的领域范围内应该能感知传送。</t>
    <phoneticPr fontId="13" type="noConversion"/>
  </si>
  <si>
    <t>傳輸機在他們的領域之下會被偵測到。</t>
    <phoneticPr fontId="13" type="noConversion"/>
  </si>
  <si>
    <t>そして彼らの領域内に入れば、テレポートは感知されてしまうだろうしな。</t>
    <phoneticPr fontId="13" type="noConversion"/>
  </si>
  <si>
    <t>И за телепортами там тоже следят.</t>
    <phoneticPr fontId="13" type="noConversion"/>
  </si>
  <si>
    <t>Unterhalb ihres Gebietes wird die Teleportation erkannt werden.</t>
    <phoneticPr fontId="13" type="noConversion"/>
  </si>
  <si>
    <t>I can send you to a city nearby the train station if you take the port.</t>
    <phoneticPr fontId="13" type="noConversion"/>
  </si>
  <si>
    <t>坐上传送，我帮你送到离火车站不远的城市吧。</t>
    <phoneticPr fontId="13" type="noConversion"/>
  </si>
  <si>
    <t>透過傳送門會送你到火車站鄰近的都市。</t>
    <phoneticPr fontId="13" type="noConversion"/>
  </si>
  <si>
    <t>ポートに乗ったら、列車の駅から近い都市で降ろしてあげよう。</t>
    <phoneticPr fontId="13" type="noConversion"/>
  </si>
  <si>
    <t>Ступай через портал в город у вокзала.</t>
    <phoneticPr fontId="13" type="noConversion"/>
  </si>
  <si>
    <t>Wenn du auf einen Port steigst, lasse ich dich in einer Stadt nahe der Zugstation raus.</t>
    <phoneticPr fontId="13" type="noConversion"/>
  </si>
  <si>
    <t>There are gangs who’ve taken control of the city. Go past them to get to the station.</t>
    <phoneticPr fontId="13" type="noConversion"/>
  </si>
  <si>
    <t>是有一伙占领那一带的混混，但不要理他们直接到火车站吧。</t>
    <phoneticPr fontId="13" type="noConversion"/>
  </si>
  <si>
    <t>那裡有佔據都市的傢伙們，繞過他們前往火車站吧。</t>
    <phoneticPr fontId="13" type="noConversion"/>
  </si>
  <si>
    <t>都市を占拠している一味がいると思うが、彼らをやり過ごして駅に向かうんだ。</t>
    <phoneticPr fontId="13" type="noConversion"/>
  </si>
  <si>
    <t>Город находится под контролем банды. Прорвись через бандитов и иди к вокзалу.</t>
    <phoneticPr fontId="13" type="noConversion"/>
  </si>
  <si>
    <t>Es gibt eine Bande, welche die Stadt beherrscht. Gehe an ihnen vorbei und zur Zugstation.</t>
    <phoneticPr fontId="13" type="noConversion"/>
  </si>
  <si>
    <t>The train should only take you a minute to the lift.</t>
    <phoneticPr fontId="13" type="noConversion"/>
  </si>
  <si>
    <t>坐上前往升降机的火车应该不远。</t>
    <phoneticPr fontId="13" type="noConversion"/>
  </si>
  <si>
    <t>搭乘前往升降機的火車很快就會到了。</t>
    <phoneticPr fontId="13" type="noConversion"/>
  </si>
  <si>
    <t>リフトへと向かう列車に乗れば、すぐに着くはずだ。</t>
    <phoneticPr fontId="13" type="noConversion"/>
  </si>
  <si>
    <t>Если сядешь в поезд, быстро доедешь до лифта.</t>
    <phoneticPr fontId="13" type="noConversion"/>
  </si>
  <si>
    <t>Wenn man den Zug zum Aufzug nimmt, ist man ganz schnell da.</t>
    <phoneticPr fontId="13" type="noConversion"/>
  </si>
  <si>
    <t>Alright. I’ll see you soon.</t>
    <phoneticPr fontId="13" type="noConversion"/>
  </si>
  <si>
    <t>知道了。那我走了。</t>
    <phoneticPr fontId="13" type="noConversion"/>
  </si>
  <si>
    <t>我知道了，我去去就回。</t>
    <phoneticPr fontId="13" type="noConversion"/>
  </si>
  <si>
    <t>分かりました。行ってきます。</t>
    <phoneticPr fontId="13" type="noConversion"/>
  </si>
  <si>
    <t>Хорошо, я уже иду.</t>
    <phoneticPr fontId="13" type="noConversion"/>
  </si>
  <si>
    <t>Alles klar. Bis später.</t>
    <phoneticPr fontId="13" type="noConversion"/>
  </si>
  <si>
    <t>My death won’t lead to the destruction of Esperanza.</t>
    <phoneticPr fontId="13" type="noConversion"/>
  </si>
  <si>
    <t>杀了我不代表埃斯佩兰萨消失。</t>
    <phoneticPr fontId="13" type="noConversion"/>
  </si>
  <si>
    <t>殺了我並不代表這埃斯佩蘭薩就會消失。</t>
    <phoneticPr fontId="13" type="noConversion"/>
  </si>
  <si>
    <t>私を殺したからと、このエスペランザが消えるわけではない。</t>
    <phoneticPr fontId="13" type="noConversion"/>
  </si>
  <si>
    <t>Эсперанса не падет, даже если ты меня убьешь.</t>
    <phoneticPr fontId="13" type="noConversion"/>
  </si>
  <si>
    <t>Wenn du mich tötest, bedeutet das nicht, dass Esperanza verschwindet.</t>
    <phoneticPr fontId="13" type="noConversion"/>
  </si>
  <si>
    <t>This looks dangerous.</t>
    <phoneticPr fontId="23" type="noConversion"/>
  </si>
  <si>
    <t>这看起来危险呢。</t>
    <phoneticPr fontId="23" type="noConversion"/>
  </si>
  <si>
    <t>這個看起來很危險耶。</t>
    <phoneticPr fontId="23" type="noConversion"/>
  </si>
  <si>
    <t>これは危険ですね。</t>
    <phoneticPr fontId="23" type="noConversion"/>
  </si>
  <si>
    <t>Это не опасно?</t>
    <phoneticPr fontId="23" type="noConversion"/>
  </si>
  <si>
    <t>Das sieht recht gefährlich aus, muss ich sagen.</t>
    <phoneticPr fontId="23" type="noConversion"/>
  </si>
  <si>
    <t>Can’t you use your barrier to protect me?</t>
    <phoneticPr fontId="23" type="noConversion"/>
  </si>
  <si>
    <t>不能像以前一样用防护罩保护吗？</t>
    <phoneticPr fontId="23" type="noConversion"/>
  </si>
  <si>
    <t>不能像以前那樣用防護罩抵擋嗎？</t>
    <phoneticPr fontId="23" type="noConversion"/>
  </si>
  <si>
    <t>以前のようにバリアで防げませんか？</t>
    <phoneticPr fontId="23" type="noConversion"/>
  </si>
  <si>
    <t>Может, сообразишь какой-нибудь щит или еще чего?</t>
    <phoneticPr fontId="23" type="noConversion"/>
  </si>
  <si>
    <t>Kannst du nicht wieder einen Schutzschild errichten oder so, wie letztens auch?</t>
    <phoneticPr fontId="23" type="noConversion"/>
  </si>
  <si>
    <t>Okay. I want to be alone right now.</t>
    <phoneticPr fontId="13" type="noConversion"/>
  </si>
  <si>
    <t>我知道了。我現在想要自己一個人待著。</t>
    <phoneticPr fontId="13" type="noConversion"/>
  </si>
  <si>
    <t>分かりました。今は一人にしてください。</t>
    <phoneticPr fontId="13" type="noConversion"/>
  </si>
  <si>
    <t>Хорошо. Но сейчас я хочу побыть одна.</t>
    <phoneticPr fontId="13" type="noConversion"/>
  </si>
  <si>
    <t>Okay. Ich möchte jetzt allein sein.</t>
    <phoneticPr fontId="13" type="noConversion"/>
  </si>
  <si>
    <t>Здрасте!</t>
    <phoneticPr fontId="13" type="noConversion"/>
  </si>
  <si>
    <t>Blue skin, cigarettes, and a magnum! You’re Mac!</t>
    <phoneticPr fontId="13" type="noConversion"/>
  </si>
  <si>
    <t>蓝色皮肤！香烟！马格南！你应该是麦克吧！</t>
    <phoneticPr fontId="13" type="noConversion"/>
  </si>
  <si>
    <t>藍色皮膚！香菸！麥格農！你是麥克啊！</t>
    <phoneticPr fontId="13" type="noConversion"/>
  </si>
  <si>
    <t>青い肌！タバコ！マグナム！お前、マックだな！</t>
    <phoneticPr fontId="13" type="noConversion"/>
  </si>
  <si>
    <t>Синяя кожа, сигарета, магнум! Ты, должно быть, Мэк?</t>
    <phoneticPr fontId="13" type="noConversion"/>
  </si>
  <si>
    <t>Blaue Haut! Eine Kippe! Eine Magnum! Du musst Mac sein!</t>
    <phoneticPr fontId="13" type="noConversion"/>
  </si>
  <si>
    <t>Hmm...? Yeah, that’s right. I’m Mac! My job is to clean up...</t>
    <phoneticPr fontId="13" type="noConversion"/>
  </si>
  <si>
    <t>啊…？是的，没错。我就是麦克！和你一样的……</t>
    <phoneticPr fontId="13" type="noConversion"/>
  </si>
  <si>
    <t>哦…？嗯。沒錯。我是麥克！像你這種…</t>
    <phoneticPr fontId="13" type="noConversion"/>
  </si>
  <si>
    <t>えっ…？あ、ああ。俺がマックだ！お前と同じ…。</t>
    <phoneticPr fontId="13" type="noConversion"/>
  </si>
  <si>
    <t>Ты не ошиблась. Я Мэк. А ты...</t>
    <phoneticPr fontId="13" type="noConversion"/>
  </si>
  <si>
    <t>Was? Äh, stimmt. Ich bin Mac. Genau mit solchen Leuten wie dir ...</t>
    <phoneticPr fontId="13" type="noConversion"/>
  </si>
  <si>
    <t>Good! My job is to clean up scum like you!</t>
    <phoneticPr fontId="13" type="noConversion"/>
  </si>
  <si>
    <t>很好！我就是负责清理像你这样的孩子！</t>
    <phoneticPr fontId="13" type="noConversion"/>
  </si>
  <si>
    <t>好！清除像你這種人就是我的事！</t>
    <phoneticPr fontId="13" type="noConversion"/>
  </si>
  <si>
    <t>よし！お前みたいな奴らを掃除するのが、俺の仕事だ！</t>
    <phoneticPr fontId="13" type="noConversion"/>
  </si>
  <si>
    <t>Отлично! Избавлять этот мир от таких, как ты, — работка мне по душе.</t>
    <phoneticPr fontId="13" type="noConversion"/>
  </si>
  <si>
    <t>Super! Genau mit solchen Leuten wie dir räume ich auf!</t>
    <phoneticPr fontId="13" type="noConversion"/>
  </si>
  <si>
    <t>Hey, that’s my line!</t>
    <phoneticPr fontId="13" type="noConversion"/>
  </si>
  <si>
    <t>那应该是我说的话呢！我可是清理像你这样的家伙！</t>
    <phoneticPr fontId="13" type="noConversion"/>
  </si>
  <si>
    <t>這是我該說的話！我則是要清除你這種人！</t>
    <phoneticPr fontId="13" type="noConversion"/>
  </si>
  <si>
    <t>それはこっちのセリフだ！俺はお前と同じ…！</t>
    <phoneticPr fontId="13" type="noConversion"/>
  </si>
  <si>
    <t>Могу сказать то же самое!</t>
    <phoneticPr fontId="13" type="noConversion"/>
  </si>
  <si>
    <t>Das wollte ich zuerst sagen! Genau mit solchen wie dir!</t>
    <phoneticPr fontId="13" type="noConversion"/>
  </si>
  <si>
    <t>By the way, are you wearing nothing but suspenders for your top?</t>
    <phoneticPr fontId="13" type="noConversion"/>
  </si>
  <si>
    <t>你不会是上衣只穿了背带吧？</t>
    <phoneticPr fontId="13" type="noConversion"/>
  </si>
  <si>
    <t>不過你的上衣是只有吊帶嗎？</t>
    <phoneticPr fontId="13" type="noConversion"/>
  </si>
  <si>
    <t>うん！？上半身裸にサスペンダーだと？</t>
    <phoneticPr fontId="13" type="noConversion"/>
  </si>
  <si>
    <t>А ты чего в подтяжках? Да еще и на голое тело.</t>
    <phoneticPr fontId="13" type="noConversion"/>
  </si>
  <si>
    <t>Hast du etwa nur einen Latz als Oberteil an?</t>
    <phoneticPr fontId="13" type="noConversion"/>
  </si>
  <si>
    <t>You know that doesn’t fit you, right?</t>
    <phoneticPr fontId="13" type="noConversion"/>
  </si>
  <si>
    <t>知道那身看起来有点奇怪吧？</t>
    <phoneticPr fontId="13" type="noConversion"/>
  </si>
  <si>
    <t>你知道那樣看起來很怪吧？</t>
    <phoneticPr fontId="13" type="noConversion"/>
  </si>
  <si>
    <t>その恰好、正常じゃないってのは分かっているよな？</t>
    <phoneticPr fontId="13" type="noConversion"/>
  </si>
  <si>
    <t>Выглядит жутковато.</t>
    <phoneticPr fontId="13" type="noConversion"/>
  </si>
  <si>
    <t>Dir ist klar, wie komisch das aussieht?</t>
    <phoneticPr fontId="13" type="noConversion"/>
  </si>
  <si>
    <t>Don’t cut me off, you bastard!</t>
    <phoneticPr fontId="13" type="noConversion"/>
  </si>
  <si>
    <t>你这家伙！别打断我说话！</t>
    <phoneticPr fontId="13" type="noConversion"/>
  </si>
  <si>
    <t>別打斷我！你這小子！</t>
    <phoneticPr fontId="13" type="noConversion"/>
  </si>
  <si>
    <t>話を遮るな！この野郎！</t>
    <phoneticPr fontId="13" type="noConversion"/>
  </si>
  <si>
    <t>Не перебивай, головастик!</t>
    <phoneticPr fontId="13" type="noConversion"/>
  </si>
  <si>
    <t>Unterbrich mich nicht, du Frechdachs!</t>
    <phoneticPr fontId="13" type="noConversion"/>
  </si>
  <si>
    <t>Sheesh. You really know how to hold a grudge.</t>
    <phoneticPr fontId="13" type="noConversion"/>
  </si>
  <si>
    <t>真是的。你很记仇呢。</t>
    <phoneticPr fontId="13" type="noConversion"/>
  </si>
  <si>
    <t>啊，你這愛記仇的小子。</t>
    <phoneticPr fontId="13" type="noConversion"/>
  </si>
  <si>
    <t>まったく。しつこい奴だな。</t>
    <phoneticPr fontId="13" type="noConversion"/>
  </si>
  <si>
    <t>Ты, значит, злопамятный?</t>
    <phoneticPr fontId="13" type="noConversion"/>
  </si>
  <si>
    <t>Puh, du bist aber nachtragend.</t>
    <phoneticPr fontId="13" type="noConversion"/>
  </si>
  <si>
    <t>Whatcha gonna do about it, huh? Self-destruct? Curse me?</t>
    <phoneticPr fontId="13" type="noConversion"/>
  </si>
  <si>
    <t>所以你要干什么呢？自爆？诅咒？</t>
    <phoneticPr fontId="13" type="noConversion"/>
  </si>
  <si>
    <t>所以打算要做什麼？自爆？下詛咒？</t>
    <phoneticPr fontId="13" type="noConversion"/>
  </si>
  <si>
    <t>それで、何をするつもりだ？自爆か？呪いか？</t>
    <phoneticPr fontId="13" type="noConversion"/>
  </si>
  <si>
    <t>Ну и что ты мне сделаешь? Взорвешься? Проклянешь?</t>
    <phoneticPr fontId="13" type="noConversion"/>
  </si>
  <si>
    <t>Und nun? Was hast du vor? Selbstexplosion? Verfluchung?</t>
    <phoneticPr fontId="13" type="noConversion"/>
  </si>
  <si>
    <t>Could you stop wasting my time and get it over with?</t>
    <phoneticPr fontId="13" type="noConversion"/>
  </si>
  <si>
    <t>很抱歉你能不能快点？我的时间可是很宝贵的呢。</t>
    <phoneticPr fontId="13" type="noConversion"/>
  </si>
  <si>
    <t>不好意思你不能快一點嗎？我覺得很浪費時間。</t>
    <phoneticPr fontId="13" type="noConversion"/>
  </si>
  <si>
    <t>悪いんだが、さっさと終わらせてくれないか？こっちも暇じゃないんだ。</t>
    <phoneticPr fontId="13" type="noConversion"/>
  </si>
  <si>
    <t>Давай тогда побыстрее. Не тяни кота за хвост.</t>
    <phoneticPr fontId="13" type="noConversion"/>
  </si>
  <si>
    <t>Kannst du dich bitte beeilen? Ich hab nicht den ganzen Tag Zeit.</t>
    <phoneticPr fontId="13" type="noConversion"/>
  </si>
  <si>
    <t>いつまで偉そうにしていられるかな？</t>
    <phoneticPr fontId="13" type="noConversion"/>
  </si>
  <si>
    <t>Посмотрим, как долго ты еще сможешь говорить в таком тоне!</t>
    <phoneticPr fontId="13" type="noConversion"/>
  </si>
  <si>
    <t>Wie lange, glaubst du, kannst du dich noch aufspielen?</t>
    <phoneticPr fontId="13" type="noConversion"/>
  </si>
  <si>
    <t>How did you know he was going to self-destruct?</t>
    <phoneticPr fontId="13" type="noConversion"/>
  </si>
  <si>
    <t>你怎么预测到会自爆？</t>
    <phoneticPr fontId="13" type="noConversion"/>
  </si>
  <si>
    <t>能提早知道要怎麼自爆嗎？</t>
    <phoneticPr fontId="13" type="noConversion"/>
  </si>
  <si>
    <t>どうして自爆するって、事前に分かるんですか？</t>
    <phoneticPr fontId="13" type="noConversion"/>
  </si>
  <si>
    <t>Как ты поняла, что он взорвется?</t>
    <phoneticPr fontId="13" type="noConversion"/>
  </si>
  <si>
    <t>Wieso tippen Sie auf Selbstexplosion?</t>
    <phoneticPr fontId="13" type="noConversion"/>
  </si>
  <si>
    <t>You know, experience.</t>
    <phoneticPr fontId="13" type="noConversion"/>
  </si>
  <si>
    <t>都是多年的经验啦。经验。</t>
    <phoneticPr fontId="13" type="noConversion"/>
  </si>
  <si>
    <t>靠經驗啊。經驗！</t>
    <phoneticPr fontId="13" type="noConversion"/>
  </si>
  <si>
    <t>経験だよ、経験。</t>
    <phoneticPr fontId="13" type="noConversion"/>
  </si>
  <si>
    <t>Опыт, как еще.</t>
    <phoneticPr fontId="13" type="noConversion"/>
  </si>
  <si>
    <t>Ist alles aus Erfahrung.</t>
    <phoneticPr fontId="13" type="noConversion"/>
  </si>
  <si>
    <t>Those kids are different from the rest of the Resistance.</t>
    <phoneticPr fontId="13" type="noConversion"/>
  </si>
  <si>
    <t>就算都是一样的反抗军，那小鬼可不一样。</t>
    <phoneticPr fontId="13" type="noConversion"/>
  </si>
  <si>
    <t>即使同為反抗軍，但跟那些小鬼們不同。</t>
    <phoneticPr fontId="13" type="noConversion"/>
  </si>
  <si>
    <t>同じ抵抗軍だとしても、あのチビどもとは違うんだ。</t>
    <phoneticPr fontId="13" type="noConversion"/>
  </si>
  <si>
    <t>Я всегда на шаг впереди других в сопротивлении.</t>
    <phoneticPr fontId="13" type="noConversion"/>
  </si>
  <si>
    <t>Auch innerhalb der Rebellenarmee gibt es Unterschiede im Vergleich zu den Knirpsen.</t>
    <phoneticPr fontId="13" type="noConversion"/>
  </si>
  <si>
    <t>You’re very useful, Drone. It would’ve been even more of a hassle without you.</t>
    <phoneticPr fontId="13" type="noConversion"/>
  </si>
  <si>
    <t>无人机，你真有用。要不是你，就更麻烦了。</t>
    <phoneticPr fontId="13" type="noConversion"/>
  </si>
  <si>
    <t>無人機。你的用途可真多啊。要不是你事情就更麻煩了。</t>
    <phoneticPr fontId="13" type="noConversion"/>
  </si>
  <si>
    <t>ドローン、お前はなかなか使えるな。お前がいなかったら、もっと面倒になるところだったよ。</t>
    <phoneticPr fontId="13" type="noConversion"/>
  </si>
  <si>
    <t>А ты полезный союзник. Без тебя пришлось бы изрядно попотеть.</t>
    <phoneticPr fontId="13" type="noConversion"/>
  </si>
  <si>
    <t>Drohne, du bist verdammt nützlich. Ohne dich hätten wir alt ausgesehen.</t>
    <phoneticPr fontId="13" type="noConversion"/>
  </si>
  <si>
    <t>Thank you.</t>
    <phoneticPr fontId="13" type="noConversion"/>
  </si>
  <si>
    <t>谢谢。</t>
    <phoneticPr fontId="13" type="noConversion"/>
  </si>
  <si>
    <t>謝謝。</t>
    <phoneticPr fontId="13" type="noConversion"/>
  </si>
  <si>
    <t>Спасибо.</t>
    <phoneticPr fontId="13" type="noConversion"/>
  </si>
  <si>
    <t>What else can you do?</t>
    <phoneticPr fontId="13" type="noConversion"/>
  </si>
  <si>
    <t>也能做其他的事吗？</t>
    <phoneticPr fontId="13" type="noConversion"/>
  </si>
  <si>
    <t>其他的也做得到嗎？</t>
    <phoneticPr fontId="13" type="noConversion"/>
  </si>
  <si>
    <t>他にも、何かできることがあるのか？</t>
    <phoneticPr fontId="13" type="noConversion"/>
  </si>
  <si>
    <t>А что-то еще ты умеешь?</t>
    <phoneticPr fontId="13" type="noConversion"/>
  </si>
  <si>
    <t>Was hast du noch so drauf?</t>
    <phoneticPr fontId="13" type="noConversion"/>
  </si>
  <si>
    <t>With a bit of upgrades to my equipment, I can do more.</t>
    <phoneticPr fontId="13" type="noConversion"/>
  </si>
  <si>
    <t>虽然现在不行，但只要升级几个装备就可以做到的。</t>
    <phoneticPr fontId="13" type="noConversion"/>
  </si>
  <si>
    <t>現在有點困難，但若能幫我把幾個裝備升級的話就沒問題。</t>
    <phoneticPr fontId="13" type="noConversion"/>
  </si>
  <si>
    <t>今は難しいですが、装備をいくつかアップグレードしてくれたら可能です。</t>
    <phoneticPr fontId="13" type="noConversion"/>
  </si>
  <si>
    <t>Умею, но для этого придется заменить снаряжение.</t>
    <phoneticPr fontId="13" type="noConversion"/>
  </si>
  <si>
    <t>Mit ein paar Ausrüstungs-Upgrades habe ich einige Tricks mehr auf Lager.</t>
    <phoneticPr fontId="13" type="noConversion"/>
  </si>
  <si>
    <t>Really? Then I guess I’ll have to ask Haley about it.</t>
    <phoneticPr fontId="13" type="noConversion"/>
  </si>
  <si>
    <t>真的吗？那下次问问海莉好了。</t>
    <phoneticPr fontId="13" type="noConversion"/>
  </si>
  <si>
    <t>是嗎？那麼之後得問問海莉了。</t>
    <phoneticPr fontId="13" type="noConversion"/>
  </si>
  <si>
    <t>そうなのか？じゃあ、あとでヘイリーに聞いてみなきゃ。</t>
    <phoneticPr fontId="13" type="noConversion"/>
  </si>
  <si>
    <t>Да? Тогда попрошу Хейли при случае.</t>
    <phoneticPr fontId="13" type="noConversion"/>
  </si>
  <si>
    <t>Ach ja? Dann frage ich Hailey bei der nächsten Gelegenheit.</t>
    <phoneticPr fontId="13" type="noConversion"/>
  </si>
  <si>
    <t>The girl with the pigtails? She’s been giving me this uneasy look...</t>
    <phoneticPr fontId="13" type="noConversion"/>
  </si>
  <si>
    <t>你是说哪个双辫子的女孩吧？她看我的眼神很强烈。</t>
    <phoneticPr fontId="13" type="noConversion"/>
  </si>
  <si>
    <t>是在說綁著雙條辮子的小女孩吧？看我的眼神非比尋常。</t>
    <phoneticPr fontId="13" type="noConversion"/>
  </si>
  <si>
    <t>ツインテールの女の子のことですよね？私を見る目付きが、怪しかったです。</t>
    <phoneticPr fontId="13" type="noConversion"/>
  </si>
  <si>
    <t>Это та девицы с хвостиками? У нее кровожадный взгляд.</t>
    <phoneticPr fontId="13" type="noConversion"/>
  </si>
  <si>
    <t>Sie meinen das Mädchen mit Zöpfen? Sie schaute mich gierig an.</t>
    <phoneticPr fontId="13" type="noConversion"/>
  </si>
  <si>
    <t>Yeah, I guess I can see where you’re coming from.</t>
    <phoneticPr fontId="13" type="noConversion"/>
  </si>
  <si>
    <t>你应该会觉得不太爽快。</t>
    <phoneticPr fontId="13" type="noConversion"/>
  </si>
  <si>
    <t>就你的立場來說，的確有可能不太愉快。</t>
    <phoneticPr fontId="13" type="noConversion"/>
  </si>
  <si>
    <t>お前の立場だと、あまり気分がよくないかもな。</t>
    <phoneticPr fontId="13" type="noConversion"/>
  </si>
  <si>
    <t>Тебе могло показаться.</t>
    <phoneticPr fontId="13" type="noConversion"/>
  </si>
  <si>
    <t>Das könnte aus deiner Sicht natürlich gruselig sein.</t>
    <phoneticPr fontId="13" type="noConversion"/>
  </si>
  <si>
    <t>So! Shall we?</t>
    <phoneticPr fontId="13" type="noConversion"/>
  </si>
  <si>
    <t>来！我们走吧！</t>
    <phoneticPr fontId="13" type="noConversion"/>
  </si>
  <si>
    <t>好！走吧！</t>
    <phoneticPr fontId="13" type="noConversion"/>
  </si>
  <si>
    <t>さて！行こうか！</t>
    <phoneticPr fontId="13" type="noConversion"/>
  </si>
  <si>
    <t>Ладно, вперед.</t>
    <phoneticPr fontId="13" type="noConversion"/>
  </si>
  <si>
    <t>So! Dann mal los!</t>
    <phoneticPr fontId="13" type="noConversion"/>
  </si>
  <si>
    <t>You came from the sky, you say? What did you do up there?</t>
    <phoneticPr fontId="13" type="noConversion"/>
  </si>
  <si>
    <t>你说你是来自天空？在哪干了些什么？</t>
    <phoneticPr fontId="13" type="noConversion"/>
  </si>
  <si>
    <t>你說是從天空來的嗎？在那邊做了什麼？</t>
    <phoneticPr fontId="13" type="noConversion"/>
  </si>
  <si>
    <t>空から来たって？空で何をしてたんだ？</t>
    <phoneticPr fontId="13" type="noConversion"/>
  </si>
  <si>
    <t>Значит, ты спустился с небес? Что ты там делал?</t>
    <phoneticPr fontId="13" type="noConversion"/>
  </si>
  <si>
    <t>Aus dem Himmel kommst du? Was hast du dort getrieben?</t>
    <phoneticPr fontId="13" type="noConversion"/>
  </si>
  <si>
    <t>I was a solider.</t>
    <phoneticPr fontId="13" type="noConversion"/>
  </si>
  <si>
    <t>我是军人。</t>
    <phoneticPr fontId="13" type="noConversion"/>
  </si>
  <si>
    <t>曾是軍人啊。</t>
    <phoneticPr fontId="13" type="noConversion"/>
  </si>
  <si>
    <t>軍人だった。</t>
    <phoneticPr fontId="13" type="noConversion"/>
  </si>
  <si>
    <t>Был солдатом.</t>
    <phoneticPr fontId="13" type="noConversion"/>
  </si>
  <si>
    <t>Dort war ich Soldat.</t>
    <phoneticPr fontId="13" type="noConversion"/>
  </si>
  <si>
    <t>A solider? How’d you end up here?</t>
    <phoneticPr fontId="13" type="noConversion"/>
  </si>
  <si>
    <t>军人？你是怎么来到这里的？</t>
    <phoneticPr fontId="13" type="noConversion"/>
  </si>
  <si>
    <t>軍人？怎麼會來到這裡？</t>
    <phoneticPr fontId="13" type="noConversion"/>
  </si>
  <si>
    <t>軍人！？どうして、ここに来ることになったんだ？</t>
    <phoneticPr fontId="13" type="noConversion"/>
  </si>
  <si>
    <t>Вот как. А к нам какими судьбами?</t>
    <phoneticPr fontId="13" type="noConversion"/>
  </si>
  <si>
    <t>Soldat? Und was führt dich hierher?</t>
    <phoneticPr fontId="13" type="noConversion"/>
  </si>
  <si>
    <t>My superior was a crazy bastard.</t>
    <phoneticPr fontId="13" type="noConversion"/>
  </si>
  <si>
    <t>我的上司是个疯子。</t>
    <phoneticPr fontId="13" type="noConversion"/>
  </si>
  <si>
    <t>我的上司是瘋子。</t>
    <phoneticPr fontId="13" type="noConversion"/>
  </si>
  <si>
    <t>私の上司がおかしな奴でね。</t>
    <phoneticPr fontId="13" type="noConversion"/>
  </si>
  <si>
    <t>Тот, от кого я получал приказы, оказался больным на всю голову.</t>
    <phoneticPr fontId="13" type="noConversion"/>
  </si>
  <si>
    <t>Mein Boss war ein A-loch.</t>
    <phoneticPr fontId="13" type="noConversion"/>
  </si>
  <si>
    <t>...Did you run away after munity?</t>
    <phoneticPr fontId="13" type="noConversion"/>
  </si>
  <si>
    <t>…你是以下犯上后逃跑了吗？</t>
    <phoneticPr fontId="13" type="noConversion"/>
  </si>
  <si>
    <t>…以下犯上後逃走了？</t>
    <phoneticPr fontId="13" type="noConversion"/>
  </si>
  <si>
    <t>…下克上を起こして逃げてきたのか？</t>
    <phoneticPr fontId="13" type="noConversion"/>
  </si>
  <si>
    <t>Так ты дезертир?</t>
    <phoneticPr fontId="13" type="noConversion"/>
  </si>
  <si>
    <t>Sie haben Ihren Job hingeschmissen und sind geflohen?</t>
    <phoneticPr fontId="13" type="noConversion"/>
  </si>
  <si>
    <t>Hey Armstrong. Are you sure about taking this kid in?</t>
    <phoneticPr fontId="13" type="noConversion"/>
  </si>
  <si>
    <t>阿姆斯特朗。你确定可以让她加入反抗军？</t>
    <phoneticPr fontId="13" type="noConversion"/>
  </si>
  <si>
    <t>阿姆斯特龍。讓他加入反抗軍也沒關係嗎？</t>
    <phoneticPr fontId="13" type="noConversion"/>
  </si>
  <si>
    <t>アームストロング、こいつを抵抗軍に受け入れてもいいんですか？</t>
    <phoneticPr fontId="13" type="noConversion"/>
  </si>
  <si>
    <t>Вы уверены, что его стоит брать в сопротивление, Армстронг?</t>
    <phoneticPr fontId="13" type="noConversion"/>
  </si>
  <si>
    <t>Armstrong, darf der in die Rebellenarmee aufgenommen werden?</t>
    <phoneticPr fontId="13" type="noConversion"/>
  </si>
  <si>
    <t>Haha. He’s not going to cause any trouble here.</t>
    <phoneticPr fontId="13" type="noConversion"/>
  </si>
  <si>
    <t>哈哈。我是不会的。</t>
    <phoneticPr fontId="13" type="noConversion"/>
  </si>
  <si>
    <t>哈哈。不會那樣的。</t>
    <phoneticPr fontId="13" type="noConversion"/>
  </si>
  <si>
    <t>ハハ、大丈夫だと思いますよ。</t>
    <phoneticPr fontId="13" type="noConversion"/>
  </si>
  <si>
    <t>Не волнуйся.</t>
    <phoneticPr fontId="13" type="noConversion"/>
  </si>
  <si>
    <t>Haha. Das wird nicht passieren.</t>
    <phoneticPr fontId="13" type="noConversion"/>
  </si>
  <si>
    <t>Mr. Armstrong, how about you and I partner up?</t>
    <phoneticPr fontId="13" type="noConversion"/>
  </si>
  <si>
    <t>大叔，要不要和我合伙？</t>
    <phoneticPr fontId="13" type="noConversion"/>
  </si>
  <si>
    <t>大叔。沒有想試著跟我合作嗎？</t>
    <phoneticPr fontId="13" type="noConversion"/>
  </si>
  <si>
    <t>おじさん、俺と一緒に仕事しません？</t>
    <phoneticPr fontId="13" type="noConversion"/>
  </si>
  <si>
    <t>Не задумывались о партнерстве?</t>
    <phoneticPr fontId="13" type="noConversion"/>
  </si>
  <si>
    <t>Hey, wollen Sie mit mir zusammenarbeiten?</t>
    <phoneticPr fontId="13" type="noConversion"/>
  </si>
  <si>
    <t>I could make both of us filthy rich!</t>
    <phoneticPr fontId="13" type="noConversion"/>
  </si>
  <si>
    <t>我们一起的话肯定能赚到很多钱。</t>
    <phoneticPr fontId="13" type="noConversion"/>
  </si>
  <si>
    <t>若是我們的話，就可以成為富翁啊。</t>
    <phoneticPr fontId="13" type="noConversion"/>
  </si>
  <si>
    <t>俺たちなら、ガッポリ稼げますよ。</t>
    <phoneticPr fontId="13" type="noConversion"/>
  </si>
  <si>
    <t>Вдвоем мы сможем сколотить состояние.</t>
    <phoneticPr fontId="13" type="noConversion"/>
  </si>
  <si>
    <t>Wir könnten zusammen reich werden.</t>
    <phoneticPr fontId="13" type="noConversion"/>
  </si>
  <si>
    <t>I don’t kill people.</t>
    <phoneticPr fontId="13" type="noConversion"/>
  </si>
  <si>
    <t>我不杀人。</t>
    <phoneticPr fontId="13" type="noConversion"/>
  </si>
  <si>
    <t>我不殺人。</t>
    <phoneticPr fontId="13" type="noConversion"/>
  </si>
  <si>
    <t>私は、人を殺さないんだ。</t>
    <phoneticPr fontId="13" type="noConversion"/>
  </si>
  <si>
    <t>Я не убийца.</t>
    <phoneticPr fontId="13" type="noConversion"/>
  </si>
  <si>
    <t>Ich bringe keine Menschen um.</t>
    <phoneticPr fontId="13" type="noConversion"/>
  </si>
  <si>
    <t>WHAT?! Are you calling me a psycho or something?!</t>
    <phoneticPr fontId="13" type="noConversion"/>
  </si>
  <si>
    <t>啊啊？你是想把我变成多么坏的女人啊？</t>
    <phoneticPr fontId="13" type="noConversion"/>
  </si>
  <si>
    <t>咦？你是想讓我變成多壞的女人？</t>
    <phoneticPr fontId="13" type="noConversion"/>
  </si>
  <si>
    <t>ええ？俺をどれだけ悪い女にするつもりですか？</t>
    <phoneticPr fontId="13" type="noConversion"/>
  </si>
  <si>
    <t>В смысле? За кого вы меня принимаете?</t>
    <phoneticPr fontId="13" type="noConversion"/>
  </si>
  <si>
    <t>Wie bitte? Wie stehe ich denn dann da?</t>
    <phoneticPr fontId="13" type="noConversion"/>
  </si>
  <si>
    <t>I’m here to make money. If no killing’s involved, then sure, it’s better!</t>
    <phoneticPr fontId="13" type="noConversion"/>
  </si>
  <si>
    <t>我只是想赚钱而已。人呢，能不杀当然好。</t>
    <phoneticPr fontId="13" type="noConversion"/>
  </si>
  <si>
    <t>只是想要賺錢而已。人嘛，不殺死當然好。</t>
    <phoneticPr fontId="13" type="noConversion"/>
  </si>
  <si>
    <t>お金を稼ぐだけですよ。人はまあ、そりゃ殺さないことに越したことないですけど。</t>
    <phoneticPr fontId="13" type="noConversion"/>
  </si>
  <si>
    <t>Я всего лишь предлагаю подзаработать. Без убийств.</t>
    <phoneticPr fontId="13" type="noConversion"/>
  </si>
  <si>
    <t>Ich will nur Kohle scheffeln. Menschen töte ich ebenso ungern wie Sie.</t>
    <phoneticPr fontId="13" type="noConversion"/>
  </si>
  <si>
    <t>Why do you want to make so much money?</t>
    <phoneticPr fontId="13" type="noConversion"/>
  </si>
  <si>
    <t>你是有那么需要钱的理由吗？</t>
    <phoneticPr fontId="13" type="noConversion"/>
  </si>
  <si>
    <t>如此需要錢是另有原因嗎？</t>
    <phoneticPr fontId="13" type="noConversion"/>
  </si>
  <si>
    <t>何か、お金が必要な理由でも？</t>
    <phoneticPr fontId="13" type="noConversion"/>
  </si>
  <si>
    <t>Тебе так нужны деньги?</t>
    <phoneticPr fontId="13" type="noConversion"/>
  </si>
  <si>
    <t>Wozu brauchst du so dringend Kohle?</t>
    <phoneticPr fontId="13" type="noConversion"/>
  </si>
  <si>
    <t>Retirement plans. I can’t go on killing things for a living forever.</t>
    <phoneticPr fontId="13" type="noConversion"/>
  </si>
  <si>
    <t>因为要考虑退役啊。总不能一直靠杀生过日子嘛。</t>
    <phoneticPr fontId="13" type="noConversion"/>
  </si>
  <si>
    <t>得想想隱退之後啊。總不能靠著殺生來過日子吧。</t>
    <phoneticPr fontId="13" type="noConversion"/>
  </si>
  <si>
    <t>引退後のことを考えているんです。いつまでも、他人を殺しながら生きるわけにはいきませんから。</t>
    <phoneticPr fontId="13" type="noConversion"/>
  </si>
  <si>
    <t>Хочу побыстрее уйти на покой. Я не смогу зарабатывать таким образом вечно.</t>
    <phoneticPr fontId="13" type="noConversion"/>
  </si>
  <si>
    <t>Für meine Rente, als Vorsorge. Ich kann nicht ewig vom Morden leben.</t>
    <phoneticPr fontId="13" type="noConversion"/>
  </si>
  <si>
    <t>Hi. You must be the Undercity’s princess.</t>
    <phoneticPr fontId="13" type="noConversion"/>
  </si>
  <si>
    <t>你好啊？你是地下城市的公主吧？</t>
    <phoneticPr fontId="13" type="noConversion"/>
  </si>
  <si>
    <t>嗨，你就是幽冥城的公主殿下啊。</t>
    <phoneticPr fontId="13" type="noConversion"/>
  </si>
  <si>
    <t>よう！お前があのアンダーシティーの姫様なんだよな？</t>
    <phoneticPr fontId="13" type="noConversion"/>
  </si>
  <si>
    <t>Привет! Так это ты — принцесса Подземного города?</t>
    <phoneticPr fontId="13" type="noConversion"/>
  </si>
  <si>
    <t>Hallo! Du bist also diese Prinzessin der Unterstadt.</t>
    <phoneticPr fontId="13" type="noConversion"/>
  </si>
  <si>
    <t>I’m a fighter.</t>
    <phoneticPr fontId="13" type="noConversion"/>
  </si>
  <si>
    <t>我是战士。</t>
    <phoneticPr fontId="13" type="noConversion"/>
  </si>
  <si>
    <t>我是戰鬥員。</t>
    <phoneticPr fontId="13" type="noConversion"/>
  </si>
  <si>
    <t>戦闘員です。</t>
    <phoneticPr fontId="13" type="noConversion"/>
  </si>
  <si>
    <t>Я боец.</t>
    <phoneticPr fontId="13" type="noConversion"/>
  </si>
  <si>
    <t>Ich bin eine Kampfagentin.</t>
    <phoneticPr fontId="13" type="noConversion"/>
  </si>
  <si>
    <t>Don’t be so serious. I was just calling you pretty.</t>
    <phoneticPr fontId="13" type="noConversion"/>
  </si>
  <si>
    <t>哎呀，不开心吗？我是想说你漂亮呢。</t>
    <phoneticPr fontId="13" type="noConversion"/>
  </si>
  <si>
    <t>唉呀，讓你心情不好啦？是想說你很漂亮耶。</t>
    <phoneticPr fontId="13" type="noConversion"/>
  </si>
  <si>
    <t>おっと。気分を悪くしたかな？綺麗だって言おうとしたんだけど。</t>
    <phoneticPr fontId="13" type="noConversion"/>
  </si>
  <si>
    <t>Ты что, обиделась? Я просто говорю, что ты красивая.</t>
    <phoneticPr fontId="13" type="noConversion"/>
  </si>
  <si>
    <t>Huch, habe ich dich gekränkt? Ich wollte dir nur ein Kompliment auf dein Aussehen machen.</t>
    <phoneticPr fontId="13" type="noConversion"/>
  </si>
  <si>
    <t>Looks don’t matter to a fighter.</t>
    <phoneticPr fontId="13" type="noConversion"/>
  </si>
  <si>
    <t>对战士来说，外貌毫无重要。</t>
    <phoneticPr fontId="13" type="noConversion"/>
  </si>
  <si>
    <t>對戰鬥員來說外表一點都不重要。</t>
    <phoneticPr fontId="13" type="noConversion"/>
  </si>
  <si>
    <t>戦闘員には、見た目なんか関係ありません。</t>
    <phoneticPr fontId="13" type="noConversion"/>
  </si>
  <si>
    <t>Бойцу внешность не важна.</t>
    <phoneticPr fontId="13" type="noConversion"/>
  </si>
  <si>
    <t>Einer Kampfagentin ist ihr Aussehen egal.</t>
    <phoneticPr fontId="13" type="noConversion"/>
  </si>
  <si>
    <t>I’m sorry. I was asked to do something else by Mr. Armstrong.</t>
    <phoneticPr fontId="13" type="noConversion"/>
  </si>
  <si>
    <t>我收到阿姆斯特朗叔叔的其他委托。不好意思。</t>
    <phoneticPr fontId="13" type="noConversion"/>
  </si>
  <si>
    <t>阿姆斯特龍大叔拜託了我其他事。很抱歉。</t>
    <phoneticPr fontId="13" type="noConversion"/>
  </si>
  <si>
    <t>アームストロングおじさんから、別の仕事を頼まれてますので。ごめんなさい。</t>
    <phoneticPr fontId="13" type="noConversion"/>
  </si>
  <si>
    <t>Армстронг мне кое-что поручил. Прости.</t>
    <phoneticPr fontId="13" type="noConversion"/>
  </si>
  <si>
    <t>Ich habe einen anderen Auftrag von Armstrong vor mir. Sorry.</t>
    <phoneticPr fontId="13" type="noConversion"/>
  </si>
  <si>
    <t>Not right now. Hank’s supposed to fix my arms.</t>
    <phoneticPr fontId="13" type="noConversion"/>
  </si>
  <si>
    <t>ハンクが腕を治してくれると言っているが。今は難しそうだな。</t>
    <phoneticPr fontId="13" type="noConversion"/>
  </si>
  <si>
    <t>Хэнк обещал починить мою руку. Сейчас никак не могу.</t>
    <phoneticPr fontId="13" type="noConversion"/>
  </si>
  <si>
    <t>Hank will den Arm reparieren. Im Moment ist es schlecht.</t>
    <phoneticPr fontId="13" type="noConversion"/>
  </si>
  <si>
    <t>If you want my dad’s help, promise you’ll never call me kiddo again!</t>
    <phoneticPr fontId="13" type="noConversion"/>
  </si>
  <si>
    <t>如果你想得到我爸的帮助，就先答应我不会再叫我小鬼！</t>
    <phoneticPr fontId="13" type="noConversion"/>
  </si>
  <si>
    <t>若想要得到我爸爸的幫助，就先答應我不再叫我小鬼！</t>
    <phoneticPr fontId="13" type="noConversion"/>
  </si>
  <si>
    <t>私のお父さんに助けてほしいなら、もう二度と私のことを、チビ呼ばわりしないって約束して！</t>
    <phoneticPr fontId="13" type="noConversion"/>
  </si>
  <si>
    <t>Если хочешь, чтобы папа тебе помог, пообещай, что больше не будешь называть меня малявкой!</t>
    <phoneticPr fontId="13" type="noConversion"/>
  </si>
  <si>
    <t>Wenn du die Hilfe meines Papas willst, versprich mir, dass du mich nie wieder Knirps nennst!</t>
    <phoneticPr fontId="13" type="noConversion"/>
  </si>
  <si>
    <t>Sure, I promise.</t>
    <phoneticPr fontId="13" type="noConversion"/>
  </si>
  <si>
    <t>好，我答应你。</t>
    <phoneticPr fontId="13" type="noConversion"/>
  </si>
  <si>
    <t>好。我答應你。</t>
    <phoneticPr fontId="13" type="noConversion"/>
  </si>
  <si>
    <t>分かった。約束するよ。</t>
    <phoneticPr fontId="13" type="noConversion"/>
  </si>
  <si>
    <t>Хорошо, обещаю.</t>
    <phoneticPr fontId="13" type="noConversion"/>
  </si>
  <si>
    <t>Na gut. Versprochen.</t>
    <phoneticPr fontId="13" type="noConversion"/>
  </si>
  <si>
    <t>Good. You have my permission to talk to my dad.</t>
    <phoneticPr fontId="13" type="noConversion"/>
  </si>
  <si>
    <t>好吧，那我允许你找我爸爸。</t>
    <phoneticPr fontId="13" type="noConversion"/>
  </si>
  <si>
    <t>很好。那允許你可以跟爸爸說話。</t>
    <phoneticPr fontId="13" type="noConversion"/>
  </si>
  <si>
    <t>いいわ。お父さんに話しかけることを許可するよ。</t>
    <phoneticPr fontId="13" type="noConversion"/>
  </si>
  <si>
    <t>Тогда разрешаю тебе с ним поговорить.</t>
    <phoneticPr fontId="13" type="noConversion"/>
  </si>
  <si>
    <t>Abgemacht. Ich erlaube dir nun, meinen Papa anzusprechen.</t>
    <phoneticPr fontId="13" type="noConversion"/>
  </si>
  <si>
    <t>Good job, kiddo.</t>
    <phoneticPr fontId="13" type="noConversion"/>
  </si>
  <si>
    <t>辛苦你了，小鬼。</t>
    <phoneticPr fontId="13" type="noConversion"/>
  </si>
  <si>
    <t>辛苦了。小鬼。</t>
    <phoneticPr fontId="13" type="noConversion"/>
  </si>
  <si>
    <t>恩に着るよ、おチビちゃん。</t>
    <phoneticPr fontId="13" type="noConversion"/>
  </si>
  <si>
    <t>Отлично. Спасибо, малявка.</t>
    <phoneticPr fontId="13" type="noConversion"/>
  </si>
  <si>
    <t>Gute Arbeit, Knirps.</t>
    <phoneticPr fontId="13" type="noConversion"/>
  </si>
  <si>
    <t>Hey! Scratch that! Stop right there!!</t>
    <phoneticPr fontId="13" type="noConversion"/>
  </si>
  <si>
    <t>暂停！我撤回允许了！我叫你停下呢！</t>
    <phoneticPr fontId="13" type="noConversion"/>
  </si>
  <si>
    <t>等等！我不允許你了！停下來！</t>
    <phoneticPr fontId="13" type="noConversion"/>
  </si>
  <si>
    <t>ちょっと待った！許可は取り消し！待ちなってば！</t>
    <phoneticPr fontId="13" type="noConversion"/>
  </si>
  <si>
    <t>Стоять! Разрешение отменяется!</t>
    <phoneticPr fontId="13" type="noConversion"/>
  </si>
  <si>
    <t>Stopp! Erlaubnis zurückgenommen! Stopp, sage ich!</t>
    <phoneticPr fontId="13" type="noConversion"/>
  </si>
  <si>
    <t>I guess this is the place that serves food to the Resistance?</t>
    <phoneticPr fontId="13" type="noConversion"/>
  </si>
  <si>
    <t>给反抗军提供饭菜的地方是这里啊？</t>
    <phoneticPr fontId="13" type="noConversion"/>
  </si>
  <si>
    <t>看來提供反抗軍食物的地方是這裡啊？</t>
    <phoneticPr fontId="13" type="noConversion"/>
  </si>
  <si>
    <t>抵抗軍に食べ物を提供してくれるのって、ここみたいですね？</t>
    <phoneticPr fontId="13" type="noConversion"/>
  </si>
  <si>
    <t>Это здесь кормят сопротивление?</t>
    <phoneticPr fontId="13" type="noConversion"/>
  </si>
  <si>
    <t>Hier wird also die Rebellenarmee verköstigt?</t>
    <phoneticPr fontId="13" type="noConversion"/>
  </si>
  <si>
    <t>Just about. My specialties are worth every penny.</t>
    <phoneticPr fontId="13" type="noConversion"/>
  </si>
  <si>
    <t>算是。很值，这些是我的特别食物。</t>
    <phoneticPr fontId="13" type="noConversion"/>
  </si>
  <si>
    <t>可以這麼說。得付合理的金額。畢竟是我的特別餐啊。</t>
    <phoneticPr fontId="13" type="noConversion"/>
  </si>
  <si>
    <t>まあ、そんなところだな。お代はちゃんともらうぞ。なんたって私の特製だからな。</t>
    <phoneticPr fontId="13" type="noConversion"/>
  </si>
  <si>
    <t>Типа того. Все в меню стоит своих денег.</t>
    <phoneticPr fontId="13" type="noConversion"/>
  </si>
  <si>
    <t>Sozusagen. Es ist das Geld wert. Denn es sind meine Spezialitäten.</t>
    <phoneticPr fontId="13" type="noConversion"/>
  </si>
  <si>
    <t>It’s not free?</t>
    <phoneticPr fontId="13" type="noConversion"/>
  </si>
  <si>
    <t>不是免费的啊？</t>
    <phoneticPr fontId="13" type="noConversion"/>
  </si>
  <si>
    <t>不是免費嗎？</t>
    <phoneticPr fontId="13" type="noConversion"/>
  </si>
  <si>
    <t>タダじゃないんですか？</t>
    <phoneticPr fontId="13" type="noConversion"/>
  </si>
  <si>
    <t>Это не бесплатно?</t>
    <phoneticPr fontId="13" type="noConversion"/>
  </si>
  <si>
    <t>Es geht nicht aufs Haus?</t>
    <phoneticPr fontId="13" type="noConversion"/>
  </si>
  <si>
    <t>You’ve been living under a rock or something? Nothing’s free in this day and age.</t>
    <phoneticPr fontId="13" type="noConversion"/>
  </si>
  <si>
    <t>看样子应该是个清洁工。现在这个时代哪有免费的？</t>
    <phoneticPr fontId="13" type="noConversion"/>
  </si>
  <si>
    <t>看起來像個清潔工。現在這時代哪有免費的？</t>
    <phoneticPr fontId="13" type="noConversion"/>
  </si>
  <si>
    <t>見た感じ、清掃員みたいだな。この世にタダなんて、あると思うか？</t>
    <phoneticPr fontId="13" type="noConversion"/>
  </si>
  <si>
    <t>Скажешь тоже. Бесплатный сыр только в мышеловке.</t>
    <phoneticPr fontId="13" type="noConversion"/>
  </si>
  <si>
    <t>Du siehst aus wie der Hausmeister. Was ist heutzutage schon gratis?</t>
    <phoneticPr fontId="13" type="noConversion"/>
  </si>
  <si>
    <t>C’mon, can’t you do me a favor?</t>
    <phoneticPr fontId="13" type="noConversion"/>
  </si>
  <si>
    <t>可以像爷爷一样对待孙女嘛。</t>
    <phoneticPr fontId="13" type="noConversion"/>
  </si>
  <si>
    <t>可以用爺爺對孫女的心意來看待啊。</t>
    <phoneticPr fontId="13" type="noConversion"/>
  </si>
  <si>
    <t>孫娘を思うおじいちゃんのような心で、ごちそうしてくれてもいいでしょう？</t>
    <phoneticPr fontId="13" type="noConversion"/>
  </si>
  <si>
    <t>Могли бы и накормить. Думайте обо мне, как о своей внучке.</t>
    <phoneticPr fontId="13" type="noConversion"/>
  </si>
  <si>
    <t>Du könntest ja deine Enkelin behandeln, wie ein Großvater es tun würde.</t>
    <phoneticPr fontId="13" type="noConversion"/>
  </si>
  <si>
    <t>It’s so obvious what you’re trying to do. Just pay and eat.</t>
    <phoneticPr fontId="13" type="noConversion"/>
  </si>
  <si>
    <t>真是个露心眼的方法。废话少说，买来吃吧。</t>
    <phoneticPr fontId="13" type="noConversion"/>
  </si>
  <si>
    <t>居然還想用一眼就能看出企圖的方法，別胡說八道了，付錢買來吃吧。</t>
    <phoneticPr fontId="13" type="noConversion"/>
  </si>
  <si>
    <t>はいはい。分かったから、ちゃんとお代は払ってくれよ。</t>
    <phoneticPr fontId="13" type="noConversion"/>
  </si>
  <si>
    <t>Я вижу, к чему ты ведешь. Не болтай чепухи. Хочешь есть — плати.</t>
    <phoneticPr fontId="13" type="noConversion"/>
  </si>
  <si>
    <t>Fadenscheinige Ganoventricks sind das. Halt die Klappe und zahl für dein Essen.</t>
    <phoneticPr fontId="13" type="noConversion"/>
  </si>
  <si>
    <t>I’m not gonna rip you off.</t>
    <phoneticPr fontId="13" type="noConversion"/>
  </si>
  <si>
    <t>至少不会坑你。</t>
    <phoneticPr fontId="13" type="noConversion"/>
  </si>
  <si>
    <t>至少不會騙你錢。</t>
    <phoneticPr fontId="13" type="noConversion"/>
  </si>
  <si>
    <t>ぼったくったりはしないから。</t>
    <phoneticPr fontId="13" type="noConversion"/>
  </si>
  <si>
    <t>Здесь никто не будет брать с тебя втридорога.</t>
    <phoneticPr fontId="13" type="noConversion"/>
  </si>
  <si>
    <t>Ein Wucherpreis ist das nämlich nicht.</t>
    <phoneticPr fontId="13" type="noConversion"/>
  </si>
  <si>
    <t>Key kiddo? What’re you doing here?</t>
    <phoneticPr fontId="13" type="noConversion"/>
  </si>
  <si>
    <t>诶，小鬼？你在这干嘛呢？</t>
    <phoneticPr fontId="13" type="noConversion"/>
  </si>
  <si>
    <t>小鬼你好啊？在這裡做什麼呢？</t>
    <phoneticPr fontId="13" type="noConversion"/>
  </si>
  <si>
    <t>こんにちは、おチビちゃん。ここで何してるんだ？</t>
    <phoneticPr fontId="13" type="noConversion"/>
  </si>
  <si>
    <t>Привет, малявка. Что делаешь?</t>
    <phoneticPr fontId="13" type="noConversion"/>
  </si>
  <si>
    <t>Hallo, Knirps! Was machst du hier?</t>
    <phoneticPr fontId="13" type="noConversion"/>
  </si>
  <si>
    <t>How dare you! Nobody calls genius hacker Rio a kiddo!</t>
    <phoneticPr fontId="13" type="noConversion"/>
  </si>
  <si>
    <t>你是谁？没有人可以称才黑客里欧为小鬼！</t>
    <phoneticPr fontId="13" type="noConversion"/>
  </si>
  <si>
    <t>你算老幾？沒人能叫天才駭客里約小鬼！</t>
    <phoneticPr fontId="13" type="noConversion"/>
  </si>
  <si>
    <t>なんだお前？天才ハッカーのリオ様を、チビだと！</t>
    <phoneticPr fontId="13" type="noConversion"/>
  </si>
  <si>
    <t>Ты еще кто? Я тебе не малявка, а гениальный хакер. Можно просто Рио.</t>
    <phoneticPr fontId="13" type="noConversion"/>
  </si>
  <si>
    <t>Was willst du? Niemand kann es wagen, das Hacker-Genie Rio einen Knirps zu nennen!</t>
    <phoneticPr fontId="13" type="noConversion"/>
  </si>
  <si>
    <t>Wow, cocky much?</t>
    <phoneticPr fontId="13" type="noConversion"/>
  </si>
  <si>
    <t>小鬼，你信心满满啊。</t>
    <phoneticPr fontId="13" type="noConversion"/>
  </si>
  <si>
    <t>還真是自信滿滿的小鬼啊。</t>
    <phoneticPr fontId="13" type="noConversion"/>
  </si>
  <si>
    <t>へぇ…自信満々だね、おチビちゃん。</t>
    <phoneticPr fontId="13" type="noConversion"/>
  </si>
  <si>
    <t>Уверенности тебе не занимать.</t>
    <phoneticPr fontId="13" type="noConversion"/>
  </si>
  <si>
    <t>Ziemlich steile These, kleiner Knirps.</t>
    <phoneticPr fontId="13" type="noConversion"/>
  </si>
  <si>
    <t>Huh? Are you Rio, the guy Haley mentioned?</t>
    <phoneticPr fontId="13" type="noConversion"/>
  </si>
  <si>
    <t>诶？里欧？海莉说的男孩是你啊？</t>
    <phoneticPr fontId="13" type="noConversion"/>
  </si>
  <si>
    <t>哦？里約？不就是海莉說過的小男孩嗎？</t>
    <phoneticPr fontId="13" type="noConversion"/>
  </si>
  <si>
    <t>ん？リオ？ヘイリーが言ってた男の子って、お前のことか？</t>
    <phoneticPr fontId="13" type="noConversion"/>
  </si>
  <si>
    <t>Подожди. Рио? Это про тебя говорила Хейли?</t>
    <phoneticPr fontId="13" type="noConversion"/>
  </si>
  <si>
    <t>Hä? Rio? Bist du der Typ, den Hailey erwähnt hat?</t>
    <phoneticPr fontId="13" type="noConversion"/>
  </si>
  <si>
    <t>You know Haley? Who’re you?</t>
    <phoneticPr fontId="13" type="noConversion"/>
  </si>
  <si>
    <t>海莉提过我？你是谁？</t>
    <phoneticPr fontId="13" type="noConversion"/>
  </si>
  <si>
    <t>海莉有提過我？你是誰？</t>
    <phoneticPr fontId="13" type="noConversion"/>
  </si>
  <si>
    <t>ヘイリーに私のことを聞いたって？誰だ？お前。</t>
    <phoneticPr fontId="13" type="noConversion"/>
  </si>
  <si>
    <t>Хейли рассказывала обо мне? А ты кто?</t>
    <phoneticPr fontId="13" type="noConversion"/>
  </si>
  <si>
    <t>Hailey hat mich erwähnt? Wer zum Geier bist du?</t>
    <phoneticPr fontId="13" type="noConversion"/>
  </si>
  <si>
    <t>What did she say? Did she talk about how cool I am?</t>
    <phoneticPr fontId="13" type="noConversion"/>
  </si>
  <si>
    <t>她说我怎么样？说我很帅之类的内容吗？</t>
    <phoneticPr fontId="13" type="noConversion"/>
  </si>
  <si>
    <t>他說了我什麼事？是什麼我很帥之類的話嗎？</t>
    <phoneticPr fontId="13" type="noConversion"/>
  </si>
  <si>
    <t>私のこと、何て言ってた？例えば…カッコいいとか、そういう話？</t>
    <phoneticPr fontId="13" type="noConversion"/>
  </si>
  <si>
    <t>Что она тебе про меня говорила? Что я крутой?</t>
    <phoneticPr fontId="13" type="noConversion"/>
  </si>
  <si>
    <t>Was hat sie denn über mich gesagt? Dass sie mich toll findet, vielleicht?</t>
    <phoneticPr fontId="13" type="noConversion"/>
  </si>
  <si>
    <t>Ooh-la-la. Seems like someone’s got a crush on Haley.</t>
    <phoneticPr fontId="13" type="noConversion"/>
  </si>
  <si>
    <t>哎呀？你是对海莉有意思吗？</t>
    <phoneticPr fontId="13" type="noConversion"/>
  </si>
  <si>
    <t>哎呀？你該不會對海莉有意思吧？</t>
    <phoneticPr fontId="13" type="noConversion"/>
  </si>
  <si>
    <t>おっ？お前、もしかしてヘイリーに気があるのか？</t>
    <phoneticPr fontId="13" type="noConversion"/>
  </si>
  <si>
    <t>Так ты влюблен в Хейли?</t>
    <phoneticPr fontId="13" type="noConversion"/>
  </si>
  <si>
    <t>Oho? Bist du etwa in Hailey verknallt?</t>
    <phoneticPr fontId="13" type="noConversion"/>
  </si>
  <si>
    <t>I-it’s nothing like that!</t>
    <phoneticPr fontId="13" type="noConversion"/>
  </si>
  <si>
    <t>才，才不是呢！</t>
    <phoneticPr fontId="13" type="noConversion"/>
  </si>
  <si>
    <t>才、才怪，沒那回事！</t>
    <phoneticPr fontId="13" type="noConversion"/>
  </si>
  <si>
    <t>ち…違うよ！そんなんじゃない！</t>
    <phoneticPr fontId="13" type="noConversion"/>
  </si>
  <si>
    <t>Вот еще!</t>
    <phoneticPr fontId="13" type="noConversion"/>
  </si>
  <si>
    <t>N-nein, ich doch nicht!</t>
    <phoneticPr fontId="13" type="noConversion"/>
  </si>
  <si>
    <t>If I tell you, what’s in it for me?</t>
    <phoneticPr fontId="13" type="noConversion"/>
  </si>
  <si>
    <t>我告诉你的话，你会给我做什么？</t>
    <phoneticPr fontId="13" type="noConversion"/>
  </si>
  <si>
    <t>跟你說的話，你能為我做什麼？</t>
    <phoneticPr fontId="13" type="noConversion"/>
  </si>
  <si>
    <t>ヘイリーの話を教えたら、お前は何かしてくれるのか？</t>
    <phoneticPr fontId="13" type="noConversion"/>
  </si>
  <si>
    <t>Что я получу, если все тебе расскажу?</t>
    <phoneticPr fontId="13" type="noConversion"/>
  </si>
  <si>
    <t>Was krieg ich von dir, wenn ich dir das sage?</t>
    <phoneticPr fontId="13" type="noConversion"/>
  </si>
  <si>
    <t>I’ll... hack your [Threat Level] and reduce it.</t>
    <phoneticPr fontId="13" type="noConversion"/>
  </si>
  <si>
    <t>…我帮你盗系统吧。我可以将[危险度]降低。</t>
    <phoneticPr fontId="13" type="noConversion"/>
  </si>
  <si>
    <t>…我幫你駭進程式吧。我能讓[危險標準]降低。</t>
    <phoneticPr fontId="13" type="noConversion"/>
  </si>
  <si>
    <t>…ハッキングをしてあげるよ。私は、[リスクレベル]を下げられるんだ。</t>
    <phoneticPr fontId="13" type="noConversion"/>
  </si>
  <si>
    <t>Тогда... Я взломаю систему. Я могу понизить уровень опасности.</t>
    <phoneticPr fontId="13" type="noConversion"/>
  </si>
  <si>
    <t>Hmpf, ich kann für dich hacken. Ich kann die [Alarmstufe] für dich senken.</t>
    <phoneticPr fontId="13" type="noConversion"/>
  </si>
  <si>
    <t>It’ll cost you some Gems.</t>
    <phoneticPr fontId="13" type="noConversion"/>
  </si>
  <si>
    <t>给点宝石就可以的。</t>
    <phoneticPr fontId="13" type="noConversion"/>
  </si>
  <si>
    <t>只要給我適量的寶石就可以了。</t>
    <phoneticPr fontId="13" type="noConversion"/>
  </si>
  <si>
    <t>もちろん、それに見合うジェムは貰うけどね。</t>
    <phoneticPr fontId="13" type="noConversion"/>
  </si>
  <si>
    <t>Но только за камни.</t>
    <phoneticPr fontId="13" type="noConversion"/>
  </si>
  <si>
    <t>Mit genügend Juwelen ist das leicht getan.</t>
    <phoneticPr fontId="13" type="noConversion"/>
  </si>
  <si>
    <t>Yeah? What should I do...</t>
    <phoneticPr fontId="13" type="noConversion"/>
  </si>
  <si>
    <t>嗯，这样啊？怎么办好呢。</t>
    <phoneticPr fontId="13" type="noConversion"/>
  </si>
  <si>
    <t>嗯，是嗎？怎麼辦呢。</t>
    <phoneticPr fontId="13" type="noConversion"/>
  </si>
  <si>
    <t>ふむ、そうなんだ？どうしようかな。</t>
    <phoneticPr fontId="13" type="noConversion"/>
  </si>
  <si>
    <t>Да? Надо подумать.</t>
    <phoneticPr fontId="13" type="noConversion"/>
  </si>
  <si>
    <t>Ach ja? Hm, mal überlegen.</t>
    <phoneticPr fontId="13" type="noConversion"/>
  </si>
  <si>
    <t>What do you like so much about Haley anyway?</t>
    <phoneticPr fontId="13" type="noConversion"/>
  </si>
  <si>
    <t>话说你是喜欢海莉的那一点？</t>
    <phoneticPr fontId="13" type="noConversion"/>
  </si>
  <si>
    <t>不過你是喜歡海莉哪裡啊？</t>
    <phoneticPr fontId="13" type="noConversion"/>
  </si>
  <si>
    <t>ところでお前、ヘイリーのどこが好きなんだ？</t>
    <phoneticPr fontId="13" type="noConversion"/>
  </si>
  <si>
    <t>А что именно тебе нравится в Хейли?</t>
    <phoneticPr fontId="13" type="noConversion"/>
  </si>
  <si>
    <t>Was gefällt dir denn an Hailey?</t>
    <phoneticPr fontId="13" type="noConversion"/>
  </si>
  <si>
    <t>I didn’t say I liked her.</t>
    <phoneticPr fontId="13" type="noConversion"/>
  </si>
  <si>
    <t>我可没说过喜欢她。</t>
    <phoneticPr fontId="13" type="noConversion"/>
  </si>
  <si>
    <t>我沒說我喜歡他。</t>
    <phoneticPr fontId="13" type="noConversion"/>
  </si>
  <si>
    <t>好きだなんて言ってないぞ。</t>
    <phoneticPr fontId="13" type="noConversion"/>
  </si>
  <si>
    <t>Я не говорил, что она мне нравится.</t>
    <phoneticPr fontId="13" type="noConversion"/>
  </si>
  <si>
    <t>Ich hab nicht gesagt, dass sie mir gefällt.</t>
    <phoneticPr fontId="13" type="noConversion"/>
  </si>
  <si>
    <t>Oh? I’ll make sure to tell her that.</t>
    <phoneticPr fontId="13" type="noConversion"/>
  </si>
  <si>
    <t>啊？我照你原句给她听咯？</t>
    <phoneticPr fontId="13" type="noConversion"/>
  </si>
  <si>
    <t>哦？那就把你的話原封不動傳達給他囉？</t>
    <phoneticPr fontId="13" type="noConversion"/>
  </si>
  <si>
    <t>へえ？そのままヘイリーに伝えてもいい？</t>
    <phoneticPr fontId="13" type="noConversion"/>
  </si>
  <si>
    <t>Мне так ей и передать?</t>
    <phoneticPr fontId="13" type="noConversion"/>
  </si>
  <si>
    <t>Aha? Soll ich das genau so ausrichten?</t>
    <phoneticPr fontId="13" type="noConversion"/>
  </si>
  <si>
    <t>Oh come on! I just like how she can make anything on the spot and she’s... pretty!</t>
    <phoneticPr fontId="13" type="noConversion"/>
  </si>
  <si>
    <t>哎呀真是！我只是看她很轻松做出一些东西的时候觉得很神奇也觉得漂亮……不知道啦！</t>
    <phoneticPr fontId="13" type="noConversion"/>
  </si>
  <si>
    <t>啊&lt;真的是！我只是覺得他做東西很俐落的樣子很神奇，又有點漂亮…我不知道啦！</t>
    <phoneticPr fontId="13" type="noConversion"/>
  </si>
  <si>
    <t>ちょっと！私はただ、あいつが一瞬で何かを作り出すところが不思議で、そのうえ可愛くて…って、何言わせるんだよ！</t>
    <phoneticPr fontId="13" type="noConversion"/>
  </si>
  <si>
    <t>Ладно, скажу! Она постоянно что-то мастерит... и это так мило... В общем, не знаю.</t>
    <phoneticPr fontId="13" type="noConversion"/>
  </si>
  <si>
    <t>Ach, Manno! Ich finde es halt cool, wie sie im Handumdrehen Sachen zusammenwerkelt, und ... ach, lass mich in Ruhe!</t>
    <phoneticPr fontId="13" type="noConversion"/>
  </si>
  <si>
    <t>I thought you were a pro?</t>
    <phoneticPr fontId="13" type="noConversion"/>
  </si>
  <si>
    <t>说专业什么的，看你样子事情不是很顺利啊？</t>
    <phoneticPr fontId="13" type="noConversion"/>
  </si>
  <si>
    <t>說什麼是專家，看來不大順利啊？</t>
    <phoneticPr fontId="13" type="noConversion"/>
  </si>
  <si>
    <t>プロとか言っていたくせに、上手くいかないようだな？</t>
    <phoneticPr fontId="13" type="noConversion"/>
  </si>
  <si>
    <t>Работа не клеится? А хвасталась своим профессионализмом.</t>
    <phoneticPr fontId="13" type="noConversion"/>
  </si>
  <si>
    <t>Ich dachte, du seist ein Profi, aber du steckst wohl fest, was?</t>
    <phoneticPr fontId="13" type="noConversion"/>
  </si>
  <si>
    <t>Are you being sarcastic with me?</t>
    <phoneticPr fontId="13" type="noConversion"/>
  </si>
  <si>
    <t>你要一直挖苦我吗？</t>
    <phoneticPr fontId="13" type="noConversion"/>
  </si>
  <si>
    <t>是在嘲諷我嗎？</t>
    <phoneticPr fontId="13" type="noConversion"/>
  </si>
  <si>
    <t>それは嫌みですか？</t>
    <phoneticPr fontId="13" type="noConversion"/>
  </si>
  <si>
    <t>Злорадствовать нехорошо.</t>
    <phoneticPr fontId="13" type="noConversion"/>
  </si>
  <si>
    <t>Willst du mich auslachen?</t>
    <phoneticPr fontId="13" type="noConversion"/>
  </si>
  <si>
    <t>Knowing that you’re weak is good. It only means you can only get stronger.</t>
    <phoneticPr fontId="13" type="noConversion"/>
  </si>
  <si>
    <t>知道自己弱是个好事。因为能增强。</t>
    <phoneticPr fontId="13" type="noConversion"/>
  </si>
  <si>
    <t>知道自己弱是好事啊。因為可以變強。</t>
    <phoneticPr fontId="13" type="noConversion"/>
  </si>
  <si>
    <t>弱いところを知るのも、いいことだ。強くなれるチャンスだからな。</t>
    <phoneticPr fontId="13" type="noConversion"/>
  </si>
  <si>
    <t>Признавать свою слабость полезно. Это делает тебя сильнее.</t>
    <phoneticPr fontId="13" type="noConversion"/>
  </si>
  <si>
    <t>Ist doch gut, wenn man seine Grenzen kennt. Dann kann man besser werden.</t>
    <phoneticPr fontId="13" type="noConversion"/>
  </si>
  <si>
    <t>Now! I can make you strong if you desperately seek my assistance!</t>
    <phoneticPr fontId="13" type="noConversion"/>
  </si>
  <si>
    <t>好吧！要是你恳托要我帮忙，我可以让你变强！</t>
    <phoneticPr fontId="13" type="noConversion"/>
  </si>
  <si>
    <t>來！若懇切拜託我說需要幫助，我可以讓你變得更強！</t>
    <phoneticPr fontId="13" type="noConversion"/>
  </si>
  <si>
    <t>ほら！助けてほしいと懸命に頼めば、俺がお前を強くしてやってもいいんだぞ？</t>
    <phoneticPr fontId="13" type="noConversion"/>
  </si>
  <si>
    <t>Попроси меня нормально, и я, так и быть, научу тебя паре вещей.</t>
    <phoneticPr fontId="13" type="noConversion"/>
  </si>
  <si>
    <t>Wenn du mich lieb bitten würdest, könnte ich dich stärker machen!</t>
    <phoneticPr fontId="13" type="noConversion"/>
  </si>
  <si>
    <t>I’m not going to beg!</t>
    <phoneticPr fontId="13" type="noConversion"/>
  </si>
  <si>
    <t>我才不会恳托呢！</t>
    <phoneticPr fontId="13" type="noConversion"/>
  </si>
  <si>
    <t>我才不拜託別人！</t>
    <phoneticPr fontId="13" type="noConversion"/>
  </si>
  <si>
    <t>頼みませんから！</t>
    <phoneticPr fontId="13" type="noConversion"/>
  </si>
  <si>
    <t>Я никого ни о чем не прошу.</t>
    <phoneticPr fontId="13" type="noConversion"/>
  </si>
  <si>
    <t>Ich, dich bitten? Niemals!</t>
    <phoneticPr fontId="13" type="noConversion"/>
  </si>
  <si>
    <t>I need some help.</t>
    <phoneticPr fontId="13" type="noConversion"/>
  </si>
  <si>
    <t>那借助一下你的帮忙吧。</t>
    <phoneticPr fontId="13" type="noConversion"/>
  </si>
  <si>
    <t>我接受點幫助吧。</t>
    <phoneticPr fontId="13" type="noConversion"/>
  </si>
  <si>
    <t>でもちょっとだけ、手伝ってもらおうかな。</t>
    <phoneticPr fontId="13" type="noConversion"/>
  </si>
  <si>
    <t>Но от помощи не откажусь.</t>
    <phoneticPr fontId="13" type="noConversion"/>
  </si>
  <si>
    <t>Etwas Hilfe, andererseits, könnte ich gebrauchen.</t>
    <phoneticPr fontId="13" type="noConversion"/>
  </si>
  <si>
    <t>The new recruits are no fun!</t>
    <phoneticPr fontId="13" type="noConversion"/>
  </si>
  <si>
    <t>这次入选的都很无聊。</t>
    <phoneticPr fontId="13" type="noConversion"/>
  </si>
  <si>
    <t>這次被抽中的人都很無聊耶。</t>
    <phoneticPr fontId="13" type="noConversion"/>
  </si>
  <si>
    <t>今回選ばれた連中は、皆つまんないわね。</t>
    <phoneticPr fontId="13" type="noConversion"/>
  </si>
  <si>
    <t>Н-да... С новыми людьми, которых мы наняли, можно помереть со скуки.</t>
    <phoneticPr fontId="13" type="noConversion"/>
  </si>
  <si>
    <t>Die neuen Rekruten diesmal sind alle öde.</t>
    <phoneticPr fontId="13" type="noConversion"/>
  </si>
  <si>
    <t>I can't believe no one’s ridiculously tripping on their feet!</t>
    <phoneticPr fontId="13" type="noConversion"/>
  </si>
  <si>
    <t>怎么没有一个摔得搞笑点呢。</t>
    <phoneticPr fontId="13" type="noConversion"/>
  </si>
  <si>
    <t>居然連一個滑稽跌倒的人都沒有。</t>
    <phoneticPr fontId="13" type="noConversion"/>
  </si>
  <si>
    <t>派手に転ぶ子が、一人もいないなんて。</t>
    <phoneticPr fontId="13" type="noConversion"/>
  </si>
  <si>
    <t>Одни зануды.</t>
    <phoneticPr fontId="13" type="noConversion"/>
  </si>
  <si>
    <t>Gar niemand ist ulkig hingefallen.</t>
    <phoneticPr fontId="13" type="noConversion"/>
  </si>
  <si>
    <t>What is this place? Who’re you?</t>
    <phoneticPr fontId="13" type="noConversion"/>
  </si>
  <si>
    <t>这里是哪里啊？你又是谁？</t>
    <phoneticPr fontId="13" type="noConversion"/>
  </si>
  <si>
    <t>這裡是怎麼回事？你又是誰？</t>
    <phoneticPr fontId="13" type="noConversion"/>
  </si>
  <si>
    <t>ここはどこ？お前は誰？</t>
    <phoneticPr fontId="13" type="noConversion"/>
  </si>
  <si>
    <t>Где я? Кто ты?</t>
    <phoneticPr fontId="13" type="noConversion"/>
  </si>
  <si>
    <t>Wo bin ich hier? Wer bist du?</t>
    <phoneticPr fontId="13" type="noConversion"/>
  </si>
  <si>
    <t>I’m Sophia, and this is my lab.</t>
    <phoneticPr fontId="13" type="noConversion"/>
  </si>
  <si>
    <t>我是索菲亚。这里是我的实验室。</t>
    <phoneticPr fontId="13" type="noConversion"/>
  </si>
  <si>
    <t>我是蘇菲亞。這裡是我的實驗室。</t>
    <phoneticPr fontId="13" type="noConversion"/>
  </si>
  <si>
    <t>私はソフィア。ここは私の実験室。</t>
    <phoneticPr fontId="13" type="noConversion"/>
  </si>
  <si>
    <t>Я София. А это моя лаборатория.</t>
    <phoneticPr fontId="13" type="noConversion"/>
  </si>
  <si>
    <t>Ich bin Sophia. Das hier ist mein Labor.</t>
    <phoneticPr fontId="13" type="noConversion"/>
  </si>
  <si>
    <t>I research and sell special gears.</t>
    <phoneticPr fontId="13" type="noConversion"/>
  </si>
  <si>
    <t>研究一些特殊的装置和销售。</t>
    <phoneticPr fontId="13" type="noConversion"/>
  </si>
  <si>
    <t>研究並販售有點特殊的裝置。</t>
    <phoneticPr fontId="13" type="noConversion"/>
  </si>
  <si>
    <t>どこかが特化しているギアを、研究して販売しているの。</t>
    <phoneticPr fontId="13" type="noConversion"/>
  </si>
  <si>
    <t>Я исследую и продаю особое снаряжение.</t>
    <phoneticPr fontId="13" type="noConversion"/>
  </si>
  <si>
    <t>Ich erforsche und verkaufe ausgefallene Ausrüstung.</t>
    <phoneticPr fontId="13" type="noConversion"/>
  </si>
  <si>
    <t>If you’re interested in something special, how about you buy one?</t>
    <phoneticPr fontId="13" type="noConversion"/>
  </si>
  <si>
    <t>如果对死法子感到厌倦，购买看看吧。</t>
    <phoneticPr fontId="13" type="noConversion"/>
  </si>
  <si>
    <t>若不想要一般樣式的話就購買看看吧。</t>
    <phoneticPr fontId="13" type="noConversion"/>
  </si>
  <si>
    <t>型にハマったのが嫌なら、購入してみれば？</t>
    <phoneticPr fontId="13" type="noConversion"/>
  </si>
  <si>
    <t>Советую что-нибудь приобрести, если не хочешь быть, как все.</t>
    <phoneticPr fontId="13" type="noConversion"/>
  </si>
  <si>
    <t>Kauf was ein, wenn du über den Tellerrand schauen willst.</t>
    <phoneticPr fontId="13" type="noConversion"/>
  </si>
  <si>
    <t>Sure. I’d like that.</t>
    <phoneticPr fontId="13" type="noConversion"/>
  </si>
  <si>
    <t>这个嘛，倒是挺喜欢这一点。</t>
    <phoneticPr fontId="13" type="noConversion"/>
  </si>
  <si>
    <t>哦。那個真合我意。</t>
    <phoneticPr fontId="13" type="noConversion"/>
  </si>
  <si>
    <t>そう、それは面白そうだな。</t>
    <phoneticPr fontId="13" type="noConversion"/>
  </si>
  <si>
    <t>Не откажусь.</t>
    <phoneticPr fontId="13" type="noConversion"/>
  </si>
  <si>
    <t>Oho, das hört sich gut an.</t>
    <phoneticPr fontId="13" type="noConversion"/>
  </si>
  <si>
    <t>Run for your life.</t>
    <phoneticPr fontId="13" type="noConversion"/>
  </si>
  <si>
    <t>要逃避啊。</t>
    <phoneticPr fontId="13" type="noConversion"/>
  </si>
  <si>
    <t>當然要逃跑啊。</t>
    <phoneticPr fontId="13" type="noConversion"/>
  </si>
  <si>
    <t>逃げるしかないだろ。</t>
    <phoneticPr fontId="13" type="noConversion"/>
  </si>
  <si>
    <t>Сбегу.</t>
    <phoneticPr fontId="13" type="noConversion"/>
  </si>
  <si>
    <t>Dann sollte man fliehen.</t>
    <phoneticPr fontId="13" type="noConversion"/>
  </si>
  <si>
    <t>And if I can’t?</t>
    <phoneticPr fontId="13" type="noConversion"/>
  </si>
  <si>
    <t>那要是无法逃避呢？</t>
    <phoneticPr fontId="13" type="noConversion"/>
  </si>
  <si>
    <t>若逃不了呢？</t>
    <phoneticPr fontId="13" type="noConversion"/>
  </si>
  <si>
    <t>逃げられなかったら？</t>
    <phoneticPr fontId="13" type="noConversion"/>
  </si>
  <si>
    <t>А если сбежать нельзя?</t>
    <phoneticPr fontId="13" type="noConversion"/>
  </si>
  <si>
    <t>Und wenn man nicht fliehen kann?</t>
    <phoneticPr fontId="13" type="noConversion"/>
  </si>
  <si>
    <t>I dunno, hide?</t>
    <phoneticPr fontId="13" type="noConversion"/>
  </si>
  <si>
    <t>只能躲起来咯？</t>
    <phoneticPr fontId="13" type="noConversion"/>
  </si>
  <si>
    <t>那得躲起來吧？</t>
    <phoneticPr fontId="13" type="noConversion"/>
  </si>
  <si>
    <t>隠れればいいじゃん。</t>
    <phoneticPr fontId="13" type="noConversion"/>
  </si>
  <si>
    <t>Тогда спрячусь.</t>
    <phoneticPr fontId="13" type="noConversion"/>
  </si>
  <si>
    <t>Dann sollte man sich verstecken.</t>
    <phoneticPr fontId="13" type="noConversion"/>
  </si>
  <si>
    <t>What if I can’t even do that?</t>
    <phoneticPr fontId="13" type="noConversion"/>
  </si>
  <si>
    <t>那躲也躲不了的话呢？</t>
    <phoneticPr fontId="13" type="noConversion"/>
  </si>
  <si>
    <t>若連躲都躲不了呢？</t>
    <phoneticPr fontId="13" type="noConversion"/>
  </si>
  <si>
    <t>隠れられなかったら？</t>
    <phoneticPr fontId="13" type="noConversion"/>
  </si>
  <si>
    <t>А если и спрятаться не получится?</t>
    <phoneticPr fontId="13" type="noConversion"/>
  </si>
  <si>
    <t>Und wenn man sich nicht verstecken kann?</t>
    <phoneticPr fontId="13" type="noConversion"/>
  </si>
  <si>
    <t>Fool them.</t>
    <phoneticPr fontId="13" type="noConversion"/>
  </si>
  <si>
    <t>那只能欺骗其他人了。</t>
    <phoneticPr fontId="13" type="noConversion"/>
  </si>
  <si>
    <t>那就要欺騙囉。</t>
    <phoneticPr fontId="13" type="noConversion"/>
  </si>
  <si>
    <t>ハッタリかな。</t>
    <phoneticPr fontId="13" type="noConversion"/>
  </si>
  <si>
    <t>Совру, чтобы как-нибудь выкрутиться.</t>
    <phoneticPr fontId="13" type="noConversion"/>
  </si>
  <si>
    <t>Dann sollte man lügen.</t>
    <phoneticPr fontId="13" type="noConversion"/>
  </si>
  <si>
    <t>You and I are similar and yet different.</t>
    <phoneticPr fontId="13" type="noConversion"/>
  </si>
  <si>
    <t>你和我挺相似的，但还是有很多异同点。</t>
    <phoneticPr fontId="13" type="noConversion"/>
  </si>
  <si>
    <t>你跟我相似卻又不同呢。</t>
    <phoneticPr fontId="13" type="noConversion"/>
  </si>
  <si>
    <t>あなたは、私と似ているようで違うんだね。</t>
    <phoneticPr fontId="13" type="noConversion"/>
  </si>
  <si>
    <t>Мы с тобой чем-то похожи. Но при этом очень разные.</t>
    <phoneticPr fontId="13" type="noConversion"/>
  </si>
  <si>
    <t>Wir sind uns ähnlich und sind doch verschieden.</t>
    <phoneticPr fontId="13" type="noConversion"/>
  </si>
  <si>
    <t>Aren't you selling defective products at exorbitant prices?</t>
    <phoneticPr fontId="13" type="noConversion"/>
  </si>
  <si>
    <t>你卖有瑕疵的次品也太贵了吧？</t>
    <phoneticPr fontId="13" type="noConversion"/>
  </si>
  <si>
    <t>把有瑕疵的不良品賣得太貴了吧？</t>
    <phoneticPr fontId="13" type="noConversion"/>
  </si>
  <si>
    <t>どこかが欠陥している不良品を、こんな高額で売るのか？</t>
    <phoneticPr fontId="13" type="noConversion"/>
  </si>
  <si>
    <t>И не совестно продавать дефектное снаряжение втридорога?</t>
    <phoneticPr fontId="13" type="noConversion"/>
  </si>
  <si>
    <t>Meinst du nicht, dass du Mangelware zu Wucherpreisen verkaufst?</t>
    <phoneticPr fontId="13" type="noConversion"/>
  </si>
  <si>
    <t>Think of it as... something special.</t>
    <phoneticPr fontId="13" type="noConversion"/>
  </si>
  <si>
    <t>改变想法。你要关注杰出部分。</t>
    <phoneticPr fontId="13" type="noConversion"/>
  </si>
  <si>
    <t>換個想法吧。看看出眾的部分。</t>
    <phoneticPr fontId="13" type="noConversion"/>
  </si>
  <si>
    <t>考え方を変えてみて。特化している部分に注目するの。</t>
    <phoneticPr fontId="13" type="noConversion"/>
  </si>
  <si>
    <t>Вот еще. Мое снаряжение — единственное в своем роде.</t>
    <phoneticPr fontId="13" type="noConversion"/>
  </si>
  <si>
    <t>Kommt auf die Perspektive an. Das Augenmerk gilt dem Besonderen.</t>
    <phoneticPr fontId="13" type="noConversion"/>
  </si>
  <si>
    <t>How much?</t>
    <phoneticPr fontId="13" type="noConversion"/>
  </si>
  <si>
    <t>多少钱？</t>
    <phoneticPr fontId="13" type="noConversion"/>
  </si>
  <si>
    <t>多少啊？</t>
    <phoneticPr fontId="13" type="noConversion"/>
  </si>
  <si>
    <t>いくら？</t>
    <phoneticPr fontId="13" type="noConversion"/>
  </si>
  <si>
    <t>Во сколько мне это выйдет?</t>
    <phoneticPr fontId="13" type="noConversion"/>
  </si>
  <si>
    <t>Wie viel?</t>
    <phoneticPr fontId="13" type="noConversion"/>
  </si>
  <si>
    <t>Huh?</t>
    <phoneticPr fontId="13" type="noConversion"/>
  </si>
  <si>
    <t>什么？</t>
    <phoneticPr fontId="13" type="noConversion"/>
  </si>
  <si>
    <t>嗯？</t>
    <phoneticPr fontId="13" type="noConversion"/>
  </si>
  <si>
    <t>はい？</t>
    <phoneticPr fontId="13" type="noConversion"/>
  </si>
  <si>
    <t>А?</t>
    <phoneticPr fontId="13" type="noConversion"/>
  </si>
  <si>
    <t>How much for the treatment?</t>
    <phoneticPr fontId="13" type="noConversion"/>
  </si>
  <si>
    <t>治疗费用啊。</t>
    <phoneticPr fontId="13" type="noConversion"/>
  </si>
  <si>
    <t>我是說治療費用。</t>
    <phoneticPr fontId="13" type="noConversion"/>
  </si>
  <si>
    <t>治療費…いくらかかるんだ？</t>
    <phoneticPr fontId="13" type="noConversion"/>
  </si>
  <si>
    <t>Сколько стоит лечение?</t>
    <phoneticPr fontId="13" type="noConversion"/>
  </si>
  <si>
    <t>Wie viel kostet die Behandlung?</t>
    <phoneticPr fontId="13" type="noConversion"/>
  </si>
  <si>
    <t>Oh... A person of numbers! Perfect.</t>
    <phoneticPr fontId="13" type="noConversion"/>
  </si>
  <si>
    <t>啊…是个精于算计的人呢。很好。</t>
    <phoneticPr fontId="13" type="noConversion"/>
  </si>
  <si>
    <t>啊…付錢很乾脆的人啊。很好。</t>
    <phoneticPr fontId="13" type="noConversion"/>
  </si>
  <si>
    <t>まあ…頭の回転が早い方…。いいですね。</t>
    <phoneticPr fontId="13" type="noConversion"/>
  </si>
  <si>
    <t>А ты думаешь наперед. Мне это нравится.</t>
    <phoneticPr fontId="13" type="noConversion"/>
  </si>
  <si>
    <t>Ach, Sie sind ein Pfennigfuchser. Sehr schön.</t>
    <phoneticPr fontId="13" type="noConversion"/>
  </si>
  <si>
    <t>So, what’s your bottom number?</t>
    <phoneticPr fontId="13" type="noConversion"/>
  </si>
  <si>
    <t>你打听了多少钱？</t>
    <phoneticPr fontId="13" type="noConversion"/>
  </si>
  <si>
    <t>是了解了多少才來的？</t>
    <phoneticPr fontId="13" type="noConversion"/>
  </si>
  <si>
    <t>いくらまでお考えですか？</t>
    <phoneticPr fontId="13" type="noConversion"/>
  </si>
  <si>
    <t>Сколько ты планируешь потратить?</t>
    <phoneticPr fontId="13" type="noConversion"/>
  </si>
  <si>
    <t>Was haben Sie denn bisher bezahlt?</t>
    <phoneticPr fontId="13" type="noConversion"/>
  </si>
  <si>
    <t>This one might be harder than usual.</t>
    <phoneticPr fontId="13" type="noConversion"/>
  </si>
  <si>
    <t>这次任务应该比平时还要困难。</t>
    <phoneticPr fontId="13" type="noConversion"/>
  </si>
  <si>
    <t>這次任務會比平常還要更困難。</t>
    <phoneticPr fontId="13" type="noConversion"/>
  </si>
  <si>
    <t>今回の任務は、いつもより大変です。</t>
    <phoneticPr fontId="13" type="noConversion"/>
  </si>
  <si>
    <t>Это задание сложнее остальных.</t>
    <phoneticPr fontId="13" type="noConversion"/>
  </si>
  <si>
    <t>Dieser Auftrag wird schwieriger als sonst.</t>
    <phoneticPr fontId="13" type="noConversion"/>
  </si>
  <si>
    <t>Is today the day?</t>
    <phoneticPr fontId="13" type="noConversion"/>
  </si>
  <si>
    <t>今天是那一天吗？</t>
    <phoneticPr fontId="13" type="noConversion"/>
  </si>
  <si>
    <t>今天就是那天嗎？</t>
    <phoneticPr fontId="13" type="noConversion"/>
  </si>
  <si>
    <t>今日が「その日」なんですか？</t>
    <phoneticPr fontId="13" type="noConversion"/>
  </si>
  <si>
    <t>Значит, этот день наконец пришел.</t>
    <phoneticPr fontId="13" type="noConversion"/>
  </si>
  <si>
    <t>Ist heute der Tag der Wahrheit?</t>
    <phoneticPr fontId="13" type="noConversion"/>
  </si>
  <si>
    <t>Yes, it’s time we left the underground.</t>
    <phoneticPr fontId="13" type="noConversion"/>
  </si>
  <si>
    <t>没错。要离开地下了。</t>
    <phoneticPr fontId="13" type="noConversion"/>
  </si>
  <si>
    <t>是。打算前往地下。</t>
    <phoneticPr fontId="13" type="noConversion"/>
  </si>
  <si>
    <t>はい。地下を離れるつもりです。</t>
    <phoneticPr fontId="13" type="noConversion"/>
  </si>
  <si>
    <t>Именно. Пора покидать подземелье.</t>
    <phoneticPr fontId="13" type="noConversion"/>
  </si>
  <si>
    <t>Genau. Wir werden den Untergrund verlassen.</t>
    <phoneticPr fontId="13" type="noConversion"/>
  </si>
  <si>
    <t>We head up... and to the sky!</t>
    <phoneticPr fontId="13" type="noConversion"/>
  </si>
  <si>
    <t>经过地面后……到达天空。</t>
    <phoneticPr fontId="13" type="noConversion"/>
  </si>
  <si>
    <t>然後經過地面…到達天空。</t>
    <phoneticPr fontId="13" type="noConversion"/>
  </si>
  <si>
    <t>そして地上を通り抜け…空に向かいます。</t>
    <phoneticPr fontId="13" type="noConversion"/>
  </si>
  <si>
    <t>Небо уже заждалось.</t>
    <phoneticPr fontId="13" type="noConversion"/>
  </si>
  <si>
    <t>Dann werden wir den Boden überqueren und ... im Himmel ankommen.</t>
    <phoneticPr fontId="13" type="noConversion"/>
  </si>
  <si>
    <t>What’s it like living there?</t>
    <phoneticPr fontId="13" type="noConversion"/>
  </si>
  <si>
    <t>住在那里怎么样？</t>
    <phoneticPr fontId="13" type="noConversion"/>
  </si>
  <si>
    <t>在那邊生活如何？</t>
    <phoneticPr fontId="13" type="noConversion"/>
  </si>
  <si>
    <t>そこでの暮らしは、どんな感じなんでしょうか？</t>
    <phoneticPr fontId="13" type="noConversion"/>
  </si>
  <si>
    <t>Как там живется?</t>
    <phoneticPr fontId="13" type="noConversion"/>
  </si>
  <si>
    <t>Wie ist es so, dort zu leben?</t>
    <phoneticPr fontId="13" type="noConversion"/>
  </si>
  <si>
    <t>I heard it was paradise.</t>
    <phoneticPr fontId="13" type="noConversion"/>
  </si>
  <si>
    <t>听说是个很适合生活的地方。</t>
    <phoneticPr fontId="13" type="noConversion"/>
  </si>
  <si>
    <t>聽說是很適合人生活的地方。</t>
    <phoneticPr fontId="13" type="noConversion"/>
  </si>
  <si>
    <t>暮らしやすいところだって聞いたけど。</t>
    <phoneticPr fontId="13" type="noConversion"/>
  </si>
  <si>
    <t>По слухам, прекрасно.</t>
    <phoneticPr fontId="13" type="noConversion"/>
  </si>
  <si>
    <t>Dort lässt es sich angeblich gediegen leben.</t>
    <phoneticPr fontId="13" type="noConversion"/>
  </si>
  <si>
    <t>It’s a good place to live.</t>
    <phoneticPr fontId="13" type="noConversion"/>
  </si>
  <si>
    <t>的确是很适合生活的地方。</t>
    <phoneticPr fontId="13" type="noConversion"/>
  </si>
  <si>
    <t>適合生活的地方是地面啊。</t>
    <phoneticPr fontId="13" type="noConversion"/>
  </si>
  <si>
    <t>その通り、暮らしやすいところですよ。</t>
    <phoneticPr fontId="13" type="noConversion"/>
  </si>
  <si>
    <t>Прекрасно живется как раз на земле.</t>
    <phoneticPr fontId="13" type="noConversion"/>
  </si>
  <si>
    <t>Gediegen leben kann man auf dem Boden.</t>
    <phoneticPr fontId="13" type="noConversion"/>
  </si>
  <si>
    <t>We head for the sky in search of land.</t>
    <phoneticPr fontId="13" type="noConversion"/>
  </si>
  <si>
    <t>我们是为了找回领土而去天空。</t>
    <phoneticPr fontId="13" type="noConversion"/>
  </si>
  <si>
    <t>我們是為了找尋地面而前往天空的。</t>
    <phoneticPr fontId="13" type="noConversion"/>
  </si>
  <si>
    <t>我々の地を見つけるために、空を目指すのです。</t>
    <phoneticPr fontId="13" type="noConversion"/>
  </si>
  <si>
    <t>Мы отправляемся в небо, чтобы отыскать нашу землю.</t>
    <phoneticPr fontId="13" type="noConversion"/>
  </si>
  <si>
    <t>In den Himmel gehen wir, um den Boden zu finden.</t>
    <phoneticPr fontId="13" type="noConversion"/>
  </si>
  <si>
    <t>Good job taking care of [Mac].</t>
    <phoneticPr fontId="13" type="noConversion"/>
  </si>
  <si>
    <t>处理了[麦克]。辛苦了。</t>
    <phoneticPr fontId="13" type="noConversion"/>
  </si>
  <si>
    <t>消滅了[麥克]啊。做得很好。</t>
    <phoneticPr fontId="13" type="noConversion"/>
  </si>
  <si>
    <t>[マック]を片付けたんですね。ご苦労様です。</t>
    <phoneticPr fontId="13" type="noConversion"/>
  </si>
  <si>
    <t>Значит, тебе удалось разобраться с Мэком. Отлично.</t>
    <phoneticPr fontId="13" type="noConversion"/>
  </si>
  <si>
    <t>Sie haben [Mac] erledigt. Gute Arbeit.</t>
    <phoneticPr fontId="13" type="noConversion"/>
  </si>
  <si>
    <t>I hate jobs that pay cheap.</t>
    <phoneticPr fontId="13" type="noConversion"/>
  </si>
  <si>
    <t>做这种不值钱的事的时候，感觉不像我。</t>
    <phoneticPr fontId="13" type="noConversion"/>
  </si>
  <si>
    <t>做這種賺不了錢的事情時，感覺真不像自己。</t>
    <phoneticPr fontId="13" type="noConversion"/>
  </si>
  <si>
    <t>こういう儲けにならない仕事をするときは、いつも私らしくないと感じます。</t>
    <phoneticPr fontId="13" type="noConversion"/>
  </si>
  <si>
    <t>Мне как-то не по себе делать такую работу за спасибо.</t>
    <phoneticPr fontId="13" type="noConversion"/>
  </si>
  <si>
    <t>Wenn ich solchen Kleinmist erledige, komme ich mir fremd vor.</t>
    <phoneticPr fontId="13" type="noConversion"/>
  </si>
  <si>
    <t>It doesn't suit me.</t>
    <phoneticPr fontId="13" type="noConversion"/>
  </si>
  <si>
    <t>不太适合我。</t>
    <phoneticPr fontId="13" type="noConversion"/>
  </si>
  <si>
    <t>不適合我。</t>
    <phoneticPr fontId="13" type="noConversion"/>
  </si>
  <si>
    <t>性に合わない…か。</t>
    <phoneticPr fontId="13" type="noConversion"/>
  </si>
  <si>
    <t>На меня совсем не похоже.</t>
    <phoneticPr fontId="13" type="noConversion"/>
  </si>
  <si>
    <t>Es passt nicht zu meinem Naturell.</t>
    <phoneticPr fontId="13" type="noConversion"/>
  </si>
  <si>
    <t>It's proof of Jenny's kindness.</t>
    <phoneticPr fontId="13" type="noConversion"/>
  </si>
  <si>
    <t>这是珍妮所拥有的温柔的证据。</t>
    <phoneticPr fontId="13" type="noConversion"/>
  </si>
  <si>
    <t>珍妮所擁有的和藹的證據。</t>
    <phoneticPr fontId="13" type="noConversion"/>
  </si>
  <si>
    <t>ジェニーが優しさを持っている証拠ですよ。</t>
    <phoneticPr fontId="13" type="noConversion"/>
  </si>
  <si>
    <t>Это показывает, что на самом деле ты добрая.</t>
    <phoneticPr fontId="13" type="noConversion"/>
  </si>
  <si>
    <t>Das spricht für die Humanität in Ihnen, Jenny.</t>
    <phoneticPr fontId="13" type="noConversion"/>
  </si>
  <si>
    <t>Stop embarrassing me! So, what’s next?</t>
    <phoneticPr fontId="13" type="noConversion"/>
  </si>
  <si>
    <t>哎呀，别说那些肉麻的话！接下来要怎么样？</t>
    <phoneticPr fontId="13" type="noConversion"/>
  </si>
  <si>
    <t>呃，別說那種讓人心癢癢的話！這之後是什麼？</t>
    <phoneticPr fontId="13" type="noConversion"/>
  </si>
  <si>
    <t>うう、そんなくすぐったいセリフはいいですから！で、次は何ですか？</t>
    <phoneticPr fontId="13" type="noConversion"/>
  </si>
  <si>
    <t>Вот только не нужно подлизываться. Что там дальше?</t>
    <phoneticPr fontId="13" type="noConversion"/>
  </si>
  <si>
    <t>Uff, sagen Sie doch so was Schnulziges nicht! Was steht jetzt noch an?</t>
    <phoneticPr fontId="13" type="noConversion"/>
  </si>
  <si>
    <t>It's called [Ratmotan], and the boss of the underground monsters is deep in the sewer.</t>
    <phoneticPr fontId="13" type="noConversion"/>
  </si>
  <si>
    <t>Монстры в подземных стоках подчиняются [Ратмотану].</t>
    <phoneticPr fontId="13" type="noConversion"/>
  </si>
  <si>
    <t>[Ratmotan] ist der Anführer der Untergrundmonster, die tief in den Kanälen hausen.</t>
    <phoneticPr fontId="13" type="noConversion"/>
  </si>
  <si>
    <t>I heard that there is an elevator in his nest to get up to ground level.</t>
    <phoneticPr fontId="13" type="noConversion"/>
  </si>
  <si>
    <t>我聽說他的巢裡有一部電梯可以到達地面。</t>
    <phoneticPr fontId="13" type="noConversion"/>
  </si>
  <si>
    <t>彼の巣には地面に着くためのエレベーターがあると聞いた。</t>
    <phoneticPr fontId="13" type="noConversion"/>
  </si>
  <si>
    <t>Говорят, в его логове есть лифт, который ведет на поверхность.</t>
    <phoneticPr fontId="13" type="noConversion"/>
  </si>
  <si>
    <t>In ihrem Unterschlupf ist ein Fahrstuhl, der nach oben führt.</t>
    <phoneticPr fontId="13" type="noConversion"/>
  </si>
  <si>
    <t>Okay. I’ll make sure I get paid properly this time.</t>
    <phoneticPr fontId="13" type="noConversion"/>
  </si>
  <si>
    <t>知道了。不管什么时候这次的事一定会收回来的。</t>
    <phoneticPr fontId="13" type="noConversion"/>
  </si>
  <si>
    <t>好。總有一天一定會來索取報酬。</t>
    <phoneticPr fontId="13" type="noConversion"/>
  </si>
  <si>
    <t>分かりました。この件の報酬は、いつかちゃんと頂きますからね！</t>
    <phoneticPr fontId="13" type="noConversion"/>
  </si>
  <si>
    <t>Хорошо. Я как-нибудь выставлю счет.</t>
    <phoneticPr fontId="13" type="noConversion"/>
  </si>
  <si>
    <t>Alles Klar. Dafür werden Sie noch tüchtig zahlen müssen.</t>
    <phoneticPr fontId="13" type="noConversion"/>
  </si>
  <si>
    <t>Sure, I’ll even give you interest.</t>
    <phoneticPr fontId="13" type="noConversion"/>
  </si>
  <si>
    <t>好啊。利息也算上吧。</t>
    <phoneticPr fontId="13" type="noConversion"/>
  </si>
  <si>
    <t>沒問題。利息也一併給你。</t>
    <phoneticPr fontId="13" type="noConversion"/>
  </si>
  <si>
    <t>いいでしょう。利子もお付けしますよ。</t>
    <phoneticPr fontId="13" type="noConversion"/>
  </si>
  <si>
    <t>Заплачу с процентами.</t>
    <phoneticPr fontId="13" type="noConversion"/>
  </si>
  <si>
    <t>Geht in Ordnung. Rechnen Sie die Zinsen gleich mit darauf.</t>
    <phoneticPr fontId="13" type="noConversion"/>
  </si>
  <si>
    <t>You better not take that back.</t>
    <phoneticPr fontId="13" type="noConversion"/>
  </si>
  <si>
    <t>你说的这些我记在心里的。</t>
    <phoneticPr fontId="13" type="noConversion"/>
  </si>
  <si>
    <t>那句話，我不會忘記的。</t>
    <phoneticPr fontId="13" type="noConversion"/>
  </si>
  <si>
    <t>その言葉、覚えておきますからね。</t>
    <phoneticPr fontId="13" type="noConversion"/>
  </si>
  <si>
    <t>Отлично. Ловлю тебя на слове.</t>
    <phoneticPr fontId="13" type="noConversion"/>
  </si>
  <si>
    <t>Diese Worte werde ich in Ehren halten.</t>
    <phoneticPr fontId="13" type="noConversion"/>
  </si>
  <si>
    <t>You betcha.</t>
    <phoneticPr fontId="13" type="noConversion"/>
  </si>
  <si>
    <t>那当然要啦。</t>
    <phoneticPr fontId="13" type="noConversion"/>
  </si>
  <si>
    <t>如你所願。</t>
    <phoneticPr fontId="13" type="noConversion"/>
  </si>
  <si>
    <t>もちろんです。</t>
    <phoneticPr fontId="13" type="noConversion"/>
  </si>
  <si>
    <t>Без проблем.</t>
    <phoneticPr fontId="13" type="noConversion"/>
  </si>
  <si>
    <t>Das ist ganz im meinem Sinne.</t>
    <phoneticPr fontId="13" type="noConversion"/>
  </si>
  <si>
    <t>感谢您。</t>
    <phoneticPr fontId="13" type="noConversion"/>
  </si>
  <si>
    <t>謝謝你。</t>
    <phoneticPr fontId="13" type="noConversion"/>
  </si>
  <si>
    <t>ありがとうございます。</t>
    <phoneticPr fontId="13" type="noConversion"/>
  </si>
  <si>
    <t>Well... Not a bad day for collecting money for me either.</t>
    <phoneticPr fontId="13" type="noConversion"/>
  </si>
  <si>
    <t>这个…那家伙积攒的财产很多，对我来说也不是坏事。</t>
    <phoneticPr fontId="13" type="noConversion"/>
  </si>
  <si>
    <t>嗯，也沒什麼…那傢伙也累積了不少財富，對我來說不是什麼壞事。</t>
    <phoneticPr fontId="13" type="noConversion"/>
  </si>
  <si>
    <t>まあ…あいつ、結構お金を貯め込んでいたから、俺にとっても悪い仕事じゃなかったです。</t>
    <phoneticPr fontId="13" type="noConversion"/>
  </si>
  <si>
    <t>Я не осталась в накладе. У негодяя оказалось навалом всяких ценностей.</t>
    <phoneticPr fontId="13" type="noConversion"/>
  </si>
  <si>
    <t>Ach, i wo ... der Kerl hatte so viel angesammelt, dass ich auch was davon hatte.</t>
    <phoneticPr fontId="13" type="noConversion"/>
  </si>
  <si>
    <t>Are we going to ride the [Lift] from earlier?</t>
    <phoneticPr fontId="13" type="noConversion"/>
  </si>
  <si>
    <t>是去坐…上次委托的[升降机]吗？</t>
    <phoneticPr fontId="13" type="noConversion"/>
  </si>
  <si>
    <t>是坐之前委託的…[升降機]前往嗎？</t>
    <phoneticPr fontId="13" type="noConversion"/>
  </si>
  <si>
    <t>以前依頼した[リフト]…あれに乗りに行くんですか？</t>
    <phoneticPr fontId="13" type="noConversion"/>
  </si>
  <si>
    <t>Вы говорили про лифт. Нам к нему?</t>
    <phoneticPr fontId="13" type="noConversion"/>
  </si>
  <si>
    <t>Der [Aufzug], der letztens in Auftrag gegeben wurde ... werden wir ihn benutzen?</t>
    <phoneticPr fontId="13" type="noConversion"/>
  </si>
  <si>
    <t>We’re planning to.</t>
    <phoneticPr fontId="13" type="noConversion"/>
  </si>
  <si>
    <t>我们的目标是这样。</t>
    <phoneticPr fontId="13" type="noConversion"/>
  </si>
  <si>
    <t>預計是那樣沒錯。</t>
    <phoneticPr fontId="13" type="noConversion"/>
  </si>
  <si>
    <t>それが目標です。</t>
    <phoneticPr fontId="13" type="noConversion"/>
  </si>
  <si>
    <t>Такова цель.</t>
    <phoneticPr fontId="13" type="noConversion"/>
  </si>
  <si>
    <t>Das haben wir jedenfalls vor.</t>
    <phoneticPr fontId="13" type="noConversion"/>
  </si>
  <si>
    <t>It’s impossible to smuggle let alone use the gigantic teleportation machine the Esperanza soldiers use.</t>
    <phoneticPr fontId="13" type="noConversion"/>
  </si>
  <si>
    <t>因为埃斯佩兰萨的军人用的巨大传送壁垒森严，窃取或偷偷使用是不可能的事。</t>
    <phoneticPr fontId="13" type="noConversion"/>
  </si>
  <si>
    <t>埃斯佩蘭薩軍人們使用的巨型傳輸機由於監視森嚴，無法搶奪或偷偷使用。</t>
    <phoneticPr fontId="13" type="noConversion"/>
  </si>
  <si>
    <t>エスペランザ軍が利用する巨大テレポートは、厳重に監視されているため、盗んだり、こっそり利用したりするのは不可能です。</t>
    <phoneticPr fontId="13" type="noConversion"/>
  </si>
  <si>
    <t>Главный телепорт охраняют солдаты Эсперансы. Нам к нему не подобраться.</t>
    <phoneticPr fontId="13" type="noConversion"/>
  </si>
  <si>
    <t>Der Mega-Teleport, den die Soldaten von Esperanza nutzen, ist so streng bewacht, dass wir ihn nicht heimlich besteigen oder entwenden können.</t>
    <phoneticPr fontId="13" type="noConversion"/>
  </si>
  <si>
    <t>Plus, it’s gotten harder due to the Esperanza army strengthening its security.</t>
    <phoneticPr fontId="13" type="noConversion"/>
  </si>
  <si>
    <t>再加上最近埃斯佩兰萨军队的动向非同寻常，变得更加困难了。</t>
    <phoneticPr fontId="13" type="noConversion"/>
  </si>
  <si>
    <t>再加上最近埃斯佩蘭薩軍的動向很不尋常，而更加困難。</t>
    <phoneticPr fontId="13" type="noConversion"/>
  </si>
  <si>
    <t>しかも最近、エスペランザ軍が不審な動きをしてるので、なおさらです。</t>
    <phoneticPr fontId="13" type="noConversion"/>
  </si>
  <si>
    <t>К тому же, в последнее время Эсперанса заметно оживилась.</t>
    <phoneticPr fontId="13" type="noConversion"/>
  </si>
  <si>
    <t>Außerdem sind die Soldaten von Esperanza in letzter Zeit ganz besonders auf der Hut.</t>
    <phoneticPr fontId="13" type="noConversion"/>
  </si>
  <si>
    <t>There is a huge lift built for transporting cargos between Esperanza and the surface back in the old days.</t>
    <phoneticPr fontId="13" type="noConversion"/>
  </si>
  <si>
    <t>所以，我们要使用曾经制造过地面和埃斯佩兰萨之间运送货物用的巨大升降机。</t>
    <phoneticPr fontId="13" type="noConversion"/>
  </si>
  <si>
    <t>所以我們要使用在前一時代於地上和埃斯佩蘭薩之間，以貨物傳輸用途製作的巨型升降機。</t>
    <phoneticPr fontId="13" type="noConversion"/>
  </si>
  <si>
    <t>なので我々は、以前、地上とエスペランザ間の貨物輸送用に作った、巨大なリフトを利用するつもりです。</t>
    <phoneticPr fontId="13" type="noConversion"/>
  </si>
  <si>
    <t>Придется воспользоваться лифтом, который раньше использовали для транспортировок. Он находится между Эсперансой и Подземным городом.</t>
    <phoneticPr fontId="13" type="noConversion"/>
  </si>
  <si>
    <t>Zwischen dem Boden und Esperanza gibt es einen gigantischen Aufzug, der früher für den Transport von Gütern gebaut wurde.</t>
    <phoneticPr fontId="13" type="noConversion"/>
  </si>
  <si>
    <t>We need the blueprint of the lift and an ID card in order to use it.</t>
    <phoneticPr fontId="13" type="noConversion"/>
  </si>
  <si>
    <t>需要包含启动升降机所需的设计图和启动权限的ID卡。</t>
    <phoneticPr fontId="13" type="noConversion"/>
  </si>
  <si>
    <t>需要啟動升降機的設計圖和含有啟動權限的ID卡。</t>
    <phoneticPr fontId="13" type="noConversion"/>
  </si>
  <si>
    <t>リフトの作動に必要な設計図と、作動権限を持ったIDカードが必要になります。</t>
    <phoneticPr fontId="13" type="noConversion"/>
  </si>
  <si>
    <t>Для запуска лифта нужны чертежи и пропуск с соответствующими полномочиями.</t>
    <phoneticPr fontId="13" type="noConversion"/>
  </si>
  <si>
    <t>Für die Inbetriebnahme des Aufzugs braucht man den Bauplan und die Identitätskarte mit den Zugangsrechten.</t>
    <phoneticPr fontId="13" type="noConversion"/>
  </si>
  <si>
    <t>Got it. Let’s get moving.</t>
    <phoneticPr fontId="13" type="noConversion"/>
  </si>
  <si>
    <t>知道了。出发吧。</t>
    <phoneticPr fontId="13" type="noConversion"/>
  </si>
  <si>
    <t>我知道了。出發吧。</t>
    <phoneticPr fontId="13" type="noConversion"/>
  </si>
  <si>
    <t>分かりました。出発しましょう。</t>
    <phoneticPr fontId="13" type="noConversion"/>
  </si>
  <si>
    <t>Хорошо. Тогда в путь.</t>
    <phoneticPr fontId="13" type="noConversion"/>
  </si>
  <si>
    <t>Okay. Gehen wir los.</t>
    <phoneticPr fontId="13" type="noConversion"/>
  </si>
  <si>
    <t>That building’s festering with spiders. Just be careful about the spider queen.</t>
    <phoneticPr fontId="13" type="noConversion"/>
  </si>
  <si>
    <t>那边已成为了蜘蛛的巢穴。要小心女王蜘蛛。</t>
    <phoneticPr fontId="13" type="noConversion"/>
  </si>
  <si>
    <t>那是蜘蛛巢穴的建築物。其他蜘蛛就算了，但務必要小心女王。</t>
    <phoneticPr fontId="13" type="noConversion"/>
  </si>
  <si>
    <t>あの建物は、蜘蛛の巣窟になってます。他の蜘蛛はともかく、女王蜘蛛には十分に気を付けてください。</t>
    <phoneticPr fontId="13" type="noConversion"/>
  </si>
  <si>
    <t>Само здание превратилось в паучье гнездо. Остерегайся их королевы.</t>
    <phoneticPr fontId="13" type="noConversion"/>
  </si>
  <si>
    <t>Dieses Gebäude ist zu einem Habitat für Spinnen verkommen. Die Spinnen sind eher egal, aber Vorsicht vor der Königin.</t>
    <phoneticPr fontId="13" type="noConversion"/>
  </si>
  <si>
    <t>Is this the blueprint you mentioned?</t>
    <phoneticPr fontId="13" type="noConversion"/>
  </si>
  <si>
    <t>設計図って、これか？</t>
    <phoneticPr fontId="13" type="noConversion"/>
  </si>
  <si>
    <t>Это те самые чертежи?</t>
    <phoneticPr fontId="13" type="noConversion"/>
  </si>
  <si>
    <t>Ist das der Bauplan?</t>
    <phoneticPr fontId="13" type="noConversion"/>
  </si>
  <si>
    <t>Хм...</t>
    <phoneticPr fontId="13" type="noConversion"/>
  </si>
  <si>
    <t>Hmm ...</t>
    <phoneticPr fontId="13" type="noConversion"/>
  </si>
  <si>
    <t>It seems so. While you were doing that, we've found where the researchers have been.</t>
    <phoneticPr fontId="13" type="noConversion"/>
  </si>
  <si>
    <t>そのようですね。その間に私たちは研究員のいた場所を見つけました。</t>
    <phoneticPr fontId="13" type="noConversion"/>
  </si>
  <si>
    <t>Похоже на то. Нам также удалось обнаружить, где находились ученые.</t>
    <phoneticPr fontId="13" type="noConversion"/>
  </si>
  <si>
    <t>Das scheint der richtige zu sein. Inzwischen haben wir herausgefunden, wo die Forscher waren.</t>
    <phoneticPr fontId="13" type="noConversion"/>
  </si>
  <si>
    <t>There’s an abandoned ward a little ways away.</t>
    <phoneticPr fontId="13" type="noConversion"/>
  </si>
  <si>
    <t>離這裡不遠的地方有個廢棄醫院。</t>
    <phoneticPr fontId="13" type="noConversion"/>
  </si>
  <si>
    <t>少し離れたところに廃病棟があります。</t>
    <phoneticPr fontId="13" type="noConversion"/>
  </si>
  <si>
    <t>В заброшенном госпитале.</t>
    <phoneticPr fontId="13" type="noConversion"/>
  </si>
  <si>
    <t>Ein Stück weiter befindet sich eine verlassene Station.</t>
    <phoneticPr fontId="13" type="noConversion"/>
  </si>
  <si>
    <t>They secretly experimented on humans there.</t>
    <phoneticPr fontId="13" type="noConversion"/>
  </si>
  <si>
    <t>そこではひそかに人体実験をやっていました。</t>
    <phoneticPr fontId="13" type="noConversion"/>
  </si>
  <si>
    <t>Там ставили тайные опыты на людях.</t>
    <phoneticPr fontId="13" type="noConversion"/>
  </si>
  <si>
    <t>Dort experimentierten sie heimlich mit Menschen.</t>
    <phoneticPr fontId="13" type="noConversion"/>
  </si>
  <si>
    <t>That place is now crawling with nothing but monsters.</t>
    <phoneticPr fontId="13" type="noConversion"/>
  </si>
  <si>
    <t>聽說現在那裡沒有人，只有一堆怪物。</t>
    <phoneticPr fontId="13" type="noConversion"/>
  </si>
  <si>
    <t>今、あそこに人間はおらず、化け物がうようよしているそうです。</t>
    <phoneticPr fontId="13" type="noConversion"/>
  </si>
  <si>
    <t>Теперь там кишат монстры.</t>
    <phoneticPr fontId="13" type="noConversion"/>
  </si>
  <si>
    <t>An dem Ort soll es jetzt von Monstern wimmeln, nicht von Menschen.</t>
    <phoneticPr fontId="13" type="noConversion"/>
  </si>
  <si>
    <t>If you take the port, you can get to the ward.</t>
    <phoneticPr fontId="13" type="noConversion"/>
  </si>
  <si>
    <t>搭乘傳送門應該可以前往醫院。</t>
    <phoneticPr fontId="13" type="noConversion"/>
  </si>
  <si>
    <t>ポートに乗ると病棟へ行けます。</t>
    <phoneticPr fontId="13" type="noConversion"/>
  </si>
  <si>
    <t>Воспользуйся телепортом, чтобы попасть в госпиталь.</t>
    <phoneticPr fontId="13" type="noConversion"/>
  </si>
  <si>
    <t>Benutzen Sie den Port, um zur Station zu kommen.</t>
    <phoneticPr fontId="13" type="noConversion"/>
  </si>
  <si>
    <t>I wish you good luck.</t>
    <phoneticPr fontId="13" type="noConversion"/>
  </si>
  <si>
    <t>お気を付けください。幸運を祈ります。</t>
    <phoneticPr fontId="13" type="noConversion"/>
  </si>
  <si>
    <t>Не забывай об осторожности. Желаю удачи.</t>
    <phoneticPr fontId="13" type="noConversion"/>
  </si>
  <si>
    <t>Seien Sie vorsichtig und viel Glück.</t>
    <phoneticPr fontId="13" type="noConversion"/>
  </si>
  <si>
    <t>Welcome back. You’ve done a good job.</t>
    <phoneticPr fontId="13" type="noConversion"/>
  </si>
  <si>
    <t>您回来了，辛苦了。</t>
    <phoneticPr fontId="13" type="noConversion"/>
  </si>
  <si>
    <t>你回來啦，辛苦你了。</t>
    <phoneticPr fontId="13" type="noConversion"/>
  </si>
  <si>
    <t>戻ってこられたんですね。ご苦労様でした。</t>
    <phoneticPr fontId="13" type="noConversion"/>
  </si>
  <si>
    <t>Ты вернулась! Тебе пришлось нелегко.</t>
    <phoneticPr fontId="13" type="noConversion"/>
  </si>
  <si>
    <t>Da sind Sie also. Gute Arbeit.</t>
    <phoneticPr fontId="13" type="noConversion"/>
  </si>
  <si>
    <t>Yup. That was a hard one.</t>
    <phoneticPr fontId="13" type="noConversion"/>
  </si>
  <si>
    <t>是啊。吃了太多苦了。</t>
    <phoneticPr fontId="13" type="noConversion"/>
  </si>
  <si>
    <t>沒錯，真的非常辛苦。</t>
    <phoneticPr fontId="13" type="noConversion"/>
  </si>
  <si>
    <t>はい。かなり苦労しました。</t>
    <phoneticPr fontId="13" type="noConversion"/>
  </si>
  <si>
    <t>Это точно, мне было несладко.</t>
    <phoneticPr fontId="13" type="noConversion"/>
  </si>
  <si>
    <t>Und wie. Das war verdammt gute Arbeit.</t>
    <phoneticPr fontId="13" type="noConversion"/>
  </si>
  <si>
    <t>You didn’t tell me those psychos were growing a man-eating flower.</t>
    <phoneticPr fontId="13" type="noConversion"/>
  </si>
  <si>
    <t>你们可没跟我说过研究员在养奇怪的植物啊。</t>
    <phoneticPr fontId="13" type="noConversion"/>
  </si>
  <si>
    <t>你沒有告訴我研究員們飼養瘋狂植物的事情啊。</t>
    <phoneticPr fontId="13" type="noConversion"/>
  </si>
  <si>
    <t>研究員たちが狂った植物を育てていたなんて、聞いてませんでしたが。</t>
    <phoneticPr fontId="13" type="noConversion"/>
  </si>
  <si>
    <t>Ты не предупредил, что у этих ученых бешеные растения!</t>
    <phoneticPr fontId="13" type="noConversion"/>
  </si>
  <si>
    <t>Sie haben mit keinem Wort erwähnt, dass die Forscher abgedrehte Pflanzen aufziehen.</t>
    <phoneticPr fontId="13" type="noConversion"/>
  </si>
  <si>
    <t>Well plants like that won’t be bothering anyone anytime soon, thanks to a certain someone.</t>
    <phoneticPr fontId="13" type="noConversion"/>
  </si>
  <si>
    <t>多亏某人，再也不会出现那种植物。</t>
    <phoneticPr fontId="13" type="noConversion"/>
  </si>
  <si>
    <t>托某人的福，那種植物不會再出現了。</t>
    <phoneticPr fontId="13" type="noConversion"/>
  </si>
  <si>
    <t>誰かさんのおかげで、もうそのような植物は出てこないでしょう。</t>
    <phoneticPr fontId="13" type="noConversion"/>
  </si>
  <si>
    <t>Ты их хорошенько прополола.</t>
    <phoneticPr fontId="13" type="noConversion"/>
  </si>
  <si>
    <t>Dank gewisser Helden wurden solchen Pflanzen nun der Garaus gemacht.</t>
    <phoneticPr fontId="13" type="noConversion"/>
  </si>
  <si>
    <t>You and your way with words...</t>
    <phoneticPr fontId="13" type="noConversion"/>
  </si>
  <si>
    <t>真是的。每次都是这样。</t>
    <phoneticPr fontId="13" type="noConversion"/>
  </si>
  <si>
    <t>真是，每次都用那種話帶過。</t>
    <phoneticPr fontId="13" type="noConversion"/>
  </si>
  <si>
    <t>まったく。そうやって、いつも誤魔化そうとしますよね。</t>
    <phoneticPr fontId="13" type="noConversion"/>
  </si>
  <si>
    <t>Вечно ты пытаешься вывернуться.</t>
    <phoneticPr fontId="13" type="noConversion"/>
  </si>
  <si>
    <t>Pah, immer wollen Sie alles schönreden.</t>
    <phoneticPr fontId="13" type="noConversion"/>
  </si>
  <si>
    <t>I don’t know how you plan on paying me back for what you owe me.</t>
    <phoneticPr fontId="13" type="noConversion"/>
  </si>
  <si>
    <t>不知道你打算怎么还欠我的债。</t>
    <phoneticPr fontId="13" type="noConversion"/>
  </si>
  <si>
    <t>真不知道要怎麼還欠我的債。</t>
    <phoneticPr fontId="13" type="noConversion"/>
  </si>
  <si>
    <t>どうやって俺への借りを返してくれるのか、さっぱり分かりませんが？</t>
    <phoneticPr fontId="13" type="noConversion"/>
  </si>
  <si>
    <t>Не знаю, как ты собираешься возвращать мне долг.</t>
    <phoneticPr fontId="13" type="noConversion"/>
  </si>
  <si>
    <t>Machen Sie sich lieber Gedanken darüber, wie Sie mir alles wieder gutmachen können.</t>
    <phoneticPr fontId="13" type="noConversion"/>
  </si>
  <si>
    <t>Don’t you worry about that. When the time comes, I’ll spend the remainder of my days paying back what I owe.</t>
    <phoneticPr fontId="13" type="noConversion"/>
  </si>
  <si>
    <t>别担心，等那天到来，我将为所有负债的人度过余生。</t>
    <phoneticPr fontId="13" type="noConversion"/>
  </si>
  <si>
    <t>別擔心，等那一天到來，我會奉獻餘生來還你債的。</t>
    <phoneticPr fontId="13" type="noConversion"/>
  </si>
  <si>
    <t>心配はご無用です。その時が来れば、お世話になった人々のために残りの人生を捧げるつもりです。</t>
    <phoneticPr fontId="13" type="noConversion"/>
  </si>
  <si>
    <t>Не беспокойся. Настанет день, и я посвящу остаток жизни тем, у кого я в долгу.</t>
    <phoneticPr fontId="13" type="noConversion"/>
  </si>
  <si>
    <t>Keine Sorge. Sobald der Tag kommt, werde ich den Rest meines Lebens Helden wie Ihnen widmen.</t>
    <phoneticPr fontId="13" type="noConversion"/>
  </si>
  <si>
    <t>Aww. Don’t get so sentimental.</t>
    <phoneticPr fontId="13" type="noConversion"/>
  </si>
  <si>
    <t>哎呀，不要这么说。</t>
    <phoneticPr fontId="13" type="noConversion"/>
  </si>
  <si>
    <t>唉呀，別那麼感性。</t>
    <phoneticPr fontId="13" type="noConversion"/>
  </si>
  <si>
    <t>またまた…。あまり感情的にならない方がいいですよ。</t>
    <phoneticPr fontId="13" type="noConversion"/>
  </si>
  <si>
    <t>Хватит тебе. А то я сейчас расплачусь.</t>
    <phoneticPr fontId="13" type="noConversion"/>
  </si>
  <si>
    <t>Ach, nun werden Sie mal nicht so schnulzig.</t>
    <phoneticPr fontId="13" type="noConversion"/>
  </si>
  <si>
    <t>I don’t think I’ll be able to send you directly to the lift.</t>
    <phoneticPr fontId="13" type="noConversion"/>
  </si>
  <si>
    <t>我猜无法直接送到升降机。</t>
    <phoneticPr fontId="13" type="noConversion"/>
  </si>
  <si>
    <t>看來用升降機立刻送你過去是有困難的。</t>
    <phoneticPr fontId="13" type="noConversion"/>
  </si>
  <si>
    <t>リフトまでは、直接お連れできそうにありません。</t>
    <phoneticPr fontId="13" type="noConversion"/>
  </si>
  <si>
    <t>Сразу отправить тебя к лифту нельзя.</t>
    <phoneticPr fontId="13" type="noConversion"/>
  </si>
  <si>
    <t>Direkt zum Aufzug schicken kann ich Sie leider nicht.</t>
    <phoneticPr fontId="13" type="noConversion"/>
  </si>
  <si>
    <t>The lift and its surroundings are in Esperanza’s territory so the ship can’t approach it.</t>
    <phoneticPr fontId="13" type="noConversion"/>
  </si>
  <si>
    <t>因為升降機周圍是埃斯佩蘭薩的領域，飛行船無法靠近。</t>
    <phoneticPr fontId="13" type="noConversion"/>
  </si>
  <si>
    <t>リフトの周辺はエスペランザの領域なので、飛行船では近寄れないんです。</t>
    <phoneticPr fontId="13" type="noConversion"/>
  </si>
  <si>
    <t>They will also detect teleports under their territory so ports are also out of the question.</t>
    <phoneticPr fontId="13" type="noConversion"/>
  </si>
  <si>
    <t>在他们的领域下，肯定会感应传送，也无法使用传送门。</t>
    <phoneticPr fontId="13" type="noConversion"/>
  </si>
  <si>
    <t>傳輸機在他們的領域之下會被偵測到，所以很難用傳送門移動。</t>
    <phoneticPr fontId="13" type="noConversion"/>
  </si>
  <si>
    <t>そして彼らの領域内に入ればテレポートが感知されてしまうため、あそこをポートで移動することも難しいでしょう。</t>
    <phoneticPr fontId="13" type="noConversion"/>
  </si>
  <si>
    <t>И за телепортами там тоже следят. Так что пройти до места назначения через портал не получится.</t>
    <phoneticPr fontId="13" type="noConversion"/>
  </si>
  <si>
    <t>Unterhalb ihres Gebietes werden Teleportationen erkannt, weshalb der Hinweg per Port ebenfalls haarig ist.</t>
    <phoneticPr fontId="13" type="noConversion"/>
  </si>
  <si>
    <t>透過傳送門會送你到火車站鄰近的都市。</t>
    <phoneticPr fontId="13" type="noConversion"/>
  </si>
  <si>
    <t>ポートに乗ったら、ひとまず列車の駅から近い都市で降ろします。</t>
    <phoneticPr fontId="13" type="noConversion"/>
  </si>
  <si>
    <t>Я перемещу тебя через портал в город у вокзала.</t>
    <phoneticPr fontId="13" type="noConversion"/>
  </si>
  <si>
    <t>Wenn Sie auf einen Port steigen, lasse ich Sie in einer Stadt nahe der Zugstation raus.</t>
    <phoneticPr fontId="13" type="noConversion"/>
  </si>
  <si>
    <t>都市を占拠している一味がいると思いますが、彼らをやり過ごして駅に向かってください。</t>
    <phoneticPr fontId="13" type="noConversion"/>
  </si>
  <si>
    <t>Город находится под контролем банды. Прорвись через бандитов и иди к вокзалу.</t>
    <phoneticPr fontId="13" type="noConversion"/>
  </si>
  <si>
    <t>Es gibt eine Bande, welche die Stadt beherrscht. Gehen Sie an ihnen vorbei und zur Zugstation.</t>
    <phoneticPr fontId="13" type="noConversion"/>
  </si>
  <si>
    <t>坐上前往升降机的火车应该不远。</t>
    <phoneticPr fontId="13" type="noConversion"/>
  </si>
  <si>
    <t>リフトへと向かう列車に乗れば、すぐに着くはずです。</t>
    <phoneticPr fontId="13" type="noConversion"/>
  </si>
  <si>
    <t>Wenn Sie den Zug zum Aufzug nehmen, sind Sie ganz schnell da.</t>
    <phoneticPr fontId="13" type="noConversion"/>
  </si>
  <si>
    <t>Losing to a lowly mercenary... Incompetent fools.</t>
    <phoneticPr fontId="13" type="noConversion"/>
  </si>
  <si>
    <t>…这些无用的家伙们。就佣兵而已，都没法阻止啊？</t>
    <phoneticPr fontId="13" type="noConversion"/>
  </si>
  <si>
    <t>…這些愚蠢的傢伙，就給那些傭兵開了所有的路嗎？</t>
    <phoneticPr fontId="13" type="noConversion"/>
  </si>
  <si>
    <t>…愚か者め。傭兵一人も止められないなんて。</t>
    <phoneticPr fontId="13" type="noConversion"/>
  </si>
  <si>
    <t>Проклятье. Эти болваны ни на что не годны. Сдулись перед какой-то наемницей.</t>
    <phoneticPr fontId="13" type="noConversion"/>
  </si>
  <si>
    <t>... Diese Idioten. Haben die den Weg gerade mal für einen Söldner geebnet?</t>
    <phoneticPr fontId="13" type="noConversion"/>
  </si>
  <si>
    <t>Oh hey. You must be the boss lady!</t>
    <phoneticPr fontId="13" type="noConversion"/>
  </si>
  <si>
    <t>哦，一看就是高官的样子。</t>
    <phoneticPr fontId="13" type="noConversion"/>
  </si>
  <si>
    <t>哦，一看就是地位很高的人啊。</t>
    <phoneticPr fontId="13" type="noConversion"/>
  </si>
  <si>
    <t>おお、見るからに偉そうな人だな。</t>
    <phoneticPr fontId="13" type="noConversion"/>
  </si>
  <si>
    <t>Ты тут за главную?</t>
    <phoneticPr fontId="13" type="noConversion"/>
  </si>
  <si>
    <t>Oh. Eine wichtige Person. Das sieht man auf dem ersten Blick.</t>
    <phoneticPr fontId="13" type="noConversion"/>
  </si>
  <si>
    <t>There was something I wanted to ask someone high up when I set foot here.</t>
    <phoneticPr fontId="13" type="noConversion"/>
  </si>
  <si>
    <t>我见到这里的高官就想问这一问题。</t>
    <phoneticPr fontId="13" type="noConversion"/>
  </si>
  <si>
    <t>如果我真的見到這裡的高官，我真的有個問題想要問。</t>
    <phoneticPr fontId="13" type="noConversion"/>
  </si>
  <si>
    <t>俺はね、ここのお偉いさんに会ったら聞きたいことがあったんだよ。</t>
    <phoneticPr fontId="13" type="noConversion"/>
  </si>
  <si>
    <t>Тогда у меня к тебе вопрос.</t>
    <phoneticPr fontId="13" type="noConversion"/>
  </si>
  <si>
    <t>Ich wollte unbedingt etwas fragen, falls ich auf jemanden Wichtiges stoße.</t>
    <phoneticPr fontId="13" type="noConversion"/>
  </si>
  <si>
    <t>Why can’t I live here?</t>
    <phoneticPr fontId="13" type="noConversion"/>
  </si>
  <si>
    <t>我们为什么不能在这里生活呢？</t>
    <phoneticPr fontId="13" type="noConversion"/>
  </si>
  <si>
    <t>為什麼我們不能住在這裡啊？</t>
    <phoneticPr fontId="13" type="noConversion"/>
  </si>
  <si>
    <t>どうして俺たちはここで暮らしたらいけないんだ？</t>
    <phoneticPr fontId="13" type="noConversion"/>
  </si>
  <si>
    <t>Почему вы оставляете нас жить на земле?</t>
    <phoneticPr fontId="13" type="noConversion"/>
  </si>
  <si>
    <t>Wieso dürfen wir hier nicht leben?</t>
    <phoneticPr fontId="13" type="noConversion"/>
  </si>
  <si>
    <t>Do you even know how hard I tried to set up shop here?</t>
    <phoneticPr fontId="13" type="noConversion"/>
  </si>
  <si>
    <t>你知道我是多么想来到这里吗？</t>
    <phoneticPr fontId="13" type="noConversion"/>
  </si>
  <si>
    <t>你知道我有多想來到這裡嗎？</t>
    <phoneticPr fontId="13" type="noConversion"/>
  </si>
  <si>
    <t>俺がどれほどここに来たかったか、分かるか？</t>
    <phoneticPr fontId="13" type="noConversion"/>
  </si>
  <si>
    <t>Ты хоть знаешь, как мне хотелось здесь побывать?</t>
    <phoneticPr fontId="13" type="noConversion"/>
  </si>
  <si>
    <t>Hast du eine Ahnung, wie sehr ich hier sein wollte?</t>
    <phoneticPr fontId="13" type="noConversion"/>
  </si>
  <si>
    <t>I delivered Gems by the bucket day-in day-out because I’ve been told that’s how one gets the golden ticket.</t>
    <phoneticPr fontId="13" type="noConversion"/>
  </si>
  <si>
    <t>听到献出大量宝石就能在这里生活，所以我才艰辛万苦收集宝石的。</t>
    <phoneticPr fontId="13" type="noConversion"/>
  </si>
  <si>
    <t>說是獻上很多的寶石就能住在這裡，所以真的拼命地收集寶石。</t>
    <phoneticPr fontId="13" type="noConversion"/>
  </si>
  <si>
    <t>ジェムを大量に払えば、ここで暮らすのを許可してくれるって聞いて、死ぬ気でジェムを集めた。</t>
    <phoneticPr fontId="13" type="noConversion"/>
  </si>
  <si>
    <t>Ходили слухи, что за определенную плату вы можете переселить человека в Парящий город. Поэтому я копила камни как проклятая.</t>
    <phoneticPr fontId="13" type="noConversion"/>
  </si>
  <si>
    <t>Man sagt, dass man hier leben darf, wenn man eine Unmenge an Juwelen zahlt. Also habe ich die wie verrückt gesammelt.</t>
    <phoneticPr fontId="13" type="noConversion"/>
  </si>
  <si>
    <t>You know, I dreamed of retiring here when I got old.</t>
    <phoneticPr fontId="13" type="noConversion"/>
  </si>
  <si>
    <t>我的梦想就是老了就居住在这里的呢！</t>
    <phoneticPr fontId="13" type="noConversion"/>
  </si>
  <si>
    <t>我這個人啊，可是作著晚年要在此生活的夢啊！</t>
    <phoneticPr fontId="13" type="noConversion"/>
  </si>
  <si>
    <t>老後はここで暮らすのが夢だったんだよ！</t>
    <phoneticPr fontId="13" type="noConversion"/>
  </si>
  <si>
    <t>Здесь я мечтала провести свою старость!</t>
    <phoneticPr fontId="13" type="noConversion"/>
  </si>
  <si>
    <t>Es war mein Traum, hier zu leben, wenn ich alt bin!</t>
    <phoneticPr fontId="13" type="noConversion"/>
  </si>
  <si>
    <t>But no. “Only the chosen ones can live here.” The rest can piss right off. That’s... bullshit!</t>
    <phoneticPr fontId="13" type="noConversion"/>
  </si>
  <si>
    <t>可是你们为什么歧视我不是被选中的人呢！什么是选择的标准啊！</t>
    <phoneticPr fontId="13" type="noConversion"/>
  </si>
  <si>
    <t>但為什麼歧視沒有被選上的人！選擇的標準在哪裡！</t>
    <phoneticPr fontId="13" type="noConversion"/>
  </si>
  <si>
    <t>なのに、なぜ選ばれた人間じゃないと、差別するんだ？選ばれる基準って何だよ！</t>
    <phoneticPr fontId="13" type="noConversion"/>
  </si>
  <si>
    <t>Но какого черта вы делите людей? Почему кто-то избран, а кто-то нет?</t>
    <phoneticPr fontId="13" type="noConversion"/>
  </si>
  <si>
    <t>Aber wieso diskriminiert ihr zwischen Auserwählten und nicht Auserwählen? Wie wählt ihr denn die Leute aus?!</t>
    <phoneticPr fontId="13" type="noConversion"/>
  </si>
  <si>
    <t>No more miss nice girl! I’ve had enough of this!</t>
    <phoneticPr fontId="13" type="noConversion"/>
  </si>
  <si>
    <t>你们不理我的这份真心，那我也只能当流氓啦！</t>
    <phoneticPr fontId="13" type="noConversion"/>
  </si>
  <si>
    <t>如果你不懂我的心意，那就別怪我變成流氓教訓你！</t>
    <phoneticPr fontId="13" type="noConversion"/>
  </si>
  <si>
    <t>人の気持ちを無視したらね…こっちだってもうお人好しのままじゃいられないんだよ！</t>
    <phoneticPr fontId="13" type="noConversion"/>
  </si>
  <si>
    <t>Разве не все одинаковы?</t>
    <phoneticPr fontId="13" type="noConversion"/>
  </si>
  <si>
    <t>Ihr habt meine Hingabe mit Füßen getreten! Deshalb habe ich mich gewehrt!</t>
    <phoneticPr fontId="13" type="noConversion"/>
  </si>
  <si>
    <t>Insolent. You are but nutrients.</t>
    <phoneticPr fontId="13" type="noConversion"/>
  </si>
  <si>
    <t>别吵，你只是个养料而已。</t>
    <phoneticPr fontId="13" type="noConversion"/>
  </si>
  <si>
    <t>吵死了，你這養分。</t>
    <phoneticPr fontId="13" type="noConversion"/>
  </si>
  <si>
    <t>うるさい、栄養分如きが。</t>
    <phoneticPr fontId="13" type="noConversion"/>
  </si>
  <si>
    <t>Какая глупость. Здесь ты всего лишь мясо.</t>
    <phoneticPr fontId="13" type="noConversion"/>
  </si>
  <si>
    <t>Klappe. Du bist doch nichts weiter als Nahrung.</t>
    <phoneticPr fontId="13" type="noConversion"/>
  </si>
  <si>
    <t>Nutrients? You into cannibalism or something?</t>
    <phoneticPr fontId="13" type="noConversion"/>
  </si>
  <si>
    <t>养料？你们还会吃人啊？</t>
    <phoneticPr fontId="13" type="noConversion"/>
  </si>
  <si>
    <t>養分？你們難道也吃人嗎？</t>
    <phoneticPr fontId="13" type="noConversion"/>
  </si>
  <si>
    <t>栄養分？お前ら、人間も食うのか？</t>
    <phoneticPr fontId="13" type="noConversion"/>
  </si>
  <si>
    <t>Мясо? Вот оно как.</t>
    <phoneticPr fontId="13" type="noConversion"/>
  </si>
  <si>
    <t>Nahrung? Seid ihr etwa Kannibalen?</t>
    <phoneticPr fontId="13" type="noConversion"/>
  </si>
  <si>
    <t>Are you in the dark, mercenary? As to where all the Gems you spend so carelessly go?</t>
    <phoneticPr fontId="13" type="noConversion"/>
  </si>
  <si>
    <t>我说你啊，佣兵，你们努力收集后买东西的时候用的宝石都给谁的，真不懂吗？</t>
    <phoneticPr fontId="13" type="noConversion"/>
  </si>
  <si>
    <t>傭兵啊，你不知道嗎？你們努力收集然後買東西的那個寶石去了哪裡嗎？</t>
    <phoneticPr fontId="13" type="noConversion"/>
  </si>
  <si>
    <t>傭兵、知らないのか？君たちが一生懸命集めて、何かを買うときに使うそのジェムが、すべてどこに流れるのか。</t>
    <phoneticPr fontId="13" type="noConversion"/>
  </si>
  <si>
    <t>Хочешь, расскажу тебе, куда деваются ваши камни?</t>
    <phoneticPr fontId="13" type="noConversion"/>
  </si>
  <si>
    <t>He, Söldnerin. Wusstest du schon? Was mit den Juwelen, die ihr so fleißig sammelt, passiert, wenn ihr etwas kauft?</t>
    <phoneticPr fontId="13" type="noConversion"/>
  </si>
  <si>
    <t>To the people running the shops? Duh? They sell the previous generation’s equipment.</t>
    <phoneticPr fontId="13" type="noConversion"/>
  </si>
  <si>
    <t>不是都给地面上的人的手上嘛。因为他们有上一代的装备啊。</t>
    <phoneticPr fontId="13" type="noConversion"/>
  </si>
  <si>
    <t>不就是給了地上的人類嗎？因為他們拿以前世代的裝備來賣啊。</t>
    <phoneticPr fontId="13" type="noConversion"/>
  </si>
  <si>
    <t>地上の人間たちにだろう？奴らは前の世代の装備を売っているから。</t>
    <phoneticPr fontId="13" type="noConversion"/>
  </si>
  <si>
    <t>В Подземный город, куда еще? Там ведь торгуют снаряжением прошлого поколения.</t>
    <phoneticPr fontId="13" type="noConversion"/>
  </si>
  <si>
    <t>Sie kommen zu den Menschen auf dem Boden. Denn sie verkaufen Ausrüstungen der vorherigen Generation.</t>
    <phoneticPr fontId="13" type="noConversion"/>
  </si>
  <si>
    <t>Ahh Ha Ha Ha. Your ignorance never fails to humor me. Very well. Since you’ve made it this far, I will let you in on a secret.</t>
    <phoneticPr fontId="13" type="noConversion"/>
  </si>
  <si>
    <t>真是愚蠢的人类。好，竟然你来到这里，死前告诉你一件事。</t>
    <phoneticPr fontId="13" type="noConversion"/>
  </si>
  <si>
    <t>這愚蠢的人類，是啊，既然都來到這裡了，在死之前就告訴你們一件事吧。</t>
    <phoneticPr fontId="13" type="noConversion"/>
  </si>
  <si>
    <t>本当に何も知らないんだな。まあ、いいだろう。ここまで来たから、死ぬ前に一つ教えてやろう。</t>
    <phoneticPr fontId="13" type="noConversion"/>
  </si>
  <si>
    <t>Какая наивность. Открою тебе секрет перед смертью.</t>
    <phoneticPr fontId="13" type="noConversion"/>
  </si>
  <si>
    <t>Du Mensch, du armer Tor. Na gut. Da du schon mal hier bist, werde ich dir etwas erzählen, bevor du stirbst.</t>
    <phoneticPr fontId="13" type="noConversion"/>
  </si>
  <si>
    <t>The humans below were massacred during the previous generation. Yet where do all the equipment come from?</t>
    <phoneticPr fontId="13" type="noConversion"/>
  </si>
  <si>
    <t>地面上的人在上一时代已被屠杀了，怎么会有装备呢？</t>
    <phoneticPr fontId="13" type="noConversion"/>
  </si>
  <si>
    <t>地上的人類在上一世代全被趕盡殺絕了，但是怎麼會有裝備呢？</t>
    <phoneticPr fontId="13" type="noConversion"/>
  </si>
  <si>
    <t>地上の人間たちは前の世代に皆殺されたはずなのに、どうやって装備を持っていると思うか？</t>
    <phoneticPr fontId="13" type="noConversion"/>
  </si>
  <si>
    <t>Ты никогда не задумывалась, откуда на земле снаряжение, если поколение до вас было вырезано подчистую?</t>
    <phoneticPr fontId="13" type="noConversion"/>
  </si>
  <si>
    <t>Die Leute vom Boden wurden allesamt von der vorherigen Generation ausgelöscht. Wie können sie dann also an deren Ausrüstung kommen?</t>
    <phoneticPr fontId="13" type="noConversion"/>
  </si>
  <si>
    <t>Do you not find that strange? How there seems to always be new monsters no matter how many you kill?</t>
    <phoneticPr fontId="13" type="noConversion"/>
  </si>
  <si>
    <t>你们再怎么去处理还是会有怪物出现，不觉得奇怪吗？</t>
    <phoneticPr fontId="13" type="noConversion"/>
  </si>
  <si>
    <t>不覺得奇怪嗎？你們不管怎麼殺，怪物還是一直出現的這一點？</t>
    <phoneticPr fontId="13" type="noConversion"/>
  </si>
  <si>
    <t>おかしいと思わないか？君たちがどれほど退治しても、モンスターが減らないなんて。</t>
    <phoneticPr fontId="13" type="noConversion"/>
  </si>
  <si>
    <t>Не думала, почему монстры все появляются и появляются, сколько их ни убивай?</t>
    <phoneticPr fontId="13" type="noConversion"/>
  </si>
  <si>
    <t>Komisch, oder? Egal wie viele ihr tötet, es kommen immer mehr Monster.</t>
    <phoneticPr fontId="13" type="noConversion"/>
  </si>
  <si>
    <t>Are you telling me...</t>
    <phoneticPr fontId="13" type="noConversion"/>
  </si>
  <si>
    <t>你该不是……</t>
    <phoneticPr fontId="13" type="noConversion"/>
  </si>
  <si>
    <t>你該不會…</t>
    <phoneticPr fontId="13" type="noConversion"/>
  </si>
  <si>
    <t>お前、まさか…。</t>
    <phoneticPr fontId="13" type="noConversion"/>
  </si>
  <si>
    <t>Не может быть...</t>
    <phoneticPr fontId="13" type="noConversion"/>
  </si>
  <si>
    <t>Bedeutet das etwa...</t>
    <phoneticPr fontId="13" type="noConversion"/>
  </si>
  <si>
    <t>Transplanting Red Gems to monsters mutates them.</t>
    <phoneticPr fontId="13" type="noConversion"/>
  </si>
  <si>
    <t>强制给怪物们移植红宝石，怪物就会变成突变体。</t>
    <phoneticPr fontId="13" type="noConversion"/>
  </si>
  <si>
    <t>要是強制將紅色寶石移植至怪物身上時，就會突變啊。</t>
    <phoneticPr fontId="13" type="noConversion"/>
  </si>
  <si>
    <t>モンスターたちに強制的にレッドジェムを移植すると、ミュータントになる。</t>
    <phoneticPr fontId="13" type="noConversion"/>
  </si>
  <si>
    <t>Если вживить камень в монстра, он мутирует.</t>
    <phoneticPr fontId="13" type="noConversion"/>
  </si>
  <si>
    <t>Wenn man Monstern Rote Juwelen implantiert, mutieren sie.</t>
    <phoneticPr fontId="13" type="noConversion"/>
  </si>
  <si>
    <t>And when these mutants eat humans, they grow stronger. And they produce Red Gems of even higher quality.</t>
    <phoneticPr fontId="13" type="noConversion"/>
  </si>
  <si>
    <t>而且，那些突变体吃人类后变强的话，会有更好品质的宝石堆积在体内。</t>
    <phoneticPr fontId="13" type="noConversion"/>
  </si>
  <si>
    <t>還有那些突變體要是吃了人類變強，就會在體內累積品質更好的寶石。</t>
    <phoneticPr fontId="13" type="noConversion"/>
  </si>
  <si>
    <t>そして、ミュータントたちが人間を食べて強くなると、より高品質のジェムが体内に蓄積される。</t>
    <phoneticPr fontId="13" type="noConversion"/>
  </si>
  <si>
    <t>Когда мутанты жрут людей, камни в их телах становятся прочнее.</t>
    <phoneticPr fontId="13" type="noConversion"/>
  </si>
  <si>
    <t>Und diese Mutationen fressen Menschen. Wenn sie stärker werden, sammeln sich in ihren Körpern Juwelen von noch höherer Qualität an.</t>
    <phoneticPr fontId="13" type="noConversion"/>
  </si>
  <si>
    <t>It is your duty to kill these monsters. You buy old obsolete weapons discarded from up here in exchange for those Gems. And those Gems make their way to our wallets.</t>
    <phoneticPr fontId="13" type="noConversion"/>
  </si>
  <si>
    <t>杀死他们是你们的事，我们会把天空上不用的武器卖掉来拿回你们从怪物身上得到的宝石。</t>
    <phoneticPr fontId="13" type="noConversion"/>
  </si>
  <si>
    <t>殺死他們是你們的任務，然後我們透過賣天空中用完的武器來拿回你們從怪物身上取得的寶石啊。</t>
    <phoneticPr fontId="13" type="noConversion"/>
  </si>
  <si>
    <t>彼らを倒すのは君たちの役目で、君たちがモンスターから出たジェムを、空で使わなくなった武器を売って持ってくる。</t>
    <phoneticPr fontId="13" type="noConversion"/>
  </si>
  <si>
    <t>Теперь понимаешь? Вы убиваете монстров и тратите добытые кровью камни на ржавое оружие. Замкнутый круг.</t>
    <phoneticPr fontId="13" type="noConversion"/>
  </si>
  <si>
    <t>Es ist eure Aufgabe, sie zu töten. Ihr bringt die Juwelen, die aus den Monstern kommen, indem Ihr die Waffen aus dem Himmel verkauft.</t>
    <phoneticPr fontId="13" type="noConversion"/>
  </si>
  <si>
    <t>Those Gems are what keep this castle, Esperanza, afloat. For eternity.</t>
    <phoneticPr fontId="13" type="noConversion"/>
  </si>
  <si>
    <t>通过哪些宝石，埃斯佩兰萨才能永远活在天空。</t>
    <phoneticPr fontId="13" type="noConversion"/>
  </si>
  <si>
    <t>透過那個寶石，埃斯佩蘭薩就能永遠存在於天空之中。</t>
    <phoneticPr fontId="13" type="noConversion"/>
  </si>
  <si>
    <t>そのジェムで、このエスペランザは永遠に空に居続けられるのだ。</t>
    <phoneticPr fontId="13" type="noConversion"/>
  </si>
  <si>
    <t>Эсперанса существует благодаря этим камням. И так будет вечно.</t>
    <phoneticPr fontId="13" type="noConversion"/>
  </si>
  <si>
    <t>Mit diesen Juwelen schafft es Esperanza, für immer im Himmel zu bleiben.</t>
    <phoneticPr fontId="13" type="noConversion"/>
  </si>
  <si>
    <t>You sick degenerates. I...</t>
    <phoneticPr fontId="13" type="noConversion"/>
  </si>
  <si>
    <t>你们这些疯子…那我…</t>
    <phoneticPr fontId="13" type="noConversion"/>
  </si>
  <si>
    <t>這群瘋子，那麼我…</t>
    <phoneticPr fontId="13" type="noConversion"/>
  </si>
  <si>
    <t>この…イカれた奴らめ…。ということは俺が…。</t>
    <phoneticPr fontId="13" type="noConversion"/>
  </si>
  <si>
    <t>Проклятье! Значит, все это время я...</t>
    <phoneticPr fontId="13" type="noConversion"/>
  </si>
  <si>
    <t>Ihr durchgeknallten Spinner. Dann bin ich also...</t>
    <phoneticPr fontId="13" type="noConversion"/>
  </si>
  <si>
    <t>Yes. You are our clean-up crew, our slaves.</t>
    <phoneticPr fontId="13" type="noConversion"/>
  </si>
  <si>
    <t>没错，像你一样的打扫工是我们的奴隶。</t>
    <phoneticPr fontId="13" type="noConversion"/>
  </si>
  <si>
    <t>對，像你這樣的清潔工就是我們的奴隸啊。</t>
    <phoneticPr fontId="13" type="noConversion"/>
  </si>
  <si>
    <t>そう、君のような清掃員は、皆私たちの奴隷なのさ。</t>
    <phoneticPr fontId="13" type="noConversion"/>
  </si>
  <si>
    <t>Ты и другие наемники — наши марионетки.</t>
    <phoneticPr fontId="13" type="noConversion"/>
  </si>
  <si>
    <t>So ist es. Putzhilfen wie du sind unsere Sklaven.</t>
    <phoneticPr fontId="13" type="noConversion"/>
  </si>
  <si>
    <t>Then I’ll do what all slaves inevitably do.</t>
    <phoneticPr fontId="13" type="noConversion"/>
  </si>
  <si>
    <t>……可是，你知道吗？</t>
    <phoneticPr fontId="13" type="noConversion"/>
  </si>
  <si>
    <t>…但你知道嗎？</t>
    <phoneticPr fontId="13" type="noConversion"/>
  </si>
  <si>
    <t>…だけど、知っているか？</t>
    <phoneticPr fontId="13" type="noConversion"/>
  </si>
  <si>
    <t>Может быть. Вот только...</t>
    <phoneticPr fontId="13" type="noConversion"/>
  </si>
  <si>
    <t>... Aber Moment mal.</t>
    <phoneticPr fontId="13" type="noConversion"/>
  </si>
  <si>
    <t>Rebel. And take your head.</t>
    <phoneticPr fontId="13" type="noConversion"/>
  </si>
  <si>
    <t>能杀死国王的都是奴隶。</t>
    <phoneticPr fontId="13" type="noConversion"/>
  </si>
  <si>
    <t>本來殺死王的，都是奴隸啊。</t>
    <phoneticPr fontId="13" type="noConversion"/>
  </si>
  <si>
    <t>本来、王の首を取るのは奴隷たちだ。</t>
    <phoneticPr fontId="13" type="noConversion"/>
  </si>
  <si>
    <t>Кукловоды рано или поздно получат свое.</t>
    <phoneticPr fontId="13" type="noConversion"/>
  </si>
  <si>
    <t>Normalerweise töten doch Sklaven den König.</t>
    <phoneticPr fontId="13" type="noConversion"/>
  </si>
  <si>
    <t>Killing me will change nothing.</t>
    <phoneticPr fontId="13" type="noConversion"/>
  </si>
  <si>
    <t>杀了我也不会有任何变化的。</t>
    <phoneticPr fontId="13" type="noConversion"/>
  </si>
  <si>
    <t>就算殺了我也不會有任何改變。</t>
    <phoneticPr fontId="13" type="noConversion"/>
  </si>
  <si>
    <t>私を殺したところで、何も変わらない。</t>
    <phoneticPr fontId="13" type="noConversion"/>
  </si>
  <si>
    <t>Моя смерть ничего не изменит.</t>
    <phoneticPr fontId="13" type="noConversion"/>
  </si>
  <si>
    <t>Auch wenn du mich tötest, wird sich nichts ändern.</t>
    <phoneticPr fontId="13" type="noConversion"/>
  </si>
  <si>
    <t>Then I’ll keep executing people up here until things do.</t>
    <phoneticPr fontId="13" type="noConversion"/>
  </si>
  <si>
    <t>杀了你之后，依次往高阶人应该会有变化的。</t>
    <phoneticPr fontId="13" type="noConversion"/>
  </si>
  <si>
    <t>殺了你，殺了你上頭的人，這樣持續殺下去的話，應該就會改變了吧。</t>
    <phoneticPr fontId="13" type="noConversion"/>
  </si>
  <si>
    <t>お前を殺して、お前の上の奴も始末して、そうやって殺し続ければ何か変わるはずだ。</t>
    <phoneticPr fontId="13" type="noConversion"/>
  </si>
  <si>
    <t>Посмотрим. Я убью тебя, а потом и тех, кто стоит за тобой. И тогда что-то обязательно изменится.</t>
    <phoneticPr fontId="13" type="noConversion"/>
  </si>
  <si>
    <t>Aber wenn ich dich töte und dann den über dir töte und immer so weiter mache... wird sich bestimmt etwas ändern.</t>
    <phoneticPr fontId="13" type="noConversion"/>
  </si>
  <si>
    <t>You can’t hope to defeat Panus.</t>
    <phoneticPr fontId="13" type="noConversion"/>
  </si>
  <si>
    <t>你赢不了波努斯大人。</t>
    <phoneticPr fontId="13" type="noConversion"/>
  </si>
  <si>
    <t>你是贏不過帕努斯大人的。</t>
    <phoneticPr fontId="13" type="noConversion"/>
  </si>
  <si>
    <t>君はパヌス様には勝てない。</t>
    <phoneticPr fontId="13" type="noConversion"/>
  </si>
  <si>
    <t>Тебе не тягаться с Фанузом.</t>
    <phoneticPr fontId="13" type="noConversion"/>
  </si>
  <si>
    <t>Du kannst Herrn Panus nicht besiegen.</t>
    <phoneticPr fontId="13" type="noConversion"/>
  </si>
  <si>
    <t>And the day draws near.</t>
    <phoneticPr fontId="13" type="noConversion"/>
  </si>
  <si>
    <t>而且，那天即将来临。</t>
    <phoneticPr fontId="13" type="noConversion"/>
  </si>
  <si>
    <t>還有那天很快就會來臨。</t>
    <phoneticPr fontId="13" type="noConversion"/>
  </si>
  <si>
    <t>そして、その日はもうじき訪れる。</t>
    <phoneticPr fontId="13" type="noConversion"/>
  </si>
  <si>
    <t>Грядет день...</t>
    <phoneticPr fontId="13" type="noConversion"/>
  </si>
  <si>
    <t>Und bald wird der Tag kommen.</t>
    <phoneticPr fontId="13" type="noConversion"/>
  </si>
  <si>
    <t>Those below the sky are no longer needed.</t>
    <phoneticPr fontId="13" type="noConversion"/>
  </si>
  <si>
    <t>天下的人，都不需要了。</t>
    <phoneticPr fontId="13" type="noConversion"/>
  </si>
  <si>
    <t>現在不再需要天空底下的人了。</t>
    <phoneticPr fontId="13" type="noConversion"/>
  </si>
  <si>
    <t>空の下の人間はもう必要ない。</t>
    <phoneticPr fontId="13" type="noConversion"/>
  </si>
  <si>
    <t>Прока от Подземного города не осталось. Скоро вас сотрут в порошок.</t>
    <phoneticPr fontId="13" type="noConversion"/>
  </si>
  <si>
    <t>Wir brauchen die Menschen unter dem Himmel nicht mehr.</t>
    <phoneticPr fontId="13" type="noConversion"/>
  </si>
  <si>
    <t>Sounds like killing this Panus guy will solve just about everything.</t>
    <phoneticPr fontId="13" type="noConversion"/>
  </si>
  <si>
    <t>总结你所说的话，不就是处理波努斯就搞定了吗？</t>
    <phoneticPr fontId="13" type="noConversion"/>
  </si>
  <si>
    <t>綜合你說的話，不就是除掉帕努斯的話就能結束一切嗎？</t>
    <phoneticPr fontId="13" type="noConversion"/>
  </si>
  <si>
    <t>お前の話をまとめると、そのパヌスって奴を倒したらすべて終わりってことだよな？</t>
    <phoneticPr fontId="13" type="noConversion"/>
  </si>
  <si>
    <t>Из этого бреда я поняла тогда одно. Все закончится, если Фануз умрет.</t>
    <phoneticPr fontId="13" type="noConversion"/>
  </si>
  <si>
    <t>Zusammengefasst: Sobald Panus vernichtet ist, wird alles ein Ende haben.</t>
    <phoneticPr fontId="13" type="noConversion"/>
  </si>
  <si>
    <t>Thanks for the tip.</t>
    <phoneticPr fontId="13" type="noConversion"/>
  </si>
  <si>
    <t>谢谢你的提示。</t>
    <phoneticPr fontId="13" type="noConversion"/>
  </si>
  <si>
    <t>是很好的提示呢。</t>
    <phoneticPr fontId="13" type="noConversion"/>
  </si>
  <si>
    <t>いいこと聞いた。</t>
    <phoneticPr fontId="13" type="noConversion"/>
  </si>
  <si>
    <t>Спасибо за подсказку.</t>
    <phoneticPr fontId="13" type="noConversion"/>
  </si>
  <si>
    <t>Ein super Hinweis.</t>
    <phoneticPr fontId="13" type="noConversion"/>
  </si>
  <si>
    <t>Hot! The hottest shot in all of Esperanza!</t>
    <phoneticPr fontId="13" type="noConversion"/>
  </si>
  <si>
    <t>我承认你第一名！承认埃斯佩兰萨第一手！</t>
    <phoneticPr fontId="13" type="noConversion"/>
  </si>
  <si>
    <t>第一名！我承認你是埃斯佩蘭薩的第一名！</t>
    <phoneticPr fontId="13" type="noConversion"/>
  </si>
  <si>
    <t>トップ！間違いなくエスペランザの第一人者！</t>
    <phoneticPr fontId="13" type="noConversion"/>
  </si>
  <si>
    <t>Ладно, я признаю. Даю тебе первое место!</t>
    <phoneticPr fontId="13" type="noConversion"/>
  </si>
  <si>
    <t>Du bist die Nummer 1! Der führende Regent von Esperanza, zweifelsohne!</t>
    <phoneticPr fontId="13" type="noConversion"/>
  </si>
  <si>
    <t>I admit, you were the toughest nut I had to crack by far.</t>
    <phoneticPr fontId="13" type="noConversion"/>
  </si>
  <si>
    <t>我承认你是最难对付的敌人。</t>
    <phoneticPr fontId="13" type="noConversion"/>
  </si>
  <si>
    <t>我承認你是最難應付的敵人第一名。</t>
    <phoneticPr fontId="13" type="noConversion"/>
  </si>
  <si>
    <t>確かに、今までで一番やりづらかったです。</t>
    <phoneticPr fontId="13" type="noConversion"/>
  </si>
  <si>
    <t>Ты мой самый сильный противник.</t>
    <phoneticPr fontId="13" type="noConversion"/>
  </si>
  <si>
    <t>Mit dir war der Kampf am härtesten. Ich gebe zu, du warst die unschlagbare Nummer 1.</t>
    <phoneticPr fontId="13" type="noConversion"/>
  </si>
  <si>
    <t>...</t>
    <phoneticPr fontId="13" type="noConversion"/>
  </si>
  <si>
    <t>…</t>
    <phoneticPr fontId="13" type="noConversion"/>
  </si>
  <si>
    <t>…</t>
    <phoneticPr fontId="13" type="noConversion"/>
  </si>
  <si>
    <t>...</t>
    <phoneticPr fontId="13" type="noConversion"/>
  </si>
  <si>
    <t>I’m sure Armstrong’s gonna love this. He’s all about that world peace stuff.</t>
    <phoneticPr fontId="13" type="noConversion"/>
  </si>
  <si>
    <t>阿姆斯特朗队长也会喜欢吧？毕竟他是喜欢世界和平这些东西。</t>
    <phoneticPr fontId="13" type="noConversion"/>
  </si>
  <si>
    <t>阿姆斯特龍隊長應該也會很喜歡吧？畢竟他很喜歡什麼世界和平的理念。</t>
    <phoneticPr fontId="13" type="noConversion"/>
  </si>
  <si>
    <t>アームストロング隊長も喜ぶだろうな。世界平和とか、そういうの好きな人だから。</t>
    <phoneticPr fontId="13" type="noConversion"/>
  </si>
  <si>
    <t>Думаю, Армстронг обрадуется. Он за мир во всем мире и прочую бессмыслицу.</t>
    <phoneticPr fontId="13" type="noConversion"/>
  </si>
  <si>
    <t>Armstrong wird es sicherlich auch gefallen. Er mag doch Weltfrieden und so was.</t>
    <phoneticPr fontId="13" type="noConversion"/>
  </si>
  <si>
    <t>Don’t get your hopes up.</t>
    <phoneticPr fontId="13" type="noConversion"/>
  </si>
  <si>
    <t>还没到。</t>
    <phoneticPr fontId="13" type="noConversion"/>
  </si>
  <si>
    <t>還沒有到來。</t>
    <phoneticPr fontId="13" type="noConversion"/>
  </si>
  <si>
    <t>まだ訪れていない。</t>
    <phoneticPr fontId="13" type="noConversion"/>
  </si>
  <si>
    <t>До него еще далеко.</t>
    <phoneticPr fontId="13" type="noConversion"/>
  </si>
  <si>
    <t>Er ist noch nicht da.</t>
    <phoneticPr fontId="13" type="noConversion"/>
  </si>
  <si>
    <t>Say what now?</t>
    <phoneticPr fontId="13" type="noConversion"/>
  </si>
  <si>
    <t>什么？</t>
    <phoneticPr fontId="13" type="noConversion"/>
  </si>
  <si>
    <t>你指的是什麼？</t>
    <phoneticPr fontId="13" type="noConversion"/>
  </si>
  <si>
    <t>何がですか？</t>
    <phoneticPr fontId="13" type="noConversion"/>
  </si>
  <si>
    <t>До чего далеко?</t>
    <phoneticPr fontId="13" type="noConversion"/>
  </si>
  <si>
    <t>Was ist noch nicht da?</t>
    <phoneticPr fontId="13" type="noConversion"/>
  </si>
  <si>
    <t>The peace you desire has yet to come.</t>
    <phoneticPr fontId="13" type="noConversion"/>
  </si>
  <si>
    <t>你所说的和平。</t>
    <phoneticPr fontId="13" type="noConversion"/>
  </si>
  <si>
    <t>你說的和平。</t>
    <phoneticPr fontId="13" type="noConversion"/>
  </si>
  <si>
    <t>君が言うその平和のことだ。</t>
    <phoneticPr fontId="13" type="noConversion"/>
  </si>
  <si>
    <t>До мира, о котором ты говоришь.</t>
    <phoneticPr fontId="13" type="noConversion"/>
  </si>
  <si>
    <t>Der Frieden, von dem du sprichst.</t>
    <phoneticPr fontId="13" type="noConversion"/>
  </si>
  <si>
    <t>Uhh, that doesn’t look good... does it?</t>
    <phoneticPr fontId="23" type="noConversion"/>
  </si>
  <si>
    <t>不觉得会出大事吗？</t>
    <phoneticPr fontId="23" type="noConversion"/>
  </si>
  <si>
    <t>不覺得要發生什麼大事了嗎？</t>
    <phoneticPr fontId="23" type="noConversion"/>
  </si>
  <si>
    <t>なんか、大変なことになりそうだな？</t>
    <phoneticPr fontId="23" type="noConversion"/>
  </si>
  <si>
    <t>Пахнет жареным.</t>
    <phoneticPr fontId="23" type="noConversion"/>
  </si>
  <si>
    <t>Hast du auch das Gefühl, das hier gleich eine Katastrophe einbricht?</t>
    <phoneticPr fontId="23" type="noConversion"/>
  </si>
  <si>
    <t>Huff... Huff...</t>
    <phoneticPr fontId="13" type="noConversion"/>
  </si>
  <si>
    <t>哈啊…哈啊……</t>
    <phoneticPr fontId="13" type="noConversion"/>
  </si>
  <si>
    <t>嗬啊…嗬啊…</t>
    <phoneticPr fontId="13" type="noConversion"/>
  </si>
  <si>
    <t>はあ…はあ…。</t>
    <phoneticPr fontId="13" type="noConversion"/>
  </si>
  <si>
    <t>Haah ... Haah ...</t>
    <phoneticPr fontId="13" type="noConversion"/>
  </si>
  <si>
    <t>Are you okay?</t>
    <phoneticPr fontId="13" type="noConversion"/>
  </si>
  <si>
    <t>还好吗？</t>
    <phoneticPr fontId="13" type="noConversion"/>
  </si>
  <si>
    <t>還好嗎？</t>
    <phoneticPr fontId="13" type="noConversion"/>
  </si>
  <si>
    <t>大丈夫ですか？</t>
    <phoneticPr fontId="13" type="noConversion"/>
  </si>
  <si>
    <t>Ты как?</t>
    <phoneticPr fontId="13" type="noConversion"/>
  </si>
  <si>
    <t>Ist alles in Ordnung?</t>
    <phoneticPr fontId="13" type="noConversion"/>
  </si>
  <si>
    <t>What the...? Isn’t it time?</t>
    <phoneticPr fontId="13" type="noConversion"/>
  </si>
  <si>
    <t>这是怎么回事…？那天还没到吗？</t>
    <phoneticPr fontId="13" type="noConversion"/>
  </si>
  <si>
    <t>這到底是…？還沒有到那一天嗎？</t>
    <phoneticPr fontId="13" type="noConversion"/>
  </si>
  <si>
    <t>これはいったい…？「その日」はまだなんですか？</t>
    <phoneticPr fontId="13" type="noConversion"/>
  </si>
  <si>
    <t>Сколько еще... Когда можно остановиться?</t>
    <phoneticPr fontId="13" type="noConversion"/>
  </si>
  <si>
    <t>Was zum ...? Ist heute doch nicht der Tag der Wahrheit?</t>
    <phoneticPr fontId="13" type="noConversion"/>
  </si>
  <si>
    <t>Unfortunately, no.</t>
    <phoneticPr fontId="13" type="noConversion"/>
  </si>
  <si>
    <t>是。虽然很遗憾，还没到。</t>
    <phoneticPr fontId="13" type="noConversion"/>
  </si>
  <si>
    <t>嗯。很遺憾。</t>
    <phoneticPr fontId="13" type="noConversion"/>
  </si>
  <si>
    <t>はい、残念ながら。</t>
    <phoneticPr fontId="13" type="noConversion"/>
  </si>
  <si>
    <t>Пока нельзя.</t>
    <phoneticPr fontId="13" type="noConversion"/>
  </si>
  <si>
    <t>Ja, leider nicht.</t>
    <phoneticPr fontId="13" type="noConversion"/>
  </si>
  <si>
    <t>... I know we’ve only got one chance, but it isn’t like you to train fighters without telling them the truth.</t>
    <phoneticPr fontId="13" type="noConversion"/>
  </si>
  <si>
    <t>…就算只有一次机会，但欺骗战士进行这种训练可不像阿姆斯特朗呢。</t>
    <phoneticPr fontId="13" type="noConversion"/>
  </si>
  <si>
    <t>…機會就算只有一次，但欺騙戰鬥員進行這種訓練，實在不像是阿姆斯特龍會做的事。</t>
    <phoneticPr fontId="13" type="noConversion"/>
  </si>
  <si>
    <t>…いくら一度きりのチャンスだからって、戦闘員たちを騙してまでこんな訓練をするのはアームストロングらしくないですね。</t>
    <phoneticPr fontId="13" type="noConversion"/>
  </si>
  <si>
    <t>Это на вас не похоже, Армстронг. Я знаю, что у нас один шанс, но эти тренировки — безумство.</t>
    <phoneticPr fontId="13" type="noConversion"/>
  </si>
  <si>
    <t>Ich sehe ja ein, dass wir nur eine einzige Chance haben, aber es sieht Ihnen nicht ähnlich, für dieses Training alle Einsatzkräfte hinters Licht zu führen.</t>
    <phoneticPr fontId="13" type="noConversion"/>
  </si>
  <si>
    <t>There was, indeed, a lack of consideration.</t>
    <phoneticPr fontId="13" type="noConversion"/>
  </si>
  <si>
    <t>我承认没有顾虑太多。</t>
    <phoneticPr fontId="13" type="noConversion"/>
  </si>
  <si>
    <t>沒顧慮到太多是事實。</t>
    <phoneticPr fontId="13" type="noConversion"/>
  </si>
  <si>
    <t>配慮が足りなかったのは事実です。</t>
    <phoneticPr fontId="13" type="noConversion"/>
  </si>
  <si>
    <t>Ты права. Я не подумал о тебе.</t>
    <phoneticPr fontId="13" type="noConversion"/>
  </si>
  <si>
    <t>Das stimmt, ich hätte rücksichtsvoller sein können.</t>
    <phoneticPr fontId="13" type="noConversion"/>
  </si>
  <si>
    <t>However, I decided that this was the only way to be able to grow.</t>
    <phoneticPr fontId="13" type="noConversion"/>
  </si>
  <si>
    <t>可是我认为，只有经历这种状况才能成长。</t>
    <phoneticPr fontId="13" type="noConversion"/>
  </si>
  <si>
    <t>但我認為只有經歷ˋ這樣的狀況才能有所成長。</t>
    <phoneticPr fontId="13" type="noConversion"/>
  </si>
  <si>
    <t>しかし、こういう経験を経てこそ、成長できると判断しました。</t>
    <phoneticPr fontId="13" type="noConversion"/>
  </si>
  <si>
    <t>Тем не менее, я считаю, что это единственный способ стать сильнее.</t>
    <phoneticPr fontId="13" type="noConversion"/>
  </si>
  <si>
    <t>Allerdings habe ich geurteilt, dass wir eine Extremsituation erleben müssen.</t>
    <phoneticPr fontId="13" type="noConversion"/>
  </si>
  <si>
    <t>What you were riding is the Undercity’s pride, the Undercity Assault Simulator, or U.A.S.</t>
    <phoneticPr fontId="13" type="noConversion"/>
  </si>
  <si>
    <t>刚刚使用的是一款地下城市的虚拟战斗训练模拟器U.A.S（Undercity Assault Simulator，幽暗攻击模拟器）。</t>
    <phoneticPr fontId="13" type="noConversion"/>
  </si>
  <si>
    <t>至今搭乘的就是幽冥城引以為傲的虛擬戰鬥訓練模擬器U.A.S（Undercity Assault Simulator）。</t>
    <phoneticPr fontId="13" type="noConversion"/>
  </si>
  <si>
    <t>さっきまで乗っていたのは、アンダーシティーが誇る仮想戦闘訓練シミュレーターのU.A.S (Undercity Assault Simulator)です。</t>
    <phoneticPr fontId="13" type="noConversion"/>
  </si>
  <si>
    <t>Все это время ты была в виртуальном боевом симуляторе, разработанном Подземным городом. Сокращенно — ВБС.</t>
    <phoneticPr fontId="13" type="noConversion"/>
  </si>
  <si>
    <t>Das hier ist der U.A.S (Undercity Assault Simulator), ein virtueller Kampftrainingssimulator, auf den die Unterstadt sehr stolz ist.</t>
    <phoneticPr fontId="13" type="noConversion"/>
  </si>
  <si>
    <t>Only those who can withstand the Red Gem above the normal human threshold can use it.</t>
    <phoneticPr fontId="13" type="noConversion"/>
  </si>
  <si>
    <t>只有那些比凡人躯体更能承受红宝石能量的人，才可以使用这个模拟器。</t>
    <phoneticPr fontId="13" type="noConversion"/>
  </si>
  <si>
    <t>這模擬器只有比平凡人類還能承受紅色寶石能量的人才能使用。</t>
    <phoneticPr fontId="13" type="noConversion"/>
  </si>
  <si>
    <t>このシミュレーターは、レッドジェムのエネルギーを普通の人間以上に耐えられる人だけが使えます。</t>
    <phoneticPr fontId="13" type="noConversion"/>
  </si>
  <si>
    <t>Нужно обладать достаточно силой, чтобы справиться с энергией камней.</t>
    <phoneticPr fontId="13" type="noConversion"/>
  </si>
  <si>
    <t>Er kann nur von denjenigen verwendet werden, die der Energie von Roten Juwelen mehr standhalten können als gewöhnliche Leute.</t>
    <phoneticPr fontId="13" type="noConversion"/>
  </si>
  <si>
    <t>You are one of the few who can.</t>
    <phoneticPr fontId="13" type="noConversion"/>
  </si>
  <si>
    <t>你就是能使用这个模拟器的极少数人类之一。</t>
    <phoneticPr fontId="13" type="noConversion"/>
  </si>
  <si>
    <t>你也是能使用這模擬器的少數人之一。</t>
    <phoneticPr fontId="13" type="noConversion"/>
  </si>
  <si>
    <t>あなたは、このシミュレーターが使える数少ない人間でもあります。</t>
    <phoneticPr fontId="13" type="noConversion"/>
  </si>
  <si>
    <t>Ты одна из немногих, кто может пользоваться этим симулятором.</t>
    <phoneticPr fontId="13" type="noConversion"/>
  </si>
  <si>
    <t>Sie sind einer der wenigen Menschen, die dazu imstande sind, diesen Simulator zu verwenden.</t>
    <phoneticPr fontId="13" type="noConversion"/>
  </si>
  <si>
    <t>Was everything I did leading up to this?</t>
    <phoneticPr fontId="13" type="noConversion"/>
  </si>
  <si>
    <t>至今为止，我接受的委托是为了这个东西吗？</t>
    <phoneticPr fontId="13" type="noConversion"/>
  </si>
  <si>
    <t>至今為止我所收到的任務都是為了這個嗎？</t>
    <phoneticPr fontId="13" type="noConversion"/>
  </si>
  <si>
    <t>今まで私が受けてきた依頼は、すべてこのためだったんですか？</t>
    <phoneticPr fontId="13" type="noConversion"/>
  </si>
  <si>
    <t>То есть вы давали все эти поручения, чтобы меня подготовить?</t>
    <phoneticPr fontId="13" type="noConversion"/>
  </si>
  <si>
    <t>Waren alle Aufträge, die ich bisher erhielt, nur hierfür gedacht?</t>
    <phoneticPr fontId="13" type="noConversion"/>
  </si>
  <si>
    <t>Correct. The training was designed with all information gathered by the Resistance.</t>
    <phoneticPr fontId="13" type="noConversion"/>
  </si>
  <si>
    <t>是的。训练都是以反抗军收集的所有情报为基础策划的。</t>
    <phoneticPr fontId="13" type="noConversion"/>
  </si>
  <si>
    <t>沒錯。訓練是以反抗軍彙總的所有資訊為基礎策劃的。</t>
    <phoneticPr fontId="13" type="noConversion"/>
  </si>
  <si>
    <t>そうです。抵抗軍が集めたすべての情報を基に、訓練を企画しました。</t>
    <phoneticPr fontId="13" type="noConversion"/>
  </si>
  <si>
    <t>Верно. В основе тренировочной программы лежит опыт всех наших бойцов.</t>
    <phoneticPr fontId="13" type="noConversion"/>
  </si>
  <si>
    <t>So ist es. Das Training wurde konzipiert auf Basis aller archivierter Daten der Rebellenarmee.</t>
    <phoneticPr fontId="13" type="noConversion"/>
  </si>
  <si>
    <t>But what you’re about to face is much stronger.</t>
    <phoneticPr fontId="13" type="noConversion"/>
  </si>
  <si>
    <t>对方肯定比刚刚还要强很多。</t>
    <phoneticPr fontId="13" type="noConversion"/>
  </si>
  <si>
    <t>對象會比現在所經歷的還要更加強大。</t>
    <phoneticPr fontId="13" type="noConversion"/>
  </si>
  <si>
    <t>相手は、今までとは比にならないほど強いでしょう。</t>
    <phoneticPr fontId="13" type="noConversion"/>
  </si>
  <si>
    <t>Однако настоящий противник будет в разы сильнее.</t>
    <phoneticPr fontId="13" type="noConversion"/>
  </si>
  <si>
    <t>Unser Feind wird um einiges stärker sein als das bisher Erlebte.</t>
    <phoneticPr fontId="13" type="noConversion"/>
  </si>
  <si>
    <t>I get where you’re coming from, but it all feels like it was for nothing.</t>
    <phoneticPr fontId="13" type="noConversion"/>
  </si>
  <si>
    <t>我能理解你的心，但还是感觉很空虚。</t>
    <phoneticPr fontId="13" type="noConversion"/>
  </si>
  <si>
    <t>雖然能理解心情，但很難隱藏那份空虛呢。</t>
    <phoneticPr fontId="13" type="noConversion"/>
  </si>
  <si>
    <t>気持ちは分かりますが、この虚しさはどうにもなりませんね。</t>
    <phoneticPr fontId="13" type="noConversion"/>
  </si>
  <si>
    <t>Я понимаю, зачем эта программа, но такой подход разочаровывает.</t>
    <phoneticPr fontId="13" type="noConversion"/>
  </si>
  <si>
    <t>Ich kann das nachvollziehen, aber enttäuscht bin ich trotzdem.</t>
    <phoneticPr fontId="13" type="noConversion"/>
  </si>
  <si>
    <t>We've entrusted our fate to a few people, one of whom is you.</t>
    <phoneticPr fontId="13" type="noConversion"/>
  </si>
  <si>
    <t>我们包括你在内的一些人员身上赌上了我们的命运。</t>
    <phoneticPr fontId="13" type="noConversion"/>
  </si>
  <si>
    <t>我們把命運賭在了包含你在內的幾位人員身上。</t>
    <phoneticPr fontId="13" type="noConversion"/>
  </si>
  <si>
    <t>我々は、あなたを含めた数人に運命をかけました。</t>
    <phoneticPr fontId="13" type="noConversion"/>
  </si>
  <si>
    <t>Наше будущее в руках таких, как ты.</t>
    <phoneticPr fontId="13" type="noConversion"/>
  </si>
  <si>
    <t>Wir haben Ihnen und einigen weiteren Teammitgliedern unsere Schicksale anvertraut.</t>
    <phoneticPr fontId="13" type="noConversion"/>
  </si>
  <si>
    <t>Some have even sacrificed their lives...</t>
    <phoneticPr fontId="13" type="noConversion"/>
  </si>
  <si>
    <t>别人的努力，或者生命都在你们身上……</t>
    <phoneticPr fontId="13" type="noConversion"/>
  </si>
  <si>
    <t>其他人的努力、甚至是性命都託付在各位身上…</t>
    <phoneticPr fontId="13" type="noConversion"/>
  </si>
  <si>
    <t>今まで積み上げてきたもの、あるいは命までをもあなた方に…。</t>
    <phoneticPr fontId="13" type="noConversion"/>
  </si>
  <si>
    <t>Наши пот, кровь, а может и жизни...</t>
    <phoneticPr fontId="13" type="noConversion"/>
  </si>
  <si>
    <t>Alle unsere Mühen, sogar unsere Leben, haben wir für sie ...</t>
    <phoneticPr fontId="13" type="noConversion"/>
  </si>
  <si>
    <t>Okay, okay. You don’t need to spell it out for me.</t>
    <phoneticPr fontId="13" type="noConversion"/>
  </si>
  <si>
    <t>好了。不用再给我说明了。</t>
    <phoneticPr fontId="13" type="noConversion"/>
  </si>
  <si>
    <t>我知道了。可以不用再說明了。</t>
    <phoneticPr fontId="13" type="noConversion"/>
  </si>
  <si>
    <t>分かりました。これ以上の説明はもう必要ありません。</t>
    <phoneticPr fontId="13" type="noConversion"/>
  </si>
  <si>
    <t>Понятно. Дальше можно не объяснять.</t>
    <phoneticPr fontId="13" type="noConversion"/>
  </si>
  <si>
    <t>Ist schon gut. Keine weitere Erklärung ist nötig.</t>
    <phoneticPr fontId="13" type="noConversion"/>
  </si>
  <si>
    <r>
      <t>武器已</t>
    </r>
    <r>
      <rPr>
        <sz val="10"/>
        <rFont val="Source han sans old style norma"/>
        <family val="2"/>
        <charset val="128"/>
      </rPr>
      <t>经足够强大了。我能帮你的也到此为止了。</t>
    </r>
    <phoneticPr fontId="13" type="noConversion"/>
  </si>
  <si>
    <r>
      <t>武器變得</t>
    </r>
    <r>
      <rPr>
        <sz val="10"/>
        <rFont val="Source han sans old style norma"/>
        <family val="2"/>
        <charset val="128"/>
      </rPr>
      <t>強大無比，我只能幫你到這裡了。</t>
    </r>
    <phoneticPr fontId="13" type="noConversion"/>
  </si>
  <si>
    <r>
      <t>我看看……危</t>
    </r>
    <r>
      <rPr>
        <sz val="10"/>
        <rFont val="Source han sans old style norma"/>
        <family val="2"/>
        <charset val="128"/>
      </rPr>
      <t>险等级是1？</t>
    </r>
    <phoneticPr fontId="13" type="noConversion"/>
  </si>
  <si>
    <r>
      <t>我看看…危險程度是1</t>
    </r>
    <r>
      <rPr>
        <sz val="10"/>
        <rFont val="Source han sans old style norma"/>
        <family val="2"/>
        <charset val="128"/>
      </rPr>
      <t>啊。</t>
    </r>
    <phoneticPr fontId="13" type="noConversion"/>
  </si>
  <si>
    <r>
      <t>降低危</t>
    </r>
    <r>
      <rPr>
        <sz val="10"/>
        <rFont val="Source han sans old style norma"/>
        <family val="2"/>
        <charset val="128"/>
      </rPr>
      <t>险等级和消除危险等级完全是两码事。</t>
    </r>
  </si>
  <si>
    <r>
      <rPr>
        <sz val="10"/>
        <rFont val="Source han sans old style norma"/>
        <family val="2"/>
        <charset val="128"/>
      </rPr>
      <t>别太贪心了。</t>
    </r>
  </si>
  <si>
    <r>
      <t>人</t>
    </r>
    <r>
      <rPr>
        <sz val="10"/>
        <rFont val="Source han sans old style norma"/>
        <family val="2"/>
        <charset val="128"/>
      </rPr>
      <t>类。你因为失去什么才来到这里的？</t>
    </r>
  </si>
  <si>
    <r>
      <t>人類，</t>
    </r>
    <r>
      <rPr>
        <sz val="10"/>
        <rFont val="Source han sans old style norma"/>
        <family val="2"/>
        <charset val="128"/>
      </rPr>
      <t>你失去了什麼才會來到這裡？</t>
    </r>
  </si>
  <si>
    <r>
      <rPr>
        <sz val="10"/>
        <rFont val="Source han sans old style norma"/>
        <family val="2"/>
        <charset val="128"/>
      </rPr>
      <t>赖以生存的地方？还是失去了家人？</t>
    </r>
  </si>
  <si>
    <r>
      <t>失去落</t>
    </r>
    <r>
      <rPr>
        <sz val="10"/>
        <rFont val="Source han sans old style norma"/>
        <family val="2"/>
        <charset val="128"/>
      </rPr>
      <t>腳處嗎？還是失去家人？</t>
    </r>
  </si>
  <si>
    <r>
      <t>不管</t>
    </r>
    <r>
      <rPr>
        <sz val="10"/>
        <rFont val="Source han sans old style norma"/>
        <family val="2"/>
        <charset val="128"/>
      </rPr>
      <t>你曾经失去什么，现在你连你的命也保不住了。</t>
    </r>
  </si>
  <si>
    <r>
      <t>不管</t>
    </r>
    <r>
      <rPr>
        <sz val="10"/>
        <rFont val="Source han sans old style norma"/>
        <family val="2"/>
        <charset val="128"/>
      </rPr>
      <t>你失去了什麼，看來這次會失去性命了。</t>
    </r>
  </si>
  <si>
    <r>
      <t>如果</t>
    </r>
    <r>
      <rPr>
        <sz val="10"/>
        <rFont val="Source han sans old style norma"/>
        <family val="2"/>
        <charset val="128"/>
      </rPr>
      <t>你把武器留给我，我会做武器修改。</t>
    </r>
  </si>
  <si>
    <r>
      <t>如果</t>
    </r>
    <r>
      <rPr>
        <sz val="10"/>
        <rFont val="Source han sans old style norma"/>
        <family val="2"/>
        <charset val="128"/>
      </rPr>
      <t>你把武器留給我，我會做武器修改。</t>
    </r>
  </si>
  <si>
    <r>
      <t>使用改良的武器，</t>
    </r>
    <r>
      <rPr>
        <sz val="10"/>
        <rFont val="Source han sans old style norma"/>
        <family val="2"/>
        <charset val="128"/>
      </rPr>
      <t>这将与你一直在进行的战斗完全不同。</t>
    </r>
  </si>
  <si>
    <r>
      <t>使用改良的武器，這將與</t>
    </r>
    <r>
      <rPr>
        <sz val="10"/>
        <rFont val="Source han sans old style norma"/>
        <family val="2"/>
        <charset val="128"/>
      </rPr>
      <t>你一直在進行的戰鬥完全不同。</t>
    </r>
  </si>
  <si>
    <r>
      <rPr>
        <sz val="10"/>
        <rFont val="Source han sans old style norma"/>
        <family val="2"/>
        <charset val="128"/>
      </rPr>
      <t>你是不是在找什么东西？</t>
    </r>
  </si>
  <si>
    <r>
      <rPr>
        <sz val="10"/>
        <rFont val="Source han sans old style norma"/>
        <family val="2"/>
        <charset val="128"/>
      </rPr>
      <t>你不是在找什麼東西嗎？</t>
    </r>
  </si>
  <si>
    <r>
      <t>如果想</t>
    </r>
    <r>
      <rPr>
        <sz val="10"/>
        <rFont val="Source han sans old style norma"/>
        <family val="2"/>
        <charset val="128"/>
      </rPr>
      <t>长途旅行的话，出发前需要准备很多东西。</t>
    </r>
  </si>
  <si>
    <r>
      <t>我是</t>
    </r>
    <r>
      <rPr>
        <sz val="10"/>
        <rFont val="Source han sans old style norma"/>
        <family val="2"/>
        <charset val="128"/>
      </rPr>
      <t>负责地下世界黑市交易的姜戈。</t>
    </r>
    <phoneticPr fontId="13" type="noConversion"/>
  </si>
  <si>
    <r>
      <t>我負責地下世界非法交易，我叫</t>
    </r>
    <r>
      <rPr>
        <sz val="10"/>
        <rFont val="Source han sans old style norma"/>
        <family val="2"/>
        <charset val="128"/>
      </rPr>
      <t>強。</t>
    </r>
    <phoneticPr fontId="13" type="noConversion"/>
  </si>
  <si>
    <r>
      <rPr>
        <sz val="10"/>
        <rFont val="Source han sans old style norma"/>
        <family val="2"/>
        <charset val="128"/>
      </rPr>
      <t>你给我硬币，我会在战斗开始前给你准备装备。</t>
    </r>
  </si>
  <si>
    <r>
      <t>如果給我硬幣，在開始戰</t>
    </r>
    <r>
      <rPr>
        <sz val="10"/>
        <rFont val="Source han sans old style norma"/>
        <family val="2"/>
        <charset val="128"/>
      </rPr>
      <t>鬥之前，我會給你裝置。</t>
    </r>
  </si>
  <si>
    <r>
      <t>我</t>
    </r>
    <r>
      <rPr>
        <sz val="10"/>
        <rFont val="Source han sans old style norma"/>
        <family val="2"/>
        <charset val="128"/>
      </rPr>
      <t>这里可能会有外边没有的珍贵装备哦。</t>
    </r>
  </si>
  <si>
    <r>
      <rPr>
        <sz val="10"/>
        <rFont val="Source han sans old style norma"/>
        <family val="2"/>
        <charset val="128"/>
      </rPr>
      <t>搞不好我擁有外面見不到的珍貴裝置哦。</t>
    </r>
  </si>
  <si>
    <r>
      <rPr>
        <sz val="10"/>
        <rFont val="Source han sans old style norma"/>
        <family val="2"/>
        <charset val="128"/>
      </rPr>
      <t>嗨~！</t>
    </r>
  </si>
  <si>
    <r>
      <rPr>
        <sz val="10"/>
        <rFont val="Source han sans old style norma"/>
        <family val="2"/>
        <charset val="128"/>
      </rPr>
      <t>你来晚了。</t>
    </r>
  </si>
  <si>
    <r>
      <rPr>
        <sz val="10"/>
        <rFont val="Source han sans old style norma"/>
        <family val="2"/>
        <charset val="128"/>
      </rPr>
      <t>你好慢。</t>
    </r>
  </si>
  <si>
    <r>
      <rPr>
        <sz val="10"/>
        <rFont val="Source han sans old style norma"/>
        <family val="2"/>
        <charset val="128"/>
      </rPr>
      <t>呃……这可不是我期待的反应。</t>
    </r>
  </si>
  <si>
    <r>
      <t>這可不是我期待的反應</t>
    </r>
    <r>
      <rPr>
        <sz val="10"/>
        <rFont val="Source han sans old style norma"/>
        <family val="2"/>
        <charset val="128"/>
      </rPr>
      <t>啊。</t>
    </r>
  </si>
  <si>
    <r>
      <t>我知道</t>
    </r>
    <r>
      <rPr>
        <sz val="10"/>
        <rFont val="Source han sans old style norma"/>
        <family val="2"/>
        <charset val="128"/>
      </rPr>
      <t>你要来。</t>
    </r>
  </si>
  <si>
    <r>
      <t>我早就知道</t>
    </r>
    <r>
      <rPr>
        <sz val="10"/>
        <rFont val="Source han sans old style norma"/>
        <family val="2"/>
        <charset val="128"/>
      </rPr>
      <t>你會來。</t>
    </r>
  </si>
  <si>
    <r>
      <rPr>
        <sz val="10"/>
        <rFont val="Source han sans old style norma"/>
        <family val="2"/>
        <charset val="128"/>
      </rPr>
      <t>你总是这样。你知道有洁癖的我要穿过那么肮脏的排气口有多难受吗……</t>
    </r>
  </si>
  <si>
    <r>
      <rPr>
        <sz val="10"/>
        <rFont val="Source han sans old style norma"/>
        <family val="2"/>
        <charset val="128"/>
      </rPr>
      <t>别啰嗦了，先想办法把我弄出去。</t>
    </r>
  </si>
  <si>
    <r>
      <t>要抱怨之後再抱怨，先想辦法處理這個監獄</t>
    </r>
    <r>
      <rPr>
        <sz val="10"/>
        <rFont val="Source han sans old style norma"/>
        <family val="2"/>
        <charset val="128"/>
      </rPr>
      <t>吧。</t>
    </r>
  </si>
  <si>
    <r>
      <t>好</t>
    </r>
    <r>
      <rPr>
        <sz val="10"/>
        <rFont val="Source han sans old style norma"/>
        <family val="2"/>
        <charset val="128"/>
      </rPr>
      <t>吧，好吧。这就把你解开。</t>
    </r>
  </si>
  <si>
    <r>
      <t>好、好，是得放</t>
    </r>
    <r>
      <rPr>
        <sz val="10"/>
        <rFont val="Source han sans old style norma"/>
        <family val="2"/>
        <charset val="128"/>
      </rPr>
      <t>你出來才行，真的很值得啊。</t>
    </r>
  </si>
  <si>
    <r>
      <t>我看到了！我看到</t>
    </r>
    <r>
      <rPr>
        <sz val="10"/>
        <rFont val="Source han sans old style norma"/>
        <family val="2"/>
        <charset val="128"/>
      </rPr>
      <t>你是怎么从那边钻出来的！</t>
    </r>
  </si>
  <si>
    <r>
      <t>我都看到了！我看到</t>
    </r>
    <r>
      <rPr>
        <sz val="10"/>
        <rFont val="Source han sans old style norma"/>
        <family val="2"/>
        <charset val="128"/>
      </rPr>
      <t>你是怎麼從那裡出來的！</t>
    </r>
  </si>
  <si>
    <r>
      <t>把我也</t>
    </r>
    <r>
      <rPr>
        <sz val="10"/>
        <rFont val="Source han sans old style norma"/>
        <family val="2"/>
        <charset val="128"/>
      </rPr>
      <t>带上吧。我一定会对你有帮助的。</t>
    </r>
  </si>
  <si>
    <r>
      <t>我知道</t>
    </r>
    <r>
      <rPr>
        <sz val="10"/>
        <rFont val="Source han sans old style norma"/>
        <family val="2"/>
        <charset val="128"/>
      </rPr>
      <t>你们以前做的那些事。博士。</t>
    </r>
  </si>
  <si>
    <r>
      <t>我知道</t>
    </r>
    <r>
      <rPr>
        <sz val="10"/>
        <rFont val="Source han sans old style norma"/>
        <family val="2"/>
        <charset val="128"/>
      </rPr>
      <t>你們幹過什麼事，博士。</t>
    </r>
  </si>
  <si>
    <r>
      <rPr>
        <sz val="10"/>
        <rFont val="Source han sans old style norma"/>
        <family val="2"/>
        <charset val="128"/>
      </rPr>
      <t>你认识我？不，认识我们？</t>
    </r>
  </si>
  <si>
    <r>
      <rPr>
        <sz val="10"/>
        <rFont val="Source han sans old style norma"/>
        <family val="2"/>
        <charset val="128"/>
      </rPr>
      <t>你認識我？不，你認識我們？</t>
    </r>
  </si>
  <si>
    <r>
      <rPr>
        <sz val="10"/>
        <rFont val="Source han sans old style norma"/>
        <family val="2"/>
        <charset val="128"/>
      </rPr>
      <t>你还是老实待在那里吧。如果不想死的话。</t>
    </r>
  </si>
  <si>
    <r>
      <t>如果不想丟了性命的話，</t>
    </r>
    <r>
      <rPr>
        <sz val="10"/>
        <rFont val="Source han sans old style norma"/>
        <family val="2"/>
        <charset val="128"/>
      </rPr>
      <t>你最好老老實實待在那裡比較好。</t>
    </r>
  </si>
  <si>
    <r>
      <rPr>
        <sz val="10"/>
        <rFont val="Source han sans old style norma"/>
        <family val="2"/>
        <charset val="128"/>
      </rPr>
      <t>你如果认识我，就一定知道我的能耐。</t>
    </r>
  </si>
  <si>
    <r>
      <t>如果</t>
    </r>
    <r>
      <rPr>
        <sz val="10"/>
        <rFont val="Source han sans old style norma"/>
        <family val="2"/>
        <charset val="128"/>
      </rPr>
      <t>你認識我，應該很清楚我多有用啊。</t>
    </r>
  </si>
  <si>
    <r>
      <t>或</t>
    </r>
    <r>
      <rPr>
        <sz val="10"/>
        <rFont val="Source han sans old style norma"/>
        <family val="2"/>
        <charset val="128"/>
      </rPr>
      <t>许我知道连你都不知道的事情。我知道的事可多啦！</t>
    </r>
  </si>
  <si>
    <r>
      <t>說不定我還知道</t>
    </r>
    <r>
      <rPr>
        <sz val="10"/>
        <rFont val="Source han sans old style norma"/>
        <family val="2"/>
        <charset val="128"/>
      </rPr>
      <t>你未能得知的事，我真的知道不少事！</t>
    </r>
  </si>
  <si>
    <r>
      <rPr>
        <sz val="10"/>
        <rFont val="Source han sans old style norma"/>
        <family val="2"/>
        <charset val="128"/>
      </rPr>
      <t>别白费力气了。</t>
    </r>
  </si>
  <si>
    <r>
      <rPr>
        <sz val="10"/>
        <rFont val="Source han sans old style norma"/>
        <family val="2"/>
        <charset val="128"/>
      </rPr>
      <t>你改变想法了吗？决定要救我了？</t>
    </r>
  </si>
  <si>
    <r>
      <rPr>
        <sz val="10"/>
        <rFont val="Source han sans old style norma"/>
        <family val="2"/>
        <charset val="128"/>
      </rPr>
      <t>你改變心意了？想放我出去？</t>
    </r>
  </si>
  <si>
    <r>
      <t>不，我不</t>
    </r>
    <r>
      <rPr>
        <sz val="10"/>
        <rFont val="Source han sans old style norma"/>
        <family val="2"/>
        <charset val="128"/>
      </rPr>
      <t>会救你。</t>
    </r>
  </si>
  <si>
    <r>
      <rPr>
        <sz val="10"/>
        <rFont val="Source han sans old style norma"/>
        <family val="2"/>
        <charset val="128"/>
      </rPr>
      <t>喂，喂……你看看这个。</t>
    </r>
  </si>
  <si>
    <r>
      <rPr>
        <sz val="10"/>
        <rFont val="Source han sans old style norma"/>
        <family val="2"/>
        <charset val="128"/>
      </rPr>
      <t>喂、喂，你看這個。</t>
    </r>
  </si>
  <si>
    <r>
      <rPr>
        <sz val="10"/>
        <rFont val="Source han sans old style norma"/>
        <family val="2"/>
        <charset val="128"/>
      </rPr>
      <t>你……你在干什么？那个是可以乱碰的吗？</t>
    </r>
  </si>
  <si>
    <r>
      <rPr>
        <sz val="10"/>
        <rFont val="Source han sans old style norma"/>
        <family val="2"/>
        <charset val="128"/>
      </rPr>
      <t>你…你現在在做什麼？可以碰那個嗎？</t>
    </r>
  </si>
  <si>
    <r>
      <t>神不知鬼不</t>
    </r>
    <r>
      <rPr>
        <sz val="10"/>
        <rFont val="Source han sans old style norma"/>
        <family val="2"/>
        <charset val="128"/>
      </rPr>
      <t>觉地放回原位就好了。</t>
    </r>
  </si>
  <si>
    <r>
      <t>只要</t>
    </r>
    <r>
      <rPr>
        <sz val="10"/>
        <rFont val="Source han sans old style norma"/>
        <family val="2"/>
        <charset val="128"/>
      </rPr>
      <t>偷偷放回原位就行了。</t>
    </r>
  </si>
  <si>
    <r>
      <t>我有不祥的</t>
    </r>
    <r>
      <rPr>
        <sz val="10"/>
        <rFont val="Source han sans old style norma"/>
        <family val="2"/>
        <charset val="128"/>
      </rPr>
      <t>预感。</t>
    </r>
  </si>
  <si>
    <r>
      <t>我……是……</t>
    </r>
    <r>
      <rPr>
        <sz val="10"/>
        <rFont val="Source han sans old style norma"/>
        <family val="2"/>
        <charset val="128"/>
      </rPr>
      <t>钢铁……</t>
    </r>
  </si>
  <si>
    <r>
      <rPr>
        <sz val="10"/>
        <rFont val="Source han sans old style norma"/>
        <family val="2"/>
        <charset val="128"/>
      </rPr>
      <t>你想让全世界都知道你要越狱吗？</t>
    </r>
  </si>
  <si>
    <r>
      <rPr>
        <sz val="10"/>
        <rFont val="Source han sans old style norma"/>
        <family val="2"/>
        <charset val="128"/>
      </rPr>
      <t>你在大肆宣傳逃脫嗎？</t>
    </r>
  </si>
  <si>
    <r>
      <t>好像是那些家</t>
    </r>
    <r>
      <rPr>
        <sz val="10"/>
        <rFont val="Source han sans old style norma"/>
        <family val="2"/>
        <charset val="128"/>
      </rPr>
      <t>伙碰了这个。输出被调成了最大值。</t>
    </r>
  </si>
  <si>
    <r>
      <t>那些傢</t>
    </r>
    <r>
      <rPr>
        <sz val="10"/>
        <rFont val="Source han sans old style norma"/>
        <family val="2"/>
        <charset val="128"/>
      </rPr>
      <t>伙好像碰了這個，輸出變成最大值了。</t>
    </r>
  </si>
  <si>
    <r>
      <t>先去找武器</t>
    </r>
    <r>
      <rPr>
        <sz val="10"/>
        <rFont val="Source han sans old style norma"/>
        <family val="2"/>
        <charset val="128"/>
      </rPr>
      <t>吧，马上就会有士兵过来了。</t>
    </r>
  </si>
  <si>
    <r>
      <t>先找武器</t>
    </r>
    <r>
      <rPr>
        <sz val="10"/>
        <rFont val="Source han sans old style norma"/>
        <family val="2"/>
        <charset val="128"/>
      </rPr>
      <t>吧，士兵們會蜂擁而上。</t>
    </r>
  </si>
  <si>
    <r>
      <t>好</t>
    </r>
    <r>
      <rPr>
        <sz val="10"/>
        <rFont val="Source han sans old style norma"/>
        <family val="2"/>
        <charset val="128"/>
      </rPr>
      <t>吧。</t>
    </r>
  </si>
  <si>
    <r>
      <t>是得這</t>
    </r>
    <r>
      <rPr>
        <sz val="10"/>
        <rFont val="Source han sans old style norma"/>
        <family val="2"/>
        <charset val="128"/>
      </rPr>
      <t>麼做才行。</t>
    </r>
  </si>
  <si>
    <r>
      <t>……我</t>
    </r>
    <r>
      <rPr>
        <sz val="10"/>
        <rFont val="Source han sans old style norma"/>
        <family val="2"/>
        <charset val="128"/>
      </rPr>
      <t>们现在是在逃跑，对吧？</t>
    </r>
  </si>
  <si>
    <r>
      <t>…我們現在是在逃</t>
    </r>
    <r>
      <rPr>
        <sz val="10"/>
        <rFont val="Source han sans old style norma"/>
        <family val="2"/>
        <charset val="128"/>
      </rPr>
      <t>跑吧？</t>
    </r>
  </si>
  <si>
    <r>
      <rPr>
        <sz val="10"/>
        <rFont val="Source han sans old style norma"/>
        <family val="2"/>
        <charset val="128"/>
      </rPr>
      <t>你的想法太冒险了，要赶快逃才行。</t>
    </r>
  </si>
  <si>
    <r>
      <t>這樣很魯莽，必須逃</t>
    </r>
    <r>
      <rPr>
        <sz val="10"/>
        <rFont val="Source han sans old style norma"/>
        <family val="2"/>
        <charset val="128"/>
      </rPr>
      <t>跑才行。</t>
    </r>
  </si>
  <si>
    <r>
      <t>破坏司令部</t>
    </r>
    <r>
      <rPr>
        <sz val="10"/>
        <rFont val="Source han sans old style norma"/>
        <family val="2"/>
        <charset val="128"/>
      </rPr>
      <t>计算机网络的基尔已被逮捕并收监。</t>
    </r>
  </si>
  <si>
    <r>
      <t>逮捕</t>
    </r>
    <r>
      <rPr>
        <sz val="10"/>
        <rFont val="Source han sans old style norma"/>
        <family val="2"/>
        <charset val="128"/>
      </rPr>
      <t>过程中他表现出对波努斯大人的不敬。</t>
    </r>
  </si>
  <si>
    <r>
      <t>什</t>
    </r>
    <r>
      <rPr>
        <sz val="10"/>
        <rFont val="Source han sans old style norma"/>
        <family val="2"/>
        <charset val="128"/>
      </rPr>
      <t>么，不就是多扑腾了一下嘛。</t>
    </r>
  </si>
  <si>
    <r>
      <rPr>
        <sz val="10"/>
        <rFont val="Source han sans old style norma"/>
        <family val="2"/>
        <charset val="128"/>
      </rPr>
      <t>哪有？不是只是稍微狂妄一點而已嗎？</t>
    </r>
  </si>
  <si>
    <r>
      <t>他的目的不只是</t>
    </r>
    <r>
      <rPr>
        <sz val="10"/>
        <rFont val="Source han sans old style norma"/>
        <family val="2"/>
        <charset val="128"/>
      </rPr>
      <t>计算机网络。请不要对他手软。</t>
    </r>
  </si>
  <si>
    <r>
      <rPr>
        <sz val="10"/>
        <rFont val="Source han sans old style norma"/>
        <family val="2"/>
        <charset val="128"/>
      </rPr>
      <t>你觉得我对他手软？</t>
    </r>
  </si>
  <si>
    <r>
      <rPr>
        <sz val="10"/>
        <rFont val="Source han sans old style norma"/>
        <family val="2"/>
        <charset val="128"/>
      </rPr>
      <t>你覺得我對他很好嗎？</t>
    </r>
  </si>
  <si>
    <r>
      <rPr>
        <sz val="10"/>
        <rFont val="Source han sans old style norma"/>
        <family val="2"/>
        <charset val="128"/>
      </rPr>
      <t>您想继续观察的话，我反对。</t>
    </r>
  </si>
  <si>
    <r>
      <t>如果</t>
    </r>
    <r>
      <rPr>
        <sz val="10"/>
        <rFont val="Source han sans old style norma"/>
        <family val="2"/>
        <charset val="128"/>
      </rPr>
      <t>您決定要在一旁繼續觀察，那我反對。</t>
    </r>
  </si>
  <si>
    <r>
      <t>他可比</t>
    </r>
    <r>
      <rPr>
        <sz val="10"/>
        <rFont val="Source han sans old style norma"/>
        <family val="2"/>
        <charset val="128"/>
      </rPr>
      <t>你想象的有用的多。</t>
    </r>
  </si>
  <si>
    <r>
      <t>……我</t>
    </r>
    <r>
      <rPr>
        <sz val="10"/>
        <rFont val="Source han sans old style norma"/>
        <family val="2"/>
        <charset val="128"/>
      </rPr>
      <t>计划在明天天亮之后对他行刑。</t>
    </r>
  </si>
  <si>
    <r>
      <t>他罪大</t>
    </r>
    <r>
      <rPr>
        <sz val="10"/>
        <rFont val="Source han sans old style norma"/>
        <family val="2"/>
        <charset val="128"/>
      </rPr>
      <t>恶极，等待他的将是死刑。您还有别的命令吗？</t>
    </r>
  </si>
  <si>
    <r>
      <t>雖然他的罪狀必須處以死刑，但</t>
    </r>
    <r>
      <rPr>
        <sz val="10"/>
        <rFont val="Source han sans old style norma"/>
        <family val="2"/>
        <charset val="128"/>
      </rPr>
      <t>您有其他指令嗎？</t>
    </r>
  </si>
  <si>
    <r>
      <rPr>
        <sz val="10"/>
        <rFont val="Source han sans old style norma"/>
        <family val="2"/>
        <charset val="128"/>
      </rPr>
      <t>报告！被关押的基尔越狱后还夺取了武器！</t>
    </r>
  </si>
  <si>
    <r>
      <t>逃到</t>
    </r>
    <r>
      <rPr>
        <sz val="10"/>
        <rFont val="Source han sans old style norma"/>
        <family val="2"/>
        <charset val="128"/>
      </rPr>
      <t>哪里了？</t>
    </r>
  </si>
  <si>
    <r>
      <t>他往</t>
    </r>
    <r>
      <rPr>
        <sz val="10"/>
        <rFont val="Source han sans old style norma"/>
        <family val="2"/>
        <charset val="128"/>
      </rPr>
      <t>哪裡逃了？</t>
    </r>
  </si>
  <si>
    <r>
      <rPr>
        <sz val="10"/>
        <rFont val="Source han sans old style norma"/>
        <family val="2"/>
        <charset val="128"/>
      </rPr>
      <t>现在……正在向您的办公室方向移动。</t>
    </r>
  </si>
  <si>
    <r>
      <t>那個…正朝</t>
    </r>
    <r>
      <rPr>
        <sz val="10"/>
        <rFont val="Source han sans old style norma"/>
        <family val="2"/>
        <charset val="128"/>
      </rPr>
      <t>您所在的辦公室方向。</t>
    </r>
  </si>
  <si>
    <r>
      <t>果然是他的</t>
    </r>
    <r>
      <rPr>
        <sz val="10"/>
        <rFont val="Source han sans old style norma"/>
        <family val="2"/>
        <charset val="128"/>
      </rPr>
      <t>风格。</t>
    </r>
  </si>
  <si>
    <r>
      <t>那我先</t>
    </r>
    <r>
      <rPr>
        <sz val="10"/>
        <rFont val="Source han sans old style norma"/>
        <family val="2"/>
        <charset val="128"/>
      </rPr>
      <t>过去处理了。</t>
    </r>
  </si>
  <si>
    <r>
      <t>到此</t>
    </r>
    <r>
      <rPr>
        <sz val="10"/>
        <rFont val="Source han sans old style norma"/>
        <family val="2"/>
        <charset val="128"/>
      </rPr>
      <t>为止了，基尔！</t>
    </r>
    <phoneticPr fontId="13" type="noConversion"/>
  </si>
  <si>
    <r>
      <t>到此</t>
    </r>
    <r>
      <rPr>
        <sz val="10"/>
        <rFont val="Source han sans old style norma"/>
        <family val="2"/>
        <charset val="128"/>
      </rPr>
      <t>為止吧，吉爾！</t>
    </r>
    <phoneticPr fontId="13" type="noConversion"/>
  </si>
  <si>
    <r>
      <t>伊</t>
    </r>
    <r>
      <rPr>
        <sz val="10"/>
        <rFont val="Source han sans old style norma"/>
        <family val="2"/>
        <charset val="128"/>
      </rPr>
      <t>莱克特拉。</t>
    </r>
  </si>
  <si>
    <r>
      <t>如果</t>
    </r>
    <r>
      <rPr>
        <sz val="10"/>
        <rFont val="Source han sans old style norma"/>
        <family val="2"/>
        <charset val="128"/>
      </rPr>
      <t>你老实待在监狱里，至少还能看到明天的太阳。简直是找死。</t>
    </r>
  </si>
  <si>
    <r>
      <t>如果</t>
    </r>
    <r>
      <rPr>
        <sz val="10"/>
        <rFont val="Source han sans old style norma"/>
        <family val="2"/>
        <charset val="128"/>
      </rPr>
      <t>你待在監獄還能看到明早的太陽再死，你白費力氣了。</t>
    </r>
  </si>
  <si>
    <r>
      <rPr>
        <sz val="10"/>
        <rFont val="Source han sans old style norma"/>
        <family val="2"/>
        <charset val="128"/>
      </rPr>
      <t>你全都知道吧，明明知道却利用我。</t>
    </r>
  </si>
  <si>
    <r>
      <rPr>
        <sz val="10"/>
        <rFont val="Source han sans old style norma"/>
        <family val="2"/>
        <charset val="128"/>
      </rPr>
      <t>你全都知道吧？明明知道還利用我。</t>
    </r>
  </si>
  <si>
    <r>
      <t>好玩</t>
    </r>
    <r>
      <rPr>
        <sz val="10"/>
        <rFont val="Source han sans old style norma"/>
        <family val="2"/>
        <charset val="128"/>
      </rPr>
      <t>儿吗？</t>
    </r>
  </si>
  <si>
    <r>
      <t>有趣</t>
    </r>
    <r>
      <rPr>
        <sz val="10"/>
        <rFont val="Source han sans old style norma"/>
        <family val="2"/>
        <charset val="128"/>
      </rPr>
      <t>嗎？</t>
    </r>
  </si>
  <si>
    <r>
      <rPr>
        <sz val="10"/>
        <rFont val="Source han sans old style norma"/>
        <family val="2"/>
        <charset val="128"/>
      </rPr>
      <t>让我认贼作父还对他效忠。你一定觉得很可笑吧！</t>
    </r>
  </si>
  <si>
    <r>
      <rPr>
        <sz val="10"/>
        <rFont val="Source han sans old style norma"/>
        <family val="2"/>
        <charset val="128"/>
      </rPr>
      <t>你心裡一定不停嘲笑我，把殺死父母的人視為父親、還發誓要竭盡忠誠他！</t>
    </r>
  </si>
  <si>
    <r>
      <t>利用</t>
    </r>
    <r>
      <rPr>
        <sz val="10"/>
        <rFont val="Source han sans old style norma"/>
        <family val="2"/>
        <charset val="128"/>
      </rPr>
      <t>你？真是荒唐。</t>
    </r>
    <phoneticPr fontId="13" type="noConversion"/>
  </si>
  <si>
    <r>
      <rPr>
        <sz val="10"/>
        <rFont val="Source han sans old style norma"/>
        <family val="2"/>
        <charset val="128"/>
      </rPr>
      <t>你說我利用你？別說笑了。</t>
    </r>
    <phoneticPr fontId="13" type="noConversion"/>
  </si>
  <si>
    <r>
      <rPr>
        <sz val="10"/>
        <rFont val="Source han sans old style norma"/>
        <family val="2"/>
        <charset val="128"/>
      </rPr>
      <t>你应该也早就知道了吧。执行了那么多任务，如果说你没有察觉，那就是在说谎。</t>
    </r>
    <phoneticPr fontId="13" type="noConversion"/>
  </si>
  <si>
    <r>
      <rPr>
        <sz val="10"/>
        <rFont val="Source han sans old style norma"/>
        <family val="2"/>
        <charset val="128"/>
      </rPr>
      <t>你也應該早就知道了。進行了那麼多的任務還不知道的話才是在騙人吧？</t>
    </r>
    <phoneticPr fontId="13" type="noConversion"/>
  </si>
  <si>
    <r>
      <t>在如此美</t>
    </r>
    <r>
      <rPr>
        <sz val="10"/>
        <rFont val="Source han sans old style norma"/>
        <family val="2"/>
        <charset val="128"/>
      </rPr>
      <t>丽的天空之城中，必然会存在影子。不是吗？</t>
    </r>
  </si>
  <si>
    <r>
      <t>我</t>
    </r>
    <r>
      <rPr>
        <sz val="10"/>
        <rFont val="Source han sans old style norma"/>
        <family val="2"/>
        <charset val="128"/>
      </rPr>
      <t>对影子不感兴趣。我只想报仇。</t>
    </r>
  </si>
  <si>
    <r>
      <t>我對什</t>
    </r>
    <r>
      <rPr>
        <sz val="10"/>
        <rFont val="Source han sans old style norma"/>
        <family val="2"/>
        <charset val="128"/>
      </rPr>
      <t>麼影子不感興趣，我想報仇。</t>
    </r>
  </si>
  <si>
    <r>
      <rPr>
        <sz val="10"/>
        <rFont val="Source han sans old style norma"/>
        <family val="2"/>
        <charset val="128"/>
      </rPr>
      <t>你觉得是谁欺骗了你呢？是我或者波努斯大人吗？</t>
    </r>
  </si>
  <si>
    <r>
      <rPr>
        <sz val="10"/>
        <rFont val="Source han sans old style norma"/>
        <family val="2"/>
        <charset val="128"/>
      </rPr>
      <t>你認為是誰欺騙了你？我或帕努斯大人欺騙了你嗎？</t>
    </r>
  </si>
  <si>
    <r>
      <rPr>
        <sz val="10"/>
        <rFont val="Source han sans old style norma"/>
        <family val="2"/>
        <charset val="128"/>
      </rPr>
      <t>还是说，是你骗了你自己？</t>
    </r>
  </si>
  <si>
    <r>
      <t>還是</t>
    </r>
    <r>
      <rPr>
        <sz val="10"/>
        <rFont val="Source han sans old style norma"/>
        <family val="2"/>
        <charset val="128"/>
      </rPr>
      <t>你自己欺騙自己呢？</t>
    </r>
  </si>
  <si>
    <r>
      <rPr>
        <sz val="10"/>
        <rFont val="Source han sans old style norma"/>
        <family val="2"/>
        <charset val="128"/>
      </rPr>
      <t>没必要再废话了。真相是不会改变的。</t>
    </r>
  </si>
  <si>
    <r>
      <t>不要瞎</t>
    </r>
    <r>
      <rPr>
        <sz val="10"/>
        <rFont val="Source han sans old style norma"/>
        <family val="2"/>
        <charset val="128"/>
      </rPr>
      <t>扯那麼多，真相不會改變。</t>
    </r>
  </si>
  <si>
    <r>
      <t>我也有同感。而且，</t>
    </r>
    <r>
      <rPr>
        <sz val="10"/>
        <rFont val="Source han sans old style norma"/>
        <family val="2"/>
        <charset val="128"/>
      </rPr>
      <t>你要死的事情也不会变。</t>
    </r>
    <phoneticPr fontId="13" type="noConversion"/>
  </si>
  <si>
    <r>
      <t>我也不想瞎</t>
    </r>
    <r>
      <rPr>
        <sz val="10"/>
        <rFont val="Source han sans old style norma"/>
        <family val="2"/>
        <charset val="128"/>
      </rPr>
      <t>扯，而且你會死的這點也不會改變。</t>
    </r>
    <phoneticPr fontId="13" type="noConversion"/>
  </si>
  <si>
    <r>
      <t>伊</t>
    </r>
    <r>
      <rPr>
        <sz val="10"/>
        <rFont val="Source han sans old style norma"/>
        <family val="2"/>
        <charset val="128"/>
      </rPr>
      <t>莱克特拉。等等。</t>
    </r>
  </si>
  <si>
    <r>
      <rPr>
        <sz val="10"/>
        <rFont val="Source han sans old style norma"/>
        <family val="2"/>
        <charset val="128"/>
      </rPr>
      <t>你现在的处境很不好，基尔。</t>
    </r>
  </si>
  <si>
    <r>
      <rPr>
        <sz val="10"/>
        <rFont val="Source han sans old style norma"/>
        <family val="2"/>
        <charset val="128"/>
      </rPr>
      <t>你看起來很命在旦夕呢，吉爾。</t>
    </r>
  </si>
  <si>
    <r>
      <t>留在我身</t>
    </r>
    <r>
      <rPr>
        <sz val="10"/>
        <rFont val="Source han sans old style norma"/>
        <family val="2"/>
        <charset val="128"/>
      </rPr>
      <t>边吧。死了就没有机会了。</t>
    </r>
  </si>
  <si>
    <r>
      <t>待在我身邊</t>
    </r>
    <r>
      <rPr>
        <sz val="10"/>
        <rFont val="Source han sans old style norma"/>
        <family val="2"/>
        <charset val="128"/>
      </rPr>
      <t>吧，你死了就沒機會了。</t>
    </r>
  </si>
  <si>
    <r>
      <rPr>
        <sz val="10"/>
        <rFont val="Source han sans old style norma"/>
        <family val="2"/>
        <charset val="128"/>
      </rPr>
      <t>别废话了。</t>
    </r>
  </si>
  <si>
    <r>
      <t>机</t>
    </r>
    <r>
      <rPr>
        <sz val="10"/>
        <rFont val="Source han sans old style norma"/>
        <family val="2"/>
        <charset val="128"/>
      </rPr>
      <t>会可是稍纵即逝，你还是慎重些的好。</t>
    </r>
  </si>
  <si>
    <r>
      <t>這說不定是</t>
    </r>
    <r>
      <rPr>
        <sz val="10"/>
        <rFont val="Source han sans old style norma"/>
        <family val="2"/>
        <charset val="128"/>
      </rPr>
      <t>你最後的遺言，慎重一點。</t>
    </r>
  </si>
  <si>
    <r>
      <rPr>
        <sz val="10"/>
        <rFont val="Source han sans old style norma"/>
        <family val="2"/>
        <charset val="128"/>
      </rPr>
      <t>你一定会死在我手里，这个答案你满意吗？</t>
    </r>
  </si>
  <si>
    <r>
      <rPr>
        <sz val="10"/>
        <rFont val="Source han sans old style norma"/>
        <family val="2"/>
        <charset val="128"/>
      </rPr>
      <t>你會死在我手裡，這個回答你滿意嗎？</t>
    </r>
  </si>
  <si>
    <r>
      <rPr>
        <sz val="10"/>
        <rFont val="Source han sans old style norma"/>
        <family val="2"/>
        <charset val="128"/>
      </rPr>
      <t>你依然这么愚蠢。</t>
    </r>
    <phoneticPr fontId="13" type="noConversion"/>
  </si>
  <si>
    <r>
      <t>愚蠢這點也很很像</t>
    </r>
    <r>
      <rPr>
        <sz val="10"/>
        <rFont val="Source han sans old style norma"/>
        <family val="2"/>
        <charset val="128"/>
      </rPr>
      <t>你的作風。</t>
    </r>
    <phoneticPr fontId="13" type="noConversion"/>
  </si>
  <si>
    <r>
      <t>伊</t>
    </r>
    <r>
      <rPr>
        <sz val="10"/>
        <rFont val="Source han sans old style norma"/>
        <family val="2"/>
        <charset val="128"/>
      </rPr>
      <t>莱克特拉。基尔的死刑就没必要等到明天了。</t>
    </r>
  </si>
  <si>
    <r>
      <t>交</t>
    </r>
    <r>
      <rPr>
        <sz val="10"/>
        <rFont val="Source han sans old style norma"/>
        <family val="2"/>
        <charset val="128"/>
      </rPr>
      <t>给你来处理吧。</t>
    </r>
  </si>
  <si>
    <r>
      <t>拜託</t>
    </r>
    <r>
      <rPr>
        <sz val="10"/>
        <rFont val="Source han sans old style norma"/>
        <family val="2"/>
        <charset val="128"/>
      </rPr>
      <t>你收拾了。</t>
    </r>
  </si>
  <si>
    <r>
      <rPr>
        <sz val="10"/>
        <rFont val="Source han sans old style norma"/>
        <family val="2"/>
        <charset val="128"/>
      </rPr>
      <t>呃啊……</t>
    </r>
  </si>
  <si>
    <r>
      <rPr>
        <sz val="10"/>
        <rFont val="Source han sans old style norma"/>
        <family val="2"/>
        <charset val="128"/>
      </rPr>
      <t>呃呃…</t>
    </r>
  </si>
  <si>
    <r>
      <rPr>
        <sz val="10"/>
        <rFont val="Source han sans old style norma"/>
        <family val="2"/>
        <charset val="128"/>
      </rPr>
      <t>胳膊是怎么回事？这里又是哪？</t>
    </r>
  </si>
  <si>
    <r>
      <t>這隻手臂是</t>
    </r>
    <r>
      <rPr>
        <sz val="10"/>
        <rFont val="Source han sans old style norma"/>
        <family val="2"/>
        <charset val="128"/>
      </rPr>
      <t>怎麼回事？這裡又是哪裡？</t>
    </r>
  </si>
  <si>
    <r>
      <rPr>
        <sz val="10"/>
        <rFont val="Source han sans old style norma"/>
        <family val="2"/>
        <charset val="128"/>
      </rPr>
      <t>你好啊！</t>
    </r>
  </si>
  <si>
    <r>
      <rPr>
        <sz val="10"/>
        <rFont val="Source han sans old style norma"/>
        <family val="2"/>
        <charset val="128"/>
      </rPr>
      <t>你好嗎！</t>
    </r>
  </si>
  <si>
    <r>
      <rPr>
        <sz val="10"/>
        <rFont val="Source han sans old style norma"/>
        <family val="2"/>
        <charset val="128"/>
      </rPr>
      <t>你这家伙是谁？</t>
    </r>
  </si>
  <si>
    <r>
      <rPr>
        <sz val="10"/>
        <rFont val="Source han sans old style norma"/>
        <family val="2"/>
        <charset val="128"/>
      </rPr>
      <t>你這傢伙是誰？</t>
    </r>
  </si>
  <si>
    <r>
      <t>我叫</t>
    </r>
    <r>
      <rPr>
        <sz val="10"/>
        <rFont val="Source han sans old style norma"/>
        <family val="2"/>
        <charset val="128"/>
      </rPr>
      <t>麦克！我负责清理像你这样引起骚乱的家伙。</t>
    </r>
  </si>
  <si>
    <r>
      <t>我叫麥克！負責處理像</t>
    </r>
    <r>
      <rPr>
        <sz val="10"/>
        <rFont val="Source han sans old style norma"/>
        <family val="2"/>
        <charset val="128"/>
      </rPr>
      <t>你這種把這裡搞得雞犬不寧的傢伙。</t>
    </r>
  </si>
  <si>
    <r>
      <t>原</t>
    </r>
    <r>
      <rPr>
        <sz val="10"/>
        <rFont val="Source han sans old style norma"/>
        <family val="2"/>
        <charset val="128"/>
      </rPr>
      <t>来你就是麦克。我正在找你。</t>
    </r>
  </si>
  <si>
    <r>
      <t>原來</t>
    </r>
    <r>
      <rPr>
        <sz val="10"/>
        <rFont val="Source han sans old style norma"/>
        <family val="2"/>
        <charset val="128"/>
      </rPr>
      <t>你是麥克，我一直在找你。</t>
    </r>
  </si>
  <si>
    <r>
      <t>我</t>
    </r>
    <r>
      <rPr>
        <sz val="10"/>
        <rFont val="Source han sans old style norma"/>
        <family val="2"/>
        <charset val="128"/>
      </rPr>
      <t>们以前见过吗？嗯……</t>
    </r>
  </si>
  <si>
    <r>
      <t>我們有見過</t>
    </r>
    <r>
      <rPr>
        <sz val="10"/>
        <rFont val="Source han sans old style norma"/>
        <family val="2"/>
        <charset val="128"/>
      </rPr>
      <t>嗎？嗯…</t>
    </r>
  </si>
  <si>
    <r>
      <t>我好想在</t>
    </r>
    <r>
      <rPr>
        <sz val="10"/>
        <rFont val="Source han sans old style norma"/>
        <family val="2"/>
        <charset val="128"/>
      </rPr>
      <t>哪见过你。你，是不是被我弄死过？</t>
    </r>
  </si>
  <si>
    <r>
      <rPr>
        <sz val="10"/>
        <rFont val="Source han sans old style norma"/>
        <family val="2"/>
        <charset val="128"/>
      </rPr>
      <t>你好像很眼熟，你沒死在我手裡嗎？</t>
    </r>
  </si>
  <si>
    <r>
      <rPr>
        <sz val="10"/>
        <rFont val="Source han sans old style norma"/>
        <family val="2"/>
        <charset val="128"/>
      </rPr>
      <t>呃……不记得了。那，就再死一次就好了。</t>
    </r>
  </si>
  <si>
    <r>
      <rPr>
        <sz val="10"/>
        <rFont val="Source han sans old style norma"/>
        <family val="2"/>
        <charset val="128"/>
      </rPr>
      <t>嗯…我也不清楚，現在殺掉你就好啦。</t>
    </r>
  </si>
  <si>
    <r>
      <rPr>
        <sz val="10"/>
        <rFont val="Source han sans old style norma"/>
        <family val="2"/>
        <charset val="128"/>
      </rPr>
      <t>你认为这是结局吗？</t>
    </r>
  </si>
  <si>
    <r>
      <rPr>
        <sz val="10"/>
        <rFont val="Source han sans old style norma"/>
        <family val="2"/>
        <charset val="128"/>
      </rPr>
      <t>你認為這是結局嗎？</t>
    </r>
  </si>
  <si>
    <r>
      <rPr>
        <sz val="10"/>
        <rFont val="Source han sans old style norma"/>
        <family val="2"/>
        <charset val="128"/>
      </rPr>
      <t>还剩下什么吗？</t>
    </r>
  </si>
  <si>
    <r>
      <t>還剩下什</t>
    </r>
    <r>
      <rPr>
        <sz val="10"/>
        <rFont val="Source han sans old style norma"/>
        <family val="2"/>
        <charset val="128"/>
      </rPr>
      <t>麼嗎？</t>
    </r>
  </si>
  <si>
    <r>
      <rPr>
        <sz val="10"/>
        <rFont val="Source han sans old style norma"/>
        <family val="2"/>
        <charset val="128"/>
      </rPr>
      <t>当然。 我有礼物给你。</t>
    </r>
  </si>
  <si>
    <r>
      <t>當然。 我有禮物給</t>
    </r>
    <r>
      <rPr>
        <sz val="10"/>
        <rFont val="Source han sans old style norma"/>
        <family val="2"/>
        <charset val="128"/>
      </rPr>
      <t>你。</t>
    </r>
  </si>
  <si>
    <r>
      <t>若不是我，</t>
    </r>
    <r>
      <rPr>
        <sz val="10"/>
        <rFont val="Source han sans old style norma"/>
        <family val="2"/>
        <charset val="128"/>
      </rPr>
      <t>你就出大事了。你看不出来那种家伙会自爆吗？</t>
    </r>
  </si>
  <si>
    <r>
      <t>如果沒有我</t>
    </r>
    <r>
      <rPr>
        <sz val="10"/>
        <rFont val="Source han sans old style norma"/>
        <family val="2"/>
        <charset val="128"/>
      </rPr>
      <t>你該怎麼辦！看也知道那些傢伙會自爆啊！</t>
    </r>
  </si>
  <si>
    <r>
      <rPr>
        <sz val="10"/>
        <rFont val="Source han sans old style norma"/>
        <family val="2"/>
        <charset val="128"/>
      </rPr>
      <t>没有。 没想到 这根本不是危险的。</t>
    </r>
  </si>
  <si>
    <r>
      <t>看</t>
    </r>
    <r>
      <rPr>
        <sz val="10"/>
        <rFont val="Source han sans old style norma"/>
        <family val="2"/>
        <charset val="128"/>
      </rPr>
      <t>来我又白忙活了！每次都不会说谢谢！</t>
    </r>
  </si>
  <si>
    <r>
      <t>白幫</t>
    </r>
    <r>
      <rPr>
        <sz val="10"/>
        <rFont val="Source han sans old style norma"/>
        <family val="2"/>
        <charset val="128"/>
      </rPr>
      <t>你了！每次都不說謝謝！</t>
    </r>
  </si>
  <si>
    <r>
      <t>好的。 有</t>
    </r>
    <r>
      <rPr>
        <sz val="10"/>
        <rFont val="Source han sans old style norma"/>
        <family val="2"/>
        <charset val="128"/>
      </rPr>
      <t>你的帮助。 知道。 谢谢。</t>
    </r>
  </si>
  <si>
    <r>
      <t>好的。 有</t>
    </r>
    <r>
      <rPr>
        <sz val="10"/>
        <rFont val="Source han sans old style norma"/>
        <family val="2"/>
        <charset val="128"/>
      </rPr>
      <t>你的幫助。 知道。 謝謝。</t>
    </r>
  </si>
  <si>
    <r>
      <t>……</t>
    </r>
    <r>
      <rPr>
        <sz val="10"/>
        <rFont val="Source han sans old style norma"/>
        <family val="2"/>
        <charset val="128"/>
      </rPr>
      <t>嗯……你……你竟然如此轻松地就说出口了？</t>
    </r>
  </si>
  <si>
    <r>
      <t>…</t>
    </r>
    <r>
      <rPr>
        <sz val="10"/>
        <rFont val="Source han sans old style norma"/>
        <family val="2"/>
        <charset val="128"/>
      </rPr>
      <t>呃…原…原來你是那麼容易就能說出那句話的人嗎？</t>
    </r>
  </si>
  <si>
    <r>
      <rPr>
        <sz val="10"/>
        <rFont val="Source han sans old style norma"/>
        <family val="2"/>
        <charset val="128"/>
      </rPr>
      <t>这是阿姆斯特朗在谈论要降落的电梯吗？</t>
    </r>
  </si>
  <si>
    <r>
      <t>這是阿姆斯特朗在談論要降落的電梯</t>
    </r>
    <r>
      <rPr>
        <sz val="10"/>
        <rFont val="Source han sans old style norma"/>
        <family val="2"/>
        <charset val="128"/>
      </rPr>
      <t>嗎？</t>
    </r>
  </si>
  <si>
    <r>
      <rPr>
        <sz val="10"/>
        <rFont val="Source han sans old style norma"/>
        <family val="2"/>
        <charset val="128"/>
      </rPr>
      <t>别转移话题！</t>
    </r>
  </si>
  <si>
    <r>
      <t xml:space="preserve">好的。 </t>
    </r>
    <r>
      <rPr>
        <sz val="10"/>
        <rFont val="Source han sans old style norma"/>
        <family val="2"/>
        <charset val="128"/>
      </rPr>
      <t>让我们检查。</t>
    </r>
  </si>
  <si>
    <r>
      <t>好的。 讓我們檢</t>
    </r>
    <r>
      <rPr>
        <sz val="10"/>
        <rFont val="Source han sans old style norma"/>
        <family val="2"/>
        <charset val="128"/>
      </rPr>
      <t>查。</t>
    </r>
  </si>
  <si>
    <r>
      <rPr>
        <sz val="10"/>
        <rFont val="Source han sans old style norma"/>
        <family val="2"/>
        <charset val="128"/>
      </rPr>
      <t>你为什么想要拯救世界？</t>
    </r>
  </si>
  <si>
    <r>
      <rPr>
        <sz val="10"/>
        <rFont val="Source han sans old style norma"/>
        <family val="2"/>
        <charset val="128"/>
      </rPr>
      <t>為什麼想拯救世界？</t>
    </r>
  </si>
  <si>
    <r>
      <t>什</t>
    </r>
    <r>
      <rPr>
        <sz val="10"/>
        <rFont val="Source han sans old style norma"/>
        <family val="2"/>
        <charset val="128"/>
      </rPr>
      <t>么拯救世界。我只是不喜欢那上面的一个家伙而已。</t>
    </r>
  </si>
  <si>
    <r>
      <t>什</t>
    </r>
    <r>
      <rPr>
        <sz val="10"/>
        <rFont val="Source han sans old style norma"/>
        <family val="2"/>
        <charset val="128"/>
      </rPr>
      <t>麼世界。我只是不喜歡那上面的某人而已。</t>
    </r>
  </si>
  <si>
    <r>
      <rPr>
        <sz val="10"/>
        <rFont val="Source han sans old style norma"/>
        <family val="2"/>
        <charset val="128"/>
      </rPr>
      <t>这点倒是跟我一样。</t>
    </r>
  </si>
  <si>
    <r>
      <rPr>
        <sz val="10"/>
        <rFont val="Source han sans old style norma"/>
        <family val="2"/>
        <charset val="128"/>
      </rPr>
      <t>你说没有儿时的记忆是吗？</t>
    </r>
  </si>
  <si>
    <r>
      <rPr>
        <sz val="10"/>
        <rFont val="Source han sans old style norma"/>
        <family val="2"/>
        <charset val="128"/>
      </rPr>
      <t>你說過沒有小時候的記憶吧？</t>
    </r>
  </si>
  <si>
    <r>
      <rPr>
        <sz val="10"/>
        <rFont val="Source han sans old style norma"/>
        <family val="2"/>
        <charset val="128"/>
      </rPr>
      <t>嗯，没有记忆。只是大致知道发生了什么事。</t>
    </r>
  </si>
  <si>
    <r>
      <t>我沒有記憶，只知道發生了什</t>
    </r>
    <r>
      <rPr>
        <sz val="10"/>
        <rFont val="Source han sans old style norma"/>
        <family val="2"/>
        <charset val="128"/>
      </rPr>
      <t>麼事。</t>
    </r>
  </si>
  <si>
    <r>
      <rPr>
        <sz val="10"/>
        <rFont val="Source han sans old style norma"/>
        <family val="2"/>
        <charset val="128"/>
      </rPr>
      <t>没有记忆，怎么会知道？</t>
    </r>
  </si>
  <si>
    <r>
      <rPr>
        <sz val="10"/>
        <rFont val="Source han sans old style norma"/>
        <family val="2"/>
        <charset val="128"/>
      </rPr>
      <t>你沒有記憶，怎麼會知道？</t>
    </r>
  </si>
  <si>
    <r>
      <t>我</t>
    </r>
    <r>
      <rPr>
        <sz val="10"/>
        <rFont val="Source han sans old style norma"/>
        <family val="2"/>
        <charset val="128"/>
      </rPr>
      <t>调查过。</t>
    </r>
  </si>
  <si>
    <r>
      <t>也</t>
    </r>
    <r>
      <rPr>
        <sz val="10"/>
        <rFont val="Source han sans old style norma"/>
        <family val="2"/>
        <charset val="128"/>
      </rPr>
      <t>许没有记忆，反而是好事。</t>
    </r>
  </si>
  <si>
    <r>
      <t>也</t>
    </r>
    <r>
      <rPr>
        <sz val="10"/>
        <rFont val="Source han sans old style norma"/>
        <family val="2"/>
        <charset val="128"/>
      </rPr>
      <t>许吧。我也尽力不去记忆那时候的事情。</t>
    </r>
  </si>
  <si>
    <r>
      <t>是</t>
    </r>
    <r>
      <rPr>
        <sz val="10"/>
        <rFont val="Source han sans old style norma"/>
        <family val="2"/>
        <charset val="128"/>
      </rPr>
      <t>嗎？我倒認為那不可能是一段好時光。</t>
    </r>
  </si>
  <si>
    <r>
      <rPr>
        <sz val="10"/>
        <rFont val="Source han sans old style norma"/>
        <family val="2"/>
        <charset val="128"/>
      </rPr>
      <t>你为什么问这个？</t>
    </r>
  </si>
  <si>
    <r>
      <rPr>
        <sz val="10"/>
        <rFont val="Source han sans old style norma"/>
        <family val="2"/>
        <charset val="128"/>
      </rPr>
      <t>你問這個做什麼？</t>
    </r>
  </si>
  <si>
    <r>
      <t>因</t>
    </r>
    <r>
      <rPr>
        <sz val="10"/>
        <rFont val="Source han sans old style norma"/>
        <family val="2"/>
        <charset val="128"/>
      </rPr>
      <t>为我看你有些面熟。</t>
    </r>
  </si>
  <si>
    <r>
      <t>因</t>
    </r>
    <r>
      <rPr>
        <sz val="10"/>
        <rFont val="Source han sans old style norma"/>
        <family val="2"/>
        <charset val="128"/>
      </rPr>
      <t>為覺得你很眼熟。</t>
    </r>
  </si>
  <si>
    <r>
      <rPr>
        <sz val="10"/>
        <rFont val="Source han sans old style norma"/>
        <family val="2"/>
        <charset val="128"/>
      </rPr>
      <t>你到埃斯佩兰萨有什么事吗？</t>
    </r>
    <phoneticPr fontId="13" type="noConversion"/>
  </si>
  <si>
    <r>
      <rPr>
        <sz val="10"/>
        <rFont val="Source han sans old style norma"/>
        <family val="2"/>
        <charset val="128"/>
      </rPr>
      <t>你也有事要去埃斯佩蘭薩嗎？</t>
    </r>
    <phoneticPr fontId="13" type="noConversion"/>
  </si>
  <si>
    <r>
      <rPr>
        <sz val="10"/>
        <rFont val="Source han sans old style norma"/>
        <family val="2"/>
        <charset val="128"/>
      </rPr>
      <t>嗯，有想要偿还的东西。</t>
    </r>
  </si>
  <si>
    <r>
      <t>當然，因</t>
    </r>
    <r>
      <rPr>
        <sz val="10"/>
        <rFont val="Source han sans old style norma"/>
        <family val="2"/>
        <charset val="128"/>
      </rPr>
      <t>為我想奉還一個東西。</t>
    </r>
  </si>
  <si>
    <r>
      <t>是什</t>
    </r>
    <r>
      <rPr>
        <sz val="10"/>
        <rFont val="Source han sans old style norma"/>
        <family val="2"/>
        <charset val="128"/>
      </rPr>
      <t>么？</t>
    </r>
  </si>
  <si>
    <r>
      <t>那是什</t>
    </r>
    <r>
      <rPr>
        <sz val="10"/>
        <rFont val="Source han sans old style norma"/>
        <family val="2"/>
        <charset val="128"/>
      </rPr>
      <t>麼？</t>
    </r>
  </si>
  <si>
    <r>
      <t>恐</t>
    </r>
    <r>
      <rPr>
        <sz val="10"/>
        <rFont val="Source han sans old style norma"/>
        <family val="2"/>
        <charset val="128"/>
      </rPr>
      <t>惧。</t>
    </r>
  </si>
  <si>
    <r>
      <t>听</t>
    </r>
    <r>
      <rPr>
        <sz val="10"/>
        <rFont val="Source han sans old style norma"/>
        <family val="2"/>
        <charset val="128"/>
      </rPr>
      <t>说你要去埃斯佩兰萨杀掉波努斯。</t>
    </r>
  </si>
  <si>
    <r>
      <t>聽說</t>
    </r>
    <r>
      <rPr>
        <sz val="10"/>
        <rFont val="Source han sans old style norma"/>
        <family val="2"/>
        <charset val="128"/>
      </rPr>
      <t>你要去消滅埃斯佩蘭薩的帕努斯啊。</t>
    </r>
  </si>
  <si>
    <r>
      <t>跟</t>
    </r>
    <r>
      <rPr>
        <sz val="10"/>
        <rFont val="Source han sans old style norma"/>
        <family val="2"/>
        <charset val="128"/>
      </rPr>
      <t>你有没关系吗？</t>
    </r>
  </si>
  <si>
    <r>
      <t>這關</t>
    </r>
    <r>
      <rPr>
        <sz val="10"/>
        <rFont val="Source han sans old style norma"/>
        <family val="2"/>
        <charset val="128"/>
      </rPr>
      <t>你什麼事？</t>
    </r>
  </si>
  <si>
    <r>
      <rPr>
        <sz val="10"/>
        <rFont val="Source han sans old style norma"/>
        <family val="2"/>
        <charset val="128"/>
      </rPr>
      <t>你可能会死掉。</t>
    </r>
  </si>
  <si>
    <r>
      <rPr>
        <sz val="10"/>
        <rFont val="Source han sans old style norma"/>
        <family val="2"/>
        <charset val="128"/>
      </rPr>
      <t>你有可能會死。</t>
    </r>
  </si>
  <si>
    <r>
      <t>地下城市里都是一群蠢</t>
    </r>
    <r>
      <rPr>
        <sz val="10"/>
        <rFont val="Source han sans old style norma"/>
        <family val="2"/>
        <charset val="128"/>
      </rPr>
      <t>货。</t>
    </r>
  </si>
  <si>
    <r>
      <t>需要我</t>
    </r>
    <r>
      <rPr>
        <sz val="10"/>
        <rFont val="Source han sans old style norma"/>
        <family val="2"/>
        <charset val="128"/>
      </rPr>
      <t>帮忙吗？</t>
    </r>
    <phoneticPr fontId="13" type="noConversion"/>
  </si>
  <si>
    <r>
      <t>有什</t>
    </r>
    <r>
      <rPr>
        <sz val="10"/>
        <rFont val="Source han sans old style norma"/>
        <family val="2"/>
        <charset val="128"/>
      </rPr>
      <t>麼我能幫忙的地方嗎？</t>
    </r>
    <phoneticPr fontId="13" type="noConversion"/>
  </si>
  <si>
    <r>
      <t>不需要，</t>
    </r>
    <r>
      <rPr>
        <sz val="10"/>
        <rFont val="Source han sans old style norma"/>
        <family val="2"/>
        <charset val="128"/>
      </rPr>
      <t>你只会妨碍我。</t>
    </r>
    <phoneticPr fontId="13" type="noConversion"/>
  </si>
  <si>
    <r>
      <t>沒有，</t>
    </r>
    <r>
      <rPr>
        <sz val="10"/>
        <rFont val="Source han sans old style norma"/>
        <family val="2"/>
        <charset val="128"/>
      </rPr>
      <t>你只會妨礙我。</t>
    </r>
    <phoneticPr fontId="13" type="noConversion"/>
  </si>
  <si>
    <r>
      <t>看</t>
    </r>
    <r>
      <rPr>
        <sz val="10"/>
        <rFont val="Source han sans old style norma"/>
        <family val="2"/>
        <charset val="128"/>
      </rPr>
      <t>来你很有信心啊，小子。</t>
    </r>
  </si>
  <si>
    <r>
      <rPr>
        <sz val="10"/>
        <rFont val="Source han sans old style norma"/>
        <family val="2"/>
        <charset val="128"/>
      </rPr>
      <t>真有魄力啊，小鬼。</t>
    </r>
  </si>
  <si>
    <r>
      <t>我只是</t>
    </r>
    <r>
      <rPr>
        <sz val="10"/>
        <rFont val="Source han sans old style norma"/>
        <family val="2"/>
        <charset val="128"/>
      </rPr>
      <t>阐述了事实。</t>
    </r>
  </si>
  <si>
    <r>
      <rPr>
        <sz val="10"/>
        <rFont val="Source han sans old style norma"/>
        <family val="2"/>
        <charset val="128"/>
      </rPr>
      <t>现在还不是时候，我在等待机会。</t>
    </r>
  </si>
  <si>
    <r>
      <t>我可不</t>
    </r>
    <r>
      <rPr>
        <sz val="10"/>
        <rFont val="Source han sans old style norma"/>
        <family val="2"/>
        <charset val="128"/>
      </rPr>
      <t>会免费去砍人。</t>
    </r>
  </si>
  <si>
    <r>
      <t>我不會免費</t>
    </r>
    <r>
      <rPr>
        <sz val="10"/>
        <rFont val="Source han sans old style norma"/>
        <family val="2"/>
        <charset val="128"/>
      </rPr>
      <t>砍人。</t>
    </r>
  </si>
  <si>
    <r>
      <t>我</t>
    </r>
    <r>
      <rPr>
        <sz val="10"/>
        <rFont val="Source han sans old style norma"/>
        <family val="2"/>
        <charset val="128"/>
      </rPr>
      <t>们的关系没那么亲密吧。</t>
    </r>
  </si>
  <si>
    <r>
      <t>我們好像沒那</t>
    </r>
    <r>
      <rPr>
        <sz val="10"/>
        <rFont val="Source han sans old style norma"/>
        <family val="2"/>
        <charset val="128"/>
      </rPr>
      <t>麼熟。</t>
    </r>
  </si>
  <si>
    <r>
      <t>哦，</t>
    </r>
    <r>
      <rPr>
        <sz val="10"/>
        <rFont val="Source han sans old style norma"/>
        <family val="2"/>
        <charset val="128"/>
      </rPr>
      <t>你醒了。我以为会再躺几天，比我想象的还强很多呢。</t>
    </r>
  </si>
  <si>
    <r>
      <t>哦，醒了。 我以爲會再</t>
    </r>
    <r>
      <rPr>
        <sz val="10"/>
        <rFont val="Source han sans old style norma"/>
        <family val="2"/>
        <charset val="128"/>
      </rPr>
      <t>躺幾天，比我想象還強壯。</t>
    </r>
  </si>
  <si>
    <r>
      <rPr>
        <sz val="10"/>
        <rFont val="Source han sans old style norma"/>
        <family val="2"/>
        <charset val="128"/>
      </rPr>
      <t>你治愈了我吗？</t>
    </r>
  </si>
  <si>
    <r>
      <rPr>
        <sz val="10"/>
        <rFont val="Source han sans old style norma"/>
        <family val="2"/>
        <charset val="128"/>
      </rPr>
      <t>你治癒了我嗎？</t>
    </r>
  </si>
  <si>
    <r>
      <t>治愈？ 我看起</t>
    </r>
    <r>
      <rPr>
        <sz val="10"/>
        <rFont val="Source han sans old style norma"/>
        <family val="2"/>
        <charset val="128"/>
      </rPr>
      <t>来像医生吗？</t>
    </r>
  </si>
  <si>
    <r>
      <t>只是做了一些修理。我把</t>
    </r>
    <r>
      <rPr>
        <sz val="10"/>
        <rFont val="Source han sans old style norma"/>
        <family val="2"/>
        <charset val="128"/>
      </rPr>
      <t>旧胳膊绑在那只断胳膊上。</t>
    </r>
  </si>
  <si>
    <r>
      <t>只是做了一些修理。 我把舊</t>
    </r>
    <r>
      <rPr>
        <sz val="10"/>
        <rFont val="Source han sans old style norma"/>
        <family val="2"/>
        <charset val="128"/>
      </rPr>
      <t>胳膊綁在那只斷胳膊上。</t>
    </r>
  </si>
  <si>
    <r>
      <t>欠了一</t>
    </r>
    <r>
      <rPr>
        <sz val="10"/>
        <rFont val="Source han sans old style norma"/>
        <family val="2"/>
        <charset val="128"/>
      </rPr>
      <t>笔账，谢谢。</t>
    </r>
  </si>
  <si>
    <r>
      <rPr>
        <sz val="10"/>
        <rFont val="Source han sans old style norma"/>
        <family val="2"/>
        <charset val="128"/>
      </rPr>
      <t>你竟然还知道感恩。</t>
    </r>
  </si>
  <si>
    <r>
      <t>他有不同</t>
    </r>
    <r>
      <rPr>
        <sz val="10"/>
        <rFont val="Source han sans old style norma"/>
        <family val="2"/>
        <charset val="128"/>
      </rPr>
      <t>寻常的武器，他是雇佣兵吗？</t>
    </r>
  </si>
  <si>
    <r>
      <t>他有不同尋常的武器，他是</t>
    </r>
    <r>
      <rPr>
        <sz val="10"/>
        <rFont val="Source han sans old style norma"/>
        <family val="2"/>
        <charset val="128"/>
      </rPr>
      <t>僱傭兵嗎？</t>
    </r>
  </si>
  <si>
    <r>
      <rPr>
        <sz val="10"/>
        <rFont val="Source han sans old style norma"/>
        <family val="2"/>
        <charset val="128"/>
      </rPr>
      <t>类似。</t>
    </r>
  </si>
  <si>
    <r>
      <t>如果</t>
    </r>
    <r>
      <rPr>
        <sz val="10"/>
        <rFont val="Source han sans old style norma"/>
        <family val="2"/>
        <charset val="128"/>
      </rPr>
      <t>你真的这么强，去潜艇基地处理青蛙。</t>
    </r>
  </si>
  <si>
    <r>
      <t>如果</t>
    </r>
    <r>
      <rPr>
        <sz val="10"/>
        <rFont val="Source han sans old style norma"/>
        <family val="2"/>
        <charset val="128"/>
      </rPr>
      <t>你真的這麽強，去潛艇基地處理青蛙。</t>
    </r>
  </si>
  <si>
    <r>
      <rPr>
        <sz val="10"/>
        <rFont val="Source han sans old style norma"/>
        <family val="2"/>
        <charset val="128"/>
      </rPr>
      <t>这是我们的麻烦，如果你捉住了青蛙，就可以还我。</t>
    </r>
  </si>
  <si>
    <r>
      <t>這是我們的麻煩，如果</t>
    </r>
    <r>
      <rPr>
        <sz val="10"/>
        <rFont val="Source han sans old style norma"/>
        <family val="2"/>
        <charset val="128"/>
      </rPr>
      <t>你捉住了青蛙，就可以還我。</t>
    </r>
  </si>
  <si>
    <r>
      <t>我</t>
    </r>
    <r>
      <rPr>
        <sz val="10"/>
        <rFont val="Source han sans old style norma"/>
        <family val="2"/>
        <charset val="128"/>
      </rPr>
      <t>会考虑的。 我的武器在哪里？</t>
    </r>
  </si>
  <si>
    <r>
      <t>我會考慮的。 我的武器在</t>
    </r>
    <r>
      <rPr>
        <sz val="10"/>
        <rFont val="Source han sans old style norma"/>
        <family val="2"/>
        <charset val="128"/>
      </rPr>
      <t>哪裡？</t>
    </r>
  </si>
  <si>
    <r>
      <rPr>
        <sz val="10"/>
        <rFont val="Source han sans old style norma"/>
        <family val="2"/>
        <charset val="128"/>
      </rPr>
      <t>损坏的武器用我自己的方式修理了。会比之前更好用的。</t>
    </r>
  </si>
  <si>
    <r>
      <t>去那</t>
    </r>
    <r>
      <rPr>
        <sz val="10"/>
        <rFont val="Source han sans old style norma"/>
        <family val="2"/>
        <charset val="128"/>
      </rPr>
      <t>边选择你的武器吧。</t>
    </r>
  </si>
  <si>
    <r>
      <t>去那邊拿出武器</t>
    </r>
    <r>
      <rPr>
        <sz val="10"/>
        <rFont val="Source han sans old style norma"/>
        <family val="2"/>
        <charset val="128"/>
      </rPr>
      <t>吧。</t>
    </r>
  </si>
  <si>
    <r>
      <rPr>
        <sz val="10"/>
        <rFont val="Source han sans old style norma"/>
        <family val="2"/>
        <charset val="128"/>
      </rPr>
      <t>该武器似乎具有多种功能，可惜没有材料。</t>
    </r>
  </si>
  <si>
    <r>
      <t>如果有任何材料就</t>
    </r>
    <r>
      <rPr>
        <sz val="10"/>
        <rFont val="Source han sans old style norma"/>
        <family val="2"/>
        <charset val="128"/>
      </rPr>
      <t>带过来吧。</t>
    </r>
  </si>
  <si>
    <r>
      <t>如果有任何材料就帶過來</t>
    </r>
    <r>
      <rPr>
        <sz val="10"/>
        <rFont val="Source han sans old style norma"/>
        <family val="2"/>
        <charset val="128"/>
      </rPr>
      <t>吧。</t>
    </r>
  </si>
  <si>
    <r>
      <rPr>
        <sz val="10"/>
        <rFont val="Source han sans old style norma"/>
        <family val="2"/>
        <charset val="128"/>
      </rPr>
      <t>对了，选择武器特有的功能吧。相同的武器也会有不同的感觉。</t>
    </r>
  </si>
  <si>
    <r>
      <rPr>
        <sz val="10"/>
        <rFont val="Source han sans old style norma"/>
        <family val="2"/>
        <charset val="128"/>
      </rPr>
      <t>虽然大家都有各自战斗的理由，但我还是很感谢战友们。</t>
    </r>
  </si>
  <si>
    <r>
      <t>雖然應該是因</t>
    </r>
    <r>
      <rPr>
        <sz val="10"/>
        <rFont val="Source han sans old style norma"/>
        <family val="2"/>
        <charset val="128"/>
      </rPr>
      <t>為私人目的而戰鬥，但我很感謝戰鬥員們。</t>
    </r>
  </si>
  <si>
    <r>
      <t>如果遇到困</t>
    </r>
    <r>
      <rPr>
        <sz val="10"/>
        <rFont val="Source han sans old style norma"/>
        <family val="2"/>
        <charset val="128"/>
      </rPr>
      <t>难，可以随时跟我说。</t>
    </r>
  </si>
  <si>
    <r>
      <t>如果有什</t>
    </r>
    <r>
      <rPr>
        <sz val="10"/>
        <rFont val="Source han sans old style norma"/>
        <family val="2"/>
        <charset val="128"/>
      </rPr>
      <t>麼困難，儘管說。</t>
    </r>
  </si>
  <si>
    <r>
      <rPr>
        <sz val="10"/>
        <rFont val="Source han sans old style norma"/>
        <family val="2"/>
        <charset val="128"/>
      </rPr>
      <t>你说见到了跟我长得很像的男人？</t>
    </r>
  </si>
  <si>
    <r>
      <rPr>
        <sz val="10"/>
        <rFont val="Source han sans old style norma"/>
        <family val="2"/>
        <charset val="128"/>
      </rPr>
      <t>你說看到和我長得很像的男人？</t>
    </r>
  </si>
  <si>
    <r>
      <t>他身上有好多</t>
    </r>
    <r>
      <rPr>
        <sz val="10"/>
        <rFont val="Source han sans old style norma"/>
        <family val="2"/>
        <charset val="128"/>
      </rPr>
      <t>闪闪发光的东西。</t>
    </r>
  </si>
  <si>
    <r>
      <rPr>
        <sz val="10"/>
        <rFont val="Source han sans old style norma"/>
        <family val="2"/>
        <charset val="128"/>
      </rPr>
      <t>你说的应该是【哼克】。他是我的弟弟。那家伙从小就喜欢金饰。</t>
    </r>
  </si>
  <si>
    <r>
      <rPr>
        <sz val="10"/>
        <rFont val="Source han sans old style norma"/>
        <family val="2"/>
        <charset val="128"/>
      </rPr>
      <t>你是說[亨可]啊？他是我弟弟，那傢伙從小就喜歡金飾。</t>
    </r>
  </si>
  <si>
    <r>
      <t>他很久以前离</t>
    </r>
    <r>
      <rPr>
        <sz val="10"/>
        <rFont val="Source han sans old style norma"/>
        <family val="2"/>
        <charset val="128"/>
      </rPr>
      <t>开地下城市后就再也没有回来。</t>
    </r>
  </si>
  <si>
    <r>
      <t>我听人</t>
    </r>
    <r>
      <rPr>
        <sz val="10"/>
        <rFont val="Source han sans old style norma"/>
        <family val="2"/>
        <charset val="128"/>
      </rPr>
      <t>说他在外边开了个大公司，他还好吗？</t>
    </r>
  </si>
  <si>
    <r>
      <t>聽說他在外面經營大事業，他看起來</t>
    </r>
    <r>
      <rPr>
        <sz val="10"/>
        <rFont val="Source han sans old style norma"/>
        <family val="2"/>
        <charset val="128"/>
      </rPr>
      <t>怎樣？</t>
    </r>
  </si>
  <si>
    <r>
      <t>哈哈哈！看</t>
    </r>
    <r>
      <rPr>
        <sz val="10"/>
        <rFont val="Source han sans old style norma"/>
        <family val="2"/>
        <charset val="128"/>
      </rPr>
      <t>来过得还不错。</t>
    </r>
  </si>
  <si>
    <r>
      <t>如果</t>
    </r>
    <r>
      <rPr>
        <sz val="10"/>
        <rFont val="Source han sans old style norma"/>
        <family val="2"/>
        <charset val="128"/>
      </rPr>
      <t>你的无人机出故障就拿过来！</t>
    </r>
  </si>
  <si>
    <r>
      <rPr>
        <sz val="10"/>
        <rFont val="Source han sans old style norma"/>
        <family val="2"/>
        <charset val="128"/>
      </rPr>
      <t>喂，你别盯着比特看了。没看到他在发抖吗。</t>
    </r>
  </si>
  <si>
    <r>
      <rPr>
        <sz val="10"/>
        <rFont val="Source han sans old style norma"/>
        <family val="2"/>
        <charset val="128"/>
      </rPr>
      <t>喂，不要一直看比特，你看他一直發抖。</t>
    </r>
  </si>
  <si>
    <r>
      <rPr>
        <sz val="10"/>
        <rFont val="Source han sans old style norma"/>
        <family val="2"/>
        <charset val="128"/>
      </rPr>
      <t>来吧。他是洪克，他拥有在其他地区找不到的特殊道具。</t>
    </r>
  </si>
  <si>
    <r>
      <t>來</t>
    </r>
    <r>
      <rPr>
        <sz val="10"/>
        <rFont val="Source han sans old style norma"/>
        <family val="2"/>
        <charset val="128"/>
      </rPr>
      <t>吧。他是洪克，他擁有在其他地區找不到的特殊道具。</t>
    </r>
  </si>
  <si>
    <r>
      <t>有</t>
    </r>
    <r>
      <rPr>
        <sz val="10"/>
        <rFont val="Source han sans old style norma"/>
        <family val="2"/>
        <charset val="128"/>
      </rPr>
      <t>钱就随时四处看看，如果没钱，请给我离开。</t>
    </r>
  </si>
  <si>
    <r>
      <t>看</t>
    </r>
    <r>
      <rPr>
        <sz val="10"/>
        <rFont val="Source han sans old style norma"/>
        <family val="2"/>
        <charset val="128"/>
      </rPr>
      <t>吧，小子。我爱我的每位顾客。所以你最好放弃去埃斯佩兰萨的想法。</t>
    </r>
  </si>
  <si>
    <r>
      <rPr>
        <sz val="10"/>
        <rFont val="Source han sans old style norma"/>
        <family val="2"/>
        <charset val="128"/>
      </rPr>
      <t>喂，小鬼，我真的很喜歡客人，所以你最好別想去埃斯佩蘭薩。</t>
    </r>
  </si>
  <si>
    <r>
      <rPr>
        <sz val="10"/>
        <rFont val="Source han sans old style norma"/>
        <family val="2"/>
        <charset val="128"/>
      </rPr>
      <t>你如果真心为我着想的话，不如给我打折吧。</t>
    </r>
  </si>
  <si>
    <r>
      <t>如果</t>
    </r>
    <r>
      <rPr>
        <sz val="10"/>
        <rFont val="Source han sans old style norma"/>
        <family val="2"/>
        <charset val="128"/>
      </rPr>
      <t>你是真的為我著想，那裝備賣我便宜一點。</t>
    </r>
  </si>
  <si>
    <r>
      <rPr>
        <sz val="10"/>
        <rFont val="Source han sans old style norma"/>
        <family val="2"/>
        <charset val="128"/>
      </rPr>
      <t>啊哈哈！那你还是去埃斯佩兰萨吧。</t>
    </r>
  </si>
  <si>
    <r>
      <t>哈哈哈！</t>
    </r>
    <r>
      <rPr>
        <sz val="10"/>
        <rFont val="Source han sans old style norma"/>
        <family val="2"/>
        <charset val="128"/>
      </rPr>
      <t>你還是去埃斯佩蘭薩好了。</t>
    </r>
  </si>
  <si>
    <r>
      <rPr>
        <sz val="10"/>
        <rFont val="Source han sans old style norma"/>
        <family val="2"/>
        <charset val="128"/>
      </rPr>
      <t>现在你这样的小家伙也来干这种工作？</t>
    </r>
  </si>
  <si>
    <r>
      <t>現在像</t>
    </r>
    <r>
      <rPr>
        <sz val="10"/>
        <rFont val="Source han sans old style norma"/>
        <family val="2"/>
        <charset val="128"/>
      </rPr>
      <t>你這種小鬼也做這種工作嗎？</t>
    </r>
  </si>
  <si>
    <r>
      <rPr>
        <sz val="10"/>
        <rFont val="Source han sans old style norma"/>
        <family val="2"/>
        <charset val="128"/>
      </rPr>
      <t>还真是活久见啊。</t>
    </r>
  </si>
  <si>
    <r>
      <rPr>
        <sz val="10"/>
        <rFont val="Source han sans old style norma"/>
        <family val="2"/>
        <charset val="128"/>
      </rPr>
      <t>这样岂不是跟埃斯佩兰萨的那些家伙一样了吗。</t>
    </r>
  </si>
  <si>
    <r>
      <t>這樣和埃斯佩蘭薩那些傢</t>
    </r>
    <r>
      <rPr>
        <sz val="10"/>
        <rFont val="Source han sans old style norma"/>
        <family val="2"/>
        <charset val="128"/>
      </rPr>
      <t>伙沒有兩樣啊。</t>
    </r>
  </si>
  <si>
    <r>
      <t>我是</t>
    </r>
    <r>
      <rPr>
        <sz val="10"/>
        <rFont val="Source han sans old style norma"/>
        <family val="2"/>
        <charset val="128"/>
      </rPr>
      <t>从埃斯佩兰萨来的。</t>
    </r>
  </si>
  <si>
    <r>
      <t>什</t>
    </r>
    <r>
      <rPr>
        <sz val="10"/>
        <rFont val="Source han sans old style norma"/>
        <family val="2"/>
        <charset val="128"/>
      </rPr>
      <t>么？难道你是被流放到这里的？</t>
    </r>
  </si>
  <si>
    <r>
      <t>什</t>
    </r>
    <r>
      <rPr>
        <sz val="10"/>
        <rFont val="Source han sans old style norma"/>
        <family val="2"/>
        <charset val="128"/>
      </rPr>
      <t>麼？難道你是流放者？</t>
    </r>
  </si>
  <si>
    <r>
      <t>……那</t>
    </r>
    <r>
      <rPr>
        <sz val="10"/>
        <rFont val="Source han sans old style norma"/>
        <family val="2"/>
        <charset val="128"/>
      </rPr>
      <t>你回去的目的是？</t>
    </r>
  </si>
  <si>
    <r>
      <rPr>
        <sz val="10"/>
        <rFont val="Source han sans old style norma"/>
        <family val="2"/>
        <charset val="128"/>
      </rPr>
      <t>复仇。</t>
    </r>
  </si>
  <si>
    <r>
      <rPr>
        <sz val="10"/>
        <rFont val="Source han sans old style norma"/>
        <family val="2"/>
        <charset val="128"/>
      </rPr>
      <t>这样的话，你就是我们的同志。</t>
    </r>
  </si>
  <si>
    <r>
      <t>我叫</t>
    </r>
    <r>
      <rPr>
        <sz val="10"/>
        <rFont val="Source han sans old style norma"/>
        <family val="2"/>
        <charset val="128"/>
      </rPr>
      <t>麦克斯。其他人都叫我大叔，或者麦克斯大叔。你也可以这么称呼我。</t>
    </r>
  </si>
  <si>
    <r>
      <t>我叫馬克斯，其他傢</t>
    </r>
    <r>
      <rPr>
        <sz val="10"/>
        <rFont val="Source han sans old style norma"/>
        <family val="2"/>
        <charset val="128"/>
      </rPr>
      <t>伙會叫我大叔或馬克斯大叔，你想怎麼叫就怎麼叫吧。</t>
    </r>
  </si>
  <si>
    <r>
      <t>肚子</t>
    </r>
    <r>
      <rPr>
        <sz val="10"/>
        <rFont val="Source han sans old style norma"/>
        <family val="2"/>
        <charset val="128"/>
      </rPr>
      <t>饿会影响战斗。你可以随便点一些吃的东西。</t>
    </r>
  </si>
  <si>
    <r>
      <t>肚子餓就無法好好戰</t>
    </r>
    <r>
      <rPr>
        <sz val="10"/>
        <rFont val="Source han sans old style norma"/>
        <family val="2"/>
        <charset val="128"/>
      </rPr>
      <t>鬥，你想吃多少就點多少吧。</t>
    </r>
  </si>
  <si>
    <r>
      <t>我</t>
    </r>
    <r>
      <rPr>
        <sz val="10"/>
        <rFont val="Source han sans old style norma"/>
        <family val="2"/>
        <charset val="128"/>
      </rPr>
      <t>们的店每天只卖我想做的料理。</t>
    </r>
  </si>
  <si>
    <r>
      <rPr>
        <sz val="10"/>
        <rFont val="Source han sans old style norma"/>
        <family val="2"/>
        <charset val="128"/>
      </rPr>
      <t>你要是想发牢骚的话，还是别说了。</t>
    </r>
  </si>
  <si>
    <r>
      <t>如果</t>
    </r>
    <r>
      <rPr>
        <sz val="10"/>
        <rFont val="Source han sans old style norma"/>
        <family val="2"/>
        <charset val="128"/>
      </rPr>
      <t>你想發牢騷，就一句話也別說。</t>
    </r>
  </si>
  <si>
    <r>
      <t>食物里除了食材外</t>
    </r>
    <r>
      <rPr>
        <sz val="10"/>
        <rFont val="Source han sans old style norma"/>
        <family val="2"/>
        <charset val="128"/>
      </rPr>
      <t>还放了别的吗？</t>
    </r>
  </si>
  <si>
    <r>
      <t>食物裡除了食材，還會加其</t>
    </r>
    <r>
      <rPr>
        <sz val="10"/>
        <rFont val="Source han sans old style norma"/>
        <family val="2"/>
        <charset val="128"/>
      </rPr>
      <t>它東西嗎？</t>
    </r>
  </si>
  <si>
    <r>
      <rPr>
        <sz val="10"/>
        <rFont val="Source han sans old style norma"/>
        <family val="2"/>
        <charset val="128"/>
      </rPr>
      <t>这是商业机密。</t>
    </r>
  </si>
  <si>
    <r>
      <rPr>
        <sz val="10"/>
        <rFont val="Source han sans old style norma"/>
        <family val="2"/>
        <charset val="128"/>
      </rPr>
      <t>铃铃铃……</t>
    </r>
  </si>
  <si>
    <r>
      <rPr>
        <sz val="10"/>
        <rFont val="Source han sans old style norma"/>
        <family val="2"/>
        <charset val="128"/>
      </rPr>
      <t>嘟嘟嘟…</t>
    </r>
  </si>
  <si>
    <r>
      <rPr>
        <sz val="10"/>
        <rFont val="Source han sans old style norma"/>
        <family val="2"/>
        <charset val="128"/>
      </rPr>
      <t>您好，感谢您参与哈罗那酒店顾客专用问卷调查。</t>
    </r>
  </si>
  <si>
    <r>
      <rPr>
        <sz val="10"/>
        <rFont val="Source han sans old style norma"/>
        <family val="2"/>
        <charset val="128"/>
      </rPr>
      <t>您好，感謝參與哈洛納飯店訪客專用意見調查。</t>
    </r>
  </si>
  <si>
    <r>
      <t>我</t>
    </r>
    <r>
      <rPr>
        <sz val="10"/>
        <rFont val="Source han sans old style norma"/>
        <family val="2"/>
        <charset val="128"/>
      </rPr>
      <t>没去过那个酒店。</t>
    </r>
  </si>
  <si>
    <r>
      <rPr>
        <sz val="10"/>
        <rFont val="Source han sans old style norma"/>
        <family val="2"/>
        <charset val="128"/>
      </rPr>
      <t>您在落到变种怪物肆虐的污染地带之前能选一种武器，在下列武器中您会选择哪个呢？</t>
    </r>
  </si>
  <si>
    <r>
      <t>若在掉進充滿變種怪物的汙染地區前可以選擇一個武器，</t>
    </r>
    <r>
      <rPr>
        <sz val="10"/>
        <rFont val="Source han sans old style norma"/>
        <family val="2"/>
        <charset val="128"/>
      </rPr>
      <t>您會選擇以下武器中的哪一個？</t>
    </r>
  </si>
  <si>
    <r>
      <t>1. 普通的</t>
    </r>
    <r>
      <rPr>
        <sz val="10"/>
        <rFont val="Source han sans old style norma"/>
        <family val="2"/>
        <charset val="128"/>
      </rPr>
      <t>枪。</t>
    </r>
  </si>
  <si>
    <r>
      <t>2. 非常强力，但有可能爆炸的</t>
    </r>
    <r>
      <rPr>
        <sz val="10"/>
        <rFont val="Source han sans old style norma"/>
        <family val="2"/>
        <charset val="128"/>
      </rPr>
      <t>枪。</t>
    </r>
  </si>
  <si>
    <r>
      <t>2號，非常</t>
    </r>
    <r>
      <rPr>
        <sz val="10"/>
        <rFont val="Source han sans old style norma"/>
        <family val="2"/>
        <charset val="128"/>
      </rPr>
      <t>強大但偶爾會爆炸的槍。</t>
    </r>
  </si>
  <si>
    <r>
      <t>如果要</t>
    </r>
    <r>
      <rPr>
        <sz val="10"/>
        <rFont val="Source han sans old style norma"/>
        <family val="2"/>
        <charset val="128"/>
      </rPr>
      <t>购买道具，您会在下列选项里的哪种类型的人购买呢？</t>
    </r>
  </si>
  <si>
    <r>
      <t>如果要購買道具，</t>
    </r>
    <r>
      <rPr>
        <sz val="10"/>
        <rFont val="Source han sans old style norma"/>
        <family val="2"/>
        <charset val="128"/>
      </rPr>
      <t>您會向以下哪種類型的人購買呢？</t>
    </r>
  </si>
  <si>
    <r>
      <t xml:space="preserve">1. </t>
    </r>
    <r>
      <rPr>
        <sz val="10"/>
        <rFont val="Source han sans old style norma"/>
        <family val="2"/>
        <charset val="128"/>
      </rPr>
      <t>秃头，胆小鬼，大肚子，脾气超坏的守财奴老头。</t>
    </r>
  </si>
  <si>
    <r>
      <t>2. 身材超棒，紫色皮</t>
    </r>
    <r>
      <rPr>
        <sz val="10"/>
        <rFont val="Source han sans old style norma"/>
        <family val="2"/>
        <charset val="128"/>
      </rPr>
      <t>肤，有魅力的美女。</t>
    </r>
  </si>
  <si>
    <r>
      <rPr>
        <sz val="10"/>
        <rFont val="Source han sans old style norma"/>
        <family val="2"/>
        <charset val="128"/>
      </rPr>
      <t>您的血型是什么？（随机发送）</t>
    </r>
  </si>
  <si>
    <r>
      <rPr>
        <sz val="10"/>
        <rFont val="Source han sans old style norma"/>
        <family val="2"/>
        <charset val="128"/>
      </rPr>
      <t>您的血型是？（隨機傳送的問題）</t>
    </r>
  </si>
  <si>
    <r>
      <t>感</t>
    </r>
    <r>
      <rPr>
        <sz val="10"/>
        <rFont val="Source han sans old style norma"/>
        <family val="2"/>
        <charset val="128"/>
      </rPr>
      <t>谢您参与问卷调查。</t>
    </r>
  </si>
  <si>
    <r>
      <t>感謝參與問卷調</t>
    </r>
    <r>
      <rPr>
        <sz val="10"/>
        <rFont val="Source han sans old style norma"/>
        <family val="2"/>
        <charset val="128"/>
      </rPr>
      <t>查。</t>
    </r>
  </si>
  <si>
    <r>
      <t>祝</t>
    </r>
    <r>
      <rPr>
        <sz val="10"/>
        <rFont val="Source han sans old style norma"/>
        <family val="2"/>
        <charset val="128"/>
      </rPr>
      <t>您旅行愉快。</t>
    </r>
  </si>
  <si>
    <r>
      <t>祝</t>
    </r>
    <r>
      <rPr>
        <sz val="10"/>
        <rFont val="Source han sans old style norma"/>
        <family val="2"/>
        <charset val="128"/>
      </rPr>
      <t>您旅途愉快。</t>
    </r>
  </si>
  <si>
    <r>
      <rPr>
        <sz val="10"/>
        <rFont val="Source han sans old style norma"/>
        <family val="2"/>
        <charset val="128"/>
      </rPr>
      <t>你在杀人吗 我是里约 这是一个黑客。</t>
    </r>
  </si>
  <si>
    <r>
      <rPr>
        <sz val="10"/>
        <rFont val="Source han sans old style norma"/>
        <family val="2"/>
        <charset val="128"/>
      </rPr>
      <t>你在殺人嗎 我是里約 這是一個黑客。</t>
    </r>
  </si>
  <si>
    <r>
      <rPr>
        <sz val="10"/>
        <rFont val="Source han sans old style norma"/>
        <family val="2"/>
        <charset val="128"/>
      </rPr>
      <t>你不是经常看到途中看起来更强大的怪物吗？</t>
    </r>
  </si>
  <si>
    <r>
      <rPr>
        <sz val="10"/>
        <rFont val="Source han sans old style norma"/>
        <family val="2"/>
        <charset val="128"/>
      </rPr>
      <t>你不是經常看到途中看起來更強大的怪物嗎？</t>
    </r>
  </si>
  <si>
    <r>
      <t>即使在怪物中，他</t>
    </r>
    <r>
      <rPr>
        <sz val="10"/>
        <rFont val="Source han sans old style norma"/>
        <family val="2"/>
        <charset val="128"/>
      </rPr>
      <t>们也分配了危险角色的等级，并因此使他们与更多的特殊人物打交道。</t>
    </r>
  </si>
  <si>
    <r>
      <t>我</t>
    </r>
    <r>
      <rPr>
        <sz val="10"/>
        <rFont val="Source han sans old style norma"/>
        <family val="2"/>
        <charset val="128"/>
      </rPr>
      <t>们将等级称为[危险等级]。</t>
    </r>
  </si>
  <si>
    <r>
      <t>我們將等級稱</t>
    </r>
    <r>
      <rPr>
        <sz val="10"/>
        <rFont val="Source han sans old style norma"/>
        <family val="2"/>
        <charset val="128"/>
      </rPr>
      <t>為[危險等級]。</t>
    </r>
  </si>
  <si>
    <r>
      <t>如果</t>
    </r>
    <r>
      <rPr>
        <sz val="10"/>
        <rFont val="Source han sans old style norma"/>
        <family val="2"/>
        <charset val="128"/>
      </rPr>
      <t>这样做，我可以降低你的[危险等级]。</t>
    </r>
  </si>
  <si>
    <r>
      <t>如果</t>
    </r>
    <r>
      <rPr>
        <sz val="10"/>
        <rFont val="Source han sans old style norma"/>
        <family val="2"/>
        <charset val="128"/>
      </rPr>
      <t>你需要它，它可能會降低你的[危險等級]。</t>
    </r>
  </si>
  <si>
    <r>
      <t>看到</t>
    </r>
    <r>
      <rPr>
        <sz val="10"/>
        <rFont val="Source han sans old style norma"/>
        <family val="2"/>
        <charset val="128"/>
      </rPr>
      <t>这是一个请求，就好像它不是免费的。</t>
    </r>
  </si>
  <si>
    <r>
      <t>看到這是一個請求，就好像</t>
    </r>
    <r>
      <rPr>
        <sz val="10"/>
        <rFont val="Source han sans old style norma"/>
        <family val="2"/>
        <charset val="128"/>
      </rPr>
      <t>它不是免費的。</t>
    </r>
  </si>
  <si>
    <r>
      <rPr>
        <sz val="10"/>
        <rFont val="Source han sans old style norma"/>
        <family val="2"/>
        <charset val="128"/>
      </rPr>
      <t>你应该庆幸。因为不久前他们的计算机网络瘫痪了，所以我才能搞到这些。</t>
    </r>
  </si>
  <si>
    <r>
      <t>這</t>
    </r>
    <r>
      <rPr>
        <sz val="10"/>
        <rFont val="Source han sans old style norma"/>
        <family val="2"/>
        <charset val="128"/>
      </rPr>
      <t>你也應該謝天謝地，這都是因為不久前這些傢伙的電腦網路崩壞，才能辦到。</t>
    </r>
  </si>
  <si>
    <r>
      <t>什</t>
    </r>
    <r>
      <rPr>
        <sz val="10"/>
        <rFont val="Source han sans old style norma"/>
        <family val="2"/>
        <charset val="128"/>
      </rPr>
      <t>么？你刚才说什么？</t>
    </r>
  </si>
  <si>
    <r>
      <t>什</t>
    </r>
    <r>
      <rPr>
        <sz val="10"/>
        <rFont val="Source han sans old style norma"/>
        <family val="2"/>
        <charset val="128"/>
      </rPr>
      <t>麼？你說什麼？</t>
    </r>
  </si>
  <si>
    <r>
      <rPr>
        <sz val="10"/>
        <rFont val="Source han sans old style norma"/>
        <family val="2"/>
        <charset val="128"/>
      </rPr>
      <t>没说什么。</t>
    </r>
  </si>
  <si>
    <r>
      <rPr>
        <sz val="10"/>
        <rFont val="Source han sans old style norma"/>
        <family val="2"/>
        <charset val="128"/>
      </rPr>
      <t>你知道能够破解是多么了不起的事吗？</t>
    </r>
  </si>
  <si>
    <r>
      <rPr>
        <sz val="10"/>
        <rFont val="Source han sans old style norma"/>
        <family val="2"/>
        <charset val="128"/>
      </rPr>
      <t>你知道當駭客入侵是多厲害的事嗎？</t>
    </r>
  </si>
  <si>
    <r>
      <t>不是</t>
    </r>
    <r>
      <rPr>
        <sz val="10"/>
        <rFont val="Source han sans old style norma"/>
        <family val="2"/>
        <charset val="128"/>
      </rPr>
      <t>说可以降低危险等级吗？</t>
    </r>
  </si>
  <si>
    <r>
      <t>我</t>
    </r>
    <r>
      <rPr>
        <sz val="10"/>
        <rFont val="Source han sans old style norma"/>
        <family val="2"/>
        <charset val="128"/>
      </rPr>
      <t>们到现在才知道怪物中存在危险等级这件事。</t>
    </r>
  </si>
  <si>
    <r>
      <rPr>
        <sz val="10"/>
        <rFont val="Source han sans old style norma"/>
        <family val="2"/>
        <charset val="128"/>
      </rPr>
      <t>这很重要，这意味着这些怪物通过某种方式被控制！</t>
    </r>
  </si>
  <si>
    <r>
      <t>這個意義非常重大！因</t>
    </r>
    <r>
      <rPr>
        <sz val="10"/>
        <rFont val="Source han sans old style norma"/>
        <family val="2"/>
        <charset val="128"/>
      </rPr>
      <t>為這代表這些怪物正被某種方式控制。</t>
    </r>
  </si>
  <si>
    <r>
      <t>再加上</t>
    </r>
    <r>
      <rPr>
        <sz val="10"/>
        <rFont val="Source han sans old style norma"/>
        <family val="2"/>
        <charset val="128"/>
      </rPr>
      <t>现在我们可以利用这个系统！</t>
    </r>
  </si>
  <si>
    <r>
      <rPr>
        <sz val="10"/>
        <rFont val="Source han sans old style norma"/>
        <family val="2"/>
        <charset val="128"/>
      </rPr>
      <t>你从外地来，一定没办法理解地下城市的人对这件事的期待。</t>
    </r>
  </si>
  <si>
    <r>
      <t>來自外部的</t>
    </r>
    <r>
      <rPr>
        <sz val="10"/>
        <rFont val="Source han sans old style norma"/>
        <family val="2"/>
        <charset val="128"/>
      </rPr>
      <t>你，應該無法理解在幽冥城流動的這股期待感。</t>
    </r>
  </si>
  <si>
    <r>
      <t>听</t>
    </r>
    <r>
      <rPr>
        <sz val="10"/>
        <rFont val="Source han sans old style norma"/>
        <family val="2"/>
        <charset val="128"/>
      </rPr>
      <t>说来了个新人，是你吗？怎么样，在外边生存不容易吧？</t>
    </r>
  </si>
  <si>
    <r>
      <rPr>
        <sz val="10"/>
        <rFont val="Source han sans old style norma"/>
        <family val="2"/>
        <charset val="128"/>
      </rPr>
      <t>你是新來的新人嗎？怎麼樣？外面很不簡單吧？</t>
    </r>
  </si>
  <si>
    <r>
      <rPr>
        <sz val="10"/>
        <rFont val="Source han sans old style norma"/>
        <family val="2"/>
        <charset val="128"/>
      </rPr>
      <t>你是谁？</t>
    </r>
  </si>
  <si>
    <r>
      <rPr>
        <sz val="10"/>
        <rFont val="Source han sans old style norma"/>
        <family val="2"/>
        <charset val="128"/>
      </rPr>
      <t>你是誰？</t>
    </r>
  </si>
  <si>
    <r>
      <t>哈哈哈！</t>
    </r>
    <r>
      <rPr>
        <sz val="10"/>
        <rFont val="Source han sans old style norma"/>
        <family val="2"/>
        <charset val="128"/>
      </rPr>
      <t>你果然如传言那样没什么礼貌啊！</t>
    </r>
  </si>
  <si>
    <r>
      <t>哈哈哈！</t>
    </r>
    <r>
      <rPr>
        <sz val="10"/>
        <rFont val="Source han sans old style norma"/>
        <family val="2"/>
        <charset val="128"/>
      </rPr>
      <t>你果真如傳言沒大沒小！</t>
    </r>
  </si>
  <si>
    <r>
      <t>我是地下城市的</t>
    </r>
    <r>
      <rPr>
        <sz val="10"/>
        <rFont val="Source han sans old style norma"/>
        <family val="2"/>
        <charset val="128"/>
      </rPr>
      <t>教官杰克。</t>
    </r>
  </si>
  <si>
    <r>
      <t>我是幽冥城的訓練</t>
    </r>
    <r>
      <rPr>
        <sz val="10"/>
        <rFont val="Source han sans old style norma"/>
        <family val="2"/>
        <charset val="128"/>
      </rPr>
      <t>教官，我叫傑克。</t>
    </r>
  </si>
  <si>
    <r>
      <t>如果不想在外</t>
    </r>
    <r>
      <rPr>
        <sz val="10"/>
        <rFont val="Source han sans old style norma"/>
        <family val="2"/>
        <charset val="128"/>
      </rPr>
      <t>边挨揍的话，最好跟我学两手。</t>
    </r>
  </si>
  <si>
    <r>
      <t>如果</t>
    </r>
    <r>
      <rPr>
        <sz val="10"/>
        <rFont val="Source han sans old style norma"/>
        <family val="2"/>
        <charset val="128"/>
      </rPr>
      <t>你不想在外面被痛打一頓，就跟我學學技術吧。</t>
    </r>
  </si>
  <si>
    <r>
      <rPr>
        <sz val="10"/>
        <rFont val="Source han sans old style norma"/>
        <family val="2"/>
        <charset val="128"/>
      </rPr>
      <t>你必须随时随地准备战斗。就像没有武器的情况也要考虑到战斗。</t>
    </r>
  </si>
  <si>
    <r>
      <rPr>
        <sz val="10"/>
        <rFont val="Source han sans old style norma"/>
        <family val="2"/>
        <charset val="128"/>
      </rPr>
      <t>妳必須隨時隨地準備戰鬥。就像沒有武器的情況也要考慮到戰鬥。</t>
    </r>
  </si>
  <si>
    <r>
      <rPr>
        <sz val="10"/>
        <rFont val="Source han sans old style norma"/>
        <family val="2"/>
        <charset val="128"/>
      </rPr>
      <t>你知道不会被掠夺的武器吗？ 是你的身体。</t>
    </r>
  </si>
  <si>
    <r>
      <rPr>
        <sz val="10"/>
        <rFont val="Source han sans old style norma"/>
        <family val="2"/>
        <charset val="128"/>
      </rPr>
      <t>你知道不會被掠奪的武器嗎？ 是妳的身體。</t>
    </r>
  </si>
  <si>
    <r>
      <t>不要忽</t>
    </r>
    <r>
      <rPr>
        <sz val="10"/>
        <rFont val="Source han sans old style norma"/>
        <family val="2"/>
        <charset val="128"/>
      </rPr>
      <t>视训练。 因为敌人们不温顺。</t>
    </r>
  </si>
  <si>
    <r>
      <t>不要忽視訓練。 因</t>
    </r>
    <r>
      <rPr>
        <sz val="10"/>
        <rFont val="Source han sans old style norma"/>
        <family val="2"/>
        <charset val="128"/>
      </rPr>
      <t>為敵人們不溫順。</t>
    </r>
  </si>
  <si>
    <r>
      <rPr>
        <sz val="10"/>
        <rFont val="Source han sans old style norma"/>
        <family val="2"/>
        <charset val="128"/>
      </rPr>
      <t>吓我一跳！你能不能走门啊！</t>
    </r>
  </si>
  <si>
    <r>
      <t>嚇我一跳！就叫</t>
    </r>
    <r>
      <rPr>
        <sz val="10"/>
        <rFont val="Source han sans old style norma"/>
        <family val="2"/>
        <charset val="128"/>
      </rPr>
      <t>你從門進出！</t>
    </r>
  </si>
  <si>
    <r>
      <t>也不知道是</t>
    </r>
    <r>
      <rPr>
        <sz val="10"/>
        <rFont val="Source han sans old style norma"/>
        <family val="2"/>
        <charset val="128"/>
      </rPr>
      <t>谁发明了这样的东西？</t>
    </r>
  </si>
  <si>
    <r>
      <rPr>
        <sz val="10"/>
        <rFont val="Source han sans old style norma"/>
        <family val="2"/>
        <charset val="128"/>
      </rPr>
      <t>当然是我发明的！</t>
    </r>
  </si>
  <si>
    <r>
      <rPr>
        <sz val="10"/>
        <rFont val="Source han sans old style norma"/>
        <family val="2"/>
        <charset val="128"/>
      </rPr>
      <t>啊？</t>
    </r>
  </si>
  <si>
    <r>
      <t>什</t>
    </r>
    <r>
      <rPr>
        <sz val="10"/>
        <rFont val="Source han sans old style norma"/>
        <family val="2"/>
        <charset val="128"/>
      </rPr>
      <t>么嘛，你这个表情？</t>
    </r>
  </si>
  <si>
    <r>
      <t>那是什</t>
    </r>
    <r>
      <rPr>
        <sz val="10"/>
        <rFont val="Source han sans old style norma"/>
        <family val="2"/>
        <charset val="128"/>
      </rPr>
      <t>麼表情？</t>
    </r>
  </si>
  <si>
    <r>
      <rPr>
        <sz val="10"/>
        <rFont val="Source han sans old style norma"/>
        <family val="2"/>
        <charset val="128"/>
      </rPr>
      <t>没什么。</t>
    </r>
  </si>
  <si>
    <r>
      <t>不</t>
    </r>
    <r>
      <rPr>
        <sz val="10"/>
        <rFont val="Source han sans old style norma"/>
        <family val="2"/>
        <charset val="128"/>
      </rPr>
      <t>过你看起来很面生啊？</t>
    </r>
  </si>
  <si>
    <r>
      <t>仔細想想，以前沒見過這個人</t>
    </r>
    <r>
      <rPr>
        <sz val="10"/>
        <rFont val="Source han sans old style norma"/>
        <family val="2"/>
        <charset val="128"/>
      </rPr>
      <t>啊？</t>
    </r>
  </si>
  <si>
    <r>
      <rPr>
        <sz val="10"/>
        <rFont val="Source han sans old style norma"/>
        <family val="2"/>
        <charset val="128"/>
      </rPr>
      <t>带着奇怪武器的白发小朋友，我叫索菲亚。</t>
    </r>
  </si>
  <si>
    <r>
      <rPr>
        <sz val="10"/>
        <rFont val="Source han sans old style norma"/>
        <family val="2"/>
        <charset val="128"/>
      </rPr>
      <t>既然你来到这里，不如看看我的作品吧。</t>
    </r>
  </si>
  <si>
    <r>
      <rPr>
        <sz val="10"/>
        <rFont val="Source han sans old style norma"/>
        <family val="2"/>
        <charset val="128"/>
      </rPr>
      <t>既然來了，就參觀一下我的作品吧。</t>
    </r>
  </si>
  <si>
    <r>
      <t>外</t>
    </r>
    <r>
      <rPr>
        <sz val="10"/>
        <rFont val="Source han sans old style norma"/>
        <family val="2"/>
        <charset val="128"/>
      </rPr>
      <t>边那个大块头【哼克】的装备缺乏创意，真的好无趣，对吧？</t>
    </r>
  </si>
  <si>
    <r>
      <t>外面那些只有龐大體積的[亨可]裝置都好無趣。無聊死了，對</t>
    </r>
    <r>
      <rPr>
        <sz val="10"/>
        <rFont val="Source han sans old style norma"/>
        <family val="2"/>
        <charset val="128"/>
      </rPr>
      <t>吧？</t>
    </r>
  </si>
  <si>
    <r>
      <t>但我制作的</t>
    </r>
    <r>
      <rPr>
        <sz val="10"/>
        <rFont val="Source han sans old style norma"/>
        <family val="2"/>
        <charset val="128"/>
      </rPr>
      <t>这些宝贝们可不一样，战斗要的就是刺激不是吗？</t>
    </r>
  </si>
  <si>
    <r>
      <t>不過我做的這些孩子都很</t>
    </r>
    <r>
      <rPr>
        <sz val="10"/>
        <rFont val="Source han sans old style norma"/>
        <family val="2"/>
        <charset val="128"/>
      </rPr>
      <t>嗆辣，戰鬥就是講究刺激對吧？</t>
    </r>
  </si>
  <si>
    <r>
      <t>如果出</t>
    </r>
    <r>
      <rPr>
        <sz val="10"/>
        <rFont val="Source han sans old style norma"/>
        <family val="2"/>
        <charset val="128"/>
      </rPr>
      <t>现完全没办法解决的事情，该怎么办呢？</t>
    </r>
  </si>
  <si>
    <r>
      <t>如果發生無法解決的事，到底該</t>
    </r>
    <r>
      <rPr>
        <sz val="10"/>
        <rFont val="Source han sans old style norma"/>
        <family val="2"/>
        <charset val="128"/>
      </rPr>
      <t>怎麼辦？</t>
    </r>
  </si>
  <si>
    <r>
      <rPr>
        <sz val="10"/>
        <rFont val="Source han sans old style norma"/>
        <family val="2"/>
        <charset val="128"/>
      </rPr>
      <t>嗯……努力？</t>
    </r>
  </si>
  <si>
    <r>
      <t>這個</t>
    </r>
    <r>
      <rPr>
        <sz val="10"/>
        <rFont val="Source han sans old style norma"/>
        <family val="2"/>
        <charset val="128"/>
      </rPr>
      <t>嘛，努力？</t>
    </r>
  </si>
  <si>
    <r>
      <rPr>
        <sz val="10"/>
        <rFont val="Source han sans old style norma"/>
        <family val="2"/>
        <charset val="128"/>
      </rPr>
      <t>当然是要赌一赌了。你这个笨蛋！</t>
    </r>
    <phoneticPr fontId="13" type="noConversion"/>
  </si>
  <si>
    <r>
      <t>應該要賭一把</t>
    </r>
    <r>
      <rPr>
        <sz val="10"/>
        <rFont val="Source han sans old style norma"/>
        <family val="2"/>
        <charset val="128"/>
      </rPr>
      <t>啊，你這個笨蛋！</t>
    </r>
    <phoneticPr fontId="13" type="noConversion"/>
  </si>
  <si>
    <r>
      <t>我有一</t>
    </r>
    <r>
      <rPr>
        <sz val="10"/>
        <rFont val="Source han sans old style norma"/>
        <family val="2"/>
        <charset val="128"/>
      </rPr>
      <t>个挚爱。</t>
    </r>
  </si>
  <si>
    <r>
      <t>如果</t>
    </r>
    <r>
      <rPr>
        <sz val="10"/>
        <rFont val="Source han sans old style norma"/>
        <family val="2"/>
        <charset val="128"/>
      </rPr>
      <t>你遇到绿发男人一定要告诉我。</t>
    </r>
  </si>
  <si>
    <r>
      <t>如果遇到白</t>
    </r>
    <r>
      <rPr>
        <sz val="10"/>
        <rFont val="Source han sans old style norma"/>
        <family val="2"/>
        <charset val="128"/>
      </rPr>
      <t>臉綠髮的男子，就告訴我。</t>
    </r>
  </si>
  <si>
    <r>
      <t>要告</t>
    </r>
    <r>
      <rPr>
        <sz val="10"/>
        <rFont val="Source han sans old style norma"/>
        <family val="2"/>
        <charset val="128"/>
      </rPr>
      <t>诉他你的消息吗？</t>
    </r>
  </si>
  <si>
    <r>
      <t>告訴他</t>
    </r>
    <r>
      <rPr>
        <sz val="10"/>
        <rFont val="Source han sans old style norma"/>
        <family val="2"/>
        <charset val="128"/>
      </rPr>
      <t>妳的消息就行了嗎？</t>
    </r>
  </si>
  <si>
    <r>
      <rPr>
        <sz val="10"/>
        <rFont val="Source han sans old style norma"/>
        <family val="2"/>
        <charset val="128"/>
      </rPr>
      <t>别靠近他。他是个危险的男人，可能会杀掉你哦♥</t>
    </r>
  </si>
  <si>
    <r>
      <t>不要靠近他，他是個危險的男人，</t>
    </r>
    <r>
      <rPr>
        <sz val="10"/>
        <rFont val="Source han sans old style norma"/>
        <family val="2"/>
        <charset val="128"/>
      </rPr>
      <t>搞不好會殺了你♥</t>
    </r>
  </si>
  <si>
    <r>
      <t>装</t>
    </r>
    <r>
      <rPr>
        <sz val="10"/>
        <rFont val="Source han sans old style norma"/>
        <family val="2"/>
        <charset val="128"/>
      </rPr>
      <t>备上一定要添加一些让人不愉快的功能吗？</t>
    </r>
  </si>
  <si>
    <r>
      <t>裝置一定要有讓人心情變差的功能</t>
    </r>
    <r>
      <rPr>
        <sz val="10"/>
        <rFont val="Source han sans old style norma"/>
        <family val="2"/>
        <charset val="128"/>
      </rPr>
      <t>嗎？</t>
    </r>
  </si>
  <si>
    <r>
      <t>有好的，</t>
    </r>
    <r>
      <rPr>
        <sz val="10"/>
        <rFont val="Source han sans old style norma"/>
        <family val="2"/>
        <charset val="128"/>
      </rPr>
      <t>当然就会有不好的。</t>
    </r>
  </si>
  <si>
    <r>
      <t>要公平一些，不是</t>
    </r>
    <r>
      <rPr>
        <sz val="10"/>
        <rFont val="Source han sans old style norma"/>
        <family val="2"/>
        <charset val="128"/>
      </rPr>
      <t>吗？</t>
    </r>
  </si>
  <si>
    <r>
      <t>公平很好</t>
    </r>
    <r>
      <rPr>
        <sz val="10"/>
        <rFont val="Source han sans old style norma"/>
        <family val="2"/>
        <charset val="128"/>
      </rPr>
      <t>啊，對吧？</t>
    </r>
  </si>
  <si>
    <r>
      <t>天</t>
    </r>
    <r>
      <rPr>
        <sz val="10"/>
        <rFont val="Source han sans old style norma"/>
        <family val="2"/>
        <charset val="128"/>
      </rPr>
      <t>啊！你看这些伤口！</t>
    </r>
  </si>
  <si>
    <r>
      <t>-天</t>
    </r>
    <r>
      <rPr>
        <sz val="10"/>
        <rFont val="Source han sans old style norma"/>
        <family val="2"/>
        <charset val="128"/>
      </rPr>
      <t>啊！看看這些傷口！</t>
    </r>
  </si>
  <si>
    <r>
      <rPr>
        <sz val="10"/>
        <rFont val="Source han sans old style norma"/>
        <family val="2"/>
        <charset val="128"/>
      </rPr>
      <t>这些伤是怎么回事？</t>
    </r>
  </si>
  <si>
    <r>
      <t>到底在</t>
    </r>
    <r>
      <rPr>
        <sz val="10"/>
        <rFont val="Source han sans old style norma"/>
        <family val="2"/>
        <charset val="128"/>
      </rPr>
      <t>哪裡受了這麼多傷？</t>
    </r>
  </si>
  <si>
    <r>
      <rPr>
        <sz val="10"/>
        <rFont val="Source han sans old style norma"/>
        <family val="2"/>
        <charset val="128"/>
      </rPr>
      <t>没什么大不了的。</t>
    </r>
  </si>
  <si>
    <r>
      <t>沒什</t>
    </r>
    <r>
      <rPr>
        <sz val="10"/>
        <rFont val="Source han sans old style norma"/>
        <family val="2"/>
        <charset val="128"/>
      </rPr>
      <t>麼。</t>
    </r>
  </si>
  <si>
    <r>
      <t>如果</t>
    </r>
    <r>
      <rPr>
        <sz val="10"/>
        <rFont val="Source han sans old style norma"/>
        <family val="2"/>
        <charset val="128"/>
      </rPr>
      <t>你不进行治疗的话，伤口会恶化的！</t>
    </r>
  </si>
  <si>
    <r>
      <t>我</t>
    </r>
    <r>
      <rPr>
        <sz val="10"/>
        <rFont val="Source han sans old style norma"/>
        <family val="2"/>
        <charset val="128"/>
      </rPr>
      <t>现在帮你治疗吧。快把胳膊上的衣服卷起来。天啊，这里也全是伤口呢。</t>
    </r>
  </si>
  <si>
    <r>
      <t>我</t>
    </r>
    <r>
      <rPr>
        <sz val="10"/>
        <rFont val="Source han sans old style norma"/>
        <family val="2"/>
        <charset val="128"/>
      </rPr>
      <t>趕快幫你治療，快把袖子捲起來。唉唷，這裡也有好多傷口！</t>
    </r>
  </si>
  <si>
    <r>
      <t>算了。我</t>
    </r>
    <r>
      <rPr>
        <sz val="10"/>
        <rFont val="Source han sans old style norma"/>
        <family val="2"/>
        <charset val="128"/>
      </rPr>
      <t>没事……</t>
    </r>
  </si>
  <si>
    <r>
      <rPr>
        <sz val="10"/>
        <rFont val="Source han sans old style norma"/>
        <family val="2"/>
        <charset val="128"/>
      </rPr>
      <t>这么多伤口，说明战斗很激烈吧？</t>
    </r>
  </si>
  <si>
    <r>
      <t>從</t>
    </r>
    <r>
      <rPr>
        <sz val="10"/>
        <rFont val="Source han sans old style norma"/>
        <family val="2"/>
        <charset val="128"/>
      </rPr>
      <t>你有這麼多傷口看來，應該進行不少戰鬥吧？</t>
    </r>
  </si>
  <si>
    <r>
      <t>把</t>
    </r>
    <r>
      <rPr>
        <sz val="10"/>
        <rFont val="Source han sans old style norma"/>
        <family val="2"/>
        <charset val="128"/>
      </rPr>
      <t>你收集的宝石给我，我立即帮你敷药。</t>
    </r>
  </si>
  <si>
    <r>
      <t>給我一些</t>
    </r>
    <r>
      <rPr>
        <sz val="10"/>
        <rFont val="Source han sans old style norma"/>
        <family val="2"/>
        <charset val="128"/>
      </rPr>
      <t>你蒐集的寶石吧，我馬上就幫你擦藥。</t>
    </r>
  </si>
  <si>
    <r>
      <t>……要支付</t>
    </r>
    <r>
      <rPr>
        <sz val="10"/>
        <rFont val="Source han sans old style norma"/>
        <family val="2"/>
        <charset val="128"/>
      </rPr>
      <t>宝石吗？</t>
    </r>
  </si>
  <si>
    <r>
      <t>…原來是要收寶石</t>
    </r>
    <r>
      <rPr>
        <sz val="10"/>
        <rFont val="Source han sans old style norma"/>
        <family val="2"/>
        <charset val="128"/>
      </rPr>
      <t>啊？</t>
    </r>
  </si>
  <si>
    <r>
      <rPr>
        <sz val="10"/>
        <rFont val="Source han sans old style norma"/>
        <family val="2"/>
        <charset val="128"/>
      </rPr>
      <t>别大惊小怪了！这种程度根本不需要治疗。</t>
    </r>
  </si>
  <si>
    <r>
      <t>少誇張了！這點小傷沒什</t>
    </r>
    <r>
      <rPr>
        <sz val="10"/>
        <rFont val="Source han sans old style norma"/>
        <family val="2"/>
        <charset val="128"/>
      </rPr>
      <t>麼好治療的。</t>
    </r>
  </si>
  <si>
    <r>
      <t>我不</t>
    </r>
    <r>
      <rPr>
        <sz val="10"/>
        <rFont val="Source han sans old style norma"/>
        <family val="2"/>
        <charset val="128"/>
      </rPr>
      <t>会进行过度治疗的。可不能失了患者的信赖。</t>
    </r>
  </si>
  <si>
    <r>
      <t>我才不會過度診治，和病人的信賴最</t>
    </r>
    <r>
      <rPr>
        <sz val="10"/>
        <rFont val="Source han sans old style norma"/>
        <family val="2"/>
        <charset val="128"/>
      </rPr>
      <t>為重要。</t>
    </r>
  </si>
  <si>
    <r>
      <t>治</t>
    </r>
    <r>
      <rPr>
        <sz val="10"/>
        <rFont val="Source han sans old style norma"/>
        <family val="2"/>
        <charset val="128"/>
      </rPr>
      <t>疗只有一次。</t>
    </r>
  </si>
  <si>
    <r>
      <rPr>
        <sz val="10"/>
        <rFont val="Source han sans old style norma"/>
        <family val="2"/>
        <charset val="128"/>
      </rPr>
      <t>你以为找药水很容易啊？</t>
    </r>
  </si>
  <si>
    <r>
      <rPr>
        <sz val="10"/>
        <rFont val="Source han sans old style norma"/>
        <family val="2"/>
        <charset val="128"/>
      </rPr>
      <t>你以為取得藥物很容易嗎？</t>
    </r>
  </si>
  <si>
    <r>
      <t>不是</t>
    </r>
    <r>
      <rPr>
        <sz val="10"/>
        <rFont val="Source han sans old style norma"/>
        <family val="2"/>
        <charset val="128"/>
      </rPr>
      <t>说要给我看装备吗？</t>
    </r>
  </si>
  <si>
    <r>
      <rPr>
        <sz val="10"/>
        <rFont val="Source han sans old style norma"/>
        <family val="2"/>
        <charset val="128"/>
      </rPr>
      <t>你不是說要給我看裝置？</t>
    </r>
  </si>
  <si>
    <r>
      <t>可</t>
    </r>
    <r>
      <rPr>
        <sz val="10"/>
        <rFont val="Source han sans old style norma"/>
        <family val="2"/>
        <charset val="128"/>
      </rPr>
      <t>你现在还不是抵抗军的的人啊？</t>
    </r>
  </si>
  <si>
    <r>
      <rPr>
        <sz val="10"/>
        <rFont val="Source han sans old style norma"/>
        <family val="2"/>
        <charset val="128"/>
      </rPr>
      <t>你應該還沒隸屬於抵抗軍吧？</t>
    </r>
  </si>
  <si>
    <r>
      <t>向</t>
    </r>
    <r>
      <rPr>
        <sz val="10"/>
        <rFont val="Source han sans old style norma"/>
        <family val="2"/>
        <charset val="128"/>
      </rPr>
      <t>异乡人提供装备无异于给小孩儿武器一样危险。</t>
    </r>
  </si>
  <si>
    <r>
      <t>給異</t>
    </r>
    <r>
      <rPr>
        <sz val="10"/>
        <rFont val="Source han sans old style norma"/>
        <family val="2"/>
        <charset val="128"/>
      </rPr>
      <t>鄉人裝置就如同給小孩子武器一樣危險。</t>
    </r>
  </si>
  <si>
    <r>
      <rPr>
        <sz val="10"/>
        <rFont val="Source han sans old style norma"/>
        <family val="2"/>
        <charset val="128"/>
      </rPr>
      <t>你对装备不满意吗？</t>
    </r>
  </si>
  <si>
    <r>
      <rPr>
        <sz val="10"/>
        <rFont val="Source han sans old style norma"/>
        <family val="2"/>
        <charset val="128"/>
      </rPr>
      <t>你不是很滿意裝置嗎？</t>
    </r>
  </si>
  <si>
    <r>
      <rPr>
        <sz val="10"/>
        <rFont val="Source han sans old style norma"/>
        <family val="2"/>
        <charset val="128"/>
      </rPr>
      <t>你若买更多东西，我或许可以让你看到更好的装备。</t>
    </r>
  </si>
  <si>
    <r>
      <t>買更多的話，我</t>
    </r>
    <r>
      <rPr>
        <sz val="10"/>
        <rFont val="Source han sans old style norma"/>
        <family val="2"/>
        <charset val="128"/>
      </rPr>
      <t>搞不好會拿出更好的東西哦。</t>
    </r>
  </si>
  <si>
    <r>
      <rPr>
        <sz val="10"/>
        <rFont val="Source han sans old style norma"/>
        <family val="2"/>
        <charset val="128"/>
      </rPr>
      <t>你没听说装备供给越来越少了吗？</t>
    </r>
  </si>
  <si>
    <r>
      <rPr>
        <sz val="10"/>
        <rFont val="Source han sans old style norma"/>
        <family val="2"/>
        <charset val="128"/>
      </rPr>
      <t>你知道裝置的供應量越來越少嗎？</t>
    </r>
  </si>
  <si>
    <r>
      <t>如果不是有</t>
    </r>
    <r>
      <rPr>
        <sz val="10"/>
        <rFont val="Source han sans old style norma"/>
        <family val="2"/>
        <charset val="128"/>
      </rPr>
      <t>实力的商人，将越来越难弄到好装备。</t>
    </r>
  </si>
  <si>
    <r>
      <rPr>
        <sz val="10"/>
        <rFont val="Source han sans old style norma"/>
        <family val="2"/>
        <charset val="128"/>
      </rPr>
      <t>你是在说你自己？</t>
    </r>
  </si>
  <si>
    <r>
      <rPr>
        <sz val="10"/>
        <rFont val="Source han sans old style norma"/>
        <family val="2"/>
        <charset val="128"/>
      </rPr>
      <t>你在說你自己嗎？</t>
    </r>
  </si>
  <si>
    <r>
      <rPr>
        <sz val="10"/>
        <rFont val="Source han sans old style norma"/>
        <family val="2"/>
        <charset val="128"/>
      </rPr>
      <t>喂，我捂嘴笑得也太明显了。</t>
    </r>
  </si>
  <si>
    <r>
      <rPr>
        <sz val="10"/>
        <rFont val="Source han sans old style norma"/>
        <family val="2"/>
        <charset val="128"/>
      </rPr>
      <t>喂，我看得出來你現在正用衣服遮著嘴巴偷笑。</t>
    </r>
  </si>
  <si>
    <r>
      <t>我不</t>
    </r>
    <r>
      <rPr>
        <sz val="10"/>
        <rFont val="Source han sans old style norma"/>
        <family val="2"/>
        <charset val="128"/>
      </rPr>
      <t>会笑。</t>
    </r>
  </si>
  <si>
    <r>
      <t>听</t>
    </r>
    <r>
      <rPr>
        <sz val="10"/>
        <rFont val="Source han sans old style norma"/>
        <family val="2"/>
        <charset val="128"/>
      </rPr>
      <t>说附近的村子发生了骚乱。</t>
    </r>
  </si>
  <si>
    <r>
      <t>上頭的鄰里有點</t>
    </r>
    <r>
      <rPr>
        <sz val="10"/>
        <rFont val="Source han sans old style norma"/>
        <family val="2"/>
        <charset val="128"/>
      </rPr>
      <t>吵鬧。</t>
    </r>
  </si>
  <si>
    <r>
      <t>不是常有的事情</t>
    </r>
    <r>
      <rPr>
        <sz val="10"/>
        <rFont val="Source han sans old style norma"/>
        <family val="2"/>
        <charset val="128"/>
      </rPr>
      <t>吗？</t>
    </r>
  </si>
  <si>
    <r>
      <t>不是本來就那樣</t>
    </r>
    <r>
      <rPr>
        <sz val="10"/>
        <rFont val="Source han sans old style norma"/>
        <family val="2"/>
        <charset val="128"/>
      </rPr>
      <t>嗎？</t>
    </r>
  </si>
  <si>
    <r>
      <t>是</t>
    </r>
    <r>
      <rPr>
        <sz val="10"/>
        <rFont val="Source han sans old style norma"/>
        <family val="2"/>
        <charset val="128"/>
      </rPr>
      <t>啊，但是这次的骚乱好像跟平常不太一样。</t>
    </r>
  </si>
  <si>
    <r>
      <t>有什</t>
    </r>
    <r>
      <rPr>
        <sz val="10"/>
        <rFont val="Source han sans old style norma"/>
        <family val="2"/>
        <charset val="128"/>
      </rPr>
      <t>么不同呢？</t>
    </r>
  </si>
  <si>
    <r>
      <rPr>
        <sz val="10"/>
        <rFont val="Source han sans old style norma"/>
        <family val="2"/>
        <charset val="128"/>
      </rPr>
      <t>哪裡不一樣？</t>
    </r>
  </si>
  <si>
    <r>
      <rPr>
        <sz val="10"/>
        <rFont val="Source han sans old style norma"/>
        <family val="2"/>
        <charset val="128"/>
      </rPr>
      <t>啊，我是沉默寡言的人，就这样吧。</t>
    </r>
  </si>
  <si>
    <r>
      <rPr>
        <sz val="10"/>
        <rFont val="Source han sans old style norma"/>
        <family val="2"/>
        <charset val="128"/>
      </rPr>
      <t>啊，我的角色設定是話少，我不說了。</t>
    </r>
  </si>
  <si>
    <r>
      <t>我叫依</t>
    </r>
    <r>
      <rPr>
        <sz val="10"/>
        <rFont val="Source han sans old style norma"/>
        <family val="2"/>
        <charset val="128"/>
      </rPr>
      <t>欧，虽然有更长更复杂的名字，但大家都叫我依欧。</t>
    </r>
  </si>
  <si>
    <r>
      <rPr>
        <sz val="10"/>
        <rFont val="Source han sans old style norma"/>
        <family val="2"/>
        <charset val="128"/>
      </rPr>
      <t>你叫什么名字？</t>
    </r>
  </si>
  <si>
    <r>
      <rPr>
        <sz val="10"/>
        <rFont val="Source han sans old style norma"/>
        <family val="2"/>
        <charset val="128"/>
      </rPr>
      <t>你叫什麼名字？</t>
    </r>
  </si>
  <si>
    <r>
      <rPr>
        <sz val="10"/>
        <rFont val="Source han sans old style norma"/>
        <family val="2"/>
        <charset val="128"/>
      </rPr>
      <t>你看起来性格比较冷？不过，没关系。对我来说，只要能听我说话就可以了。</t>
    </r>
  </si>
  <si>
    <r>
      <t>原來</t>
    </r>
    <r>
      <rPr>
        <sz val="10"/>
        <rFont val="Source han sans old style norma"/>
        <family val="2"/>
        <charset val="128"/>
      </rPr>
      <t>你的個性有點冷漠啊？沒關係，因為我也喜歡聽我說話的人！</t>
    </r>
  </si>
  <si>
    <r>
      <t>我一直在</t>
    </r>
    <r>
      <rPr>
        <sz val="10"/>
        <rFont val="Source han sans old style norma"/>
        <family val="2"/>
        <charset val="128"/>
      </rPr>
      <t>这里进行核心研究和开发。</t>
    </r>
  </si>
  <si>
    <r>
      <t>我總是在這裡</t>
    </r>
    <r>
      <rPr>
        <sz val="10"/>
        <rFont val="Source han sans old style norma"/>
        <family val="2"/>
        <charset val="128"/>
      </rPr>
      <t>研究及開發核心。</t>
    </r>
  </si>
  <si>
    <r>
      <t>如果</t>
    </r>
    <r>
      <rPr>
        <sz val="10"/>
        <rFont val="Source han sans old style norma"/>
        <family val="2"/>
        <charset val="128"/>
      </rPr>
      <t>你能在战斗前给我硬币，我可以帮你装备上核心。</t>
    </r>
  </si>
  <si>
    <r>
      <t>戰</t>
    </r>
    <r>
      <rPr>
        <sz val="10"/>
        <rFont val="Source han sans old style norma"/>
        <family val="2"/>
        <charset val="128"/>
      </rPr>
      <t>鬥之前給我硬幣的話，我就能幫你配戴核心、讓你出去。</t>
    </r>
  </si>
  <si>
    <r>
      <rPr>
        <sz val="10"/>
        <rFont val="Source han sans old style norma"/>
        <family val="2"/>
        <charset val="128"/>
      </rPr>
      <t>虽然现在一提起工程师大家想到的都是【汉克】，但不久之后那个人就会变我。</t>
    </r>
  </si>
  <si>
    <r>
      <t>祝</t>
    </r>
    <r>
      <rPr>
        <sz val="10"/>
        <rFont val="Source han sans old style norma"/>
        <family val="2"/>
        <charset val="128"/>
      </rPr>
      <t>你好运。</t>
    </r>
  </si>
  <si>
    <r>
      <t>祝</t>
    </r>
    <r>
      <rPr>
        <sz val="10"/>
        <rFont val="Source han sans old style norma"/>
        <family val="2"/>
        <charset val="128"/>
      </rPr>
      <t>你好運。</t>
    </r>
  </si>
  <si>
    <r>
      <rPr>
        <sz val="10"/>
        <rFont val="Source han sans old style norma"/>
        <family val="2"/>
        <charset val="128"/>
      </rPr>
      <t>谢谢！</t>
    </r>
  </si>
  <si>
    <r>
      <t>核心是我和地下城市的人一起</t>
    </r>
    <r>
      <rPr>
        <sz val="10"/>
        <rFont val="Source han sans old style norma"/>
        <family val="2"/>
        <charset val="128"/>
      </rPr>
      <t>开发的引以为豪的技术。</t>
    </r>
  </si>
  <si>
    <r>
      <t>埃斯佩</t>
    </r>
    <r>
      <rPr>
        <sz val="10"/>
        <rFont val="Source han sans old style norma"/>
        <family val="2"/>
        <charset val="128"/>
      </rPr>
      <t>兰萨可没有这项技术，你有没有兴趣？</t>
    </r>
  </si>
  <si>
    <r>
      <t>是埃斯佩蘭薩未曾使用的技術，</t>
    </r>
    <r>
      <rPr>
        <sz val="10"/>
        <rFont val="Source han sans old style norma"/>
        <family val="2"/>
        <charset val="128"/>
      </rPr>
      <t>你感興趣嗎？</t>
    </r>
  </si>
  <si>
    <r>
      <t>我用</t>
    </r>
    <r>
      <rPr>
        <sz val="10"/>
        <rFont val="Source han sans old style norma"/>
        <family val="2"/>
        <charset val="128"/>
      </rPr>
      <t>过很不错。</t>
    </r>
  </si>
  <si>
    <r>
      <t>是</t>
    </r>
    <r>
      <rPr>
        <sz val="10"/>
        <rFont val="Source han sans old style norma"/>
        <family val="2"/>
        <charset val="128"/>
      </rPr>
      <t>吗？看你的表情好像很想知道工作原理？要不要我给你说明呢？</t>
    </r>
  </si>
  <si>
    <r>
      <t>是</t>
    </r>
    <r>
      <rPr>
        <sz val="10"/>
        <rFont val="Source han sans old style norma"/>
        <family val="2"/>
        <charset val="128"/>
      </rPr>
      <t>嗎？看來你也很好奇怎麼啟動啊？要說明給你聽嗎？</t>
    </r>
  </si>
  <si>
    <r>
      <rPr>
        <sz val="10"/>
        <color rgb="FF000000"/>
        <rFont val="Source Han Sans Old Style Norma"/>
        <family val="2"/>
        <charset val="128"/>
      </rPr>
      <t>你醒了，坐吧。我想你可能会有很多疑问。</t>
    </r>
  </si>
  <si>
    <r>
      <rPr>
        <sz val="10"/>
        <color rgb="FF000000"/>
        <rFont val="Source Han Sans Old Style Norma"/>
        <family val="2"/>
        <charset val="128"/>
      </rPr>
      <t>你醒啦？請坐，你應該有很多事想問。</t>
    </r>
  </si>
  <si>
    <r>
      <t>不用了，是</t>
    </r>
    <r>
      <rPr>
        <sz val="10"/>
        <color rgb="FF000000"/>
        <rFont val="Source Han Sans Old Style Norma"/>
        <family val="2"/>
        <charset val="128"/>
      </rPr>
      <t>你救了我吗？</t>
    </r>
  </si>
  <si>
    <r>
      <t>算了，是</t>
    </r>
    <r>
      <rPr>
        <sz val="10"/>
        <color rgb="FF000000"/>
        <rFont val="Source Han Sans Old Style Norma"/>
        <family val="2"/>
        <charset val="128"/>
      </rPr>
      <t>你救我的嗎？</t>
    </r>
  </si>
  <si>
    <r>
      <t>多亏有很多人</t>
    </r>
    <r>
      <rPr>
        <sz val="10"/>
        <color rgb="FF000000"/>
        <rFont val="Source Han Sans Old Style Norma"/>
        <family val="2"/>
        <charset val="128"/>
      </rPr>
      <t>帮忙。是一个叫海莉的女孩发现的你。</t>
    </r>
  </si>
  <si>
    <r>
      <t>有許多人幫了忙，是一個名叫海莉的小女孩先發現</t>
    </r>
    <r>
      <rPr>
        <sz val="10"/>
        <color rgb="FF000000"/>
        <rFont val="Source Han Sans Old Style Norma"/>
        <family val="2"/>
        <charset val="128"/>
      </rPr>
      <t>你的。</t>
    </r>
  </si>
  <si>
    <r>
      <t>下次</t>
    </r>
    <r>
      <rPr>
        <sz val="10"/>
        <color rgb="FF000000"/>
        <rFont val="Source Han Sans Old Style Norma"/>
        <family val="2"/>
        <charset val="128"/>
      </rPr>
      <t>见到她，记得跟她道谢。她会高兴的。</t>
    </r>
  </si>
  <si>
    <r>
      <t>下次見面再打招呼</t>
    </r>
    <r>
      <rPr>
        <sz val="10"/>
        <color rgb="FF000000"/>
        <rFont val="Source Han Sans Old Style Norma"/>
        <family val="2"/>
        <charset val="128"/>
      </rPr>
      <t>吧，她一定會很開心。</t>
    </r>
  </si>
  <si>
    <r>
      <rPr>
        <sz val="10"/>
        <color rgb="FF000000"/>
        <rFont val="Source Han Sans Old Style Norma"/>
        <family val="2"/>
        <charset val="128"/>
      </rPr>
      <t>你恢复的可真快。</t>
    </r>
  </si>
  <si>
    <r>
      <rPr>
        <sz val="10"/>
        <color rgb="FF000000"/>
        <rFont val="Source Han Sans Old Style Norma"/>
        <family val="2"/>
        <charset val="128"/>
      </rPr>
      <t>你果然恢復得很快。</t>
    </r>
  </si>
  <si>
    <r>
      <rPr>
        <sz val="10"/>
        <color rgb="FF000000"/>
        <rFont val="Source Han Sans Old Style Norma"/>
        <family val="2"/>
        <charset val="128"/>
      </rPr>
      <t>你认识我吗？</t>
    </r>
  </si>
  <si>
    <r>
      <rPr>
        <sz val="10"/>
        <color rgb="FF000000"/>
        <rFont val="Source Han Sans Old Style Norma"/>
        <family val="2"/>
        <charset val="128"/>
      </rPr>
      <t>你認識我？</t>
    </r>
  </si>
  <si>
    <r>
      <t>不，不</t>
    </r>
    <r>
      <rPr>
        <sz val="10"/>
        <color rgb="FF000000"/>
        <rFont val="Source Han Sans Old Style Norma"/>
        <family val="2"/>
        <charset val="128"/>
      </rPr>
      <t>认识。但我认识几个白头发的人。</t>
    </r>
  </si>
  <si>
    <r>
      <t>我希望</t>
    </r>
    <r>
      <rPr>
        <sz val="10"/>
        <color rgb="FF000000"/>
        <rFont val="Source Han Sans Old Style Norma"/>
        <family val="2"/>
        <charset val="128"/>
      </rPr>
      <t>你能忘记过去，在这里重新开始。这里很适合开始新的生活。</t>
    </r>
  </si>
  <si>
    <r>
      <t>我</t>
    </r>
    <r>
      <rPr>
        <sz val="10"/>
        <color rgb="FF000000"/>
        <rFont val="Source Han Sans Old Style Norma"/>
        <family val="2"/>
        <charset val="128"/>
      </rPr>
      <t>没资格待在这里。可能你还不了解……</t>
    </r>
  </si>
  <si>
    <r>
      <t>我沒有資格留在這裡，雖然</t>
    </r>
    <r>
      <rPr>
        <sz val="10"/>
        <color rgb="FF000000"/>
        <rFont val="Source Han Sans Old Style Norma"/>
        <family val="2"/>
        <charset val="128"/>
      </rPr>
      <t>你可能不知道…</t>
    </r>
  </si>
  <si>
    <r>
      <t>我大</t>
    </r>
    <r>
      <rPr>
        <sz val="10"/>
        <color rgb="FF000000"/>
        <rFont val="Source Han Sans Old Style Norma"/>
        <family val="2"/>
        <charset val="128"/>
      </rPr>
      <t>概能猜到。但这里的人很多都有不堪回首的过去。</t>
    </r>
  </si>
  <si>
    <r>
      <rPr>
        <sz val="10"/>
        <color rgb="FF000000"/>
        <rFont val="Source Han Sans Old Style Norma"/>
        <family val="2"/>
        <charset val="128"/>
      </rPr>
      <t>当然需要帮助的人也很多。</t>
    </r>
  </si>
  <si>
    <r>
      <t>我要先去一</t>
    </r>
    <r>
      <rPr>
        <sz val="10"/>
        <color rgb="FF000000"/>
        <rFont val="Source Han Sans Old Style Norma"/>
        <family val="2"/>
        <charset val="128"/>
      </rPr>
      <t>个地方。等事情办完之后我会再考的。</t>
    </r>
  </si>
  <si>
    <r>
      <t>好</t>
    </r>
    <r>
      <rPr>
        <sz val="10"/>
        <color rgb="FF000000"/>
        <rFont val="Source Han Sans Old Style Norma"/>
        <family val="2"/>
        <charset val="128"/>
      </rPr>
      <t>吧。那……你要带上你掉落的武器。</t>
    </r>
  </si>
  <si>
    <r>
      <t>是</t>
    </r>
    <r>
      <rPr>
        <sz val="10"/>
        <color rgb="FF000000"/>
        <rFont val="Source Han Sans Old Style Norma"/>
        <family val="2"/>
        <charset val="128"/>
      </rPr>
      <t>嗎？對了，你得帶上你遺落的武器啊。</t>
    </r>
  </si>
  <si>
    <r>
      <t>如果</t>
    </r>
    <r>
      <rPr>
        <sz val="10"/>
        <color rgb="FF000000"/>
        <rFont val="Source Han Sans Old Style Norma"/>
        <family val="2"/>
        <charset val="128"/>
      </rPr>
      <t>你醒了就去武器库吧。汉克会等着你。</t>
    </r>
  </si>
  <si>
    <r>
      <t>如果發生這種情況，請前往武器庫。 漢克會等著</t>
    </r>
    <r>
      <rPr>
        <sz val="10"/>
        <color rgb="FF000000"/>
        <rFont val="Source Han Sans Old Style Norma"/>
        <family val="2"/>
        <charset val="128"/>
      </rPr>
      <t>你。</t>
    </r>
  </si>
  <si>
    <r>
      <rPr>
        <sz val="10"/>
        <color rgb="FF000000"/>
        <rFont val="Source Han Sans Old Style Norma"/>
        <family val="2"/>
        <charset val="128"/>
      </rPr>
      <t>汉克？</t>
    </r>
  </si>
  <si>
    <r>
      <t>他是那</t>
    </r>
    <r>
      <rPr>
        <sz val="10"/>
        <color rgb="FF000000"/>
        <rFont val="Source Han Sans Old Style Norma"/>
        <family val="2"/>
        <charset val="128"/>
      </rPr>
      <t>个房间的主人。身体庞大，会容易发现。</t>
    </r>
  </si>
  <si>
    <r>
      <t>往右</t>
    </r>
    <r>
      <rPr>
        <sz val="10"/>
        <color rgb="FF000000"/>
        <rFont val="Source Han Sans Old Style Norma"/>
        <family val="2"/>
        <charset val="128"/>
      </rPr>
      <t>边一直走就能看到武器库。</t>
    </r>
  </si>
  <si>
    <r>
      <t>爵士</t>
    </r>
    <r>
      <rPr>
        <sz val="10"/>
        <color rgb="FF000000"/>
        <rFont val="Source Han Sans Old Style Norma"/>
        <family val="2"/>
        <charset val="128"/>
      </rPr>
      <t>乐是免费的，没有任何规定。您不觉得很适合这个地方吗？</t>
    </r>
  </si>
  <si>
    <r>
      <t xml:space="preserve">爵士樂是免費的，沒有任何規定。 </t>
    </r>
    <r>
      <rPr>
        <sz val="10"/>
        <color rgb="FF000000"/>
        <rFont val="Source Han Sans Old Style Norma"/>
        <family val="2"/>
        <charset val="128"/>
      </rPr>
      <t>您不覺得很適合這個地方嗎？</t>
    </r>
  </si>
  <si>
    <r>
      <t>我听</t>
    </r>
    <r>
      <rPr>
        <sz val="10"/>
        <color rgb="FF000000"/>
        <rFont val="Source Han Sans Old Style Norma"/>
        <family val="2"/>
        <charset val="128"/>
      </rPr>
      <t>说你把麦克处理掉了。我虽然很想阻止你，但估计你也不会听我的。</t>
    </r>
    <phoneticPr fontId="13" type="noConversion"/>
  </si>
  <si>
    <r>
      <t>我聽說</t>
    </r>
    <r>
      <rPr>
        <sz val="10"/>
        <color rgb="FF000000"/>
        <rFont val="Source Han Sans Old Style Norma"/>
        <family val="2"/>
        <charset val="128"/>
      </rPr>
      <t>你處理掉麥克。雖然想阻止你不要勉強自己，看來你應該聽不進去。</t>
    </r>
    <phoneticPr fontId="13" type="noConversion"/>
  </si>
  <si>
    <r>
      <rPr>
        <sz val="10"/>
        <color rgb="FF000000"/>
        <rFont val="Source Han Sans Old Style Norma"/>
        <family val="2"/>
        <charset val="128"/>
      </rPr>
      <t>它叫做[Rat Motan]，下水道深处有一个地下怪物的头目。</t>
    </r>
    <phoneticPr fontId="13" type="noConversion"/>
  </si>
  <si>
    <r>
      <rPr>
        <sz val="10"/>
        <color rgb="FF000000"/>
        <rFont val="Source Han Sans Old Style Norma"/>
        <family val="2"/>
        <charset val="128"/>
      </rPr>
      <t>它叫做[Rat Motan]，下水道深處有一個地下怪物的頭目。</t>
    </r>
    <phoneticPr fontId="13" type="noConversion"/>
  </si>
  <si>
    <r>
      <t>我听</t>
    </r>
    <r>
      <rPr>
        <sz val="10"/>
        <color rgb="FF000000"/>
        <rFont val="Source Han Sans Old Style Norma"/>
        <family val="2"/>
        <charset val="128"/>
      </rPr>
      <t>说他的巢里有一部电梯可以到达地面。</t>
    </r>
  </si>
  <si>
    <r>
      <t>也</t>
    </r>
    <r>
      <rPr>
        <sz val="10"/>
        <color rgb="FF000000"/>
        <rFont val="Source Han Sans Old Style Norma"/>
        <family val="2"/>
        <charset val="128"/>
      </rPr>
      <t>许这就是您想要的。</t>
    </r>
  </si>
  <si>
    <r>
      <t>也許這就是</t>
    </r>
    <r>
      <rPr>
        <sz val="10"/>
        <color rgb="FF000000"/>
        <rFont val="Source Han Sans Old Style Norma"/>
        <family val="2"/>
        <charset val="128"/>
      </rPr>
      <t>您想要的。</t>
    </r>
  </si>
  <si>
    <r>
      <t>我可以去</t>
    </r>
    <r>
      <rPr>
        <sz val="10"/>
        <color rgb="FF000000"/>
        <rFont val="Source Han Sans Old Style Norma"/>
        <family val="2"/>
        <charset val="128"/>
      </rPr>
      <t>哪里？</t>
    </r>
  </si>
  <si>
    <r>
      <t>我可以去</t>
    </r>
    <r>
      <rPr>
        <sz val="10"/>
        <color rgb="FF000000"/>
        <rFont val="Source Han Sans Old Style Norma"/>
        <family val="2"/>
        <charset val="128"/>
      </rPr>
      <t>哪裡？</t>
    </r>
  </si>
  <si>
    <r>
      <t>乘坐</t>
    </r>
    <r>
      <rPr>
        <sz val="10"/>
        <color rgb="FF000000"/>
        <rFont val="Source Han Sans Old Style Norma"/>
        <family val="2"/>
        <charset val="128"/>
      </rPr>
      <t>传送门去可以去工厂。 从那里一直走就是下水道。</t>
    </r>
  </si>
  <si>
    <r>
      <t>如果</t>
    </r>
    <r>
      <rPr>
        <sz val="10"/>
        <color rgb="FF000000"/>
        <rFont val="Source Han Sans Old Style Norma"/>
        <family val="2"/>
        <charset val="128"/>
      </rPr>
      <t>您乘港口，可以去工廠。 從那裡開始，這是下水道。</t>
    </r>
  </si>
  <si>
    <r>
      <rPr>
        <sz val="10"/>
        <rFont val="Source han sans old style norma"/>
        <family val="2"/>
        <charset val="128"/>
      </rPr>
      <t>你来了，我一直在等你。</t>
    </r>
  </si>
  <si>
    <r>
      <rPr>
        <sz val="10"/>
        <rFont val="Source han sans old style norma"/>
        <family val="2"/>
        <charset val="128"/>
      </rPr>
      <t>你來了嗎？我一直在等你。</t>
    </r>
  </si>
  <si>
    <r>
      <t>多亏</t>
    </r>
    <r>
      <rPr>
        <sz val="10"/>
        <rFont val="Source han sans old style norma"/>
        <family val="2"/>
        <charset val="128"/>
      </rPr>
      <t>你帮我解决了【拉特莫坦】，现在可以使用通向地面的补给路线了。</t>
    </r>
  </si>
  <si>
    <r>
      <t>多虧</t>
    </r>
    <r>
      <rPr>
        <sz val="10"/>
        <rFont val="Source han sans old style norma"/>
        <family val="2"/>
        <charset val="128"/>
      </rPr>
      <t>你幫忙處理[雷摩坦]，才能使用連接至地面的補給線。</t>
    </r>
  </si>
  <si>
    <r>
      <t>我代表地下城市感</t>
    </r>
    <r>
      <rPr>
        <sz val="10"/>
        <rFont val="Source han sans old style norma"/>
        <family val="2"/>
        <charset val="128"/>
      </rPr>
      <t>谢你。</t>
    </r>
  </si>
  <si>
    <r>
      <t>我代表幽冥城向</t>
    </r>
    <r>
      <rPr>
        <sz val="10"/>
        <rFont val="Source han sans old style norma"/>
        <family val="2"/>
        <charset val="128"/>
      </rPr>
      <t>你致謝。</t>
    </r>
  </si>
  <si>
    <r>
      <t>如果</t>
    </r>
    <r>
      <rPr>
        <sz val="10"/>
        <rFont val="Source han sans old style norma"/>
        <family val="2"/>
        <charset val="128"/>
      </rPr>
      <t>你需帮忙，我们可以帮你。</t>
    </r>
  </si>
  <si>
    <r>
      <t>我要去埃斯佩</t>
    </r>
    <r>
      <rPr>
        <sz val="10"/>
        <rFont val="Source han sans old style norma"/>
        <family val="2"/>
        <charset val="128"/>
      </rPr>
      <t>兰萨。可以帮我吗？</t>
    </r>
  </si>
  <si>
    <r>
      <t>我得去埃斯佩蘭薩，</t>
    </r>
    <r>
      <rPr>
        <sz val="10"/>
        <rFont val="Source han sans old style norma"/>
        <family val="2"/>
        <charset val="128"/>
      </rPr>
      <t>你們要怎麼幫忙？</t>
    </r>
  </si>
  <si>
    <r>
      <t>路程可能</t>
    </r>
    <r>
      <rPr>
        <sz val="10"/>
        <rFont val="Source han sans old style norma"/>
        <family val="2"/>
        <charset val="128"/>
      </rPr>
      <t>会很艰险，跟地下怪物完全不是一个等级。</t>
    </r>
  </si>
  <si>
    <r>
      <rPr>
        <sz val="10"/>
        <rFont val="Source han sans old style norma"/>
        <family val="2"/>
        <charset val="128"/>
      </rPr>
      <t>你要是一个人去那就等同于自杀行为。</t>
    </r>
  </si>
  <si>
    <r>
      <t>自己一個人去可說是自殺行</t>
    </r>
    <r>
      <rPr>
        <sz val="10"/>
        <rFont val="Source han sans old style norma"/>
        <family val="2"/>
        <charset val="128"/>
      </rPr>
      <t>為。</t>
    </r>
  </si>
  <si>
    <r>
      <t>我不</t>
    </r>
    <r>
      <rPr>
        <sz val="10"/>
        <rFont val="Source han sans old style norma"/>
        <family val="2"/>
        <charset val="128"/>
      </rPr>
      <t>会死在这里的。</t>
    </r>
  </si>
  <si>
    <r>
      <rPr>
        <sz val="10"/>
        <rFont val="Source han sans old style norma"/>
        <family val="2"/>
        <charset val="128"/>
      </rPr>
      <t>还有，我也不觉得自己是一个人。</t>
    </r>
  </si>
  <si>
    <r>
      <t>因</t>
    </r>
    <r>
      <rPr>
        <sz val="10"/>
        <rFont val="Source han sans old style norma"/>
        <family val="2"/>
        <charset val="128"/>
      </rPr>
      <t>为在这里我也有帮手。</t>
    </r>
  </si>
  <si>
    <r>
      <t>因</t>
    </r>
    <r>
      <rPr>
        <sz val="10"/>
        <rFont val="Source han sans old style norma"/>
        <family val="2"/>
        <charset val="128"/>
      </rPr>
      <t>為我在這裡也有幫手。</t>
    </r>
  </si>
  <si>
    <r>
      <t>哈哈哈，</t>
    </r>
    <r>
      <rPr>
        <sz val="10"/>
        <rFont val="Source han sans old style norma"/>
        <family val="2"/>
        <charset val="128"/>
      </rPr>
      <t>真高兴你能信任我们。</t>
    </r>
  </si>
  <si>
    <r>
      <t>哈哈哈，我不討厭那</t>
    </r>
    <r>
      <rPr>
        <sz val="10"/>
        <rFont val="Source han sans old style norma"/>
        <family val="2"/>
        <charset val="128"/>
      </rPr>
      <t>份信任感。</t>
    </r>
  </si>
  <si>
    <r>
      <t>最近埃斯佩</t>
    </r>
    <r>
      <rPr>
        <sz val="10"/>
        <rFont val="Source han sans old style norma"/>
        <family val="2"/>
        <charset val="128"/>
      </rPr>
      <t>兰萨的军队有些异常。</t>
    </r>
  </si>
  <si>
    <r>
      <rPr>
        <sz val="10"/>
        <rFont val="Source han sans old style norma"/>
        <family val="2"/>
        <charset val="128"/>
      </rPr>
      <t>调动非常频繁，流入地下的物资也变得稀少了。</t>
    </r>
  </si>
  <si>
    <r>
      <t>肯定在</t>
    </r>
    <r>
      <rPr>
        <sz val="10"/>
        <rFont val="Source han sans old style norma"/>
        <family val="2"/>
        <charset val="128"/>
      </rPr>
      <t>谋划着什么，而且谋划的东西也不同于以往。</t>
    </r>
  </si>
  <si>
    <r>
      <t>他們一定在策畫什</t>
    </r>
    <r>
      <rPr>
        <sz val="10"/>
        <rFont val="Source han sans old style norma"/>
        <family val="2"/>
        <charset val="128"/>
      </rPr>
      <t>麼，而且是前所未有的事。</t>
    </r>
  </si>
  <si>
    <r>
      <t>但</t>
    </r>
    <r>
      <rPr>
        <sz val="10"/>
        <rFont val="Source han sans old style norma"/>
        <family val="2"/>
        <charset val="128"/>
      </rPr>
      <t>对我们来说是好事，因为他们的监视也出现了漏洞。</t>
    </r>
    <phoneticPr fontId="13" type="noConversion"/>
  </si>
  <si>
    <r>
      <t>對我們來說應該覺得慶幸，因</t>
    </r>
    <r>
      <rPr>
        <sz val="10"/>
        <rFont val="Source han sans old style norma"/>
        <family val="2"/>
        <charset val="128"/>
      </rPr>
      <t>為他們的監視開始出現漏洞。</t>
    </r>
    <phoneticPr fontId="13" type="noConversion"/>
  </si>
  <si>
    <r>
      <t>通常</t>
    </r>
    <r>
      <rPr>
        <sz val="10"/>
        <rFont val="Source han sans old style norma"/>
        <family val="2"/>
        <charset val="128"/>
      </rPr>
      <t>来说，去埃斯佩兰萨的方法是利用埃斯佩兰萨军人们使用的巨大传送门。</t>
    </r>
  </si>
  <si>
    <r>
      <t>我知道，但是可能</t>
    </r>
    <r>
      <rPr>
        <sz val="10"/>
        <rFont val="Source han sans old style norma"/>
        <family val="2"/>
        <charset val="128"/>
      </rPr>
      <t>吗？</t>
    </r>
  </si>
  <si>
    <r>
      <t>我當然知道，那辦得到</t>
    </r>
    <r>
      <rPr>
        <sz val="10"/>
        <rFont val="Source han sans old style norma"/>
        <family val="2"/>
        <charset val="128"/>
      </rPr>
      <t>嗎？</t>
    </r>
  </si>
  <si>
    <r>
      <t>像</t>
    </r>
    <r>
      <rPr>
        <sz val="10"/>
        <rFont val="Source han sans old style norma"/>
        <family val="2"/>
        <charset val="128"/>
      </rPr>
      <t>现在这样军队调动频繁的时候绝对不是什么好方法。</t>
    </r>
  </si>
  <si>
    <r>
      <t>就跟現在一樣，是軍人經常移動時</t>
    </r>
    <r>
      <rPr>
        <sz val="10"/>
        <rFont val="Source han sans old style norma"/>
        <family val="2"/>
        <charset val="128"/>
      </rPr>
      <t>絕對不想選擇的方式。</t>
    </r>
  </si>
  <si>
    <r>
      <t>所以我</t>
    </r>
    <r>
      <rPr>
        <sz val="10"/>
        <rFont val="Source han sans old style norma"/>
        <family val="2"/>
        <charset val="128"/>
      </rPr>
      <t>们打算用别的方法。</t>
    </r>
  </si>
  <si>
    <r>
      <t>所以我們想要使用其</t>
    </r>
    <r>
      <rPr>
        <sz val="10"/>
        <rFont val="Source han sans old style norma"/>
        <family val="2"/>
        <charset val="128"/>
      </rPr>
      <t>它方式。</t>
    </r>
  </si>
  <si>
    <r>
      <t>在以前曾</t>
    </r>
    <r>
      <rPr>
        <sz val="10"/>
        <rFont val="Source han sans old style norma"/>
        <family val="2"/>
        <charset val="128"/>
      </rPr>
      <t>经制造了地面和埃斯佩兰萨之间运送货物的巨大升降机。</t>
    </r>
  </si>
  <si>
    <r>
      <t>我</t>
    </r>
    <r>
      <rPr>
        <sz val="10"/>
        <rFont val="Source han sans old style norma"/>
        <family val="2"/>
        <charset val="128"/>
      </rPr>
      <t>们决定用升降机。</t>
    </r>
  </si>
  <si>
    <r>
      <rPr>
        <sz val="10"/>
        <rFont val="Source han sans old style norma"/>
        <family val="2"/>
        <charset val="128"/>
      </rPr>
      <t>这个更难吧？太显眼了。</t>
    </r>
  </si>
  <si>
    <r>
      <t>那樣更難</t>
    </r>
    <r>
      <rPr>
        <sz val="10"/>
        <rFont val="Source han sans old style norma"/>
        <family val="2"/>
        <charset val="128"/>
      </rPr>
      <t>吧？應該會格外引人注目。</t>
    </r>
  </si>
  <si>
    <r>
      <t>如果是以前的</t>
    </r>
    <r>
      <rPr>
        <sz val="10"/>
        <rFont val="Source han sans old style norma"/>
        <family val="2"/>
        <charset val="128"/>
      </rPr>
      <t>话是不会考虑这么做的，但现在不同了。</t>
    </r>
  </si>
  <si>
    <r>
      <t>那</t>
    </r>
    <r>
      <rPr>
        <sz val="10"/>
        <rFont val="Source han sans old style norma"/>
        <family val="2"/>
        <charset val="128"/>
      </rPr>
      <t>个古老升降机现在能启动吗？</t>
    </r>
  </si>
  <si>
    <r>
      <t>先別說那個，那個廢鐵可以</t>
    </r>
    <r>
      <rPr>
        <sz val="10"/>
        <rFont val="Source han sans old style norma"/>
        <family val="2"/>
        <charset val="128"/>
      </rPr>
      <t>啟動嗎？</t>
    </r>
  </si>
  <si>
    <r>
      <rPr>
        <sz val="10"/>
        <rFont val="Source han sans old style norma"/>
        <family val="2"/>
        <charset val="128"/>
      </rPr>
      <t>应该可以启动。有一个地面的组织占领了那个升降机。</t>
    </r>
  </si>
  <si>
    <r>
      <t>我因</t>
    </r>
    <r>
      <rPr>
        <sz val="10"/>
        <rFont val="Source han sans old style norma"/>
        <family val="2"/>
        <charset val="128"/>
      </rPr>
      <t>为商业上的关系与那个组织的首领见过面，他夸口说可以随时去天空之城。</t>
    </r>
  </si>
  <si>
    <r>
      <t>我曾因</t>
    </r>
    <r>
      <rPr>
        <sz val="10"/>
        <rFont val="Source han sans old style norma"/>
        <family val="2"/>
        <charset val="128"/>
      </rPr>
      <t>為生意和那個組織的老大見面，他誇下海口表示隨時都能飛上天。</t>
    </r>
  </si>
  <si>
    <r>
      <t>那，</t>
    </r>
    <r>
      <rPr>
        <sz val="10"/>
        <rFont val="Source han sans old style norma"/>
        <family val="2"/>
        <charset val="128"/>
      </rPr>
      <t>现在直接去那边吗？</t>
    </r>
  </si>
  <si>
    <r>
      <t>不，</t>
    </r>
    <r>
      <rPr>
        <sz val="10"/>
        <rFont val="Source han sans old style norma"/>
        <family val="2"/>
        <charset val="128"/>
      </rPr>
      <t>启动升降机需要设计图和启动权限。</t>
    </r>
  </si>
  <si>
    <r>
      <t>不，</t>
    </r>
    <r>
      <rPr>
        <sz val="10"/>
        <rFont val="Source han sans old style norma"/>
        <family val="2"/>
        <charset val="128"/>
      </rPr>
      <t>啟動索道需要設計圖和啟動權限。</t>
    </r>
  </si>
  <si>
    <r>
      <t>我委托【珍</t>
    </r>
    <r>
      <rPr>
        <sz val="10"/>
        <rFont val="Source han sans old style norma"/>
        <family val="2"/>
        <charset val="128"/>
      </rPr>
      <t>妮】调查后发现两件物品都不在那个首领手里。</t>
    </r>
  </si>
  <si>
    <r>
      <t>我已經委託[珍</t>
    </r>
    <r>
      <rPr>
        <sz val="10"/>
        <rFont val="Source han sans old style norma"/>
        <family val="2"/>
        <charset val="128"/>
      </rPr>
      <t>妮]，但那個老大兩個都沒有。</t>
    </r>
  </si>
  <si>
    <r>
      <rPr>
        <sz val="10"/>
        <rFont val="Source han sans old style norma"/>
        <family val="2"/>
        <charset val="128"/>
      </rPr>
      <t>设计图应该可以在制造升降机的建设公司里找到。</t>
    </r>
  </si>
  <si>
    <r>
      <t>那</t>
    </r>
    <r>
      <rPr>
        <sz val="10"/>
        <rFont val="Source han sans old style norma"/>
        <family val="2"/>
        <charset val="128"/>
      </rPr>
      <t>启动权限在哪儿获得？</t>
    </r>
  </si>
  <si>
    <r>
      <t>要去</t>
    </r>
    <r>
      <rPr>
        <sz val="10"/>
        <rFont val="Source han sans old style norma"/>
        <family val="2"/>
        <charset val="128"/>
      </rPr>
      <t>哪裡取得啟動權限呢？</t>
    </r>
  </si>
  <si>
    <r>
      <rPr>
        <sz val="10"/>
        <rFont val="Source han sans old style norma"/>
        <family val="2"/>
        <charset val="128"/>
      </rPr>
      <t>应该在埃斯佩兰萨的研究员当中院长级别的人那里。</t>
    </r>
  </si>
  <si>
    <r>
      <t>埃斯佩蘭薩的</t>
    </r>
    <r>
      <rPr>
        <sz val="10"/>
        <rFont val="Source han sans old style norma"/>
        <family val="2"/>
        <charset val="128"/>
      </rPr>
      <t>研究員之中，院長級的上級應該擁有權限。</t>
    </r>
  </si>
  <si>
    <r>
      <t>……早知道就放了那</t>
    </r>
    <r>
      <rPr>
        <sz val="10"/>
        <rFont val="Source han sans old style norma"/>
        <family val="2"/>
        <charset val="128"/>
      </rPr>
      <t>个家伙了。</t>
    </r>
  </si>
  <si>
    <r>
      <t>…應該放走那傢</t>
    </r>
    <r>
      <rPr>
        <sz val="10"/>
        <rFont val="Source han sans old style norma"/>
        <family val="2"/>
        <charset val="128"/>
      </rPr>
      <t>伙嗎？</t>
    </r>
  </si>
  <si>
    <r>
      <rPr>
        <sz val="10"/>
        <rFont val="Source han sans old style norma"/>
        <family val="2"/>
        <charset val="128"/>
      </rPr>
      <t>啊？你说的是谁……？</t>
    </r>
  </si>
  <si>
    <r>
      <t>什</t>
    </r>
    <r>
      <rPr>
        <sz val="10"/>
        <rFont val="Source han sans old style norma"/>
        <family val="2"/>
        <charset val="128"/>
      </rPr>
      <t>麼？誰…？</t>
    </r>
  </si>
  <si>
    <r>
      <t>有那</t>
    </r>
    <r>
      <rPr>
        <sz val="10"/>
        <rFont val="Source han sans old style norma"/>
        <family val="2"/>
        <charset val="128"/>
      </rPr>
      <t>么一个人。说自己会对我有帮助。真的是差点就能帮到我了呢。</t>
    </r>
  </si>
  <si>
    <r>
      <t>有個說自己能幫上忙的傢</t>
    </r>
    <r>
      <rPr>
        <sz val="10"/>
        <rFont val="Source han sans old style norma"/>
        <family val="2"/>
        <charset val="128"/>
      </rPr>
      <t>伙，真的差點幫上忙了。</t>
    </r>
  </si>
  <si>
    <r>
      <t>他是院</t>
    </r>
    <r>
      <rPr>
        <sz val="10"/>
        <rFont val="Source han sans old style norma"/>
        <family val="2"/>
        <charset val="128"/>
      </rPr>
      <t>长级的人吗？在哪里？</t>
    </r>
  </si>
  <si>
    <r>
      <t>那傢</t>
    </r>
    <r>
      <rPr>
        <sz val="10"/>
        <rFont val="Source han sans old style norma"/>
        <family val="2"/>
        <charset val="128"/>
      </rPr>
      <t>伙是研究院長級嗎？他在哪裡？</t>
    </r>
  </si>
  <si>
    <r>
      <t>不知道，看他的</t>
    </r>
    <r>
      <rPr>
        <sz val="10"/>
        <rFont val="Source han sans old style norma"/>
        <family val="2"/>
        <charset val="128"/>
      </rPr>
      <t>长相应该是吧。不过现在估计已经死了。</t>
    </r>
  </si>
  <si>
    <r>
      <t>所以，</t>
    </r>
    <r>
      <rPr>
        <sz val="10"/>
        <rFont val="Source han sans old style norma"/>
        <family val="2"/>
        <charset val="128"/>
      </rPr>
      <t>现在该去找谁呢？</t>
    </r>
  </si>
  <si>
    <r>
      <rPr>
        <sz val="10"/>
        <rFont val="Source han sans old style norma"/>
        <family val="2"/>
        <charset val="128"/>
      </rPr>
      <t>没有人了。因为建设公司的所在地已经变成了蜘蛛的巢穴，人们也都死了。</t>
    </r>
  </si>
  <si>
    <r>
      <t>在那</t>
    </r>
    <r>
      <rPr>
        <sz val="10"/>
        <rFont val="Source han sans old style norma"/>
        <family val="2"/>
        <charset val="128"/>
      </rPr>
      <t>个建筑里应该能找到他们的设计图。</t>
    </r>
  </si>
  <si>
    <r>
      <rPr>
        <sz val="10"/>
        <rFont val="Source han sans old style norma"/>
        <family val="2"/>
        <charset val="128"/>
      </rPr>
      <t>虽然非常危险，不过以你能够打败【拉特莫坦】的实力，应该没问题。</t>
    </r>
  </si>
  <si>
    <r>
      <t>雖然非常危險，但若</t>
    </r>
    <r>
      <rPr>
        <sz val="10"/>
        <rFont val="Source han sans old style norma"/>
        <family val="2"/>
        <charset val="128"/>
      </rPr>
      <t>你處理[雷摩坦]的實力，我相信辦得到的。</t>
    </r>
  </si>
  <si>
    <r>
      <t>但</t>
    </r>
    <r>
      <rPr>
        <sz val="10"/>
        <rFont val="Source han sans old style norma"/>
        <family val="2"/>
        <charset val="128"/>
      </rPr>
      <t>对付女王的时候要小心一些。</t>
    </r>
  </si>
  <si>
    <r>
      <rPr>
        <sz val="10"/>
        <rFont val="Source han sans old style norma"/>
        <family val="2"/>
        <charset val="128"/>
      </rPr>
      <t>这就是你说的设计图吗？</t>
    </r>
  </si>
  <si>
    <r>
      <t>這就是那個設計圖</t>
    </r>
    <r>
      <rPr>
        <sz val="10"/>
        <rFont val="Source han sans old style norma"/>
        <family val="2"/>
        <charset val="128"/>
      </rPr>
      <t>嗎？</t>
    </r>
  </si>
  <si>
    <r>
      <rPr>
        <sz val="10"/>
        <rFont val="Source han sans old style norma"/>
        <family val="2"/>
        <charset val="128"/>
      </rPr>
      <t>嗯…</t>
    </r>
    <phoneticPr fontId="13" type="noConversion"/>
  </si>
  <si>
    <r>
      <t>好像就是</t>
    </r>
    <r>
      <rPr>
        <sz val="10"/>
        <rFont val="Source han sans old style norma"/>
        <family val="2"/>
        <charset val="128"/>
      </rPr>
      <t>这个。这段时间我们找到了研究员待过的地方。</t>
    </r>
  </si>
  <si>
    <r>
      <t>好像沒錯，這段時間我們找到</t>
    </r>
    <r>
      <rPr>
        <sz val="10"/>
        <rFont val="Source han sans old style norma"/>
        <family val="2"/>
        <charset val="128"/>
      </rPr>
      <t>ˋ之前研究員們所在之處。</t>
    </r>
  </si>
  <si>
    <r>
      <t>在</t>
    </r>
    <r>
      <rPr>
        <sz val="10"/>
        <rFont val="Source han sans old style norma"/>
        <family val="2"/>
        <charset val="128"/>
      </rPr>
      <t>哪里？</t>
    </r>
  </si>
  <si>
    <r>
      <t>在</t>
    </r>
    <r>
      <rPr>
        <sz val="10"/>
        <rFont val="Source han sans old style norma"/>
        <family val="2"/>
        <charset val="128"/>
      </rPr>
      <t>哪裡？</t>
    </r>
  </si>
  <si>
    <r>
      <t>距离</t>
    </r>
    <r>
      <rPr>
        <sz val="10"/>
        <rFont val="Source han sans old style norma"/>
        <family val="2"/>
        <charset val="128"/>
      </rPr>
      <t>这里不远的地方有个废弃医院。</t>
    </r>
  </si>
  <si>
    <r>
      <t>在那里他</t>
    </r>
    <r>
      <rPr>
        <sz val="10"/>
        <rFont val="Source han sans old style norma"/>
        <family val="2"/>
        <charset val="128"/>
      </rPr>
      <t>们用人体进行过实验。</t>
    </r>
  </si>
  <si>
    <r>
      <t>他們在那裡</t>
    </r>
    <r>
      <rPr>
        <sz val="10"/>
        <rFont val="Source han sans old style norma"/>
        <family val="2"/>
        <charset val="128"/>
      </rPr>
      <t>偷偷進行人體實驗。</t>
    </r>
  </si>
  <si>
    <r>
      <rPr>
        <sz val="10"/>
        <rFont val="Source han sans old style norma"/>
        <family val="2"/>
        <charset val="128"/>
      </rPr>
      <t>现在那里没有人类，全是怪物。</t>
    </r>
  </si>
  <si>
    <r>
      <t>使用</t>
    </r>
    <r>
      <rPr>
        <sz val="10"/>
        <rFont val="Source han sans old style norma"/>
        <family val="2"/>
        <charset val="128"/>
      </rPr>
      <t>传送门就可以到医院去。</t>
    </r>
  </si>
  <si>
    <r>
      <t>小心，祝</t>
    </r>
    <r>
      <rPr>
        <sz val="10"/>
        <rFont val="Source han sans old style norma"/>
        <family val="2"/>
        <charset val="128"/>
      </rPr>
      <t>你好运。</t>
    </r>
  </si>
  <si>
    <r>
      <t>請小心安全，祝</t>
    </r>
    <r>
      <rPr>
        <sz val="10"/>
        <rFont val="Source han sans old style norma"/>
        <family val="2"/>
        <charset val="128"/>
      </rPr>
      <t>你幸運。</t>
    </r>
  </si>
  <si>
    <r>
      <rPr>
        <sz val="10"/>
        <rFont val="Source han sans old style norma"/>
        <family val="2"/>
        <charset val="128"/>
      </rPr>
      <t>研究所吗……</t>
    </r>
    <phoneticPr fontId="13" type="noConversion"/>
  </si>
  <si>
    <r>
      <rPr>
        <sz val="10"/>
        <rFont val="Source han sans old style norma"/>
        <family val="2"/>
        <charset val="128"/>
      </rPr>
      <t>研究所…</t>
    </r>
    <phoneticPr fontId="13" type="noConversion"/>
  </si>
  <si>
    <r>
      <rPr>
        <sz val="10"/>
        <rFont val="Source han sans old style norma"/>
        <family val="2"/>
        <charset val="128"/>
      </rPr>
      <t>这次的实验，我觉得会成功！</t>
    </r>
  </si>
  <si>
    <r>
      <t>一定</t>
    </r>
    <r>
      <rPr>
        <sz val="10"/>
        <rFont val="Source han sans old style norma"/>
        <family val="2"/>
        <charset val="128"/>
      </rPr>
      <t>会出现轰动世人的成果，竟然能研究出这样的东西，我果然是天才。</t>
    </r>
  </si>
  <si>
    <r>
      <rPr>
        <sz val="10"/>
        <rFont val="Source han sans old style norma"/>
        <family val="2"/>
        <charset val="128"/>
      </rPr>
      <t>喂。</t>
    </r>
  </si>
  <si>
    <r>
      <rPr>
        <sz val="10"/>
        <rFont val="Source han sans old style norma"/>
        <family val="2"/>
        <charset val="128"/>
      </rPr>
      <t>喂，</t>
    </r>
  </si>
  <si>
    <r>
      <rPr>
        <sz val="10"/>
        <rFont val="Source han sans old style norma"/>
        <family val="2"/>
        <charset val="128"/>
      </rPr>
      <t>你……不是上次丢下我离开的那个人吗！</t>
    </r>
    <phoneticPr fontId="13" type="noConversion"/>
  </si>
  <si>
    <r>
      <t>…</t>
    </r>
    <r>
      <rPr>
        <sz val="10"/>
        <rFont val="Source han sans old style norma"/>
        <family val="2"/>
        <charset val="128"/>
      </rPr>
      <t>你是那天丟下我跑掉的傢伙啊！</t>
    </r>
  </si>
  <si>
    <r>
      <t>是我，</t>
    </r>
    <r>
      <rPr>
        <sz val="10"/>
        <rFont val="Source han sans old style norma"/>
        <family val="2"/>
        <charset val="128"/>
      </rPr>
      <t>这次可没有保护你的监狱了。</t>
    </r>
  </si>
  <si>
    <r>
      <t>對，而且這次也沒有保護</t>
    </r>
    <r>
      <rPr>
        <sz val="10"/>
        <rFont val="Source han sans old style norma"/>
        <family val="2"/>
        <charset val="128"/>
      </rPr>
      <t>你的監獄了。</t>
    </r>
  </si>
  <si>
    <r>
      <t>呵呵呵呵，</t>
    </r>
    <r>
      <rPr>
        <sz val="10"/>
        <rFont val="Source han sans old style norma"/>
        <family val="2"/>
        <charset val="128"/>
      </rPr>
      <t>别开玩笑了。你想杀死我？用那个武器？</t>
    </r>
  </si>
  <si>
    <r>
      <t>呵呵呵呵，</t>
    </r>
    <r>
      <rPr>
        <sz val="10"/>
        <rFont val="Source han sans old style norma"/>
        <family val="2"/>
        <charset val="128"/>
      </rPr>
      <t>你在說笑嗎？你想殺我？用那個武器？</t>
    </r>
  </si>
  <si>
    <r>
      <rPr>
        <sz val="10"/>
        <rFont val="Source han sans old style norma"/>
        <family val="2"/>
        <charset val="128"/>
      </rPr>
      <t>这次介绍一下我的武器吧。你的运气很好。因为这件武器我是第一次使用！</t>
    </r>
  </si>
  <si>
    <r>
      <t>這次就來介紹我的武器。</t>
    </r>
    <r>
      <rPr>
        <sz val="10"/>
        <rFont val="Source han sans old style norma"/>
        <family val="2"/>
        <charset val="128"/>
      </rPr>
      <t>你的運氣非常好，因為我是第一次使用它！</t>
    </r>
  </si>
  <si>
    <r>
      <rPr>
        <sz val="10"/>
        <rFont val="Source han sans old style norma"/>
        <family val="2"/>
        <charset val="128"/>
      </rPr>
      <t>它的名字叫普兰托斯！</t>
    </r>
  </si>
  <si>
    <r>
      <rPr>
        <sz val="10"/>
        <rFont val="Source han sans old style norma"/>
        <family val="2"/>
        <charset val="128"/>
      </rPr>
      <t>它叫作弗蘭托斯！</t>
    </r>
  </si>
  <si>
    <r>
      <rPr>
        <sz val="10"/>
        <rFont val="Source han sans old style norma"/>
        <family val="2"/>
        <charset val="128"/>
      </rPr>
      <t>别废话了，快把你的身份卡交出来。</t>
    </r>
  </si>
  <si>
    <r>
      <rPr>
        <sz val="10"/>
        <rFont val="Source han sans old style norma"/>
        <family val="2"/>
        <charset val="128"/>
      </rPr>
      <t>吵死了，還是交出你的身分證吧。</t>
    </r>
  </si>
  <si>
    <r>
      <t>有本事自己</t>
    </r>
    <r>
      <rPr>
        <sz val="10"/>
        <rFont val="Source han sans old style norma"/>
        <family val="2"/>
        <charset val="128"/>
      </rPr>
      <t>来拿！</t>
    </r>
  </si>
  <si>
    <r>
      <rPr>
        <sz val="10"/>
        <rFont val="Source han sans old style norma"/>
        <family val="2"/>
        <charset val="128"/>
      </rPr>
      <t>你來拿啊！</t>
    </r>
  </si>
  <si>
    <r>
      <rPr>
        <sz val="10"/>
        <rFont val="Source han sans old style norma"/>
        <family val="2"/>
        <charset val="128"/>
      </rPr>
      <t>嗬，嗬……</t>
    </r>
    <phoneticPr fontId="13" type="noConversion"/>
  </si>
  <si>
    <r>
      <rPr>
        <sz val="10"/>
        <rFont val="Source han sans old style norma"/>
        <family val="2"/>
        <charset val="128"/>
      </rPr>
      <t>你没事吧。</t>
    </r>
  </si>
  <si>
    <r>
      <rPr>
        <sz val="10"/>
        <rFont val="Source han sans old style norma"/>
        <family val="2"/>
        <charset val="128"/>
      </rPr>
      <t>你還好嗎？</t>
    </r>
  </si>
  <si>
    <r>
      <rPr>
        <sz val="10"/>
        <rFont val="Source han sans old style norma"/>
        <family val="2"/>
        <charset val="128"/>
      </rPr>
      <t>怎么回事，我为什么在这里？</t>
    </r>
  </si>
  <si>
    <r>
      <t>這是</t>
    </r>
    <r>
      <rPr>
        <sz val="10"/>
        <rFont val="Source han sans old style norma"/>
        <family val="2"/>
        <charset val="128"/>
      </rPr>
      <t>怎麼回事？我為什麼會在這裡？</t>
    </r>
  </si>
  <si>
    <r>
      <t>其</t>
    </r>
    <r>
      <rPr>
        <sz val="10"/>
        <rFont val="Source han sans old style norma"/>
        <family val="2"/>
        <charset val="128"/>
      </rPr>
      <t>实你一直在这里。</t>
    </r>
  </si>
  <si>
    <r>
      <t>其實</t>
    </r>
    <r>
      <rPr>
        <sz val="10"/>
        <rFont val="Source han sans old style norma"/>
        <family val="2"/>
        <charset val="128"/>
      </rPr>
      <t>你一直在這裡。</t>
    </r>
  </si>
  <si>
    <r>
      <t>什</t>
    </r>
    <r>
      <rPr>
        <sz val="10"/>
        <rFont val="Source han sans old style norma"/>
        <family val="2"/>
        <charset val="128"/>
      </rPr>
      <t>么意思。</t>
    </r>
  </si>
  <si>
    <r>
      <rPr>
        <sz val="10"/>
        <rFont val="Source han sans old style norma"/>
        <family val="2"/>
        <charset val="128"/>
      </rPr>
      <t>你刚才使用的是一款地下城市的虚拟战斗训练模拟器U.A.S （Undercity Assault Simulator）。</t>
    </r>
  </si>
  <si>
    <r>
      <t>至今搭乘的就是幽冥城引以</t>
    </r>
    <r>
      <rPr>
        <sz val="10"/>
        <rFont val="Source han sans old style norma"/>
        <family val="2"/>
        <charset val="128"/>
      </rPr>
      <t>為傲的虛擬戰鬥訓練模擬器U.A.S（Undercity Assault Simulator）。</t>
    </r>
  </si>
  <si>
    <r>
      <rPr>
        <sz val="10"/>
        <rFont val="Source han sans old style norma"/>
        <family val="2"/>
        <charset val="128"/>
      </rPr>
      <t>你所经历的战斗都不是真实的战斗。</t>
    </r>
  </si>
  <si>
    <r>
      <rPr>
        <sz val="10"/>
        <rFont val="Source han sans old style norma"/>
        <family val="2"/>
        <charset val="128"/>
      </rPr>
      <t>你的戰鬥不算真正的戰鬥。</t>
    </r>
  </si>
  <si>
    <r>
      <rPr>
        <sz val="10"/>
        <rFont val="Source han sans old style norma"/>
        <family val="2"/>
        <charset val="128"/>
      </rPr>
      <t>你是在跟我开玩笑吗？</t>
    </r>
  </si>
  <si>
    <r>
      <rPr>
        <sz val="10"/>
        <rFont val="Source han sans old style norma"/>
        <family val="2"/>
        <charset val="128"/>
      </rPr>
      <t>你在跟我開玩笑嗎？</t>
    </r>
  </si>
  <si>
    <r>
      <rPr>
        <sz val="10"/>
        <rFont val="Source han sans old style norma"/>
        <family val="2"/>
        <charset val="128"/>
      </rPr>
      <t>你自己好好想想。大家不是为了跟你开玩笑，才动员起来的。</t>
    </r>
  </si>
  <si>
    <r>
      <t>請</t>
    </r>
    <r>
      <rPr>
        <sz val="10"/>
        <rFont val="Source han sans old style norma"/>
        <family val="2"/>
        <charset val="128"/>
      </rPr>
      <t>你想一想，你就會發現大家不是為了和你開玩笑而出面。</t>
    </r>
  </si>
  <si>
    <r>
      <t>那</t>
    </r>
    <r>
      <rPr>
        <sz val="10"/>
        <rFont val="Source han sans old style norma"/>
        <family val="2"/>
        <charset val="128"/>
      </rPr>
      <t>这不是玩笑又是什么。</t>
    </r>
  </si>
  <si>
    <r>
      <t>這不是開玩笑是什</t>
    </r>
    <r>
      <rPr>
        <sz val="10"/>
        <rFont val="Source han sans old style norma"/>
        <family val="2"/>
        <charset val="128"/>
      </rPr>
      <t>麼？</t>
    </r>
  </si>
  <si>
    <r>
      <t>我</t>
    </r>
    <r>
      <rPr>
        <sz val="10"/>
        <rFont val="Source han sans old style norma"/>
        <family val="2"/>
        <charset val="128"/>
      </rPr>
      <t>说要去埃斯佩兰萨，你们觉得很可笑吗？</t>
    </r>
  </si>
  <si>
    <r>
      <t>就這</t>
    </r>
    <r>
      <rPr>
        <sz val="10"/>
        <rFont val="Source han sans old style norma"/>
        <family val="2"/>
        <charset val="128"/>
      </rPr>
      <t>麼小看我想去埃斯佩蘭薩的決心嗎？</t>
    </r>
  </si>
  <si>
    <r>
      <t>冷</t>
    </r>
    <r>
      <rPr>
        <sz val="10"/>
        <rFont val="Source han sans old style norma"/>
        <family val="2"/>
        <charset val="128"/>
      </rPr>
      <t>静一些。</t>
    </r>
  </si>
  <si>
    <r>
      <t>冷</t>
    </r>
    <r>
      <rPr>
        <sz val="10"/>
        <rFont val="Source han sans old style norma"/>
        <family val="2"/>
        <charset val="128"/>
      </rPr>
      <t>静！……比特，你早就知道了吧？</t>
    </r>
  </si>
  <si>
    <r>
      <t>冷靜什</t>
    </r>
    <r>
      <rPr>
        <sz val="10"/>
        <rFont val="Source han sans old style norma"/>
        <family val="2"/>
        <charset val="128"/>
      </rPr>
      <t>麼！…比特，你早就知道了嗎？</t>
    </r>
  </si>
  <si>
    <r>
      <t>是的，跟我商量</t>
    </r>
    <r>
      <rPr>
        <sz val="10"/>
        <rFont val="Source han sans old style norma"/>
        <family val="2"/>
        <charset val="128"/>
      </rPr>
      <t>过。</t>
    </r>
  </si>
  <si>
    <r>
      <rPr>
        <sz val="10"/>
        <rFont val="Source han sans old style norma"/>
        <family val="2"/>
        <charset val="128"/>
      </rPr>
      <t>你不是已经经历过了吗？以你现在的状态，别说波努斯，就连伊莱克特拉的手指头都碰不到就会死翘翘了。</t>
    </r>
  </si>
  <si>
    <r>
      <rPr>
        <sz val="10"/>
        <rFont val="Source han sans old style norma"/>
        <family val="2"/>
        <charset val="128"/>
      </rPr>
      <t>你不是體驗過了嗎？以現在這個狀態，別說帕努斯了，連伊萊克特拉的衣角都沒碰到你就會死。</t>
    </r>
  </si>
  <si>
    <r>
      <t>我很强，我已</t>
    </r>
    <r>
      <rPr>
        <sz val="10"/>
        <rFont val="Source han sans old style norma"/>
        <family val="2"/>
        <charset val="128"/>
      </rPr>
      <t>经变强了！</t>
    </r>
  </si>
  <si>
    <r>
      <t>我很</t>
    </r>
    <r>
      <rPr>
        <sz val="10"/>
        <rFont val="Source han sans old style norma"/>
        <family val="2"/>
        <charset val="128"/>
      </rPr>
      <t>強，而且變強了！</t>
    </r>
  </si>
  <si>
    <r>
      <t>是</t>
    </r>
    <r>
      <rPr>
        <sz val="10"/>
        <rFont val="Source han sans old style norma"/>
        <family val="2"/>
        <charset val="128"/>
      </rPr>
      <t>啊。因为用了模拟器。</t>
    </r>
  </si>
  <si>
    <r>
      <t>是</t>
    </r>
    <r>
      <rPr>
        <sz val="10"/>
        <rFont val="Source han sans old style norma"/>
        <family val="2"/>
        <charset val="128"/>
      </rPr>
      <t>啊，因為使用了模擬器。</t>
    </r>
  </si>
  <si>
    <r>
      <t>我</t>
    </r>
    <r>
      <rPr>
        <sz val="10"/>
        <rFont val="Source han sans old style norma"/>
        <family val="2"/>
        <charset val="128"/>
      </rPr>
      <t>来说吧，比特。</t>
    </r>
  </si>
  <si>
    <r>
      <t>如</t>
    </r>
    <r>
      <rPr>
        <sz val="10"/>
        <rFont val="Source han sans old style norma"/>
        <family val="2"/>
        <charset val="128"/>
      </rPr>
      <t>你所知，我们是想要颠覆埃斯佩兰萨统治的抵抗军。</t>
    </r>
  </si>
  <si>
    <r>
      <t>如</t>
    </r>
    <r>
      <rPr>
        <sz val="10"/>
        <rFont val="Source han sans old style norma"/>
        <family val="2"/>
        <charset val="128"/>
      </rPr>
      <t>你所知，我們是夢想推翻埃斯佩蘭薩的抵抗軍。</t>
    </r>
  </si>
  <si>
    <r>
      <t>但机</t>
    </r>
    <r>
      <rPr>
        <sz val="10"/>
        <rFont val="Source han sans old style norma"/>
        <family val="2"/>
        <charset val="128"/>
      </rPr>
      <t>会只有一次。我们不想失去强大的，或者说可以变得更强大的战士。</t>
    </r>
  </si>
  <si>
    <r>
      <t>機會只有一次，我們不想失去</t>
    </r>
    <r>
      <rPr>
        <sz val="10"/>
        <rFont val="Source han sans old style norma"/>
        <family val="2"/>
        <charset val="128"/>
      </rPr>
      <t>強大、以及可以變得更強大的戰鬥員。</t>
    </r>
  </si>
  <si>
    <r>
      <t>所以</t>
    </r>
    <r>
      <rPr>
        <sz val="10"/>
        <rFont val="Source han sans old style norma"/>
        <family val="2"/>
        <charset val="128"/>
      </rPr>
      <t>你们才做这种可笑的事？</t>
    </r>
  </si>
  <si>
    <r>
      <t>所以才做了這件好笑的事</t>
    </r>
    <r>
      <rPr>
        <sz val="10"/>
        <rFont val="Source han sans old style norma"/>
        <family val="2"/>
        <charset val="128"/>
      </rPr>
      <t>嗎？</t>
    </r>
  </si>
  <si>
    <r>
      <t>是</t>
    </r>
    <r>
      <rPr>
        <sz val="10"/>
        <rFont val="Source han sans old style norma"/>
        <family val="2"/>
        <charset val="128"/>
      </rPr>
      <t>啊，我们拼着性命做这种可笑的事。</t>
    </r>
  </si>
  <si>
    <r>
      <rPr>
        <sz val="10"/>
        <rFont val="Source han sans old style norma"/>
        <family val="2"/>
        <charset val="128"/>
      </rPr>
      <t>这个模拟器不是谁都能用的。</t>
    </r>
  </si>
  <si>
    <r>
      <t>只有那些能以凡人</t>
    </r>
    <r>
      <rPr>
        <sz val="10"/>
        <rFont val="Source han sans old style norma"/>
        <family val="2"/>
        <charset val="128"/>
      </rPr>
      <t>躯体承受住红宝石能量的人才可以使用。</t>
    </r>
  </si>
  <si>
    <r>
      <t>比如像</t>
    </r>
    <r>
      <rPr>
        <sz val="10"/>
        <rFont val="Source han sans old style norma"/>
        <family val="2"/>
        <charset val="128"/>
      </rPr>
      <t>你这样拥有白发的人或者那些突变体。</t>
    </r>
  </si>
  <si>
    <r>
      <t>像</t>
    </r>
    <r>
      <rPr>
        <sz val="10"/>
        <rFont val="Source han sans old style norma"/>
        <family val="2"/>
        <charset val="128"/>
      </rPr>
      <t>你這種擁有白髮的人或突變體才辦得到。</t>
    </r>
  </si>
  <si>
    <r>
      <rPr>
        <sz val="10"/>
        <rFont val="Source han sans old style norma"/>
        <family val="2"/>
        <charset val="128"/>
      </rPr>
      <t>你在爵士酒吧看到的黛西、珍妮、杰特那样被选择的人，不，被诅咒的人才行。</t>
    </r>
  </si>
  <si>
    <r>
      <t>只有</t>
    </r>
    <r>
      <rPr>
        <sz val="10"/>
        <rFont val="Source han sans old style norma"/>
        <family val="2"/>
        <charset val="128"/>
      </rPr>
      <t>你和在爵士酒吧見過的達西、珍妮、傑特這種被選上的…不是，受到詛咒的人。</t>
    </r>
  </si>
  <si>
    <r>
      <rPr>
        <sz val="10"/>
        <rFont val="Source han sans old style norma"/>
        <family val="2"/>
        <charset val="128"/>
      </rPr>
      <t>你知道我的真实身份？</t>
    </r>
  </si>
  <si>
    <r>
      <rPr>
        <sz val="10"/>
        <rFont val="Source han sans old style norma"/>
        <family val="2"/>
        <charset val="128"/>
      </rPr>
      <t>你知道我的真面目？</t>
    </r>
  </si>
  <si>
    <r>
      <t>我知道</t>
    </r>
    <r>
      <rPr>
        <sz val="10"/>
        <rFont val="Source han sans old style norma"/>
        <family val="2"/>
        <charset val="128"/>
      </rPr>
      <t>你们被称为“耐奥库鲁斯”。</t>
    </r>
  </si>
  <si>
    <r>
      <t>我知道</t>
    </r>
    <r>
      <rPr>
        <sz val="10"/>
        <rFont val="Source han sans old style norma"/>
        <family val="2"/>
        <charset val="128"/>
      </rPr>
      <t>你的稱呼，「涅歐庫魯斯」。</t>
    </r>
  </si>
  <si>
    <r>
      <t>但</t>
    </r>
    <r>
      <rPr>
        <sz val="10"/>
        <rFont val="Source han sans old style norma"/>
        <family val="2"/>
        <charset val="128"/>
      </rPr>
      <t>真相离我们很遥远。</t>
    </r>
  </si>
  <si>
    <r>
      <rPr>
        <sz val="10"/>
        <rFont val="Source han sans old style norma"/>
        <family val="2"/>
        <charset val="128"/>
      </rPr>
      <t>真相應該在天空的另一端吧。</t>
    </r>
  </si>
  <si>
    <r>
      <t>……那</t>
    </r>
    <r>
      <rPr>
        <sz val="10"/>
        <rFont val="Source han sans old style norma"/>
        <family val="2"/>
        <charset val="128"/>
      </rPr>
      <t>个博士为什么在这里？</t>
    </r>
  </si>
  <si>
    <r>
      <t>…那個博士</t>
    </r>
    <r>
      <rPr>
        <sz val="10"/>
        <rFont val="Source han sans old style norma"/>
        <family val="2"/>
        <charset val="128"/>
      </rPr>
      <t>怎麼會在這裡？</t>
    </r>
  </si>
  <si>
    <r>
      <rPr>
        <sz val="10"/>
        <rFont val="Source han sans old style norma"/>
        <family val="2"/>
        <charset val="128"/>
      </rPr>
      <t>你可能听说过，在埃斯佩兰萨他是制造和研究那些逃走怪物的博士。</t>
    </r>
  </si>
  <si>
    <r>
      <rPr>
        <sz val="10"/>
        <rFont val="Source han sans old style norma"/>
        <family val="2"/>
        <charset val="128"/>
      </rPr>
      <t>你應該知道他是創造在埃斯佩蘭薩逃跑的那些怪物，並進行實驗的博士。</t>
    </r>
  </si>
  <si>
    <r>
      <t>我</t>
    </r>
    <r>
      <rPr>
        <sz val="10"/>
        <rFont val="Source han sans old style norma"/>
        <family val="2"/>
        <charset val="128"/>
      </rPr>
      <t>们以他的数据为基础制造了模拟器。</t>
    </r>
  </si>
  <si>
    <r>
      <t>我們以他擁有的數據作</t>
    </r>
    <r>
      <rPr>
        <sz val="10"/>
        <rFont val="Source han sans old style norma"/>
        <family val="2"/>
        <charset val="128"/>
      </rPr>
      <t>為基礎，打造了模擬器。</t>
    </r>
  </si>
  <si>
    <r>
      <t>意思是</t>
    </r>
    <r>
      <rPr>
        <sz val="10"/>
        <rFont val="Source han sans old style norma"/>
        <family val="2"/>
        <charset val="128"/>
      </rPr>
      <t>你们是同伴？</t>
    </r>
  </si>
  <si>
    <r>
      <t>不，是利用完之后要</t>
    </r>
    <r>
      <rPr>
        <sz val="10"/>
        <rFont val="Source han sans old style norma"/>
        <family val="2"/>
        <charset val="128"/>
      </rPr>
      <t>丢掉的俘虏。</t>
    </r>
  </si>
  <si>
    <r>
      <rPr>
        <sz val="10"/>
        <rFont val="Source han sans old style norma"/>
        <family val="2"/>
        <charset val="128"/>
      </rPr>
      <t>真是一群可笑的家伙。</t>
    </r>
  </si>
  <si>
    <r>
      <rPr>
        <sz val="10"/>
        <rFont val="Source han sans old style norma"/>
        <family val="2"/>
        <charset val="128"/>
      </rPr>
      <t>真是一群好笑的傢伙。</t>
    </r>
  </si>
  <si>
    <r>
      <rPr>
        <sz val="10"/>
        <rFont val="Source han sans old style norma"/>
        <family val="2"/>
        <charset val="128"/>
      </rPr>
      <t>你们因成功而欢呼雀跃，但那不过是因为在制作的时候我将难易度设置了最低程度。</t>
    </r>
  </si>
  <si>
    <r>
      <rPr>
        <sz val="10"/>
        <rFont val="Source han sans old style norma"/>
        <family val="2"/>
        <charset val="128"/>
      </rPr>
      <t>你們因為成功而開心，真是讓人哭笑不得啊。</t>
    </r>
  </si>
  <si>
    <r>
      <t>利用完之后</t>
    </r>
    <r>
      <rPr>
        <sz val="10"/>
        <rFont val="Source han sans old style norma"/>
        <family val="2"/>
        <charset val="128"/>
      </rPr>
      <t>丢掉？哼，真可笑。</t>
    </r>
  </si>
  <si>
    <r>
      <t>利用完就丟棄？不是</t>
    </r>
    <r>
      <rPr>
        <sz val="10"/>
        <rFont val="Source han sans old style norma"/>
        <family val="2"/>
        <charset val="128"/>
      </rPr>
      <t>吧？不是吧！</t>
    </r>
  </si>
  <si>
    <r>
      <rPr>
        <sz val="10"/>
        <rFont val="Source han sans old style norma"/>
        <family val="2"/>
        <charset val="128"/>
      </rPr>
      <t>你们和我最终都会死掉，知道吗？</t>
    </r>
  </si>
  <si>
    <r>
      <t>反正</t>
    </r>
    <r>
      <rPr>
        <sz val="10"/>
        <rFont val="Source han sans old style norma"/>
        <family val="2"/>
        <charset val="128"/>
      </rPr>
      <t>你們跟我都會死，知道嗎？</t>
    </r>
  </si>
  <si>
    <r>
      <t>但我至少可以欣</t>
    </r>
    <r>
      <rPr>
        <sz val="10"/>
        <rFont val="Source han sans old style norma"/>
        <family val="2"/>
        <charset val="128"/>
      </rPr>
      <t>赏你们在我制造的数据中无数次死去。</t>
    </r>
  </si>
  <si>
    <r>
      <t>但是我會看</t>
    </r>
    <r>
      <rPr>
        <sz val="10"/>
        <rFont val="Source han sans old style norma"/>
        <family val="2"/>
        <charset val="128"/>
      </rPr>
      <t>你們一再地死在我創造的數據中。</t>
    </r>
  </si>
  <si>
    <r>
      <t>利用？不</t>
    </r>
    <r>
      <rPr>
        <sz val="10"/>
        <rFont val="Source han sans old style norma"/>
        <family val="2"/>
        <charset val="128"/>
      </rPr>
      <t>过是你们可悲的错觉罢了！</t>
    </r>
  </si>
  <si>
    <r>
      <t>利用？</t>
    </r>
    <r>
      <rPr>
        <sz val="10"/>
        <rFont val="Source han sans old style norma"/>
        <family val="2"/>
        <charset val="128"/>
      </rPr>
      <t>真是讓人v養哭的錯覺啊！</t>
    </r>
  </si>
  <si>
    <r>
      <rPr>
        <sz val="10"/>
        <rFont val="Source han sans old style norma"/>
        <family val="2"/>
        <charset val="128"/>
      </rPr>
      <t>吵死了。</t>
    </r>
  </si>
  <si>
    <r>
      <t>我</t>
    </r>
    <r>
      <rPr>
        <sz val="10"/>
        <rFont val="Source han sans old style norma"/>
        <family val="2"/>
        <charset val="128"/>
      </rPr>
      <t>问你一个问题。</t>
    </r>
  </si>
  <si>
    <r>
      <rPr>
        <sz val="10"/>
        <rFont val="Source han sans old style norma"/>
        <family val="2"/>
        <charset val="128"/>
      </rPr>
      <t>你说吧。</t>
    </r>
  </si>
  <si>
    <r>
      <t>那</t>
    </r>
    <r>
      <rPr>
        <sz val="10"/>
        <rFont val="Source han sans old style norma"/>
        <family val="2"/>
        <charset val="128"/>
      </rPr>
      <t>么现在可以出发了吗？</t>
    </r>
  </si>
  <si>
    <r>
      <t>那現在</t>
    </r>
    <r>
      <rPr>
        <sz val="10"/>
        <rFont val="Source han sans old style norma"/>
        <family val="2"/>
        <charset val="128"/>
      </rPr>
      <t>真的可以去了嗎？</t>
    </r>
  </si>
  <si>
    <r>
      <t>不，</t>
    </r>
    <r>
      <rPr>
        <sz val="10"/>
        <rFont val="Source han sans old style norma"/>
        <family val="2"/>
        <charset val="128"/>
      </rPr>
      <t>为时尚早。</t>
    </r>
  </si>
  <si>
    <r>
      <t>我不需要</t>
    </r>
    <r>
      <rPr>
        <sz val="10"/>
        <rFont val="Source han sans old style norma"/>
        <family val="2"/>
        <charset val="128"/>
      </rPr>
      <t>这种东西，也不想再被戏耍。</t>
    </r>
  </si>
  <si>
    <r>
      <rPr>
        <sz val="10"/>
        <rFont val="Source han sans old style norma"/>
        <family val="2"/>
        <charset val="128"/>
      </rPr>
      <t>为了能把你们送到埃斯佩兰萨，在地面上的抵抗军正在殊死搏斗。</t>
    </r>
  </si>
  <si>
    <r>
      <rPr>
        <sz val="10"/>
        <rFont val="Source han sans old style norma"/>
        <family val="2"/>
        <charset val="128"/>
      </rPr>
      <t>為了把你們送到埃斯佩蘭薩，抵抗軍們正在地面死去。</t>
    </r>
  </si>
  <si>
    <r>
      <rPr>
        <sz val="10"/>
        <rFont val="Source han sans old style norma"/>
        <family val="2"/>
        <charset val="128"/>
      </rPr>
      <t>为了收集要输入到这个模拟器的数据。为了预防你们要经历的事情。</t>
    </r>
  </si>
  <si>
    <r>
      <t>只</t>
    </r>
    <r>
      <rPr>
        <sz val="10"/>
        <rFont val="Source han sans old style norma"/>
        <family val="2"/>
        <charset val="128"/>
      </rPr>
      <t>為了進入這個模擬器的數據、為了準備你們即將體驗的事。</t>
    </r>
  </si>
  <si>
    <r>
      <rPr>
        <sz val="10"/>
        <rFont val="Source han sans old style norma"/>
        <family val="2"/>
        <charset val="128"/>
      </rPr>
      <t>你需要待在这里，直到打通前往埃斯佩兰萨的路为止。</t>
    </r>
  </si>
  <si>
    <r>
      <t>但如果</t>
    </r>
    <r>
      <rPr>
        <sz val="10"/>
        <rFont val="Source han sans old style norma"/>
        <family val="2"/>
        <charset val="128"/>
      </rPr>
      <t>你坚持要去送死，我也不会阻拦。</t>
    </r>
  </si>
  <si>
    <r>
      <t>如果</t>
    </r>
    <r>
      <rPr>
        <sz val="10"/>
        <rFont val="Source han sans old style norma"/>
        <family val="2"/>
        <charset val="128"/>
      </rPr>
      <t>你想出去找死，我不會阻攔你。</t>
    </r>
  </si>
  <si>
    <r>
      <rPr>
        <sz val="10"/>
        <rFont val="Source han sans old style norma"/>
        <family val="2"/>
        <charset val="128"/>
      </rPr>
      <t>你好啊！</t>
    </r>
    <phoneticPr fontId="13" type="noConversion"/>
  </si>
  <si>
    <r>
      <rPr>
        <sz val="10"/>
        <rFont val="Source han sans old style norma"/>
        <family val="2"/>
        <charset val="128"/>
      </rPr>
      <t>你好嗎！</t>
    </r>
    <phoneticPr fontId="13" type="noConversion"/>
  </si>
  <si>
    <r>
      <rPr>
        <sz val="10"/>
        <rFont val="Source han sans old style norma"/>
        <family val="2"/>
        <charset val="128"/>
      </rPr>
      <t>你这家伙是谁？</t>
    </r>
    <phoneticPr fontId="13" type="noConversion"/>
  </si>
  <si>
    <r>
      <rPr>
        <sz val="10"/>
        <rFont val="Source han sans old style norma"/>
        <family val="2"/>
        <charset val="128"/>
      </rPr>
      <t>你這傢伙是誰？</t>
    </r>
    <phoneticPr fontId="13" type="noConversion"/>
  </si>
  <si>
    <r>
      <t>…我</t>
    </r>
    <r>
      <rPr>
        <sz val="10"/>
        <rFont val="Source han sans old style norma"/>
        <family val="2"/>
        <charset val="128"/>
      </rPr>
      <t>觉得是你呢。</t>
    </r>
    <phoneticPr fontId="13" type="noConversion"/>
  </si>
  <si>
    <r>
      <t>…是</t>
    </r>
    <r>
      <rPr>
        <sz val="10"/>
        <rFont val="Source han sans old style norma"/>
        <family val="2"/>
        <charset val="128"/>
      </rPr>
      <t>你才對吧？</t>
    </r>
    <phoneticPr fontId="13" type="noConversion"/>
  </si>
  <si>
    <r>
      <rPr>
        <sz val="10"/>
        <rFont val="Source han sans old style norma"/>
        <family val="2"/>
        <charset val="128"/>
      </rPr>
      <t>你说什么？</t>
    </r>
    <phoneticPr fontId="13" type="noConversion"/>
  </si>
  <si>
    <r>
      <rPr>
        <sz val="10"/>
        <rFont val="Source han sans old style norma"/>
        <family val="2"/>
        <charset val="128"/>
      </rPr>
      <t>你說什麼？</t>
    </r>
    <phoneticPr fontId="13" type="noConversion"/>
  </si>
  <si>
    <r>
      <t>我</t>
    </r>
    <r>
      <rPr>
        <sz val="10"/>
        <rFont val="Source han sans old style norma"/>
        <family val="2"/>
        <charset val="128"/>
      </rPr>
      <t>觉得让这周边变得喧闹的家伙就是你啊。</t>
    </r>
    <phoneticPr fontId="13" type="noConversion"/>
  </si>
  <si>
    <r>
      <t>我說</t>
    </r>
    <r>
      <rPr>
        <sz val="10"/>
        <rFont val="Source han sans old style norma"/>
        <family val="2"/>
        <charset val="128"/>
      </rPr>
      <t>你才是把這裡搞得雞犬不寧的傢伙。</t>
    </r>
    <phoneticPr fontId="13" type="noConversion"/>
  </si>
  <si>
    <r>
      <rPr>
        <sz val="10"/>
        <rFont val="Source han sans old style norma"/>
        <family val="2"/>
        <charset val="128"/>
      </rPr>
      <t>你在说什么？大点声！</t>
    </r>
    <phoneticPr fontId="13" type="noConversion"/>
  </si>
  <si>
    <r>
      <t>到底在說什</t>
    </r>
    <r>
      <rPr>
        <sz val="10"/>
        <rFont val="Source han sans old style norma"/>
        <family val="2"/>
        <charset val="128"/>
      </rPr>
      <t>麼啊？說大聲點！</t>
    </r>
    <phoneticPr fontId="13" type="noConversion"/>
  </si>
  <si>
    <r>
      <t>如果想自爆，</t>
    </r>
    <r>
      <rPr>
        <sz val="10"/>
        <rFont val="Source han sans old style norma"/>
        <family val="2"/>
        <charset val="128"/>
      </rPr>
      <t>会很失望。</t>
    </r>
    <phoneticPr fontId="13" type="noConversion"/>
  </si>
  <si>
    <r>
      <t>如果</t>
    </r>
    <r>
      <rPr>
        <sz val="10"/>
        <rFont val="Source han sans old style norma"/>
        <family val="2"/>
        <charset val="128"/>
      </rPr>
      <t>你要做自爆之類的事，我會失望的。</t>
    </r>
    <phoneticPr fontId="13" type="noConversion"/>
  </si>
  <si>
    <r>
      <rPr>
        <sz val="10"/>
        <rFont val="Source han sans old style norma"/>
        <family val="2"/>
        <charset val="128"/>
      </rPr>
      <t>你说什么？</t>
    </r>
    <phoneticPr fontId="13" type="noConversion"/>
  </si>
  <si>
    <r>
      <t>很不威風不是</t>
    </r>
    <r>
      <rPr>
        <sz val="10"/>
        <rFont val="Source han sans old style norma"/>
        <family val="2"/>
        <charset val="128"/>
      </rPr>
      <t>嗎？</t>
    </r>
    <phoneticPr fontId="13" type="noConversion"/>
  </si>
  <si>
    <r>
      <t>看</t>
    </r>
    <r>
      <rPr>
        <sz val="10"/>
        <rFont val="Source han sans old style norma"/>
        <family val="2"/>
        <charset val="128"/>
      </rPr>
      <t>你还能嘚瑟到什么时候！</t>
    </r>
    <phoneticPr fontId="13" type="noConversion"/>
  </si>
  <si>
    <r>
      <rPr>
        <sz val="10"/>
        <rFont val="Source han sans old style norma"/>
        <family val="2"/>
        <charset val="128"/>
      </rPr>
      <t>你能驕傲到什麼時候！</t>
    </r>
    <phoneticPr fontId="13" type="noConversion"/>
  </si>
  <si>
    <r>
      <rPr>
        <sz val="10"/>
        <rFont val="Source han sans old style norma"/>
        <family val="2"/>
        <charset val="128"/>
      </rPr>
      <t>谢谢。</t>
    </r>
    <phoneticPr fontId="13" type="noConversion"/>
  </si>
  <si>
    <r>
      <t>謝謝</t>
    </r>
    <r>
      <rPr>
        <sz val="10"/>
        <rFont val="Source han sans old style norma"/>
        <family val="2"/>
        <charset val="128"/>
      </rPr>
      <t>你。</t>
    </r>
    <phoneticPr fontId="13" type="noConversion"/>
  </si>
  <si>
    <r>
      <t>看</t>
    </r>
    <r>
      <rPr>
        <sz val="10"/>
        <rFont val="Source han sans old style norma"/>
        <family val="2"/>
        <charset val="128"/>
      </rPr>
      <t>你愿意痛快地说谢谢，和谁完全不一样，心地善良。</t>
    </r>
    <phoneticPr fontId="13" type="noConversion"/>
  </si>
  <si>
    <r>
      <t>看</t>
    </r>
    <r>
      <rPr>
        <sz val="10"/>
        <rFont val="Source han sans old style norma"/>
        <family val="2"/>
        <charset val="128"/>
      </rPr>
      <t>你那麼爽快地說謝謝，有著跟某人不一樣的好心腸呢。</t>
    </r>
    <phoneticPr fontId="13" type="noConversion"/>
  </si>
  <si>
    <r>
      <rPr>
        <sz val="10"/>
        <rFont val="Source han sans old style norma"/>
        <family val="2"/>
        <charset val="128"/>
      </rPr>
      <t>你说的人是…？</t>
    </r>
    <phoneticPr fontId="13" type="noConversion"/>
  </si>
  <si>
    <r>
      <rPr>
        <sz val="10"/>
        <rFont val="Source han sans old style norma"/>
        <family val="2"/>
        <charset val="128"/>
      </rPr>
      <t>还能是谁呢？还不是白头老人。</t>
    </r>
    <phoneticPr fontId="13" type="noConversion"/>
  </si>
  <si>
    <r>
      <t>還會是誰？就是那白髮蒼蒼的老小孩</t>
    </r>
    <r>
      <rPr>
        <sz val="10"/>
        <rFont val="Source han sans old style norma"/>
        <family val="2"/>
        <charset val="128"/>
      </rPr>
      <t>啊。</t>
    </r>
    <phoneticPr fontId="13" type="noConversion"/>
  </si>
  <si>
    <r>
      <rPr>
        <sz val="10"/>
        <rFont val="Source han sans old style norma"/>
        <family val="2"/>
        <charset val="128"/>
      </rPr>
      <t>啊啊。</t>
    </r>
    <phoneticPr fontId="13" type="noConversion"/>
  </si>
  <si>
    <r>
      <t>那好像就是阿姆斯特朗</t>
    </r>
    <r>
      <rPr>
        <sz val="10"/>
        <rFont val="Source han sans old style norma"/>
        <family val="2"/>
        <charset val="128"/>
      </rPr>
      <t>说的电梯。</t>
    </r>
    <phoneticPr fontId="13" type="noConversion"/>
  </si>
  <si>
    <r>
      <t>第一次</t>
    </r>
    <r>
      <rPr>
        <sz val="10"/>
        <rFont val="Source han sans old style norma"/>
        <family val="2"/>
        <charset val="128"/>
      </rPr>
      <t>来地面么？</t>
    </r>
    <phoneticPr fontId="13" type="noConversion"/>
  </si>
  <si>
    <r>
      <t>是第一次來到地面上</t>
    </r>
    <r>
      <rPr>
        <sz val="10"/>
        <rFont val="Source han sans old style norma"/>
        <family val="2"/>
        <charset val="128"/>
      </rPr>
      <t>嗎？</t>
    </r>
    <phoneticPr fontId="13" type="noConversion"/>
  </si>
  <si>
    <r>
      <t>不，</t>
    </r>
    <r>
      <rPr>
        <sz val="10"/>
        <rFont val="Source han sans old style norma"/>
        <family val="2"/>
        <charset val="128"/>
      </rPr>
      <t>虽然是小时候，但我是来自地面的。</t>
    </r>
    <phoneticPr fontId="13" type="noConversion"/>
  </si>
  <si>
    <r>
      <rPr>
        <sz val="10"/>
        <rFont val="Source han sans old style norma"/>
        <family val="2"/>
        <charset val="128"/>
      </rPr>
      <t>真是一段残忍的回忆。真的没关系吗？</t>
    </r>
    <phoneticPr fontId="13" type="noConversion"/>
  </si>
  <si>
    <r>
      <t>應該是可怕的記憶，沒事</t>
    </r>
    <r>
      <rPr>
        <sz val="10"/>
        <rFont val="Source han sans old style norma"/>
        <family val="2"/>
        <charset val="128"/>
      </rPr>
      <t>吧？</t>
    </r>
    <phoneticPr fontId="13" type="noConversion"/>
  </si>
  <si>
    <r>
      <rPr>
        <sz val="10"/>
        <rFont val="Source han sans old style norma"/>
        <family val="2"/>
        <charset val="128"/>
      </rPr>
      <t>没关系的。我不再是弱者了。</t>
    </r>
    <phoneticPr fontId="13" type="noConversion"/>
  </si>
  <si>
    <r>
      <t>沒事，因</t>
    </r>
    <r>
      <rPr>
        <sz val="10"/>
        <rFont val="Source han sans old style norma"/>
        <family val="2"/>
        <charset val="128"/>
      </rPr>
      <t>為我再也不是弱者了。</t>
    </r>
    <phoneticPr fontId="13" type="noConversion"/>
  </si>
  <si>
    <r>
      <t>听</t>
    </r>
    <r>
      <rPr>
        <sz val="10"/>
        <rFont val="Source han sans old style norma"/>
        <family val="2"/>
        <charset val="128"/>
      </rPr>
      <t>说你原来是地面的人。</t>
    </r>
    <phoneticPr fontId="13" type="noConversion"/>
  </si>
  <si>
    <r>
      <t>聽說</t>
    </r>
    <r>
      <rPr>
        <sz val="10"/>
        <rFont val="Source han sans old style norma"/>
        <family val="2"/>
        <charset val="128"/>
      </rPr>
      <t>你原本是地面上的人？</t>
    </r>
    <phoneticPr fontId="13" type="noConversion"/>
  </si>
  <si>
    <r>
      <t>我</t>
    </r>
    <r>
      <rPr>
        <sz val="10"/>
        <rFont val="Source han sans old style norma"/>
        <family val="2"/>
        <charset val="128"/>
      </rPr>
      <t>们所有人都曾经是地面上的人。</t>
    </r>
    <phoneticPr fontId="13" type="noConversion"/>
  </si>
  <si>
    <r>
      <t>我</t>
    </r>
    <r>
      <rPr>
        <sz val="10"/>
        <rFont val="Source han sans old style norma"/>
        <family val="2"/>
        <charset val="128"/>
      </rPr>
      <t>们分空中和地下，反而是那些人所希望的。</t>
    </r>
    <phoneticPr fontId="13" type="noConversion"/>
  </si>
  <si>
    <r>
      <t>分</t>
    </r>
    <r>
      <rPr>
        <sz val="10"/>
        <rFont val="Source han sans old style norma"/>
        <family val="2"/>
        <charset val="128"/>
      </rPr>
      <t>為地底與空中，反而是那些人所期望的事啊。</t>
    </r>
    <phoneticPr fontId="13" type="noConversion"/>
  </si>
  <si>
    <r>
      <t>埃斯佩</t>
    </r>
    <r>
      <rPr>
        <sz val="10"/>
        <rFont val="Source han sans old style norma"/>
        <family val="2"/>
        <charset val="128"/>
      </rPr>
      <t>兰萨。</t>
    </r>
    <phoneticPr fontId="13" type="noConversion"/>
  </si>
  <si>
    <r>
      <rPr>
        <sz val="10"/>
        <rFont val="Source han sans old style norma"/>
        <family val="2"/>
        <charset val="128"/>
      </rPr>
      <t>赏金猎人的生活如何？</t>
    </r>
    <phoneticPr fontId="13" type="noConversion"/>
  </si>
  <si>
    <r>
      <t>和</t>
    </r>
    <r>
      <rPr>
        <sz val="10"/>
        <rFont val="Source han sans old style norma"/>
        <family val="2"/>
        <charset val="128"/>
      </rPr>
      <t>你一样。就是击杀怪物。</t>
    </r>
    <phoneticPr fontId="13" type="noConversion"/>
  </si>
  <si>
    <r>
      <t>和</t>
    </r>
    <r>
      <rPr>
        <sz val="10"/>
        <rFont val="Source han sans old style norma"/>
        <family val="2"/>
        <charset val="128"/>
      </rPr>
      <t>你一樣啊，都是在殺怪物。</t>
    </r>
    <phoneticPr fontId="13" type="noConversion"/>
  </si>
  <si>
    <r>
      <t>…</t>
    </r>
    <r>
      <rPr>
        <sz val="10"/>
        <rFont val="Source han sans old style norma"/>
        <family val="2"/>
        <charset val="128"/>
      </rPr>
      <t>这样啊。</t>
    </r>
    <phoneticPr fontId="13" type="noConversion"/>
  </si>
  <si>
    <r>
      <rPr>
        <sz val="10"/>
        <rFont val="Source han sans old style norma"/>
        <family val="2"/>
        <charset val="128"/>
      </rPr>
      <t>你在认真的思考什么呢。世界这么混乱，这是理所当然的。</t>
    </r>
    <phoneticPr fontId="13" type="noConversion"/>
  </si>
  <si>
    <r>
      <t>又在想什</t>
    </r>
    <r>
      <rPr>
        <sz val="10"/>
        <rFont val="Source han sans old style norma"/>
        <family val="2"/>
        <charset val="128"/>
      </rPr>
      <t>麼那麼認真？世界動蕩不安，那是很自然的啊。</t>
    </r>
    <phoneticPr fontId="13" type="noConversion"/>
  </si>
  <si>
    <r>
      <t>在</t>
    </r>
    <r>
      <rPr>
        <sz val="10"/>
        <rFont val="Source han sans old style norma"/>
        <family val="2"/>
        <charset val="128"/>
      </rPr>
      <t>这一点上，我们就是发挥自己的优点生活。</t>
    </r>
    <phoneticPr fontId="13" type="noConversion"/>
  </si>
  <si>
    <r>
      <t>小</t>
    </r>
    <r>
      <rPr>
        <sz val="10"/>
        <rFont val="Source han sans old style norma"/>
        <family val="2"/>
        <charset val="128"/>
      </rPr>
      <t>时候在突变体横行的地区自己生存下来的事情，是真的吗？</t>
    </r>
  </si>
  <si>
    <r>
      <t>聽說</t>
    </r>
    <r>
      <rPr>
        <sz val="10"/>
        <rFont val="Source han sans old style norma"/>
        <family val="2"/>
        <charset val="128"/>
      </rPr>
      <t>你小時候獨自在突變地區裡長大，這是真的嗎？</t>
    </r>
  </si>
  <si>
    <r>
      <rPr>
        <sz val="10"/>
        <rFont val="Source han sans old style norma"/>
        <family val="2"/>
        <charset val="128"/>
      </rPr>
      <t>这是谁说的？</t>
    </r>
    <phoneticPr fontId="13" type="noConversion"/>
  </si>
  <si>
    <r>
      <t>我前面的</t>
    </r>
    <r>
      <rPr>
        <sz val="10"/>
        <rFont val="Source han sans old style norma"/>
        <family val="2"/>
        <charset val="128"/>
      </rPr>
      <t>调酒师。</t>
    </r>
  </si>
  <si>
    <r>
      <t>小心点，黛西。</t>
    </r>
    <r>
      <rPr>
        <sz val="10"/>
        <rFont val="Source han sans old style norma"/>
        <family val="2"/>
        <charset val="128"/>
      </rPr>
      <t>赏金猎人的审讯天赋比想象的还要优秀。</t>
    </r>
    <phoneticPr fontId="13" type="noConversion"/>
  </si>
  <si>
    <r>
      <t>小心點，達西。賞金獵人的審訊能力比想像中還要</t>
    </r>
    <r>
      <rPr>
        <sz val="10"/>
        <rFont val="Source han sans old style norma"/>
        <family val="2"/>
        <charset val="128"/>
      </rPr>
      <t>強。</t>
    </r>
    <phoneticPr fontId="13" type="noConversion"/>
  </si>
  <si>
    <r>
      <t>…其</t>
    </r>
    <r>
      <rPr>
        <sz val="10"/>
        <rFont val="Source han sans old style norma"/>
        <family val="2"/>
        <charset val="128"/>
      </rPr>
      <t>实并不是只有我自己。</t>
    </r>
    <phoneticPr fontId="13" type="noConversion"/>
  </si>
  <si>
    <r>
      <t>是</t>
    </r>
    <r>
      <rPr>
        <sz val="10"/>
        <rFont val="Source han sans old style norma"/>
        <family val="2"/>
        <charset val="128"/>
      </rPr>
      <t>吗？</t>
    </r>
    <phoneticPr fontId="13" type="noConversion"/>
  </si>
  <si>
    <r>
      <t>是</t>
    </r>
    <r>
      <rPr>
        <sz val="10"/>
        <rFont val="Source han sans old style norma"/>
        <family val="2"/>
        <charset val="128"/>
      </rPr>
      <t>嗎？</t>
    </r>
    <phoneticPr fontId="13" type="noConversion"/>
  </si>
  <si>
    <r>
      <t>那</t>
    </r>
    <r>
      <rPr>
        <sz val="10"/>
        <rFont val="Source han sans old style norma"/>
        <family val="2"/>
        <charset val="128"/>
      </rPr>
      <t>么长的头发在战斗时不会挡住视野吗？</t>
    </r>
  </si>
  <si>
    <r>
      <t>那長髮在戰</t>
    </r>
    <r>
      <rPr>
        <sz val="10"/>
        <rFont val="Source han sans old style norma"/>
        <family val="2"/>
        <charset val="128"/>
      </rPr>
      <t>鬥時不會妨礙視野嗎？</t>
    </r>
  </si>
  <si>
    <r>
      <rPr>
        <sz val="10"/>
        <rFont val="Source han sans old style norma"/>
        <family val="2"/>
        <charset val="128"/>
      </rPr>
      <t>当然会。</t>
    </r>
    <phoneticPr fontId="13" type="noConversion"/>
  </si>
  <si>
    <r>
      <t>當然會</t>
    </r>
    <r>
      <rPr>
        <sz val="10"/>
        <rFont val="Source han sans old style norma"/>
        <family val="2"/>
        <charset val="128"/>
      </rPr>
      <t>啊。</t>
    </r>
    <phoneticPr fontId="13" type="noConversion"/>
  </si>
  <si>
    <r>
      <t>那</t>
    </r>
    <r>
      <rPr>
        <sz val="10"/>
        <rFont val="Source han sans old style norma"/>
        <family val="2"/>
        <charset val="128"/>
      </rPr>
      <t>你为什么不剪？</t>
    </r>
    <phoneticPr fontId="13" type="noConversion"/>
  </si>
  <si>
    <r>
      <rPr>
        <sz val="10"/>
        <rFont val="Source han sans old style norma"/>
        <family val="2"/>
        <charset val="128"/>
      </rPr>
      <t>你有什麼不剪掉頭髮的理由嗎？</t>
    </r>
    <phoneticPr fontId="13" type="noConversion"/>
  </si>
  <si>
    <r>
      <t>我是</t>
    </r>
    <r>
      <rPr>
        <sz val="10"/>
        <rFont val="Source han sans old style norma"/>
        <family val="2"/>
        <charset val="128"/>
      </rPr>
      <t>说敌人的视野。我闭上眼睛也一样能战斗，没有关系。</t>
    </r>
  </si>
  <si>
    <r>
      <t>我說的是敵人的視野。我的話就算閉上眼睛也能戰</t>
    </r>
    <r>
      <rPr>
        <sz val="10"/>
        <rFont val="Source han sans old style norma"/>
        <family val="2"/>
        <charset val="128"/>
      </rPr>
      <t>鬥，沒關係的。</t>
    </r>
  </si>
  <si>
    <r>
      <t>看</t>
    </r>
    <r>
      <rPr>
        <sz val="10"/>
        <rFont val="Source han sans old style norma"/>
        <family val="2"/>
        <charset val="128"/>
      </rPr>
      <t>来是我失礼了。</t>
    </r>
  </si>
  <si>
    <r>
      <rPr>
        <sz val="10"/>
        <rFont val="Source han sans old style norma"/>
        <family val="2"/>
        <charset val="128"/>
      </rPr>
      <t>真是失禮了。</t>
    </r>
  </si>
  <si>
    <r>
      <rPr>
        <sz val="10"/>
        <rFont val="Source han sans old style norma"/>
        <family val="2"/>
        <charset val="128"/>
      </rPr>
      <t>汉克说能修理胳膊。现在恐怕会没法帮你了。</t>
    </r>
    <phoneticPr fontId="13" type="noConversion"/>
  </si>
  <si>
    <r>
      <t>姐姐！去</t>
    </r>
    <r>
      <rPr>
        <sz val="10"/>
        <rFont val="Source han sans old style norma"/>
        <family val="2"/>
        <charset val="128"/>
      </rPr>
      <t>哪里？</t>
    </r>
  </si>
  <si>
    <r>
      <rPr>
        <sz val="10"/>
        <rFont val="Source han sans old style norma"/>
        <family val="2"/>
        <charset val="128"/>
      </rPr>
      <t>姊姊！你要去哪裡？</t>
    </r>
  </si>
  <si>
    <r>
      <t>我可以跟</t>
    </r>
    <r>
      <rPr>
        <sz val="10"/>
        <rFont val="Source han sans old style norma"/>
        <family val="2"/>
        <charset val="128"/>
      </rPr>
      <t>你一起去吗？</t>
    </r>
    <phoneticPr fontId="13" type="noConversion"/>
  </si>
  <si>
    <r>
      <t>我也可以一起去</t>
    </r>
    <r>
      <rPr>
        <sz val="10"/>
        <rFont val="Source han sans old style norma"/>
        <family val="2"/>
        <charset val="128"/>
      </rPr>
      <t>嗎？</t>
    </r>
    <phoneticPr fontId="13" type="noConversion"/>
  </si>
  <si>
    <r>
      <rPr>
        <sz val="10"/>
        <rFont val="Source han sans old style norma"/>
        <family val="2"/>
        <charset val="128"/>
      </rPr>
      <t>现在还不行。会有危险。下次再带你去吧。</t>
    </r>
  </si>
  <si>
    <r>
      <t>還不行，太危險了。下次再帶</t>
    </r>
    <r>
      <rPr>
        <sz val="10"/>
        <rFont val="Source han sans old style norma"/>
        <family val="2"/>
        <charset val="128"/>
      </rPr>
      <t>你去。</t>
    </r>
  </si>
  <si>
    <r>
      <rPr>
        <sz val="10"/>
        <rFont val="Source han sans old style norma"/>
        <family val="2"/>
        <charset val="128"/>
      </rPr>
      <t>你每次都说下次！</t>
    </r>
  </si>
  <si>
    <r>
      <rPr>
        <sz val="10"/>
        <rFont val="Source han sans old style norma"/>
        <family val="2"/>
        <charset val="128"/>
      </rPr>
      <t>你每天都說下一次！</t>
    </r>
  </si>
  <si>
    <r>
      <t>一起出行的日子很快就</t>
    </r>
    <r>
      <rPr>
        <sz val="10"/>
        <rFont val="Source han sans old style norma"/>
        <family val="2"/>
        <charset val="128"/>
      </rPr>
      <t>会到的。</t>
    </r>
  </si>
  <si>
    <r>
      <t>好久不</t>
    </r>
    <r>
      <rPr>
        <sz val="10"/>
        <rFont val="Source han sans old style norma"/>
        <family val="2"/>
        <charset val="128"/>
      </rPr>
      <t>见。哼克大叔。</t>
    </r>
  </si>
  <si>
    <r>
      <rPr>
        <sz val="10"/>
        <rFont val="Source han sans old style norma"/>
        <family val="2"/>
        <charset val="128"/>
      </rPr>
      <t>嗯？是黛西吗？外面很危险呢。</t>
    </r>
  </si>
  <si>
    <r>
      <t>哦？這不是達西</t>
    </r>
    <r>
      <rPr>
        <sz val="10"/>
        <rFont val="Source han sans old style norma"/>
        <family val="2"/>
        <charset val="128"/>
      </rPr>
      <t>嗎？外面會很危險啊。</t>
    </r>
  </si>
  <si>
    <r>
      <t>我已</t>
    </r>
    <r>
      <rPr>
        <sz val="10"/>
        <rFont val="Source han sans old style norma"/>
        <family val="2"/>
        <charset val="128"/>
      </rPr>
      <t>经不是小孩了。</t>
    </r>
  </si>
  <si>
    <r>
      <t>哦，那看</t>
    </r>
    <r>
      <rPr>
        <sz val="10"/>
        <rFont val="Source han sans old style norma"/>
        <family val="2"/>
        <charset val="128"/>
      </rPr>
      <t>来你不需要儿童折扣了。</t>
    </r>
  </si>
  <si>
    <r>
      <t>哦，</t>
    </r>
    <r>
      <rPr>
        <sz val="10"/>
        <rFont val="Source han sans old style norma"/>
        <family val="2"/>
        <charset val="128"/>
      </rPr>
      <t>既然這樣就不需要孩童優惠了吧。</t>
    </r>
  </si>
  <si>
    <r>
      <rPr>
        <sz val="10"/>
        <rFont val="Source han sans old style norma"/>
        <family val="2"/>
        <charset val="128"/>
      </rPr>
      <t>你真是一点都没变。</t>
    </r>
  </si>
  <si>
    <r>
      <rPr>
        <sz val="10"/>
        <rFont val="Source han sans old style norma"/>
        <family val="2"/>
        <charset val="128"/>
      </rPr>
      <t>汉克大叔想你呢。</t>
    </r>
  </si>
  <si>
    <r>
      <t>漢克大叔他很想</t>
    </r>
    <r>
      <rPr>
        <sz val="10"/>
        <rFont val="Source han sans old style norma"/>
        <family val="2"/>
        <charset val="128"/>
      </rPr>
      <t>你。</t>
    </r>
  </si>
  <si>
    <r>
      <rPr>
        <sz val="10"/>
        <rFont val="Source han sans old style norma"/>
        <family val="2"/>
        <charset val="128"/>
      </rPr>
      <t>哼，想个屁。我了解你的心意，但是不要骗我了。</t>
    </r>
  </si>
  <si>
    <r>
      <rPr>
        <sz val="10"/>
        <rFont val="Source han sans old style norma"/>
        <family val="2"/>
        <charset val="128"/>
      </rPr>
      <t>哼，想什麼想。雖然我知道你想說什麼，但別說謊了。</t>
    </r>
  </si>
  <si>
    <r>
      <t>好</t>
    </r>
    <r>
      <rPr>
        <sz val="10"/>
        <rFont val="Source han sans old style norma"/>
        <family val="2"/>
        <charset val="128"/>
      </rPr>
      <t>吧？就这样？</t>
    </r>
  </si>
  <si>
    <r>
      <t>好？就這樣</t>
    </r>
    <r>
      <rPr>
        <sz val="10"/>
        <rFont val="Source han sans old style norma"/>
        <family val="2"/>
        <charset val="128"/>
      </rPr>
      <t>嗎？</t>
    </r>
  </si>
  <si>
    <r>
      <rPr>
        <sz val="10"/>
        <rFont val="Source han sans old style norma"/>
        <family val="2"/>
        <charset val="128"/>
      </rPr>
      <t>难道你不是黛西啊？</t>
    </r>
  </si>
  <si>
    <r>
      <rPr>
        <sz val="10"/>
        <rFont val="Source han sans old style norma"/>
        <family val="2"/>
        <charset val="128"/>
      </rPr>
      <t>你是達西嗎？</t>
    </r>
  </si>
  <si>
    <r>
      <t>哈？阿姆斯特朗竟然看着</t>
    </r>
    <r>
      <rPr>
        <sz val="10"/>
        <rFont val="Source han sans old style norma"/>
        <family val="2"/>
        <charset val="128"/>
      </rPr>
      <t>你在危险区？</t>
    </r>
  </si>
  <si>
    <r>
      <t>哈。</t>
    </r>
    <r>
      <rPr>
        <sz val="10"/>
        <rFont val="Source han sans old style norma"/>
        <family val="2"/>
        <charset val="128"/>
      </rPr>
      <t>你說阿姆斯特龍就眼睜睜地看著你去危險的地方嗎？</t>
    </r>
  </si>
  <si>
    <r>
      <t>我也是反抗</t>
    </r>
    <r>
      <rPr>
        <sz val="10"/>
        <rFont val="Source han sans old style norma"/>
        <family val="2"/>
        <charset val="128"/>
      </rPr>
      <t>军。</t>
    </r>
  </si>
  <si>
    <r>
      <t>我也是反抗軍</t>
    </r>
    <r>
      <rPr>
        <sz val="10"/>
        <rFont val="Source han sans old style norma"/>
        <family val="2"/>
        <charset val="128"/>
      </rPr>
      <t>啊。</t>
    </r>
  </si>
  <si>
    <r>
      <rPr>
        <sz val="10"/>
        <rFont val="Source han sans old style norma"/>
        <family val="2"/>
        <charset val="128"/>
      </rPr>
      <t>真是老一辈的过错，小辈来承担。</t>
    </r>
  </si>
  <si>
    <r>
      <t>老一輩犯的錯誤，竟然讓年輕人來承擔</t>
    </r>
    <r>
      <rPr>
        <sz val="10"/>
        <rFont val="Source han sans old style norma"/>
        <family val="2"/>
        <charset val="128"/>
      </rPr>
      <t>啊。</t>
    </r>
  </si>
  <si>
    <r>
      <t>不</t>
    </r>
    <r>
      <rPr>
        <sz val="10"/>
        <rFont val="Source han sans old style norma"/>
        <family val="2"/>
        <charset val="128"/>
      </rPr>
      <t>饿吗？</t>
    </r>
  </si>
  <si>
    <r>
      <t>肚子不餓</t>
    </r>
    <r>
      <rPr>
        <sz val="10"/>
        <rFont val="Source han sans old style norma"/>
        <family val="2"/>
        <charset val="128"/>
      </rPr>
      <t>嗎？</t>
    </r>
  </si>
  <si>
    <r>
      <rPr>
        <sz val="10"/>
        <rFont val="Source han sans old style norma"/>
        <family val="2"/>
        <charset val="128"/>
      </rPr>
      <t>饿。</t>
    </r>
  </si>
  <si>
    <r>
      <rPr>
        <sz val="10"/>
        <rFont val="Source han sans old style norma"/>
        <family val="2"/>
        <charset val="128"/>
      </rPr>
      <t>过来吃点吧。味道还是不错的。</t>
    </r>
  </si>
  <si>
    <r>
      <rPr>
        <sz val="10"/>
        <rFont val="Source han sans old style norma"/>
        <family val="2"/>
        <charset val="128"/>
      </rPr>
      <t>你要不要戒烟？</t>
    </r>
    <phoneticPr fontId="13" type="noConversion"/>
  </si>
  <si>
    <r>
      <rPr>
        <sz val="10"/>
        <rFont val="Source han sans old style norma"/>
        <family val="2"/>
        <charset val="128"/>
      </rPr>
      <t>你要不要戒菸呢？</t>
    </r>
    <phoneticPr fontId="13" type="noConversion"/>
  </si>
  <si>
    <r>
      <t>我就</t>
    </r>
    <r>
      <rPr>
        <sz val="10"/>
        <rFont val="Source han sans old style norma"/>
        <family val="2"/>
        <charset val="128"/>
      </rPr>
      <t>领你的好意吧。</t>
    </r>
    <phoneticPr fontId="13" type="noConversion"/>
  </si>
  <si>
    <r>
      <rPr>
        <sz val="10"/>
        <rFont val="Source han sans old style norma"/>
        <family val="2"/>
        <charset val="128"/>
      </rPr>
      <t>你的好意我心領了。</t>
    </r>
    <phoneticPr fontId="13" type="noConversion"/>
  </si>
  <si>
    <r>
      <t>要不要</t>
    </r>
    <r>
      <rPr>
        <sz val="10"/>
        <rFont val="Source han sans old style norma"/>
        <family val="2"/>
        <charset val="128"/>
      </rPr>
      <t>来地下城市？</t>
    </r>
    <phoneticPr fontId="13" type="noConversion"/>
  </si>
  <si>
    <r>
      <t>阿姆斯特朗大叔就</t>
    </r>
    <r>
      <rPr>
        <sz val="10"/>
        <rFont val="Source han sans old style norma"/>
        <family val="2"/>
        <charset val="128"/>
      </rPr>
      <t>会调鸡尾酒，下酒菜就不行。</t>
    </r>
    <phoneticPr fontId="13" type="noConversion"/>
  </si>
  <si>
    <r>
      <t>那</t>
    </r>
    <r>
      <rPr>
        <sz val="10"/>
        <rFont val="Source han sans old style norma"/>
        <family val="2"/>
        <charset val="128"/>
      </rPr>
      <t>你经常来就行了。那里太闷了。</t>
    </r>
    <phoneticPr fontId="13" type="noConversion"/>
  </si>
  <si>
    <r>
      <t>只要</t>
    </r>
    <r>
      <rPr>
        <sz val="10"/>
        <rFont val="Source han sans old style norma"/>
        <family val="2"/>
        <charset val="128"/>
      </rPr>
      <t>你常來就行了呢。那裡真是太悶了。</t>
    </r>
    <phoneticPr fontId="13" type="noConversion"/>
  </si>
  <si>
    <r>
      <rPr>
        <sz val="10"/>
        <rFont val="Source han sans old style norma"/>
        <family val="2"/>
        <charset val="128"/>
      </rPr>
      <t>你就是里约吗？</t>
    </r>
  </si>
  <si>
    <r>
      <rPr>
        <sz val="10"/>
        <rFont val="Source han sans old style norma"/>
        <family val="2"/>
        <charset val="128"/>
      </rPr>
      <t>你是里約嗎？</t>
    </r>
  </si>
  <si>
    <r>
      <rPr>
        <sz val="10"/>
        <rFont val="Source han sans old style norma"/>
        <family val="2"/>
        <charset val="128"/>
      </rPr>
      <t>你是？</t>
    </r>
  </si>
  <si>
    <r>
      <t>我是黛西。我也是反抗</t>
    </r>
    <r>
      <rPr>
        <sz val="10"/>
        <rFont val="Source han sans old style norma"/>
        <family val="2"/>
        <charset val="128"/>
      </rPr>
      <t>军。</t>
    </r>
  </si>
  <si>
    <r>
      <t>我是達西。和</t>
    </r>
    <r>
      <rPr>
        <sz val="10"/>
        <rFont val="Source han sans old style norma"/>
        <family val="2"/>
        <charset val="128"/>
      </rPr>
      <t>你一樣都是反抗軍。</t>
    </r>
  </si>
  <si>
    <r>
      <t>听阿姆斯特朗大叔</t>
    </r>
    <r>
      <rPr>
        <sz val="10"/>
        <rFont val="Source han sans old style norma"/>
        <family val="2"/>
        <charset val="128"/>
      </rPr>
      <t>说，你是有实力的黑客。</t>
    </r>
  </si>
  <si>
    <r>
      <rPr>
        <sz val="10"/>
        <rFont val="Source han sans old style norma"/>
        <family val="2"/>
        <charset val="128"/>
      </rPr>
      <t>真的吗？队长真跟你这么说？</t>
    </r>
  </si>
  <si>
    <r>
      <rPr>
        <sz val="10"/>
        <rFont val="Source han sans old style norma"/>
        <family val="2"/>
        <charset val="128"/>
      </rPr>
      <t>真的嗎？隊長真的這樣說的嗎？</t>
    </r>
  </si>
  <si>
    <r>
      <rPr>
        <sz val="10"/>
        <rFont val="Source han sans old style norma"/>
        <family val="2"/>
        <charset val="128"/>
      </rPr>
      <t>当然。还说了你是不可或缺的人才。</t>
    </r>
  </si>
  <si>
    <r>
      <t>他</t>
    </r>
    <r>
      <rPr>
        <sz val="10"/>
        <rFont val="Source han sans old style norma"/>
        <family val="2"/>
        <charset val="128"/>
      </rPr>
      <t>从来没有对我说过这些，我还真不知道。那真是荣幸。</t>
    </r>
  </si>
  <si>
    <r>
      <t>他從來沒有對我說過，所以我從來不知道。</t>
    </r>
    <r>
      <rPr>
        <sz val="10"/>
        <rFont val="Source han sans old style norma"/>
        <family val="2"/>
        <charset val="128"/>
      </rPr>
      <t>真是榮幸呢。</t>
    </r>
  </si>
  <si>
    <r>
      <t>我听</t>
    </r>
    <r>
      <rPr>
        <sz val="10"/>
        <rFont val="Source han sans old style norma"/>
        <family val="2"/>
        <charset val="128"/>
      </rPr>
      <t>说你可以降低[危险等级]。</t>
    </r>
  </si>
  <si>
    <r>
      <t>那只需要</t>
    </r>
    <r>
      <rPr>
        <sz val="10"/>
        <rFont val="Source han sans old style norma"/>
        <family val="2"/>
        <charset val="128"/>
      </rPr>
      <t>宝石就可以。你可以随时来找我。</t>
    </r>
  </si>
  <si>
    <r>
      <t>只要有寶石的話就能辦到</t>
    </r>
    <r>
      <rPr>
        <sz val="10"/>
        <rFont val="Source han sans old style norma"/>
        <family val="2"/>
        <charset val="128"/>
      </rPr>
      <t>啊。隨時跟我說吧。</t>
    </r>
  </si>
  <si>
    <r>
      <t>不是我有意去看，但在整理反抗</t>
    </r>
    <r>
      <rPr>
        <sz val="10"/>
        <rFont val="Source han sans old style norma"/>
        <family val="2"/>
        <charset val="128"/>
      </rPr>
      <t>军情报时看到了你的个人信息。</t>
    </r>
    <phoneticPr fontId="13" type="noConversion"/>
  </si>
  <si>
    <r>
      <t>我不是有意要看的，只是在整理反抗軍資料時看到</t>
    </r>
    <r>
      <rPr>
        <sz val="10"/>
        <rFont val="Source han sans old style norma"/>
        <family val="2"/>
        <charset val="128"/>
      </rPr>
      <t>你的個人資訊。</t>
    </r>
    <phoneticPr fontId="13" type="noConversion"/>
  </si>
  <si>
    <r>
      <t>在地面上的事…</t>
    </r>
    <r>
      <rPr>
        <sz val="10"/>
        <rFont val="Source han sans old style norma"/>
        <family val="2"/>
        <charset val="128"/>
      </rPr>
      <t>真是遺憾啊。</t>
    </r>
    <phoneticPr fontId="13" type="noConversion"/>
  </si>
  <si>
    <r>
      <t>那都是</t>
    </r>
    <r>
      <rPr>
        <sz val="10"/>
        <rFont val="Source han sans old style norma"/>
        <family val="2"/>
        <charset val="128"/>
      </rPr>
      <t>过去的事情了。在这世上，算不上什么特别的事情。</t>
    </r>
    <phoneticPr fontId="13" type="noConversion"/>
  </si>
  <si>
    <r>
      <t>都是過去的事了。在這世界上也不是什</t>
    </r>
    <r>
      <rPr>
        <sz val="10"/>
        <rFont val="Source han sans old style norma"/>
        <family val="2"/>
        <charset val="128"/>
      </rPr>
      <t>麼特別的事。</t>
    </r>
    <phoneticPr fontId="13" type="noConversion"/>
  </si>
  <si>
    <r>
      <t>只有</t>
    </r>
    <r>
      <rPr>
        <sz val="10"/>
        <rFont val="Source han sans old style norma"/>
        <family val="2"/>
        <charset val="128"/>
      </rPr>
      <t>你活下来了吗？</t>
    </r>
    <phoneticPr fontId="13" type="noConversion"/>
  </si>
  <si>
    <r>
      <t>只有</t>
    </r>
    <r>
      <rPr>
        <sz val="10"/>
        <rFont val="Source han sans old style norma"/>
        <family val="2"/>
        <charset val="128"/>
      </rPr>
      <t>你存活下來嗎？</t>
    </r>
    <phoneticPr fontId="13" type="noConversion"/>
  </si>
  <si>
    <r>
      <t>我以</t>
    </r>
    <r>
      <rPr>
        <sz val="10"/>
        <rFont val="Source han sans old style norma"/>
        <family val="2"/>
        <charset val="128"/>
      </rPr>
      <t>为是，但现在发现并不是。最近才知道还有其他人活下来了。</t>
    </r>
    <phoneticPr fontId="13" type="noConversion"/>
  </si>
  <si>
    <r>
      <t>能</t>
    </r>
    <r>
      <rPr>
        <sz val="10"/>
        <rFont val="Source han sans old style norma"/>
        <family val="2"/>
        <charset val="128"/>
      </rPr>
      <t>帮我保守这个秘密吗？</t>
    </r>
    <phoneticPr fontId="13" type="noConversion"/>
  </si>
  <si>
    <r>
      <t>這事</t>
    </r>
    <r>
      <rPr>
        <sz val="10"/>
        <rFont val="Source han sans old style norma"/>
        <family val="2"/>
        <charset val="128"/>
      </rPr>
      <t>你能幫我保密嗎？</t>
    </r>
    <phoneticPr fontId="13" type="noConversion"/>
  </si>
  <si>
    <r>
      <t>知道了。我不是</t>
    </r>
    <r>
      <rPr>
        <sz val="10"/>
        <rFont val="Source han sans old style norma"/>
        <family val="2"/>
        <charset val="128"/>
      </rPr>
      <t>个到处乱讲的人。</t>
    </r>
    <phoneticPr fontId="13" type="noConversion"/>
  </si>
  <si>
    <r>
      <t>外面</t>
    </r>
    <r>
      <rPr>
        <sz val="10"/>
        <rFont val="Source han sans old style norma"/>
        <family val="2"/>
        <charset val="128"/>
      </rPr>
      <t>怎么样？小瞧之后惨败了吧？</t>
    </r>
  </si>
  <si>
    <r>
      <t>外面</t>
    </r>
    <r>
      <rPr>
        <sz val="10"/>
        <rFont val="Source han sans old style norma"/>
        <family val="2"/>
        <charset val="128"/>
      </rPr>
      <t>怎麼樣？小看對方反而吃了苦頭吧？</t>
    </r>
  </si>
  <si>
    <r>
      <t>的確沒那</t>
    </r>
    <r>
      <rPr>
        <sz val="10"/>
        <rFont val="Source han sans old style norma"/>
        <family val="2"/>
        <charset val="128"/>
      </rPr>
      <t>麼簡單。</t>
    </r>
  </si>
  <si>
    <r>
      <t>但如果能接受地下城市杰克的</t>
    </r>
    <r>
      <rPr>
        <sz val="10"/>
        <rFont val="Source han sans old style norma"/>
        <family val="2"/>
        <charset val="128"/>
      </rPr>
      <t>训练，那些怪物家伙只能是一群纸老虎！</t>
    </r>
  </si>
  <si>
    <r>
      <t>但是如果我接受了幽冥城的訓練</t>
    </r>
    <r>
      <rPr>
        <sz val="10"/>
        <rFont val="Source han sans old style norma"/>
        <family val="2"/>
        <charset val="128"/>
      </rPr>
      <t>教官—傑克的訓練後，那些怪物在我眼中就只會像是稻草人罷了！</t>
    </r>
  </si>
  <si>
    <r>
      <t>希望</t>
    </r>
    <r>
      <rPr>
        <sz val="10"/>
        <rFont val="Source han sans old style norma"/>
        <family val="2"/>
        <charset val="128"/>
      </rPr>
      <t>这不是随口吹嘘。</t>
    </r>
  </si>
  <si>
    <r>
      <t>希望</t>
    </r>
    <r>
      <rPr>
        <sz val="10"/>
        <rFont val="Source han sans old style norma"/>
        <family val="2"/>
        <charset val="128"/>
      </rPr>
      <t>你不是在吹牛。</t>
    </r>
  </si>
  <si>
    <r>
      <rPr>
        <sz val="10"/>
        <rFont val="Source han sans old style norma"/>
        <family val="2"/>
        <charset val="128"/>
      </rPr>
      <t>这入口什么东西？</t>
    </r>
  </si>
  <si>
    <r>
      <t>這入口是</t>
    </r>
    <r>
      <rPr>
        <sz val="10"/>
        <rFont val="Source han sans old style norma"/>
        <family val="2"/>
        <charset val="128"/>
      </rPr>
      <t>怎麼回事？</t>
    </r>
  </si>
  <si>
    <r>
      <rPr>
        <sz val="10"/>
        <rFont val="Source han sans old style norma"/>
        <family val="2"/>
        <charset val="128"/>
      </rPr>
      <t>这是为战士们准备的入口。因为它们不会受伤啊。</t>
    </r>
  </si>
  <si>
    <r>
      <t>這該說是</t>
    </r>
    <r>
      <rPr>
        <sz val="10"/>
        <rFont val="Source han sans old style norma"/>
        <family val="2"/>
        <charset val="128"/>
      </rPr>
      <t>為了戰鬥員的入口嗎？它們不會受傷啊。</t>
    </r>
  </si>
  <si>
    <r>
      <rPr>
        <sz val="10"/>
        <rFont val="Source han sans old style norma"/>
        <family val="2"/>
        <charset val="128"/>
      </rPr>
      <t>门不是好好的在那里？</t>
    </r>
  </si>
  <si>
    <r>
      <t>門不就在那</t>
    </r>
    <r>
      <rPr>
        <sz val="10"/>
        <rFont val="Source han sans old style norma"/>
        <family val="2"/>
        <charset val="128"/>
      </rPr>
      <t>嗎。</t>
    </r>
  </si>
  <si>
    <r>
      <t>那是出去的</t>
    </r>
    <r>
      <rPr>
        <sz val="10"/>
        <rFont val="Source han sans old style norma"/>
        <family val="2"/>
        <charset val="128"/>
      </rPr>
      <t>门。</t>
    </r>
  </si>
  <si>
    <r>
      <rPr>
        <sz val="10"/>
        <rFont val="Source han sans old style norma"/>
        <family val="2"/>
        <charset val="128"/>
      </rPr>
      <t>真是低级爱。那你也是反抗军吗？</t>
    </r>
  </si>
  <si>
    <r>
      <rPr>
        <sz val="10"/>
        <rFont val="Source han sans old style norma"/>
        <family val="2"/>
        <charset val="128"/>
      </rPr>
      <t>真是低級的興趣呢。你也是反抗軍嗎？</t>
    </r>
  </si>
  <si>
    <r>
      <t>不是。我只是看起</t>
    </r>
    <r>
      <rPr>
        <sz val="10"/>
        <rFont val="Source han sans old style norma"/>
        <family val="2"/>
        <charset val="128"/>
      </rPr>
      <t>来有意思，所以在帮忙。</t>
    </r>
  </si>
  <si>
    <r>
      <t>我是索菲</t>
    </r>
    <r>
      <rPr>
        <sz val="10"/>
        <rFont val="Source han sans old style norma"/>
        <family val="2"/>
        <charset val="128"/>
      </rPr>
      <t>亚。我会带你们观赏独一无二的神奇装置。</t>
    </r>
  </si>
  <si>
    <r>
      <t>我叫蘇菲亞。我給</t>
    </r>
    <r>
      <rPr>
        <sz val="10"/>
        <rFont val="Source han sans old style norma"/>
        <family val="2"/>
        <charset val="128"/>
      </rPr>
      <t>你看一些在別的地方都看不到的裝置。</t>
    </r>
  </si>
  <si>
    <r>
      <rPr>
        <sz val="10"/>
        <rFont val="Source han sans old style norma"/>
        <family val="2"/>
        <charset val="128"/>
      </rPr>
      <t>这有点紧张。</t>
    </r>
  </si>
  <si>
    <r>
      <rPr>
        <sz val="10"/>
        <rFont val="Source han sans old style norma"/>
        <family val="2"/>
        <charset val="128"/>
      </rPr>
      <t>真是令人不安。</t>
    </r>
  </si>
  <si>
    <r>
      <t>我</t>
    </r>
    <r>
      <rPr>
        <sz val="10"/>
        <rFont val="Source han sans old style norma"/>
        <family val="2"/>
        <charset val="128"/>
      </rPr>
      <t>认为不会有那种东西。</t>
    </r>
  </si>
  <si>
    <r>
      <t>我認</t>
    </r>
    <r>
      <rPr>
        <sz val="10"/>
        <rFont val="Source han sans old style norma"/>
        <family val="2"/>
        <charset val="128"/>
      </rPr>
      <t>為不會有這種事。</t>
    </r>
  </si>
  <si>
    <r>
      <rPr>
        <sz val="10"/>
        <rFont val="Source han sans old style norma"/>
        <family val="2"/>
        <charset val="128"/>
      </rPr>
      <t>哼。你真是无趣。</t>
    </r>
  </si>
  <si>
    <r>
      <rPr>
        <sz val="10"/>
        <rFont val="Source han sans old style norma"/>
        <family val="2"/>
        <charset val="128"/>
      </rPr>
      <t>哼，你是這種無趣的人啊？</t>
    </r>
  </si>
  <si>
    <r>
      <rPr>
        <sz val="10"/>
        <rFont val="Source han sans old style norma"/>
        <family val="2"/>
        <charset val="128"/>
      </rPr>
      <t>为什么要在装置上装如此糟糕的功能？</t>
    </r>
  </si>
  <si>
    <r>
      <rPr>
        <sz val="10"/>
        <rFont val="Source han sans old style norma"/>
        <family val="2"/>
        <charset val="128"/>
      </rPr>
      <t>為什麼把不好的功能放進了裝置裡？</t>
    </r>
  </si>
  <si>
    <r>
      <t>装很多</t>
    </r>
    <r>
      <rPr>
        <sz val="10"/>
        <rFont val="Source han sans old style norma"/>
        <family val="2"/>
        <charset val="128"/>
      </rPr>
      <t>优秀技能时，产生的副作用就会被忽略。</t>
    </r>
  </si>
  <si>
    <r>
      <t>是對放入好的東西時所</t>
    </r>
    <r>
      <rPr>
        <sz val="10"/>
        <rFont val="Source han sans old style norma"/>
        <family val="2"/>
        <charset val="128"/>
      </rPr>
      <t>產生的副作用置之不理啊。</t>
    </r>
  </si>
  <si>
    <r>
      <t>美好就是</t>
    </r>
    <r>
      <rPr>
        <sz val="10"/>
        <rFont val="Source han sans old style norma"/>
        <family val="2"/>
        <charset val="128"/>
      </rPr>
      <t>这样产生的。</t>
    </r>
  </si>
  <si>
    <r>
      <t>要是那</t>
    </r>
    <r>
      <rPr>
        <sz val="10"/>
        <rFont val="Source han sans old style norma"/>
        <family val="2"/>
        <charset val="128"/>
      </rPr>
      <t>样就不用担心了。</t>
    </r>
    <phoneticPr fontId="13" type="noConversion"/>
  </si>
  <si>
    <r>
      <rPr>
        <sz val="10"/>
        <rFont val="Source han sans old style norma"/>
        <family val="2"/>
        <charset val="128"/>
      </rPr>
      <t>你居然还会笑。</t>
    </r>
    <phoneticPr fontId="13" type="noConversion"/>
  </si>
  <si>
    <r>
      <t>看來</t>
    </r>
    <r>
      <rPr>
        <sz val="10"/>
        <rFont val="Source han sans old style norma"/>
        <family val="2"/>
        <charset val="128"/>
      </rPr>
      <t>您還會笑呢。</t>
    </r>
    <phoneticPr fontId="13" type="noConversion"/>
  </si>
  <si>
    <r>
      <rPr>
        <sz val="10"/>
        <rFont val="Source han sans old style norma"/>
        <family val="2"/>
        <charset val="128"/>
      </rPr>
      <t>嗯。听杰克说了你已经强到可以出去战斗。</t>
    </r>
  </si>
  <si>
    <r>
      <t>好，我從傑克那邊聽說了。</t>
    </r>
    <r>
      <rPr>
        <sz val="10"/>
        <rFont val="Source han sans old style norma"/>
        <family val="2"/>
        <charset val="128"/>
      </rPr>
      <t>你已經強大到可以出去戰鬥了。</t>
    </r>
  </si>
  <si>
    <r>
      <t>因</t>
    </r>
    <r>
      <rPr>
        <sz val="10"/>
        <rFont val="Source han sans old style norma"/>
        <family val="2"/>
        <charset val="128"/>
      </rPr>
      <t>为年少的你非常渴望战斗，才对你进行了长时间的战斗训练，但我还不确定我的选择是不是正确。</t>
    </r>
  </si>
  <si>
    <r>
      <t>因此年幼的</t>
    </r>
    <r>
      <rPr>
        <sz val="10"/>
        <rFont val="Source han sans old style norma"/>
        <family val="2"/>
        <charset val="128"/>
      </rPr>
      <t>你如此渴望，所以才長期訓練你戰鬥，但是我無法確信我是否做對了。</t>
    </r>
  </si>
  <si>
    <r>
      <t>我</t>
    </r>
    <r>
      <rPr>
        <sz val="10"/>
        <rFont val="Source han sans old style norma"/>
        <family val="2"/>
        <charset val="128"/>
      </rPr>
      <t>认为你没有必要正式出面。</t>
    </r>
  </si>
  <si>
    <r>
      <t>我認</t>
    </r>
    <r>
      <rPr>
        <sz val="10"/>
        <rFont val="Source han sans old style norma"/>
        <family val="2"/>
        <charset val="128"/>
      </rPr>
      <t>為你不需要正面交鋒。</t>
    </r>
  </si>
  <si>
    <r>
      <t>我非常感</t>
    </r>
    <r>
      <rPr>
        <sz val="10"/>
        <rFont val="Source han sans old style norma"/>
        <family val="2"/>
        <charset val="128"/>
      </rPr>
      <t>谢你在我来这里后对我的照顾。</t>
    </r>
  </si>
  <si>
    <r>
      <t>對於來到這裡後受到</t>
    </r>
    <r>
      <rPr>
        <sz val="10"/>
        <rFont val="Source han sans old style norma"/>
        <family val="2"/>
        <charset val="128"/>
      </rPr>
      <t>您的照顧，我一直心存感激。</t>
    </r>
  </si>
  <si>
    <r>
      <t>但是</t>
    </r>
    <r>
      <rPr>
        <sz val="10"/>
        <rFont val="Source han sans old style norma"/>
        <family val="2"/>
        <charset val="128"/>
      </rPr>
      <t>你也知道这是我一直渴望的事情。</t>
    </r>
  </si>
  <si>
    <r>
      <t>只是</t>
    </r>
    <r>
      <rPr>
        <sz val="10"/>
        <rFont val="Source han sans old style norma"/>
        <family val="2"/>
        <charset val="128"/>
      </rPr>
      <t>您也知道這是我一直想做的事。</t>
    </r>
  </si>
  <si>
    <r>
      <t>我希望</t>
    </r>
    <r>
      <rPr>
        <sz val="10"/>
        <rFont val="Source han sans old style norma"/>
        <family val="2"/>
        <charset val="128"/>
      </rPr>
      <t>帮助所有反抗军，不仅仅是我自己。</t>
    </r>
  </si>
  <si>
    <r>
      <t>知道了。平安回</t>
    </r>
    <r>
      <rPr>
        <sz val="10"/>
        <rFont val="Source han sans old style norma"/>
        <family val="2"/>
        <charset val="128"/>
      </rPr>
      <t>来吧。</t>
    </r>
  </si>
  <si>
    <r>
      <t>有困</t>
    </r>
    <r>
      <rPr>
        <sz val="10"/>
        <rFont val="Source han sans old style norma"/>
        <family val="2"/>
        <charset val="128"/>
      </rPr>
      <t>难就说出来。所有人都希望能帮助你。</t>
    </r>
  </si>
  <si>
    <r>
      <t>有困難就說，因</t>
    </r>
    <r>
      <rPr>
        <sz val="10"/>
        <rFont val="Source han sans old style norma"/>
        <family val="2"/>
        <charset val="128"/>
      </rPr>
      <t>為大家都希望能幫到你。</t>
    </r>
  </si>
  <si>
    <r>
      <t>不要</t>
    </r>
    <r>
      <rPr>
        <sz val="10"/>
        <rFont val="Source han sans old style norma"/>
        <family val="2"/>
        <charset val="128"/>
      </rPr>
      <t>认为自己拖累了别人。你是我的家人。</t>
    </r>
  </si>
  <si>
    <r>
      <t>別認</t>
    </r>
    <r>
      <rPr>
        <sz val="10"/>
        <rFont val="Source han sans old style norma"/>
        <family val="2"/>
        <charset val="128"/>
      </rPr>
      <t>為是給我們添麻煩，你可是我的家人。</t>
    </r>
  </si>
  <si>
    <r>
      <rPr>
        <sz val="10"/>
        <rFont val="Source han sans old style norma"/>
        <family val="2"/>
        <charset val="128"/>
      </rPr>
      <t>仅仅因为著作权，就不能给你听你最爱的爵士乐。</t>
    </r>
  </si>
  <si>
    <r>
      <t>僅僅因爲版權問題，就不能播放</t>
    </r>
    <r>
      <rPr>
        <sz val="10"/>
        <rFont val="Source han sans old style norma"/>
        <family val="2"/>
        <charset val="128"/>
      </rPr>
      <t>你喜歡的爵士樂。</t>
    </r>
  </si>
  <si>
    <r>
      <t>大人的苦中，在</t>
    </r>
    <r>
      <rPr>
        <sz val="10"/>
        <rFont val="Source han sans old style norma"/>
        <family val="2"/>
        <charset val="128"/>
      </rPr>
      <t>这种时候真是令人不喜。</t>
    </r>
  </si>
  <si>
    <r>
      <t>所謂大人們的苦衷，這種時候</t>
    </r>
    <r>
      <rPr>
        <sz val="10"/>
        <rFont val="Source han sans old style norma"/>
        <family val="2"/>
        <charset val="128"/>
      </rPr>
      <t>真是討厭啊。</t>
    </r>
  </si>
  <si>
    <r>
      <t>听</t>
    </r>
    <r>
      <rPr>
        <sz val="10"/>
        <rFont val="Source han sans old style norma"/>
        <family val="2"/>
        <charset val="128"/>
      </rPr>
      <t>说你处理了[麦克]。现在能松口气了。</t>
    </r>
    <phoneticPr fontId="13" type="noConversion"/>
  </si>
  <si>
    <r>
      <t>我聽說</t>
    </r>
    <r>
      <rPr>
        <sz val="10"/>
        <rFont val="Source han sans old style norma"/>
        <family val="2"/>
        <charset val="128"/>
      </rPr>
      <t>妳擊敗了[麥克]。原本還很擔心，真是鬆了一口氣。</t>
    </r>
    <phoneticPr fontId="13" type="noConversion"/>
  </si>
  <si>
    <r>
      <rPr>
        <sz val="10"/>
        <rFont val="Source han sans old style norma"/>
        <family val="2"/>
        <charset val="128"/>
      </rPr>
      <t>现在的你，算是名副其实的战士了。</t>
    </r>
  </si>
  <si>
    <r>
      <t>現在可以稱</t>
    </r>
    <r>
      <rPr>
        <sz val="10"/>
        <rFont val="Source han sans old style norma"/>
        <family val="2"/>
        <charset val="128"/>
      </rPr>
      <t>妳為名副其實的戰鬥員了。</t>
    </r>
  </si>
  <si>
    <r>
      <t>我不是</t>
    </r>
    <r>
      <rPr>
        <sz val="10"/>
        <rFont val="Source han sans old style norma"/>
        <family val="2"/>
        <charset val="128"/>
      </rPr>
      <t>说过，根本不用担心。</t>
    </r>
  </si>
  <si>
    <r>
      <t>我不是說過了</t>
    </r>
    <r>
      <rPr>
        <sz val="10"/>
        <rFont val="Source han sans old style norma"/>
        <family val="2"/>
        <charset val="128"/>
      </rPr>
      <t>嗎？可以不用擔心的。</t>
    </r>
  </si>
  <si>
    <r>
      <t>接下</t>
    </r>
    <r>
      <rPr>
        <sz val="10"/>
        <rFont val="Source han sans old style norma"/>
        <family val="2"/>
        <charset val="128"/>
      </rPr>
      <t>来是谁？</t>
    </r>
  </si>
  <si>
    <r>
      <t>[拉特莫坦]，下水道深</t>
    </r>
    <r>
      <rPr>
        <sz val="10"/>
        <rFont val="Source han sans old style norma"/>
        <family val="2"/>
        <charset val="128"/>
      </rPr>
      <t>处地下怪物们的头目。</t>
    </r>
  </si>
  <si>
    <r>
      <t>我听</t>
    </r>
    <r>
      <rPr>
        <sz val="10"/>
        <rFont val="Source han sans old style norma"/>
        <family val="2"/>
        <charset val="128"/>
      </rPr>
      <t>说在巢穴里有一座可以到达地面的电梯。</t>
    </r>
  </si>
  <si>
    <r>
      <t>利用</t>
    </r>
    <r>
      <rPr>
        <sz val="10"/>
        <rFont val="Source han sans old style norma"/>
        <family val="2"/>
        <charset val="128"/>
      </rPr>
      <t>传送们就可以直接去工厂。一直走下去就是下水道。</t>
    </r>
  </si>
  <si>
    <r>
      <rPr>
        <sz val="10"/>
        <rFont val="Source han sans old style norma"/>
        <family val="2"/>
        <charset val="128"/>
      </rPr>
      <t>你要注意安全。</t>
    </r>
  </si>
  <si>
    <r>
      <t>多亏</t>
    </r>
    <r>
      <rPr>
        <sz val="10"/>
        <rFont val="Source han sans old style norma"/>
        <family val="2"/>
        <charset val="128"/>
      </rPr>
      <t>你帮我解决了[拉特莫坦]，可以使用通向地面的补给路线了。</t>
    </r>
  </si>
  <si>
    <r>
      <t>多虧</t>
    </r>
    <r>
      <rPr>
        <sz val="10"/>
        <rFont val="Source han sans old style norma"/>
        <family val="2"/>
        <charset val="128"/>
      </rPr>
      <t>你幫忙處理了[雷摩坦]，才能使用連接至地面的補給線。</t>
    </r>
  </si>
  <si>
    <r>
      <t>我作</t>
    </r>
    <r>
      <rPr>
        <sz val="10"/>
        <rFont val="Source han sans old style norma"/>
        <family val="2"/>
        <charset val="128"/>
      </rPr>
      <t>为反抗军的代表向你行礼，而不是与你一起的阿姆斯特朗。</t>
    </r>
  </si>
  <si>
    <r>
      <t>並非以和</t>
    </r>
    <r>
      <rPr>
        <sz val="10"/>
        <rFont val="Source han sans old style norma"/>
        <family val="2"/>
        <charset val="128"/>
      </rPr>
      <t>你共度時光的阿姆斯特龍，而是以反抗軍代表的身份向你問好。</t>
    </r>
  </si>
  <si>
    <r>
      <rPr>
        <sz val="10"/>
        <rFont val="Source han sans old style norma"/>
        <family val="2"/>
        <charset val="128"/>
      </rPr>
      <t>谢谢你。</t>
    </r>
  </si>
  <si>
    <r>
      <t>謝謝</t>
    </r>
    <r>
      <rPr>
        <sz val="10"/>
        <rFont val="Source han sans old style norma"/>
        <family val="2"/>
        <charset val="128"/>
      </rPr>
      <t>你。</t>
    </r>
  </si>
  <si>
    <r>
      <t>剩下的旅程</t>
    </r>
    <r>
      <rPr>
        <sz val="10"/>
        <rFont val="Source han sans old style norma"/>
        <family val="2"/>
        <charset val="128"/>
      </rPr>
      <t>还很长。行礼还是下次再说吧。</t>
    </r>
  </si>
  <si>
    <r>
      <t>要走的路很還長，問候就等到下次</t>
    </r>
    <r>
      <rPr>
        <sz val="10"/>
        <rFont val="Source han sans old style norma"/>
        <family val="2"/>
        <charset val="128"/>
      </rPr>
      <t>吧。</t>
    </r>
  </si>
  <si>
    <r>
      <t>…</t>
    </r>
    <r>
      <rPr>
        <sz val="10"/>
        <rFont val="Source han sans old style norma"/>
        <family val="2"/>
        <charset val="128"/>
      </rPr>
      <t>没错，你说得对。</t>
    </r>
  </si>
  <si>
    <r>
      <t>…是</t>
    </r>
    <r>
      <rPr>
        <sz val="10"/>
        <rFont val="Source han sans old style norma"/>
        <family val="2"/>
        <charset val="128"/>
      </rPr>
      <t>啊。你說得沒錯。</t>
    </r>
  </si>
  <si>
    <r>
      <t>最近埃斯佩</t>
    </r>
    <r>
      <rPr>
        <sz val="10"/>
        <rFont val="Source han sans old style norma"/>
        <family val="2"/>
        <charset val="128"/>
      </rPr>
      <t>兰萨的军队很不寻常。</t>
    </r>
    <phoneticPr fontId="13" type="noConversion"/>
  </si>
  <si>
    <r>
      <rPr>
        <sz val="10"/>
        <rFont val="Source han sans old style norma"/>
        <family val="2"/>
        <charset val="128"/>
      </rPr>
      <t>军队调动非常频繁，流向地下的物资也减少了。</t>
    </r>
  </si>
  <si>
    <r>
      <t>一定在密</t>
    </r>
    <r>
      <rPr>
        <sz val="10"/>
        <rFont val="Source han sans old style norma"/>
        <family val="2"/>
        <charset val="128"/>
      </rPr>
      <t>谋着什么事情。而且是密谋着前所未有过的事。</t>
    </r>
  </si>
  <si>
    <r>
      <t>似乎在策劃著什</t>
    </r>
    <r>
      <rPr>
        <sz val="10"/>
        <rFont val="Source han sans old style norma"/>
        <family val="2"/>
        <charset val="128"/>
      </rPr>
      <t>麼，而且還是前所未有的那種事。</t>
    </r>
  </si>
  <si>
    <r>
      <rPr>
        <sz val="10"/>
        <rFont val="Source han sans old style norma"/>
        <family val="2"/>
        <charset val="128"/>
      </rPr>
      <t>对我们来说是幸运的事。这说明他们的监视开始出现漏洞了。</t>
    </r>
  </si>
  <si>
    <r>
      <t>這對我們來說是好事</t>
    </r>
    <r>
      <rPr>
        <sz val="10"/>
        <rFont val="Source han sans old style norma"/>
        <family val="2"/>
        <charset val="128"/>
      </rPr>
      <t>啊，因為他們的監視開始出現了漏洞。</t>
    </r>
  </si>
  <si>
    <r>
      <t>去埃斯佩</t>
    </r>
    <r>
      <rPr>
        <sz val="10"/>
        <rFont val="Source han sans old style norma"/>
        <family val="2"/>
        <charset val="128"/>
      </rPr>
      <t>兰萨，一般是通过埃斯佩兰萨军人们使用的巨大传送门。</t>
    </r>
  </si>
  <si>
    <r>
      <t>像</t>
    </r>
    <r>
      <rPr>
        <sz val="10"/>
        <rFont val="Source han sans old style norma"/>
        <family val="2"/>
        <charset val="128"/>
      </rPr>
      <t>现在这样军队调动频繁的时候，这绝对不是好方法。</t>
    </r>
  </si>
  <si>
    <r>
      <t>但像現在這樣軍隊移動頻繁時，</t>
    </r>
    <r>
      <rPr>
        <sz val="10"/>
        <rFont val="Source han sans old style norma"/>
        <family val="2"/>
        <charset val="128"/>
      </rPr>
      <t>絕對不會想選擇的方法。</t>
    </r>
  </si>
  <si>
    <r>
      <t>所以，我</t>
    </r>
    <r>
      <rPr>
        <sz val="10"/>
        <rFont val="Source han sans old style norma"/>
        <family val="2"/>
        <charset val="128"/>
      </rPr>
      <t>们想到了其他方法。</t>
    </r>
  </si>
  <si>
    <r>
      <t>曾</t>
    </r>
    <r>
      <rPr>
        <sz val="10"/>
        <rFont val="Source han sans old style norma"/>
        <family val="2"/>
        <charset val="128"/>
      </rPr>
      <t>经制造过地面和埃斯佩兰萨之间运送货物用的巨大升降机。</t>
    </r>
  </si>
  <si>
    <r>
      <t>我</t>
    </r>
    <r>
      <rPr>
        <sz val="10"/>
        <rFont val="Source han sans old style norma"/>
        <family val="2"/>
        <charset val="128"/>
      </rPr>
      <t>们决定用那个升降机。</t>
    </r>
  </si>
  <si>
    <r>
      <t>埃斯佩</t>
    </r>
    <r>
      <rPr>
        <sz val="10"/>
        <rFont val="Source han sans old style norma"/>
        <family val="2"/>
        <charset val="128"/>
      </rPr>
      <t>兰萨那边不会发现升降机启动吗？</t>
    </r>
  </si>
  <si>
    <r>
      <t>埃斯佩蘭薩那邊難道不會發現升降機運作</t>
    </r>
    <r>
      <rPr>
        <sz val="10"/>
        <rFont val="Source han sans old style norma"/>
        <family val="2"/>
        <charset val="128"/>
      </rPr>
      <t>嗎？</t>
    </r>
  </si>
  <si>
    <r>
      <t>如果是以前肯定不</t>
    </r>
    <r>
      <rPr>
        <sz val="10"/>
        <rFont val="Source han sans old style norma"/>
        <family val="2"/>
        <charset val="128"/>
      </rPr>
      <t>会考虑这样做，但是现在不一样了。</t>
    </r>
  </si>
  <si>
    <r>
      <t>以前的話我不敢用</t>
    </r>
    <r>
      <rPr>
        <sz val="10"/>
        <rFont val="Source han sans old style norma"/>
        <family val="2"/>
        <charset val="128"/>
      </rPr>
      <t>它，但現在可以了。</t>
    </r>
  </si>
  <si>
    <r>
      <t>因</t>
    </r>
    <r>
      <rPr>
        <sz val="10"/>
        <rFont val="Source han sans old style norma"/>
        <family val="2"/>
        <charset val="128"/>
      </rPr>
      <t>为他们都在关注着其他事情。</t>
    </r>
  </si>
  <si>
    <r>
      <t>那我</t>
    </r>
    <r>
      <rPr>
        <sz val="10"/>
        <rFont val="Source han sans old style norma"/>
        <family val="2"/>
        <charset val="128"/>
      </rPr>
      <t>们直接去升降机那边吗？</t>
    </r>
  </si>
  <si>
    <r>
      <t>那</t>
    </r>
    <r>
      <rPr>
        <sz val="10"/>
        <rFont val="Source han sans old style norma"/>
        <family val="2"/>
        <charset val="128"/>
      </rPr>
      <t>麼我們現在立即使用那升降機移動嗎？</t>
    </r>
  </si>
  <si>
    <r>
      <t>不。</t>
    </r>
    <r>
      <rPr>
        <sz val="10"/>
        <rFont val="Source han sans old style norma"/>
        <family val="2"/>
        <charset val="128"/>
      </rPr>
      <t>为了启动升降机，需要设计图和启动权限。</t>
    </r>
  </si>
  <si>
    <r>
      <t>不，</t>
    </r>
    <r>
      <rPr>
        <sz val="10"/>
        <rFont val="Source han sans old style norma"/>
        <family val="2"/>
        <charset val="128"/>
      </rPr>
      <t>為了啟動升降機，我們需要設計圖和啟用權限。</t>
    </r>
  </si>
  <si>
    <r>
      <rPr>
        <sz val="10"/>
        <rFont val="Source han sans old style norma"/>
        <family val="2"/>
        <charset val="128"/>
      </rPr>
      <t>设计图应该由制作升降机的建筑公司保管。</t>
    </r>
  </si>
  <si>
    <r>
      <t>那里</t>
    </r>
    <r>
      <rPr>
        <sz val="10"/>
        <rFont val="Source han sans old style norma"/>
        <family val="2"/>
        <charset val="128"/>
      </rPr>
      <t>应该没有活人了吧？</t>
    </r>
  </si>
  <si>
    <r>
      <t>那邊應該沒有人活著</t>
    </r>
    <r>
      <rPr>
        <sz val="10"/>
        <rFont val="Source han sans old style norma"/>
        <family val="2"/>
        <charset val="128"/>
      </rPr>
      <t>吧？</t>
    </r>
  </si>
  <si>
    <r>
      <rPr>
        <sz val="10"/>
        <rFont val="Source han sans old style norma"/>
        <family val="2"/>
        <charset val="128"/>
      </rPr>
      <t>没错。根据调查，那座建筑已成为了蜘蛛的巢穴。</t>
    </r>
  </si>
  <si>
    <r>
      <rPr>
        <sz val="10"/>
        <rFont val="Source han sans old style norma"/>
        <family val="2"/>
        <charset val="128"/>
      </rPr>
      <t>你能躲开蜘蛛，帮我找拿设计图出来吗？</t>
    </r>
  </si>
  <si>
    <r>
      <rPr>
        <sz val="10"/>
        <rFont val="Source han sans old style norma"/>
        <family val="2"/>
        <charset val="128"/>
      </rPr>
      <t>你可以避開那些蜘蛛，並找回設計圖嗎？</t>
    </r>
  </si>
  <si>
    <r>
      <rPr>
        <sz val="10"/>
        <rFont val="Source han sans old style norma"/>
        <family val="2"/>
        <charset val="128"/>
      </rPr>
      <t>嗯，我可以的。</t>
    </r>
  </si>
  <si>
    <r>
      <rPr>
        <sz val="10"/>
        <rFont val="Source han sans old style norma"/>
        <family val="2"/>
        <charset val="128"/>
      </rPr>
      <t>虽然很危险，但以你的实力我相信还是能办得到的。</t>
    </r>
  </si>
  <si>
    <r>
      <t>雖然很危險，但我認</t>
    </r>
    <r>
      <rPr>
        <sz val="10"/>
        <rFont val="Source han sans old style norma"/>
        <family val="2"/>
        <charset val="128"/>
      </rPr>
      <t>為憑你的實力一定可以的。</t>
    </r>
  </si>
  <si>
    <r>
      <t>我拿</t>
    </r>
    <r>
      <rPr>
        <sz val="10"/>
        <rFont val="Source han sans old style norma"/>
        <family val="2"/>
        <charset val="128"/>
      </rPr>
      <t>来了你说的设计图。</t>
    </r>
  </si>
  <si>
    <r>
      <t>我帶回了</t>
    </r>
    <r>
      <rPr>
        <sz val="10"/>
        <rFont val="Source han sans old style norma"/>
        <family val="2"/>
        <charset val="128"/>
      </rPr>
      <t>您說的設計圖。</t>
    </r>
  </si>
  <si>
    <r>
      <t>辛苦了。</t>
    </r>
    <r>
      <rPr>
        <sz val="10"/>
        <rFont val="Source han sans old style norma"/>
        <family val="2"/>
        <charset val="128"/>
      </rPr>
      <t>你在外面的这段时间，我们找到了研究员所在的地点。</t>
    </r>
  </si>
  <si>
    <r>
      <t>辛苦了。在</t>
    </r>
    <r>
      <rPr>
        <sz val="10"/>
        <rFont val="Source han sans old style norma"/>
        <family val="2"/>
        <charset val="128"/>
      </rPr>
      <t>你離開的期間，我們找到了研究員所在的地方了。</t>
    </r>
  </si>
  <si>
    <r>
      <t>离</t>
    </r>
    <r>
      <rPr>
        <sz val="10"/>
        <rFont val="Source han sans old style norma"/>
        <family val="2"/>
        <charset val="128"/>
      </rPr>
      <t>这里不远的地方，有个废弃病房。</t>
    </r>
  </si>
  <si>
    <r>
      <t>我</t>
    </r>
    <r>
      <rPr>
        <sz val="10"/>
        <rFont val="Source han sans old style norma"/>
        <family val="2"/>
        <charset val="128"/>
      </rPr>
      <t>发现他们在那里暗中拿人做了一些实验。</t>
    </r>
  </si>
  <si>
    <r>
      <t>然而</t>
    </r>
    <r>
      <rPr>
        <sz val="10"/>
        <rFont val="Source han sans old style norma"/>
        <family val="2"/>
        <charset val="128"/>
      </rPr>
      <t>现在那里已经没有人了，只有成群的怪物。</t>
    </r>
  </si>
  <si>
    <r>
      <t>看</t>
    </r>
    <r>
      <rPr>
        <sz val="10"/>
        <rFont val="Source han sans old style norma"/>
        <family val="2"/>
        <charset val="128"/>
      </rPr>
      <t>来是因为发生了事故，研究员们没能逃出来。</t>
    </r>
  </si>
  <si>
    <r>
      <t>發生事故後，那些</t>
    </r>
    <r>
      <rPr>
        <sz val="10"/>
        <rFont val="Source han sans old style norma"/>
        <family val="2"/>
        <charset val="128"/>
      </rPr>
      <t>研究員似乎沒能從那逃出來。</t>
    </r>
  </si>
  <si>
    <r>
      <t>我</t>
    </r>
    <r>
      <rPr>
        <sz val="10"/>
        <rFont val="Source han sans old style norma"/>
        <family val="2"/>
        <charset val="128"/>
      </rPr>
      <t>们认为那里应该会有保存启动权限的USB。</t>
    </r>
  </si>
  <si>
    <r>
      <t>我們認</t>
    </r>
    <r>
      <rPr>
        <sz val="10"/>
        <rFont val="Source han sans old style norma"/>
        <family val="2"/>
        <charset val="128"/>
      </rPr>
      <t>為裝有啟用權限的USB應該還留在那裡。</t>
    </r>
  </si>
  <si>
    <r>
      <t>坐</t>
    </r>
    <r>
      <rPr>
        <sz val="10"/>
        <rFont val="Source han sans old style norma"/>
        <family val="2"/>
        <charset val="128"/>
      </rPr>
      <t>传送门可以传送到病房的。</t>
    </r>
  </si>
  <si>
    <r>
      <t>抱歉，才回</t>
    </r>
    <r>
      <rPr>
        <sz val="10"/>
        <rFont val="Source han sans old style norma"/>
        <family val="2"/>
        <charset val="128"/>
      </rPr>
      <t>来又让你出去执行任务。</t>
    </r>
  </si>
  <si>
    <r>
      <rPr>
        <sz val="10"/>
        <rFont val="Source han sans old style norma"/>
        <family val="2"/>
        <charset val="128"/>
      </rPr>
      <t>你一來就一直差遣你，我心裡不是很好過啊。</t>
    </r>
  </si>
  <si>
    <r>
      <t>我</t>
    </r>
    <r>
      <rPr>
        <sz val="10"/>
        <rFont val="Source han sans old style norma"/>
        <family val="2"/>
        <charset val="128"/>
      </rPr>
      <t>懂你的心，但这是所有反抗军都在做的事情。</t>
    </r>
  </si>
  <si>
    <r>
      <t>走出村庄的</t>
    </r>
    <r>
      <rPr>
        <sz val="10"/>
        <rFont val="Source han sans old style norma"/>
        <family val="2"/>
        <charset val="128"/>
      </rPr>
      <t>时候，海莉找我谈话了。她说，她也想一起出去。</t>
    </r>
  </si>
  <si>
    <r>
      <t>離開了村莊，海莉</t>
    </r>
    <r>
      <rPr>
        <sz val="10"/>
        <rFont val="Source han sans old style norma"/>
        <family val="2"/>
        <charset val="128"/>
      </rPr>
      <t>抓著我說想一起到外面去。</t>
    </r>
  </si>
  <si>
    <r>
      <t>然后我承</t>
    </r>
    <r>
      <rPr>
        <sz val="10"/>
        <rFont val="Source han sans old style norma"/>
        <family val="2"/>
        <charset val="128"/>
      </rPr>
      <t>诺她我一定能做到。</t>
    </r>
    <phoneticPr fontId="13" type="noConversion"/>
  </si>
  <si>
    <r>
      <t>…</t>
    </r>
    <r>
      <rPr>
        <sz val="10"/>
        <rFont val="Source han sans old style norma"/>
        <family val="2"/>
        <charset val="128"/>
      </rPr>
      <t>这样啊。</t>
    </r>
  </si>
  <si>
    <r>
      <t>要</t>
    </r>
    <r>
      <rPr>
        <sz val="10"/>
        <rFont val="Source han sans old style norma"/>
        <family val="2"/>
        <charset val="128"/>
      </rPr>
      <t>让这一天到来。</t>
    </r>
  </si>
  <si>
    <r>
      <rPr>
        <sz val="10"/>
        <rFont val="Source han sans old style norma"/>
        <family val="2"/>
        <charset val="128"/>
      </rPr>
      <t>你醒了？干得好。</t>
    </r>
  </si>
  <si>
    <r>
      <t>起來了</t>
    </r>
    <r>
      <rPr>
        <sz val="10"/>
        <rFont val="Source han sans old style norma"/>
        <family val="2"/>
        <charset val="128"/>
      </rPr>
      <t>嗎？做得好。</t>
    </r>
  </si>
  <si>
    <r>
      <rPr>
        <sz val="10"/>
        <rFont val="Source han sans old style norma"/>
        <family val="2"/>
        <charset val="128"/>
      </rPr>
      <t>这是什么？我刚才还在研究所。</t>
    </r>
  </si>
  <si>
    <r>
      <t>這是什</t>
    </r>
    <r>
      <rPr>
        <sz val="10"/>
        <rFont val="Source han sans old style norma"/>
        <family val="2"/>
        <charset val="128"/>
      </rPr>
      <t>麼？我剛剛明明還在研究所。</t>
    </r>
  </si>
  <si>
    <r>
      <rPr>
        <sz val="10"/>
        <rFont val="Source han sans old style norma"/>
        <family val="2"/>
        <charset val="128"/>
      </rPr>
      <t>刚刚使用的是一款地下城市的虚拟战斗训练模拟器U.A.S（Undercity Assault Simulator，幽暗攻击模拟器）。</t>
    </r>
  </si>
  <si>
    <r>
      <t>所以，</t>
    </r>
    <r>
      <rPr>
        <sz val="10"/>
        <rFont val="Source han sans old style norma"/>
        <family val="2"/>
        <charset val="128"/>
      </rPr>
      <t>你经历的战斗不是真实战斗。</t>
    </r>
  </si>
  <si>
    <r>
      <t>就表示</t>
    </r>
    <r>
      <rPr>
        <sz val="10"/>
        <rFont val="Source han sans old style norma"/>
        <family val="2"/>
        <charset val="128"/>
      </rPr>
      <t>你所經歷的戰鬥並不是真正的戰鬥。</t>
    </r>
  </si>
  <si>
    <r>
      <rPr>
        <sz val="10"/>
        <rFont val="Source han sans old style norma"/>
        <family val="2"/>
        <charset val="128"/>
      </rPr>
      <t>为…为什么要做出这种东西？</t>
    </r>
  </si>
  <si>
    <r>
      <rPr>
        <sz val="10"/>
        <rFont val="Source han sans old style norma"/>
        <family val="2"/>
        <charset val="128"/>
      </rPr>
      <t>為…為什麼製作這個東西？</t>
    </r>
  </si>
  <si>
    <r>
      <t>我可是</t>
    </r>
    <r>
      <rPr>
        <sz val="10"/>
        <rFont val="Source han sans old style norma"/>
        <family val="2"/>
        <charset val="128"/>
      </rPr>
      <t>拼尽全力去战斗的。我认为我一步一步做的很好。</t>
    </r>
  </si>
  <si>
    <r>
      <t>我</t>
    </r>
    <r>
      <rPr>
        <sz val="10"/>
        <rFont val="Source han sans old style norma"/>
        <family val="2"/>
        <charset val="128"/>
      </rPr>
      <t>拼了命戰鬥。也認為我正在一步一步地變好。</t>
    </r>
  </si>
  <si>
    <r>
      <rPr>
        <sz val="10"/>
        <rFont val="Source han sans old style norma"/>
        <family val="2"/>
        <charset val="128"/>
      </rPr>
      <t>你不知道我是以什么样的心态走下来的。</t>
    </r>
  </si>
  <si>
    <r>
      <t>是</t>
    </r>
    <r>
      <rPr>
        <sz val="10"/>
        <rFont val="Source han sans old style norma"/>
        <family val="2"/>
        <charset val="128"/>
      </rPr>
      <t>为了训练。外面比这模拟的训练更危险，也有很多更强大的怪物。</t>
    </r>
  </si>
  <si>
    <r>
      <t>那是</t>
    </r>
    <r>
      <rPr>
        <sz val="10"/>
        <rFont val="Source han sans old style norma"/>
        <family val="2"/>
        <charset val="128"/>
      </rPr>
      <t>為了訓練。因為外面更危險，且有很多更強大的怪物。</t>
    </r>
  </si>
  <si>
    <r>
      <t>机</t>
    </r>
    <r>
      <rPr>
        <sz val="10"/>
        <rFont val="Source han sans old style norma"/>
        <family val="2"/>
        <charset val="128"/>
      </rPr>
      <t>会只有一次。我不希望失去强大并且以后会变得更加强大的战士。</t>
    </r>
  </si>
  <si>
    <r>
      <t>機會只有一次。因</t>
    </r>
    <r>
      <rPr>
        <sz val="10"/>
        <rFont val="Source han sans old style norma"/>
        <family val="2"/>
        <charset val="128"/>
      </rPr>
      <t>為我不想失去強大、還有能變得更強大的戰鬥員。</t>
    </r>
  </si>
  <si>
    <r>
      <rPr>
        <sz val="10"/>
        <rFont val="Source han sans old style norma"/>
        <family val="2"/>
        <charset val="128"/>
      </rPr>
      <t>尽管如此，这个…你也可以提前告诉我。</t>
    </r>
  </si>
  <si>
    <r>
      <t>就算如此…這個也可以事先告知我一聲</t>
    </r>
    <r>
      <rPr>
        <sz val="10"/>
        <rFont val="Source han sans old style norma"/>
        <family val="2"/>
        <charset val="128"/>
      </rPr>
      <t>啊。</t>
    </r>
  </si>
  <si>
    <r>
      <t>那…所有反抗</t>
    </r>
    <r>
      <rPr>
        <sz val="10"/>
        <rFont val="Source han sans old style norma"/>
        <family val="2"/>
        <charset val="128"/>
      </rPr>
      <t>军都在用这机器吗？</t>
    </r>
  </si>
  <si>
    <r>
      <t>那</t>
    </r>
    <r>
      <rPr>
        <sz val="10"/>
        <rFont val="Source han sans old style norma"/>
        <family val="2"/>
        <charset val="128"/>
      </rPr>
      <t>麼…反抗軍的人都在使用這個嗎？</t>
    </r>
  </si>
  <si>
    <r>
      <rPr>
        <sz val="10"/>
        <rFont val="Source han sans old style norma"/>
        <family val="2"/>
        <charset val="128"/>
      </rPr>
      <t>这个模拟器不是什么人都能使用的。</t>
    </r>
  </si>
  <si>
    <r>
      <t>只有那些比凡人</t>
    </r>
    <r>
      <rPr>
        <sz val="10"/>
        <rFont val="Source han sans old style norma"/>
        <family val="2"/>
        <charset val="128"/>
      </rPr>
      <t>躯体更能承受红宝石能量的人，才可以使用。</t>
    </r>
  </si>
  <si>
    <r>
      <t>那是在指我</t>
    </r>
    <r>
      <rPr>
        <sz val="10"/>
        <rFont val="Source han sans old style norma"/>
        <family val="2"/>
        <charset val="128"/>
      </rPr>
      <t>吗？</t>
    </r>
  </si>
  <si>
    <r>
      <t>那是在說我</t>
    </r>
    <r>
      <rPr>
        <sz val="10"/>
        <rFont val="Source han sans old style norma"/>
        <family val="2"/>
        <charset val="128"/>
      </rPr>
      <t>嗎？</t>
    </r>
  </si>
  <si>
    <r>
      <rPr>
        <sz val="10"/>
        <rFont val="Source han sans old style norma"/>
        <family val="2"/>
        <charset val="128"/>
      </rPr>
      <t>你和珍妮、杰特。还有基尔。</t>
    </r>
  </si>
  <si>
    <r>
      <rPr>
        <sz val="10"/>
        <rFont val="Source han sans old style norma"/>
        <family val="2"/>
        <charset val="128"/>
      </rPr>
      <t>你、珍妮、傑特還有吉爾。</t>
    </r>
  </si>
  <si>
    <r>
      <t>那</t>
    </r>
    <r>
      <rPr>
        <sz val="10"/>
        <rFont val="Source han sans old style norma"/>
        <family val="2"/>
        <charset val="128"/>
      </rPr>
      <t>麼其他人呢？</t>
    </r>
  </si>
  <si>
    <r>
      <t>正在外面</t>
    </r>
    <r>
      <rPr>
        <sz val="10"/>
        <rFont val="Source han sans old style norma"/>
        <family val="2"/>
        <charset val="128"/>
      </rPr>
      <t>进行真实的战斗。通过他们带来的信息，做出了这个模拟器。</t>
    </r>
  </si>
  <si>
    <r>
      <rPr>
        <sz val="10"/>
        <rFont val="Source han sans old style norma"/>
        <family val="2"/>
        <charset val="128"/>
      </rPr>
      <t>为了获得这点信息，牺牲了很多人。</t>
    </r>
  </si>
  <si>
    <r>
      <t>僅僅</t>
    </r>
    <r>
      <rPr>
        <sz val="10"/>
        <rFont val="Source han sans old style norma"/>
        <family val="2"/>
        <charset val="128"/>
      </rPr>
      <t>為了獲得出這些資訊而死了那麼多人。</t>
    </r>
  </si>
  <si>
    <r>
      <t>机遇</t>
    </r>
    <r>
      <rPr>
        <sz val="10"/>
        <rFont val="Source han sans old style norma"/>
        <family val="2"/>
        <charset val="128"/>
      </rPr>
      <t>马上会到来的。</t>
    </r>
  </si>
  <si>
    <r>
      <t>到了那一天，我</t>
    </r>
    <r>
      <rPr>
        <sz val="10"/>
        <rFont val="Source han sans old style norma"/>
        <family val="2"/>
        <charset val="128"/>
      </rPr>
      <t>们会坐上升降机，开启前往空中城市的路途。</t>
    </r>
  </si>
  <si>
    <r>
      <t>當那一天來臨時，至今的旅程，乘坐升降機至空中城市的路會更多</t>
    </r>
    <r>
      <rPr>
        <sz val="10"/>
        <rFont val="Source han sans old style norma"/>
        <family val="2"/>
        <charset val="128"/>
      </rPr>
      <t>吧。</t>
    </r>
  </si>
  <si>
    <r>
      <t>所有人都</t>
    </r>
    <r>
      <rPr>
        <sz val="10"/>
        <rFont val="Source han sans old style norma"/>
        <family val="2"/>
        <charset val="128"/>
      </rPr>
      <t>会去的。我们所有人都不会停止前进。</t>
    </r>
  </si>
  <si>
    <r>
      <t>所有人都會去</t>
    </r>
    <r>
      <rPr>
        <sz val="10"/>
        <rFont val="Source han sans old style norma"/>
        <family val="2"/>
        <charset val="128"/>
      </rPr>
      <t>吧。我們不會停止前進的。</t>
    </r>
  </si>
  <si>
    <r>
      <t>然而，</t>
    </r>
    <r>
      <rPr>
        <sz val="10"/>
        <rFont val="Source han sans old style norma"/>
        <family val="2"/>
        <charset val="128"/>
      </rPr>
      <t>你们会作为前锋。就是你们四个人。</t>
    </r>
  </si>
  <si>
    <r>
      <rPr>
        <sz val="10"/>
        <rFont val="Source han sans old style norma"/>
        <family val="2"/>
        <charset val="128"/>
      </rPr>
      <t>你們會站在那前鋒。你們四個人。</t>
    </r>
  </si>
  <si>
    <r>
      <t>…</t>
    </r>
    <r>
      <rPr>
        <sz val="10"/>
        <rFont val="Source han sans old style norma"/>
        <family val="2"/>
        <charset val="128"/>
      </rPr>
      <t>难道你是为了这个才收养了我？</t>
    </r>
  </si>
  <si>
    <r>
      <t>…難道是因</t>
    </r>
    <r>
      <rPr>
        <sz val="10"/>
        <rFont val="Source han sans old style norma"/>
        <family val="2"/>
        <charset val="128"/>
      </rPr>
      <t>為這個才收留我的嗎？</t>
    </r>
  </si>
  <si>
    <r>
      <t>那不是事</t>
    </r>
    <r>
      <rPr>
        <sz val="10"/>
        <rFont val="Source han sans old style norma"/>
        <family val="2"/>
        <charset val="128"/>
      </rPr>
      <t>实。我发誓。</t>
    </r>
  </si>
  <si>
    <r>
      <t>並不是那樣，這點我可以向</t>
    </r>
    <r>
      <rPr>
        <sz val="10"/>
        <rFont val="Source han sans old style norma"/>
        <family val="2"/>
        <charset val="128"/>
      </rPr>
      <t>你發誓。</t>
    </r>
  </si>
  <si>
    <r>
      <t>…那我</t>
    </r>
    <r>
      <rPr>
        <sz val="10"/>
        <rFont val="Source han sans old style norma"/>
        <family val="2"/>
        <charset val="128"/>
      </rPr>
      <t>现在该做什么？</t>
    </r>
  </si>
  <si>
    <r>
      <t>…那我現在該做什</t>
    </r>
    <r>
      <rPr>
        <sz val="10"/>
        <rFont val="Source han sans old style norma"/>
        <family val="2"/>
        <charset val="128"/>
      </rPr>
      <t>麼呢？</t>
    </r>
  </si>
  <si>
    <r>
      <rPr>
        <sz val="10"/>
        <rFont val="Source han sans old style norma"/>
        <family val="2"/>
        <charset val="128"/>
      </rPr>
      <t>你要努力变强。直到那一天。</t>
    </r>
  </si>
  <si>
    <r>
      <t>變</t>
    </r>
    <r>
      <rPr>
        <sz val="10"/>
        <rFont val="Source han sans old style norma"/>
        <family val="2"/>
        <charset val="128"/>
      </rPr>
      <t>強大吧。直到那天為止。</t>
    </r>
  </si>
  <si>
    <r>
      <t>知道了。</t>
    </r>
    <r>
      <rPr>
        <sz val="10"/>
        <rFont val="Source han sans old style norma"/>
        <family val="2"/>
        <charset val="128"/>
      </rPr>
      <t>现在我想自己呆一会儿。</t>
    </r>
    <phoneticPr fontId="13" type="noConversion"/>
  </si>
  <si>
    <r>
      <rPr>
        <sz val="10"/>
        <rFont val="Source han sans old style norma"/>
        <family val="2"/>
        <charset val="128"/>
      </rPr>
      <t>汉克说能修理胳膊。现在恐怕会没法帮你了。</t>
    </r>
    <phoneticPr fontId="13" type="noConversion"/>
  </si>
  <si>
    <r>
      <rPr>
        <sz val="10"/>
        <color rgb="FF000000"/>
        <rFont val="Source Han Sans Old Style Norma"/>
        <family val="2"/>
        <charset val="128"/>
      </rPr>
      <t>它叫做[Rat Motan]，下水道深处有一个地下怪物的头目。</t>
    </r>
    <phoneticPr fontId="13" type="noConversion"/>
  </si>
  <si>
    <r>
      <rPr>
        <sz val="10"/>
        <color rgb="FF000000"/>
        <rFont val="Source Han Sans Old Style Norma"/>
        <family val="2"/>
        <charset val="128"/>
      </rPr>
      <t>它叫做[Rat Motan]，下水道深處有一個地下怪物的頭目。</t>
    </r>
    <phoneticPr fontId="13" type="noConversion"/>
  </si>
  <si>
    <r>
      <t>我听</t>
    </r>
    <r>
      <rPr>
        <sz val="10"/>
        <color rgb="FF000000"/>
        <rFont val="Source Han Sans Old Style Norma"/>
        <family val="2"/>
        <charset val="128"/>
      </rPr>
      <t>说他的巢里有一部电梯可以到达地面。</t>
    </r>
    <phoneticPr fontId="13" type="noConversion"/>
  </si>
  <si>
    <r>
      <rPr>
        <sz val="10"/>
        <rFont val="Source han sans old style norma"/>
        <family val="2"/>
        <charset val="128"/>
      </rPr>
      <t>这就是你说的设计图吗？</t>
    </r>
    <phoneticPr fontId="13" type="noConversion"/>
  </si>
  <si>
    <r>
      <t>這就是那個設計圖</t>
    </r>
    <r>
      <rPr>
        <sz val="10"/>
        <rFont val="Source han sans old style norma"/>
        <family val="2"/>
        <charset val="128"/>
      </rPr>
      <t>嗎？</t>
    </r>
    <phoneticPr fontId="13" type="noConversion"/>
  </si>
  <si>
    <r>
      <rPr>
        <sz val="10"/>
        <rFont val="Source han sans old style norma"/>
        <family val="2"/>
        <charset val="128"/>
      </rPr>
      <t>嗯…</t>
    </r>
    <phoneticPr fontId="13" type="noConversion"/>
  </si>
  <si>
    <r>
      <t>好像就是</t>
    </r>
    <r>
      <rPr>
        <sz val="10"/>
        <rFont val="Source han sans old style norma"/>
        <family val="2"/>
        <charset val="128"/>
      </rPr>
      <t>这个。这段时间我们找到了研究员待过的地方。</t>
    </r>
    <phoneticPr fontId="13" type="noConversion"/>
  </si>
  <si>
    <r>
      <t>好像沒錯，這段時間我們找到</t>
    </r>
    <r>
      <rPr>
        <sz val="10"/>
        <rFont val="Source han sans old style norma"/>
        <family val="2"/>
        <charset val="128"/>
      </rPr>
      <t>ˋ之前研究員們所在之處。</t>
    </r>
    <phoneticPr fontId="13" type="noConversion"/>
  </si>
  <si>
    <r>
      <t>距离</t>
    </r>
    <r>
      <rPr>
        <sz val="10"/>
        <rFont val="Source han sans old style norma"/>
        <family val="2"/>
        <charset val="128"/>
      </rPr>
      <t>这里不远的地方有个废弃医院。</t>
    </r>
    <phoneticPr fontId="13" type="noConversion"/>
  </si>
  <si>
    <r>
      <t>在那里他</t>
    </r>
    <r>
      <rPr>
        <sz val="10"/>
        <rFont val="Source han sans old style norma"/>
        <family val="2"/>
        <charset val="128"/>
      </rPr>
      <t>们用人体进行过实验。</t>
    </r>
    <phoneticPr fontId="13" type="noConversion"/>
  </si>
  <si>
    <r>
      <t>他們在那裡</t>
    </r>
    <r>
      <rPr>
        <sz val="10"/>
        <rFont val="Source han sans old style norma"/>
        <family val="2"/>
        <charset val="128"/>
      </rPr>
      <t>偷偷進行人體實驗。</t>
    </r>
    <phoneticPr fontId="13" type="noConversion"/>
  </si>
  <si>
    <r>
      <rPr>
        <sz val="10"/>
        <rFont val="Source han sans old style norma"/>
        <family val="2"/>
        <charset val="128"/>
      </rPr>
      <t>现在那里没有人类，全是怪物。</t>
    </r>
    <phoneticPr fontId="13" type="noConversion"/>
  </si>
  <si>
    <r>
      <t>使用</t>
    </r>
    <r>
      <rPr>
        <sz val="10"/>
        <rFont val="Source han sans old style norma"/>
        <family val="2"/>
        <charset val="128"/>
      </rPr>
      <t>传送门就可以到医院去。</t>
    </r>
    <phoneticPr fontId="13" type="noConversion"/>
  </si>
  <si>
    <r>
      <t>小心，祝</t>
    </r>
    <r>
      <rPr>
        <sz val="10"/>
        <rFont val="Source han sans old style norma"/>
        <family val="2"/>
        <charset val="128"/>
      </rPr>
      <t>你好运。</t>
    </r>
    <phoneticPr fontId="13" type="noConversion"/>
  </si>
  <si>
    <r>
      <t>請小心安全，祝</t>
    </r>
    <r>
      <rPr>
        <sz val="10"/>
        <rFont val="Source han sans old style norma"/>
        <family val="2"/>
        <charset val="128"/>
      </rPr>
      <t>你幸運。</t>
    </r>
    <phoneticPr fontId="13" type="noConversion"/>
  </si>
  <si>
    <r>
      <t>即使在怪物中，他</t>
    </r>
    <r>
      <rPr>
        <sz val="9"/>
        <rFont val="맑은 고딕"/>
        <family val="3"/>
        <charset val="129"/>
      </rPr>
      <t>们</t>
    </r>
    <r>
      <rPr>
        <sz val="9"/>
        <rFont val="Meiryo UI"/>
        <family val="2"/>
      </rPr>
      <t>也分配了危</t>
    </r>
    <r>
      <rPr>
        <sz val="9"/>
        <rFont val="맑은 고딕"/>
        <family val="3"/>
        <charset val="129"/>
      </rPr>
      <t>险</t>
    </r>
    <r>
      <rPr>
        <sz val="9"/>
        <rFont val="Meiryo UI"/>
        <family val="2"/>
      </rPr>
      <t>角色的等</t>
    </r>
    <r>
      <rPr>
        <sz val="9"/>
        <rFont val="맑은 고딕"/>
        <family val="3"/>
        <charset val="129"/>
      </rPr>
      <t>级</t>
    </r>
    <r>
      <rPr>
        <sz val="9"/>
        <rFont val="Meiryo UI"/>
        <family val="2"/>
      </rPr>
      <t>，并因此使他</t>
    </r>
    <r>
      <rPr>
        <sz val="9"/>
        <rFont val="맑은 고딕"/>
        <family val="3"/>
        <charset val="129"/>
      </rPr>
      <t>们</t>
    </r>
    <r>
      <rPr>
        <sz val="9"/>
        <rFont val="Meiryo UI"/>
        <family val="2"/>
      </rPr>
      <t>与更多的特殊人物打交道。</t>
    </r>
  </si>
  <si>
    <r>
      <t>近寄っちゃだめよ。危険な男だから殺されるかもしれないよ</t>
    </r>
    <r>
      <rPr>
        <sz val="9"/>
        <rFont val="맑은 고딕"/>
        <family val="3"/>
        <charset val="129"/>
      </rPr>
      <t>♥</t>
    </r>
  </si>
  <si>
    <r>
      <rPr>
        <sz val="10"/>
        <color rgb="FF000000"/>
        <rFont val="Meiryo UI"/>
        <family val="2"/>
      </rPr>
      <t>それは[Rat Motan]と呼ばれ、下水道の奥深くに地下モンスターのボスがいます。</t>
    </r>
    <phoneticPr fontId="13" type="noConversion"/>
  </si>
  <si>
    <r>
      <rPr>
        <sz val="10"/>
        <color rgb="FF000000"/>
        <rFont val="Meiryo UI"/>
        <family val="2"/>
      </rPr>
      <t>それは[Rat Motan]と呼ばれ、下水道の奥深くに地下モンスターのボスがいます。</t>
    </r>
    <phoneticPr fontId="13" type="noConversion"/>
  </si>
  <si>
    <t>&lt;color=#F6411C&gt;点燃&lt;/color&gt;的叠加层数上限扩大至({0}+10)层，到达最大叠加层数前不会爆炸也不会重置。根据叠加的&lt;color=#F6411C&gt;点燃&lt;/color&gt;层数，增加对敌人造成的伤害量。</t>
    <phoneticPr fontId="13" type="noConversion"/>
  </si>
  <si>
    <t>Increases max &lt;color=#F6411C&gt;Ignite&lt;/color&gt; stacks to ({0}+10), and the max stacks don’t reset after the explosion. Damage done to enemies increases with the &lt;color=#F6411C&gt;Ignite&lt;/color&gt; stacks.</t>
    <phoneticPr fontId="13" type="noConversion"/>
  </si>
  <si>
    <t>&lt;color=#F6411C&gt;점화&lt;/color&gt;의 최대 중첩이 ({0}+10)으로 확장되며 최대 중첩까지는 폭발에도 리셋되지 않습니다. &lt;color=#F6411C&gt;점화&lt;/color&gt; 스택이 중첩될수록 적에게 입히는 피해량이 증가합니다.</t>
    <phoneticPr fontId="13" type="noConversion"/>
  </si>
  <si>
    <t>&lt;color=#F6411C&gt;點火&lt;/color&gt;擴增為最多可重疊({0}+10)次，直達上限前爆炸也不會重置。&lt;color=#F6411C&gt;點火&lt;/color&gt;堆疊重疊越多，對敵人造成的傷害量越多。</t>
    <phoneticPr fontId="13" type="noConversion"/>
  </si>
  <si>
    <t>&lt;color=#F6411C&gt;点火&lt;/color&gt;スタックが最大({0}+10)スタックになり、最大スタックになるまでは爆発してもリセットされません。&lt;color=#F6411C&gt;点火&lt;/color&gt;スタックに比例して敵に与えるダメージが増加します。</t>
    <phoneticPr fontId="13" type="noConversion"/>
  </si>
  <si>
    <t>Увеличивает суммирование эффектов &lt;color=#F6411C&gt;поджога&lt;/color&gt; до ({0}+10). Это значение не сбрасывается даже после взрыва. Чем больше сумма эффектов &lt;color=#F6411C&gt;поджога&lt;/color&gt;, тем больше урона получают противники.</t>
    <phoneticPr fontId="13" type="noConversion"/>
  </si>
  <si>
    <t>&lt;color=#F6411C&gt;Feuer&lt;/color&gt;-Überlappungen werden bis auf ({0}+10) Überlappungen erweitert und bis dahin nicht zurückgesetzt, auch bei Explosionen. Je mehr &lt;color=#F6411C&gt;Feuer&lt;/color&gt;Überlappungen entstehen, desto mehr steigt der Schaden an Gegern.</t>
    <phoneticPr fontId="13" type="noConversion"/>
  </si>
  <si>
    <t>Cyclopes</t>
  </si>
  <si>
    <t>Cyclopes</t>
    <phoneticPr fontId="13" type="noConversion"/>
  </si>
  <si>
    <t>사이클롭스</t>
    <phoneticPr fontId="13" type="noConversion"/>
  </si>
  <si>
    <t>独眼龙属</t>
  </si>
  <si>
    <t>獨眼龍屬</t>
  </si>
  <si>
    <t>サイクロプス</t>
  </si>
  <si>
    <t>Циклопы</t>
  </si>
  <si>
    <t>Zyklope</t>
  </si>
  <si>
    <t>&lt;color=#78E6FF&gt;빙결&lt;/color&gt;된 적을 타격 시 일정 확률로 즉사합니다. (보스 제외)</t>
    <phoneticPr fontId="13" type="noConversion"/>
  </si>
  <si>
    <t>You gain a chance to instantly kill a &lt;color=#78E6FF&gt;Frozen&lt;/color&gt; enemy. (boss excluded)</t>
    <phoneticPr fontId="13" type="noConversion"/>
  </si>
  <si>
    <t>攻击陷入&lt;color=#78E6FF&gt;冰冻&lt;/color&gt;的敌人时，有一定几率立即死亡。（除BOSS外）</t>
    <phoneticPr fontId="13" type="noConversion"/>
  </si>
  <si>
    <t>可使用衝刺打擊敵人，有一定機率使受到傷害的敵人&lt;color=#F8EE17&gt;觸電&lt;/color&gt;。</t>
    <phoneticPr fontId="13" type="noConversion"/>
  </si>
  <si>
    <t>打擊&lt;color=#78E6FF&gt;凍結&lt;/color&gt;的敵人時，有一定的機率立即死亡。（Boss除外）</t>
    <phoneticPr fontId="13" type="noConversion"/>
  </si>
  <si>
    <t>ダッシュ中にぶつかった敵に電流ダメージを与え、一定の確率で&lt;color=#F8EE17&gt;感電&lt;/color&gt;状態にします。</t>
    <phoneticPr fontId="13" type="noConversion"/>
  </si>
  <si>
    <t>&lt;color=#78E6FF&gt;氷結&lt;/color&gt;状態の敵を攻撃すると、一定の確率で即死させます。(ボスは除く)</t>
    <phoneticPr fontId="13" type="noConversion"/>
  </si>
  <si>
    <t>чего с определенной вероятностью  устраняет &lt;color=#78E6FF&gt;замороженных&lt;/color&gt; врагов, за исключением огромных противников.</t>
    <phoneticPr fontId="13" type="noConversion"/>
  </si>
  <si>
    <t>Alle &lt;color=#78E6FF&gt;gefrorenen&lt;/color&gt; Gegner sterben mit einer bestimmten  Wahrscheinlichkeit, wenn sie getroffen werden (Bosse ausgenommen).</t>
  </si>
  <si>
    <t xml:space="preserve">즉사 확률: &lt;color=#69FF0F&gt;{1}%&lt;/color&gt; </t>
  </si>
  <si>
    <t>Instant Death chance: &lt;color=#69FF0F&gt;{1}%&lt;/color&gt;</t>
  </si>
  <si>
    <t>即杀率：&lt;color=#69FF0F&gt;{1}%&lt;/color&gt;</t>
  </si>
  <si>
    <t>立即死亡機率：&lt;color=#69FF0F&gt;{1}%&lt;/color&gt;</t>
  </si>
  <si>
    <t>即死率：&lt;color=#69FF0F&gt;{1}%&lt;/color&gt;</t>
  </si>
  <si>
    <t>Вероятность быстрого устранения противника: &lt;color=#69FF0F&gt;{1}%&lt;/color&gt;</t>
  </si>
  <si>
    <t>Wahrscheinlichkeit auf sofortigen Tod: &lt;color=#69FF0F&gt;{1}%&lt;/color&gt;</t>
  </si>
  <si>
    <t>SpinDashDamage</t>
  </si>
  <si>
    <t>질풍대시 비율 공격력</t>
  </si>
  <si>
    <t>StraightRocketDamage</t>
  </si>
  <si>
    <t>직선 로켓 비율 공격력</t>
  </si>
  <si>
    <t>냉기회오리 피해량 증가: &lt;color=#808080&gt;{0}%&lt;/color&gt;→&lt;color=#69FF0F&gt;{1}%&lt;/color&gt;</t>
    <phoneticPr fontId="13" type="noConversion"/>
  </si>
  <si>
    <t>즉사 확률: &lt;color=#808080&gt;{2}%&lt;/color&gt;→&lt;color=#69FF0F&gt;{3}%&lt;/color&gt;</t>
  </si>
  <si>
    <t>Instant Death chance: &lt;color=#808080&gt;{2}%&lt;/color&gt;→&lt;color=#69FF0F&gt;{3}%&lt;/color&gt;</t>
  </si>
  <si>
    <t>即杀率：&lt;color=#808080&gt;{2}%&lt;/color&gt;→&lt;color=#69FF0F&gt;{3}%&lt;/color&gt;</t>
  </si>
  <si>
    <t>立即死亡機率：&lt;color=#808080&gt;{2}%&lt;/color&gt;→&lt;color=#69FF0F&gt;{3}%&lt;/color&gt;</t>
  </si>
  <si>
    <t>即死率：&lt;color=#808080&gt;{2}%&lt;/color&gt;→&lt;color=#69FF0F&gt;{3}%&lt;/color&gt;</t>
  </si>
  <si>
    <t>Вероятность быстрого устранения противника: &lt;color=#808080&gt;{2}%&lt;/color&gt;→&lt;color=#69FF0F&gt;{3}%&lt;/color&gt;</t>
  </si>
  <si>
    <t>Wahrscheinlichkeit auf sofortigen Tod: &lt;color=#808080&gt;{2}%&lt;/color&gt;→&lt;color=#69FF0F&gt;{3}%&lt;/color&gt;</t>
  </si>
  <si>
    <t>Increased max HP: &lt;color=#69FF0F&gt;{0}&lt;/color&gt;
HP recovery rate: &lt;color=#69FF0F&gt;{1}&lt;/color&gt;</t>
  </si>
  <si>
    <t>最大体力增加量：&lt;color=#69FF0F&gt;{0}&lt;/color&gt;
体力恢复量：&lt;color=#69FF0F&gt;{1}&lt;/color&gt;</t>
  </si>
  <si>
    <t>最大體力增加量：&lt;color=#69FF0F&gt;{0}&lt;/color&gt;
體力恢復量：&lt;color=#69FF0F&gt;{1}&lt;/color&gt;</t>
  </si>
  <si>
    <t>最大体力増加量 : &lt;color=#69FF0F&gt;{0}&lt;/color&gt;
体力回復量 : &lt;color=#69FF0F&gt;{1}&lt;/color&gt;</t>
  </si>
  <si>
    <t>Увеличение запаса здоровья: &lt;color=#69FF0F&gt;{0}&lt;/color&gt;
Исцеление: &lt;color=#69FF0F&gt;{1}&lt;/color&gt;</t>
  </si>
  <si>
    <t>Anstieg Max. LP: &lt;color=#69FF0F&gt;{0}&lt;/color&gt;
LP-Heilung: &lt;color=#69FF0F&gt;{1}&lt;/color&gt;</t>
  </si>
  <si>
    <t>Increased max HP: &lt;color=#808080&gt;{0}&lt;/color&gt;→&lt;color=#69FF0F&gt;{1}&lt;/color&gt;
HP recovery rate: &lt;color=#69FF0F&gt;{2}&lt;/color&gt;</t>
  </si>
  <si>
    <t>最大体力增加量：&lt;color=#808080&gt;{0}&lt;/color&gt;→&lt;color=#69FF0F&gt;{1}&lt;/color&gt;
体力恢复量：&lt;color=#69FF0F&gt;{2}&lt;/color&gt;</t>
  </si>
  <si>
    <t>最大體力增加量：&lt;color=#808080&gt;{0}&lt;/color&gt;→&lt;color=#69FF0F&gt;{1}&lt;/color&gt;
體力恢復量：&lt;color=#69FF0F&gt;{2}&lt;/color&gt;</t>
  </si>
  <si>
    <t>最大体力増加量 : &lt;color=#808080&gt;{0}&lt;/color&gt;→&lt;color=#69FF0F&gt;{1}&lt;/color&gt;
体力回復量 : &lt;color=#69FF0F&gt;{2}&lt;/color&gt;</t>
  </si>
  <si>
    <t>Anstieg Max. LP: &lt;color=#808080&gt;{0}&lt;/color&gt;→&lt;color=#69FF0F&gt;{1}&lt;/color&gt;
LP-Heilung: &lt;color=#69FF0F&gt;{2}&lt;/color&gt;</t>
    <phoneticPr fontId="13" type="noConversion"/>
  </si>
  <si>
    <t>Увеличение запаса здоровья: &lt;color=#808080&gt;{0}&lt;/color&gt; → &lt;color=#69FF0F&gt;{1}&lt;/color&gt;
Исцеление: &lt;color=#69FF0F&gt;{2}&lt;/color&gt;</t>
    <phoneticPr fontId="13" type="noConversion"/>
  </si>
  <si>
    <r>
      <t>用技能攻</t>
    </r>
    <r>
      <rPr>
        <sz val="9"/>
        <rFont val="Microsoft YaHei"/>
        <family val="2"/>
        <charset val="134"/>
      </rPr>
      <t>击敌</t>
    </r>
    <r>
      <rPr>
        <sz val="9"/>
        <rFont val="Source han sans old style norma"/>
        <family val="3"/>
        <charset val="129"/>
      </rPr>
      <t>人</t>
    </r>
    <r>
      <rPr>
        <sz val="9"/>
        <rFont val="Microsoft YaHei"/>
        <family val="2"/>
        <charset val="134"/>
      </rPr>
      <t>时叠</t>
    </r>
    <r>
      <rPr>
        <sz val="9"/>
        <rFont val="Source han sans old style norma"/>
        <family val="3"/>
        <charset val="129"/>
      </rPr>
      <t>加</t>
    </r>
    <r>
      <rPr>
        <sz val="9"/>
        <rFont val="Microsoft YaHei"/>
        <family val="2"/>
        <charset val="134"/>
      </rPr>
      <t>层数</t>
    </r>
    <r>
      <rPr>
        <sz val="9"/>
        <rFont val="Source han sans old style norma"/>
        <family val="3"/>
        <charset val="129"/>
      </rPr>
      <t xml:space="preserve">。
</t>
    </r>
    <r>
      <rPr>
        <sz val="9"/>
        <rFont val="Microsoft YaHei"/>
        <family val="2"/>
        <charset val="134"/>
      </rPr>
      <t>层数叠</t>
    </r>
    <r>
      <rPr>
        <sz val="9"/>
        <rFont val="Source han sans old style norma"/>
        <family val="3"/>
        <charset val="129"/>
      </rPr>
      <t>加到{1}</t>
    </r>
    <r>
      <rPr>
        <sz val="9"/>
        <rFont val="Microsoft YaHei"/>
        <family val="2"/>
        <charset val="134"/>
      </rPr>
      <t>层时</t>
    </r>
    <r>
      <rPr>
        <sz val="9"/>
        <rFont val="Source han sans old style norma"/>
        <family val="3"/>
        <charset val="129"/>
      </rPr>
      <t>，可以</t>
    </r>
    <r>
      <rPr>
        <sz val="9"/>
        <rFont val="Microsoft YaHei"/>
        <family val="2"/>
        <charset val="134"/>
      </rPr>
      <t>进</t>
    </r>
    <r>
      <rPr>
        <sz val="9"/>
        <rFont val="Source han sans old style norma"/>
        <family val="3"/>
        <charset val="129"/>
      </rPr>
      <t>行充能攻</t>
    </r>
    <r>
      <rPr>
        <sz val="9"/>
        <rFont val="Microsoft YaHei"/>
        <family val="2"/>
        <charset val="134"/>
      </rPr>
      <t>击</t>
    </r>
    <r>
      <rPr>
        <sz val="9"/>
        <rFont val="Source han sans old style norma"/>
        <family val="3"/>
        <charset val="129"/>
      </rPr>
      <t>。
在充能</t>
    </r>
    <r>
      <rPr>
        <sz val="9"/>
        <rFont val="Microsoft YaHei"/>
        <family val="2"/>
        <charset val="134"/>
      </rPr>
      <t>状态</t>
    </r>
    <r>
      <rPr>
        <sz val="9"/>
        <rFont val="Source han sans old style norma"/>
        <family val="3"/>
        <charset val="129"/>
      </rPr>
      <t>下使用技能攻</t>
    </r>
    <r>
      <rPr>
        <sz val="9"/>
        <rFont val="Microsoft YaHei"/>
        <family val="2"/>
        <charset val="134"/>
      </rPr>
      <t>击时</t>
    </r>
    <r>
      <rPr>
        <sz val="9"/>
        <rFont val="Source han sans old style norma"/>
        <family val="3"/>
        <charset val="129"/>
      </rPr>
      <t>，
造成技能</t>
    </r>
    <r>
      <rPr>
        <sz val="9"/>
        <rFont val="Microsoft YaHei"/>
        <family val="2"/>
        <charset val="134"/>
      </rPr>
      <t>伤</t>
    </r>
    <r>
      <rPr>
        <sz val="9"/>
        <rFont val="Source han sans old style norma"/>
        <family val="3"/>
        <charset val="129"/>
      </rPr>
      <t>害量{2}的</t>
    </r>
    <r>
      <rPr>
        <sz val="9"/>
        <rFont val="Microsoft YaHei"/>
        <family val="2"/>
        <charset val="134"/>
      </rPr>
      <t>额</t>
    </r>
    <r>
      <rPr>
        <sz val="9"/>
        <rFont val="Source han sans old style norma"/>
        <family val="3"/>
        <charset val="129"/>
      </rPr>
      <t>外</t>
    </r>
    <r>
      <rPr>
        <sz val="9"/>
        <rFont val="Microsoft YaHei"/>
        <family val="2"/>
        <charset val="134"/>
      </rPr>
      <t>伤</t>
    </r>
    <r>
      <rPr>
        <sz val="9"/>
        <rFont val="Source han sans old style norma"/>
        <family val="3"/>
        <charset val="129"/>
      </rPr>
      <t>害。
（受到技能</t>
    </r>
    <r>
      <rPr>
        <sz val="9"/>
        <rFont val="Microsoft YaHei"/>
        <family val="2"/>
        <charset val="134"/>
      </rPr>
      <t>伤</t>
    </r>
    <r>
      <rPr>
        <sz val="9"/>
        <rFont val="Source han sans old style norma"/>
        <family val="3"/>
        <charset val="129"/>
      </rPr>
      <t>害量的影</t>
    </r>
    <r>
      <rPr>
        <sz val="9"/>
        <rFont val="Microsoft YaHei"/>
        <family val="2"/>
        <charset val="134"/>
      </rPr>
      <t>响</t>
    </r>
    <r>
      <rPr>
        <sz val="9"/>
        <rFont val="Source han sans old style norma"/>
        <family val="3"/>
        <charset val="129"/>
      </rPr>
      <t>。）</t>
    </r>
    <phoneticPr fontId="13" type="noConversion"/>
  </si>
  <si>
    <r>
      <t>攻</t>
    </r>
    <r>
      <rPr>
        <sz val="9"/>
        <rFont val="Microsoft YaHei"/>
        <family val="2"/>
        <charset val="134"/>
      </rPr>
      <t>击</t>
    </r>
    <r>
      <rPr>
        <sz val="9"/>
        <rFont val="Source han sans old style norma"/>
        <family val="3"/>
        <charset val="129"/>
      </rPr>
      <t>体力在50%以下的</t>
    </r>
    <r>
      <rPr>
        <sz val="9"/>
        <rFont val="Microsoft YaHei"/>
        <family val="2"/>
        <charset val="134"/>
      </rPr>
      <t>敌</t>
    </r>
    <r>
      <rPr>
        <sz val="9"/>
        <rFont val="Source han sans old style norma"/>
        <family val="3"/>
        <charset val="129"/>
      </rPr>
      <t>人</t>
    </r>
    <r>
      <rPr>
        <sz val="9"/>
        <rFont val="Microsoft YaHei"/>
        <family val="2"/>
        <charset val="134"/>
      </rPr>
      <t>时</t>
    </r>
    <r>
      <rPr>
        <sz val="9"/>
        <rFont val="Source han sans old style norma"/>
        <family val="3"/>
        <charset val="129"/>
      </rPr>
      <t>，
造成{0}%</t>
    </r>
    <r>
      <rPr>
        <sz val="9"/>
        <rFont val="Microsoft YaHei"/>
        <family val="2"/>
        <charset val="134"/>
      </rPr>
      <t>额</t>
    </r>
    <r>
      <rPr>
        <sz val="9"/>
        <rFont val="Source han sans old style norma"/>
        <family val="3"/>
        <charset val="129"/>
      </rPr>
      <t>外</t>
    </r>
    <r>
      <rPr>
        <sz val="9"/>
        <rFont val="Microsoft YaHei"/>
        <family val="2"/>
        <charset val="134"/>
      </rPr>
      <t>伤</t>
    </r>
    <r>
      <rPr>
        <sz val="9"/>
        <rFont val="Source han sans old style norma"/>
        <family val="3"/>
        <charset val="129"/>
      </rPr>
      <t>害。</t>
    </r>
    <phoneticPr fontId="13" type="noConversion"/>
  </si>
  <si>
    <r>
      <t>用普通攻</t>
    </r>
    <r>
      <rPr>
        <sz val="9"/>
        <rFont val="Microsoft YaHei"/>
        <family val="2"/>
        <charset val="134"/>
      </rPr>
      <t>击</t>
    </r>
    <r>
      <rPr>
        <sz val="9"/>
        <rFont val="Source han sans old style norma"/>
        <family val="3"/>
        <charset val="129"/>
      </rPr>
      <t>攻</t>
    </r>
    <r>
      <rPr>
        <sz val="9"/>
        <rFont val="Microsoft YaHei"/>
        <family val="2"/>
        <charset val="134"/>
      </rPr>
      <t>击敌</t>
    </r>
    <r>
      <rPr>
        <sz val="9"/>
        <rFont val="Source han sans old style norma"/>
        <family val="3"/>
        <charset val="129"/>
      </rPr>
      <t>人</t>
    </r>
    <r>
      <rPr>
        <sz val="9"/>
        <rFont val="Microsoft YaHei"/>
        <family val="2"/>
        <charset val="134"/>
      </rPr>
      <t>时叠</t>
    </r>
    <r>
      <rPr>
        <sz val="9"/>
        <rFont val="Source han sans old style norma"/>
        <family val="3"/>
        <charset val="129"/>
      </rPr>
      <t>加</t>
    </r>
    <r>
      <rPr>
        <sz val="9"/>
        <rFont val="Microsoft YaHei"/>
        <family val="2"/>
        <charset val="134"/>
      </rPr>
      <t>层数</t>
    </r>
    <r>
      <rPr>
        <sz val="9"/>
        <rFont val="Source han sans old style norma"/>
        <family val="3"/>
        <charset val="129"/>
      </rPr>
      <t xml:space="preserve">。
</t>
    </r>
    <r>
      <rPr>
        <sz val="9"/>
        <rFont val="Microsoft YaHei"/>
        <family val="2"/>
        <charset val="134"/>
      </rPr>
      <t>层数叠</t>
    </r>
    <r>
      <rPr>
        <sz val="9"/>
        <rFont val="Source han sans old style norma"/>
        <family val="3"/>
        <charset val="129"/>
      </rPr>
      <t>加到{1}</t>
    </r>
    <r>
      <rPr>
        <sz val="9"/>
        <rFont val="Microsoft YaHei"/>
        <family val="2"/>
        <charset val="134"/>
      </rPr>
      <t>层时</t>
    </r>
    <r>
      <rPr>
        <sz val="9"/>
        <rFont val="Source han sans old style norma"/>
        <family val="3"/>
        <charset val="129"/>
      </rPr>
      <t>，{2}秒</t>
    </r>
    <r>
      <rPr>
        <sz val="9"/>
        <rFont val="Microsoft YaHei"/>
        <family val="2"/>
        <charset val="134"/>
      </rPr>
      <t>内</t>
    </r>
    <r>
      <rPr>
        <sz val="9"/>
        <rFont val="Source han sans old style norma"/>
        <family val="3"/>
        <charset val="129"/>
      </rPr>
      <t>攻</t>
    </r>
    <r>
      <rPr>
        <sz val="9"/>
        <rFont val="Microsoft YaHei"/>
        <family val="2"/>
        <charset val="134"/>
      </rPr>
      <t>击</t>
    </r>
    <r>
      <rPr>
        <sz val="9"/>
        <rFont val="Source han sans old style norma"/>
        <family val="3"/>
        <charset val="129"/>
      </rPr>
      <t>速度增加{3}%。
（冷却</t>
    </r>
    <r>
      <rPr>
        <sz val="9"/>
        <rFont val="Microsoft YaHei"/>
        <family val="2"/>
        <charset val="134"/>
      </rPr>
      <t>时间</t>
    </r>
    <r>
      <rPr>
        <sz val="9"/>
        <rFont val="Source han sans old style norma"/>
        <family val="3"/>
        <charset val="129"/>
      </rPr>
      <t>：15秒）</t>
    </r>
    <phoneticPr fontId="13" type="noConversion"/>
  </si>
  <si>
    <t>ElectricDamage</t>
    <phoneticPr fontId="13" type="noConversion"/>
  </si>
  <si>
    <t>IgnitionDamage</t>
    <phoneticPr fontId="13" type="noConversion"/>
  </si>
  <si>
    <t>FrozenDamage</t>
    <phoneticPr fontId="13" type="noConversion"/>
  </si>
  <si>
    <t>Decrease Max MP by &lt;color=#FF0000&gt;{0}&lt;/color&gt;.</t>
    <phoneticPr fontId="13" type="noConversion"/>
  </si>
  <si>
    <t>Cryo Weapon: Elemental Damage 2</t>
    <phoneticPr fontId="13" type="noConversion"/>
  </si>
  <si>
    <t>能量上限减少&lt;color=#FF0000&gt;{0}&lt;/color&gt;</t>
    <phoneticPr fontId="13" type="noConversion"/>
  </si>
  <si>
    <t>最大エネルギーが&lt;color=#FF0000&gt;{0}&lt;/color&gt;減少します。</t>
    <phoneticPr fontId="13" type="noConversion"/>
  </si>
  <si>
    <t>Уменьшает запас энергии на &lt;color=#FF0000&gt;{0}&lt;/color&gt;.</t>
    <phoneticPr fontId="13" type="noConversion"/>
  </si>
  <si>
    <t>Die Max. Energie sinkt um &lt;color=#FF0000&gt;{0}&lt;/color&gt;.</t>
    <phoneticPr fontId="13" type="noConversion"/>
  </si>
  <si>
    <t>Gem</t>
    <phoneticPr fontId="13" type="noConversion"/>
  </si>
  <si>
    <t>Rose</t>
    <phoneticPr fontId="13" type="noConversion"/>
  </si>
  <si>
    <t>최대 에너지가 &lt;color=#69FF0F&gt;{0}&lt;/color&gt; 증가합니다.</t>
    <phoneticPr fontId="13" type="noConversion"/>
  </si>
  <si>
    <t>젬을 &lt;color=#69FF0F&gt;{0}&lt;/color&gt;개 획득합니다.</t>
  </si>
  <si>
    <t>로즈를 &lt;color=#69FF0F&gt;{0}&lt;/color&gt;개 획득합니다.</t>
  </si>
  <si>
    <t>&lt;color=#F8EE17&gt;전류&lt;/color&gt; 코어의 피해량이 &lt;color=#69FF0F&gt;{0}%&lt;/color&gt; 증가합니다.</t>
  </si>
  <si>
    <t>Increases Electric Core DMG by &lt;color=#69FF0F&gt;{0}%&lt;/color&gt;.</t>
  </si>
  <si>
    <t>&lt;color=#F8EE17&gt;电流核心&lt;/color&gt;的伤害量增加&lt;color=#69FF0F&gt;{0}%&lt;/color&gt;。</t>
  </si>
  <si>
    <t>&lt;color=#F8EE17&gt;電流核心&lt;/color&gt;的傷害量增加&lt;color=#69FF0F&gt;{0}%&lt;/color&gt;。</t>
  </si>
  <si>
    <t>電流コアのダメージが&lt;color=#69FF0F&gt;{0}%&lt;/color&gt;増加する。</t>
  </si>
  <si>
    <t>Der Schaden der &lt;color=#F8EE17&gt;Strom&lt;/color&gt;-Kerne steigt um &lt;color=#69FF0F&gt;{0}%&lt;/color&gt;.</t>
  </si>
  <si>
    <t xml:space="preserve">&lt;color=#78E6FF&gt;냉기&lt;/color&gt; 코어의 피해량이 &lt;color=#69FF0F&gt;{0}%&lt;/color&gt; 증가합니다. </t>
  </si>
  <si>
    <t>Increase Cryo Core DMG by &lt;color=#69FF0F&gt;{0}%&lt;/color&gt;.</t>
  </si>
  <si>
    <t>&lt;color=#78E6FF&gt;寒冰核心&lt;/color&gt;的伤害量增加&lt;color=#69FF0F&gt;{0}%&lt;/color&gt;。</t>
  </si>
  <si>
    <t>&lt;color=#78E6FF&gt;寒氣核心&lt;/color&gt;的傷害量增加&lt;color=#69FF0F&gt;{0}%&lt;/color&gt;。</t>
  </si>
  <si>
    <t xml:space="preserve">冷気コアのダメージが&lt;color=#69FF0F&gt;{0}%&lt;/color&gt;増加する。 </t>
  </si>
  <si>
    <t>&lt;color=#F6411C&gt;점화&lt;/color&gt; 코어의 피해량이 &lt;color=#69FF0F&gt;{0}%&lt;/color&gt; 증가합니다.</t>
  </si>
  <si>
    <t>Increases Fire Core DMG by &lt;color=#69FF0F&gt;{0}%&lt;/color&gt;.</t>
  </si>
  <si>
    <t>&lt;color=#F6411C&gt;火焰核心&lt;/color&gt;的伤害量增加&lt;color=#69FF0F&gt;{0}%&lt;/color&gt;。</t>
  </si>
  <si>
    <t>&lt;color=#F6411C&gt;火焰核心&lt;/color&gt;的傷害量增加&lt;color=#69FF0F&gt;{0}%&lt;/color&gt;。</t>
  </si>
  <si>
    <t>点火コアのダメージが&lt;color=#69FF0F&gt;{0}%&lt;/color&gt;増加する。</t>
  </si>
  <si>
    <t>보조무기 공격력이 &lt;color=#FF0000&gt;{0}%&lt;/color&gt; 감소합니다.</t>
    <phoneticPr fontId="13" type="noConversion"/>
  </si>
  <si>
    <t>Decrease Electric Core DMG by &lt;color=#FF0000&gt;{0}%&lt;/color&gt;.</t>
  </si>
  <si>
    <t>&lt;color=#F8EE17&gt;电流核心&lt;/color&gt;的伤害量减少&lt;color=#FF0000&gt;{0}%&lt;/color&gt;。</t>
  </si>
  <si>
    <t>&lt;color=#F8EE17&gt;電流核心&lt;/color&gt;的傷害量减少&lt;color=#FF0000&gt;{0}%&lt;/color&gt;。</t>
  </si>
  <si>
    <t>電流コアのダメージが&lt;color=#FF0000&gt;{0}%&lt;/color&gt;減少する。</t>
  </si>
  <si>
    <t>Уменьшает урон от &lt;color=#F8EE17&gt;электрошоковых&lt;/color&gt; сфер на &lt;color=#FF0000&gt;{0}%&lt;/color&gt;.</t>
  </si>
  <si>
    <t>Der Schaden der &lt;color=#F8EE17&gt;Strom&lt;/color&gt;-Kerne sinkt um &lt;color=#FF0000&gt;{0}%&lt;/color&gt;.</t>
  </si>
  <si>
    <t>Decrease Cryo Core DMG by &lt;color=#FF0000&gt;{0}%&lt;/color&gt;.</t>
  </si>
  <si>
    <t>&lt;color=#78E6FF&gt;寒冰核心&lt;/color&gt;的伤害量减少&lt;color=#FF0000&gt;{0}%&lt;/color&gt;。</t>
  </si>
  <si>
    <t>&lt;color=#78E6FF&gt;寒氣核心&lt;/color&gt;的傷害量减少&lt;color=#FF0000&gt;{0}%&lt;/color&gt;。</t>
  </si>
  <si>
    <t xml:space="preserve">冷気コアのダメージが&lt;color=#FF0000&gt;{0}%&lt;/color&gt;減少する。 </t>
  </si>
  <si>
    <t>Уменьшает урон от &lt;color=#78E6FF&gt;криогенных&lt;/color&gt; сфер на &lt;color=#FF0000&gt;{0}%&lt;/color&gt;.</t>
  </si>
  <si>
    <t>Der Schaden des &lt;color=#78E6FF&gt;Eis&lt;/color&gt;-Kerns sinkt um &lt;color=#FF0000&gt;{0}%&lt;/color&gt;.</t>
  </si>
  <si>
    <t>Decrease Fire Core DMG by &lt;color=#FF0000&gt;{0}%&lt;/color&gt;.</t>
  </si>
  <si>
    <t>&lt;color=#F6411C&gt;火焰核心&lt;/color&gt;的伤害量减少&lt;color=#FF0000&gt;{0}%&lt;/color&gt;。</t>
  </si>
  <si>
    <t>&lt;color=#F6411C&gt;火焰核心&lt;/color&gt;的傷害量减少&lt;color=#FF0000&gt;{0}%&lt;/color&gt;。</t>
  </si>
  <si>
    <t>点火コアのダメージが&lt;color=#FF0000&gt;{0}%&lt;/color&gt;減少する。</t>
  </si>
  <si>
    <t>Уменьшает урон от &lt;color=#F6411C&gt;огневых&lt;/color&gt; сфер на &lt;color=#FF0000&gt;{0}%&lt;/color&gt;.</t>
  </si>
  <si>
    <t>Der Schaden des &lt;color=#F6411C&gt;Feuer&lt;/color&gt;-Kerns sinkt um &lt;color=#FF0000&gt;{0}%&lt;/color&gt;.</t>
  </si>
  <si>
    <t>The Core, one of the legacies of the Great War, can only be used by humans with a high immunity to Redstone.
These functionalities have recently been dramatically improved by EO, an Undercity engineer.</t>
    <phoneticPr fontId="13" type="noConversion"/>
  </si>
  <si>
    <r>
      <t>依</t>
    </r>
    <r>
      <rPr>
        <sz val="9"/>
        <color theme="1"/>
        <rFont val="Microsoft YaHei"/>
        <family val="2"/>
      </rPr>
      <t>欧</t>
    </r>
    <phoneticPr fontId="13" type="noConversion"/>
  </si>
  <si>
    <r>
      <rPr>
        <sz val="9"/>
        <color theme="1"/>
        <rFont val="Microsoft YaHei"/>
        <family val="2"/>
      </rPr>
      <t>汉</t>
    </r>
    <r>
      <rPr>
        <sz val="9"/>
        <color theme="1"/>
        <rFont val="Source Han Sans Old Style Norma"/>
        <family val="3"/>
        <charset val="129"/>
      </rPr>
      <t>克</t>
    </r>
    <phoneticPr fontId="13" type="noConversion"/>
  </si>
  <si>
    <t>核心是过去大战争时期的遗产之一，只有那些对红石高度免疫的人类才能使用。
地下城市的工程师依欧大幅提升了其功能。</t>
  </si>
  <si>
    <t>伊歐</t>
    <phoneticPr fontId="13" type="noConversion"/>
  </si>
  <si>
    <t>漢克</t>
    <phoneticPr fontId="13" type="noConversion"/>
  </si>
  <si>
    <t>過去大戰時期的遺物之一核心，僅可用於對紅石具備高度免疫力的人類。
多虧幽冥城的工程師伊歐，最近大幅提升它的功能。</t>
  </si>
  <si>
    <t>ハンク</t>
    <phoneticPr fontId="13" type="noConversion"/>
  </si>
  <si>
    <t>過去の大戦争時代の遺産のひとつであるコアは、レッドストーンに高い免疫力を持つ人間のみ使用することができます。
アンダーシティーのエンジニア、イオにより最近その機能が飛躍的に向上されました。</t>
  </si>
  <si>
    <t>Ио</t>
    <phoneticPr fontId="13" type="noConversion"/>
  </si>
  <si>
    <t>Хэнк</t>
    <phoneticPr fontId="13" type="noConversion"/>
  </si>
  <si>
    <t>Io</t>
    <phoneticPr fontId="13" type="noConversion"/>
  </si>
  <si>
    <t>무기패시브는 &lt;color=#1ABCFE&gt;칩&lt;/color&gt;을 사용해서 강화시킬 수 있습니다.</t>
    <phoneticPr fontId="13" type="noConversion"/>
  </si>
  <si>
    <t>보스 등장후 {1}초마다 공격력 &lt;color=#FF0002&gt;{0}%&lt;/color&gt; 증가. (최대: &lt;color=#FF0002&gt;150%&lt;/color&gt;)</t>
    <phoneticPr fontId="13" type="noConversion"/>
  </si>
  <si>
    <t>Bosses' ATK increases by &lt;color=#FF0002&gt;{0}%&lt;/color&gt; every {1} seconds after appearing. (capped at &lt;color=#FF0002&gt;150%&lt;/color&gt;)</t>
  </si>
  <si>
    <t>BOSS登场后，每{1}秒攻击力增加&lt;color=#FF0002&gt;{0}%&lt;/color&gt;。（最多：&lt;color=#FF0002&gt;150%&lt;/color&gt;）</t>
  </si>
  <si>
    <t>Boss出現後每{1}秒攻擊力增加&lt;color=#FF0002&gt;{0}%&lt;/color&gt;。（上限：&lt;color=#FF0002&gt;150%&lt;/color&gt;）</t>
  </si>
  <si>
    <t>ボス出現後、{1}秒毎に攻撃力が&lt;color=#FF0002&gt;{0}%&lt;/color&gt;増加。(最大：&lt;color=#FF0002&gt;150%&lt;/color&gt;)</t>
  </si>
  <si>
    <t>Атака огромных противников усиливается на &lt;color=#FF0002&gt;{0}%&lt;/color&gt; каждые {1} с. после появления, всего до &lt;color=#FF0002&gt;150%&lt;/color&gt;.</t>
  </si>
  <si>
    <t>Nach der Erscheinung eines Bosses wird der Schaden pro {1} Sek. um &lt;color=#FF0002&gt;{0}%&lt;/color&gt; erhöht (bis zu &lt;color=#FF0002&gt;150%&lt;/color&gt;).</t>
  </si>
  <si>
    <t>보스는 {1}초마다 공격력 &lt;color=#FF0002&gt;{0}%&lt;/color&gt; 증가합니다. (최대 공격력 증가: &lt;color=#FF0002&gt;150%&lt;/color&gt;)</t>
  </si>
  <si>
    <t>Bosses' ATK increases by &lt;color=#FF0002&gt;{0}%&lt;/color&gt; every {1} seconds. (capped at &lt;color=#FF0002&gt;150%&lt;/color&gt;)</t>
  </si>
  <si>
    <t>BOSS每{1}秒攻击力将增加攻击力&lt;color=#FF0002&gt;{0}%&lt;/color&gt;。（攻击力增加最大：&lt;color=#FF0002&gt;150%&lt;/color&gt;）</t>
  </si>
  <si>
    <t>Boss的攻擊力每{1}秒增加&lt;color=#FF0002&gt;{0}%&lt;/color&gt;。（最大攻擊力增加：&lt;color=#FF0002&gt;150%&lt;/color&gt;）</t>
  </si>
  <si>
    <t>ボスは{1}秒毎に、攻撃力が&lt;color=#FF0002&gt;{0}%&lt;/color&gt;増加します。(最大増加量：&lt;color=#FF0002&gt;150%&lt;/color&gt;)</t>
  </si>
  <si>
    <t>Der Boss-Schaden steigt pro {1} Sek. um &lt;color=#FF0002&gt;{0}%&lt;/color&gt; (bis zu &lt;color=#FF0002&gt;150%&lt;/color&gt;).</t>
  </si>
  <si>
    <t>Korean</t>
    <phoneticPr fontId="13" type="noConversion"/>
  </si>
  <si>
    <t>string</t>
    <phoneticPr fontId="13" type="noConversion"/>
  </si>
  <si>
    <t>-</t>
    <phoneticPr fontId="13" type="noConversion"/>
  </si>
  <si>
    <t>string</t>
    <phoneticPr fontId="13" type="noConversion"/>
  </si>
  <si>
    <t>ChineseTraditional</t>
    <phoneticPr fontId="13" type="noConversion"/>
  </si>
  <si>
    <t>#A1</t>
    <phoneticPr fontId="13" type="noConversion"/>
  </si>
  <si>
    <t>-</t>
    <phoneticPr fontId="13" type="noConversion"/>
  </si>
  <si>
    <t>-</t>
    <phoneticPr fontId="13" type="noConversion"/>
  </si>
  <si>
    <r>
      <rPr>
        <sz val="9"/>
        <color rgb="FF00B0F0"/>
        <rFont val="맑은 고딕"/>
        <family val="3"/>
        <charset val="129"/>
      </rPr>
      <t>일본어</t>
    </r>
    <phoneticPr fontId="13" type="noConversion"/>
  </si>
  <si>
    <t>Elite_Ability_</t>
    <phoneticPr fontId="13" type="noConversion"/>
  </si>
  <si>
    <t>Title</t>
  </si>
  <si>
    <t>Elite_Ability_Name_</t>
    <phoneticPr fontId="13" type="noConversion"/>
  </si>
  <si>
    <t>Elite_Ability_Desc_</t>
    <phoneticPr fontId="13" type="noConversion"/>
  </si>
  <si>
    <t>EliteDamageReduction</t>
  </si>
  <si>
    <t>EliteAttackSpeed</t>
  </si>
  <si>
    <t>EliteMoveSpeed</t>
  </si>
  <si>
    <t>ResistanceElectric</t>
  </si>
  <si>
    <t>ResistanceIgnition</t>
    <phoneticPr fontId="13" type="noConversion"/>
  </si>
  <si>
    <t>ResistanceFrozen</t>
    <phoneticPr fontId="13" type="noConversion"/>
  </si>
  <si>
    <t>엘리트는 하나의 능력을 가집니다.</t>
    <phoneticPr fontId="13" type="noConversion"/>
  </si>
  <si>
    <t>공격속도</t>
    <phoneticPr fontId="13" type="noConversion"/>
  </si>
  <si>
    <t>이동속도</t>
    <phoneticPr fontId="13" type="noConversion"/>
  </si>
  <si>
    <t>전류 피해 저항력</t>
  </si>
  <si>
    <t>화염 피해 저항력</t>
  </si>
  <si>
    <t>위험수준이 증가할 때마다 받는 피해가 5%씩 감소합니다.</t>
    <phoneticPr fontId="13" type="noConversion"/>
  </si>
  <si>
    <t>위험수준이 증가할 때마다 전류 피해 저항력이 5%씩 증가합니다.</t>
    <phoneticPr fontId="13" type="noConversion"/>
  </si>
  <si>
    <t>위험수준이 증가할 때마다 화염 피해 저항력이 5%씩 증가합니다.</t>
    <phoneticPr fontId="13" type="noConversion"/>
  </si>
  <si>
    <t>위험수준이 증가할 때마다 냉기 피해 저항력이 5%씩 증가합니다.</t>
    <phoneticPr fontId="13" type="noConversion"/>
  </si>
  <si>
    <t>Electric Damage Resistance</t>
  </si>
  <si>
    <t>电流伤害抵抗</t>
  </si>
  <si>
    <t>冰凍傷害抵抗</t>
  </si>
  <si>
    <t>電流ダメージ抵抗力</t>
  </si>
  <si>
    <t>Fire Damage Resistance</t>
  </si>
  <si>
    <t>火焰伤害抵抗</t>
  </si>
  <si>
    <t>火焰傷害抵抗</t>
  </si>
  <si>
    <t>火炎ダメージ抵抗力</t>
  </si>
  <si>
    <t>빙결 피해 저항력</t>
  </si>
  <si>
    <t>Frost Damage Resistance</t>
  </si>
  <si>
    <t>冰冻伤害抵抗</t>
  </si>
  <si>
    <t>氷結ダメージ抵抗力</t>
  </si>
  <si>
    <t>Устойчивость к заморозке</t>
  </si>
  <si>
    <t>Widerstandskraft Eis-Schaden</t>
  </si>
  <si>
    <t>Elite_Skill_</t>
    <phoneticPr fontId="13" type="noConversion"/>
  </si>
  <si>
    <t>Title</t>
    <phoneticPr fontId="13" type="noConversion"/>
  </si>
  <si>
    <t>엘리트 스킬</t>
    <phoneticPr fontId="13" type="noConversion"/>
  </si>
  <si>
    <t>#Templete</t>
    <phoneticPr fontId="13" type="noConversion"/>
  </si>
  <si>
    <t>#Name</t>
    <phoneticPr fontId="13" type="noConversion"/>
  </si>
  <si>
    <t>Korean</t>
    <phoneticPr fontId="13" type="noConversion"/>
  </si>
  <si>
    <t>English</t>
    <phoneticPr fontId="13" type="noConversion"/>
  </si>
  <si>
    <t>ChineseSimplified</t>
    <phoneticPr fontId="13" type="noConversion"/>
  </si>
  <si>
    <t>Japanese</t>
    <phoneticPr fontId="13" type="noConversion"/>
  </si>
  <si>
    <t>#A5</t>
    <phoneticPr fontId="13" type="noConversion"/>
  </si>
  <si>
    <t>string</t>
    <phoneticPr fontId="13" type="noConversion"/>
  </si>
  <si>
    <t>-</t>
    <phoneticPr fontId="13" type="noConversion"/>
  </si>
  <si>
    <t>한국어</t>
    <phoneticPr fontId="13" type="noConversion"/>
  </si>
  <si>
    <t>중국어 간체</t>
    <phoneticPr fontId="13" type="noConversion"/>
  </si>
  <si>
    <t>중국어 번체</t>
    <phoneticPr fontId="13" type="noConversion"/>
  </si>
  <si>
    <r>
      <rPr>
        <sz val="9"/>
        <color rgb="FF00B0F0"/>
        <rFont val="맑은 고딕"/>
        <family val="3"/>
        <charset val="129"/>
      </rPr>
      <t>일본어</t>
    </r>
    <phoneticPr fontId="13" type="noConversion"/>
  </si>
  <si>
    <t>러시아어</t>
    <phoneticPr fontId="13" type="noConversion"/>
  </si>
  <si>
    <t>독일어</t>
    <phoneticPr fontId="13" type="noConversion"/>
  </si>
  <si>
    <t>인자</t>
    <phoneticPr fontId="13" type="noConversion"/>
  </si>
  <si>
    <t>Dice_Buff_Selected_</t>
    <phoneticPr fontId="13" type="noConversion"/>
  </si>
  <si>
    <t>SubWeaponDamage</t>
    <phoneticPr fontId="13" type="noConversion"/>
  </si>
  <si>
    <t>DashDamage</t>
    <phoneticPr fontId="13" type="noConversion"/>
  </si>
  <si>
    <t>Dice_Debuff_Selected_</t>
    <phoneticPr fontId="13" type="noConversion"/>
  </si>
  <si>
    <t>AttackDamage</t>
    <phoneticPr fontId="13" type="noConversion"/>
  </si>
  <si>
    <t>Dice_Buff_</t>
    <phoneticPr fontId="13" type="noConversion"/>
  </si>
  <si>
    <t>SkillDamage</t>
    <phoneticPr fontId="13" type="noConversion"/>
  </si>
  <si>
    <t>DashDamage</t>
    <phoneticPr fontId="13" type="noConversion"/>
  </si>
  <si>
    <t>MaxHealth</t>
    <phoneticPr fontId="13" type="noConversion"/>
  </si>
  <si>
    <t>MaxMana</t>
    <phoneticPr fontId="13" type="noConversion"/>
  </si>
  <si>
    <t>FrozenDamage</t>
    <phoneticPr fontId="13" type="noConversion"/>
  </si>
  <si>
    <t>Dice_Debuff_</t>
    <phoneticPr fontId="13" type="noConversion"/>
  </si>
  <si>
    <t>뒷골목</t>
    <phoneticPr fontId="13" type="noConversion"/>
  </si>
  <si>
    <t>기차 위</t>
    <phoneticPr fontId="13" type="noConversion"/>
  </si>
  <si>
    <t>거대한 리프트</t>
    <phoneticPr fontId="13" type="noConversion"/>
  </si>
  <si>
    <t>에스페란자 홀</t>
    <phoneticPr fontId="13" type="noConversion"/>
  </si>
  <si>
    <t>에스페란자 브릿지</t>
    <phoneticPr fontId="13" type="noConversion"/>
  </si>
  <si>
    <t>에스페란자 연구실</t>
    <phoneticPr fontId="13" type="noConversion"/>
  </si>
  <si>
    <t>에스페란자 비서의 방</t>
    <phoneticPr fontId="13" type="noConversion"/>
  </si>
  <si>
    <t>에스페란자 황제의 방</t>
    <phoneticPr fontId="13" type="noConversion"/>
  </si>
  <si>
    <t>포트 작동시켜 미션을 시작하세요.</t>
    <phoneticPr fontId="13" type="noConversion"/>
  </si>
  <si>
    <t>적들을 처치하세요</t>
    <phoneticPr fontId="13" type="noConversion"/>
  </si>
  <si>
    <t>보상을 획득하세요.</t>
    <phoneticPr fontId="13" type="noConversion"/>
  </si>
  <si>
    <t>열린 문을 통해 빠져나가세요.</t>
    <phoneticPr fontId="13" type="noConversion"/>
  </si>
  <si>
    <t>&lt;color=#FF0002&gt;젬&lt;/color&gt;이 모두 충전되었습니다. 잠시 후 텔레포트 전환이 완료됩니다.</t>
    <phoneticPr fontId="13" type="noConversion"/>
  </si>
  <si>
    <t>-</t>
    <phoneticPr fontId="23" type="noConversion"/>
  </si>
  <si>
    <t>스킬을 사용시 지뢰 3개를 발사합니다. 지뢰는 포물선으로 날아가 지상에 부착됩니다.</t>
    <phoneticPr fontId="13" type="noConversion"/>
  </si>
  <si>
    <t>Desc</t>
    <phoneticPr fontId="13" type="noConversion"/>
  </si>
  <si>
    <t>&lt;color=#EF335C&gt;젬&lt;/color&gt;을 이용해 코어의 레벨을 올리세요.</t>
    <phoneticPr fontId="13" type="noConversion"/>
  </si>
  <si>
    <t>Core_Upgrade_</t>
    <phoneticPr fontId="13" type="noConversion"/>
  </si>
  <si>
    <t>주무기코어를 획득하면 일반공격력과 스킬공격력이 {0}% 상승합니다.</t>
    <phoneticPr fontId="13" type="noConversion"/>
  </si>
  <si>
    <t>일반공격력이 &lt;color=#69FF0F&gt;{0}%&lt;/color&gt; 증가합니다.</t>
    <phoneticPr fontId="13" type="noConversion"/>
  </si>
  <si>
    <t>일반공격력</t>
    <phoneticPr fontId="23" type="noConversion"/>
  </si>
  <si>
    <t>스킬공격력</t>
    <phoneticPr fontId="13" type="noConversion"/>
  </si>
  <si>
    <t>일반공격으로 적을 공격하면 자신에게 스택을 쌓고 매 스택마다 일반공격력과 스킬공격력이 2%씩 증가합니다. 스택은 3초동안 유지되며 최대 15회 중첩되고 유지시간안에 적을 공격하지 않으면 해제됩니다.</t>
    <phoneticPr fontId="13" type="noConversion"/>
  </si>
  <si>
    <t>스킬공격 치명타확률이 &lt;color=#69FF0F&gt;{0}%&lt;/color&gt; 증가합니다.</t>
    <phoneticPr fontId="13" type="noConversion"/>
  </si>
  <si>
    <t>일반공격력과 스킬공격력이 &lt;color=#69FF0F&gt;{0}%&lt;/color&gt; 증가합니다.</t>
    <phoneticPr fontId="13" type="noConversion"/>
  </si>
  <si>
    <t>CoreUpgrade</t>
    <phoneticPr fontId="13" type="noConversion"/>
  </si>
  <si>
    <t>코어 레벨업</t>
    <phoneticPr fontId="13" type="noConversion"/>
  </si>
  <si>
    <t>DMG Reduction</t>
  </si>
  <si>
    <t>伤害减少</t>
  </si>
  <si>
    <t>傷害減少</t>
  </si>
  <si>
    <t>ダメージ減少</t>
  </si>
  <si>
    <t>위험수준이 증가할 때마다 공격속도가 15%씩 증가합니다.</t>
    <phoneticPr fontId="13" type="noConversion"/>
  </si>
  <si>
    <t>위험수준이 증가할 때마다 이동속도가 15%씩 증가합니다.</t>
    <phoneticPr fontId="13" type="noConversion"/>
  </si>
  <si>
    <t>-</t>
    <phoneticPr fontId="13" type="noConversion"/>
  </si>
  <si>
    <t>킬의 무기 [디스트로이어]의 모든 무기개조를 Lv.5 까지 달성하세요.</t>
    <phoneticPr fontId="23" type="noConversion"/>
  </si>
  <si>
    <t>킬의 무기 [인퀴지터]의 모든 무기개조를 Lv.5 까지 달성하세요.</t>
    <phoneticPr fontId="23" type="noConversion"/>
  </si>
  <si>
    <t>킬의 무기 [이블헌터]의 모든 무기개조를 Lv.5 까지 달성하세요.</t>
    <phoneticPr fontId="23" type="noConversion"/>
  </si>
  <si>
    <t>달시의 무기 [사일런스]의 모든 무기개조를 Lv.5 까지 달성하세요.</t>
    <phoneticPr fontId="23" type="noConversion"/>
  </si>
  <si>
    <t>제니의 무기 [사이드 와인더]의 모든 무기개조를 Lv.5 까지 달성하세요.</t>
    <phoneticPr fontId="23" type="noConversion"/>
  </si>
  <si>
    <t>ACHIEVE_CHAINSAW_ENHANCE</t>
  </si>
  <si>
    <t>ACHIEVE_AXE_ENHANCE</t>
  </si>
  <si>
    <t>ACHIEVE_GUN_ENHANCE</t>
  </si>
  <si>
    <t>ACHIEVE_KATANA_ENHANCE</t>
  </si>
  <si>
    <t>ACHIEVE_CHAINSICKLE_ENHANCE</t>
  </si>
  <si>
    <t>-</t>
    <phoneticPr fontId="13" type="noConversion"/>
  </si>
  <si>
    <t>-</t>
    <phoneticPr fontId="13" type="noConversion"/>
  </si>
  <si>
    <t>string</t>
    <phoneticPr fontId="13" type="noConversion"/>
  </si>
  <si>
    <t>-</t>
    <phoneticPr fontId="13" type="noConversion"/>
  </si>
  <si>
    <t>에스페란자에서 생산하는 무기 중 구형 무기 일부분은 언더시티로 흘러들어갔습니다.
언더시티 엔지니어 행크에 의해 최근 그 기능이 비약적으로 상승했습니다.</t>
    <phoneticPr fontId="13" type="noConversion"/>
  </si>
  <si>
    <t>행동불가 면역 스킬을 가진 엘리트 적들은 감전이나 빙결에 걸리지 않습니다.</t>
    <phoneticPr fontId="13" type="noConversion"/>
  </si>
  <si>
    <t>무기개조는 선택하지 않는 항목의 비용이 매번 증가합니다.</t>
    <phoneticPr fontId="13" type="noConversion"/>
  </si>
  <si>
    <t>무법천지였던 지하 인간세계에 저항군을 만들고 사람이 살 수있는 장소로 만든 사람은 암스트롱입니다.
언더시티 내 많은 사람들은 그에게 깊은 존경심을 가지고 있습니다.</t>
    <phoneticPr fontId="13" type="noConversion"/>
  </si>
  <si>
    <t>과거 대전쟁 시기의 유산 중 하나인 코어는 레드스톤에 높은 면역력을 지닌 인간만이 사용할 수 있습니다.
언더시티 엔지니어 이오에 의해 최근 그 기능이 비약적으로 상승했습니다.</t>
    <phoneticPr fontId="13" type="noConversion"/>
  </si>
  <si>
    <t>&lt;color=#00FF35&gt;맹독의 자취&lt;/color&gt; 엘리트가 출현합니다.
엘리트의 이동경로에 독 연기를 생성합니다. 연기 속 플레이어는 중독상태에 빠집니다.</t>
    <phoneticPr fontId="23" type="noConversion"/>
  </si>
  <si>
    <t>&lt;color=#EC1F00&gt;죽음 저항&lt;/color&gt; 엘리트가 출현합니다.
엘리트의 체력이 0이 되면 되살아나 일정시간 움직입니다.</t>
    <phoneticPr fontId="23" type="noConversion"/>
  </si>
  <si>
    <t>&lt;color=#BBFCFF&gt;에너지 연소&lt;/color&gt; 엘리트가 출현합니다.
엘리트와 가까워지면 매초 에너지를 &lt;color=#FF0002&gt;{0}&lt;/color&gt; 빼앗깁니다.</t>
    <phoneticPr fontId="23" type="noConversion"/>
  </si>
  <si>
    <r>
      <t>회피율은</t>
    </r>
    <r>
      <rPr>
        <sz val="9"/>
        <color rgb="FF000000"/>
        <rFont val="맑은 고딕"/>
        <family val="3"/>
        <charset val="129"/>
        <scheme val="major"/>
      </rPr>
      <t xml:space="preserve"> 최대 &lt;color=#FE5226&gt;75%&lt;/color&gt;까지 적용됩니다.</t>
    </r>
    <phoneticPr fontId="13" type="noConversion"/>
  </si>
  <si>
    <r>
      <t>피해</t>
    </r>
    <r>
      <rPr>
        <sz val="9"/>
        <color rgb="FF000000"/>
        <rFont val="맑은 고딕"/>
        <family val="3"/>
        <charset val="129"/>
        <scheme val="major"/>
      </rPr>
      <t xml:space="preserve"> 방어는 최대 &lt;color=#FE5226&gt;75%&lt;/color&gt;까지 적용됩니다.</t>
    </r>
    <phoneticPr fontId="13" type="noConversion"/>
  </si>
  <si>
    <r>
      <t>재사용</t>
    </r>
    <r>
      <rPr>
        <sz val="9"/>
        <color rgb="FF000000"/>
        <rFont val="맑은 고딕"/>
        <family val="3"/>
        <charset val="129"/>
        <scheme val="major"/>
      </rPr>
      <t xml:space="preserve"> 대기시간 감소는 최대 &lt;color=#FE5226&gt;95%&lt;/color&gt;까지 적용됩니다.</t>
    </r>
    <phoneticPr fontId="13" type="noConversion"/>
  </si>
  <si>
    <t>돌연변이가 죽을 때 떨어지는 레드 스톤의 조각들은 &lt;color=#FF0000&gt;'젬'&lt;/color&gt;이라는 멸망한 세계의 현물 화폐로 취급됩니다.</t>
    <phoneticPr fontId="13" type="noConversion"/>
  </si>
  <si>
    <t>&lt;color=#FF0000&gt;위험수준&lt;/color&gt; 해킹</t>
  </si>
  <si>
    <t>&lt;color=#FF0000&gt;위험수준&lt;/color&gt; 감소 (-{0})</t>
  </si>
  <si>
    <t>{0}% 확률로 위험수준이 &lt;color=#FF0002&gt;1&lt;/color&gt; 오릅니다.</t>
  </si>
  <si>
    <t>위험수준이 증가할 때마다 보다 강한 적을 마주하게 됩니다.</t>
  </si>
  <si>
    <t>보자… 위험수준이 1이잖아?</t>
  </si>
  <si>
    <t>위험수준을 낮추는 것과 없애버리는 건 전혀 다른 이야기야.</t>
  </si>
  <si>
    <t>우리끼리는 그 등급을 [위험수준]이라고 불러.</t>
  </si>
  <si>
    <t>의뢰한다면 너의 [위험수준]을 낮춰줄 수도 있어.</t>
  </si>
  <si>
    <t>위험수준을 낮출 수 있다며?</t>
  </si>
  <si>
    <t>우리는 지금에서야 괴물들 사이에서 위험수준이 있다는 걸 알아낸 거야.</t>
  </si>
  <si>
    <t>[위험수준]을 낮춰줄 수 있다고 들었어요.</t>
  </si>
  <si>
    <t>&lt;color=#FF0000&gt;위험수준&lt;/color&gt; 특성</t>
  </si>
  <si>
    <t>리오에게 더 낮은 비용으로 &lt;color=#FF0000&gt;위험수준&lt;/color&gt; 해킹을 의뢰할 수 있습니다</t>
  </si>
  <si>
    <t>&lt;color=#FF0000&gt;위험수준&lt;/color&gt; 게이지가 &lt;color=#FF0002&gt;{0}%&lt;/color&gt; 더 빠르게 차오릅니다.</t>
  </si>
  <si>
    <t>위험수준 게이지가 0% 더 빠르게 차오릅니다.</t>
    <phoneticPr fontId="13" type="noConversion"/>
  </si>
  <si>
    <t>엘리트 적들의 능력치는 &lt;color=#FF0000&gt;위험수준&lt;/color&gt;에 따라 증가합니다.</t>
    <phoneticPr fontId="13" type="noConversion"/>
  </si>
  <si>
    <t>&lt;color=#FE0F1B&gt;저지불가&lt;/color&gt;</t>
  </si>
  <si>
    <t>&lt;color=#FE0F1B&gt;저지불가&lt;/color&gt; 엘리트 출현.</t>
  </si>
  <si>
    <t>&lt;color=#FE0F1B&gt;저지불가&lt;/color&gt; 엘리트가 출현합니다.
엘리트를 밀어내거나 기절/감전/빙결시킬 수 없습니다.</t>
  </si>
  <si>
    <t>Gain 25% chance to discharge a &lt;color=#F6411C&gt;Fire Blast&lt;/color&gt; on-hit when using sub weapons.</t>
  </si>
  <si>
    <t>使用副武器攻击敌人时，有25%几率在敌人身上发生&lt;color=#F6411C&gt;点燃爆炸&lt;/color&gt;。</t>
  </si>
  <si>
    <t>輔助武器打擊敵人時，有25%的機率對敵人產生&lt;color=#F6411C&gt;火焰爆炸&lt;/color&gt;。</t>
  </si>
  <si>
    <t>サブ武器で敵を攻撃すると、25%の確率で敵から&lt;color=#F6411C&gt;火炎爆発&lt;/color&gt;が発生します。</t>
  </si>
  <si>
    <t>С вероятностью 25% провоцирует &lt;color=#F6411C&gt;огненный взрыв&lt;/color&gt; рядом с противником, пораженным запасным оружием.</t>
  </si>
  <si>
    <t>Wird ein Gegner mit einer Nebenwaffe getroffen, wird mit 25% Chance eine &lt;color=#F6411C&gt;Feuer-Explosion&lt;/color&gt; am Gegner erzeugt.</t>
  </si>
  <si>
    <t>Increase the chance of discharging a &lt;color=#F6411C&gt;Fire Blast&lt;/color&gt; to 40% and stun hit enemies for 2 seconds. (Effect will apply to elites immune to immobility.)</t>
  </si>
  <si>
    <t>产生&lt;color=#F6411C&gt;火焰爆炸&lt;/color&gt;几率增加为40%，并在2秒内使受到伤害的敌人陷入晕眩。（该效果对免疫无法移动的精英怪同样生效）</t>
  </si>
  <si>
    <t>&lt;color=#F6411C&gt;火焰爆炸&lt;/color&gt;發生機率增加至40%，並使受到傷害的敵人昏厥2秒。
（無法行動免疫的精英也將套用此效果。）</t>
  </si>
  <si>
    <t>&lt;color=#F6411C&gt;火炎爆発&lt;/color&gt;の発生率が40%に上昇し、ダメージを受けた敵を2秒間、気絶状態にします。(この効果は、行動不能を無効化するエリートにも適用されます。)</t>
  </si>
  <si>
    <t>Увеличивает вероятность &lt;color=#F6411C&gt;огненным взрывом&lt;/color&gt; до 40% и оглушает пораженных противников на 2 с. Также действует на элитных врагов с невосприимчивостью к обездвиживанию.</t>
  </si>
  <si>
    <t>Die Wahrscheinlichkeit einer &lt;color=#F6411C&gt;Flammen-Explosion&lt;/color&gt; steigt auf 40% und betäubt den getroffenen Gegner für 2 Sek. (Dieser Effekt gilt auch auf gelähmte, immune Eliten.)</t>
  </si>
  <si>
    <t>대상이 &lt;color=#F8EE17&gt;연쇄번개&lt;/color&gt;로 피해를 입을때마다 전류공격으로 받는 피해량이 20% 증가합니다. (최대 800%)</t>
  </si>
  <si>
    <t>Every time a target is damaged by &lt;color=#F8EE17&gt;Chain Lightning&lt;/color&gt;, electric attacks deal 20% extra DMG against the target. (Max 800%)</t>
  </si>
  <si>
    <t>每当目标受到&lt;color=#F8EE17&gt;连续闪电&lt;/color&gt;伤害时，电流攻击的伤害量将增加20%（最多800%）。</t>
  </si>
  <si>
    <t>對象每次受到&lt;color=#F8EE17&gt;連續閃電&lt;/color&gt;傷害，受到電流攻擊的傷害量就會增加20%。（最高800%）</t>
  </si>
  <si>
    <t>対象が&lt;color=#F8EE17&gt;稲妻の連鎖&lt;/color&gt;によってダメージを受けるたびに、電流攻撃で受けるダメージが20%増加します。(最大800%)</t>
  </si>
  <si>
    <t>Каждый раз, когда враг получает урон от &lt;color=#F8EE17&gt;цепных молний&lt;/color&gt;, урон от атак электричеством увеличивается на 20%, всего до 800%</t>
  </si>
  <si>
    <t>Pro Schaden, den Gegner per &lt;color=#F8EE17&gt;Blitz-Salve&lt;/color&gt; erleiden, steigt der Schaden durch Strom-Attacken um 20% (max. 800%).</t>
  </si>
  <si>
    <t>Reviving elites have 50% chance to revive once with full HP when killed.</t>
    <phoneticPr fontId="13" type="noConversion"/>
  </si>
  <si>
    <t>精英的体力为0时，有50%几率恢复为最大体力1次。</t>
    <phoneticPr fontId="13" type="noConversion"/>
  </si>
  <si>
    <t>精英的體力變為0時，會有50%的機率恢復為最大體力1次。</t>
    <phoneticPr fontId="13" type="noConversion"/>
  </si>
  <si>
    <t>エリートの体力が0になると、50%の確率で1回、体力を全回復します。</t>
    <phoneticPr fontId="13" type="noConversion"/>
  </si>
  <si>
    <t>C 50%-ной вероятностью после гибели такой противник один раз возрождается с полным запасом здоровья.</t>
    <phoneticPr fontId="13" type="noConversion"/>
  </si>
  <si>
    <t>엘리트의 이동경로에 독 연기를 생성합니다. 연기 속 플레이어는 중독상태에 빠집니다.</t>
    <phoneticPr fontId="23" type="noConversion"/>
  </si>
  <si>
    <t>Sie hinterlassen auf ihrem Weg Giftrauch, durch den du Vergiftung erleidest.</t>
    <phoneticPr fontId="13" type="noConversion"/>
  </si>
  <si>
    <t>Они оставляют за собой шлейф ядовитых паров, отравляющий попавшего в него героя.</t>
    <phoneticPr fontId="13" type="noConversion"/>
  </si>
  <si>
    <t>エリートの移動経路に毒煙が発生します。煙の中にいるプレイヤーは、中毒状態になります。</t>
    <phoneticPr fontId="13" type="noConversion"/>
  </si>
  <si>
    <t>精英的移動路徑上會產生毒氣，玩家在毒氣中會陷入中毒狀態。</t>
    <phoneticPr fontId="13" type="noConversion"/>
  </si>
  <si>
    <t>精英的移动路径会生成毒烟雾。烟雾中的玩家会陷入中毒状态。</t>
    <phoneticPr fontId="13" type="noConversion"/>
  </si>
  <si>
    <t>엘리트의 체력이 0이 되면 잠시 후 자폭하여 영역 내 피해를 줍니다.</t>
    <phoneticPr fontId="23" type="noConversion"/>
  </si>
  <si>
    <t>엘리트의 체력이 0이 되면 잠시 후 폭발하는 폭탄을 3개 던집니다.</t>
    <phoneticPr fontId="23" type="noConversion"/>
  </si>
  <si>
    <t>엘리트의 체력이 0이 되면 냉기 폭발이 일어나 영역 내 플레이어를 빙결시킵니다.</t>
    <phoneticPr fontId="23" type="noConversion"/>
  </si>
  <si>
    <t>엘리트 주변의 또 다른 엘리트가 죽을 때마다 공격력과 체력을 얻습니다.</t>
    <phoneticPr fontId="23" type="noConversion"/>
  </si>
  <si>
    <t>엘리트와 가까워지면 매초 에너지를 빼앗깁니다.</t>
    <phoneticPr fontId="13" type="noConversion"/>
  </si>
  <si>
    <t>엘리트를 밀어내거나 기절/감전/빙결시킬 수 없습니다.</t>
    <phoneticPr fontId="13" type="noConversion"/>
  </si>
  <si>
    <t>일정 시간마다 플레이어의 위치로 엘리트가 나타납니다.</t>
    <phoneticPr fontId="23" type="noConversion"/>
  </si>
  <si>
    <t>엘리트의 공격에 맞으면 감전상태에 빠집니다.</t>
    <phoneticPr fontId="23" type="noConversion"/>
  </si>
  <si>
    <t>Shock elites' attacks apply shock to the player.</t>
    <phoneticPr fontId="13" type="noConversion"/>
  </si>
  <si>
    <t>Blink elites teleport to the player's location at every set interval.</t>
    <phoneticPr fontId="13" type="noConversion"/>
  </si>
  <si>
    <t>Grenadier elites drop three grenades that will explode after a set amount of time when killed.</t>
    <phoneticPr fontId="13" type="noConversion"/>
  </si>
  <si>
    <t>Echoes of Cold elites release a burst of cold energy that will freeze the player if caught in its AOE when killed.</t>
    <phoneticPr fontId="13" type="noConversion"/>
  </si>
  <si>
    <t>Executioner elites gain ATK and HP when a nearby elite dies.</t>
    <phoneticPr fontId="13" type="noConversion"/>
  </si>
  <si>
    <t>Energy Burn elites drain  energy from the player every second if nearby.</t>
    <phoneticPr fontId="13" type="noConversion"/>
  </si>
  <si>
    <t>Unstoppable elites are immune to knockback/stun/shock/freeze.</t>
    <phoneticPr fontId="13" type="noConversion"/>
  </si>
  <si>
    <t>精英的体力为0时，稍候会自爆对范围内造成伤害。</t>
    <phoneticPr fontId="13" type="noConversion"/>
  </si>
  <si>
    <t>精英的体力为0时，将投扔3个会爆发的爆弹。</t>
    <phoneticPr fontId="13" type="noConversion"/>
  </si>
  <si>
    <t>精英的体力为0时，引起寒冷爆发并使范围内的玩家陷入冰洁状态。</t>
    <phoneticPr fontId="13" type="noConversion"/>
  </si>
  <si>
    <t>精英周围的其他精英每次死亡时可获得攻击力和体力。</t>
    <phoneticPr fontId="13" type="noConversion"/>
  </si>
  <si>
    <t>接近精英时，每秒被夺走能量&lt;color=#FF0002&gt;{0}%&lt;/color&gt;。</t>
    <phoneticPr fontId="13" type="noConversion"/>
  </si>
  <si>
    <t>无法推开精英或使其陷入昏迷、触电或冰冻状态。</t>
    <phoneticPr fontId="13" type="noConversion"/>
  </si>
  <si>
    <t>每隔一段时间，精英会出现在玩家的位置上。</t>
    <phoneticPr fontId="13" type="noConversion"/>
  </si>
  <si>
    <t>受到精英的攻击时，将会陷入触电状态。</t>
    <phoneticPr fontId="13" type="noConversion"/>
  </si>
  <si>
    <t>受到精英攻擊時，會陷入觸電狀態。</t>
    <phoneticPr fontId="13" type="noConversion"/>
  </si>
  <si>
    <t>每隔一段時間，精英就會出現在玩家的位置。</t>
    <phoneticPr fontId="13" type="noConversion"/>
  </si>
  <si>
    <t>無法推開或是昏厥/觸電/凍結精英。</t>
    <phoneticPr fontId="13" type="noConversion"/>
  </si>
  <si>
    <t>靠近精英時，每秒會失去能量。</t>
    <phoneticPr fontId="13" type="noConversion"/>
  </si>
  <si>
    <t>每當精英周圍有其他精英死亡時，都會獲得的攻擊力和體力。</t>
    <phoneticPr fontId="13" type="noConversion"/>
  </si>
  <si>
    <t>精英的體力變為0時，會發生寒氣爆炸，使範圍內的玩家凍結。</t>
    <phoneticPr fontId="13" type="noConversion"/>
  </si>
  <si>
    <t>精英的體力變為0時，會投擲出3個於一段時間後爆炸的炸彈。</t>
    <phoneticPr fontId="13" type="noConversion"/>
  </si>
  <si>
    <t>精英的體力變為0時，會於一段時間後自爆並造成範圍傷害。</t>
    <phoneticPr fontId="13" type="noConversion"/>
  </si>
  <si>
    <t>エリートの体力が0になると、しばらくしてから自爆し、範囲内にダメージを与えます。</t>
    <phoneticPr fontId="13" type="noConversion"/>
  </si>
  <si>
    <t>エリートの体力が0になると、3個の爆弾を投げます。</t>
    <phoneticPr fontId="13" type="noConversion"/>
  </si>
  <si>
    <t>エリートの体力が0になると冷気爆発が起こり、範囲内のプレイヤーを氷結状態にします。</t>
    <phoneticPr fontId="13" type="noConversion"/>
  </si>
  <si>
    <t>エリート周辺の他のエリートが死亡するたびに、攻撃力と体力が増加していきます。</t>
    <phoneticPr fontId="13" type="noConversion"/>
  </si>
  <si>
    <t>エリートとの距離が近くなると、1秒毎にエネルギーを奪われていきます。</t>
    <phoneticPr fontId="13" type="noConversion"/>
  </si>
  <si>
    <t>エリートを押し出したり、気絶/感電/氷結状態にすることはできません。</t>
    <phoneticPr fontId="13" type="noConversion"/>
  </si>
  <si>
    <t>一定時間毎に、プレイヤーがいる位置にエリートが現れます。</t>
    <phoneticPr fontId="13" type="noConversion"/>
  </si>
  <si>
    <t>エリートの攻撃を受けると、感電状態になります。</t>
    <phoneticPr fontId="13" type="noConversion"/>
  </si>
  <si>
    <t>Попав под удар такого противника, герой оказывается под действием электрошока.</t>
    <phoneticPr fontId="13" type="noConversion"/>
  </si>
  <si>
    <t>Во время боя они периодически быстро перемещаются к герою.</t>
    <phoneticPr fontId="13" type="noConversion"/>
  </si>
  <si>
    <t>На них не действуют отбрасывание, оглушение, электрошок и заморозка.</t>
    <phoneticPr fontId="13" type="noConversion"/>
  </si>
  <si>
    <t>Рядом с таким герой ежесекундно теряет  ед.</t>
    <phoneticPr fontId="13" type="noConversion"/>
  </si>
  <si>
    <t>При гибели другого элитного врага поблизости сила атаки и здоровье такого противника увеличиваются.</t>
    <phoneticPr fontId="13" type="noConversion"/>
  </si>
  <si>
    <t>Через некоторое время после гибели такой противник выбрасывает 3 бомбы.</t>
    <phoneticPr fontId="13" type="noConversion"/>
  </si>
  <si>
    <t>Через некоторое время после гибели такой противник взрывается, нанося урон по области.</t>
    <phoneticPr fontId="13" type="noConversion"/>
  </si>
  <si>
    <t>Wenn die LP der Eliten auf 0 fallen, explodieren sie nach einer Weile selbst und verursachen Schaden.</t>
    <phoneticPr fontId="13" type="noConversion"/>
  </si>
  <si>
    <t>Wenn die LP der Eliten auf 0 fallen, werfen sie nach einer Weile 3 Explosionsbomben.</t>
    <phoneticPr fontId="13" type="noConversion"/>
  </si>
  <si>
    <t>Wenn die LP der Eliten auf 0 fallen, kommt es zur Eis-Explosion, die Spieler in ihrer Reichweite gefriert.</t>
    <phoneticPr fontId="13" type="noConversion"/>
  </si>
  <si>
    <t>Jedes Mal, wenn weitere Eliten in der Nähe sterben, steigen der Schaden und die LP der Eliten.</t>
    <phoneticPr fontId="13" type="noConversion"/>
  </si>
  <si>
    <t>In der Nähe der Eliten verlierst du pro Sek. deine Energie.</t>
    <phoneticPr fontId="13" type="noConversion"/>
  </si>
  <si>
    <t>Diese sind immun gegen Zurückstoßen, Betäubung, Stromschlag und Gefrierung.</t>
    <phoneticPr fontId="13" type="noConversion"/>
  </si>
  <si>
    <t>Eliten erscheinen in regelmäßigen Abständen am Standort des Spielers.</t>
    <phoneticPr fontId="13" type="noConversion"/>
  </si>
  <si>
    <t>Ihr Angriff stellt dich unter Stromschlag.</t>
    <phoneticPr fontId="13" type="noConversion"/>
  </si>
  <si>
    <t>Redstones, which are used as a next generation energy source, have effected the genetic makeup of lifeforms.
These mutated beings have forced a chosen group of humans to move to the floating cities, 
while those less fortunate have been forced to take shelter underground.</t>
    <phoneticPr fontId="13" type="noConversion"/>
  </si>
  <si>
    <t>Рубины - источник энергии нового поколения. 
Они повлияли на генетическую формулу различных форм жизни, превратив их в мутантов. 
Перед лицом новой опасности элита переселяется в Парящий город. 
Менее удачливым приходится скрываться во мраке подземелий.</t>
    <phoneticPr fontId="13" type="noConversion"/>
  </si>
  <si>
    <t>Rotsteine dienen als Energiequellen der Zukunft und haben die Gene der Lebewesen beeinflusst.
Die Menschen, die vor den mutierten Lebewesen flüchten konnten und auserwählt wurden, sind in der Schwebestadt gelandet. 
Alle restlichen Menschen sind in die Unterwelt geflüchtet.</t>
    <phoneticPr fontId="13" type="noConversion"/>
  </si>
  <si>
    <t>Poison Trail elites leave behind a cloud of poison in their wake. 
The player will become poisoned if caught in the cloud.</t>
    <phoneticPr fontId="13" type="noConversion"/>
  </si>
  <si>
    <t>Corpse Explosion elites self-destruct after a set amount of time, 
dealing DMG to its surroundings when killed.</t>
    <phoneticPr fontId="13" type="noConversion"/>
  </si>
  <si>
    <t>일정 크기 이상의 정제된 레드스톤은 장미모양이 됩니다. 
높은 가치의 현물 화폐로 &lt;color=#FF0000&gt;'로즈'&lt;/color&gt;라고 불립니다.</t>
    <phoneticPr fontId="13" type="noConversion"/>
  </si>
  <si>
    <t>Refined Redstones of certain sizes or larger will look like roses. 
These stones are a high value currency called ‘Roses’.</t>
    <phoneticPr fontId="13" type="noConversion"/>
  </si>
  <si>
    <r>
      <t>一定体</t>
    </r>
    <r>
      <rPr>
        <sz val="9"/>
        <color theme="1"/>
        <rFont val="Microsoft YaHei"/>
        <family val="2"/>
      </rPr>
      <t>积</t>
    </r>
    <r>
      <rPr>
        <sz val="9"/>
        <color theme="1"/>
        <rFont val="Source Han Sans Old Style Norma"/>
        <family val="3"/>
        <charset val="129"/>
      </rPr>
      <t>以上的精制</t>
    </r>
    <r>
      <rPr>
        <sz val="9"/>
        <color theme="1"/>
        <rFont val="Microsoft YaHei"/>
        <family val="2"/>
      </rPr>
      <t>红</t>
    </r>
    <r>
      <rPr>
        <sz val="9"/>
        <color theme="1"/>
        <rFont val="Source Han Sans Old Style Norma"/>
        <family val="3"/>
        <charset val="129"/>
      </rPr>
      <t>石</t>
    </r>
    <r>
      <rPr>
        <sz val="9"/>
        <color theme="1"/>
        <rFont val="Microsoft YaHei"/>
        <family val="2"/>
      </rPr>
      <t>会</t>
    </r>
    <r>
      <rPr>
        <sz val="9"/>
        <color theme="1"/>
        <rFont val="Source Han Sans Old Style Norma"/>
        <family val="3"/>
        <charset val="129"/>
      </rPr>
      <t>成</t>
    </r>
    <r>
      <rPr>
        <sz val="9"/>
        <color theme="1"/>
        <rFont val="Microsoft YaHei"/>
        <family val="2"/>
      </rPr>
      <t>为</t>
    </r>
    <r>
      <rPr>
        <sz val="9"/>
        <color theme="1"/>
        <rFont val="Source Han Sans Old Style Norma"/>
        <family val="3"/>
        <charset val="129"/>
      </rPr>
      <t>玫瑰花的模</t>
    </r>
    <r>
      <rPr>
        <sz val="9"/>
        <color theme="1"/>
        <rFont val="Microsoft YaHei"/>
        <family val="2"/>
      </rPr>
      <t>样</t>
    </r>
    <r>
      <rPr>
        <sz val="9"/>
        <color theme="1"/>
        <rFont val="Source Han Sans Old Style Norma"/>
        <family val="3"/>
        <charset val="129"/>
      </rPr>
      <t>，
是非常高价</t>
    </r>
    <r>
      <rPr>
        <sz val="9"/>
        <color theme="1"/>
        <rFont val="Microsoft YaHei"/>
        <family val="2"/>
      </rPr>
      <t>值</t>
    </r>
    <r>
      <rPr>
        <sz val="9"/>
        <color theme="1"/>
        <rFont val="Source Han Sans Old Style Norma"/>
        <family val="3"/>
        <charset val="129"/>
      </rPr>
      <t>的代</t>
    </r>
    <r>
      <rPr>
        <sz val="9"/>
        <color theme="1"/>
        <rFont val="Microsoft YaHei"/>
        <family val="2"/>
      </rPr>
      <t>币</t>
    </r>
    <r>
      <rPr>
        <sz val="9"/>
        <color theme="1"/>
        <rFont val="Source Han Sans Old Style Norma"/>
        <family val="3"/>
        <charset val="129"/>
      </rPr>
      <t>，被</t>
    </r>
    <r>
      <rPr>
        <sz val="9"/>
        <color theme="1"/>
        <rFont val="Microsoft YaHei"/>
        <family val="2"/>
      </rPr>
      <t>称为</t>
    </r>
    <r>
      <rPr>
        <sz val="9"/>
        <color theme="1"/>
        <rFont val="Source Han Sans Old Style Norma"/>
        <family val="3"/>
        <charset val="129"/>
      </rPr>
      <t>“玫瑰”</t>
    </r>
    <phoneticPr fontId="13" type="noConversion"/>
  </si>
  <si>
    <r>
      <t xml:space="preserve">精煉成一定大小以上的紅石會變成玫瑰形狀，
</t>
    </r>
    <r>
      <rPr>
        <sz val="9"/>
        <color theme="1"/>
        <rFont val="Microsoft JhengHei"/>
        <family val="2"/>
      </rPr>
      <t>為</t>
    </r>
    <r>
      <rPr>
        <sz val="9"/>
        <color theme="1"/>
        <rFont val="Source Han Sans Old Style Norma"/>
        <family val="3"/>
        <charset val="129"/>
      </rPr>
      <t>名叫「羅思」的具有高價</t>
    </r>
    <r>
      <rPr>
        <sz val="9"/>
        <color theme="1"/>
        <rFont val="Microsoft JhengHei"/>
        <family val="2"/>
      </rPr>
      <t>值</t>
    </r>
    <r>
      <rPr>
        <sz val="9"/>
        <color theme="1"/>
        <rFont val="Source Han Sans Old Style Norma"/>
        <family val="3"/>
        <charset val="129"/>
      </rPr>
      <t>貨幣，。</t>
    </r>
    <phoneticPr fontId="13" type="noConversion"/>
  </si>
  <si>
    <t>一定サイズ以上の精製されたレッドストーンは薔薇の形になります。
これは高い価値の実物貨幣で、「ローズ」と呼ばれます。</t>
    <phoneticPr fontId="13" type="noConversion"/>
  </si>
  <si>
    <t>Ограненные рубины определенного размера напоминают розу, 
за что и получили свое название. Розалиты являются ценнейшей валютой.</t>
    <phoneticPr fontId="13" type="noConversion"/>
  </si>
  <si>
    <t>Geschliffene Rotsteine ab bestimmter Größe sehen wie Rosen aus. 
Diese Steine sind eine hochwertige Währung und werden „Rosen“ genannt.</t>
    <phoneticPr fontId="13" type="noConversion"/>
  </si>
  <si>
    <t>&lt;color=#FE0F1B&gt;저지불가&lt;/color&gt;</t>
    <phoneticPr fontId="13" type="noConversion"/>
  </si>
  <si>
    <t>&lt;color=#FE0F1B&gt;Unstoppable&lt;/color&gt;</t>
  </si>
  <si>
    <t>&lt;color=#FE0F1B&gt;无法阻止&lt;/color&gt;</t>
  </si>
  <si>
    <t>&lt;color=#FE0F1B&gt;無法阻擋&lt;/color&gt;</t>
  </si>
  <si>
    <t>&lt;color=#FE0F1B&gt;阻止不可&lt;/color&gt;</t>
  </si>
  <si>
    <t>&lt;color=#FE0F1B&gt;Стойкость&lt;/color&gt;</t>
  </si>
  <si>
    <t>&lt;color=#FE0F1B&gt;Unaufhaltsam&lt;/color&gt;</t>
  </si>
  <si>
    <r>
      <t>피해</t>
    </r>
    <r>
      <rPr>
        <sz val="9"/>
        <color rgb="FF000000"/>
        <rFont val="맑은 고딕"/>
        <family val="3"/>
        <charset val="129"/>
        <scheme val="major"/>
      </rPr>
      <t xml:space="preserve"> 감소는 최대 &lt;color=#FE5226&gt;75%&lt;/color&gt;까지 적용됩니다.</t>
    </r>
    <phoneticPr fontId="13" type="noConversion"/>
  </si>
  <si>
    <t>화염 피해 저항력은 최대 &lt;color=#FE5226&gt;75%&lt;/color&gt;까지 적용됩니다.</t>
    <phoneticPr fontId="13" type="noConversion"/>
  </si>
  <si>
    <t>독성 피해 저항력은 최대 &lt;color=#FE5226&gt;75%&lt;/color&gt;까지 적용됩니다.</t>
    <phoneticPr fontId="13" type="noConversion"/>
  </si>
  <si>
    <t>Fire Damage Resistance</t>
    <phoneticPr fontId="13" type="noConversion"/>
  </si>
  <si>
    <t>&lt;color=#FF0000&gt;위험수준&lt;/color&gt;은 리오의 해킹 기능으로 감소시킬 수 있습니다.</t>
    <phoneticPr fontId="13" type="noConversion"/>
  </si>
  <si>
    <t>&lt;color=#FF0000&gt;위험수준&lt;/color&gt;이 증가할 때마다 받는 피해가 5%씩 감소합니다.</t>
  </si>
  <si>
    <t>&lt;color=#FF0000&gt;위험수준&lt;/color&gt;이 증가할 때마다 이동속도가 15%씩 증가합니다.</t>
  </si>
  <si>
    <t>&lt;color=#FF0000&gt;위험수준&lt;/color&gt;이 증가할 때마다 공격속도가 15%씩 증가합니다.</t>
  </si>
  <si>
    <t>&lt;color=#FF0000&gt;위험수준&lt;/color&gt;이 증가할 때마다 전류 피해 저항력이 5%씩 증가합니다.</t>
  </si>
  <si>
    <t>&lt;color=#FF0000&gt;위험수준&lt;/color&gt;이 증가할 때마다 화염 피해 저항력이 5%씩 증가합니다.</t>
  </si>
  <si>
    <t>&lt;color=#FF0000&gt;위험수준&lt;/color&gt;이 증가할 때마다 냉기 피해 저항력이 5%씩 증가합니다.</t>
  </si>
  <si>
    <t>Сферы - еще одно наследие времен Великой войны. 
Только люди с высокой невосприимчивостью к рубинам могут их использовать. 
Ио, инженер из Подземного города, во многом улучшил функции сфер.</t>
    <phoneticPr fontId="13" type="noConversion"/>
  </si>
  <si>
    <t>Часть устаревших моделей, разработанных в Эсперансе, 
попала в руки жителей Подземного города. 
Благодаря Хэнку оружие обрело вторую жизнь и более мощные характеристики.</t>
    <phoneticPr fontId="13" type="noConversion"/>
  </si>
  <si>
    <t>Ein Bruchteil der altmodischen Waffen, die in Esperanza produziert werden, sind in der Unterstadt gelandet.
Der Unterstadt-Ingineur Hank hat es neulich geschafft, ihre Funktionen richtig aufzupeppen.</t>
    <phoneticPr fontId="13" type="noConversion"/>
  </si>
  <si>
    <t>Die Kerne sind Überbleibsel des alten Weltkriegs, 
und können nur von Menschen mit hoher Immunität gegen Rotsteinen benutzt werden.
Der Unterstadt-Ingineur Io hat es geschafft, ihre Effektivität richtig aufzupeppen.</t>
    <phoneticPr fontId="13" type="noConversion"/>
  </si>
  <si>
    <t>Armstrong ist derjenige, 
der eine Rebellenarmee in der gottverlassenen Unterwelt gegründet und sie wieder einigermaßen bewohnbar gemacht hat.
Dafür genießt er tiefen Respekt von den meisten Einwohnern der Unterstadt.</t>
    <phoneticPr fontId="13" type="noConversion"/>
  </si>
  <si>
    <t>Die Mutanten werfen Rotstein-Splitter ab, 
die „Juwele“ gennant werden und als Währung in der Endzeitwelt dienen.</t>
    <phoneticPr fontId="13" type="noConversion"/>
  </si>
  <si>
    <t>Wenn die LP der Eliten auf 0 fallen, 
werden ihre LP ein Mal mit 50% Wahrscheinlichkeit auf den max. Wert geheilt.</t>
    <phoneticPr fontId="13" type="noConversion"/>
  </si>
  <si>
    <t>Через некоторое время после гибели такой противник взрывается, 
замораживая героя, если тот находится в области поражения.</t>
    <phoneticPr fontId="13" type="noConversion"/>
  </si>
  <si>
    <t>Особое снаряжение - артефакты времен Великой войны - усиливает человеческие способности. 
Какие-то из предметов были заражены рубинами и имеют побочные эффекты.</t>
    <phoneticPr fontId="13" type="noConversion"/>
  </si>
  <si>
    <t>Армстронг собрал сопротивление и вернул порядок в Подземный город, 
погрязший в беззаконии и преступлениях. 
За свои заслуги он пользуется большим уважением у местных.</t>
    <phoneticPr fontId="13" type="noConversion"/>
  </si>
  <si>
    <t>Loading_Title</t>
    <phoneticPr fontId="13" type="noConversion"/>
  </si>
  <si>
    <t>Loading_Description</t>
    <phoneticPr fontId="13" type="noConversion"/>
  </si>
  <si>
    <t>MOV SPD</t>
    <phoneticPr fontId="13" type="noConversion"/>
  </si>
  <si>
    <r>
      <t>移</t>
    </r>
    <r>
      <rPr>
        <sz val="9"/>
        <rFont val="Source Han Sans Old Style Norma"/>
        <family val="2"/>
        <charset val="129"/>
      </rPr>
      <t>动</t>
    </r>
    <r>
      <rPr>
        <sz val="9"/>
        <rFont val="Source han sans old style norma"/>
        <family val="3"/>
        <charset val="129"/>
      </rPr>
      <t>速度</t>
    </r>
    <phoneticPr fontId="13" type="noConversion"/>
  </si>
  <si>
    <r>
      <t>攻</t>
    </r>
    <r>
      <rPr>
        <sz val="9"/>
        <rFont val="Source Han Sans Old Style Norma"/>
        <family val="2"/>
        <charset val="129"/>
      </rPr>
      <t>击</t>
    </r>
    <r>
      <rPr>
        <sz val="9"/>
        <rFont val="Source han sans old style norma"/>
        <family val="3"/>
        <charset val="129"/>
      </rPr>
      <t>速度</t>
    </r>
    <phoneticPr fontId="13" type="noConversion"/>
  </si>
  <si>
    <t>攻擊速度</t>
    <phoneticPr fontId="13" type="noConversion"/>
  </si>
  <si>
    <t>移動速度</t>
    <phoneticPr fontId="13" type="noConversion"/>
  </si>
  <si>
    <t>移動速度</t>
    <phoneticPr fontId="13" type="noConversion"/>
  </si>
  <si>
    <t>攻撃速度</t>
    <phoneticPr fontId="13" type="noConversion"/>
  </si>
  <si>
    <t>Attacke-Geschwindigkeit</t>
  </si>
  <si>
    <t>Loading_NotUse</t>
    <phoneticPr fontId="13" type="noConversion"/>
  </si>
  <si>
    <t>#Index</t>
    <phoneticPr fontId="13" type="noConversion"/>
  </si>
  <si>
    <t>Осколки рубинов, которые мутанты роняют при гибели, 
очень драгоценны и используются в качестве валюты.</t>
    <phoneticPr fontId="13" type="noConversion"/>
  </si>
  <si>
    <t>스킬을 사용할 때 연막을 터트려 2초간 모든 공격을 회피합니다.</t>
  </si>
  <si>
    <t>Burst a smoke screen when using this skill and avoid all attacks for 2 seconds.</t>
  </si>
  <si>
    <t>使用技能时点燃烟幕，2秒内可回避所有攻击。</t>
  </si>
  <si>
    <t>使用技能時，會噴發出煙霧，並於2秒內迴避所有攻擊。</t>
  </si>
  <si>
    <t>スキルを使用する際に、煙幕を張って2秒間、すべての攻撃を回避します。</t>
  </si>
  <si>
    <t>При использовании спецумения герой создает дымовую завесу на 2 с., позволяющая ему уклоняться от всех атак.</t>
  </si>
  <si>
    <t>Die Fähigkeit lässt eine Rauchwand aufwallen und 2 Sek. lang allen Angriffen ausweichen.</t>
  </si>
  <si>
    <t>AbsoluteEvasion</t>
  </si>
  <si>
    <t>체력 회복: &lt;color=#69FF0F&gt;{0}&lt;/color&gt;</t>
  </si>
  <si>
    <t>HP recovery rate: &lt;color=#69FF0F&gt;{0}&lt;/color&gt;</t>
  </si>
  <si>
    <t>体力恢复量：&lt;color=#69FF0F&gt;{0}&lt;/color&gt;</t>
  </si>
  <si>
    <t>體力恢復量：&lt;color=#69FF0F&gt;{0}&lt;/color&gt;</t>
  </si>
  <si>
    <t>体力回復量 : &lt;color=#69FF0F&gt;{0}&lt;/color&gt;</t>
  </si>
  <si>
    <t>&lt;color=#FF0000&gt;위험수준&lt;/color&gt;</t>
    <phoneticPr fontId="13" type="noConversion"/>
  </si>
  <si>
    <t>&lt;color=#FF0000&gt;Danger level&lt;/color&gt; Hacking</t>
  </si>
  <si>
    <t>&lt;color=#FF0000&gt;Danger level&lt;/color&gt; Reduced ({0})</t>
  </si>
  <si>
    <t>Danger level Traits</t>
  </si>
  <si>
    <t>&lt;color=#FF0000&gt;Danger level&lt;/color&gt;</t>
  </si>
  <si>
    <t>Increases to &lt;color=#FF0000&gt;Danger Level&lt;/color&gt; {1} after {0} seconds.</t>
    <phoneticPr fontId="13" type="noConversion"/>
  </si>
  <si>
    <t>Danger level has {0}% chance to increase by &lt;color=#FF0002&gt;1&lt;/color&gt;.</t>
  </si>
  <si>
    <t>We call the grade [Danger Level].</t>
  </si>
  <si>
    <t>If you ask for it, it might lower your [Danger Level].</t>
  </si>
  <si>
    <t>We only just learned that there are different danger levels to each monster.</t>
    <phoneticPr fontId="13" type="noConversion"/>
  </si>
  <si>
    <t>We can ask Leo to hack the danger level at a lower cost.</t>
  </si>
  <si>
    <t>The danger level gauge increases &lt;color=#FF0002&gt;{0}%&lt;/color&gt; quicker. </t>
  </si>
  <si>
    <t>The danger level gauge increases 0% quicker. </t>
  </si>
  <si>
    <t>Allows amplifiers to be used without raising danger level.</t>
  </si>
  <si>
    <t>Allows Red Gems to be mined without raising the danger level.</t>
  </si>
  <si>
    <t>Decreases objects’ chance to raise danger level by &lt;color=#69FF0F&gt;{0}%&lt;/color&gt;.</t>
  </si>
  <si>
    <t>The stats of elite enemies increase with the danger level.</t>
  </si>
  <si>
    <t>The danger level can be reduced with Leo’s hacking ability.</t>
  </si>
  <si>
    <t>Enemies become stronger at higher danger levels.</t>
  </si>
  <si>
    <t>Maximum danger level.</t>
  </si>
  <si>
    <t>Let's see… The danger level is 1, right?</t>
  </si>
  <si>
    <t>They say that you can lower the danger level?</t>
  </si>
  <si>
    <t>{0}초 후 위험수준이 {1}단계로 증가합니다.</t>
    <phoneticPr fontId="13" type="noConversion"/>
  </si>
  <si>
    <t>StageRisk_</t>
    <phoneticPr fontId="13" type="noConversion"/>
  </si>
  <si>
    <t>Increased &lt;color=#F8EE17&gt;Chain Lightning&lt;/color&gt; targets: &lt;color=#808080&gt;{0}&lt;/color&gt;→&lt;color=#69FF0F&gt;{1}&lt;/color&gt;
&lt;color=#F8EE17&gt;Chain Lightning&lt;/color&gt; bolts generated: &lt;color=#808080&gt;{2}&lt;/color&gt;→&lt;color=#69FF0F&gt;{3}&lt;/color&gt;</t>
    <phoneticPr fontId="13" type="noConversion"/>
  </si>
  <si>
    <t>&lt;color=#F8EE17&gt;连锁闪电&lt;/color&gt;攻击对象数量：增加&lt;color=#808080&gt;{0}&lt;/color&gt;→&lt;color=#69FF0F&gt;{1}&lt;/color&gt;
&lt;color=#F8EE17&gt;连锁闪电&lt;/color&gt;生成数量：&lt;color=#808080&gt;{2}&lt;/color&gt;→&lt;color=#69FF0F&gt;{3}&lt;/color&gt;</t>
    <phoneticPr fontId="13" type="noConversion"/>
  </si>
  <si>
    <r>
      <t>&lt;color=#F8EE17&gt;連續閃電&lt;/color&gt;對象數量：&lt;color=#808080&gt;{0}&lt;/color&gt;→&lt;color=#69FF0F&gt;{1}&lt;/color&gt;增加</t>
    </r>
    <r>
      <rPr>
        <sz val="9"/>
        <rFont val="Microsoft JhengHei"/>
        <family val="2"/>
        <charset val="136"/>
      </rPr>
      <t>為</t>
    </r>
    <r>
      <rPr>
        <sz val="9"/>
        <rFont val="Source han sans old style norma"/>
        <family val="3"/>
        <charset val="129"/>
      </rPr>
      <t xml:space="preserve">
&lt;color=#F8EE17&gt;連續閃電&lt;/color&gt;</t>
    </r>
    <r>
      <rPr>
        <sz val="9"/>
        <rFont val="Microsoft JhengHei"/>
        <family val="2"/>
        <charset val="136"/>
      </rPr>
      <t>產</t>
    </r>
    <r>
      <rPr>
        <sz val="9"/>
        <rFont val="Source han sans old style norma"/>
        <family val="3"/>
        <charset val="129"/>
      </rPr>
      <t>生數量：&lt;color=#808080&gt;{2}&lt;/color&gt;→&lt;color=#69FF0F&gt;{3}&lt;/color&gt;</t>
    </r>
    <phoneticPr fontId="13" type="noConversion"/>
  </si>
  <si>
    <t>&lt;color=#F8EE17&gt;稲妻の連鎖&lt;/color&gt;の対象：&lt;color=#808080&gt;{0}&lt;/color&gt;→&lt;color=#69FF0F&gt;{1}&lt;/color&gt; 増加
&lt;color=#F8EE17&gt;稲妻の連鎖&lt;/color&gt;の発生回数：&lt;color=#808080&gt;{2}&lt;/color&gt;→&lt;color=#69FF0F&gt;{3}&lt;/color&gt;</t>
    <phoneticPr fontId="13" type="noConversion"/>
  </si>
  <si>
    <t>Поражаемые &lt;color=#F8EE17&gt;противники&lt;/color&gt;: +&lt;&lt;color=#808080&gt;{0}&lt;/color&gt;→&lt;color=#69FF0F&gt;{1}&lt;/color&gt;
Число &lt;color=#F8EE17&gt;цепных молний&lt;/color&gt;: &lt;color=#808080&gt;{2}&lt;/color&gt; → &lt;color=#69FF0F&gt;{3}&lt;/color&gt;</t>
    <phoneticPr fontId="13" type="noConversion"/>
  </si>
  <si>
    <t>Anzahl Zielgegner von &lt;color=#F8EE17&gt;Blitz-Salven&lt;/color&gt;: &lt;color=#808080&gt;{0}&lt;/color&gt;→&lt;color=#69FF0F&gt;{1}&lt;/color&gt; mehr
Anzahl erzeugter &lt;color=#F8EE17&gt;Blitz-Salven&lt;/color&gt;: &lt;color=#808080&gt;{2}&lt;/color&gt;→&lt;color=#69FF0F&gt;{3}&lt;/color&gt;</t>
    <phoneticPr fontId="13" type="noConversion"/>
  </si>
  <si>
    <t>Dash ATK: &lt;color=#808080&gt;{0}&lt;/color&gt;→&lt;color=#69FF0F&gt;{1}&lt;/color&gt;
&lt;color=#F8EE17&gt;Shock&lt;/color&gt; chance: {4}%</t>
  </si>
  <si>
    <t>突进攻击力：&lt;color=#808080&gt;{0}&lt;/color&gt;→&lt;color=#69FF0F&gt;{1}&lt;/color&gt; (x3)
&lt;color=#F8EE17&gt;触电&lt;/color&gt;几率：{4}%</t>
  </si>
  <si>
    <t>衝刺攻擊力：&lt;color=#808080&gt;{0}&lt;/color&gt;→&lt;color=#69FF0F&gt;{1}&lt;/color&gt;
&lt;color=#F8EE17&gt;觸電&lt;/color&gt;機率：{4}%</t>
  </si>
  <si>
    <t>ダッシュ攻撃力：&lt;color=#808080&gt;{0}&lt;/color&gt;→&lt;color=#69FF0F&gt;{1}&lt;/color&gt;
&lt;color=#F8EE17&gt;感電&lt;/color&gt;率：{4}%</t>
  </si>
  <si>
    <t>Ansturm-Schaden: &lt;color=#808080&gt;{0}&lt;/color&gt;→&lt;color=#69FF0F&gt;{1}%&lt;/color&gt;
&lt;color=#F8EE17&gt;Stromschlag&lt;/color&gt;-Wahrscheinlichkeit: {4}%</t>
  </si>
  <si>
    <t>대쉬 공격력: &lt;color=#808080&gt;{0}&lt;/color&gt;→&lt;color=#69FF0F&gt;{1}&lt;/color&gt;
&lt;color=#F8EE17&gt;감전&lt;/color&gt; 확률: {4}%</t>
    <phoneticPr fontId="13" type="noConversion"/>
  </si>
  <si>
    <t>&lt;color=#F8EE17&gt;전류무기&lt;/color&gt; 일반공격력 증가: &lt;color=#808080&gt;{0}%&lt;/color&gt;→&lt;color=#69FF0F&gt;{1}%&lt;/color&gt;</t>
  </si>
  <si>
    <t>Increased &lt;color=#F8EE17&gt;Electric Weapon&lt;/color&gt; normal ATK: &lt;color=#808080&gt;{0}%&lt;/color&gt;→&lt;color=#69FF0F&gt;{1}%&lt;/color&gt;</t>
  </si>
  <si>
    <t>&lt;color=#F8EE17&gt;电流武器&lt;/color&gt;基础攻击力增加：&lt;color=#808080&gt;{0}%&lt;/color&gt;→&lt;color=#69FF0F&gt;{1}%&lt;/color&gt;</t>
  </si>
  <si>
    <t>&lt;color=#F8EE17&gt;電流武器&lt;/color&gt;基本攻擊力增加：&lt;color=#808080&gt;{0}%&lt;/color&gt;→&lt;color=#69FF0F&gt;{1}%&lt;/color&gt;</t>
  </si>
  <si>
    <t>&lt;color=#F8EE17&gt;電流武器&lt;/color&gt;の通常攻撃力増加：&lt;color=#808080&gt;{0}%&lt;/color&gt;→&lt;color=#69FF0F&gt;{1}%&lt;/color&gt;</t>
  </si>
  <si>
    <t>Усиление обычной атаки &lt;color=#F8EE17&gt;электрошокового оружия&lt;/color&gt;: &lt;color=#808080&gt;{0}%&lt;/color&gt; → &lt;color=#69FF0F&gt;{1}%&lt;/color&gt;</t>
  </si>
  <si>
    <t>Anstieg Standard-Schaden von &lt;color=#F8EE17&gt;Strom&lt;/color&gt;-Waffen: &lt;color=#808080&gt;{0}%&lt;/color&gt;→&lt;color=#69FF0F&gt;{1}%&lt;/color&gt;</t>
  </si>
  <si>
    <t>&lt;color=#F8EE17&gt;전류무기&lt;/color&gt; 스킬공격력 증가: &lt;color=#808080&gt;{0}%&lt;/color&gt;→&lt;color=#69FF0F&gt;{1}%&lt;/color&gt;</t>
  </si>
  <si>
    <t>Increased &lt;color=#F8EE17&gt;Electric Weapon&lt;/color&gt; skill ATK: &lt;color=#808080&gt;{0}%&lt;/color&gt;→&lt;color=#69FF0F&gt;{1}%&lt;/color&gt;</t>
  </si>
  <si>
    <t>&lt;color=#F8EE17&gt;电流武器&lt;/color&gt;技能攻击力增加：&lt;color=#808080&gt;{0}%&lt;/color&gt;→&lt;color=#69FF0F&gt;{1}%&lt;/color&gt;</t>
  </si>
  <si>
    <t>&lt;color=#F8EE17&gt;電流武器&lt;/color&gt;技能攻擊力增加：&lt;color=#808080&gt;{0}%&lt;/color&gt;→&lt;color=#69FF0F&gt;{1}%&lt;/color&gt;</t>
  </si>
  <si>
    <t>&lt;color=#F8EE17&gt;電流武器&lt;/color&gt;のスキル攻撃力：&lt;color=#808080&gt;{0}%&lt;/color&gt;→&lt;color=#69FF0F&gt;{1}%&lt;/color&gt;</t>
  </si>
  <si>
    <t>Усиление спецатаки &lt;color=#F8EE17&gt;электрошокового оружия&lt;/color&gt;: &lt;color=#808080&gt;{0}%&lt;/color&gt; → &lt;color=#69FF0F&gt;{1}%&lt;/color&gt;</t>
  </si>
  <si>
    <t>Anstieg Fähigkeits-Schaden von &lt;color=#F8EE17&gt;Strom&lt;/color&gt;-Waffen: &lt;color=#808080&gt;{0}%&lt;/color&gt;→&lt;color=#69FF0F&gt;{1}%&lt;/color&gt;</t>
  </si>
  <si>
    <t>Атака при рывке: &lt;color=#808080&gt;{0}&lt;/color&gt; → &lt;color=#69FF0F&gt;{1}&lt;/color&gt;
Вероятность &lt;color=#F8EE17&gt;электрошока&lt;/color&gt;: {4}%</t>
    <phoneticPr fontId="13" type="noConversion"/>
  </si>
  <si>
    <t>&lt;color=#F6411C&gt;점화무기&lt;/color&gt; 일반공격력 증가: &lt;color=#808080&gt;{0}%&lt;/color&gt;→&lt;color=#69FF0F&gt;{1}%&lt;/color&gt;</t>
  </si>
  <si>
    <t>Increased &lt;color=#F6411C&gt;Flame Weapon&lt;/color&gt; normal ATK: &lt;color=#808080&gt;{0}%&lt;/color&gt;→&lt;color=#69FF0F&gt;{1}%&lt;/color&gt;</t>
  </si>
  <si>
    <t>&lt;color=#F6411C&gt;点燃武器&lt;/color&gt;基础攻击力增加：&lt;color=#808080&gt;{0}%&lt;/color&gt;→&lt;color=#69FF0F&gt;{1}%&lt;/color&gt;</t>
  </si>
  <si>
    <t>&lt;color=#F6411C&gt;點火武器&lt;/color&gt;基本攻擊力增加：&lt;color=#808080&gt;{0}%&lt;/color&gt;→&lt;color=#69FF0F&gt;{1}%&lt;/color&gt;</t>
  </si>
  <si>
    <t>&lt;color=#F6411C&gt;点火武器&lt;/color&gt;の通常攻撃力増加：&lt;color=#808080&gt;{0}%&lt;/color&gt;→&lt;color=#69FF0F&gt;{1}%&lt;/color&gt;</t>
  </si>
  <si>
    <t>&lt;color=#F6411C&gt;점화무기&lt;/color&gt; 스킬공격력 증가: &lt;color=#808080&gt;{0}%&lt;/color&gt;→&lt;color=#69FF0F&gt;{1}%&lt;/color&gt;</t>
  </si>
  <si>
    <t>Increased &lt;color=#F6411C&gt;Flame Weapon&lt;/color&gt; skill ATK: &lt;color=#808080&gt;{0}%&lt;/color&gt;→&lt;color=#69FF0F&gt;{1}%&lt;/color&gt;</t>
  </si>
  <si>
    <t>&lt;color=#F6411C&gt;点燃武器&lt;/color&gt;技能攻击力增加：&lt;color=#808080&gt;{0}%&lt;/color&gt;→&lt;color=#69FF0F&gt;{1}%&lt;/color&gt;</t>
  </si>
  <si>
    <t>&lt;color=#F6411C&gt;點火武器&lt;/color&gt;技能攻擊力增加：&lt;color=#808080&gt;{0}%&lt;/color&gt;→&lt;color=#69FF0F&gt;{1}%&lt;/color&gt;</t>
  </si>
  <si>
    <t>&lt;color=#F6411C&gt;点火武器&lt;/color&gt;のスキル攻撃力増加：&lt;color=#808080&gt;{0}%&lt;/color&gt;→&lt;color=#69FF0F&gt;{1}%&lt;/color&gt;</t>
  </si>
  <si>
    <t>&lt;color=#78E6FF&gt;냉기무기&lt;/color&gt; 일반공격력 증가: &lt;color=#808080&gt;{0}%&lt;/color&gt;→&lt;color=#69FF0F&gt;{1}%&lt;/color&gt;</t>
  </si>
  <si>
    <t>Increased &lt;color=#78E6FF&gt;Cryo Weapon&lt;/color&gt; normal ATK: &lt;color=#808080&gt;{0}%&lt;/color&gt;→&lt;color=#69FF0F&gt;{1}%&lt;/color&gt;</t>
  </si>
  <si>
    <t>&lt;color=#78E6FF&gt;寒冰武器&lt;/color&gt;基础攻击力增加：&lt;color=#808080&gt;{0}%&lt;/color&gt;→&lt;color=#69FF0F&gt;{1}%&lt;/color&gt;</t>
  </si>
  <si>
    <t>&lt;color=#78E6FF&gt;凍結武器&lt;/color&gt;基本攻擊力增加：&lt;color=#808080&gt;{0}%&lt;/color&gt;→&lt;color=#69FF0F&gt;{1}%&lt;/color&gt;</t>
  </si>
  <si>
    <t>&lt;color=#78E6FF&gt;冷気武器&lt;/color&gt;の通常攻撃力増加：&lt;color=#808080&gt;{0}%&lt;/color&gt;→&lt;color=#69FF0F&gt;{1}%&lt;/color&gt;</t>
  </si>
  <si>
    <t>Anstieg Standard-Schaden von &lt;color=#78E6FF&gt;Eis&lt;/color&gt;-Waffen: &lt;color=#808080&gt;{0}%&lt;/color&gt;→&lt;color=#69FF0F&gt;{1}%&lt;/color&gt;</t>
  </si>
  <si>
    <t>&lt;color=#78E6FF&gt;냉기무기&lt;/color&gt; 스킬공격력 증가: &lt;color=#808080&gt;{0}%&lt;/color&gt;→&lt;color=#69FF0F&gt;{1}%&lt;/color&gt;</t>
  </si>
  <si>
    <t>Increased &lt;color=#78E6FF&gt;Cryo Weapon&lt;/color&gt; skill ATK: &lt;color=#808080&gt;{0}%&lt;/color&gt;→&lt;color=#69FF0F&gt;{1}%&lt;/color&gt;</t>
  </si>
  <si>
    <t>&lt;color=#78E6FF&gt;寒冰武器&lt;/color&gt;技能攻击力增加：&lt;color=#808080&gt;{0}%&lt;/color&gt;→&lt;color=#69FF0F&gt;{1}%&lt;/color&gt;</t>
  </si>
  <si>
    <t>&lt;color=#78E6FF&gt;凍結武器&lt;/color&gt;技能攻擊力增加：&lt;color=#808080&gt;{0}%&lt;/color&gt;→&lt;color=#69FF0F&gt;{1}%&lt;/color&gt;</t>
  </si>
  <si>
    <t>&lt;color=#78E6FF&gt;冷気武器&lt;/color&gt;のスキル攻撃力増加：&lt;color=#808080&gt;{0}%&lt;/color&gt;→&lt;color=#69FF0F&gt;{1}%&lt;/color&gt;</t>
  </si>
  <si>
    <t>쉬움 모드
&lt;size=18&gt;&lt;color=#FF8600&gt;피해 감소 50%&lt;/color&gt;&lt;/size&gt;
&lt;size=18&gt;&lt;color=#FF8600&gt;피해량 증가: 50%&lt;/color&gt;&lt;/size&gt;</t>
    <phoneticPr fontId="13" type="noConversion"/>
  </si>
  <si>
    <t>Easy Mode
&lt;size=18&gt;&lt;color=#FF8600&gt;The Damage Received is Reduced by 50%&lt;/color&gt;&lt;/size&gt;
&lt;size=18&gt;&lt;color=#FF8600&gt;Increased DMG: 50%&lt;/color&gt;&lt;/size&gt;</t>
    <phoneticPr fontId="13" type="noConversion"/>
  </si>
  <si>
    <t>新手模式
&lt;size=18&gt;&lt;color=#FF8600&gt;受到的伤害减少50%&lt;/color&gt;&lt;/size&gt;
&lt;size=18&gt;&lt;color=#FF8600&gt;爆炸伤害增加量：50%&lt;/color&gt;&lt;/size&gt;</t>
    <phoneticPr fontId="13" type="noConversion"/>
  </si>
  <si>
    <t>新手模式
&lt;size=18&gt;&lt;color=#FF8600&gt;受到的傷害減少50%&lt;/color&gt;&lt;/size&gt;
&lt;size=18&gt;&lt;color=#FF8600&gt;爆炸傷害增加量：50%&lt;/color&gt;&lt;/size&gt;</t>
    <phoneticPr fontId="13" type="noConversion"/>
  </si>
  <si>
    <t>Easy Mode
&lt;size=18&gt;&lt;color=#FF8600&gt;The Damage Received is Reduced by 50%&lt;/color&gt;&lt;/size&gt;
&lt;size=18&gt;&lt;color=#FF8600&gt;爆発ダメージ増加量 : 50%&lt;/color&gt;&lt;/size&gt;</t>
    <phoneticPr fontId="13" type="noConversion"/>
  </si>
  <si>
    <t>Режим легкого прохождения
&lt;size=18&gt;&lt;color=#FF8600&gt;Получаемый урон снижается на 50%.&lt;/color&gt;&lt;/size&gt;
&lt;size=18&gt;&lt;color=#FF8600&gt;Увеличение урона: 50%&lt;/color&gt;&lt;/size&gt;</t>
    <phoneticPr fontId="13" type="noConversion"/>
  </si>
  <si>
    <t>Einfacher Modus
&lt;size=18&gt;&lt;color=#FF8600&gt;Erlittener Schaden wird um 50% reduziert.&lt;/color&gt;&lt;/size&gt;
&lt;size=18&gt;&lt;color=#FF8600&gt;Anstieg Schaden: 50%&lt;/color&gt;&lt;/size&gt;</t>
    <phoneticPr fontId="13" type="noConversion"/>
  </si>
  <si>
    <t>&lt;color=#F8EE17&gt;전류&lt;/color&gt; 코어의 피해량이 &lt;color=#FF0000&gt;{0}%&lt;/color&gt; 감소합니다.</t>
  </si>
  <si>
    <t xml:space="preserve">&lt;color=#78E6FF&gt;냉기&lt;/color&gt; 코어의 피해량이 &lt;color=#FF0000&gt;{0}%&lt;/color&gt; 감소합니다. </t>
  </si>
  <si>
    <t>&lt;color=#F6411C&gt;점화&lt;/color&gt; 코어의 피해량이 &lt;color=#FF0000&gt;{0}%&lt;/color&gt; 감소합니다.</t>
  </si>
  <si>
    <t>최대 체력</t>
  </si>
  <si>
    <t>최대 체력 &lt;color=#69FF0F&gt;{0}&lt;/color&gt; 증가</t>
  </si>
  <si>
    <t>기본 최대 체력이 {0} 증가합니다.</t>
  </si>
  <si>
    <t>체력코어의 최대 체력 회복값과 증가값이 {0} 증가합니다.</t>
  </si>
  <si>
    <t>기본 최대 체력이 &lt;color=#69FF0F&gt;{0}&lt;/color&gt; 증가합니다.</t>
  </si>
  <si>
    <t>체력코어의 최대 체력 회복값과 증가값이 &lt;color=#69FF0F&gt;{0}&lt;/color&gt; 증가합니다.</t>
  </si>
  <si>
    <t>엘리트를 처치할때마다 최대 체력이 {0} 증가합니다. (최대 100까지 증가)</t>
  </si>
  <si>
    <t>엘리트를 처치할 때마다 최대 체력이 {0} 증가합니다. 포식으로 얻는 최대 체력 증가량은 {1}까지만 얻을 수 있습니다.</t>
  </si>
  <si>
    <t>엘리트를 처치할때마다 최대 체력이 &lt;color=#69FF0F&gt;{0}&lt;/color&gt; 증가합니다. (최대 100까지 증가)</t>
  </si>
  <si>
    <t>최대 체력을 증가시키고, 체력을 즉시 회복합니다.</t>
  </si>
  <si>
    <t>최대 체력을 증가시킵니다.</t>
  </si>
  <si>
    <t>얼음보호막: 최대 체력의 &lt;color=#69FF0F&gt;{0}%&lt;/color&gt;</t>
  </si>
  <si>
    <t>최대 체력 증가: &lt;color=#69FF0F&gt;{0}&lt;/color&gt;
체력 회복: &lt;color=#69FF0F&gt;{1}&lt;/color&gt;</t>
  </si>
  <si>
    <t>최대 체력 증가: &lt;color=#69FF0F&gt;{0}&lt;/color&gt;</t>
  </si>
  <si>
    <t>최대 체력 증가: &lt;color=#69FF0F&gt;{0}&lt;/color&gt;
최대에너지 증가: &lt;color=#69FF0F&gt;{1}&lt;/color&gt;</t>
  </si>
  <si>
    <t>보호막 : 최대 체력의 &lt;color=#69FF0F&gt;{0}%&lt;/color&gt;</t>
  </si>
  <si>
    <t>최대 체력 증가: &lt;color=#808080&gt;{0}&lt;/color&gt;→&lt;color=#69FF0F&gt;{1}&lt;/color&gt;
체력 회복: &lt;color=#69FF0F&gt;{2}&lt;/color&gt;</t>
  </si>
  <si>
    <t>최대 체력 증가: &lt;color=#808080&gt;{0}&lt;/color&gt;→&lt;color=#69FF0F&gt;{1}&lt;/color&gt;</t>
  </si>
  <si>
    <t>최대 체력 증가: &lt;color=#808080&gt;{0}&lt;/color&gt;→&lt;color=#69FF0F&gt;{1}&lt;/color&gt;
최대에너지 증가: &lt;color=#808080&gt;{2}&lt;/color&gt;→&lt;color=#69FF0F&gt;{3}&lt;/color&gt;</t>
  </si>
  <si>
    <t>보호막: 최대 체력의 &lt;color=#808080&gt;{0}%&lt;/color&gt;→&lt;color=#69FF0F&gt;{1}%&lt;/color&gt;</t>
  </si>
  <si>
    <t>플레이어 캐릭터의 HP가 20% 아래로 내려가면 최대 체력의 {0}%의 에너지를 가진 쉴드를 걸어줍니다. (쿨타임 1분)</t>
  </si>
  <si>
    <t>최대 체력일때 일반공격력과 스킬공격력이 &lt;color=#69FF0F&gt;{0}%&lt;/color&gt; 증가합니다.</t>
  </si>
  <si>
    <t>최대 체력의 &lt;color=#69FF0F&gt;{0}%&lt;/color&gt; 만큼 받는피해량이 감소합니다. (받는피해량의 최대 {1}%까지만 적용됩니다.)</t>
  </si>
  <si>
    <t>엘리트를 처치할 때마다 최대 체력이 &lt;color=#69FF0F&gt;4&lt;/color&gt; 증가합니다. (이 효과는 최대 400까지 적용됩니다)</t>
  </si>
  <si>
    <t>엘리트의 체력이 0이 되면 50%확률로 1회 최대 체력으로 회복합니다.</t>
  </si>
  <si>
    <t>일반적 최대 체력</t>
  </si>
  <si>
    <t>엘리트 최대 체력</t>
  </si>
  <si>
    <t>보스 최대 체력</t>
  </si>
  <si>
    <t>엘리트 최대 체력 &lt;color=#FF0002&gt;{0}%&lt;/color&gt; 증가.</t>
  </si>
  <si>
    <t>보스 최대 체력 &lt;color=#FF0002&gt;{0}%&lt;/color&gt; 증가.</t>
  </si>
  <si>
    <t xml:space="preserve">보스 체력 &lt;color=#FF0002&gt;{2}%&lt;/color&gt; 이하에서 &lt;color=#FF0002&gt;{1}&lt;/color&gt;초마다 최대 체력의 &lt;color=#FF0002&gt;{0}%&lt;/color&gt;를 회복. </t>
  </si>
  <si>
    <t>일반 적의 최대 체력이 &lt;color=#FF0002&gt;{0}%&lt;/color&gt; 증가합니다.</t>
  </si>
  <si>
    <t>엘리트의 최대 체력이 &lt;color=#FF0002&gt;{0}%&lt;/color&gt; 증가합니다.</t>
  </si>
  <si>
    <t>보스의 최대 체력이 &lt;color=#FF0002&gt;{0}%&lt;/color&gt; 증가합니다.</t>
  </si>
  <si>
    <t>&lt;color=#00C2FF&gt;소생&lt;/color&gt; 엘리트가 출현합니다.
엘리트의 체력이 0이 되면 50%확률로 1회 최대 체력으로 회복합니다.</t>
  </si>
  <si>
    <t>강인함코어 최대 체력 증가량</t>
  </si>
  <si>
    <t>최대 체력 감소</t>
  </si>
  <si>
    <t>최대 체력의 &lt;color=#69FF0F&gt;{0}%&lt;/color&gt;만큼의 모든 무기공격력을 추가로 얻습니다.</t>
  </si>
  <si>
    <t>최대 체력의 {0}%→&lt;color=#69FF0F&gt;{1}%&lt;/color&gt; 만큼의 일반공격력을 추가로 얻습니다.</t>
  </si>
  <si>
    <t>돌진 종료시 최대 체력의 20%만큼 보호막을 얻습니다. 보호막은 60초에 한 번씩 생성됩니다.</t>
  </si>
  <si>
    <t>제약의 일반공격력 부스트</t>
    <phoneticPr fontId="23" type="noConversion"/>
  </si>
  <si>
    <t>제약의 보조무기 공격력 부스트</t>
    <phoneticPr fontId="23" type="noConversion"/>
  </si>
  <si>
    <t>SubWeaponDamageBoostWithLimitation</t>
    <phoneticPr fontId="23" type="noConversion"/>
  </si>
  <si>
    <t>SkillDamageBoostWithLimitation</t>
    <phoneticPr fontId="23" type="noConversion"/>
  </si>
  <si>
    <t>LimitationBoost</t>
    <phoneticPr fontId="13" type="noConversion"/>
  </si>
  <si>
    <t>LimitationBoost</t>
    <phoneticPr fontId="13" type="noConversion"/>
  </si>
  <si>
    <t>-</t>
    <phoneticPr fontId="13" type="noConversion"/>
  </si>
  <si>
    <t>Cryo Core Booster</t>
  </si>
  <si>
    <t>Increases the level of all owned Cryo Cores by &lt;color=#69FF0F&gt;1&lt;/color&gt;.</t>
  </si>
  <si>
    <t>When an Cryo Core appears, increases the chance of &lt;color=#C827A9&gt;Epic&lt;/color&gt; or higher grade appearing by &lt;color=#69FF0F&gt;{0}%&lt;/color&gt;.</t>
  </si>
  <si>
    <t>Cryo Core Level Up</t>
  </si>
  <si>
    <t>Cryo Core Drop Rate</t>
  </si>
  <si>
    <t>&lt;color=#F6411C&gt;Fire&lt;/color&gt; Core</t>
    <phoneticPr fontId="13" type="noConversion"/>
  </si>
  <si>
    <t>Increases DMG dealt to enemies by a certain amount for each &lt;color=#F6411C&gt;Fire&lt;/color&gt; Core you have.</t>
    <phoneticPr fontId="13" type="noConversion"/>
  </si>
  <si>
    <t>-</t>
    <phoneticPr fontId="13" type="noConversion"/>
  </si>
  <si>
    <t>LimitationBoost</t>
  </si>
  <si>
    <t>Interaction_ConfirmGear</t>
  </si>
  <si>
    <t>ConfirmGear</t>
  </si>
  <si>
    <t>기어 확인</t>
  </si>
  <si>
    <t>Check Gear</t>
  </si>
  <si>
    <t>确认装备</t>
  </si>
  <si>
    <t>確認裝置</t>
  </si>
  <si>
    <t>ギア確認</t>
  </si>
  <si>
    <t>Limitation</t>
    <phoneticPr fontId="13" type="noConversion"/>
  </si>
  <si>
    <t>제약</t>
    <phoneticPr fontId="13" type="noConversion"/>
  </si>
  <si>
    <t>-</t>
    <phoneticPr fontId="13" type="noConversion"/>
  </si>
  <si>
    <t>이봐. 벌이는 어때?</t>
  </si>
  <si>
    <t>좋죠. 저는 늘 부자예요.</t>
  </si>
  <si>
    <t>그래야겠지. 먹여 살릴 닌자가 많잖아.</t>
  </si>
  <si>
    <t>닌자가 어디 있어요?</t>
  </si>
  <si>
    <t>나한테까지 숨기지 말지. 주변에 늘 닌자들이 있잖아.</t>
  </si>
  <si>
    <t>흥. 내 비즈니스에요. 어디 가서 떠벌리지 말아요.</t>
  </si>
  <si>
    <t>걱정 마. 내가 드는 바벨만큼이나 내 입은 무겁지.</t>
  </si>
  <si>
    <t>앞으로는 더 강한 적들이 나타날 텐데 계획은 있나?</t>
  </si>
  <si>
    <t>왜 이래요? 명절에 만나는 삼촌같이?</t>
  </si>
  <si>
    <t>어때?</t>
  </si>
  <si>
    <t>글쎄. 제니 너 평소에 운이 좋은 편인가?</t>
  </si>
  <si>
    <t>얼마나 강해지는데요?</t>
    <phoneticPr fontId="13" type="noConversion"/>
  </si>
  <si>
    <t>이래서 애들이란. 네가 더 강해질 방법을 알려주려고 한다.</t>
    <phoneticPr fontId="13" type="noConversion"/>
  </si>
  <si>
    <t>[제약]이라는 건데, 너의 존재를 적들에게 각인시키는 대신 그만큼 더 강해지는 기술이지.</t>
    <phoneticPr fontId="13" type="noConversion"/>
  </si>
  <si>
    <t>일정량의 위험수준이 강제 돼. 리오 꼬맹이한테 해킹을 부탁해도 소용이 없으니 유념해.</t>
    <phoneticPr fontId="13" type="noConversion"/>
  </si>
  <si>
    <t>일정량의 위험수준이 강제돼. 리오 꼬맹이한테 해킹을 부탁해도 소용없지.</t>
  </si>
  <si>
    <t>달시, 조금 지쳐 보이는데?</t>
  </si>
  <si>
    <t>아니에요. 아직 가뿐해요.</t>
  </si>
  <si>
    <t>그래? 그렇다면 내 도움은 필요 없는 건가?</t>
  </si>
  <si>
    <t>...어?</t>
  </si>
  <si>
    <t>하고 싶은 말이 있으신 거예요?</t>
  </si>
  <si>
    <t>어? 어… 점점 더 상대하기 어려운 녀석들이 나타날 텐데?</t>
  </si>
  <si>
    <t>그때 가서 내 말을 더 들어볼걸… 그런 생각이 들지는 않겠어?</t>
  </si>
  <si>
    <t>그럴 수도 있겠네요.</t>
  </si>
  <si>
    <t>역시 그렇지?</t>
  </si>
  <si>
    <t>그래서 네가 순식간에 더 강해질 방법을 알려주려고 해.</t>
  </si>
  <si>
    <t>[제약]이라는 건데, 너의 존재를 적들에게 각인시키는 대신에 더욱 강해지는 거지.</t>
  </si>
  <si>
    <t>강한 적이 계속 나타날 수도 있다는 거로 들리는데요.</t>
  </si>
  <si>
    <t>그렇지만 네가 더 강해지면 상관없잖아?</t>
  </si>
  <si>
    <t>밖에선 처음이군. 애송이!</t>
  </si>
  <si>
    <t>훈련을 전투 중에도 하는 건가?</t>
  </si>
  <si>
    <t>목숨이 왔다 갔다 하는데 훈련은 무슨. 밖은 언제나 실전이지!</t>
  </si>
  <si>
    <t>그리고 실전에는 실전의 방식이 있는 법이야.</t>
  </si>
  <si>
    <t>무슨?</t>
  </si>
  <si>
    <t>[제약]이라고 들어봤나?</t>
  </si>
  <si>
    <t>너의 존재를 적들에게 각인시키는 대신에 한 번에 더욱 강해지는 거지.</t>
  </si>
  <si>
    <t>대신 일정량의 위험수준을 강제된다. 리오 꼬맹이한테 해킹을 부탁해도 소용없을 거야.</t>
  </si>
  <si>
    <t>어때, 해보겠나?</t>
  </si>
  <si>
    <t>위험수준이 &lt;color=#FF0000&gt;{0}&lt;/color&gt;만큼 잠금되고 고정 스킬 공격력 &lt;color=#69FF0F&gt;{1}&lt;/color&gt;을 얻습니다.</t>
  </si>
  <si>
    <t>위험수준이 &lt;color=#FF0000&gt;{0}&lt;/color&gt;만큼 잠금되고 고정 보조무기 공격력 &lt;color=#69FF0F&gt;{1}&lt;/color&gt;을 얻습니다.</t>
  </si>
  <si>
    <t>고정 일반 공격력 &lt;color=#69FF0F&gt;{0}&lt;/color&gt;을 얻습니다.</t>
  </si>
  <si>
    <t>고정 스킬 공격력 &lt;color=#69FF0F&gt;{0}&lt;/color&gt;을 얻습니다.</t>
  </si>
  <si>
    <t>고정 보조무기 공격력 &lt;color=#69FF0F&gt;{0}&lt;/color&gt;을 얻습니다.</t>
  </si>
  <si>
    <t>ExchangeGear</t>
    <phoneticPr fontId="13" type="noConversion"/>
  </si>
  <si>
    <t>관심이 있으시다면 같은 등급의 기어를 저에게 주십시오.</t>
    <phoneticPr fontId="13" type="noConversion"/>
  </si>
  <si>
    <t>교환해드리겠습니다.</t>
    <phoneticPr fontId="13" type="noConversion"/>
  </si>
  <si>
    <t>아, 물론 코인 수수료도 있습니다.</t>
    <phoneticPr fontId="13" type="noConversion"/>
  </si>
  <si>
    <t>그게 이 바닥 규칙이거든요.</t>
    <phoneticPr fontId="13" type="noConversion"/>
  </si>
  <si>
    <t>-</t>
    <phoneticPr fontId="13" type="noConversion"/>
  </si>
  <si>
    <t>ExchangeGear</t>
    <phoneticPr fontId="13" type="noConversion"/>
  </si>
  <si>
    <t>교환하기</t>
    <phoneticPr fontId="13" type="noConversion"/>
  </si>
  <si>
    <t>대화하기</t>
    <phoneticPr fontId="13" type="noConversion"/>
  </si>
  <si>
    <t>결정</t>
    <phoneticPr fontId="13" type="noConversion"/>
  </si>
  <si>
    <t>무기 패시브</t>
    <phoneticPr fontId="13" type="noConversion"/>
  </si>
  <si>
    <t>무기 개조</t>
    <phoneticPr fontId="13" type="noConversion"/>
  </si>
  <si>
    <t>다음 스테이지로 이동</t>
    <phoneticPr fontId="13" type="noConversion"/>
  </si>
  <si>
    <t>Exchange</t>
    <phoneticPr fontId="13" type="noConversion"/>
  </si>
  <si>
    <t>Jazzbar</t>
    <phoneticPr fontId="13" type="noConversion"/>
  </si>
  <si>
    <t>{0} 등급의 기어를 갖고있지 않습니다.</t>
    <phoneticPr fontId="13" type="noConversion"/>
  </si>
  <si>
    <t>{0} 등급의 코어를 갖고있지 않습니다.</t>
    <phoneticPr fontId="13" type="noConversion"/>
  </si>
  <si>
    <t>NotHaveCoreOfGrade</t>
    <phoneticPr fontId="13" type="noConversion"/>
  </si>
  <si>
    <t>NotHaveGearOfGrade</t>
    <phoneticPr fontId="13" type="noConversion"/>
  </si>
  <si>
    <t>-</t>
    <phoneticPr fontId="13" type="noConversion"/>
  </si>
  <si>
    <t>ID</t>
    <phoneticPr fontId="13" type="noConversion"/>
  </si>
  <si>
    <t>#Grade</t>
    <phoneticPr fontId="13" type="noConversion"/>
  </si>
  <si>
    <t>string</t>
    <phoneticPr fontId="13" type="noConversion"/>
  </si>
  <si>
    <t>-</t>
    <phoneticPr fontId="13" type="noConversion"/>
  </si>
  <si>
    <t>-</t>
    <phoneticPr fontId="13" type="noConversion"/>
  </si>
  <si>
    <t>string</t>
    <phoneticPr fontId="13" type="noConversion"/>
  </si>
  <si>
    <t>-</t>
    <phoneticPr fontId="13" type="noConversion"/>
  </si>
  <si>
    <t>아이디</t>
    <phoneticPr fontId="13" type="noConversion"/>
  </si>
  <si>
    <t>한국어</t>
    <phoneticPr fontId="13" type="noConversion"/>
  </si>
  <si>
    <t>English</t>
    <phoneticPr fontId="13" type="noConversion"/>
  </si>
  <si>
    <t>러시아어</t>
    <phoneticPr fontId="13" type="noConversion"/>
  </si>
  <si>
    <t>Grip</t>
    <phoneticPr fontId="13" type="noConversion"/>
  </si>
  <si>
    <t>무기손잡이</t>
    <phoneticPr fontId="13" type="noConversion"/>
  </si>
  <si>
    <t>Weapon Hilt</t>
    <phoneticPr fontId="13" type="noConversion"/>
  </si>
  <si>
    <t>武器握把</t>
    <phoneticPr fontId="13" type="noConversion"/>
  </si>
  <si>
    <t>武器把手</t>
    <phoneticPr fontId="13" type="noConversion"/>
  </si>
  <si>
    <t>武器のグリップ</t>
    <phoneticPr fontId="13" type="noConversion"/>
  </si>
  <si>
    <t>ChampionBelt</t>
    <phoneticPr fontId="13" type="noConversion"/>
  </si>
  <si>
    <t>Normal</t>
    <phoneticPr fontId="13" type="noConversion"/>
  </si>
  <si>
    <t>챔피언벨트</t>
    <phoneticPr fontId="13" type="noConversion"/>
  </si>
  <si>
    <t>Champion Belt</t>
    <phoneticPr fontId="13" type="noConversion"/>
  </si>
  <si>
    <r>
      <t>冠</t>
    </r>
    <r>
      <rPr>
        <sz val="9"/>
        <rFont val="Microsoft YaHei"/>
        <family val="2"/>
        <charset val="134"/>
      </rPr>
      <t>军</t>
    </r>
    <r>
      <rPr>
        <sz val="9"/>
        <rFont val="Source han sans old style norma"/>
        <family val="3"/>
        <charset val="129"/>
      </rPr>
      <t>腰</t>
    </r>
    <r>
      <rPr>
        <sz val="9"/>
        <rFont val="Microsoft YaHei"/>
        <family val="2"/>
        <charset val="134"/>
      </rPr>
      <t>带</t>
    </r>
    <phoneticPr fontId="13" type="noConversion"/>
  </si>
  <si>
    <t>冠軍腰帶</t>
    <phoneticPr fontId="13" type="noConversion"/>
  </si>
  <si>
    <t>チャンピオンベルト</t>
    <phoneticPr fontId="13" type="noConversion"/>
  </si>
  <si>
    <t>Calculator</t>
    <phoneticPr fontId="13" type="noConversion"/>
  </si>
  <si>
    <t>Normal</t>
    <phoneticPr fontId="13" type="noConversion"/>
  </si>
  <si>
    <t>계산기</t>
    <phoneticPr fontId="13" type="noConversion"/>
  </si>
  <si>
    <r>
      <rPr>
        <sz val="9"/>
        <rFont val="Microsoft YaHei"/>
        <family val="2"/>
        <charset val="134"/>
      </rPr>
      <t>计</t>
    </r>
    <r>
      <rPr>
        <sz val="9"/>
        <rFont val="Source han sans old style norma"/>
        <family val="3"/>
        <charset val="129"/>
      </rPr>
      <t>算器</t>
    </r>
    <phoneticPr fontId="13" type="noConversion"/>
  </si>
  <si>
    <t>計算機</t>
    <phoneticPr fontId="13" type="noConversion"/>
  </si>
  <si>
    <t>計算器</t>
    <phoneticPr fontId="13" type="noConversion"/>
  </si>
  <si>
    <t>Safe</t>
    <phoneticPr fontId="13" type="noConversion"/>
  </si>
  <si>
    <t>금고</t>
    <phoneticPr fontId="13" type="noConversion"/>
  </si>
  <si>
    <r>
      <t>金</t>
    </r>
    <r>
      <rPr>
        <sz val="9"/>
        <rFont val="Microsoft YaHei"/>
        <family val="2"/>
        <charset val="134"/>
      </rPr>
      <t>库</t>
    </r>
    <phoneticPr fontId="13" type="noConversion"/>
  </si>
  <si>
    <t>金庫</t>
    <phoneticPr fontId="13" type="noConversion"/>
  </si>
  <si>
    <t>ActionButton</t>
    <phoneticPr fontId="13" type="noConversion"/>
  </si>
  <si>
    <t>가동버튼</t>
    <phoneticPr fontId="13" type="noConversion"/>
  </si>
  <si>
    <t>Operation Button</t>
    <phoneticPr fontId="13" type="noConversion"/>
  </si>
  <si>
    <r>
      <rPr>
        <sz val="9"/>
        <rFont val="Microsoft YaHei"/>
        <family val="2"/>
        <charset val="134"/>
      </rPr>
      <t>启动</t>
    </r>
    <r>
      <rPr>
        <sz val="9"/>
        <rFont val="Source han sans old style norma"/>
        <family val="3"/>
        <charset val="129"/>
      </rPr>
      <t>按</t>
    </r>
    <r>
      <rPr>
        <sz val="9"/>
        <rFont val="Microsoft YaHei"/>
        <family val="2"/>
        <charset val="134"/>
      </rPr>
      <t>钮</t>
    </r>
    <phoneticPr fontId="13" type="noConversion"/>
  </si>
  <si>
    <r>
      <rPr>
        <sz val="9"/>
        <rFont val="Microsoft JhengHei"/>
        <family val="2"/>
        <charset val="136"/>
      </rPr>
      <t>啟</t>
    </r>
    <r>
      <rPr>
        <sz val="9"/>
        <rFont val="Source han sans old style norma"/>
        <family val="3"/>
        <charset val="129"/>
      </rPr>
      <t>動按</t>
    </r>
    <r>
      <rPr>
        <sz val="9"/>
        <rFont val="Microsoft JhengHei"/>
        <family val="2"/>
        <charset val="136"/>
      </rPr>
      <t>鈕</t>
    </r>
    <phoneticPr fontId="13" type="noConversion"/>
  </si>
  <si>
    <t>稼働ボタン</t>
    <phoneticPr fontId="13" type="noConversion"/>
  </si>
  <si>
    <t>GunScope</t>
    <phoneticPr fontId="13" type="noConversion"/>
  </si>
  <si>
    <t>전술 조준경</t>
    <phoneticPr fontId="13" type="noConversion"/>
  </si>
  <si>
    <t>Tactical Visor</t>
    <phoneticPr fontId="13" type="noConversion"/>
  </si>
  <si>
    <r>
      <rPr>
        <sz val="9"/>
        <rFont val="Microsoft YaHei"/>
        <family val="2"/>
        <charset val="134"/>
      </rPr>
      <t>战术瞄</t>
    </r>
    <r>
      <rPr>
        <sz val="9"/>
        <rFont val="Source han sans old style norma"/>
        <family val="3"/>
        <charset val="129"/>
      </rPr>
      <t>准</t>
    </r>
    <r>
      <rPr>
        <sz val="9"/>
        <rFont val="Microsoft YaHei"/>
        <family val="2"/>
        <charset val="134"/>
      </rPr>
      <t>镜</t>
    </r>
    <phoneticPr fontId="13" type="noConversion"/>
  </si>
  <si>
    <r>
      <t>戰術</t>
    </r>
    <r>
      <rPr>
        <sz val="9"/>
        <rFont val="Microsoft JhengHei"/>
        <family val="2"/>
        <charset val="136"/>
      </rPr>
      <t>瞄</t>
    </r>
    <r>
      <rPr>
        <sz val="9"/>
        <rFont val="Source han sans old style norma"/>
        <family val="3"/>
        <charset val="129"/>
      </rPr>
      <t>準鏡</t>
    </r>
    <phoneticPr fontId="13" type="noConversion"/>
  </si>
  <si>
    <t>戦術照準器</t>
    <phoneticPr fontId="13" type="noConversion"/>
  </si>
  <si>
    <t>곰돌이 모자</t>
    <phoneticPr fontId="13" type="noConversion"/>
  </si>
  <si>
    <t>Teddy Bear Hat</t>
    <phoneticPr fontId="13" type="noConversion"/>
  </si>
  <si>
    <t>小熊帽子</t>
    <phoneticPr fontId="13" type="noConversion"/>
  </si>
  <si>
    <t>小熊帽子</t>
    <phoneticPr fontId="13" type="noConversion"/>
  </si>
  <si>
    <t>クマの帽子</t>
    <phoneticPr fontId="13" type="noConversion"/>
  </si>
  <si>
    <t>Dart</t>
    <phoneticPr fontId="13" type="noConversion"/>
  </si>
  <si>
    <r>
      <rPr>
        <sz val="9"/>
        <rFont val="Microsoft YaHei"/>
        <family val="2"/>
        <charset val="134"/>
      </rPr>
      <t>飞镖</t>
    </r>
    <phoneticPr fontId="13" type="noConversion"/>
  </si>
  <si>
    <t>飛鏢</t>
    <phoneticPr fontId="13" type="noConversion"/>
  </si>
  <si>
    <t>ダーツ</t>
    <phoneticPr fontId="13" type="noConversion"/>
  </si>
  <si>
    <t>CombatScouter</t>
    <phoneticPr fontId="13" type="noConversion"/>
  </si>
  <si>
    <t>Combat Scouter</t>
    <phoneticPr fontId="13" type="noConversion"/>
  </si>
  <si>
    <r>
      <t>戰</t>
    </r>
    <r>
      <rPr>
        <sz val="9"/>
        <rFont val="Microsoft JhengHei"/>
        <family val="2"/>
        <charset val="136"/>
      </rPr>
      <t>鬥</t>
    </r>
    <r>
      <rPr>
        <sz val="9"/>
        <rFont val="Source han sans old style norma"/>
        <family val="3"/>
        <charset val="129"/>
      </rPr>
      <t>偵察兵</t>
    </r>
    <phoneticPr fontId="13" type="noConversion"/>
  </si>
  <si>
    <t>戦闘スカウター</t>
    <phoneticPr fontId="13" type="noConversion"/>
  </si>
  <si>
    <r>
      <rPr>
        <sz val="9"/>
        <rFont val="Microsoft YaHei"/>
        <family val="2"/>
        <charset val="134"/>
      </rPr>
      <t>宝</t>
    </r>
    <r>
      <rPr>
        <sz val="9"/>
        <rFont val="Source han sans old style norma"/>
        <family val="3"/>
        <charset val="129"/>
      </rPr>
      <t>石箱</t>
    </r>
    <phoneticPr fontId="13" type="noConversion"/>
  </si>
  <si>
    <t>寶石盒</t>
    <phoneticPr fontId="13" type="noConversion"/>
  </si>
  <si>
    <t>宝石箱</t>
    <phoneticPr fontId="13" type="noConversion"/>
  </si>
  <si>
    <t>反步兵地雷L2X2</t>
    <phoneticPr fontId="13" type="noConversion"/>
  </si>
  <si>
    <t>전선</t>
    <phoneticPr fontId="13" type="noConversion"/>
  </si>
  <si>
    <r>
      <rPr>
        <sz val="9"/>
        <rFont val="Microsoft YaHei"/>
        <family val="2"/>
        <charset val="134"/>
      </rPr>
      <t>电线</t>
    </r>
    <phoneticPr fontId="13" type="noConversion"/>
  </si>
  <si>
    <t>電線</t>
    <phoneticPr fontId="13" type="noConversion"/>
  </si>
  <si>
    <t>눈송이</t>
    <phoneticPr fontId="13" type="noConversion"/>
  </si>
  <si>
    <t>Snowflake</t>
    <phoneticPr fontId="13" type="noConversion"/>
  </si>
  <si>
    <t>雪花</t>
    <phoneticPr fontId="13" type="noConversion"/>
  </si>
  <si>
    <t>雪花</t>
    <phoneticPr fontId="13" type="noConversion"/>
  </si>
  <si>
    <t>雪の花</t>
    <phoneticPr fontId="13" type="noConversion"/>
  </si>
  <si>
    <t>성냥</t>
    <phoneticPr fontId="13" type="noConversion"/>
  </si>
  <si>
    <t>Match</t>
    <phoneticPr fontId="13" type="noConversion"/>
  </si>
  <si>
    <t>火柴</t>
    <phoneticPr fontId="13" type="noConversion"/>
  </si>
  <si>
    <t>マッチ</t>
    <phoneticPr fontId="13" type="noConversion"/>
  </si>
  <si>
    <t>Iron Bullet</t>
    <phoneticPr fontId="13" type="noConversion"/>
  </si>
  <si>
    <r>
      <rPr>
        <sz val="9"/>
        <rFont val="Microsoft YaHei"/>
        <family val="2"/>
        <charset val="134"/>
      </rPr>
      <t>钢</t>
    </r>
    <r>
      <rPr>
        <sz val="9"/>
        <rFont val="Source han sans old style norma"/>
        <family val="3"/>
        <charset val="129"/>
      </rPr>
      <t>芯</t>
    </r>
    <r>
      <rPr>
        <sz val="9"/>
        <rFont val="Microsoft YaHei"/>
        <family val="2"/>
        <charset val="134"/>
      </rPr>
      <t>弹</t>
    </r>
    <phoneticPr fontId="13" type="noConversion"/>
  </si>
  <si>
    <t>鉄の弾丸</t>
    <phoneticPr fontId="13" type="noConversion"/>
  </si>
  <si>
    <t>Normal</t>
    <phoneticPr fontId="13" type="noConversion"/>
  </si>
  <si>
    <t>Large-Capacity Magazine</t>
    <phoneticPr fontId="13" type="noConversion"/>
  </si>
  <si>
    <r>
      <t>大容量</t>
    </r>
    <r>
      <rPr>
        <sz val="9"/>
        <rFont val="Microsoft YaHei"/>
        <family val="2"/>
        <charset val="134"/>
      </rPr>
      <t>弹夹</t>
    </r>
    <phoneticPr fontId="13" type="noConversion"/>
  </si>
  <si>
    <t>大容量彈匣</t>
    <phoneticPr fontId="13" type="noConversion"/>
  </si>
  <si>
    <t>大容量弾倉</t>
    <phoneticPr fontId="13" type="noConversion"/>
  </si>
  <si>
    <t>별 뱃지</t>
    <phoneticPr fontId="13" type="noConversion"/>
  </si>
  <si>
    <t>星のバッジ</t>
    <phoneticPr fontId="13" type="noConversion"/>
  </si>
  <si>
    <t>면도칼</t>
    <phoneticPr fontId="13" type="noConversion"/>
  </si>
  <si>
    <t>Razor</t>
    <phoneticPr fontId="13" type="noConversion"/>
  </si>
  <si>
    <t>髭剃り</t>
    <phoneticPr fontId="13" type="noConversion"/>
  </si>
  <si>
    <t>면장갑</t>
    <phoneticPr fontId="13" type="noConversion"/>
  </si>
  <si>
    <t>Cotton Gloves</t>
    <phoneticPr fontId="13" type="noConversion"/>
  </si>
  <si>
    <t>棉手套</t>
    <phoneticPr fontId="13" type="noConversion"/>
  </si>
  <si>
    <t>棉手套</t>
    <phoneticPr fontId="13" type="noConversion"/>
  </si>
  <si>
    <t>綿の手袋</t>
    <phoneticPr fontId="13" type="noConversion"/>
  </si>
  <si>
    <t>태양광 패널</t>
    <phoneticPr fontId="13" type="noConversion"/>
  </si>
  <si>
    <t>Solar Panel</t>
    <phoneticPr fontId="13" type="noConversion"/>
  </si>
  <si>
    <r>
      <t>太</t>
    </r>
    <r>
      <rPr>
        <sz val="9"/>
        <rFont val="Microsoft YaHei"/>
        <family val="2"/>
        <charset val="134"/>
      </rPr>
      <t>阳</t>
    </r>
    <r>
      <rPr>
        <sz val="9"/>
        <rFont val="Source han sans old style norma"/>
        <family val="3"/>
        <charset val="129"/>
      </rPr>
      <t>能</t>
    </r>
    <r>
      <rPr>
        <sz val="9"/>
        <rFont val="Microsoft YaHei"/>
        <family val="2"/>
        <charset val="134"/>
      </rPr>
      <t>电</t>
    </r>
    <r>
      <rPr>
        <sz val="9"/>
        <rFont val="Source han sans old style norma"/>
        <family val="3"/>
        <charset val="129"/>
      </rPr>
      <t>池板</t>
    </r>
    <phoneticPr fontId="13" type="noConversion"/>
  </si>
  <si>
    <t>太陽能板</t>
    <phoneticPr fontId="13" type="noConversion"/>
  </si>
  <si>
    <t>太陽光パネル</t>
    <phoneticPr fontId="13" type="noConversion"/>
  </si>
  <si>
    <t>Normal</t>
    <phoneticPr fontId="13" type="noConversion"/>
  </si>
  <si>
    <t>낡은 운동화</t>
    <phoneticPr fontId="13" type="noConversion"/>
  </si>
  <si>
    <t>Old Sneakers</t>
    <phoneticPr fontId="13" type="noConversion"/>
  </si>
  <si>
    <t>古いスニーカー</t>
    <phoneticPr fontId="13" type="noConversion"/>
  </si>
  <si>
    <t>나무방패</t>
    <phoneticPr fontId="13" type="noConversion"/>
  </si>
  <si>
    <t>Wooden Shield</t>
    <phoneticPr fontId="13" type="noConversion"/>
  </si>
  <si>
    <t>木の盾</t>
    <phoneticPr fontId="13" type="noConversion"/>
  </si>
  <si>
    <t>Rare</t>
    <phoneticPr fontId="13" type="noConversion"/>
  </si>
  <si>
    <t>치즈</t>
    <phoneticPr fontId="13" type="noConversion"/>
  </si>
  <si>
    <t>Cheese</t>
    <phoneticPr fontId="13" type="noConversion"/>
  </si>
  <si>
    <t>芝士</t>
    <phoneticPr fontId="13" type="noConversion"/>
  </si>
  <si>
    <t>起司</t>
    <phoneticPr fontId="13" type="noConversion"/>
  </si>
  <si>
    <t>チーズ</t>
    <phoneticPr fontId="13" type="noConversion"/>
  </si>
  <si>
    <t>구라셀</t>
    <phoneticPr fontId="13" type="noConversion"/>
  </si>
  <si>
    <t>Guracell</t>
    <phoneticPr fontId="13" type="noConversion"/>
  </si>
  <si>
    <r>
      <t>古拉蓄</t>
    </r>
    <r>
      <rPr>
        <sz val="9"/>
        <rFont val="Microsoft YaHei"/>
        <family val="2"/>
        <charset val="134"/>
      </rPr>
      <t>电</t>
    </r>
    <r>
      <rPr>
        <sz val="9"/>
        <rFont val="Source han sans old style norma"/>
        <family val="3"/>
        <charset val="129"/>
      </rPr>
      <t>池</t>
    </r>
    <phoneticPr fontId="13" type="noConversion"/>
  </si>
  <si>
    <t>銀頂電池</t>
    <phoneticPr fontId="13" type="noConversion"/>
  </si>
  <si>
    <t>グラセル</t>
    <phoneticPr fontId="13" type="noConversion"/>
  </si>
  <si>
    <t>Rare</t>
    <phoneticPr fontId="13" type="noConversion"/>
  </si>
  <si>
    <t>Rare</t>
    <phoneticPr fontId="13" type="noConversion"/>
  </si>
  <si>
    <t>Ice Fragment</t>
    <phoneticPr fontId="13" type="noConversion"/>
  </si>
  <si>
    <t>冰塊</t>
    <phoneticPr fontId="13" type="noConversion"/>
  </si>
  <si>
    <t>氷の欠片</t>
    <phoneticPr fontId="13" type="noConversion"/>
  </si>
  <si>
    <t>도적의 장갑</t>
    <phoneticPr fontId="13" type="noConversion"/>
  </si>
  <si>
    <t>Thief’s Glove</t>
    <phoneticPr fontId="13" type="noConversion"/>
  </si>
  <si>
    <r>
      <rPr>
        <sz val="9"/>
        <rFont val="Microsoft YaHei"/>
        <family val="2"/>
        <charset val="134"/>
      </rPr>
      <t>盗贼</t>
    </r>
    <r>
      <rPr>
        <sz val="9"/>
        <rFont val="Source han sans old style norma"/>
        <family val="3"/>
        <charset val="129"/>
      </rPr>
      <t>的手套</t>
    </r>
    <phoneticPr fontId="13" type="noConversion"/>
  </si>
  <si>
    <t>盜賊手套</t>
    <phoneticPr fontId="13" type="noConversion"/>
  </si>
  <si>
    <t>盜賊の手袋</t>
    <phoneticPr fontId="13" type="noConversion"/>
  </si>
  <si>
    <t>티타늄 총알</t>
    <phoneticPr fontId="13" type="noConversion"/>
  </si>
  <si>
    <t>Titanium Bullet</t>
    <phoneticPr fontId="13" type="noConversion"/>
  </si>
  <si>
    <t>チタニウムの弾丸</t>
    <phoneticPr fontId="13" type="noConversion"/>
  </si>
  <si>
    <t>KatanaBlade</t>
    <phoneticPr fontId="13" type="noConversion"/>
  </si>
  <si>
    <t>Katana Blade</t>
    <phoneticPr fontId="13" type="noConversion"/>
  </si>
  <si>
    <t>망원경</t>
    <phoneticPr fontId="13" type="noConversion"/>
  </si>
  <si>
    <t>Epic</t>
    <phoneticPr fontId="13" type="noConversion"/>
  </si>
  <si>
    <t>Heated Club</t>
    <phoneticPr fontId="13" type="noConversion"/>
  </si>
  <si>
    <r>
      <t>加</t>
    </r>
    <r>
      <rPr>
        <sz val="9"/>
        <rFont val="Microsoft YaHei"/>
        <family val="2"/>
        <charset val="134"/>
      </rPr>
      <t>热</t>
    </r>
    <r>
      <rPr>
        <sz val="9"/>
        <rFont val="Source han sans old style norma"/>
        <family val="3"/>
        <charset val="129"/>
      </rPr>
      <t>的棍子</t>
    </r>
    <phoneticPr fontId="13" type="noConversion"/>
  </si>
  <si>
    <t>피뢰침</t>
    <phoneticPr fontId="13" type="noConversion"/>
  </si>
  <si>
    <t>避雷針</t>
    <phoneticPr fontId="13" type="noConversion"/>
  </si>
  <si>
    <t>避雷針</t>
    <phoneticPr fontId="13" type="noConversion"/>
  </si>
  <si>
    <t>Epic</t>
    <phoneticPr fontId="13" type="noConversion"/>
  </si>
  <si>
    <t>뿅망치</t>
    <phoneticPr fontId="13" type="noConversion"/>
  </si>
  <si>
    <r>
      <t>玩具</t>
    </r>
    <r>
      <rPr>
        <sz val="9"/>
        <rFont val="Microsoft YaHei"/>
        <family val="2"/>
        <charset val="134"/>
      </rPr>
      <t>锤</t>
    </r>
    <phoneticPr fontId="13" type="noConversion"/>
  </si>
  <si>
    <t>玩具槌</t>
    <phoneticPr fontId="13" type="noConversion"/>
  </si>
  <si>
    <t>Epic</t>
    <phoneticPr fontId="13" type="noConversion"/>
  </si>
  <si>
    <t>강화된 무기손잡이</t>
    <phoneticPr fontId="13" type="noConversion"/>
  </si>
  <si>
    <t>Enhanced Weapon Handle</t>
    <phoneticPr fontId="13" type="noConversion"/>
  </si>
  <si>
    <r>
      <rPr>
        <sz val="9"/>
        <rFont val="Microsoft JhengHei"/>
        <family val="2"/>
        <charset val="136"/>
      </rPr>
      <t>強</t>
    </r>
    <r>
      <rPr>
        <sz val="9"/>
        <rFont val="Source han sans old style norma"/>
        <family val="3"/>
        <charset val="129"/>
      </rPr>
      <t>化的武器把手</t>
    </r>
    <phoneticPr fontId="13" type="noConversion"/>
  </si>
  <si>
    <t>強化された武器の持ち手</t>
    <phoneticPr fontId="13" type="noConversion"/>
  </si>
  <si>
    <t>ReinforcedChampionBelt</t>
    <phoneticPr fontId="13" type="noConversion"/>
  </si>
  <si>
    <r>
      <rPr>
        <sz val="9"/>
        <rFont val="Microsoft JhengHei"/>
        <family val="2"/>
        <charset val="136"/>
      </rPr>
      <t>強</t>
    </r>
    <r>
      <rPr>
        <sz val="9"/>
        <rFont val="Source han sans old style norma"/>
        <family val="3"/>
        <charset val="129"/>
      </rPr>
      <t>化的冠軍腰帶</t>
    </r>
    <phoneticPr fontId="13" type="noConversion"/>
  </si>
  <si>
    <t>強化されたチャンピオンベルト</t>
    <phoneticPr fontId="13" type="noConversion"/>
  </si>
  <si>
    <t>마력의 검</t>
    <phoneticPr fontId="13" type="noConversion"/>
  </si>
  <si>
    <t>魔力劍</t>
    <phoneticPr fontId="13" type="noConversion"/>
  </si>
  <si>
    <t>魔力の剣</t>
    <phoneticPr fontId="13" type="noConversion"/>
  </si>
  <si>
    <t>IcePick</t>
    <phoneticPr fontId="13" type="noConversion"/>
  </si>
  <si>
    <t>Ice Pick</t>
    <phoneticPr fontId="13" type="noConversion"/>
  </si>
  <si>
    <r>
      <rPr>
        <sz val="9"/>
        <rFont val="Microsoft YaHei"/>
        <family val="2"/>
        <charset val="134"/>
      </rPr>
      <t>锥</t>
    </r>
    <r>
      <rPr>
        <sz val="9"/>
        <rFont val="Source han sans old style norma"/>
        <family val="3"/>
        <charset val="129"/>
      </rPr>
      <t>子</t>
    </r>
    <phoneticPr fontId="13" type="noConversion"/>
  </si>
  <si>
    <t>독버섯</t>
    <phoneticPr fontId="13" type="noConversion"/>
  </si>
  <si>
    <r>
      <t>毒</t>
    </r>
    <r>
      <rPr>
        <sz val="9"/>
        <rFont val="Microsoft YaHei"/>
        <family val="2"/>
        <charset val="134"/>
      </rPr>
      <t>蘑菇</t>
    </r>
    <phoneticPr fontId="13" type="noConversion"/>
  </si>
  <si>
    <t>Epic</t>
    <phoneticPr fontId="13" type="noConversion"/>
  </si>
  <si>
    <t>오븐 장갑</t>
    <phoneticPr fontId="13" type="noConversion"/>
  </si>
  <si>
    <t>Gear_Name_</t>
    <phoneticPr fontId="13" type="noConversion"/>
  </si>
  <si>
    <t>Vaccine</t>
    <phoneticPr fontId="13" type="noConversion"/>
  </si>
  <si>
    <t>도적의 복면</t>
    <phoneticPr fontId="13" type="noConversion"/>
  </si>
  <si>
    <t>CrossNecklace</t>
    <phoneticPr fontId="13" type="noConversion"/>
  </si>
  <si>
    <t>Epic</t>
    <phoneticPr fontId="13" type="noConversion"/>
  </si>
  <si>
    <t>십자가 목걸이</t>
    <phoneticPr fontId="13" type="noConversion"/>
  </si>
  <si>
    <t>Epic</t>
    <phoneticPr fontId="13" type="noConversion"/>
  </si>
  <si>
    <t>Gear_Name_</t>
    <phoneticPr fontId="13" type="noConversion"/>
  </si>
  <si>
    <t>Epic</t>
    <phoneticPr fontId="13" type="noConversion"/>
  </si>
  <si>
    <t>ProtectivePad</t>
    <phoneticPr fontId="13" type="noConversion"/>
  </si>
  <si>
    <t>CommanderFlag</t>
    <phoneticPr fontId="13" type="noConversion"/>
  </si>
  <si>
    <t>지휘관의 깃발</t>
    <phoneticPr fontId="13" type="noConversion"/>
  </si>
  <si>
    <t>주사기</t>
    <phoneticPr fontId="13" type="noConversion"/>
  </si>
  <si>
    <t>Injection</t>
    <phoneticPr fontId="13" type="noConversion"/>
  </si>
  <si>
    <t>注射器</t>
    <phoneticPr fontId="13" type="noConversion"/>
  </si>
  <si>
    <t>針筒</t>
    <phoneticPr fontId="13" type="noConversion"/>
  </si>
  <si>
    <t>Hourglass</t>
    <phoneticPr fontId="13" type="noConversion"/>
  </si>
  <si>
    <t>沙漏</t>
    <phoneticPr fontId="13" type="noConversion"/>
  </si>
  <si>
    <t>砂時計</t>
    <phoneticPr fontId="13" type="noConversion"/>
  </si>
  <si>
    <t>선인장</t>
    <phoneticPr fontId="13" type="noConversion"/>
  </si>
  <si>
    <t>Cactus</t>
    <phoneticPr fontId="13" type="noConversion"/>
  </si>
  <si>
    <t>仙人掌</t>
    <phoneticPr fontId="13" type="noConversion"/>
  </si>
  <si>
    <t>サボテン</t>
    <phoneticPr fontId="13" type="noConversion"/>
  </si>
  <si>
    <t>하이레놀</t>
    <phoneticPr fontId="13" type="noConversion"/>
  </si>
  <si>
    <t>Hyrenol</t>
    <phoneticPr fontId="13" type="noConversion"/>
  </si>
  <si>
    <t>海雷諾</t>
    <phoneticPr fontId="13" type="noConversion"/>
  </si>
  <si>
    <t>BikeHelmet</t>
    <phoneticPr fontId="13" type="noConversion"/>
  </si>
  <si>
    <t>바이크핼멧</t>
    <phoneticPr fontId="13" type="noConversion"/>
  </si>
  <si>
    <t>Biker Helmet</t>
    <phoneticPr fontId="13" type="noConversion"/>
  </si>
  <si>
    <r>
      <t>摩托</t>
    </r>
    <r>
      <rPr>
        <sz val="9"/>
        <rFont val="Microsoft YaHei"/>
        <family val="2"/>
        <charset val="134"/>
      </rPr>
      <t>车头</t>
    </r>
    <r>
      <rPr>
        <sz val="9"/>
        <rFont val="Source han sans old style norma"/>
        <family val="3"/>
        <charset val="129"/>
      </rPr>
      <t>盔</t>
    </r>
    <phoneticPr fontId="13" type="noConversion"/>
  </si>
  <si>
    <t>バイクのヘルメット</t>
    <phoneticPr fontId="13" type="noConversion"/>
  </si>
  <si>
    <t>GoldenGrip</t>
    <phoneticPr fontId="13" type="noConversion"/>
  </si>
  <si>
    <t>황금 무기손잡이</t>
    <phoneticPr fontId="13" type="noConversion"/>
  </si>
  <si>
    <t>Golden Weapon Handle</t>
    <phoneticPr fontId="13" type="noConversion"/>
  </si>
  <si>
    <r>
      <rPr>
        <sz val="9"/>
        <rFont val="Microsoft YaHei"/>
        <family val="2"/>
        <charset val="134"/>
      </rPr>
      <t>黄</t>
    </r>
    <r>
      <rPr>
        <sz val="9"/>
        <rFont val="Source han sans old style norma"/>
        <family val="3"/>
        <charset val="129"/>
      </rPr>
      <t>金武器握把</t>
    </r>
    <phoneticPr fontId="13" type="noConversion"/>
  </si>
  <si>
    <t>黃金武器把手</t>
    <phoneticPr fontId="13" type="noConversion"/>
  </si>
  <si>
    <t>黄金の武器の持ち手</t>
    <phoneticPr fontId="13" type="noConversion"/>
  </si>
  <si>
    <t>Golden Champion Belt</t>
    <phoneticPr fontId="13" type="noConversion"/>
  </si>
  <si>
    <r>
      <rPr>
        <sz val="9"/>
        <rFont val="Microsoft YaHei"/>
        <family val="2"/>
        <charset val="134"/>
      </rPr>
      <t>黄</t>
    </r>
    <r>
      <rPr>
        <sz val="9"/>
        <rFont val="Source han sans old style norma"/>
        <family val="3"/>
        <charset val="129"/>
      </rPr>
      <t>金冠</t>
    </r>
    <r>
      <rPr>
        <sz val="9"/>
        <rFont val="Microsoft YaHei"/>
        <family val="2"/>
        <charset val="134"/>
      </rPr>
      <t>军</t>
    </r>
    <r>
      <rPr>
        <sz val="9"/>
        <rFont val="Source han sans old style norma"/>
        <family val="3"/>
        <charset val="129"/>
      </rPr>
      <t>腰</t>
    </r>
    <r>
      <rPr>
        <sz val="9"/>
        <rFont val="Microsoft YaHei"/>
        <family val="2"/>
        <charset val="134"/>
      </rPr>
      <t>带</t>
    </r>
    <phoneticPr fontId="13" type="noConversion"/>
  </si>
  <si>
    <t>黃金冠軍腰帶</t>
    <phoneticPr fontId="13" type="noConversion"/>
  </si>
  <si>
    <t>黄金のチャンピオンベルト</t>
    <phoneticPr fontId="13" type="noConversion"/>
  </si>
  <si>
    <t>양초</t>
    <phoneticPr fontId="13" type="noConversion"/>
  </si>
  <si>
    <t>Candle</t>
    <phoneticPr fontId="13" type="noConversion"/>
  </si>
  <si>
    <t>蠟燭</t>
    <phoneticPr fontId="13" type="noConversion"/>
  </si>
  <si>
    <t>キャンドル</t>
    <phoneticPr fontId="13" type="noConversion"/>
  </si>
  <si>
    <t>BoxingGloves</t>
    <phoneticPr fontId="13" type="noConversion"/>
  </si>
  <si>
    <t>복싱글러브</t>
    <phoneticPr fontId="13" type="noConversion"/>
  </si>
  <si>
    <r>
      <t>拳</t>
    </r>
    <r>
      <rPr>
        <sz val="9"/>
        <rFont val="Microsoft YaHei"/>
        <family val="2"/>
        <charset val="134"/>
      </rPr>
      <t>击</t>
    </r>
    <r>
      <rPr>
        <sz val="9"/>
        <rFont val="Source han sans old style norma"/>
        <family val="3"/>
        <charset val="129"/>
      </rPr>
      <t>手套</t>
    </r>
    <phoneticPr fontId="13" type="noConversion"/>
  </si>
  <si>
    <t>拳擊手套</t>
    <phoneticPr fontId="13" type="noConversion"/>
  </si>
  <si>
    <t>메카닉해머</t>
    <phoneticPr fontId="13" type="noConversion"/>
  </si>
  <si>
    <t>Mechanic Hammer</t>
    <phoneticPr fontId="13" type="noConversion"/>
  </si>
  <si>
    <r>
      <t>机械</t>
    </r>
    <r>
      <rPr>
        <sz val="9"/>
        <rFont val="Microsoft YaHei"/>
        <family val="2"/>
        <charset val="134"/>
      </rPr>
      <t>锤</t>
    </r>
    <phoneticPr fontId="13" type="noConversion"/>
  </si>
  <si>
    <t>機械槌子</t>
    <phoneticPr fontId="13" type="noConversion"/>
  </si>
  <si>
    <t>メカニックハンマー</t>
    <phoneticPr fontId="13" type="noConversion"/>
  </si>
  <si>
    <t>Magic Card</t>
    <phoneticPr fontId="13" type="noConversion"/>
  </si>
  <si>
    <t>魔法卡片</t>
    <phoneticPr fontId="13" type="noConversion"/>
  </si>
  <si>
    <t>マジックカード</t>
    <phoneticPr fontId="13" type="noConversion"/>
  </si>
  <si>
    <t>Electric Core Booster</t>
    <phoneticPr fontId="13" type="noConversion"/>
  </si>
  <si>
    <t>IgnitionBooster</t>
    <phoneticPr fontId="13" type="noConversion"/>
  </si>
  <si>
    <t>점화코어 부스터</t>
    <phoneticPr fontId="13" type="noConversion"/>
  </si>
  <si>
    <t>Fire Core Booster</t>
    <phoneticPr fontId="13" type="noConversion"/>
  </si>
  <si>
    <t>火焰核心加速器</t>
    <phoneticPr fontId="13" type="noConversion"/>
  </si>
  <si>
    <t>火炎コア・ブースター</t>
    <phoneticPr fontId="13" type="noConversion"/>
  </si>
  <si>
    <t>FrozenBooster</t>
    <phoneticPr fontId="13" type="noConversion"/>
  </si>
  <si>
    <t>냉기코어 부스터</t>
    <phoneticPr fontId="13" type="noConversion"/>
  </si>
  <si>
    <r>
      <t>冰</t>
    </r>
    <r>
      <rPr>
        <sz val="9"/>
        <rFont val="Microsoft YaHei"/>
        <family val="2"/>
        <charset val="134"/>
      </rPr>
      <t>冻</t>
    </r>
    <r>
      <rPr>
        <sz val="9"/>
        <rFont val="Source han sans old style norma"/>
        <family val="3"/>
        <charset val="129"/>
      </rPr>
      <t>核心加速器</t>
    </r>
    <phoneticPr fontId="13" type="noConversion"/>
  </si>
  <si>
    <t>凍結核心推進器</t>
    <phoneticPr fontId="13" type="noConversion"/>
  </si>
  <si>
    <t>氷結コア・ブースター</t>
    <phoneticPr fontId="13" type="noConversion"/>
  </si>
  <si>
    <t>Gear_Name_</t>
    <phoneticPr fontId="13" type="noConversion"/>
  </si>
  <si>
    <t>성수</t>
    <phoneticPr fontId="23" type="noConversion"/>
  </si>
  <si>
    <t>Gear_Name_</t>
    <phoneticPr fontId="13" type="noConversion"/>
  </si>
  <si>
    <t>RuneStone</t>
    <phoneticPr fontId="13" type="noConversion"/>
  </si>
  <si>
    <t>룬 스톤</t>
    <phoneticPr fontId="23" type="noConversion"/>
  </si>
  <si>
    <t>용사의 검</t>
    <phoneticPr fontId="13" type="noConversion"/>
  </si>
  <si>
    <t>까마귀모양 반지</t>
    <phoneticPr fontId="23" type="noConversion"/>
  </si>
  <si>
    <t>거인의 반지</t>
    <phoneticPr fontId="23" type="noConversion"/>
  </si>
  <si>
    <t>Gear_Name_</t>
    <phoneticPr fontId="13" type="noConversion"/>
  </si>
  <si>
    <t>RingOfGreed</t>
    <phoneticPr fontId="23" type="noConversion"/>
  </si>
  <si>
    <t>탐욕의 반지</t>
    <phoneticPr fontId="23" type="noConversion"/>
  </si>
  <si>
    <t>금빛 파카</t>
    <phoneticPr fontId="23" type="noConversion"/>
  </si>
  <si>
    <t>붉은 설탕 조각</t>
    <phoneticPr fontId="23" type="noConversion"/>
  </si>
  <si>
    <t>Lv3Helmet</t>
    <phoneticPr fontId="13" type="noConversion"/>
  </si>
  <si>
    <t>Lv.3 헬멧</t>
    <phoneticPr fontId="23" type="noConversion"/>
  </si>
  <si>
    <t>Trinity</t>
    <phoneticPr fontId="13" type="noConversion"/>
  </si>
  <si>
    <t>삼위일체</t>
    <phoneticPr fontId="23" type="noConversion"/>
  </si>
  <si>
    <t>소화기</t>
    <phoneticPr fontId="23" type="noConversion"/>
  </si>
  <si>
    <t>Stopwatch</t>
    <phoneticPr fontId="23" type="noConversion"/>
  </si>
  <si>
    <t>스톱워치</t>
    <phoneticPr fontId="23" type="noConversion"/>
  </si>
  <si>
    <t>FirstAidKit</t>
    <phoneticPr fontId="23" type="noConversion"/>
  </si>
  <si>
    <t>구급함</t>
    <phoneticPr fontId="23" type="noConversion"/>
  </si>
  <si>
    <t>SledgeHammer</t>
    <phoneticPr fontId="23" type="noConversion"/>
  </si>
  <si>
    <t>슬레지해머</t>
    <phoneticPr fontId="23" type="noConversion"/>
  </si>
  <si>
    <t>PromotionBadge</t>
    <phoneticPr fontId="23" type="noConversion"/>
  </si>
  <si>
    <t>승급 뱃지</t>
    <phoneticPr fontId="23" type="noConversion"/>
  </si>
  <si>
    <t>Radar</t>
    <phoneticPr fontId="23" type="noConversion"/>
  </si>
  <si>
    <t>레이더</t>
    <phoneticPr fontId="23" type="noConversion"/>
  </si>
  <si>
    <t>Gear_Name_</t>
    <phoneticPr fontId="13" type="noConversion"/>
  </si>
  <si>
    <t>VIPCard</t>
    <phoneticPr fontId="13" type="noConversion"/>
  </si>
  <si>
    <t>V.I.P 카드</t>
    <phoneticPr fontId="23" type="noConversion"/>
  </si>
  <si>
    <t>Pick</t>
    <phoneticPr fontId="23" type="noConversion"/>
  </si>
  <si>
    <t>곡괭이</t>
    <phoneticPr fontId="23" type="noConversion"/>
  </si>
  <si>
    <t>디스크 브레이크</t>
    <phoneticPr fontId="23" type="noConversion"/>
  </si>
  <si>
    <t>BambooSpear</t>
    <phoneticPr fontId="23" type="noConversion"/>
  </si>
  <si>
    <t>죽창</t>
    <phoneticPr fontId="23" type="noConversion"/>
  </si>
  <si>
    <t>Canteen</t>
    <phoneticPr fontId="23" type="noConversion"/>
  </si>
  <si>
    <t>수통</t>
    <phoneticPr fontId="23" type="noConversion"/>
  </si>
  <si>
    <t>RubberGloves</t>
    <phoneticPr fontId="23" type="noConversion"/>
  </si>
  <si>
    <t>Risk</t>
    <phoneticPr fontId="13" type="noConversion"/>
  </si>
  <si>
    <t>오염된 대형 식칼</t>
    <phoneticPr fontId="13" type="noConversion"/>
  </si>
  <si>
    <t>Poisoned Cleaver</t>
    <phoneticPr fontId="13" type="noConversion"/>
  </si>
  <si>
    <r>
      <rPr>
        <sz val="9"/>
        <rFont val="Microsoft YaHei"/>
        <family val="2"/>
        <charset val="134"/>
      </rPr>
      <t>污</t>
    </r>
    <r>
      <rPr>
        <sz val="9"/>
        <rFont val="Source han sans old style norma"/>
        <family val="3"/>
        <charset val="129"/>
      </rPr>
      <t>染的大菜刀</t>
    </r>
    <phoneticPr fontId="13" type="noConversion"/>
  </si>
  <si>
    <t>受汙染的大菜刀</t>
    <phoneticPr fontId="13" type="noConversion"/>
  </si>
  <si>
    <t>汚れた大包丁</t>
    <phoneticPr fontId="13" type="noConversion"/>
  </si>
  <si>
    <t>RedBand</t>
    <phoneticPr fontId="13" type="noConversion"/>
  </si>
  <si>
    <t>Risk</t>
    <phoneticPr fontId="13" type="noConversion"/>
  </si>
  <si>
    <t>빨간눈가리개</t>
    <phoneticPr fontId="13" type="noConversion"/>
  </si>
  <si>
    <t>Red Blindfold</t>
    <phoneticPr fontId="13" type="noConversion"/>
  </si>
  <si>
    <r>
      <rPr>
        <sz val="9"/>
        <rFont val="Microsoft YaHei"/>
        <family val="2"/>
        <charset val="134"/>
      </rPr>
      <t>红</t>
    </r>
    <r>
      <rPr>
        <sz val="9"/>
        <rFont val="Source han sans old style norma"/>
        <family val="3"/>
        <charset val="129"/>
      </rPr>
      <t>色眼</t>
    </r>
    <r>
      <rPr>
        <sz val="9"/>
        <rFont val="Microsoft YaHei"/>
        <family val="2"/>
        <charset val="134"/>
      </rPr>
      <t>罩</t>
    </r>
    <phoneticPr fontId="13" type="noConversion"/>
  </si>
  <si>
    <r>
      <t>紅色眼</t>
    </r>
    <r>
      <rPr>
        <sz val="9"/>
        <rFont val="Microsoft JhengHei"/>
        <family val="2"/>
        <charset val="136"/>
      </rPr>
      <t>罩</t>
    </r>
    <phoneticPr fontId="13" type="noConversion"/>
  </si>
  <si>
    <t>紅い眼帯</t>
    <phoneticPr fontId="13" type="noConversion"/>
  </si>
  <si>
    <t>Risk</t>
    <phoneticPr fontId="13" type="noConversion"/>
  </si>
  <si>
    <t>베가부스터</t>
    <phoneticPr fontId="13" type="noConversion"/>
  </si>
  <si>
    <t>Vega Booster</t>
    <phoneticPr fontId="13" type="noConversion"/>
  </si>
  <si>
    <t>光能加速器</t>
    <phoneticPr fontId="13" type="noConversion"/>
  </si>
  <si>
    <t>光能推進器</t>
    <phoneticPr fontId="13" type="noConversion"/>
  </si>
  <si>
    <t>Risk</t>
    <phoneticPr fontId="13" type="noConversion"/>
  </si>
  <si>
    <t>해골상자</t>
    <phoneticPr fontId="13" type="noConversion"/>
  </si>
  <si>
    <t>Skull Box</t>
    <phoneticPr fontId="13" type="noConversion"/>
  </si>
  <si>
    <t>骸骨盒</t>
    <phoneticPr fontId="13" type="noConversion"/>
  </si>
  <si>
    <r>
      <rPr>
        <sz val="9"/>
        <rFont val="Microsoft JhengHei"/>
        <family val="2"/>
        <charset val="136"/>
      </rPr>
      <t>骷</t>
    </r>
    <r>
      <rPr>
        <sz val="9"/>
        <rFont val="Source han sans old style norma"/>
        <family val="3"/>
        <charset val="129"/>
      </rPr>
      <t>髏箱</t>
    </r>
    <phoneticPr fontId="13" type="noConversion"/>
  </si>
  <si>
    <t>スケルトンボックス</t>
    <phoneticPr fontId="13" type="noConversion"/>
  </si>
  <si>
    <t>Overdrive</t>
    <phoneticPr fontId="13" type="noConversion"/>
  </si>
  <si>
    <t>오버드라이브</t>
    <phoneticPr fontId="13" type="noConversion"/>
  </si>
  <si>
    <t>Overdrive</t>
    <phoneticPr fontId="13" type="noConversion"/>
  </si>
  <si>
    <r>
      <t>超速行</t>
    </r>
    <r>
      <rPr>
        <sz val="9"/>
        <rFont val="Microsoft YaHei"/>
        <family val="2"/>
        <charset val="134"/>
      </rPr>
      <t>驶</t>
    </r>
    <phoneticPr fontId="13" type="noConversion"/>
  </si>
  <si>
    <t>超速驅動</t>
    <phoneticPr fontId="13" type="noConversion"/>
  </si>
  <si>
    <t>オーバードライブ</t>
    <phoneticPr fontId="13" type="noConversion"/>
  </si>
  <si>
    <t>곰의 발톱</t>
    <phoneticPr fontId="13" type="noConversion"/>
  </si>
  <si>
    <t>熊の爪</t>
    <phoneticPr fontId="13" type="noConversion"/>
  </si>
  <si>
    <t>VoodooDoll</t>
    <phoneticPr fontId="13" type="noConversion"/>
  </si>
  <si>
    <t>부두 인형</t>
    <phoneticPr fontId="13" type="noConversion"/>
  </si>
  <si>
    <t>Voodoo Doll</t>
    <phoneticPr fontId="13" type="noConversion"/>
  </si>
  <si>
    <t>AutoGear</t>
    <phoneticPr fontId="13" type="noConversion"/>
  </si>
  <si>
    <t>Risk</t>
    <phoneticPr fontId="13" type="noConversion"/>
  </si>
  <si>
    <t>오토 기어</t>
    <phoneticPr fontId="13" type="noConversion"/>
  </si>
  <si>
    <t>Auto Gear</t>
    <phoneticPr fontId="13" type="noConversion"/>
  </si>
  <si>
    <r>
      <t>自</t>
    </r>
    <r>
      <rPr>
        <sz val="9"/>
        <rFont val="Microsoft YaHei"/>
        <family val="2"/>
        <charset val="134"/>
      </rPr>
      <t>动</t>
    </r>
    <r>
      <rPr>
        <sz val="9"/>
        <rFont val="Source han sans old style norma"/>
        <family val="3"/>
        <charset val="129"/>
      </rPr>
      <t>装置</t>
    </r>
    <phoneticPr fontId="13" type="noConversion"/>
  </si>
  <si>
    <t>自動裝置</t>
    <phoneticPr fontId="13" type="noConversion"/>
  </si>
  <si>
    <t>オートギア</t>
    <phoneticPr fontId="13" type="noConversion"/>
  </si>
  <si>
    <t>Bandage</t>
    <phoneticPr fontId="23" type="noConversion"/>
  </si>
  <si>
    <t>Active</t>
    <phoneticPr fontId="13" type="noConversion"/>
  </si>
  <si>
    <t>붕대</t>
    <phoneticPr fontId="13" type="noConversion"/>
  </si>
  <si>
    <t>Bandage</t>
    <phoneticPr fontId="13" type="noConversion"/>
  </si>
  <si>
    <r>
      <rPr>
        <sz val="9"/>
        <rFont val="Microsoft YaHei"/>
        <family val="2"/>
        <charset val="134"/>
      </rPr>
      <t>绷带</t>
    </r>
    <phoneticPr fontId="13" type="noConversion"/>
  </si>
  <si>
    <t>繃帶</t>
    <phoneticPr fontId="13" type="noConversion"/>
  </si>
  <si>
    <t>包帯</t>
    <phoneticPr fontId="13" type="noConversion"/>
  </si>
  <si>
    <t>SpicySauce</t>
    <phoneticPr fontId="23" type="noConversion"/>
  </si>
  <si>
    <t>핫소스</t>
    <phoneticPr fontId="13" type="noConversion"/>
  </si>
  <si>
    <t>Hot Sauce</t>
    <phoneticPr fontId="13" type="noConversion"/>
  </si>
  <si>
    <r>
      <t>辣</t>
    </r>
    <r>
      <rPr>
        <sz val="9"/>
        <rFont val="Microsoft YaHei"/>
        <family val="2"/>
        <charset val="134"/>
      </rPr>
      <t>酱</t>
    </r>
    <phoneticPr fontId="13" type="noConversion"/>
  </si>
  <si>
    <t>ホットソース</t>
    <phoneticPr fontId="13" type="noConversion"/>
  </si>
  <si>
    <t>AwakeningAmpoule</t>
    <phoneticPr fontId="23" type="noConversion"/>
  </si>
  <si>
    <t>각성 엠플</t>
    <phoneticPr fontId="13" type="noConversion"/>
  </si>
  <si>
    <t>Awakening Ampoule</t>
    <phoneticPr fontId="13" type="noConversion"/>
  </si>
  <si>
    <r>
      <rPr>
        <sz val="9"/>
        <rFont val="Microsoft YaHei"/>
        <family val="2"/>
        <charset val="134"/>
      </rPr>
      <t>觉</t>
    </r>
    <r>
      <rPr>
        <sz val="9"/>
        <rFont val="Source han sans old style norma"/>
        <family val="3"/>
        <charset val="129"/>
      </rPr>
      <t>醒</t>
    </r>
    <r>
      <rPr>
        <sz val="9"/>
        <rFont val="Microsoft YaHei"/>
        <family val="2"/>
        <charset val="134"/>
      </rPr>
      <t>剂</t>
    </r>
    <phoneticPr fontId="13" type="noConversion"/>
  </si>
  <si>
    <t>覺醒精華</t>
    <phoneticPr fontId="13" type="noConversion"/>
  </si>
  <si>
    <t>覚醒アンプル</t>
    <phoneticPr fontId="13" type="noConversion"/>
  </si>
  <si>
    <t>IronMaiden</t>
    <phoneticPr fontId="13" type="noConversion"/>
  </si>
  <si>
    <t>Active</t>
    <phoneticPr fontId="13" type="noConversion"/>
  </si>
  <si>
    <t>아이언 메이든</t>
    <phoneticPr fontId="13" type="noConversion"/>
  </si>
  <si>
    <t>Iron Maiden</t>
    <phoneticPr fontId="13" type="noConversion"/>
  </si>
  <si>
    <r>
      <rPr>
        <sz val="9"/>
        <rFont val="Microsoft YaHei"/>
        <family val="2"/>
        <charset val="134"/>
      </rPr>
      <t>铁</t>
    </r>
    <r>
      <rPr>
        <sz val="9"/>
        <rFont val="Source han sans old style norma"/>
        <family val="3"/>
        <charset val="129"/>
      </rPr>
      <t>娘子</t>
    </r>
    <phoneticPr fontId="13" type="noConversion"/>
  </si>
  <si>
    <t>鐵娘子</t>
    <phoneticPr fontId="13" type="noConversion"/>
  </si>
  <si>
    <t>アイアンメイデン</t>
    <phoneticPr fontId="13" type="noConversion"/>
  </si>
  <si>
    <t>EnergyBarrier</t>
    <phoneticPr fontId="13" type="noConversion"/>
  </si>
  <si>
    <t>에너지 보호막</t>
    <phoneticPr fontId="13" type="noConversion"/>
  </si>
  <si>
    <r>
      <t>能量</t>
    </r>
    <r>
      <rPr>
        <sz val="9"/>
        <rFont val="Microsoft YaHei"/>
        <family val="2"/>
        <charset val="134"/>
      </rPr>
      <t>护</t>
    </r>
    <r>
      <rPr>
        <sz val="9"/>
        <rFont val="Source han sans old style norma"/>
        <family val="3"/>
        <charset val="129"/>
      </rPr>
      <t>盾</t>
    </r>
    <phoneticPr fontId="13" type="noConversion"/>
  </si>
  <si>
    <t>エネルギーバリア</t>
    <phoneticPr fontId="13" type="noConversion"/>
  </si>
  <si>
    <t>GigaDrill</t>
    <phoneticPr fontId="13" type="noConversion"/>
  </si>
  <si>
    <t>기가 드릴</t>
    <phoneticPr fontId="13" type="noConversion"/>
  </si>
  <si>
    <t>Giga Drill</t>
    <phoneticPr fontId="13" type="noConversion"/>
  </si>
  <si>
    <t>巨鑽</t>
    <phoneticPr fontId="13" type="noConversion"/>
  </si>
  <si>
    <t>ギガドリル</t>
    <phoneticPr fontId="13" type="noConversion"/>
  </si>
  <si>
    <t>AttackDamageBoostWithLimitation</t>
    <phoneticPr fontId="23" type="noConversion"/>
  </si>
  <si>
    <t>SkillDamageBoostWithLimitation</t>
    <phoneticPr fontId="23" type="noConversion"/>
  </si>
  <si>
    <t>제약의 스킬공격력 부스트</t>
    <phoneticPr fontId="23" type="noConversion"/>
  </si>
  <si>
    <t>Safe</t>
    <phoneticPr fontId="13" type="noConversion"/>
  </si>
  <si>
    <t>GunScope</t>
    <phoneticPr fontId="13" type="noConversion"/>
  </si>
  <si>
    <t>AntiPersonnelMines</t>
    <phoneticPr fontId="13" type="noConversion"/>
  </si>
  <si>
    <t>Rare</t>
    <phoneticPr fontId="13" type="noConversion"/>
  </si>
  <si>
    <t>ToyHammer</t>
    <phoneticPr fontId="13" type="noConversion"/>
  </si>
  <si>
    <t>ReinforcedChampionBelt</t>
    <phoneticPr fontId="13" type="noConversion"/>
  </si>
  <si>
    <t>MagicSword</t>
    <phoneticPr fontId="13" type="noConversion"/>
  </si>
  <si>
    <t>IcePick</t>
    <phoneticPr fontId="13" type="noConversion"/>
  </si>
  <si>
    <t>PoisonousMushroom</t>
    <phoneticPr fontId="13" type="noConversion"/>
  </si>
  <si>
    <r>
      <t>技能冷却</t>
    </r>
    <r>
      <rPr>
        <sz val="9"/>
        <rFont val="Microsoft YaHei"/>
        <family val="2"/>
        <charset val="134"/>
      </rPr>
      <t>时间减</t>
    </r>
    <r>
      <rPr>
        <sz val="9"/>
        <rFont val="Source han sans old style norma"/>
        <family val="3"/>
        <charset val="129"/>
      </rPr>
      <t>少&lt;color=#69FF0F&gt;{0}%&lt;/color&gt;。</t>
    </r>
    <phoneticPr fontId="13" type="noConversion"/>
  </si>
  <si>
    <t>スキルのクールタイムが&lt;color=#69FF0F&gt;{0}%&lt;/color&gt;減少する。</t>
    <phoneticPr fontId="13" type="noConversion"/>
  </si>
  <si>
    <t>CrossNecklace</t>
    <phoneticPr fontId="13" type="noConversion"/>
  </si>
  <si>
    <t>BikeHelmet</t>
    <phoneticPr fontId="13" type="noConversion"/>
  </si>
  <si>
    <t>GoldenGrip</t>
    <phoneticPr fontId="13" type="noConversion"/>
  </si>
  <si>
    <t>GoldenChampionBelt</t>
    <phoneticPr fontId="13" type="noConversion"/>
  </si>
  <si>
    <t>Candle</t>
    <phoneticPr fontId="13" type="noConversion"/>
  </si>
  <si>
    <t>Magiccard</t>
    <phoneticPr fontId="13" type="noConversion"/>
  </si>
  <si>
    <t>Stopwatch</t>
    <phoneticPr fontId="23" type="noConversion"/>
  </si>
  <si>
    <t>FirstAidKit</t>
    <phoneticPr fontId="23" type="noConversion"/>
  </si>
  <si>
    <t>PromotionBadge</t>
    <phoneticPr fontId="23" type="noConversion"/>
  </si>
  <si>
    <t>Radar</t>
    <phoneticPr fontId="23" type="noConversion"/>
  </si>
  <si>
    <t>Pick</t>
    <phoneticPr fontId="23" type="noConversion"/>
  </si>
  <si>
    <t>Canteen</t>
    <phoneticPr fontId="23" type="noConversion"/>
  </si>
  <si>
    <t>AwakeningAmpoule</t>
    <phoneticPr fontId="23" type="noConversion"/>
  </si>
  <si>
    <t>IronMaiden</t>
    <phoneticPr fontId="23" type="noConversion"/>
  </si>
  <si>
    <t xml:space="preserve">使用すると、体力{0}を消耗してエネルギー{1}をチャージする。 </t>
    <phoneticPr fontId="13" type="noConversion"/>
  </si>
  <si>
    <t>EnergyBarrier</t>
    <phoneticPr fontId="23" type="noConversion"/>
  </si>
  <si>
    <t>GigaDrill</t>
    <phoneticPr fontId="23" type="noConversion"/>
  </si>
  <si>
    <t>AttackDamageBoostWithLimitation</t>
    <phoneticPr fontId="23" type="noConversion"/>
  </si>
  <si>
    <t>SubWeaponDamageBoostWithLimitation</t>
    <phoneticPr fontId="23" type="noConversion"/>
  </si>
  <si>
    <t>Gear_Desc_Selected_</t>
  </si>
  <si>
    <t>위험수준이 &lt;color=#FF0000&gt;{0}&lt;/color&gt;만큼 잠금되고 고정 일반 공격력 &lt;color=#69FF0F&gt;{1}&lt;/color&gt;을 얻습니다.</t>
    <phoneticPr fontId="13" type="noConversion"/>
  </si>
  <si>
    <t>Grip</t>
    <phoneticPr fontId="13" type="noConversion"/>
  </si>
  <si>
    <t>主武器基本攻擊力增加&lt;color=#69FF0F&gt;{0}%&lt;/color&gt;。</t>
    <phoneticPr fontId="13" type="noConversion"/>
  </si>
  <si>
    <t>メイン武器の通常攻撃力が&lt;color=#69FF0F&gt;{0}%&lt;/color&gt;増加する。</t>
    <phoneticPr fontId="13" type="noConversion"/>
  </si>
  <si>
    <t>Max HP increases by &lt;color=#69FF0F&gt;{0}&lt;/color&gt;.</t>
    <phoneticPr fontId="13" type="noConversion"/>
  </si>
  <si>
    <t>最大体力增加&lt;color=#69FF0F&gt;{0}&lt;/color&gt;。</t>
    <phoneticPr fontId="13" type="noConversion"/>
  </si>
  <si>
    <t>最大體力增加 &lt;color=#69FF0F&gt;{0}&lt;/color&gt;。</t>
    <phoneticPr fontId="13" type="noConversion"/>
  </si>
  <si>
    <t>最大体力が&lt;color=#69FF0F&gt;{0}&lt;/color&gt;増加する。</t>
    <phoneticPr fontId="13" type="noConversion"/>
  </si>
  <si>
    <t>Set chance to earn &lt;color=#69FF0F&gt;{0}&lt;/color&gt; additional Gems upon defeating enemies.</t>
    <phoneticPr fontId="13" type="noConversion"/>
  </si>
  <si>
    <t>消滅敵人時，有一定機率額外獲得&lt;color=#69FF0F&gt;{0}&lt;/color&gt;個寶石。</t>
    <phoneticPr fontId="13" type="noConversion"/>
  </si>
  <si>
    <t>敵を倒すと一定の確率でGem&lt;color=#69FF0F&gt;{0}&lt;/color&gt;個を追加で獲得する。</t>
    <phoneticPr fontId="13" type="noConversion"/>
  </si>
  <si>
    <t>포트를 작동하면 {0}초간 이동속도와 일반공격력, 스킬공격력이 &lt;color=#69FF0F&gt;{1}%&lt;/color&gt; 증가합니다.</t>
    <phoneticPr fontId="13" type="noConversion"/>
  </si>
  <si>
    <r>
      <t>副武器暴</t>
    </r>
    <r>
      <rPr>
        <sz val="9"/>
        <rFont val="Microsoft YaHei"/>
        <family val="2"/>
        <charset val="134"/>
      </rPr>
      <t>击</t>
    </r>
    <r>
      <rPr>
        <sz val="9"/>
        <rFont val="Source han sans old style norma"/>
        <family val="3"/>
        <charset val="129"/>
      </rPr>
      <t>率增加&lt;color=#69FF0F&gt;{0}%&lt;/color&gt;。</t>
    </r>
    <phoneticPr fontId="13" type="noConversion"/>
  </si>
  <si>
    <r>
      <t>有&lt;color=#69FF0F&gt;{0}%&lt;/color&gt;几率只受到1</t>
    </r>
    <r>
      <rPr>
        <sz val="9"/>
        <rFont val="Microsoft YaHei"/>
        <family val="2"/>
        <charset val="134"/>
      </rPr>
      <t>伤</t>
    </r>
    <r>
      <rPr>
        <sz val="9"/>
        <rFont val="Source han sans old style norma"/>
        <family val="3"/>
        <charset val="129"/>
      </rPr>
      <t>害。</t>
    </r>
    <phoneticPr fontId="13" type="noConversion"/>
  </si>
  <si>
    <t>有&lt;color=#69FF0F&gt;{0}%&lt;/color&gt;的機率受到的傷害變成1。</t>
    <phoneticPr fontId="13" type="noConversion"/>
  </si>
  <si>
    <t>&lt;color=#69FF0F&gt;{0}%&lt;/color&gt;確率で、受けるダメージが1になる。</t>
    <phoneticPr fontId="13" type="noConversion"/>
  </si>
  <si>
    <t>일반공격 치명타확률이 &lt;color=#69FF0F&gt;{0}%&lt;/color&gt; 증가합니다.</t>
    <phoneticPr fontId="13" type="noConversion"/>
  </si>
  <si>
    <r>
      <t>主武器基</t>
    </r>
    <r>
      <rPr>
        <sz val="9"/>
        <rFont val="Microsoft YaHei"/>
        <family val="2"/>
        <charset val="134"/>
      </rPr>
      <t>础</t>
    </r>
    <r>
      <rPr>
        <sz val="9"/>
        <rFont val="Source han sans old style norma"/>
        <family val="3"/>
        <charset val="129"/>
      </rPr>
      <t>攻</t>
    </r>
    <r>
      <rPr>
        <sz val="9"/>
        <rFont val="Microsoft YaHei"/>
        <family val="2"/>
        <charset val="134"/>
      </rPr>
      <t>击</t>
    </r>
    <r>
      <rPr>
        <sz val="9"/>
        <rFont val="Source han sans old style norma"/>
        <family val="3"/>
        <charset val="129"/>
      </rPr>
      <t>暴</t>
    </r>
    <r>
      <rPr>
        <sz val="9"/>
        <rFont val="Microsoft YaHei"/>
        <family val="2"/>
        <charset val="134"/>
      </rPr>
      <t>击</t>
    </r>
    <r>
      <rPr>
        <sz val="9"/>
        <rFont val="Source han sans old style norma"/>
        <family val="3"/>
        <charset val="129"/>
      </rPr>
      <t>率增加&lt;color=#69FF0F&gt;{0}%&lt;/color&gt;。</t>
    </r>
    <phoneticPr fontId="13" type="noConversion"/>
  </si>
  <si>
    <t>主武器基本攻擊的暴擊率增加&lt;color=#69FF0F&gt;{0}%&lt;/color&gt;。</t>
    <phoneticPr fontId="13" type="noConversion"/>
  </si>
  <si>
    <t>メイン武器による通常攻撃のクリティカルヒット率が&lt;color=#69FF0F&gt;{0}%&lt;/color&gt;増加する。</t>
    <phoneticPr fontId="13" type="noConversion"/>
  </si>
  <si>
    <t>主武器技能攻擊的暴擊率增加&lt;color=#69FF0F&gt;{0}%&lt;/color&gt;。</t>
    <phoneticPr fontId="13" type="noConversion"/>
  </si>
  <si>
    <t>メイン武器によるスキル攻撃のクリティカルヒット率が&lt;color=#69FF0F&gt;{0}%&lt;/color&gt;増加する。</t>
    <phoneticPr fontId="13" type="noConversion"/>
  </si>
  <si>
    <t>移動不可状態の相手に与えるダメージが&lt;color=#69FF0F&gt;{0}％&lt;/color&gt;増加する。
*移動不可：感電、気絶、束縛、氷結</t>
    <phoneticPr fontId="13" type="noConversion"/>
  </si>
  <si>
    <t>Increases Electric Core DMG by &lt;color=#69FF0F&gt;{0}%&lt;/color&gt;.</t>
    <phoneticPr fontId="13" type="noConversion"/>
  </si>
  <si>
    <r>
      <t>&lt;color=#F8EE17&gt;</t>
    </r>
    <r>
      <rPr>
        <sz val="9"/>
        <rFont val="Microsoft YaHei"/>
        <family val="2"/>
        <charset val="134"/>
      </rPr>
      <t>电</t>
    </r>
    <r>
      <rPr>
        <sz val="9"/>
        <rFont val="Source han sans old style norma"/>
        <family val="3"/>
        <charset val="129"/>
      </rPr>
      <t>流核心&lt;/color&gt;的</t>
    </r>
    <r>
      <rPr>
        <sz val="9"/>
        <rFont val="Microsoft YaHei"/>
        <family val="2"/>
        <charset val="134"/>
      </rPr>
      <t>伤</t>
    </r>
    <r>
      <rPr>
        <sz val="9"/>
        <rFont val="Source han sans old style norma"/>
        <family val="3"/>
        <charset val="129"/>
      </rPr>
      <t>害量增加&lt;color=#69FF0F&gt;{0}%&lt;/color&gt;。</t>
    </r>
    <phoneticPr fontId="13" type="noConversion"/>
  </si>
  <si>
    <t>&lt;color=#F8EE17&gt;電流核心&lt;/color&gt;的傷害量增加&lt;color=#69FF0F&gt;{0}%&lt;/color&gt;。</t>
    <phoneticPr fontId="13" type="noConversion"/>
  </si>
  <si>
    <t>電流コアのダメージが&lt;color=#69FF0F&gt;{0}%&lt;/color&gt;増加する。</t>
    <phoneticPr fontId="13" type="noConversion"/>
  </si>
  <si>
    <t>Increases Fire Core DMG by &lt;color=#69FF0F&gt;{0}%&lt;/color&gt;.</t>
    <phoneticPr fontId="13" type="noConversion"/>
  </si>
  <si>
    <r>
      <t>&lt;color=#F6411C&gt;火焰核心&lt;/color&gt;的</t>
    </r>
    <r>
      <rPr>
        <sz val="9"/>
        <rFont val="Microsoft YaHei"/>
        <family val="2"/>
        <charset val="134"/>
      </rPr>
      <t>伤</t>
    </r>
    <r>
      <rPr>
        <sz val="9"/>
        <rFont val="Source han sans old style norma"/>
        <family val="3"/>
        <charset val="129"/>
      </rPr>
      <t>害量增加&lt;color=#69FF0F&gt;{0}%&lt;/color&gt;。</t>
    </r>
    <phoneticPr fontId="13" type="noConversion"/>
  </si>
  <si>
    <t>点火コアのダメージが&lt;color=#69FF0F&gt;{0}%&lt;/color&gt;増加する。</t>
    <phoneticPr fontId="13" type="noConversion"/>
  </si>
  <si>
    <t>&lt;color=#78E6FF&gt;寒氣核心&lt;/color&gt;的傷害量增加&lt;color=#69FF0F&gt;{0}%&lt;/color&gt;。</t>
    <phoneticPr fontId="13" type="noConversion"/>
  </si>
  <si>
    <t xml:space="preserve">冷気コアのダメージが&lt;color=#69FF0F&gt;{0}%&lt;/color&gt;増加する。 </t>
    <phoneticPr fontId="13" type="noConversion"/>
  </si>
  <si>
    <t>Increases Sub Weapon ATK by &lt;color=#69FF0F&gt;{0}%&lt;/color&gt;.</t>
    <phoneticPr fontId="13" type="noConversion"/>
  </si>
  <si>
    <t>サブ武器の攻撃力が&lt;color=#69FF0F&gt;{0}％&lt;/color&gt;増加する。</t>
    <phoneticPr fontId="13" type="noConversion"/>
  </si>
  <si>
    <t>Reduce Sub Weapon energy consumption by &lt;color=#69FF0F&gt;{0}%&lt;/color&gt;.</t>
    <phoneticPr fontId="13" type="noConversion"/>
  </si>
  <si>
    <t>サブ武器のエネルギー消費量が&lt;color=#69FF0F&gt;{0}％&lt;/color&gt;減少する。</t>
    <phoneticPr fontId="13" type="noConversion"/>
  </si>
  <si>
    <t>Increase Main Weapon Basic ATK and Skill ATK by &lt;color=#69FF0F&gt;{0}%&lt;/color&gt; when you’re at full HP.</t>
    <phoneticPr fontId="13" type="noConversion"/>
  </si>
  <si>
    <r>
      <t>最大体力</t>
    </r>
    <r>
      <rPr>
        <sz val="9"/>
        <rFont val="Microsoft YaHei"/>
        <family val="2"/>
        <charset val="134"/>
      </rPr>
      <t>时</t>
    </r>
    <r>
      <rPr>
        <sz val="9"/>
        <rFont val="Source han sans old style norma"/>
        <family val="3"/>
        <charset val="129"/>
      </rPr>
      <t>主武器普通攻</t>
    </r>
    <r>
      <rPr>
        <sz val="9"/>
        <rFont val="Microsoft YaHei"/>
        <family val="2"/>
        <charset val="134"/>
      </rPr>
      <t>击</t>
    </r>
    <r>
      <rPr>
        <sz val="9"/>
        <rFont val="Source han sans old style norma"/>
        <family val="3"/>
        <charset val="129"/>
      </rPr>
      <t>力和技能攻</t>
    </r>
    <r>
      <rPr>
        <sz val="9"/>
        <rFont val="Microsoft YaHei"/>
        <family val="2"/>
        <charset val="134"/>
      </rPr>
      <t>击</t>
    </r>
    <r>
      <rPr>
        <sz val="9"/>
        <rFont val="Source han sans old style norma"/>
        <family val="3"/>
        <charset val="129"/>
      </rPr>
      <t>力增加&lt;color=#69FF0F&gt;{0}%&lt;/color&gt;。</t>
    </r>
    <phoneticPr fontId="13" type="noConversion"/>
  </si>
  <si>
    <t>最大體力時，主武器一般攻擊力與技能攻擊力增加&lt;color=#69FF0F&gt;{0}%&lt;/color&gt;。</t>
    <phoneticPr fontId="13" type="noConversion"/>
  </si>
  <si>
    <t>Razor</t>
    <phoneticPr fontId="13" type="noConversion"/>
  </si>
  <si>
    <t>적에게 피해를 주면 일정 확률로 적에게 &lt;color=#FF0000&gt;출혈&lt;/color&gt;을 일으킵니다. 이 효과는 {1}초에 걸쳐 초당 &lt;color=#69FF0F&gt;{5}&lt;/color&gt; 피해를 입힙니다.</t>
  </si>
  <si>
    <t>Increase ATK SPD by &lt;color=#69FF0F&gt;{0}%&lt;/color&gt;.</t>
    <phoneticPr fontId="13" type="noConversion"/>
  </si>
  <si>
    <t>攻擊速度增加&lt;color=#69FF0F&gt;{0}%&lt;/color&gt;。</t>
    <phoneticPr fontId="13" type="noConversion"/>
  </si>
  <si>
    <t>攻撃速度が&lt;color=#69FF0F&gt;{0}％&lt;/color&gt;増加する。</t>
    <phoneticPr fontId="13" type="noConversion"/>
  </si>
  <si>
    <t>Increase movement speed by &lt;color=#69FF0F&gt;{0}%&lt;/color&gt;.</t>
    <phoneticPr fontId="13" type="noConversion"/>
  </si>
  <si>
    <t>移動速度が&lt;color=#69FF0F&gt;{0}％&lt;/color&gt;増加する。</t>
    <phoneticPr fontId="13" type="noConversion"/>
  </si>
  <si>
    <t>When a Fire Core appears, increases the chance of &lt;color=#C827A9&gt;Epic&lt;/color&gt; or higher grade appearing by &lt;color=#69FF0F&gt;{0}%&lt;/color&gt;.</t>
    <phoneticPr fontId="13" type="noConversion"/>
  </si>
  <si>
    <r>
      <t>&lt;color=#F6411C&gt;火焰核心&lt;/color&gt;出</t>
    </r>
    <r>
      <rPr>
        <sz val="9"/>
        <rFont val="Microsoft YaHei"/>
        <family val="2"/>
        <charset val="134"/>
      </rPr>
      <t>现时</t>
    </r>
    <r>
      <rPr>
        <sz val="9"/>
        <rFont val="Source han sans old style norma"/>
        <family val="3"/>
        <charset val="129"/>
      </rPr>
      <t>，出</t>
    </r>
    <r>
      <rPr>
        <sz val="9"/>
        <rFont val="Microsoft YaHei"/>
        <family val="2"/>
        <charset val="134"/>
      </rPr>
      <t>现</t>
    </r>
    <r>
      <rPr>
        <sz val="9"/>
        <rFont val="Source han sans old style norma"/>
        <family val="3"/>
        <charset val="129"/>
      </rPr>
      <t>&lt;color=#C827A9&gt;史</t>
    </r>
    <r>
      <rPr>
        <sz val="9"/>
        <rFont val="Microsoft YaHei"/>
        <family val="2"/>
        <charset val="134"/>
      </rPr>
      <t>诗</t>
    </r>
    <r>
      <rPr>
        <sz val="9"/>
        <rFont val="Source han sans old style norma"/>
        <family val="3"/>
        <charset val="129"/>
      </rPr>
      <t>&lt;/color&gt;等</t>
    </r>
    <r>
      <rPr>
        <sz val="9"/>
        <rFont val="Microsoft YaHei"/>
        <family val="2"/>
        <charset val="134"/>
      </rPr>
      <t>级</t>
    </r>
    <r>
      <rPr>
        <sz val="9"/>
        <rFont val="Source han sans old style norma"/>
        <family val="3"/>
        <charset val="129"/>
      </rPr>
      <t>以上的几率增加&lt;color=#69FF0F&gt;{0}%&lt;/color&gt;。</t>
    </r>
    <phoneticPr fontId="13" type="noConversion"/>
  </si>
  <si>
    <r>
      <t>&lt;color=#78E6FF&gt;冰</t>
    </r>
    <r>
      <rPr>
        <sz val="9"/>
        <rFont val="Microsoft YaHei"/>
        <family val="2"/>
        <charset val="134"/>
      </rPr>
      <t>冻</t>
    </r>
    <r>
      <rPr>
        <sz val="9"/>
        <rFont val="Source han sans old style norma"/>
        <family val="3"/>
        <charset val="129"/>
      </rPr>
      <t>核心&lt;/color&gt;出</t>
    </r>
    <r>
      <rPr>
        <sz val="9"/>
        <rFont val="Microsoft YaHei"/>
        <family val="2"/>
        <charset val="134"/>
      </rPr>
      <t>现时</t>
    </r>
    <r>
      <rPr>
        <sz val="9"/>
        <rFont val="Source han sans old style norma"/>
        <family val="3"/>
        <charset val="129"/>
      </rPr>
      <t>，出</t>
    </r>
    <r>
      <rPr>
        <sz val="9"/>
        <rFont val="Microsoft YaHei"/>
        <family val="2"/>
        <charset val="134"/>
      </rPr>
      <t>现</t>
    </r>
    <r>
      <rPr>
        <sz val="9"/>
        <rFont val="Source han sans old style norma"/>
        <family val="3"/>
        <charset val="129"/>
      </rPr>
      <t>&lt;color=#C827A9&gt;史</t>
    </r>
    <r>
      <rPr>
        <sz val="9"/>
        <rFont val="Microsoft YaHei"/>
        <family val="2"/>
        <charset val="134"/>
      </rPr>
      <t>诗</t>
    </r>
    <r>
      <rPr>
        <sz val="9"/>
        <rFont val="Source han sans old style norma"/>
        <family val="3"/>
        <charset val="129"/>
      </rPr>
      <t>&lt;/color&gt;等</t>
    </r>
    <r>
      <rPr>
        <sz val="9"/>
        <rFont val="Microsoft YaHei"/>
        <family val="2"/>
        <charset val="134"/>
      </rPr>
      <t>级</t>
    </r>
    <r>
      <rPr>
        <sz val="9"/>
        <rFont val="Source han sans old style norma"/>
        <family val="3"/>
        <charset val="129"/>
      </rPr>
      <t>以上的几率增加&lt;color=#69FF0F&gt;{0}%&lt;/color&gt;。</t>
    </r>
    <phoneticPr fontId="13" type="noConversion"/>
  </si>
  <si>
    <t>С вероятностью &lt;color=#FFFF00&gt;{1}%&lt;/color&gt; герой крадет у противников алмазы &lt;color=#69FF0F&gt;{0}&lt;/color&gt; при атаке.</t>
    <phoneticPr fontId="13" type="noConversion"/>
  </si>
  <si>
    <r>
      <t>副武器攻</t>
    </r>
    <r>
      <rPr>
        <sz val="9"/>
        <rFont val="Microsoft YaHei"/>
        <family val="2"/>
        <charset val="134"/>
      </rPr>
      <t>击</t>
    </r>
    <r>
      <rPr>
        <sz val="9"/>
        <rFont val="Source han sans old style norma"/>
        <family val="3"/>
        <charset val="129"/>
      </rPr>
      <t>力增加&lt;color=#69FF0F&gt;{0}%&lt;/color&gt;。</t>
    </r>
    <phoneticPr fontId="13" type="noConversion"/>
  </si>
  <si>
    <t>輔助武器攻擊力增加&lt;color=#69FF0F&gt;{0}%&lt;/color&gt;。</t>
    <phoneticPr fontId="13" type="noConversion"/>
  </si>
  <si>
    <t>サブ武器の攻撃力が&lt;color=#69FF0F&gt;{0}%&lt;/color&gt;増加する。</t>
    <phoneticPr fontId="13" type="noConversion"/>
  </si>
  <si>
    <t>與敵人每距離1格，武器造成的傷害量增加&lt;color=#69FF0F&gt;{0}%&lt;/color&gt;。</t>
    <phoneticPr fontId="13" type="noConversion"/>
  </si>
  <si>
    <t>敵との距離1につき、武器で与えるダメージが&lt;color=#69FF0F&gt;{0}%&lt;/color&gt;増加する。</t>
    <phoneticPr fontId="13" type="noConversion"/>
  </si>
  <si>
    <t>Dash gains an attack property and deals &lt;color=#69FF0F&gt;{0}&lt;/color&gt; damage.</t>
    <phoneticPr fontId="13" type="noConversion"/>
  </si>
  <si>
    <r>
      <t>突</t>
    </r>
    <r>
      <rPr>
        <sz val="9"/>
        <rFont val="Microsoft YaHei"/>
        <family val="2"/>
        <charset val="134"/>
      </rPr>
      <t>进时获</t>
    </r>
    <r>
      <rPr>
        <sz val="9"/>
        <rFont val="Source han sans old style norma"/>
        <family val="3"/>
        <charset val="129"/>
      </rPr>
      <t>得攻</t>
    </r>
    <r>
      <rPr>
        <sz val="9"/>
        <rFont val="Microsoft YaHei"/>
        <family val="2"/>
        <charset val="134"/>
      </rPr>
      <t>击</t>
    </r>
    <r>
      <rPr>
        <sz val="9"/>
        <rFont val="Source han sans old style norma"/>
        <family val="3"/>
        <charset val="129"/>
      </rPr>
      <t>判定，造成&lt;color=#69FF0F&gt;{0}&lt;/color&gt;</t>
    </r>
    <r>
      <rPr>
        <sz val="9"/>
        <rFont val="Microsoft YaHei"/>
        <family val="2"/>
        <charset val="134"/>
      </rPr>
      <t>伤</t>
    </r>
    <r>
      <rPr>
        <sz val="9"/>
        <rFont val="Source han sans old style norma"/>
        <family val="3"/>
        <charset val="129"/>
      </rPr>
      <t>害。</t>
    </r>
    <phoneticPr fontId="13" type="noConversion"/>
  </si>
  <si>
    <r>
      <t>衝刺視</t>
    </r>
    <r>
      <rPr>
        <sz val="9"/>
        <rFont val="Microsoft JhengHei"/>
        <family val="2"/>
        <charset val="136"/>
      </rPr>
      <t>為</t>
    </r>
    <r>
      <rPr>
        <sz val="9"/>
        <rFont val="Source han sans old style norma"/>
        <family val="3"/>
        <charset val="129"/>
      </rPr>
      <t>攻擊，造成&lt;color=#69FF0F&gt;{0}&lt;/color&gt;傷害。</t>
    </r>
    <phoneticPr fontId="13" type="noConversion"/>
  </si>
  <si>
    <t>Energy in weapons is charged every 5 seconds. Charged weapons deal &lt;color=#69FF0F&gt;{0}&lt;/color&gt; damage.</t>
    <phoneticPr fontId="13" type="noConversion"/>
  </si>
  <si>
    <r>
      <t>每5秒</t>
    </r>
    <r>
      <rPr>
        <sz val="9"/>
        <rFont val="Microsoft YaHei"/>
        <family val="2"/>
        <charset val="134"/>
      </rPr>
      <t>进</t>
    </r>
    <r>
      <rPr>
        <sz val="9"/>
        <rFont val="Source han sans old style norma"/>
        <family val="3"/>
        <charset val="129"/>
      </rPr>
      <t>行一次武器充能，在充能</t>
    </r>
    <r>
      <rPr>
        <sz val="9"/>
        <rFont val="Microsoft YaHei"/>
        <family val="2"/>
        <charset val="134"/>
      </rPr>
      <t>状态</t>
    </r>
    <r>
      <rPr>
        <sz val="9"/>
        <rFont val="Source han sans old style norma"/>
        <family val="3"/>
        <charset val="129"/>
      </rPr>
      <t>下攻</t>
    </r>
    <r>
      <rPr>
        <sz val="9"/>
        <rFont val="Microsoft YaHei"/>
        <family val="2"/>
        <charset val="134"/>
      </rPr>
      <t>击时</t>
    </r>
    <r>
      <rPr>
        <sz val="9"/>
        <rFont val="Source han sans old style norma"/>
        <family val="3"/>
        <charset val="129"/>
      </rPr>
      <t>可造成&lt;color=#69FF0F&gt;{0}&lt;/color&gt;</t>
    </r>
    <r>
      <rPr>
        <sz val="9"/>
        <rFont val="Microsoft YaHei"/>
        <family val="2"/>
        <charset val="134"/>
      </rPr>
      <t>伤</t>
    </r>
    <r>
      <rPr>
        <sz val="9"/>
        <rFont val="Source han sans old style norma"/>
        <family val="3"/>
        <charset val="129"/>
      </rPr>
      <t>害。</t>
    </r>
    <phoneticPr fontId="13" type="noConversion"/>
  </si>
  <si>
    <t>每隔5秒武器會蓄力能量，於蓄力完成的狀態攻擊時，會造成 &lt;color=#69FF0F&gt;{0}&lt;/color&gt;的傷害。</t>
    <phoneticPr fontId="13" type="noConversion"/>
  </si>
  <si>
    <t>Charge a weapon with energy every &lt;color=#69FF0F&gt;{0}&lt;/color&gt; seconds, and stun enemies in a set area when you attack with a charged weapon. (Applies to elites with debuff immunity as well)</t>
    <phoneticPr fontId="13" type="noConversion"/>
  </si>
  <si>
    <r>
      <t>每&lt;color=#69FF0F&gt;{0}&lt;/color&gt;秒</t>
    </r>
    <r>
      <rPr>
        <sz val="9"/>
        <rFont val="Microsoft YaHei"/>
        <family val="2"/>
        <charset val="134"/>
      </rPr>
      <t>进</t>
    </r>
    <r>
      <rPr>
        <sz val="9"/>
        <rFont val="Source han sans old style norma"/>
        <family val="3"/>
        <charset val="129"/>
      </rPr>
      <t>行一次武器充能，在充能</t>
    </r>
    <r>
      <rPr>
        <sz val="9"/>
        <rFont val="Microsoft YaHei"/>
        <family val="2"/>
        <charset val="134"/>
      </rPr>
      <t>状态</t>
    </r>
    <r>
      <rPr>
        <sz val="9"/>
        <rFont val="Source han sans old style norma"/>
        <family val="3"/>
        <charset val="129"/>
      </rPr>
      <t>下攻</t>
    </r>
    <r>
      <rPr>
        <sz val="9"/>
        <rFont val="Microsoft YaHei"/>
        <family val="2"/>
        <charset val="134"/>
      </rPr>
      <t>击时</t>
    </r>
    <r>
      <rPr>
        <sz val="9"/>
        <rFont val="Source han sans old style norma"/>
        <family val="3"/>
        <charset val="129"/>
      </rPr>
      <t>，可使一定范</t>
    </r>
    <r>
      <rPr>
        <sz val="9"/>
        <rFont val="Microsoft YaHei"/>
        <family val="2"/>
        <charset val="134"/>
      </rPr>
      <t>围内</t>
    </r>
    <r>
      <rPr>
        <sz val="9"/>
        <rFont val="Source han sans old style norma"/>
        <family val="3"/>
        <charset val="129"/>
      </rPr>
      <t>的</t>
    </r>
    <r>
      <rPr>
        <sz val="9"/>
        <rFont val="Microsoft YaHei"/>
        <family val="2"/>
        <charset val="134"/>
      </rPr>
      <t>敌</t>
    </r>
    <r>
      <rPr>
        <sz val="9"/>
        <rFont val="Source han sans old style norma"/>
        <family val="3"/>
        <charset val="129"/>
      </rPr>
      <t>人昏迷。（</t>
    </r>
    <r>
      <rPr>
        <sz val="9"/>
        <rFont val="Microsoft YaHei"/>
        <family val="2"/>
        <charset val="134"/>
      </rPr>
      <t>对</t>
    </r>
    <r>
      <rPr>
        <sz val="9"/>
        <rFont val="Source han sans old style norma"/>
        <family val="3"/>
        <charset val="129"/>
      </rPr>
      <t>免疫</t>
    </r>
    <r>
      <rPr>
        <sz val="9"/>
        <rFont val="Microsoft YaHei"/>
        <family val="2"/>
        <charset val="134"/>
      </rPr>
      <t>异</t>
    </r>
    <r>
      <rPr>
        <sz val="9"/>
        <rFont val="Source han sans old style norma"/>
        <family val="3"/>
        <charset val="129"/>
      </rPr>
      <t>常</t>
    </r>
    <r>
      <rPr>
        <sz val="9"/>
        <rFont val="Microsoft YaHei"/>
        <family val="2"/>
        <charset val="134"/>
      </rPr>
      <t>状态</t>
    </r>
    <r>
      <rPr>
        <sz val="9"/>
        <rFont val="Source han sans old style norma"/>
        <family val="3"/>
        <charset val="129"/>
      </rPr>
      <t>的精英也有效。）</t>
    </r>
    <phoneticPr fontId="13" type="noConversion"/>
  </si>
  <si>
    <t>每隔&lt;color=#69FF0F&gt;{0}&lt;/color&gt;秒武器會蓄力能量，於蓄力完成的狀態攻擊時，使一定範圍內的敵人昏厥。（同樣適用於對狀態異常免疫的精英）</t>
    <phoneticPr fontId="13" type="noConversion"/>
  </si>
  <si>
    <t>&lt;color=#69FF0F&gt;{0}&lt;/color&gt;秒ごとに、武器にエネルギーをチャージする。チャージした状態で攻撃すると一定範囲内の敵を気絶状態にする（状態異常無効のエリートにも適用される）。</t>
    <phoneticPr fontId="13" type="noConversion"/>
  </si>
  <si>
    <t>ReinforcedGrip</t>
    <phoneticPr fontId="13" type="noConversion"/>
  </si>
  <si>
    <t>스킬공격력이 &lt;color=#69FF0F&gt;{0}%&lt;/color&gt; 증가합니다.</t>
    <phoneticPr fontId="13" type="noConversion"/>
  </si>
  <si>
    <t>Increases main weapon skill ATK by &lt;color=#69FF0F&gt;{0}%&lt;/color&gt;.</t>
    <phoneticPr fontId="13" type="noConversion"/>
  </si>
  <si>
    <r>
      <t>主武器的技能攻</t>
    </r>
    <r>
      <rPr>
        <sz val="9"/>
        <rFont val="Microsoft YaHei"/>
        <family val="2"/>
        <charset val="134"/>
      </rPr>
      <t>击</t>
    </r>
    <r>
      <rPr>
        <sz val="9"/>
        <rFont val="Source han sans old style norma"/>
        <family val="3"/>
        <charset val="129"/>
      </rPr>
      <t>力增加&lt;color=#69FF0F&gt;{0}%&lt;/color&gt;。</t>
    </r>
    <phoneticPr fontId="13" type="noConversion"/>
  </si>
  <si>
    <t>主武器技能攻擊力增加&lt;color=#69FF0F&gt;{0}%&lt;/color&gt;。</t>
    <phoneticPr fontId="13" type="noConversion"/>
  </si>
  <si>
    <t>メイン武器攻撃力が&lt;color=#69FF0F&gt;{0}&lt;/color&gt;増加する。</t>
    <phoneticPr fontId="13" type="noConversion"/>
  </si>
  <si>
    <t>Reduces DMG taken by &lt;color=#69FF0F&gt;{0}%&lt;/color&gt; of max HP. (Only a max of {1}% is applied.)</t>
    <phoneticPr fontId="13" type="noConversion"/>
  </si>
  <si>
    <r>
      <rPr>
        <sz val="9"/>
        <rFont val="Microsoft YaHei"/>
        <family val="2"/>
        <charset val="134"/>
      </rPr>
      <t>减</t>
    </r>
    <r>
      <rPr>
        <sz val="9"/>
        <rFont val="Source han sans old style norma"/>
        <family val="3"/>
        <charset val="129"/>
      </rPr>
      <t>少相</t>
    </r>
    <r>
      <rPr>
        <sz val="9"/>
        <rFont val="Microsoft YaHei"/>
        <family val="2"/>
        <charset val="134"/>
      </rPr>
      <t>当</t>
    </r>
    <r>
      <rPr>
        <sz val="9"/>
        <rFont val="Source han sans old style norma"/>
        <family val="3"/>
        <charset val="129"/>
      </rPr>
      <t>于最大体力&lt;color=#69FF0F&gt;{0}%&lt;/color&gt;的</t>
    </r>
    <r>
      <rPr>
        <sz val="9"/>
        <rFont val="Microsoft YaHei"/>
        <family val="2"/>
        <charset val="134"/>
      </rPr>
      <t>伤</t>
    </r>
    <r>
      <rPr>
        <sz val="9"/>
        <rFont val="Source han sans old style norma"/>
        <family val="3"/>
        <charset val="129"/>
      </rPr>
      <t>害量。（最多吸收受到</t>
    </r>
    <r>
      <rPr>
        <sz val="9"/>
        <rFont val="Microsoft YaHei"/>
        <family val="2"/>
        <charset val="134"/>
      </rPr>
      <t>伤</t>
    </r>
    <r>
      <rPr>
        <sz val="9"/>
        <rFont val="Source han sans old style norma"/>
        <family val="3"/>
        <charset val="129"/>
      </rPr>
      <t>害量的{1}%）</t>
    </r>
    <phoneticPr fontId="13" type="noConversion"/>
  </si>
  <si>
    <t>所受傷害量比照最大體力的&lt;color=#69FF0F&gt;{0}%&lt;/color&gt;減少。（最多僅套用至所受傷害量的{1}%。）</t>
    <phoneticPr fontId="13" type="noConversion"/>
  </si>
  <si>
    <t>最大体力の&lt;color=#69FF0F&gt;{0}%&lt;/color&gt;の分、受けるダメージが減少する。（受けるダメージの最大{1}%まで適用される。）</t>
    <phoneticPr fontId="13" type="noConversion"/>
  </si>
  <si>
    <t>Increase CRIT rate of all attacks by &lt;color=#69FF0F&gt;{0}%&lt;/color&gt;.</t>
    <phoneticPr fontId="13" type="noConversion"/>
  </si>
  <si>
    <r>
      <t>所有攻</t>
    </r>
    <r>
      <rPr>
        <sz val="9"/>
        <rFont val="Microsoft YaHei"/>
        <family val="2"/>
        <charset val="134"/>
      </rPr>
      <t>击</t>
    </r>
    <r>
      <rPr>
        <sz val="9"/>
        <rFont val="Source han sans old style norma"/>
        <family val="3"/>
        <charset val="129"/>
      </rPr>
      <t>的暴</t>
    </r>
    <r>
      <rPr>
        <sz val="9"/>
        <rFont val="Microsoft YaHei"/>
        <family val="2"/>
        <charset val="134"/>
      </rPr>
      <t>击</t>
    </r>
    <r>
      <rPr>
        <sz val="9"/>
        <rFont val="Source han sans old style norma"/>
        <family val="3"/>
        <charset val="129"/>
      </rPr>
      <t>率增加&lt;color=#69FF0F&gt;{0}%&lt;/color&gt;。</t>
    </r>
    <phoneticPr fontId="13" type="noConversion"/>
  </si>
  <si>
    <t>所有攻擊暴擊率增加&lt;color=#69FF0F&gt;{0}%&lt;/color&gt;。</t>
    <phoneticPr fontId="13" type="noConversion"/>
  </si>
  <si>
    <t>全ての攻撃のクリティカルヒット率が&lt;color=#69FF0F&gt;{0}%&lt;/color&gt;増加する。</t>
    <phoneticPr fontId="13" type="noConversion"/>
  </si>
  <si>
    <r>
      <t>所有攻</t>
    </r>
    <r>
      <rPr>
        <sz val="9"/>
        <rFont val="Microsoft YaHei"/>
        <family val="2"/>
        <charset val="134"/>
      </rPr>
      <t>击</t>
    </r>
    <r>
      <rPr>
        <sz val="9"/>
        <rFont val="Source han sans old style norma"/>
        <family val="3"/>
        <charset val="129"/>
      </rPr>
      <t>的暴</t>
    </r>
    <r>
      <rPr>
        <sz val="9"/>
        <rFont val="Microsoft YaHei"/>
        <family val="2"/>
        <charset val="134"/>
      </rPr>
      <t>击伤</t>
    </r>
    <r>
      <rPr>
        <sz val="9"/>
        <rFont val="Source han sans old style norma"/>
        <family val="3"/>
        <charset val="129"/>
      </rPr>
      <t>害量增加&lt;color=#69FF0F&gt;{0}%&lt;/color&gt;。</t>
    </r>
    <phoneticPr fontId="13" type="noConversion"/>
  </si>
  <si>
    <t>所有攻擊暴擊傷害量增加&lt;color=#69FF0F&gt;{0}%&lt;/color&gt;。</t>
    <phoneticPr fontId="13" type="noConversion"/>
  </si>
  <si>
    <t>全ての攻撃のクリティカルダメージが&lt;color=#69FF0F&gt;{0}%&lt;/color&gt;増加する。</t>
    <phoneticPr fontId="13" type="noConversion"/>
  </si>
  <si>
    <t>적이 죽은 자리에서 독버섯이 생성됩니다. 적이 밟으면 폭발해서 일반 공격력의 50%의 피해를 입히고 &lt;color=#BD00FF&gt;중독&lt;/color&gt;시킵니다. 중독된 적은 초당 &lt;color=#69FF0F&gt;{0}&lt;/color&gt;의 피해를 죽을 때까지 입습니다. (재사용 대기시간: {1}초)</t>
    <phoneticPr fontId="13" type="noConversion"/>
  </si>
  <si>
    <t>ClockworkKey</t>
    <phoneticPr fontId="13" type="noConversion"/>
  </si>
  <si>
    <t>Reduces skill cooldowns by &lt;color=#69FF0F&gt;{0}%&lt;/color&gt;.</t>
    <phoneticPr fontId="13" type="noConversion"/>
  </si>
  <si>
    <t>技能冷卻時間減少 &lt;color=#69FF0F&gt;{0}%&lt;/color&gt;。</t>
    <phoneticPr fontId="13" type="noConversion"/>
  </si>
  <si>
    <t>When hit, returns &lt;color=#69FF0F&gt;{0}%&lt;/color&gt; of received damage.</t>
    <phoneticPr fontId="13" type="noConversion"/>
  </si>
  <si>
    <r>
      <t>生命</t>
    </r>
    <r>
      <rPr>
        <sz val="9"/>
        <rFont val="Microsoft YaHei"/>
        <family val="2"/>
        <charset val="134"/>
      </rPr>
      <t>值</t>
    </r>
    <r>
      <rPr>
        <sz val="9"/>
        <rFont val="Source han sans old style norma"/>
        <family val="3"/>
        <charset val="129"/>
      </rPr>
      <t>不足&lt;color=#FFFF00&gt;{1}%&lt;/color&gt;</t>
    </r>
    <r>
      <rPr>
        <sz val="9"/>
        <rFont val="Microsoft YaHei"/>
        <family val="2"/>
        <charset val="134"/>
      </rPr>
      <t>时</t>
    </r>
    <r>
      <rPr>
        <sz val="9"/>
        <rFont val="Source han sans old style norma"/>
        <family val="3"/>
        <charset val="129"/>
      </rPr>
      <t>，受到的</t>
    </r>
    <r>
      <rPr>
        <sz val="9"/>
        <rFont val="Microsoft YaHei"/>
        <family val="2"/>
        <charset val="134"/>
      </rPr>
      <t>伤</t>
    </r>
    <r>
      <rPr>
        <sz val="9"/>
        <rFont val="Source han sans old style norma"/>
        <family val="3"/>
        <charset val="129"/>
      </rPr>
      <t>害量</t>
    </r>
    <r>
      <rPr>
        <sz val="9"/>
        <rFont val="Microsoft YaHei"/>
        <family val="2"/>
        <charset val="134"/>
      </rPr>
      <t>减</t>
    </r>
    <r>
      <rPr>
        <sz val="9"/>
        <rFont val="Source han sans old style norma"/>
        <family val="3"/>
        <charset val="129"/>
      </rPr>
      <t>少&lt;color=#69FF0F&gt;{0}%&lt;/color&gt;。</t>
    </r>
    <phoneticPr fontId="13" type="noConversion"/>
  </si>
  <si>
    <t>HP&lt;color=#FFFF00&gt;{1}%&lt;/color&gt;以下になると、受けるダメージが&lt;color=#69FF0F&gt;{0}%&lt;/color&gt;減少する。</t>
    <phoneticPr fontId="13" type="noConversion"/>
  </si>
  <si>
    <t>Increase all ATK of the Main Weapon by &lt;color=#69FF0F&gt;{0}%&lt;/color&gt;.</t>
    <phoneticPr fontId="13" type="noConversion"/>
  </si>
  <si>
    <r>
      <t>主武器的所有攻</t>
    </r>
    <r>
      <rPr>
        <sz val="9"/>
        <rFont val="Microsoft YaHei"/>
        <family val="2"/>
        <charset val="134"/>
      </rPr>
      <t>击</t>
    </r>
    <r>
      <rPr>
        <sz val="9"/>
        <rFont val="Source han sans old style norma"/>
        <family val="3"/>
        <charset val="129"/>
      </rPr>
      <t>力增加&lt;color=#69FF0F&gt;{0}%&lt;/color&gt;。</t>
    </r>
    <phoneticPr fontId="13" type="noConversion"/>
  </si>
  <si>
    <r>
      <t>所有恢</t>
    </r>
    <r>
      <rPr>
        <sz val="9"/>
        <rFont val="Microsoft YaHei"/>
        <family val="2"/>
        <charset val="134"/>
      </rPr>
      <t>复</t>
    </r>
    <r>
      <rPr>
        <sz val="9"/>
        <rFont val="Source han sans old style norma"/>
        <family val="3"/>
        <charset val="129"/>
      </rPr>
      <t>效果增加&lt;color=#69FF0F&gt;{0}%&lt;/color&gt;。</t>
    </r>
    <phoneticPr fontId="13" type="noConversion"/>
  </si>
  <si>
    <t>全ての回復効果が&lt;color=#69FF0F&gt;{0}%&lt;/color&gt;増加する。</t>
    <phoneticPr fontId="13" type="noConversion"/>
  </si>
  <si>
    <t>Right after dashing, ATK increases by &lt;color=#69FF0F&gt;{1}%&lt;/color&gt; for {0} seconds.</t>
    <phoneticPr fontId="13" type="noConversion"/>
  </si>
  <si>
    <t>ダッシュ後{0}秒間、基本攻撃力が&lt;color=#69FF0F&gt;{1}%&lt;/color&gt;増加する。</t>
    <phoneticPr fontId="13" type="noConversion"/>
  </si>
  <si>
    <t>Усиливают обычную атаку на &lt;color=#69FF0F&gt;{1}%&lt;/color&gt; в течение {0} с. после рывка.</t>
    <phoneticPr fontId="13" type="noConversion"/>
  </si>
  <si>
    <t>Nach einem Ansturm steigt dein Standard-Schaden {0} Sek. lang um &lt;color=#69FF0F&gt;{1}%&lt;/color&gt;.</t>
    <phoneticPr fontId="13" type="noConversion"/>
  </si>
  <si>
    <t>Increases the DMG of power attacks by &lt;color=#69FF0F&gt;{0}%&lt;/color&gt;.</t>
    <phoneticPr fontId="13" type="noConversion"/>
  </si>
  <si>
    <r>
      <t>强力攻</t>
    </r>
    <r>
      <rPr>
        <sz val="9"/>
        <rFont val="Microsoft YaHei"/>
        <family val="2"/>
        <charset val="134"/>
      </rPr>
      <t>击</t>
    </r>
    <r>
      <rPr>
        <sz val="9"/>
        <rFont val="Source han sans old style norma"/>
        <family val="3"/>
        <charset val="129"/>
      </rPr>
      <t>的</t>
    </r>
    <r>
      <rPr>
        <sz val="9"/>
        <rFont val="Microsoft YaHei"/>
        <family val="2"/>
        <charset val="134"/>
      </rPr>
      <t>伤</t>
    </r>
    <r>
      <rPr>
        <sz val="9"/>
        <rFont val="Source han sans old style norma"/>
        <family val="3"/>
        <charset val="129"/>
      </rPr>
      <t>害量增加&lt;color=#69FF0F&gt;{0}%&lt;/color&gt;。</t>
    </r>
    <phoneticPr fontId="13" type="noConversion"/>
  </si>
  <si>
    <r>
      <rPr>
        <sz val="9"/>
        <rFont val="Microsoft JhengHei"/>
        <family val="2"/>
        <charset val="136"/>
      </rPr>
      <t>強</t>
    </r>
    <r>
      <rPr>
        <sz val="9"/>
        <rFont val="Source han sans old style norma"/>
        <family val="3"/>
        <charset val="129"/>
      </rPr>
      <t>攻的傷害量增加 &lt;color=#69FF0F&gt;{0}%&lt;/color&gt;。</t>
    </r>
    <phoneticPr fontId="13" type="noConversion"/>
  </si>
  <si>
    <t>強攻撃のダメージが&lt;color=#69FF0F&gt;{0}%&lt;/color&gt;増加する。</t>
    <phoneticPr fontId="13" type="noConversion"/>
  </si>
  <si>
    <t>使用消耗能量的技術時，有 &lt;color=#69FF0F&gt;{0}%&lt;/color&gt;的機率，不會消耗能量。</t>
    <phoneticPr fontId="13" type="noConversion"/>
  </si>
  <si>
    <t>일반공격과 스킬공격으로 적을 타격 시 {1}%확률로 적의 현재 체력의 &lt;color=#69FF0F&gt;{0}%&lt;/color&gt; 피해를 입힙니다.</t>
    <phoneticPr fontId="23" type="noConversion"/>
  </si>
  <si>
    <t>근접공격으로 입는 피해가 &lt;color=#69FF0F&gt;{0}%&lt;/color&gt; 감소합니다.</t>
    <phoneticPr fontId="13" type="noConversion"/>
  </si>
  <si>
    <t>所有持续伤害将增加&lt;color=#69FF0F&gt;{0}%&lt;/color&gt;。（&lt;color=#FF0000&gt;流血&lt;/color&gt;、&lt;color=#BD00FF&gt;剧毒&lt;/color&gt;、&lt;color=#F6411C&gt;灼伤&lt;/color&gt;等）</t>
    <phoneticPr fontId="13" type="noConversion"/>
  </si>
  <si>
    <t>所有持續傷害增加&lt;color=#69FF0F&gt;{0}%&lt;/color&gt;。（&lt;color=#FF0000&gt;出血&lt;/color&gt;、&lt;color=#BD00FF&gt;中毒&lt;/color&gt;、&lt;color=#F6411C&gt;燒傷&lt;/color&gt;等）</t>
    <phoneticPr fontId="13" type="noConversion"/>
  </si>
  <si>
    <t>Alle Schäden über Zeit steigen um &lt;color=#69FF0F&gt;{0}%&lt;/color&gt;. (&lt;color=#FF0000&gt;Blutung&lt;/color&gt;, &lt;color=#BD00FF&gt;Vergiftung&lt;/color&gt;, &lt;color=#F6411C&gt;Verbrennung&lt;/color&gt; usw.)</t>
    <phoneticPr fontId="13" type="noConversion"/>
  </si>
  <si>
    <t>BambooSpear</t>
    <phoneticPr fontId="23" type="noConversion"/>
  </si>
  <si>
    <t>SpicySauce</t>
    <phoneticPr fontId="23" type="noConversion"/>
  </si>
  <si>
    <t>使用時，犧牲體力{0}蓄力能量{1}。</t>
    <phoneticPr fontId="13" type="noConversion"/>
  </si>
  <si>
    <t>사용 시, 보유한 현재 에너지의 &lt;color=#69FF0F&gt;{1}%&lt;/color&gt; 만큼의 체력을 가진 보호막을 생성합니다. 생성된 보호막은 {0}초 뒤에 사라집니다. (재사용 대기시간 {3}초).</t>
    <phoneticPr fontId="13" type="noConversion"/>
  </si>
  <si>
    <t>RedBand</t>
    <phoneticPr fontId="13" type="noConversion"/>
  </si>
  <si>
    <t>VegaBooster</t>
    <phoneticPr fontId="13" type="noConversion"/>
  </si>
  <si>
    <t>SkullBox</t>
    <phoneticPr fontId="13" type="noConversion"/>
  </si>
  <si>
    <t>Risk</t>
    <phoneticPr fontId="13" type="noConversion"/>
  </si>
  <si>
    <t>BearClaw</t>
    <phoneticPr fontId="13" type="noConversion"/>
  </si>
  <si>
    <t>VoodooDoll</t>
    <phoneticPr fontId="13" type="noConversion"/>
  </si>
  <si>
    <t>Each time an elite enemy is defeated, increases max HP by &lt;color=#69FF0F&gt;4&lt;/color&gt;. (This effect stacks up to 400 times.)</t>
    <phoneticPr fontId="13" type="noConversion"/>
  </si>
  <si>
    <t>消灭精英敌人时最大体力增加&lt;color=#69FF0F&gt;4&lt;/color&gt;。 （此效果最大为400。）</t>
    <phoneticPr fontId="13" type="noConversion"/>
  </si>
  <si>
    <t>每當消滅精英時，最大體力增加&lt;color=#69FF0F&gt;4&lt;/color&gt;。 （此效果最多套用至400。）</t>
    <phoneticPr fontId="13" type="noConversion"/>
  </si>
  <si>
    <t>エリートを倒すたびに、最大体力が&lt;color=#69FF0F&gt;4&lt;/color&gt;増加する。 （この効果は最大400まで適用される。）</t>
    <phoneticPr fontId="13" type="noConversion"/>
  </si>
  <si>
    <t>Bei Erledigung jedes Eliten steigen deine Max. LP um &lt;color=#69FF0F&gt;4&lt;/color&gt;. (dieser Effekt gilt bis auf 400)</t>
    <phoneticPr fontId="13" type="noConversion"/>
  </si>
  <si>
    <t>AutoGear</t>
    <phoneticPr fontId="13" type="noConversion"/>
  </si>
  <si>
    <t>에너지가 1초에 &lt;color=#69FF0F&gt;10&lt;/color&gt;씩 충전됩니다.</t>
    <phoneticPr fontId="13" type="noConversion"/>
  </si>
  <si>
    <t>Gear_Risk_Desc2_</t>
    <phoneticPr fontId="13" type="noConversion"/>
  </si>
  <si>
    <t>InfectedCleaver</t>
    <phoneticPr fontId="13" type="noConversion"/>
  </si>
  <si>
    <t>Scroll</t>
    <phoneticPr fontId="13" type="noConversion"/>
  </si>
  <si>
    <t>Gear_Risk_Desc2_</t>
    <phoneticPr fontId="13" type="noConversion"/>
  </si>
  <si>
    <t>Overdrive</t>
    <phoneticPr fontId="13" type="noConversion"/>
  </si>
  <si>
    <t>Equipment is important when it comes to fighting.</t>
    <phoneticPr fontId="13" type="noConversion"/>
  </si>
  <si>
    <r>
      <rPr>
        <sz val="9"/>
        <rFont val="Microsoft YaHei"/>
        <family val="2"/>
        <charset val="134"/>
      </rPr>
      <t>战</t>
    </r>
    <r>
      <rPr>
        <sz val="9"/>
        <rFont val="Source han sans old style norma"/>
        <family val="3"/>
        <charset val="129"/>
      </rPr>
      <t>斗的</t>
    </r>
    <r>
      <rPr>
        <sz val="9"/>
        <rFont val="Microsoft YaHei"/>
        <family val="2"/>
        <charset val="134"/>
      </rPr>
      <t>时</t>
    </r>
    <r>
      <rPr>
        <sz val="9"/>
        <rFont val="Source han sans old style norma"/>
        <family val="3"/>
        <charset val="129"/>
      </rPr>
      <t>候装</t>
    </r>
    <r>
      <rPr>
        <sz val="9"/>
        <rFont val="Microsoft YaHei"/>
        <family val="2"/>
        <charset val="134"/>
      </rPr>
      <t>备</t>
    </r>
    <r>
      <rPr>
        <sz val="9"/>
        <rFont val="Source han sans old style norma"/>
        <family val="3"/>
        <charset val="129"/>
      </rPr>
      <t>至</t>
    </r>
    <r>
      <rPr>
        <sz val="9"/>
        <rFont val="Microsoft YaHei"/>
        <family val="2"/>
        <charset val="134"/>
      </rPr>
      <t>关</t>
    </r>
    <r>
      <rPr>
        <sz val="9"/>
        <rFont val="Source han sans old style norma"/>
        <family val="3"/>
        <charset val="129"/>
      </rPr>
      <t>重要。</t>
    </r>
    <phoneticPr fontId="13" type="noConversion"/>
  </si>
  <si>
    <r>
      <t>戰</t>
    </r>
    <r>
      <rPr>
        <sz val="9"/>
        <rFont val="Microsoft JhengHei"/>
        <family val="2"/>
        <charset val="136"/>
      </rPr>
      <t>鬥</t>
    </r>
    <r>
      <rPr>
        <sz val="9"/>
        <rFont val="Source han sans old style norma"/>
        <family val="3"/>
        <charset val="129"/>
      </rPr>
      <t>時裝備很重要。</t>
    </r>
    <phoneticPr fontId="13" type="noConversion"/>
  </si>
  <si>
    <t>戦には装備が重要だ。</t>
    <phoneticPr fontId="13" type="noConversion"/>
  </si>
  <si>
    <t>ChampionBelt</t>
    <phoneticPr fontId="13" type="noConversion"/>
  </si>
  <si>
    <t>A champion belt.</t>
    <phoneticPr fontId="13" type="noConversion"/>
  </si>
  <si>
    <t>冠軍腰帶</t>
    <phoneticPr fontId="13" type="noConversion"/>
  </si>
  <si>
    <t>チャンピオンベルト</t>
    <phoneticPr fontId="13" type="noConversion"/>
  </si>
  <si>
    <t>Calculator</t>
    <phoneticPr fontId="13" type="noConversion"/>
  </si>
  <si>
    <r>
      <t>我每次</t>
    </r>
    <r>
      <rPr>
        <sz val="9"/>
        <rFont val="Microsoft YaHei"/>
        <family val="2"/>
        <charset val="134"/>
      </rPr>
      <t>计</t>
    </r>
    <r>
      <rPr>
        <sz val="9"/>
        <rFont val="Source han sans old style norma"/>
        <family val="3"/>
        <charset val="129"/>
      </rPr>
      <t>算都</t>
    </r>
    <r>
      <rPr>
        <sz val="9"/>
        <rFont val="Microsoft YaHei"/>
        <family val="2"/>
        <charset val="134"/>
      </rPr>
      <t>会</t>
    </r>
    <r>
      <rPr>
        <sz val="9"/>
        <rFont val="Source han sans old style norma"/>
        <family val="3"/>
        <charset val="129"/>
      </rPr>
      <t>多出一</t>
    </r>
    <r>
      <rPr>
        <sz val="9"/>
        <rFont val="Microsoft YaHei"/>
        <family val="2"/>
        <charset val="134"/>
      </rPr>
      <t>个</t>
    </r>
    <r>
      <rPr>
        <sz val="9"/>
        <rFont val="Source han sans old style norma"/>
        <family val="3"/>
        <charset val="129"/>
      </rPr>
      <t>。</t>
    </r>
    <phoneticPr fontId="13" type="noConversion"/>
  </si>
  <si>
    <t>我的計算總會多出一個。</t>
    <phoneticPr fontId="13" type="noConversion"/>
  </si>
  <si>
    <t>Normal</t>
    <phoneticPr fontId="13" type="noConversion"/>
  </si>
  <si>
    <t>It’s important to remember your password.</t>
    <phoneticPr fontId="13" type="noConversion"/>
  </si>
  <si>
    <r>
      <t>不忘</t>
    </r>
    <r>
      <rPr>
        <sz val="9"/>
        <rFont val="Microsoft YaHei"/>
        <family val="2"/>
        <charset val="134"/>
      </rPr>
      <t>记</t>
    </r>
    <r>
      <rPr>
        <sz val="9"/>
        <rFont val="Source han sans old style norma"/>
        <family val="3"/>
        <charset val="129"/>
      </rPr>
      <t>密</t>
    </r>
    <r>
      <rPr>
        <sz val="9"/>
        <rFont val="Microsoft YaHei"/>
        <family val="2"/>
        <charset val="134"/>
      </rPr>
      <t>码</t>
    </r>
    <r>
      <rPr>
        <sz val="9"/>
        <rFont val="Source han sans old style norma"/>
        <family val="3"/>
        <charset val="129"/>
      </rPr>
      <t>才是最重要的。</t>
    </r>
    <phoneticPr fontId="13" type="noConversion"/>
  </si>
  <si>
    <t>パスワードは忘れないようにね。</t>
    <phoneticPr fontId="13" type="noConversion"/>
  </si>
  <si>
    <t>ActionButton</t>
    <phoneticPr fontId="13" type="noConversion"/>
  </si>
  <si>
    <t>I don’t know what it’s used for, but it sure looks like something you want to press.</t>
    <phoneticPr fontId="13" type="noConversion"/>
  </si>
  <si>
    <t>雖然不知道用處，但長得讓人很想按</t>
    <phoneticPr fontId="13" type="noConversion"/>
  </si>
  <si>
    <t>使い道は不明だが、押したくなるような形をしている。</t>
    <phoneticPr fontId="13" type="noConversion"/>
  </si>
  <si>
    <t>Target spotted!</t>
    <phoneticPr fontId="13" type="noConversion"/>
  </si>
  <si>
    <r>
      <rPr>
        <sz val="9"/>
        <rFont val="Microsoft YaHei"/>
        <family val="2"/>
        <charset val="134"/>
      </rPr>
      <t>发现</t>
    </r>
    <r>
      <rPr>
        <sz val="9"/>
        <rFont val="Source han sans old style norma"/>
        <family val="3"/>
        <charset val="129"/>
      </rPr>
      <t>目</t>
    </r>
    <r>
      <rPr>
        <sz val="9"/>
        <rFont val="Microsoft YaHei"/>
        <family val="2"/>
        <charset val="134"/>
      </rPr>
      <t>标</t>
    </r>
    <r>
      <rPr>
        <sz val="9"/>
        <rFont val="Source han sans old style norma"/>
        <family val="3"/>
        <charset val="129"/>
      </rPr>
      <t>！</t>
    </r>
    <phoneticPr fontId="13" type="noConversion"/>
  </si>
  <si>
    <t>捕捉到目標了！</t>
    <phoneticPr fontId="13" type="noConversion"/>
  </si>
  <si>
    <t>ターゲットを発見した！</t>
    <phoneticPr fontId="13" type="noConversion"/>
  </si>
  <si>
    <t>Waaaaghhh! I can feel the power!!</t>
    <phoneticPr fontId="13" type="noConversion"/>
  </si>
  <si>
    <r>
      <t>哇哇哇哇哇！充滿力量</t>
    </r>
    <r>
      <rPr>
        <sz val="9"/>
        <rFont val="맑은 고딕"/>
        <family val="2"/>
        <charset val="136"/>
      </rPr>
      <t>啊</t>
    </r>
    <r>
      <rPr>
        <sz val="9"/>
        <rFont val="Source han sans old style norma"/>
        <family val="3"/>
        <charset val="129"/>
      </rPr>
      <t>！！</t>
    </r>
    <phoneticPr fontId="13" type="noConversion"/>
  </si>
  <si>
    <t>くおおおお！力がみなぎるうう!!</t>
    <phoneticPr fontId="13" type="noConversion"/>
  </si>
  <si>
    <t>Shiny objects will make you feel full from just looking at it! -Honk-</t>
    <phoneticPr fontId="13" type="noConversion"/>
  </si>
  <si>
    <r>
      <rPr>
        <sz val="9"/>
        <rFont val="맑은 고딕"/>
        <family val="2"/>
        <charset val="134"/>
      </rPr>
      <t>闪闪发</t>
    </r>
    <r>
      <rPr>
        <sz val="9"/>
        <rFont val="Source han sans old style norma"/>
        <family val="3"/>
        <charset val="129"/>
      </rPr>
      <t>亮的</t>
    </r>
    <r>
      <rPr>
        <sz val="9"/>
        <rFont val="맑은 고딕"/>
        <family val="2"/>
        <charset val="134"/>
      </rPr>
      <t>东</t>
    </r>
    <r>
      <rPr>
        <sz val="9"/>
        <rFont val="Source han sans old style norma"/>
        <family val="3"/>
        <charset val="129"/>
      </rPr>
      <t>西光看着就</t>
    </r>
    <r>
      <rPr>
        <sz val="9"/>
        <rFont val="맑은 고딕"/>
        <family val="2"/>
        <charset val="134"/>
      </rPr>
      <t>让</t>
    </r>
    <r>
      <rPr>
        <sz val="9"/>
        <rFont val="Source han sans old style norma"/>
        <family val="3"/>
        <charset val="129"/>
      </rPr>
      <t>人高</t>
    </r>
    <r>
      <rPr>
        <sz val="9"/>
        <rFont val="맑은 고딕"/>
        <family val="2"/>
        <charset val="134"/>
      </rPr>
      <t>兴</t>
    </r>
    <r>
      <rPr>
        <sz val="9"/>
        <rFont val="Source han sans old style norma"/>
        <family val="3"/>
        <charset val="129"/>
      </rPr>
      <t>！-</t>
    </r>
    <r>
      <rPr>
        <sz val="9"/>
        <rFont val="맑은 고딕"/>
        <family val="2"/>
        <charset val="134"/>
      </rPr>
      <t>哼</t>
    </r>
    <r>
      <rPr>
        <sz val="9"/>
        <rFont val="Source han sans old style norma"/>
        <family val="3"/>
        <charset val="129"/>
      </rPr>
      <t>克-</t>
    </r>
    <phoneticPr fontId="13" type="noConversion"/>
  </si>
  <si>
    <t>閃亮的東西光看就很滿足！-亨可-</t>
    <phoneticPr fontId="13" type="noConversion"/>
  </si>
  <si>
    <t>輝くものは見ているだけでお腹いっぱいになる！─ホンク─</t>
    <phoneticPr fontId="13" type="noConversion"/>
  </si>
  <si>
    <t>It’s so horrific that it was once banned by the Geneva Convention.</t>
    <phoneticPr fontId="13" type="noConversion"/>
  </si>
  <si>
    <r>
      <t>因太</t>
    </r>
    <r>
      <rPr>
        <sz val="9"/>
        <rFont val="맑은 고딕"/>
        <family val="2"/>
        <charset val="134"/>
      </rPr>
      <t>过残</t>
    </r>
    <r>
      <rPr>
        <sz val="9"/>
        <rFont val="Source han sans old style norma"/>
        <family val="3"/>
        <charset val="129"/>
      </rPr>
      <t>忍，</t>
    </r>
    <r>
      <rPr>
        <sz val="9"/>
        <rFont val="맑은 고딕"/>
        <family val="2"/>
        <charset val="134"/>
      </rPr>
      <t>过</t>
    </r>
    <r>
      <rPr>
        <sz val="9"/>
        <rFont val="Source han sans old style norma"/>
        <family val="3"/>
        <charset val="129"/>
      </rPr>
      <t>去在日</t>
    </r>
    <r>
      <rPr>
        <sz val="9"/>
        <rFont val="맑은 고딕"/>
        <family val="2"/>
        <charset val="134"/>
      </rPr>
      <t>内</t>
    </r>
    <r>
      <rPr>
        <sz val="9"/>
        <rFont val="Source han sans old style norma"/>
        <family val="3"/>
        <charset val="129"/>
      </rPr>
      <t>瓦公</t>
    </r>
    <r>
      <rPr>
        <sz val="9"/>
        <rFont val="맑은 고딕"/>
        <family val="2"/>
        <charset val="134"/>
      </rPr>
      <t>约</t>
    </r>
    <r>
      <rPr>
        <sz val="9"/>
        <rFont val="Source han sans old style norma"/>
        <family val="3"/>
        <charset val="129"/>
      </rPr>
      <t>中已</t>
    </r>
    <r>
      <rPr>
        <sz val="9"/>
        <rFont val="맑은 고딕"/>
        <family val="2"/>
        <charset val="134"/>
      </rPr>
      <t>经</t>
    </r>
    <r>
      <rPr>
        <sz val="9"/>
        <rFont val="Source han sans old style norma"/>
        <family val="3"/>
        <charset val="129"/>
      </rPr>
      <t>禁止使用。</t>
    </r>
    <phoneticPr fontId="13" type="noConversion"/>
  </si>
  <si>
    <t>あまりにもひどいため、昔ジュネーブ条約によって使用が禁止されたことがあります。</t>
    <phoneticPr fontId="13" type="noConversion"/>
  </si>
  <si>
    <t>The rats keep chewing on the power lines, so it keeps causing power outages. -EO-</t>
    <phoneticPr fontId="13" type="noConversion"/>
  </si>
  <si>
    <r>
      <t>最近</t>
    </r>
    <r>
      <rPr>
        <sz val="9"/>
        <rFont val="맑은 고딕"/>
        <family val="2"/>
        <charset val="134"/>
      </rPr>
      <t>经</t>
    </r>
    <r>
      <rPr>
        <sz val="9"/>
        <rFont val="Source han sans old style norma"/>
        <family val="3"/>
        <charset val="129"/>
      </rPr>
      <t>常因</t>
    </r>
    <r>
      <rPr>
        <sz val="9"/>
        <rFont val="맑은 고딕"/>
        <family val="2"/>
        <charset val="134"/>
      </rPr>
      <t>为</t>
    </r>
    <r>
      <rPr>
        <sz val="9"/>
        <rFont val="Source han sans old style norma"/>
        <family val="3"/>
        <charset val="129"/>
      </rPr>
      <t>老鼠</t>
    </r>
    <r>
      <rPr>
        <sz val="9"/>
        <rFont val="맑은 고딕"/>
        <family val="2"/>
        <charset val="134"/>
      </rPr>
      <t>啃断电线</t>
    </r>
    <r>
      <rPr>
        <sz val="9"/>
        <rFont val="Source han sans old style norma"/>
        <family val="3"/>
        <charset val="129"/>
      </rPr>
      <t>而</t>
    </r>
    <r>
      <rPr>
        <sz val="9"/>
        <rFont val="맑은 고딕"/>
        <family val="2"/>
        <charset val="134"/>
      </rPr>
      <t>导</t>
    </r>
    <r>
      <rPr>
        <sz val="9"/>
        <rFont val="Source han sans old style norma"/>
        <family val="3"/>
        <charset val="129"/>
      </rPr>
      <t>致停</t>
    </r>
    <r>
      <rPr>
        <sz val="9"/>
        <rFont val="맑은 고딕"/>
        <family val="2"/>
        <charset val="134"/>
      </rPr>
      <t>电</t>
    </r>
    <r>
      <rPr>
        <sz val="9"/>
        <rFont val="Source han sans old style norma"/>
        <family val="3"/>
        <charset val="129"/>
      </rPr>
      <t>。-依</t>
    </r>
    <r>
      <rPr>
        <sz val="9"/>
        <rFont val="맑은 고딕"/>
        <family val="2"/>
        <charset val="134"/>
      </rPr>
      <t>欧</t>
    </r>
    <r>
      <rPr>
        <sz val="9"/>
        <rFont val="Source han sans old style norma"/>
        <family val="3"/>
        <charset val="129"/>
      </rPr>
      <t>-</t>
    </r>
    <phoneticPr fontId="13" type="noConversion"/>
  </si>
  <si>
    <r>
      <t>最近因</t>
    </r>
    <r>
      <rPr>
        <sz val="9"/>
        <rFont val="맑은 고딕"/>
        <family val="2"/>
        <charset val="136"/>
      </rPr>
      <t>為</t>
    </r>
    <r>
      <rPr>
        <sz val="9"/>
        <rFont val="Source han sans old style norma"/>
        <family val="3"/>
        <charset val="129"/>
      </rPr>
      <t>那些臭老鼠咬電線，所以常常停電。-伊歐-</t>
    </r>
    <phoneticPr fontId="13" type="noConversion"/>
  </si>
  <si>
    <t>最近、ネズミどもが電線をかじってよく停電になる。─イオ─</t>
    <phoneticPr fontId="13" type="noConversion"/>
  </si>
  <si>
    <t>For some reason, this snowflake doesn’t melt.</t>
    <phoneticPr fontId="13" type="noConversion"/>
  </si>
  <si>
    <r>
      <t>不知道</t>
    </r>
    <r>
      <rPr>
        <sz val="9"/>
        <rFont val="맑은 고딕"/>
        <family val="2"/>
        <charset val="136"/>
      </rPr>
      <t>為</t>
    </r>
    <r>
      <rPr>
        <sz val="9"/>
        <rFont val="Source han sans old style norma"/>
        <family val="3"/>
        <charset val="129"/>
      </rPr>
      <t>什</t>
    </r>
    <r>
      <rPr>
        <sz val="9"/>
        <rFont val="맑은 고딕"/>
        <family val="2"/>
        <charset val="136"/>
      </rPr>
      <t>麼</t>
    </r>
    <r>
      <rPr>
        <sz val="9"/>
        <rFont val="Source han sans old style norma"/>
        <family val="3"/>
        <charset val="129"/>
      </rPr>
      <t>，這片雪花不會融化。</t>
    </r>
    <phoneticPr fontId="13" type="noConversion"/>
  </si>
  <si>
    <t>なぜかこの雪は溶けない。</t>
    <phoneticPr fontId="13" type="noConversion"/>
  </si>
  <si>
    <t>好孩子不可以玩火哦~</t>
    <phoneticPr fontId="13" type="noConversion"/>
  </si>
  <si>
    <t>乖孩子不能玩火～</t>
    <phoneticPr fontId="13" type="noConversion"/>
  </si>
  <si>
    <t>It won’t hurt if you get hit lightly.</t>
    <phoneticPr fontId="13" type="noConversion"/>
  </si>
  <si>
    <r>
      <t>我打</t>
    </r>
    <r>
      <rPr>
        <sz val="9"/>
        <rFont val="맑은 고딕"/>
        <family val="2"/>
        <charset val="134"/>
      </rPr>
      <t>轻</t>
    </r>
    <r>
      <rPr>
        <sz val="9"/>
        <rFont val="Source han sans old style norma"/>
        <family val="3"/>
        <charset val="129"/>
      </rPr>
      <t>一点，就不</t>
    </r>
    <r>
      <rPr>
        <sz val="9"/>
        <rFont val="맑은 고딕"/>
        <family val="2"/>
        <charset val="134"/>
      </rPr>
      <t>会</t>
    </r>
    <r>
      <rPr>
        <sz val="9"/>
        <rFont val="Source han sans old style norma"/>
        <family val="3"/>
        <charset val="129"/>
      </rPr>
      <t>痛了。</t>
    </r>
    <phoneticPr fontId="13" type="noConversion"/>
  </si>
  <si>
    <t>弱く攻撃されると痛くありませんよ。</t>
    <phoneticPr fontId="13" type="noConversion"/>
  </si>
  <si>
    <t>How reliable! Hahaha! -Hank-</t>
    <phoneticPr fontId="13" type="noConversion"/>
  </si>
  <si>
    <r>
      <t>看起</t>
    </r>
    <r>
      <rPr>
        <sz val="9"/>
        <rFont val="맑은 고딕"/>
        <family val="2"/>
        <charset val="134"/>
      </rPr>
      <t>来</t>
    </r>
    <r>
      <rPr>
        <sz val="9"/>
        <rFont val="Source han sans old style norma"/>
        <family val="3"/>
        <charset val="129"/>
      </rPr>
      <t>很</t>
    </r>
    <r>
      <rPr>
        <sz val="9"/>
        <rFont val="맑은 고딕"/>
        <family val="2"/>
        <charset val="134"/>
      </rPr>
      <t>坚</t>
    </r>
    <r>
      <rPr>
        <sz val="9"/>
        <rFont val="Source han sans old style norma"/>
        <family val="3"/>
        <charset val="129"/>
      </rPr>
      <t>固</t>
    </r>
    <r>
      <rPr>
        <sz val="9"/>
        <rFont val="맑은 고딕"/>
        <family val="2"/>
        <charset val="134"/>
      </rPr>
      <t>啊</t>
    </r>
    <r>
      <rPr>
        <sz val="9"/>
        <rFont val="Source han sans old style norma"/>
        <family val="3"/>
        <charset val="129"/>
      </rPr>
      <t>！唔哈哈！-</t>
    </r>
    <r>
      <rPr>
        <sz val="9"/>
        <rFont val="맑은 고딕"/>
        <family val="2"/>
        <charset val="134"/>
      </rPr>
      <t>汉</t>
    </r>
    <r>
      <rPr>
        <sz val="9"/>
        <rFont val="Source han sans old style norma"/>
        <family val="3"/>
        <charset val="129"/>
      </rPr>
      <t>克-</t>
    </r>
    <phoneticPr fontId="13" type="noConversion"/>
  </si>
  <si>
    <r>
      <rPr>
        <sz val="9"/>
        <rFont val="맑은 고딕"/>
        <family val="2"/>
        <charset val="136"/>
      </rPr>
      <t>真</t>
    </r>
    <r>
      <rPr>
        <sz val="9"/>
        <rFont val="Source han sans old style norma"/>
        <family val="3"/>
        <charset val="129"/>
      </rPr>
      <t>踏實</t>
    </r>
    <r>
      <rPr>
        <sz val="9"/>
        <rFont val="맑은 고딕"/>
        <family val="2"/>
        <charset val="136"/>
      </rPr>
      <t>啊</t>
    </r>
    <r>
      <rPr>
        <sz val="9"/>
        <rFont val="Source han sans old style norma"/>
        <family val="3"/>
        <charset val="129"/>
      </rPr>
      <t>！哈哈哈！-漢克-</t>
    </r>
    <phoneticPr fontId="13" type="noConversion"/>
  </si>
  <si>
    <t>頼もしい！くはは！─ハンク─</t>
    <phoneticPr fontId="13" type="noConversion"/>
  </si>
  <si>
    <r>
      <t>我早就</t>
    </r>
    <r>
      <rPr>
        <sz val="9"/>
        <rFont val="맑은 고딕"/>
        <family val="2"/>
        <charset val="134"/>
      </rPr>
      <t>计划</t>
    </r>
    <r>
      <rPr>
        <sz val="9"/>
        <rFont val="Source han sans old style norma"/>
        <family val="3"/>
        <charset val="129"/>
      </rPr>
      <t>好了……一</t>
    </r>
    <r>
      <rPr>
        <sz val="9"/>
        <rFont val="맑은 고딕"/>
        <family val="2"/>
        <charset val="134"/>
      </rPr>
      <t>个</t>
    </r>
    <r>
      <rPr>
        <sz val="9"/>
        <rFont val="Source han sans old style norma"/>
        <family val="3"/>
        <charset val="129"/>
      </rPr>
      <t>能</t>
    </r>
    <r>
      <rPr>
        <sz val="9"/>
        <rFont val="맑은 고딕"/>
        <family val="2"/>
        <charset val="134"/>
      </rPr>
      <t>让</t>
    </r>
    <r>
      <rPr>
        <sz val="9"/>
        <rFont val="Source han sans old style norma"/>
        <family val="3"/>
        <charset val="129"/>
      </rPr>
      <t>人大吃一</t>
    </r>
    <r>
      <rPr>
        <sz val="9"/>
        <rFont val="맑은 고딕"/>
        <family val="2"/>
        <charset val="134"/>
      </rPr>
      <t>惊</t>
    </r>
    <r>
      <rPr>
        <sz val="9"/>
        <rFont val="Source han sans old style norma"/>
        <family val="3"/>
        <charset val="129"/>
      </rPr>
      <t>的</t>
    </r>
    <r>
      <rPr>
        <sz val="9"/>
        <rFont val="맑은 고딕"/>
        <family val="2"/>
        <charset val="134"/>
      </rPr>
      <t>计划</t>
    </r>
    <r>
      <rPr>
        <sz val="9"/>
        <rFont val="Source han sans old style norma"/>
        <family val="3"/>
        <charset val="129"/>
      </rPr>
      <t>！</t>
    </r>
    <phoneticPr fontId="13" type="noConversion"/>
  </si>
  <si>
    <t>我有計畫…我有很驚人的計畫！</t>
    <phoneticPr fontId="13" type="noConversion"/>
  </si>
  <si>
    <t>There’s no rules in a fight. You need to use whatever you can to your advantage.</t>
    <phoneticPr fontId="13" type="noConversion"/>
  </si>
  <si>
    <r>
      <t>打架</t>
    </r>
    <r>
      <rPr>
        <sz val="9"/>
        <rFont val="맑은 고딕"/>
        <family val="2"/>
        <charset val="134"/>
      </rPr>
      <t>没</t>
    </r>
    <r>
      <rPr>
        <sz val="9"/>
        <rFont val="Source han sans old style norma"/>
        <family val="3"/>
        <charset val="129"/>
      </rPr>
      <t>有</t>
    </r>
    <r>
      <rPr>
        <sz val="9"/>
        <rFont val="맑은 고딕"/>
        <family val="2"/>
        <charset val="134"/>
      </rPr>
      <t>规则</t>
    </r>
    <r>
      <rPr>
        <sz val="9"/>
        <rFont val="Source han sans old style norma"/>
        <family val="3"/>
        <charset val="129"/>
      </rPr>
      <t>。</t>
    </r>
    <r>
      <rPr>
        <sz val="9"/>
        <rFont val="맑은 고딕"/>
        <family val="2"/>
        <charset val="134"/>
      </rPr>
      <t>为</t>
    </r>
    <r>
      <rPr>
        <sz val="9"/>
        <rFont val="Source han sans old style norma"/>
        <family val="3"/>
        <charset val="129"/>
      </rPr>
      <t>了</t>
    </r>
    <r>
      <rPr>
        <sz val="9"/>
        <rFont val="맑은 고딕"/>
        <family val="2"/>
        <charset val="134"/>
      </rPr>
      <t>胜</t>
    </r>
    <r>
      <rPr>
        <sz val="9"/>
        <rFont val="Source han sans old style norma"/>
        <family val="3"/>
        <charset val="129"/>
      </rPr>
      <t>利，可以无所不用其</t>
    </r>
    <r>
      <rPr>
        <sz val="9"/>
        <rFont val="맑은 고딕"/>
        <family val="2"/>
        <charset val="134"/>
      </rPr>
      <t>极</t>
    </r>
    <r>
      <rPr>
        <sz val="9"/>
        <rFont val="Source han sans old style norma"/>
        <family val="3"/>
        <charset val="129"/>
      </rPr>
      <t>。</t>
    </r>
    <phoneticPr fontId="13" type="noConversion"/>
  </si>
  <si>
    <r>
      <t>戰</t>
    </r>
    <r>
      <rPr>
        <sz val="9"/>
        <rFont val="맑은 고딕"/>
        <family val="2"/>
        <charset val="136"/>
      </rPr>
      <t>鬥</t>
    </r>
    <r>
      <rPr>
        <sz val="9"/>
        <rFont val="Source han sans old style norma"/>
        <family val="3"/>
        <charset val="129"/>
      </rPr>
      <t>沒有規則，戰況不利的話什</t>
    </r>
    <r>
      <rPr>
        <sz val="9"/>
        <rFont val="맑은 고딕"/>
        <family val="2"/>
        <charset val="136"/>
      </rPr>
      <t>麼</t>
    </r>
    <r>
      <rPr>
        <sz val="9"/>
        <rFont val="Source han sans old style norma"/>
        <family val="3"/>
        <charset val="129"/>
      </rPr>
      <t>都得拿出來。</t>
    </r>
    <phoneticPr fontId="13" type="noConversion"/>
  </si>
  <si>
    <t>With this, you too can pretend to be an expert.</t>
    <phoneticPr fontId="13" type="noConversion"/>
  </si>
  <si>
    <r>
      <t>只要有了</t>
    </r>
    <r>
      <rPr>
        <sz val="9"/>
        <rFont val="맑은 고딕"/>
        <family val="2"/>
        <charset val="134"/>
      </rPr>
      <t>这个</t>
    </r>
    <r>
      <rPr>
        <sz val="9"/>
        <rFont val="Source han sans old style norma"/>
        <family val="3"/>
        <charset val="129"/>
      </rPr>
      <t>，各位也可以“假装”</t>
    </r>
    <r>
      <rPr>
        <sz val="9"/>
        <rFont val="맑은 고딕"/>
        <family val="2"/>
        <charset val="134"/>
      </rPr>
      <t>专</t>
    </r>
    <r>
      <rPr>
        <sz val="9"/>
        <rFont val="Source han sans old style norma"/>
        <family val="3"/>
        <charset val="129"/>
      </rPr>
      <t>家。</t>
    </r>
    <phoneticPr fontId="13" type="noConversion"/>
  </si>
  <si>
    <t>只要有這個，各位也能「假裝」是專家。</t>
    <phoneticPr fontId="13" type="noConversion"/>
  </si>
  <si>
    <t>これだけあれば、みなさんも専門家の「ふり」をすることができます。</t>
    <phoneticPr fontId="13" type="noConversion"/>
  </si>
  <si>
    <t>3 minutes of charge for 3 seconds of use!!</t>
    <phoneticPr fontId="13" type="noConversion"/>
  </si>
  <si>
    <r>
      <t>充能3分</t>
    </r>
    <r>
      <rPr>
        <sz val="9"/>
        <rFont val="맑은 고딕"/>
        <family val="2"/>
        <charset val="134"/>
      </rPr>
      <t>钟</t>
    </r>
    <r>
      <rPr>
        <sz val="9"/>
        <rFont val="Source han sans old style norma"/>
        <family val="3"/>
        <charset val="129"/>
      </rPr>
      <t>，使用3秒！</t>
    </r>
    <phoneticPr fontId="13" type="noConversion"/>
  </si>
  <si>
    <t>蓄力3分鐘，使用3秒！！</t>
    <phoneticPr fontId="13" type="noConversion"/>
  </si>
  <si>
    <r>
      <t>3分チャージ、3秒使用</t>
    </r>
    <r>
      <rPr>
        <sz val="9"/>
        <rFont val="맑은 고딕"/>
        <family val="3"/>
        <charset val="129"/>
      </rPr>
      <t>‼</t>
    </r>
    <phoneticPr fontId="13" type="noConversion"/>
  </si>
  <si>
    <t>Handle with care: Foul smell</t>
    <phoneticPr fontId="13" type="noConversion"/>
  </si>
  <si>
    <r>
      <rPr>
        <sz val="9"/>
        <rFont val="맑은 고딕"/>
        <family val="2"/>
        <charset val="134"/>
      </rPr>
      <t>请</t>
    </r>
    <r>
      <rPr>
        <sz val="9"/>
        <rFont val="Source han sans old style norma"/>
        <family val="3"/>
        <charset val="129"/>
      </rPr>
      <t>注意：味道非常</t>
    </r>
    <r>
      <rPr>
        <sz val="9"/>
        <rFont val="맑은 고딕"/>
        <family val="2"/>
        <charset val="134"/>
      </rPr>
      <t>难闻</t>
    </r>
    <r>
      <rPr>
        <sz val="9"/>
        <rFont val="Source han sans old style norma"/>
        <family val="3"/>
        <charset val="129"/>
      </rPr>
      <t>。</t>
    </r>
    <phoneticPr fontId="13" type="noConversion"/>
  </si>
  <si>
    <t>取り扱いにご注意：においがきつい</t>
    <phoneticPr fontId="13" type="noConversion"/>
  </si>
  <si>
    <t>Easier to use than it looks!</t>
    <phoneticPr fontId="13" type="noConversion"/>
  </si>
  <si>
    <t>比想象中好用！</t>
    <phoneticPr fontId="13" type="noConversion"/>
  </si>
  <si>
    <t>比看起來更耐用！</t>
    <phoneticPr fontId="13" type="noConversion"/>
  </si>
  <si>
    <t>意外と使えそう！</t>
    <phoneticPr fontId="13" type="noConversion"/>
  </si>
  <si>
    <t>CombatScouter</t>
    <phoneticPr fontId="13" type="noConversion"/>
  </si>
  <si>
    <t>Oh! It seems your combat power has increased?</t>
    <phoneticPr fontId="13" type="noConversion"/>
  </si>
  <si>
    <t>ほう！戦闘力が上がりましたよ！</t>
    <phoneticPr fontId="13" type="noConversion"/>
  </si>
  <si>
    <t>Rare</t>
    <phoneticPr fontId="13" type="noConversion"/>
  </si>
  <si>
    <t>치즈는 좋은 단백질원이죠</t>
    <phoneticPr fontId="13" type="noConversion"/>
  </si>
  <si>
    <t>起司是不錯的蛋白質來源。</t>
    <phoneticPr fontId="13" type="noConversion"/>
  </si>
  <si>
    <t>チーズはよいタンパク質源です。</t>
    <phoneticPr fontId="13" type="noConversion"/>
  </si>
  <si>
    <t>A tough, long lasting battery</t>
    <phoneticPr fontId="13" type="noConversion"/>
  </si>
  <si>
    <t>電力持久的電池</t>
    <phoneticPr fontId="13" type="noConversion"/>
  </si>
  <si>
    <t>パワフルで長持ちする電池</t>
    <phoneticPr fontId="13" type="noConversion"/>
  </si>
  <si>
    <r>
      <t>有河</t>
    </r>
    <r>
      <rPr>
        <sz val="9"/>
        <rFont val="Microsoft YaHei"/>
        <family val="2"/>
        <charset val="134"/>
      </rPr>
      <t>马图</t>
    </r>
    <r>
      <rPr>
        <sz val="9"/>
        <rFont val="Source han sans old style norma"/>
        <family val="3"/>
        <charset val="129"/>
      </rPr>
      <t>案的打火机。</t>
    </r>
    <phoneticPr fontId="13" type="noConversion"/>
  </si>
  <si>
    <t>カバが描かれたライター</t>
    <phoneticPr fontId="13" type="noConversion"/>
  </si>
  <si>
    <t>신기할 정도로 녹지 않습니다</t>
    <phoneticPr fontId="13" type="noConversion"/>
  </si>
  <si>
    <t>Surprisingly, it doesn’t seem to melt</t>
    <phoneticPr fontId="13" type="noConversion"/>
  </si>
  <si>
    <r>
      <rPr>
        <sz val="9"/>
        <rFont val="Microsoft YaHei"/>
        <family val="2"/>
        <charset val="134"/>
      </rPr>
      <t>为</t>
    </r>
    <r>
      <rPr>
        <sz val="9"/>
        <rFont val="Source han sans old style norma"/>
        <family val="3"/>
        <charset val="129"/>
      </rPr>
      <t>什</t>
    </r>
    <r>
      <rPr>
        <sz val="9"/>
        <rFont val="Microsoft YaHei"/>
        <family val="2"/>
        <charset val="134"/>
      </rPr>
      <t>么还</t>
    </r>
    <r>
      <rPr>
        <sz val="9"/>
        <rFont val="Source han sans old style norma"/>
        <family val="3"/>
        <charset val="129"/>
      </rPr>
      <t>不融化呢？</t>
    </r>
    <phoneticPr fontId="13" type="noConversion"/>
  </si>
  <si>
    <t>都不會融化，相當神奇</t>
    <phoneticPr fontId="13" type="noConversion"/>
  </si>
  <si>
    <t>총알은 언제나 진실을 말하죠</t>
    <phoneticPr fontId="13" type="noConversion"/>
  </si>
  <si>
    <t>Bullets always tell the truth</t>
    <phoneticPr fontId="13" type="noConversion"/>
  </si>
  <si>
    <r>
      <t>子</t>
    </r>
    <r>
      <rPr>
        <sz val="9"/>
        <rFont val="Microsoft YaHei"/>
        <family val="2"/>
        <charset val="134"/>
      </rPr>
      <t>弹会</t>
    </r>
    <r>
      <rPr>
        <sz val="9"/>
        <rFont val="Source han sans old style norma"/>
        <family val="3"/>
        <charset val="129"/>
      </rPr>
      <t>告</t>
    </r>
    <r>
      <rPr>
        <sz val="9"/>
        <rFont val="Microsoft YaHei"/>
        <family val="2"/>
        <charset val="134"/>
      </rPr>
      <t>诉你真</t>
    </r>
    <r>
      <rPr>
        <sz val="9"/>
        <rFont val="Source han sans old style norma"/>
        <family val="3"/>
        <charset val="129"/>
      </rPr>
      <t>相。</t>
    </r>
    <phoneticPr fontId="13" type="noConversion"/>
  </si>
  <si>
    <t>어떤 이는 빠르게 휘둘러 총알을 튕겨내기도 합니다.</t>
    <phoneticPr fontId="13" type="noConversion"/>
  </si>
  <si>
    <t>Some guy deflects bullets by swinging it quickly</t>
    <phoneticPr fontId="13" type="noConversion"/>
  </si>
  <si>
    <r>
      <t>听</t>
    </r>
    <r>
      <rPr>
        <sz val="9"/>
        <rFont val="Microsoft YaHei"/>
        <family val="2"/>
        <charset val="134"/>
      </rPr>
      <t>说</t>
    </r>
    <r>
      <rPr>
        <sz val="9"/>
        <rFont val="Source han sans old style norma"/>
        <family val="3"/>
        <charset val="129"/>
      </rPr>
      <t>有人能通</t>
    </r>
    <r>
      <rPr>
        <sz val="9"/>
        <rFont val="Microsoft YaHei"/>
        <family val="2"/>
        <charset val="134"/>
      </rPr>
      <t>过</t>
    </r>
    <r>
      <rPr>
        <sz val="9"/>
        <rFont val="Source han sans old style norma"/>
        <family val="3"/>
        <charset val="129"/>
      </rPr>
      <t>快速</t>
    </r>
    <r>
      <rPr>
        <sz val="9"/>
        <rFont val="Microsoft YaHei"/>
        <family val="2"/>
        <charset val="134"/>
      </rPr>
      <t>挥动来</t>
    </r>
    <r>
      <rPr>
        <sz val="9"/>
        <rFont val="Source han sans old style norma"/>
        <family val="3"/>
        <charset val="129"/>
      </rPr>
      <t>抵</t>
    </r>
    <r>
      <rPr>
        <sz val="9"/>
        <rFont val="Microsoft YaHei"/>
        <family val="2"/>
        <charset val="134"/>
      </rPr>
      <t>挡</t>
    </r>
    <r>
      <rPr>
        <sz val="9"/>
        <rFont val="Source han sans old style norma"/>
        <family val="3"/>
        <charset val="129"/>
      </rPr>
      <t>子</t>
    </r>
    <r>
      <rPr>
        <sz val="9"/>
        <rFont val="Microsoft YaHei"/>
        <family val="2"/>
        <charset val="134"/>
      </rPr>
      <t>弹</t>
    </r>
    <r>
      <rPr>
        <sz val="9"/>
        <rFont val="Source han sans old style norma"/>
        <family val="3"/>
        <charset val="129"/>
      </rPr>
      <t>。</t>
    </r>
    <phoneticPr fontId="13" type="noConversion"/>
  </si>
  <si>
    <t>某種人能快速揮舞打飛子彈</t>
    <phoneticPr fontId="13" type="noConversion"/>
  </si>
  <si>
    <t>Rare</t>
    <phoneticPr fontId="13" type="noConversion"/>
  </si>
  <si>
    <r>
      <t>千万不要看太</t>
    </r>
    <r>
      <rPr>
        <sz val="9"/>
        <rFont val="Microsoft YaHei"/>
        <family val="2"/>
        <charset val="134"/>
      </rPr>
      <t>阳</t>
    </r>
    <r>
      <rPr>
        <sz val="9"/>
        <rFont val="Source han sans old style norma"/>
        <family val="3"/>
        <charset val="129"/>
      </rPr>
      <t>。</t>
    </r>
    <phoneticPr fontId="13" type="noConversion"/>
  </si>
  <si>
    <r>
      <rPr>
        <sz val="9"/>
        <rFont val="Microsoft JhengHei"/>
        <family val="2"/>
        <charset val="136"/>
      </rPr>
      <t>絕</t>
    </r>
    <r>
      <rPr>
        <sz val="9"/>
        <rFont val="Source han sans old style norma"/>
        <family val="3"/>
        <charset val="129"/>
      </rPr>
      <t>對不要</t>
    </r>
    <r>
      <rPr>
        <sz val="9"/>
        <rFont val="Microsoft JhengHei"/>
        <family val="2"/>
        <charset val="136"/>
      </rPr>
      <t>盯</t>
    </r>
    <r>
      <rPr>
        <sz val="9"/>
        <rFont val="Source han sans old style norma"/>
        <family val="3"/>
        <charset val="129"/>
      </rPr>
      <t>著太陽。</t>
    </r>
    <phoneticPr fontId="13" type="noConversion"/>
  </si>
  <si>
    <t>絶対に太陽を眺めないでください。</t>
    <phoneticPr fontId="13" type="noConversion"/>
  </si>
  <si>
    <t>Rare</t>
    <phoneticPr fontId="13" type="noConversion"/>
  </si>
  <si>
    <t>A thief’s gloves that were stolen from a thief.</t>
    <phoneticPr fontId="13" type="noConversion"/>
  </si>
  <si>
    <r>
      <rPr>
        <sz val="9"/>
        <rFont val="Microsoft YaHei"/>
        <family val="2"/>
        <charset val="134"/>
      </rPr>
      <t>从</t>
    </r>
    <r>
      <rPr>
        <sz val="9"/>
        <rFont val="Source han sans old style norma"/>
        <family val="3"/>
        <charset val="129"/>
      </rPr>
      <t>小</t>
    </r>
    <r>
      <rPr>
        <sz val="9"/>
        <rFont val="Microsoft YaHei"/>
        <family val="2"/>
        <charset val="134"/>
      </rPr>
      <t>偷</t>
    </r>
    <r>
      <rPr>
        <sz val="9"/>
        <rFont val="Source han sans old style norma"/>
        <family val="3"/>
        <charset val="129"/>
      </rPr>
      <t>身上</t>
    </r>
    <r>
      <rPr>
        <sz val="9"/>
        <rFont val="Microsoft YaHei"/>
        <family val="2"/>
        <charset val="134"/>
      </rPr>
      <t>偷来</t>
    </r>
    <r>
      <rPr>
        <sz val="9"/>
        <rFont val="Source han sans old style norma"/>
        <family val="3"/>
        <charset val="129"/>
      </rPr>
      <t>的小</t>
    </r>
    <r>
      <rPr>
        <sz val="9"/>
        <rFont val="Microsoft YaHei"/>
        <family val="2"/>
        <charset val="134"/>
      </rPr>
      <t>偷</t>
    </r>
    <r>
      <rPr>
        <sz val="9"/>
        <rFont val="Source han sans old style norma"/>
        <family val="3"/>
        <charset val="129"/>
      </rPr>
      <t>手套。</t>
    </r>
    <phoneticPr fontId="13" type="noConversion"/>
  </si>
  <si>
    <r>
      <t>從盜賊那裡</t>
    </r>
    <r>
      <rPr>
        <sz val="9"/>
        <rFont val="Microsoft JhengHei"/>
        <family val="2"/>
        <charset val="136"/>
      </rPr>
      <t>偷</t>
    </r>
    <r>
      <rPr>
        <sz val="9"/>
        <rFont val="Source han sans old style norma"/>
        <family val="3"/>
        <charset val="129"/>
      </rPr>
      <t>來的盜賊的手套</t>
    </r>
    <phoneticPr fontId="13" type="noConversion"/>
  </si>
  <si>
    <t>盗賊から盗んだ盗賊の手袋</t>
    <phoneticPr fontId="13" type="noConversion"/>
  </si>
  <si>
    <r>
      <rPr>
        <sz val="9"/>
        <rFont val="Microsoft YaHei"/>
        <family val="2"/>
        <charset val="134"/>
      </rPr>
      <t>这</t>
    </r>
    <r>
      <rPr>
        <sz val="9"/>
        <rFont val="Source han sans old style norma"/>
        <family val="3"/>
        <charset val="129"/>
      </rPr>
      <t>……竟然可以？</t>
    </r>
    <r>
      <rPr>
        <sz val="9"/>
        <rFont val="Microsoft YaHei"/>
        <family val="2"/>
        <charset val="134"/>
      </rPr>
      <t>为</t>
    </r>
    <r>
      <rPr>
        <sz val="9"/>
        <rFont val="Source han sans old style norma"/>
        <family val="3"/>
        <charset val="129"/>
      </rPr>
      <t>什</t>
    </r>
    <r>
      <rPr>
        <sz val="9"/>
        <rFont val="Microsoft YaHei"/>
        <family val="2"/>
        <charset val="134"/>
      </rPr>
      <t>么</t>
    </r>
    <r>
      <rPr>
        <sz val="9"/>
        <rFont val="Source han sans old style norma"/>
        <family val="3"/>
        <charset val="129"/>
      </rPr>
      <t>呢？-依</t>
    </r>
    <r>
      <rPr>
        <sz val="9"/>
        <rFont val="Microsoft YaHei"/>
        <family val="2"/>
        <charset val="134"/>
      </rPr>
      <t>欧</t>
    </r>
    <r>
      <rPr>
        <sz val="9"/>
        <rFont val="Source han sans old style norma"/>
        <family val="3"/>
        <charset val="129"/>
      </rPr>
      <t>-</t>
    </r>
    <phoneticPr fontId="13" type="noConversion"/>
  </si>
  <si>
    <r>
      <t>這…這能用</t>
    </r>
    <r>
      <rPr>
        <sz val="9"/>
        <rFont val="Microsoft JhengHei"/>
        <family val="2"/>
        <charset val="136"/>
      </rPr>
      <t>啊</t>
    </r>
    <r>
      <rPr>
        <sz val="9"/>
        <rFont val="Source han sans old style norma"/>
        <family val="3"/>
        <charset val="129"/>
      </rPr>
      <t>？</t>
    </r>
    <r>
      <rPr>
        <sz val="9"/>
        <rFont val="Microsoft JhengHei"/>
        <family val="2"/>
        <charset val="136"/>
      </rPr>
      <t>為</t>
    </r>
    <r>
      <rPr>
        <sz val="9"/>
        <rFont val="Source han sans old style norma"/>
        <family val="3"/>
        <charset val="129"/>
      </rPr>
      <t>什</t>
    </r>
    <r>
      <rPr>
        <sz val="9"/>
        <rFont val="Microsoft JhengHei"/>
        <family val="2"/>
        <charset val="136"/>
      </rPr>
      <t>麼</t>
    </r>
    <r>
      <rPr>
        <sz val="9"/>
        <rFont val="Source han sans old style norma"/>
        <family val="3"/>
        <charset val="129"/>
      </rPr>
      <t>能用？-伊歐-</t>
    </r>
    <phoneticPr fontId="13" type="noConversion"/>
  </si>
  <si>
    <t>こ…これがいける？なんで？─イオ─</t>
    <phoneticPr fontId="13" type="noConversion"/>
  </si>
  <si>
    <r>
      <t>越敲打越</t>
    </r>
    <r>
      <rPr>
        <sz val="9"/>
        <rFont val="Microsoft YaHei"/>
        <family val="2"/>
        <charset val="134"/>
      </rPr>
      <t>热</t>
    </r>
    <r>
      <rPr>
        <sz val="9"/>
        <rFont val="Source han sans old style norma"/>
        <family val="3"/>
        <charset val="129"/>
      </rPr>
      <t>。</t>
    </r>
    <phoneticPr fontId="13" type="noConversion"/>
  </si>
  <si>
    <t>越打就會越燙。</t>
    <phoneticPr fontId="13" type="noConversion"/>
  </si>
  <si>
    <t>If I’m lucky, thunder will strike.</t>
    <phoneticPr fontId="13" type="noConversion"/>
  </si>
  <si>
    <r>
      <t>如果</t>
    </r>
    <r>
      <rPr>
        <sz val="9"/>
        <rFont val="Microsoft YaHei"/>
        <family val="2"/>
        <charset val="134"/>
      </rPr>
      <t>运气</t>
    </r>
    <r>
      <rPr>
        <sz val="9"/>
        <rFont val="Source han sans old style norma"/>
        <family val="3"/>
        <charset val="129"/>
      </rPr>
      <t>好，可能</t>
    </r>
    <r>
      <rPr>
        <sz val="9"/>
        <rFont val="Microsoft YaHei"/>
        <family val="2"/>
        <charset val="134"/>
      </rPr>
      <t>会</t>
    </r>
    <r>
      <rPr>
        <sz val="9"/>
        <rFont val="Source han sans old style norma"/>
        <family val="3"/>
        <charset val="129"/>
      </rPr>
      <t>降下雷</t>
    </r>
    <r>
      <rPr>
        <sz val="9"/>
        <rFont val="Microsoft YaHei"/>
        <family val="2"/>
        <charset val="134"/>
      </rPr>
      <t>电</t>
    </r>
    <r>
      <rPr>
        <sz val="9"/>
        <rFont val="Source han sans old style norma"/>
        <family val="3"/>
        <charset val="129"/>
      </rPr>
      <t>。</t>
    </r>
    <phoneticPr fontId="13" type="noConversion"/>
  </si>
  <si>
    <r>
      <t>如果運氣</t>
    </r>
    <r>
      <rPr>
        <sz val="9"/>
        <rFont val="Microsoft JhengHei"/>
        <family val="2"/>
        <charset val="136"/>
      </rPr>
      <t>夠</t>
    </r>
    <r>
      <rPr>
        <sz val="9"/>
        <rFont val="Source han sans old style norma"/>
        <family val="3"/>
        <charset val="129"/>
      </rPr>
      <t>好，應該會落下閃電！</t>
    </r>
    <phoneticPr fontId="13" type="noConversion"/>
  </si>
  <si>
    <t>Physical damage: +0 Annoyance: +999</t>
    <phoneticPr fontId="13" type="noConversion"/>
  </si>
  <si>
    <t>物理的被害：＋0　気持ち悪い：＋999</t>
    <phoneticPr fontId="13" type="noConversion"/>
  </si>
  <si>
    <r>
      <t>因</t>
    </r>
    <r>
      <rPr>
        <sz val="9"/>
        <rFont val="Microsoft YaHei"/>
        <family val="2"/>
        <charset val="134"/>
      </rPr>
      <t>为</t>
    </r>
    <r>
      <rPr>
        <sz val="9"/>
        <rFont val="Source han sans old style norma"/>
        <family val="3"/>
        <charset val="129"/>
      </rPr>
      <t>腰</t>
    </r>
    <r>
      <rPr>
        <sz val="9"/>
        <rFont val="Microsoft YaHei"/>
        <family val="2"/>
        <charset val="134"/>
      </rPr>
      <t>带</t>
    </r>
    <r>
      <rPr>
        <sz val="9"/>
        <rFont val="Source han sans old style norma"/>
        <family val="3"/>
        <charset val="129"/>
      </rPr>
      <t>扣上的</t>
    </r>
    <r>
      <rPr>
        <sz val="9"/>
        <rFont val="Microsoft YaHei"/>
        <family val="2"/>
        <charset val="134"/>
      </rPr>
      <t>纹</t>
    </r>
    <r>
      <rPr>
        <sz val="9"/>
        <rFont val="Source han sans old style norma"/>
        <family val="3"/>
        <charset val="129"/>
      </rPr>
      <t>章一直旋</t>
    </r>
    <r>
      <rPr>
        <sz val="9"/>
        <rFont val="Microsoft YaHei"/>
        <family val="2"/>
        <charset val="134"/>
      </rPr>
      <t>转</t>
    </r>
    <r>
      <rPr>
        <sz val="9"/>
        <rFont val="Source han sans old style norma"/>
        <family val="3"/>
        <charset val="129"/>
      </rPr>
      <t>，所以外</t>
    </r>
    <r>
      <rPr>
        <sz val="9"/>
        <rFont val="Microsoft YaHei"/>
        <family val="2"/>
        <charset val="134"/>
      </rPr>
      <t>号</t>
    </r>
    <r>
      <rPr>
        <sz val="9"/>
        <rFont val="Source han sans old style norma"/>
        <family val="3"/>
        <charset val="129"/>
      </rPr>
      <t>叫作【旋</t>
    </r>
    <r>
      <rPr>
        <sz val="9"/>
        <rFont val="Microsoft YaHei"/>
        <family val="2"/>
        <charset val="134"/>
      </rPr>
      <t>转</t>
    </r>
    <r>
      <rPr>
        <sz val="9"/>
        <rFont val="Source han sans old style norma"/>
        <family val="3"/>
        <charset val="129"/>
      </rPr>
      <t>腰</t>
    </r>
    <r>
      <rPr>
        <sz val="9"/>
        <rFont val="Microsoft YaHei"/>
        <family val="2"/>
        <charset val="134"/>
      </rPr>
      <t>带</t>
    </r>
    <r>
      <rPr>
        <sz val="9"/>
        <rFont val="Source han sans old style norma"/>
        <family val="3"/>
        <charset val="129"/>
      </rPr>
      <t>】。</t>
    </r>
    <phoneticPr fontId="13" type="noConversion"/>
  </si>
  <si>
    <r>
      <t>因</t>
    </r>
    <r>
      <rPr>
        <sz val="9"/>
        <rFont val="Microsoft JhengHei"/>
        <family val="2"/>
        <charset val="136"/>
      </rPr>
      <t>為</t>
    </r>
    <r>
      <rPr>
        <sz val="9"/>
        <rFont val="Source han sans old style norma"/>
        <family val="3"/>
        <charset val="129"/>
      </rPr>
      <t>這條腰帶中間標誌帶釦一直轉動，所以有[旋轉腰帶]這個別名。</t>
    </r>
    <phoneticPr fontId="13" type="noConversion"/>
  </si>
  <si>
    <t>このベルトは中央のエンブレムバックルがぐるぐる回るため、「スピナーベルト」と呼ばれている。</t>
    <phoneticPr fontId="13" type="noConversion"/>
  </si>
  <si>
    <t>익혀 먹으면 괜찮지 않을까? 헤엣 ❤ -소피아-</t>
    <phoneticPr fontId="13" type="noConversion"/>
  </si>
  <si>
    <t>Gear_Story_</t>
    <phoneticPr fontId="13" type="noConversion"/>
  </si>
  <si>
    <t>화상 조심!</t>
    <phoneticPr fontId="13" type="noConversion"/>
  </si>
  <si>
    <t>Vaccine</t>
    <phoneticPr fontId="13" type="noConversion"/>
  </si>
  <si>
    <t>치료보다는 예방!</t>
    <phoneticPr fontId="13" type="noConversion"/>
  </si>
  <si>
    <t>외쳐! EE!'</t>
    <phoneticPr fontId="13" type="noConversion"/>
  </si>
  <si>
    <t>이거 방탄 조끼야 이자식아!</t>
    <phoneticPr fontId="13" type="noConversion"/>
  </si>
  <si>
    <t>Epic</t>
    <phoneticPr fontId="13" type="noConversion"/>
  </si>
  <si>
    <t>XLNT</t>
    <phoneticPr fontId="13" type="noConversion"/>
  </si>
  <si>
    <t>격한 운동에는 보호구가 중요하지</t>
    <phoneticPr fontId="13" type="noConversion"/>
  </si>
  <si>
    <t>가라! 몸통박치기!</t>
    <phoneticPr fontId="13" type="noConversion"/>
  </si>
  <si>
    <t>Yes! This is what I wanted!</t>
    <phoneticPr fontId="13" type="noConversion"/>
  </si>
  <si>
    <r>
      <rPr>
        <sz val="9"/>
        <rFont val="Microsoft YaHei"/>
        <family val="2"/>
        <charset val="134"/>
      </rPr>
      <t>啊</t>
    </r>
    <r>
      <rPr>
        <sz val="9"/>
        <rFont val="Source han sans old style norma"/>
        <family val="3"/>
        <charset val="129"/>
      </rPr>
      <t>！就是</t>
    </r>
    <r>
      <rPr>
        <sz val="9"/>
        <rFont val="Microsoft YaHei"/>
        <family val="2"/>
        <charset val="134"/>
      </rPr>
      <t>这个</t>
    </r>
    <r>
      <rPr>
        <sz val="9"/>
        <rFont val="Source han sans old style norma"/>
        <family val="3"/>
        <charset val="129"/>
      </rPr>
      <t>！</t>
    </r>
    <phoneticPr fontId="13" type="noConversion"/>
  </si>
  <si>
    <r>
      <rPr>
        <sz val="9"/>
        <rFont val="Microsoft JhengHei"/>
        <family val="2"/>
        <charset val="136"/>
      </rPr>
      <t>啊</t>
    </r>
    <r>
      <rPr>
        <sz val="9"/>
        <rFont val="Source han sans old style norma"/>
        <family val="3"/>
        <charset val="129"/>
      </rPr>
      <t>！就是這個！</t>
    </r>
    <phoneticPr fontId="13" type="noConversion"/>
  </si>
  <si>
    <t>あ！これだよ、これ！</t>
    <phoneticPr fontId="13" type="noConversion"/>
  </si>
  <si>
    <t>Time is gold, my friend.</t>
    <phoneticPr fontId="13" type="noConversion"/>
  </si>
  <si>
    <r>
      <rPr>
        <sz val="9"/>
        <rFont val="Microsoft YaHei"/>
        <family val="2"/>
        <charset val="134"/>
      </rPr>
      <t>时间</t>
    </r>
    <r>
      <rPr>
        <sz val="9"/>
        <rFont val="Source han sans old style norma"/>
        <family val="3"/>
        <charset val="129"/>
      </rPr>
      <t>就是金</t>
    </r>
    <r>
      <rPr>
        <sz val="9"/>
        <rFont val="Microsoft YaHei"/>
        <family val="2"/>
        <charset val="134"/>
      </rPr>
      <t>钱</t>
    </r>
    <r>
      <rPr>
        <sz val="9"/>
        <rFont val="Source han sans old style norma"/>
        <family val="3"/>
        <charset val="129"/>
      </rPr>
      <t>，朋友。</t>
    </r>
    <phoneticPr fontId="13" type="noConversion"/>
  </si>
  <si>
    <t>時間就是金錢，我的朋友</t>
    <phoneticPr fontId="13" type="noConversion"/>
  </si>
  <si>
    <t>변이를 일으킨 이 선인장의 가시는 만지지 않는 것을 추천합니다.</t>
    <phoneticPr fontId="13" type="noConversion"/>
  </si>
  <si>
    <r>
      <t>建議不要</t>
    </r>
    <r>
      <rPr>
        <sz val="9"/>
        <rFont val="Microsoft JhengHei"/>
        <family val="2"/>
        <charset val="136"/>
      </rPr>
      <t>碰</t>
    </r>
    <r>
      <rPr>
        <sz val="9"/>
        <rFont val="Source han sans old style norma"/>
        <family val="3"/>
        <charset val="129"/>
      </rPr>
      <t>這個引發變異的仙人掌刺</t>
    </r>
    <phoneticPr fontId="13" type="noConversion"/>
  </si>
  <si>
    <t>変異を起こしたこのサボテンの針は、触らないことをおすすめする。</t>
    <phoneticPr fontId="13" type="noConversion"/>
  </si>
  <si>
    <r>
      <rPr>
        <sz val="9"/>
        <rFont val="Microsoft YaHei"/>
        <family val="2"/>
        <charset val="134"/>
      </rPr>
      <t>蓝</t>
    </r>
    <r>
      <rPr>
        <sz val="9"/>
        <rFont val="Source han sans old style norma"/>
        <family val="3"/>
        <charset val="129"/>
      </rPr>
      <t>色的可能好一些。</t>
    </r>
    <phoneticPr fontId="13" type="noConversion"/>
  </si>
  <si>
    <t>藍色會比較好。</t>
    <phoneticPr fontId="13" type="noConversion"/>
  </si>
  <si>
    <t>青がいいな。</t>
    <phoneticPr fontId="13" type="noConversion"/>
  </si>
  <si>
    <t>Hyrenol, for migraines</t>
    <phoneticPr fontId="13" type="noConversion"/>
  </si>
  <si>
    <r>
      <rPr>
        <sz val="9"/>
        <rFont val="Microsoft YaHei"/>
        <family val="2"/>
        <charset val="134"/>
      </rPr>
      <t>头</t>
    </r>
    <r>
      <rPr>
        <sz val="9"/>
        <rFont val="Source han sans old style norma"/>
        <family val="3"/>
        <charset val="129"/>
      </rPr>
      <t>痛</t>
    </r>
    <r>
      <rPr>
        <sz val="9"/>
        <rFont val="Microsoft YaHei"/>
        <family val="2"/>
        <charset val="134"/>
      </rPr>
      <t>时来</t>
    </r>
    <r>
      <rPr>
        <sz val="9"/>
        <rFont val="Source han sans old style norma"/>
        <family val="3"/>
        <charset val="129"/>
      </rPr>
      <t>一片海</t>
    </r>
    <r>
      <rPr>
        <sz val="9"/>
        <rFont val="Microsoft YaHei"/>
        <family val="2"/>
        <charset val="134"/>
      </rPr>
      <t>诺吧</t>
    </r>
    <r>
      <rPr>
        <sz val="9"/>
        <rFont val="Source han sans old style norma"/>
        <family val="3"/>
        <charset val="129"/>
      </rPr>
      <t>。</t>
    </r>
    <phoneticPr fontId="13" type="noConversion"/>
  </si>
  <si>
    <t>頭痛吃海雷諾</t>
    <phoneticPr fontId="13" type="noConversion"/>
  </si>
  <si>
    <t>머리 스타일 망치기 싫다고 헬멧을 쓰지 않았다간 저승 구경을 하게 될 겁니다.</t>
    <phoneticPr fontId="13" type="noConversion"/>
  </si>
  <si>
    <t>You’ll be taking a quick trip to the afterlife, if you don’t wear a helmet for the sake of style.</t>
    <phoneticPr fontId="13" type="noConversion"/>
  </si>
  <si>
    <r>
      <t>如果因</t>
    </r>
    <r>
      <rPr>
        <sz val="9"/>
        <rFont val="Microsoft YaHei"/>
        <family val="2"/>
        <charset val="134"/>
      </rPr>
      <t>为</t>
    </r>
    <r>
      <rPr>
        <sz val="9"/>
        <rFont val="Source han sans old style norma"/>
        <family val="3"/>
        <charset val="129"/>
      </rPr>
      <t>怕弄</t>
    </r>
    <r>
      <rPr>
        <sz val="9"/>
        <rFont val="Microsoft YaHei"/>
        <family val="2"/>
        <charset val="134"/>
      </rPr>
      <t>乱发</t>
    </r>
    <r>
      <rPr>
        <sz val="9"/>
        <rFont val="Source han sans old style norma"/>
        <family val="3"/>
        <charset val="129"/>
      </rPr>
      <t>型而不</t>
    </r>
    <r>
      <rPr>
        <sz val="9"/>
        <rFont val="Microsoft YaHei"/>
        <family val="2"/>
        <charset val="134"/>
      </rPr>
      <t>带头</t>
    </r>
    <r>
      <rPr>
        <sz val="9"/>
        <rFont val="Source han sans old style norma"/>
        <family val="3"/>
        <charset val="129"/>
      </rPr>
      <t>盔的</t>
    </r>
    <r>
      <rPr>
        <sz val="9"/>
        <rFont val="Microsoft YaHei"/>
        <family val="2"/>
        <charset val="134"/>
      </rPr>
      <t>话</t>
    </r>
    <r>
      <rPr>
        <sz val="9"/>
        <rFont val="Source han sans old style norma"/>
        <family val="3"/>
        <charset val="129"/>
      </rPr>
      <t>，那</t>
    </r>
    <r>
      <rPr>
        <sz val="9"/>
        <rFont val="Microsoft YaHei"/>
        <family val="2"/>
        <charset val="134"/>
      </rPr>
      <t>你</t>
    </r>
    <r>
      <rPr>
        <sz val="9"/>
        <rFont val="Source han sans old style norma"/>
        <family val="3"/>
        <charset val="129"/>
      </rPr>
      <t>就</t>
    </r>
    <r>
      <rPr>
        <sz val="9"/>
        <rFont val="Microsoft YaHei"/>
        <family val="2"/>
        <charset val="134"/>
      </rPr>
      <t>会见识</t>
    </r>
    <r>
      <rPr>
        <sz val="9"/>
        <rFont val="Source han sans old style norma"/>
        <family val="3"/>
        <charset val="129"/>
      </rPr>
      <t>到地</t>
    </r>
    <r>
      <rPr>
        <sz val="9"/>
        <rFont val="Microsoft YaHei"/>
        <family val="2"/>
        <charset val="134"/>
      </rPr>
      <t>狱</t>
    </r>
    <r>
      <rPr>
        <sz val="9"/>
        <rFont val="Source han sans old style norma"/>
        <family val="3"/>
        <charset val="129"/>
      </rPr>
      <t>的模</t>
    </r>
    <r>
      <rPr>
        <sz val="9"/>
        <rFont val="Microsoft YaHei"/>
        <family val="2"/>
        <charset val="134"/>
      </rPr>
      <t>样</t>
    </r>
    <r>
      <rPr>
        <sz val="9"/>
        <rFont val="Source han sans old style norma"/>
        <family val="3"/>
        <charset val="129"/>
      </rPr>
      <t>了。</t>
    </r>
    <phoneticPr fontId="13" type="noConversion"/>
  </si>
  <si>
    <r>
      <t>因</t>
    </r>
    <r>
      <rPr>
        <sz val="9"/>
        <rFont val="Microsoft JhengHei"/>
        <family val="2"/>
        <charset val="136"/>
      </rPr>
      <t>為</t>
    </r>
    <r>
      <rPr>
        <sz val="9"/>
        <rFont val="Source han sans old style norma"/>
        <family val="3"/>
        <charset val="129"/>
      </rPr>
      <t>不想弄壞髮型就不戴安全帽，小心會直達地獄。</t>
    </r>
    <phoneticPr fontId="13" type="noConversion"/>
  </si>
  <si>
    <t>髪を崩したくないからといって、ヘルメットをかぶらないと命を失うことになるかも。</t>
    <phoneticPr fontId="13" type="noConversion"/>
  </si>
  <si>
    <t>GoldenGrip</t>
    <phoneticPr fontId="13" type="noConversion"/>
  </si>
  <si>
    <r>
      <t>到底什</t>
    </r>
    <r>
      <rPr>
        <sz val="9"/>
        <rFont val="Microsoft YaHei"/>
        <family val="2"/>
        <charset val="134"/>
      </rPr>
      <t>么</t>
    </r>
    <r>
      <rPr>
        <sz val="9"/>
        <rFont val="Source han sans old style norma"/>
        <family val="3"/>
        <charset val="129"/>
      </rPr>
      <t>人</t>
    </r>
    <r>
      <rPr>
        <sz val="9"/>
        <rFont val="Microsoft YaHei"/>
        <family val="2"/>
        <charset val="134"/>
      </rPr>
      <t>会</t>
    </r>
    <r>
      <rPr>
        <sz val="9"/>
        <rFont val="Source han sans old style norma"/>
        <family val="3"/>
        <charset val="129"/>
      </rPr>
      <t>用</t>
    </r>
    <r>
      <rPr>
        <sz val="9"/>
        <rFont val="Microsoft YaHei"/>
        <family val="2"/>
        <charset val="134"/>
      </rPr>
      <t>这种</t>
    </r>
    <r>
      <rPr>
        <sz val="9"/>
        <rFont val="Source han sans old style norma"/>
        <family val="3"/>
        <charset val="129"/>
      </rPr>
      <t>握柄？</t>
    </r>
    <phoneticPr fontId="13" type="noConversion"/>
  </si>
  <si>
    <r>
      <t>究竟是什</t>
    </r>
    <r>
      <rPr>
        <sz val="9"/>
        <rFont val="Microsoft JhengHei"/>
        <family val="2"/>
        <charset val="136"/>
      </rPr>
      <t>麼</t>
    </r>
    <r>
      <rPr>
        <sz val="9"/>
        <rFont val="Source han sans old style norma"/>
        <family val="3"/>
        <charset val="129"/>
      </rPr>
      <t>樣的人這樣使用把手？</t>
    </r>
    <phoneticPr fontId="13" type="noConversion"/>
  </si>
  <si>
    <t>これほどまでハンドルを使う人って、一体どんな人なんだろう。</t>
    <phoneticPr fontId="13" type="noConversion"/>
  </si>
  <si>
    <t>The original owner of this belt was someone named [Muhammed].</t>
    <phoneticPr fontId="13" type="noConversion"/>
  </si>
  <si>
    <r>
      <rPr>
        <sz val="9"/>
        <rFont val="Microsoft YaHei"/>
        <family val="2"/>
        <charset val="134"/>
      </rPr>
      <t>这条</t>
    </r>
    <r>
      <rPr>
        <sz val="9"/>
        <rFont val="Source han sans old style norma"/>
        <family val="3"/>
        <charset val="129"/>
      </rPr>
      <t>腰</t>
    </r>
    <r>
      <rPr>
        <sz val="9"/>
        <rFont val="Microsoft YaHei"/>
        <family val="2"/>
        <charset val="134"/>
      </rPr>
      <t>带</t>
    </r>
    <r>
      <rPr>
        <sz val="9"/>
        <rFont val="Source han sans old style norma"/>
        <family val="3"/>
        <charset val="129"/>
      </rPr>
      <t>原</t>
    </r>
    <r>
      <rPr>
        <sz val="9"/>
        <rFont val="Microsoft YaHei"/>
        <family val="2"/>
        <charset val="134"/>
      </rPr>
      <t>来</t>
    </r>
    <r>
      <rPr>
        <sz val="9"/>
        <rFont val="Source han sans old style norma"/>
        <family val="3"/>
        <charset val="129"/>
      </rPr>
      <t>的主人名叫【默罕默德】。</t>
    </r>
    <phoneticPr fontId="13" type="noConversion"/>
  </si>
  <si>
    <t>相傳這條腰帶原本主人的名字叫[穆罕默德]。</t>
    <phoneticPr fontId="13" type="noConversion"/>
  </si>
  <si>
    <t>このベルト、本来の持ち主の名前は【ムハンマド】と知られている。</t>
    <phoneticPr fontId="13" type="noConversion"/>
  </si>
  <si>
    <r>
      <t>蜡</t>
    </r>
    <r>
      <rPr>
        <sz val="9"/>
        <rFont val="Microsoft YaHei"/>
        <family val="2"/>
        <charset val="134"/>
      </rPr>
      <t>烛</t>
    </r>
    <phoneticPr fontId="13" type="noConversion"/>
  </si>
  <si>
    <t>ロウソク</t>
    <phoneticPr fontId="13" type="noConversion"/>
  </si>
  <si>
    <t>BoxingGloves</t>
    <phoneticPr fontId="13" type="noConversion"/>
  </si>
  <si>
    <t>[Everyone has a plan 'till they get punched in the mouth.]</t>
    <phoneticPr fontId="13" type="noConversion"/>
  </si>
  <si>
    <r>
      <t>很多人都</t>
    </r>
    <r>
      <rPr>
        <sz val="9"/>
        <rFont val="Microsoft YaHei"/>
        <family val="2"/>
        <charset val="134"/>
      </rPr>
      <t>说</t>
    </r>
    <r>
      <rPr>
        <sz val="9"/>
        <rFont val="Source han sans old style norma"/>
        <family val="3"/>
        <charset val="129"/>
      </rPr>
      <t>自己有完美的</t>
    </r>
    <r>
      <rPr>
        <sz val="9"/>
        <rFont val="Microsoft YaHei"/>
        <family val="2"/>
        <charset val="134"/>
      </rPr>
      <t>计划</t>
    </r>
    <r>
      <rPr>
        <sz val="9"/>
        <rFont val="Source han sans old style norma"/>
        <family val="3"/>
        <charset val="129"/>
      </rPr>
      <t>，至少在被我</t>
    </r>
    <r>
      <rPr>
        <sz val="9"/>
        <rFont val="Microsoft YaHei"/>
        <family val="2"/>
        <charset val="134"/>
      </rPr>
      <t>揍</t>
    </r>
    <r>
      <rPr>
        <sz val="9"/>
        <rFont val="Source han sans old style norma"/>
        <family val="3"/>
        <charset val="129"/>
      </rPr>
      <t>一</t>
    </r>
    <r>
      <rPr>
        <sz val="9"/>
        <rFont val="Microsoft YaHei"/>
        <family val="2"/>
        <charset val="134"/>
      </rPr>
      <t>顿</t>
    </r>
    <r>
      <rPr>
        <sz val="9"/>
        <rFont val="Source han sans old style norma"/>
        <family val="3"/>
        <charset val="129"/>
      </rPr>
      <t>之前是那</t>
    </r>
    <r>
      <rPr>
        <sz val="9"/>
        <rFont val="Microsoft YaHei"/>
        <family val="2"/>
        <charset val="134"/>
      </rPr>
      <t>样</t>
    </r>
    <r>
      <rPr>
        <sz val="9"/>
        <rFont val="Source han sans old style norma"/>
        <family val="3"/>
        <charset val="129"/>
      </rPr>
      <t>。</t>
    </r>
    <phoneticPr fontId="13" type="noConversion"/>
  </si>
  <si>
    <t>誰もがそれらしき計画をもっている。一発殴られるまではね。</t>
    <phoneticPr fontId="13" type="noConversion"/>
  </si>
  <si>
    <t>Mechanichammer</t>
    <phoneticPr fontId="13" type="noConversion"/>
  </si>
  <si>
    <t>Swing it harder!</t>
    <phoneticPr fontId="13" type="noConversion"/>
  </si>
  <si>
    <r>
      <t>再使点</t>
    </r>
    <r>
      <rPr>
        <sz val="9"/>
        <rFont val="Microsoft YaHei"/>
        <family val="2"/>
        <charset val="134"/>
      </rPr>
      <t>劲</t>
    </r>
    <r>
      <rPr>
        <sz val="9"/>
        <rFont val="Source han sans old style norma"/>
        <family val="3"/>
        <charset val="129"/>
      </rPr>
      <t>！</t>
    </r>
    <phoneticPr fontId="13" type="noConversion"/>
  </si>
  <si>
    <t>再揮大一點！</t>
    <phoneticPr fontId="13" type="noConversion"/>
  </si>
  <si>
    <t>もっと大きく振りなさい！</t>
    <phoneticPr fontId="13" type="noConversion"/>
  </si>
  <si>
    <t>ElectricBooster</t>
    <phoneticPr fontId="13" type="noConversion"/>
  </si>
  <si>
    <t>If you look closely, there’s a thunder symbol on it.</t>
    <phoneticPr fontId="13" type="noConversion"/>
  </si>
  <si>
    <r>
      <t>仔</t>
    </r>
    <r>
      <rPr>
        <sz val="9"/>
        <rFont val="Microsoft YaHei"/>
        <family val="2"/>
        <charset val="134"/>
      </rPr>
      <t>细</t>
    </r>
    <r>
      <rPr>
        <sz val="9"/>
        <rFont val="Source han sans old style norma"/>
        <family val="3"/>
        <charset val="129"/>
      </rPr>
      <t>看，可以看到</t>
    </r>
    <r>
      <rPr>
        <sz val="9"/>
        <rFont val="Microsoft YaHei"/>
        <family val="2"/>
        <charset val="134"/>
      </rPr>
      <t>绘</t>
    </r>
    <r>
      <rPr>
        <sz val="9"/>
        <rFont val="Source han sans old style norma"/>
        <family val="3"/>
        <charset val="129"/>
      </rPr>
      <t>制着</t>
    </r>
    <r>
      <rPr>
        <sz val="9"/>
        <rFont val="Microsoft YaHei"/>
        <family val="2"/>
        <charset val="134"/>
      </rPr>
      <t>闪电图</t>
    </r>
    <r>
      <rPr>
        <sz val="9"/>
        <rFont val="Source han sans old style norma"/>
        <family val="3"/>
        <charset val="129"/>
      </rPr>
      <t>案。</t>
    </r>
    <phoneticPr fontId="13" type="noConversion"/>
  </si>
  <si>
    <t>よく見ると、イナズマ模様が描かれている。</t>
    <phoneticPr fontId="13" type="noConversion"/>
  </si>
  <si>
    <t>IgnitionBooster</t>
    <phoneticPr fontId="13" type="noConversion"/>
  </si>
  <si>
    <t>If you look closely, there’s a flame symbol on it.</t>
    <phoneticPr fontId="13" type="noConversion"/>
  </si>
  <si>
    <r>
      <t>仔</t>
    </r>
    <r>
      <rPr>
        <sz val="9"/>
        <rFont val="Microsoft YaHei"/>
        <family val="2"/>
        <charset val="134"/>
      </rPr>
      <t>细</t>
    </r>
    <r>
      <rPr>
        <sz val="9"/>
        <rFont val="Source han sans old style norma"/>
        <family val="3"/>
        <charset val="129"/>
      </rPr>
      <t>看，可以看到</t>
    </r>
    <r>
      <rPr>
        <sz val="9"/>
        <rFont val="Microsoft YaHei"/>
        <family val="2"/>
        <charset val="134"/>
      </rPr>
      <t>绘</t>
    </r>
    <r>
      <rPr>
        <sz val="9"/>
        <rFont val="Source han sans old style norma"/>
        <family val="3"/>
        <charset val="129"/>
      </rPr>
      <t>制着火花</t>
    </r>
    <r>
      <rPr>
        <sz val="9"/>
        <rFont val="Microsoft YaHei"/>
        <family val="2"/>
        <charset val="134"/>
      </rPr>
      <t>图</t>
    </r>
    <r>
      <rPr>
        <sz val="9"/>
        <rFont val="Source han sans old style norma"/>
        <family val="3"/>
        <charset val="129"/>
      </rPr>
      <t>案。</t>
    </r>
    <phoneticPr fontId="13" type="noConversion"/>
  </si>
  <si>
    <t>仔細看會發現畫了火花形狀</t>
    <phoneticPr fontId="13" type="noConversion"/>
  </si>
  <si>
    <t>FrozenBooster</t>
    <phoneticPr fontId="13" type="noConversion"/>
  </si>
  <si>
    <t>If you look closely, there’s an ice symbol on it.</t>
    <phoneticPr fontId="13" type="noConversion"/>
  </si>
  <si>
    <r>
      <t>仔</t>
    </r>
    <r>
      <rPr>
        <sz val="9"/>
        <rFont val="Microsoft YaHei"/>
        <family val="2"/>
        <charset val="134"/>
      </rPr>
      <t>细</t>
    </r>
    <r>
      <rPr>
        <sz val="9"/>
        <rFont val="Source han sans old style norma"/>
        <family val="3"/>
        <charset val="129"/>
      </rPr>
      <t>看，可以看到</t>
    </r>
    <r>
      <rPr>
        <sz val="9"/>
        <rFont val="Microsoft YaHei"/>
        <family val="2"/>
        <charset val="134"/>
      </rPr>
      <t>绘</t>
    </r>
    <r>
      <rPr>
        <sz val="9"/>
        <rFont val="Source han sans old style norma"/>
        <family val="3"/>
        <charset val="129"/>
      </rPr>
      <t>制着冰</t>
    </r>
    <r>
      <rPr>
        <sz val="9"/>
        <rFont val="Microsoft YaHei"/>
        <family val="2"/>
        <charset val="134"/>
      </rPr>
      <t>块图</t>
    </r>
    <r>
      <rPr>
        <sz val="9"/>
        <rFont val="Source han sans old style norma"/>
        <family val="3"/>
        <charset val="129"/>
      </rPr>
      <t>案。</t>
    </r>
    <phoneticPr fontId="13" type="noConversion"/>
  </si>
  <si>
    <t>よく見ると、氷模様が描かれている。</t>
    <phoneticPr fontId="13" type="noConversion"/>
  </si>
  <si>
    <t>HolyWater</t>
    <phoneticPr fontId="23" type="noConversion"/>
  </si>
  <si>
    <t>뿌리는... 꺼어억~ 거라구요? 꺼억'</t>
    <phoneticPr fontId="13" type="noConversion"/>
  </si>
  <si>
    <t>알 수 없는 글자가 가득한 돌. 쥐고 있으면 시원하고 몸이 가벼워지는 것 같다.</t>
    <phoneticPr fontId="13" type="noConversion"/>
  </si>
  <si>
    <t>언더시티로 추락한 내가 사실 마왕을 쓰러트릴 전설의 용사?!'</t>
    <phoneticPr fontId="13" type="noConversion"/>
  </si>
  <si>
    <t>Gear_Story_</t>
    <phoneticPr fontId="13" type="noConversion"/>
  </si>
  <si>
    <t>RingOfGreed</t>
    <phoneticPr fontId="23" type="noConversion"/>
  </si>
  <si>
    <t>'인간의 욕심은 끝이 없고..'</t>
    <phoneticPr fontId="13" type="noConversion"/>
  </si>
  <si>
    <t>'We We..r..e ...'</t>
    <phoneticPr fontId="13" type="noConversion"/>
  </si>
  <si>
    <t>RedSugarShard</t>
    <phoneticPr fontId="13" type="noConversion"/>
  </si>
  <si>
    <t>'Rock &amp; Stone!'</t>
    <phoneticPr fontId="13" type="noConversion"/>
  </si>
  <si>
    <t>Gear_Story_</t>
    <phoneticPr fontId="13" type="noConversion"/>
  </si>
  <si>
    <t>Lv3Helmet</t>
    <phoneticPr fontId="13" type="noConversion"/>
  </si>
  <si>
    <t>'헤드샷으로 부터 머리를 보호합니다. 물론 이 게임에 헤드샷 같은건 없습니다.'</t>
    <phoneticPr fontId="13" type="noConversion"/>
  </si>
  <si>
    <t>Trinity</t>
    <phoneticPr fontId="13" type="noConversion"/>
  </si>
  <si>
    <t>'뭘 좋아할지 몰라서 다~ 준비했어 -행크-'</t>
    <phoneticPr fontId="13" type="noConversion"/>
  </si>
  <si>
    <t>Gear_Story_</t>
    <phoneticPr fontId="13" type="noConversion"/>
  </si>
  <si>
    <t>Gear_Story_</t>
    <phoneticPr fontId="13" type="noConversion"/>
  </si>
  <si>
    <t>Stopwatch</t>
    <phoneticPr fontId="23" type="noConversion"/>
  </si>
  <si>
    <t>'나는 어제의 나보다 빠르다. 한 0.5초 정도?'</t>
    <phoneticPr fontId="13" type="noConversion"/>
  </si>
  <si>
    <t>응급으로 사용하는 구급함을 들고 제가 왔습니다. 네 의사입니다. 자, 누구에요? 어디에요? 거기에요?'</t>
    <phoneticPr fontId="13" type="noConversion"/>
  </si>
  <si>
    <t>패패승승승으로 얻어낸 값진 승급 뱃지</t>
    <phoneticPr fontId="13" type="noConversion"/>
  </si>
  <si>
    <t>VIPCard</t>
    <phoneticPr fontId="13" type="noConversion"/>
  </si>
  <si>
    <t>누적하는 맛이란'</t>
    <phoneticPr fontId="13" type="noConversion"/>
  </si>
  <si>
    <t>철 3개를 가로로 두고 나무조각 2개를 세로로 두면… 완성!</t>
    <phoneticPr fontId="13" type="noConversion"/>
  </si>
  <si>
    <t>'멈춰!'</t>
    <phoneticPr fontId="13" type="noConversion"/>
  </si>
  <si>
    <t>'모든 걸 뚫는 창을 막는 방패를 뚫는 창'</t>
    <phoneticPr fontId="13" type="noConversion"/>
  </si>
  <si>
    <t>'아직 현역 Since 19XX '</t>
    <phoneticPr fontId="13" type="noConversion"/>
  </si>
  <si>
    <t>RubberGloves</t>
    <phoneticPr fontId="23" type="noConversion"/>
  </si>
  <si>
    <t>'비밀하나 말해줄까? 이거 원래 흰색이었어.'</t>
    <phoneticPr fontId="13" type="noConversion"/>
  </si>
  <si>
    <t>InfectedCleaver</t>
    <phoneticPr fontId="13" type="noConversion"/>
  </si>
  <si>
    <t>A monstrous cleaver used by the professor</t>
    <phoneticPr fontId="13" type="noConversion"/>
  </si>
  <si>
    <r>
      <t>凶</t>
    </r>
    <r>
      <rPr>
        <sz val="9"/>
        <rFont val="Microsoft YaHei"/>
        <family val="2"/>
        <charset val="134"/>
      </rPr>
      <t>恶</t>
    </r>
    <r>
      <rPr>
        <sz val="9"/>
        <rFont val="Source han sans old style norma"/>
        <family val="3"/>
        <charset val="129"/>
      </rPr>
      <t>的博士使用</t>
    </r>
    <r>
      <rPr>
        <sz val="9"/>
        <rFont val="Microsoft YaHei"/>
        <family val="2"/>
        <charset val="134"/>
      </rPr>
      <t>过</t>
    </r>
    <r>
      <rPr>
        <sz val="9"/>
        <rFont val="Source han sans old style norma"/>
        <family val="3"/>
        <charset val="129"/>
      </rPr>
      <t>的菜刀。</t>
    </r>
    <phoneticPr fontId="13" type="noConversion"/>
  </si>
  <si>
    <t>醜い博士が使っていた包丁</t>
    <phoneticPr fontId="13" type="noConversion"/>
  </si>
  <si>
    <t>So, where do I go?</t>
    <phoneticPr fontId="13" type="noConversion"/>
  </si>
  <si>
    <r>
      <rPr>
        <sz val="9"/>
        <rFont val="Microsoft YaHei"/>
        <family val="2"/>
        <charset val="134"/>
      </rPr>
      <t>该</t>
    </r>
    <r>
      <rPr>
        <sz val="9"/>
        <rFont val="Source han sans old style norma"/>
        <family val="3"/>
        <charset val="129"/>
      </rPr>
      <t>往</t>
    </r>
    <r>
      <rPr>
        <sz val="9"/>
        <rFont val="Microsoft YaHei"/>
        <family val="2"/>
        <charset val="134"/>
      </rPr>
      <t>哪</t>
    </r>
    <r>
      <rPr>
        <sz val="9"/>
        <rFont val="Source han sans old style norma"/>
        <family val="3"/>
        <charset val="129"/>
      </rPr>
      <t>走？</t>
    </r>
    <phoneticPr fontId="13" type="noConversion"/>
  </si>
  <si>
    <r>
      <t>該往</t>
    </r>
    <r>
      <rPr>
        <sz val="9"/>
        <rFont val="Microsoft JhengHei"/>
        <family val="2"/>
        <charset val="136"/>
      </rPr>
      <t>哪</t>
    </r>
    <r>
      <rPr>
        <sz val="9"/>
        <rFont val="Source han sans old style norma"/>
        <family val="3"/>
        <charset val="129"/>
      </rPr>
      <t>裡去呢？</t>
    </r>
    <phoneticPr fontId="13" type="noConversion"/>
  </si>
  <si>
    <r>
      <rPr>
        <sz val="9"/>
        <rFont val="Microsoft YaHei"/>
        <family val="2"/>
        <charset val="134"/>
      </rPr>
      <t>压缩</t>
    </r>
    <r>
      <rPr>
        <sz val="9"/>
        <rFont val="Source han sans old style norma"/>
        <family val="3"/>
        <charset val="129"/>
      </rPr>
      <t>光能后</t>
    </r>
    <r>
      <rPr>
        <sz val="9"/>
        <rFont val="Microsoft YaHei"/>
        <family val="2"/>
        <charset val="134"/>
      </rPr>
      <t>发</t>
    </r>
    <r>
      <rPr>
        <sz val="9"/>
        <rFont val="Source han sans old style norma"/>
        <family val="3"/>
        <charset val="129"/>
      </rPr>
      <t>射的机械装置。</t>
    </r>
    <phoneticPr fontId="13" type="noConversion"/>
  </si>
  <si>
    <t>以壓縮太陽能量所發射的機械原理製成。</t>
    <phoneticPr fontId="13" type="noConversion"/>
  </si>
  <si>
    <t>太陽エネルギーを圧縮して発射するメカニズムで作られた。</t>
    <phoneticPr fontId="13" type="noConversion"/>
  </si>
  <si>
    <t>Risk</t>
    <phoneticPr fontId="13" type="noConversion"/>
  </si>
  <si>
    <r>
      <t>印有巨大</t>
    </r>
    <r>
      <rPr>
        <sz val="9"/>
        <rFont val="Microsoft YaHei"/>
        <family val="2"/>
        <charset val="134"/>
      </rPr>
      <t>骷髅图</t>
    </r>
    <r>
      <rPr>
        <sz val="9"/>
        <rFont val="Source han sans old style norma"/>
        <family val="3"/>
        <charset val="129"/>
      </rPr>
      <t>案的箱子。打</t>
    </r>
    <r>
      <rPr>
        <sz val="9"/>
        <rFont val="Microsoft YaHei"/>
        <family val="2"/>
        <charset val="134"/>
      </rPr>
      <t>开</t>
    </r>
    <r>
      <rPr>
        <sz val="9"/>
        <rFont val="Source han sans old style norma"/>
        <family val="3"/>
        <charset val="129"/>
      </rPr>
      <t>之后可能</t>
    </r>
    <r>
      <rPr>
        <sz val="9"/>
        <rFont val="Microsoft YaHei"/>
        <family val="2"/>
        <charset val="134"/>
      </rPr>
      <t>会</t>
    </r>
    <r>
      <rPr>
        <sz val="9"/>
        <rFont val="Source han sans old style norma"/>
        <family val="3"/>
        <charset val="129"/>
      </rPr>
      <t>出大事。</t>
    </r>
    <phoneticPr fontId="13" type="noConversion"/>
  </si>
  <si>
    <t>大きな骸骨が描かれた箱。開けてはいけないような気がする。</t>
    <phoneticPr fontId="13" type="noConversion"/>
  </si>
  <si>
    <t>Active</t>
    <phoneticPr fontId="23" type="noConversion"/>
  </si>
  <si>
    <t>A magical tool that heals wounds just by applying it without the need for any other treatment.</t>
    <phoneticPr fontId="13" type="noConversion"/>
  </si>
  <si>
    <r>
      <rPr>
        <sz val="9"/>
        <rFont val="Microsoft YaHei"/>
        <family val="2"/>
        <charset val="134"/>
      </rPr>
      <t>简单</t>
    </r>
    <r>
      <rPr>
        <sz val="9"/>
        <rFont val="Source han sans old style norma"/>
        <family val="3"/>
        <charset val="129"/>
      </rPr>
      <t>包扎</t>
    </r>
    <r>
      <rPr>
        <sz val="9"/>
        <rFont val="Microsoft YaHei"/>
        <family val="2"/>
        <charset val="134"/>
      </rPr>
      <t>伤</t>
    </r>
    <r>
      <rPr>
        <sz val="9"/>
        <rFont val="Source han sans old style norma"/>
        <family val="3"/>
        <charset val="129"/>
      </rPr>
      <t>口就能治</t>
    </r>
    <r>
      <rPr>
        <sz val="9"/>
        <rFont val="Microsoft YaHei"/>
        <family val="2"/>
        <charset val="134"/>
      </rPr>
      <t>疗</t>
    </r>
    <r>
      <rPr>
        <sz val="9"/>
        <rFont val="Source han sans old style norma"/>
        <family val="3"/>
        <charset val="129"/>
      </rPr>
      <t>所有</t>
    </r>
    <r>
      <rPr>
        <sz val="9"/>
        <rFont val="Microsoft YaHei"/>
        <family val="2"/>
        <charset val="134"/>
      </rPr>
      <t>伤势</t>
    </r>
    <r>
      <rPr>
        <sz val="9"/>
        <rFont val="Source han sans old style norma"/>
        <family val="3"/>
        <charset val="129"/>
      </rPr>
      <t>的魔法道具。</t>
    </r>
    <phoneticPr fontId="13" type="noConversion"/>
  </si>
  <si>
    <t>不進行任何治療，光是纏繞傷口就能治癒所有傷口的魔法道具</t>
    <phoneticPr fontId="13" type="noConversion"/>
  </si>
  <si>
    <t>傷にくるくる巻くだけでどんな傷も治される魔法の道具</t>
    <phoneticPr fontId="13" type="noConversion"/>
  </si>
  <si>
    <t>SpicySauce</t>
    <phoneticPr fontId="23" type="noConversion"/>
  </si>
  <si>
    <t>Time to show you what I’ve got.</t>
    <phoneticPr fontId="13" type="noConversion"/>
  </si>
  <si>
    <r>
      <rPr>
        <sz val="9"/>
        <rFont val="Microsoft YaHei"/>
        <family val="2"/>
        <charset val="134"/>
      </rPr>
      <t>该让你尝尝</t>
    </r>
    <r>
      <rPr>
        <sz val="9"/>
        <rFont val="Source han sans old style norma"/>
        <family val="3"/>
        <charset val="129"/>
      </rPr>
      <t>火辣的滋味了。</t>
    </r>
    <phoneticPr fontId="13" type="noConversion"/>
  </si>
  <si>
    <r>
      <t>是時候讓</t>
    </r>
    <r>
      <rPr>
        <sz val="9"/>
        <rFont val="Microsoft JhengHei"/>
        <family val="2"/>
        <charset val="136"/>
      </rPr>
      <t>你</t>
    </r>
    <r>
      <rPr>
        <sz val="9"/>
        <rFont val="Source han sans old style norma"/>
        <family val="3"/>
        <charset val="129"/>
      </rPr>
      <t>見識一下我的厲害了。</t>
    </r>
    <phoneticPr fontId="13" type="noConversion"/>
  </si>
  <si>
    <t>痛い目に遭わせるチャンスだ。</t>
    <phoneticPr fontId="13" type="noConversion"/>
  </si>
  <si>
    <t>AwakeningAmpoule</t>
    <phoneticPr fontId="23" type="noConversion"/>
  </si>
  <si>
    <t>Active</t>
    <phoneticPr fontId="23" type="noConversion"/>
  </si>
  <si>
    <t>It’s easy to slow down time. I just have to move faster.</t>
    <phoneticPr fontId="13" type="noConversion"/>
  </si>
  <si>
    <t>讓時間變慢的方法很簡單，只要我變快就行了。</t>
    <phoneticPr fontId="13" type="noConversion"/>
  </si>
  <si>
    <t>時間の流れを遅くする方法は簡単だ。自分が速くなればいいさ。</t>
    <phoneticPr fontId="13" type="noConversion"/>
  </si>
  <si>
    <t>IronMaiden</t>
    <phoneticPr fontId="23" type="noConversion"/>
  </si>
  <si>
    <t>Active</t>
    <phoneticPr fontId="23" type="noConversion"/>
  </si>
  <si>
    <t>UnknownRingCase</t>
    <phoneticPr fontId="13" type="noConversion"/>
  </si>
  <si>
    <t>Rare</t>
    <phoneticPr fontId="13" type="noConversion"/>
  </si>
  <si>
    <t>TopazRing</t>
    <phoneticPr fontId="13" type="noConversion"/>
  </si>
  <si>
    <t>Gear_Name_</t>
    <phoneticPr fontId="13" type="noConversion"/>
  </si>
  <si>
    <t>SapphireRing</t>
    <phoneticPr fontId="13" type="noConversion"/>
  </si>
  <si>
    <t>RubyRing</t>
    <phoneticPr fontId="13" type="noConversion"/>
  </si>
  <si>
    <t>Rare</t>
    <phoneticPr fontId="13" type="noConversion"/>
  </si>
  <si>
    <t>BrokenRing</t>
    <phoneticPr fontId="13" type="noConversion"/>
  </si>
  <si>
    <t>Gear_Name_</t>
    <phoneticPr fontId="13" type="noConversion"/>
  </si>
  <si>
    <t>PowerFrogRangerRed</t>
    <phoneticPr fontId="13" type="noConversion"/>
  </si>
  <si>
    <t>PowerFrogRangerBlack</t>
    <phoneticPr fontId="13" type="noConversion"/>
  </si>
  <si>
    <t>PowerFrogRangerPink</t>
    <phoneticPr fontId="13" type="noConversion"/>
  </si>
  <si>
    <t>Gear_Name_</t>
    <phoneticPr fontId="13" type="noConversion"/>
  </si>
  <si>
    <t>PowerFrogRangerBlue</t>
    <phoneticPr fontId="13" type="noConversion"/>
  </si>
  <si>
    <t>PowerFrogRangerYellow</t>
    <phoneticPr fontId="13" type="noConversion"/>
  </si>
  <si>
    <t>HighspeedCharger</t>
    <phoneticPr fontId="13" type="noConversion"/>
  </si>
  <si>
    <t>GasCan</t>
    <phoneticPr fontId="13" type="noConversion"/>
  </si>
  <si>
    <t>FlameGrenade</t>
    <phoneticPr fontId="13" type="noConversion"/>
  </si>
  <si>
    <t>Gear_Name_</t>
    <phoneticPr fontId="13" type="noConversion"/>
  </si>
  <si>
    <t>BurningGloves</t>
    <phoneticPr fontId="13" type="noConversion"/>
  </si>
  <si>
    <t>Icicle</t>
    <phoneticPr fontId="13" type="noConversion"/>
  </si>
  <si>
    <t>FrozenShackles</t>
    <phoneticPr fontId="13" type="noConversion"/>
  </si>
  <si>
    <t>Gear_Name_</t>
    <phoneticPr fontId="13" type="noConversion"/>
  </si>
  <si>
    <t>IceCream</t>
    <phoneticPr fontId="13" type="noConversion"/>
  </si>
  <si>
    <t>WheelBlade</t>
    <phoneticPr fontId="13" type="noConversion"/>
  </si>
  <si>
    <t>Bet-Bot</t>
    <phoneticPr fontId="13" type="noConversion"/>
  </si>
  <si>
    <t>FlyingShuriken</t>
    <phoneticPr fontId="13" type="noConversion"/>
  </si>
  <si>
    <t>Rare</t>
    <phoneticPr fontId="13" type="noConversion"/>
  </si>
  <si>
    <t>Epic</t>
    <phoneticPr fontId="13" type="noConversion"/>
  </si>
  <si>
    <t>Gear_Name_</t>
    <phoneticPr fontId="13" type="noConversion"/>
  </si>
  <si>
    <t>Epic</t>
    <phoneticPr fontId="13" type="noConversion"/>
  </si>
  <si>
    <t>Epic</t>
    <phoneticPr fontId="13" type="noConversion"/>
  </si>
  <si>
    <t>Railgun</t>
    <phoneticPr fontId="13" type="noConversion"/>
  </si>
  <si>
    <t>Epic</t>
    <phoneticPr fontId="13" type="noConversion"/>
  </si>
  <si>
    <t>ExplosionBot</t>
    <phoneticPr fontId="13" type="noConversion"/>
  </si>
  <si>
    <t>Epic</t>
    <phoneticPr fontId="13" type="noConversion"/>
  </si>
  <si>
    <t>Gear_Name_</t>
    <phoneticPr fontId="13" type="noConversion"/>
  </si>
  <si>
    <t>RedPill</t>
    <phoneticPr fontId="13" type="noConversion"/>
  </si>
  <si>
    <t>Gear_Name_</t>
    <phoneticPr fontId="13" type="noConversion"/>
  </si>
  <si>
    <t>Epic</t>
    <phoneticPr fontId="13" type="noConversion"/>
  </si>
  <si>
    <t>SuspiciousPotion</t>
    <phoneticPr fontId="13" type="noConversion"/>
  </si>
  <si>
    <t>Rare</t>
    <phoneticPr fontId="13" type="noConversion"/>
  </si>
  <si>
    <t>Use to receive one of the following effects. The potion is destroyed afterward.
Skill ATK is increased by 5%.
Normal ATK is increased by 5%.
Sub weapon ATK is increased by 5%.
CRIT rate is increased by 1.5%.
CRIT damage is increased by 15%.
Health is reduced by 5.</t>
    <phoneticPr fontId="13" type="noConversion"/>
  </si>
  <si>
    <r>
      <rPr>
        <sz val="9"/>
        <rFont val="맑은 고딕"/>
        <family val="3"/>
        <charset val="129"/>
      </rPr>
      <t>获</t>
    </r>
    <r>
      <rPr>
        <sz val="9"/>
        <rFont val="Source han sans old style norma"/>
        <family val="3"/>
        <charset val="129"/>
      </rPr>
      <t>得以下能力中的其中一</t>
    </r>
    <r>
      <rPr>
        <sz val="9"/>
        <rFont val="맑은 고딕"/>
        <family val="3"/>
        <charset val="129"/>
      </rPr>
      <t>种</t>
    </r>
    <r>
      <rPr>
        <sz val="9"/>
        <rFont val="Source han sans old style norma"/>
        <family val="3"/>
        <charset val="129"/>
      </rPr>
      <t>后，装置</t>
    </r>
    <r>
      <rPr>
        <sz val="9"/>
        <rFont val="맑은 고딕"/>
        <family val="3"/>
        <charset val="129"/>
      </rPr>
      <t>会损</t>
    </r>
    <r>
      <rPr>
        <sz val="9"/>
        <rFont val="Source han sans old style norma"/>
        <family val="3"/>
        <charset val="129"/>
      </rPr>
      <t>毁。
技能攻</t>
    </r>
    <r>
      <rPr>
        <sz val="9"/>
        <rFont val="맑은 고딕"/>
        <family val="3"/>
        <charset val="129"/>
      </rPr>
      <t>击</t>
    </r>
    <r>
      <rPr>
        <sz val="9"/>
        <rFont val="Source han sans old style norma"/>
        <family val="3"/>
        <charset val="129"/>
      </rPr>
      <t>力增加5%。
普通攻</t>
    </r>
    <r>
      <rPr>
        <sz val="9"/>
        <rFont val="맑은 고딕"/>
        <family val="3"/>
        <charset val="129"/>
      </rPr>
      <t>击</t>
    </r>
    <r>
      <rPr>
        <sz val="9"/>
        <rFont val="Source han sans old style norma"/>
        <family val="3"/>
        <charset val="129"/>
      </rPr>
      <t>力增加5%。
副武器攻</t>
    </r>
    <r>
      <rPr>
        <sz val="9"/>
        <rFont val="맑은 고딕"/>
        <family val="3"/>
        <charset val="129"/>
      </rPr>
      <t>击</t>
    </r>
    <r>
      <rPr>
        <sz val="9"/>
        <rFont val="Source han sans old style norma"/>
        <family val="3"/>
        <charset val="129"/>
      </rPr>
      <t>力增加5%。
暴</t>
    </r>
    <r>
      <rPr>
        <sz val="9"/>
        <rFont val="맑은 고딕"/>
        <family val="3"/>
        <charset val="129"/>
      </rPr>
      <t>击</t>
    </r>
    <r>
      <rPr>
        <sz val="9"/>
        <rFont val="Source han sans old style norma"/>
        <family val="3"/>
        <charset val="129"/>
      </rPr>
      <t>率增加1.5% 。
暴</t>
    </r>
    <r>
      <rPr>
        <sz val="9"/>
        <rFont val="맑은 고딕"/>
        <family val="3"/>
        <charset val="129"/>
      </rPr>
      <t>击伤</t>
    </r>
    <r>
      <rPr>
        <sz val="9"/>
        <rFont val="Source han sans old style norma"/>
        <family val="3"/>
        <charset val="129"/>
      </rPr>
      <t>害增加15%。
体力</t>
    </r>
    <r>
      <rPr>
        <sz val="9"/>
        <rFont val="맑은 고딕"/>
        <family val="3"/>
        <charset val="129"/>
      </rPr>
      <t>减</t>
    </r>
    <r>
      <rPr>
        <sz val="9"/>
        <rFont val="Source han sans old style norma"/>
        <family val="3"/>
        <charset val="129"/>
      </rPr>
      <t>少5。</t>
    </r>
    <phoneticPr fontId="13" type="noConversion"/>
  </si>
  <si>
    <t>獲得下列其中一個能力，裝置將被破壞。
技能攻擊力增加5%。
一般攻擊力增加5%。
輔助武器攻擊力增加5%。
暴擊率增加1.5%。
暴擊傷害增加15%。
體力減少5。</t>
    <phoneticPr fontId="13" type="noConversion"/>
  </si>
  <si>
    <t>下記のうち、1つの能力を得ることでギアが破壊されます。
スキル攻撃力が5%増加します。
通常攻撃力が5%増加します。
サブ武器の攻撃力が5%増加します。
クリティカルヒット率が1.5%増加します。
クリティカルダメージが15%増加します。
体力が5減少します。</t>
    <phoneticPr fontId="13" type="noConversion"/>
  </si>
  <si>
    <t>Дает один из эффектов ниже, после чего предмет исчезает.
Усиливает спецатаку на 5%.
Усиливает обычную атаку на 5%.
Усиливает атаку запасным оружием на 5%.
Повышает шанс критического удара на 1,5%.
Увеличивает критический урон на 15%.
Ослабляет здоровье на 5 ед.</t>
    <phoneticPr fontId="13" type="noConversion"/>
  </si>
  <si>
    <t>Eine der folgenden Fähigkeiten wird gewonnen und die Ausrüstung wird zerstört.
Der Fähigkeits-Schaden steigt um 5%.
Der Standard-Schaden steigt um 5%.
Der Nebenwaffe-Schaden steigt um 5%
Die Volltreffer-Rate steigt um 1,5%.
Der Volltreffer-Schaden steigt um 15%.
LP sinken um 5.</t>
    <phoneticPr fontId="13" type="noConversion"/>
  </si>
  <si>
    <t>UnknownRingCase</t>
    <phoneticPr fontId="13" type="noConversion"/>
  </si>
  <si>
    <t>Use to receive a random ring.
Topaz Ring: Chain Lightning and Thunderbolt ATK are increased by ()%.
Sapphire Ring: deal ()% increased damage to chilled enemies.
Ruby Ring: Fire Blast and Burn ATK are increased by ()%.
Broken Ring: useless.</t>
    <phoneticPr fontId="13" type="noConversion"/>
  </si>
  <si>
    <r>
      <rPr>
        <sz val="9"/>
        <rFont val="맑은 고딕"/>
        <family val="3"/>
        <charset val="129"/>
      </rPr>
      <t>将获</t>
    </r>
    <r>
      <rPr>
        <sz val="9"/>
        <rFont val="Source han sans old style norma"/>
        <family val="3"/>
        <charset val="129"/>
      </rPr>
      <t>得以下戒指中的其中一</t>
    </r>
    <r>
      <rPr>
        <sz val="9"/>
        <rFont val="맑은 고딕"/>
        <family val="3"/>
        <charset val="129"/>
      </rPr>
      <t>个</t>
    </r>
    <r>
      <rPr>
        <sz val="9"/>
        <rFont val="Source han sans old style norma"/>
        <family val="3"/>
        <charset val="129"/>
      </rPr>
      <t xml:space="preserve">戒指。
</t>
    </r>
    <r>
      <rPr>
        <sz val="9"/>
        <rFont val="맑은 고딕"/>
        <family val="3"/>
        <charset val="129"/>
      </rPr>
      <t>黄宝</t>
    </r>
    <r>
      <rPr>
        <sz val="9"/>
        <rFont val="Source han sans old style norma"/>
        <family val="3"/>
        <charset val="129"/>
      </rPr>
      <t>石戒指：</t>
    </r>
    <r>
      <rPr>
        <sz val="9"/>
        <rFont val="맑은 고딕"/>
        <family val="3"/>
        <charset val="129"/>
      </rPr>
      <t>连续闪电</t>
    </r>
    <r>
      <rPr>
        <sz val="9"/>
        <rFont val="Source han sans old style norma"/>
        <family val="3"/>
        <charset val="129"/>
      </rPr>
      <t>和雷</t>
    </r>
    <r>
      <rPr>
        <sz val="9"/>
        <rFont val="맑은 고딕"/>
        <family val="3"/>
        <charset val="129"/>
      </rPr>
      <t>电</t>
    </r>
    <r>
      <rPr>
        <sz val="9"/>
        <rFont val="Source han sans old style norma"/>
        <family val="3"/>
        <charset val="129"/>
      </rPr>
      <t>攻</t>
    </r>
    <r>
      <rPr>
        <sz val="9"/>
        <rFont val="맑은 고딕"/>
        <family val="3"/>
        <charset val="129"/>
      </rPr>
      <t>击</t>
    </r>
    <r>
      <rPr>
        <sz val="9"/>
        <rFont val="Source han sans old style norma"/>
        <family val="3"/>
        <charset val="129"/>
      </rPr>
      <t xml:space="preserve">力增加()%。
</t>
    </r>
    <r>
      <rPr>
        <sz val="9"/>
        <rFont val="맑은 고딕"/>
        <family val="3"/>
        <charset val="129"/>
      </rPr>
      <t>蓝宝</t>
    </r>
    <r>
      <rPr>
        <sz val="9"/>
        <rFont val="Source han sans old style norma"/>
        <family val="3"/>
        <charset val="129"/>
      </rPr>
      <t>石戒指：</t>
    </r>
    <r>
      <rPr>
        <sz val="9"/>
        <rFont val="맑은 고딕"/>
        <family val="3"/>
        <charset val="129"/>
      </rPr>
      <t>对</t>
    </r>
    <r>
      <rPr>
        <sz val="9"/>
        <rFont val="Source han sans old style norma"/>
        <family val="3"/>
        <charset val="129"/>
      </rPr>
      <t>陷入寒冷</t>
    </r>
    <r>
      <rPr>
        <sz val="9"/>
        <rFont val="맑은 고딕"/>
        <family val="3"/>
        <charset val="129"/>
      </rPr>
      <t>状态</t>
    </r>
    <r>
      <rPr>
        <sz val="9"/>
        <rFont val="Source han sans old style norma"/>
        <family val="3"/>
        <charset val="129"/>
      </rPr>
      <t>的</t>
    </r>
    <r>
      <rPr>
        <sz val="9"/>
        <rFont val="맑은 고딕"/>
        <family val="3"/>
        <charset val="129"/>
      </rPr>
      <t>敌</t>
    </r>
    <r>
      <rPr>
        <sz val="9"/>
        <rFont val="Source han sans old style norma"/>
        <family val="3"/>
        <charset val="129"/>
      </rPr>
      <t>人造成的</t>
    </r>
    <r>
      <rPr>
        <sz val="9"/>
        <rFont val="맑은 고딕"/>
        <family val="3"/>
        <charset val="129"/>
      </rPr>
      <t>伤</t>
    </r>
    <r>
      <rPr>
        <sz val="9"/>
        <rFont val="Source han sans old style norma"/>
        <family val="3"/>
        <charset val="129"/>
      </rPr>
      <t>害量</t>
    </r>
    <r>
      <rPr>
        <sz val="9"/>
        <rFont val="맑은 고딕"/>
        <family val="3"/>
        <charset val="129"/>
      </rPr>
      <t>将</t>
    </r>
    <r>
      <rPr>
        <sz val="9"/>
        <rFont val="Source han sans old style norma"/>
        <family val="3"/>
        <charset val="129"/>
      </rPr>
      <t xml:space="preserve">增加()%。
</t>
    </r>
    <r>
      <rPr>
        <sz val="9"/>
        <rFont val="맑은 고딕"/>
        <family val="3"/>
        <charset val="129"/>
      </rPr>
      <t>红宝</t>
    </r>
    <r>
      <rPr>
        <sz val="9"/>
        <rFont val="Source han sans old style norma"/>
        <family val="3"/>
        <charset val="129"/>
      </rPr>
      <t>石戒指：灼</t>
    </r>
    <r>
      <rPr>
        <sz val="9"/>
        <rFont val="맑은 고딕"/>
        <family val="3"/>
        <charset val="129"/>
      </rPr>
      <t>伤</t>
    </r>
    <r>
      <rPr>
        <sz val="9"/>
        <rFont val="Source han sans old style norma"/>
        <family val="3"/>
        <charset val="129"/>
      </rPr>
      <t>和点燃爆炸的攻</t>
    </r>
    <r>
      <rPr>
        <sz val="9"/>
        <rFont val="맑은 고딕"/>
        <family val="3"/>
        <charset val="129"/>
      </rPr>
      <t>击</t>
    </r>
    <r>
      <rPr>
        <sz val="9"/>
        <rFont val="Source han sans old style norma"/>
        <family val="3"/>
        <charset val="129"/>
      </rPr>
      <t>力增加()%。
破碎的戒指：毫无用</t>
    </r>
    <r>
      <rPr>
        <sz val="9"/>
        <rFont val="맑은 고딕"/>
        <family val="3"/>
        <charset val="129"/>
      </rPr>
      <t>处</t>
    </r>
    <r>
      <rPr>
        <sz val="9"/>
        <rFont val="Source han sans old style norma"/>
        <family val="3"/>
        <charset val="129"/>
      </rPr>
      <t>。</t>
    </r>
    <phoneticPr fontId="13" type="noConversion"/>
  </si>
  <si>
    <t>下記のうち、1種類の指輪が獲得できます。
ドパーズの指輪：稲妻の連鎖及び稲妻の攻撃力が()%増加します。
サファイアの指輪：悪寒状態の敵に与えるダメージが()%増加します。
ルビーの指輪：火傷及び火炎爆発の攻撃力が()%増加します。
壊れた指輪：役に立たない。</t>
    <phoneticPr fontId="13" type="noConversion"/>
  </si>
  <si>
    <t>Содержит один из следующих перстней.
Перстень с топазом: усиливает атаку цепных и обычных молний на ()%.
Перстень с сапфиром: на ()% увеличивает урон, наносимый обмороженным противникам.
Перстень с рубином: усиливает урон от ожогов и огненных взрывов на ()%.
Перстень с выпавшим камнем: абсолютно бесполезен.</t>
    <phoneticPr fontId="13" type="noConversion"/>
  </si>
  <si>
    <t>Einer der folgenden Ringe wird erhalten.
Topaz-Ring: Der Schaden von Donner-Salven und Blitzen steigt um ()%.
Saphir-Ring: Der Schaden auf Gegner mit Schüttelfrost steigt um ()%.
Rubin-Ring: Der Schaden von Verbrennung und Feuer-Explosionen steigt um ()%.
Zerbrochener Ring: Er ist nutzlos.</t>
    <phoneticPr fontId="13" type="noConversion"/>
  </si>
  <si>
    <t>TopazRing</t>
    <phoneticPr fontId="13" type="noConversion"/>
  </si>
  <si>
    <t>Rare</t>
    <phoneticPr fontId="13" type="noConversion"/>
  </si>
  <si>
    <t>SapphireRing</t>
    <phoneticPr fontId="13" type="noConversion"/>
  </si>
  <si>
    <t>Rare</t>
    <phoneticPr fontId="13" type="noConversion"/>
  </si>
  <si>
    <t>RubyRing</t>
    <phoneticPr fontId="13" type="noConversion"/>
  </si>
  <si>
    <t>BrokenRing</t>
    <phoneticPr fontId="13" type="noConversion"/>
  </si>
  <si>
    <t>PowerFrogRangerRed</t>
    <phoneticPr fontId="13" type="noConversion"/>
  </si>
  <si>
    <t>PowerFrogRangerBlack</t>
    <phoneticPr fontId="13" type="noConversion"/>
  </si>
  <si>
    <t>Rare</t>
    <phoneticPr fontId="13" type="noConversion"/>
  </si>
  <si>
    <t>PowerFrogRangerPink</t>
    <phoneticPr fontId="13" type="noConversion"/>
  </si>
  <si>
    <t>PowerFrogRangerBlue</t>
    <phoneticPr fontId="13" type="noConversion"/>
  </si>
  <si>
    <t>Rare</t>
    <phoneticPr fontId="13" type="noConversion"/>
  </si>
  <si>
    <t>HighspeedCharger</t>
    <phoneticPr fontId="13" type="noConversion"/>
  </si>
  <si>
    <t>GasCan</t>
    <phoneticPr fontId="13" type="noConversion"/>
  </si>
  <si>
    <t>FlameGrenade</t>
    <phoneticPr fontId="13" type="noConversion"/>
  </si>
  <si>
    <t>BurningGloves</t>
    <phoneticPr fontId="13" type="noConversion"/>
  </si>
  <si>
    <t>오한에 걸린 적에게 냉기 공격 시 일반공격력의 ()% 피해를 주고 얼음 창살로 일정 영역 안에 적들을 3초간 가둔다.</t>
    <phoneticPr fontId="13" type="noConversion"/>
  </si>
  <si>
    <t>IceCream</t>
    <phoneticPr fontId="13" type="noConversion"/>
  </si>
  <si>
    <t>오한에 걸린 적이 1초마다 {0} 피해를 입습니다.</t>
    <phoneticPr fontId="13" type="noConversion"/>
  </si>
  <si>
    <t>WheelBlade</t>
    <phoneticPr fontId="13" type="noConversion"/>
  </si>
  <si>
    <t>Bet-Bot</t>
    <phoneticPr fontId="13" type="noConversion"/>
  </si>
  <si>
    <t>FlyingShuriken</t>
    <phoneticPr fontId="13" type="noConversion"/>
  </si>
  <si>
    <t>Railgun</t>
    <phoneticPr fontId="13" type="noConversion"/>
  </si>
  <si>
    <t>ExplosionBot</t>
    <phoneticPr fontId="13" type="noConversion"/>
  </si>
  <si>
    <t>Epic</t>
    <phoneticPr fontId="13" type="noConversion"/>
  </si>
  <si>
    <t>Epic</t>
    <phoneticPr fontId="13" type="noConversion"/>
  </si>
  <si>
    <t>PowerFrogRanger</t>
    <phoneticPr fontId="13" type="noConversion"/>
  </si>
  <si>
    <t>Bet-Bot</t>
    <phoneticPr fontId="13" type="noConversion"/>
  </si>
  <si>
    <t>Epic</t>
    <phoneticPr fontId="13" type="noConversion"/>
  </si>
  <si>
    <t>Gear_Desc_Selected_</t>
    <phoneticPr fontId="13" type="noConversion"/>
  </si>
  <si>
    <t>일반공격력이 &lt;color=#808080&gt;{0}%&lt;/color&gt;→&lt;color=#69FF0F&gt;{1}%&lt;/color&gt; 증가합니다.</t>
  </si>
  <si>
    <t>Increases main weapon normal ATK by &lt;color=#808080&gt;{0}%&lt;/color&gt;→&lt;color=#69FF0F&gt;{1}%&lt;/color&gt;.</t>
  </si>
  <si>
    <t>主武器的基础攻击力增加&lt;color=#808080&gt;{0}%&lt;/color&gt;→&lt;color=#69FF0F&gt;{1}%&lt;/color&gt;。</t>
  </si>
  <si>
    <t>主武器基本攻擊力增加&lt;color=#808080&gt;{0}%&lt;/color&gt;→&lt;color=#69FF0F&gt;{1}%&lt;/color&gt;。</t>
  </si>
  <si>
    <t>メイン武器の通常攻撃力が&lt;color=#808080&gt;{0}%&lt;/color&gt;→&lt;color=#69FF0F&gt;{1}%&lt;/color&gt;増加する。</t>
  </si>
  <si>
    <t>Усиливает обычную атаку основного оружия на &lt;color=#808080&gt;{0}%&lt;/color&gt;→&lt;color=#69FF0F&gt;{1}%&lt;/color&gt;.</t>
  </si>
  <si>
    <t>Der Standard-Schaden der Hauptwaffe steigt um &lt;color=#808080&gt;{0}%&lt;/color&gt;→&lt;color=#69FF0F&gt;{1}%&lt;/color&gt;.</t>
  </si>
  <si>
    <t>최대 체력이 &lt;color=#808080&gt;{0}&lt;/color&gt;→&lt;color=#69FF0F&gt;{1}&lt;/color&gt; 증가합니다.</t>
  </si>
  <si>
    <t>Max HP increases by &lt;color=#808080&gt;{0}&lt;/color&gt;→&lt;color=#69FF0F&gt;{1}&lt;/color&gt;.</t>
  </si>
  <si>
    <t>最大体力增加&lt;color=#808080&gt;{0}&lt;/color&gt;→&lt;color=#69FF0F&gt;{1}&lt;/color&gt;。</t>
  </si>
  <si>
    <t>最大體力增加 &lt;color=#808080&gt;{0}&lt;/color&gt;→&lt;color=#69FF0F&gt;{1}&lt;/color&gt;。</t>
  </si>
  <si>
    <t>最大体力が&lt;color=#808080&gt;{0}&lt;/color&gt;→&lt;color=#69FF0F&gt;{1}&lt;/color&gt;増加する。</t>
  </si>
  <si>
    <t>Увеличивает запас здоровья на &lt;color=#808080&gt;{0}&lt;/color&gt;→&lt;color=#69FF0F&gt;{1}&lt;/color&gt; ед.</t>
  </si>
  <si>
    <t>Max. LP steigen um &lt;color=#808080&gt;{0}&lt;/color&gt;→&lt;color=#69FF0F&gt;{1}&lt;/color&gt;.</t>
  </si>
  <si>
    <t>파괴가능한 물건에서 Gem을 &lt;color=#FFFF00&gt;{2}%&lt;/color&gt; 확률로 &lt;color=#808080&gt;{0}&lt;/color&gt;→&lt;color=#69FF0F&gt;{1}&lt;/color&gt;개 더 얻습니다.</t>
  </si>
  <si>
    <t>&lt;color=#FFFF00&gt;{2}%&lt;/color&gt; chance to acquire &lt;color=#808080&gt;{0}&lt;/color&gt;→&lt;color=#69FF0F&gt;{1}&lt;/color&gt; more Gems from destroyable objects.</t>
  </si>
  <si>
    <t>破坏物品有&lt;color=#FFFF00&gt;{2}%&lt;/color&gt;几率获得&lt;color=#808080&gt;{0}&lt;/color&gt;→&lt;color=#69FF0F&gt;{1}&lt;/color&gt;个宝石。</t>
  </si>
  <si>
    <t>有&lt;color=#FFFF00&gt;{2}%&lt;/color&gt;的機率從可破壞物體中額外獲得&lt;color=#808080&gt;{0}&lt;/color&gt;→&lt;color=#69FF0F&gt;{1}&lt;/color&gt;個寶石。</t>
  </si>
  <si>
    <t>破壊可能なオブジェクトからGemを&lt;color=#FFFF00&gt;{2}%&lt;/color&gt;確率で&lt;color=#808080&gt;{0}&lt;/color&gt;→&lt;color=#69FF0F&gt;{1}&lt;/color&gt;を追加獲得する。</t>
  </si>
  <si>
    <t>С вероятность &lt;color=#FFFF00&gt;{2}%&lt;/color&gt; позволяет получить еще больше камней (&lt;color=#808080&gt;{0}&lt;/color&gt;→&lt;color=#69FF0F&gt;{1}&lt;/color&gt;) из разрушенных объектов.</t>
  </si>
  <si>
    <t>Set chance to earn &lt;color=#808080&gt;{0}&lt;/color&gt;→&lt;color=#69FF0F&gt;{1}&lt;/color&gt; additional Gems upon defeating enemies.</t>
  </si>
  <si>
    <t>击杀敌人时有一定几率额外获得&lt;color=#808080&gt;{0}&lt;/color&gt;→&lt;color=#69FF0F&gt;{1}&lt;/color&gt;个宝石。</t>
  </si>
  <si>
    <t>消滅敵人時，有一定機率額外獲得&lt;color=#808080&gt;{0}&lt;/color&gt;→&lt;color=#69FF0F&gt;{1}&lt;/color&gt;個寶石。</t>
  </si>
  <si>
    <t>敵を倒すと一定の確率でGem&lt;color=#808080&gt;{0}&lt;/color&gt;→&lt;color=#69FF0F&gt;{1}&lt;/color&gt;個を追加で獲得する。</t>
  </si>
  <si>
    <t>С определенной вероятностью дает больше камней (&lt;color=#808080&gt;{0}&lt;/color&gt;→&lt;color=#69FF0F&gt;{1}&lt;/color&gt;) за ликвидацию противников.</t>
  </si>
  <si>
    <t>Bei Erledigung eines Gegners erhältst du mit einer bestimmten Wahrscheinlichkeit &lt;color=#808080&gt;{0}&lt;/color&gt;→&lt;color=#69FF0F&gt;{1}&lt;/color&gt; Juwelen zusätzlich.</t>
  </si>
  <si>
    <t>적 처치시 일정확률로 Gem &lt;color=#808080&gt;{0}&lt;/color&gt;→&lt;color=#69FF0F&gt;{1}&lt;/color&gt;개를 추가로 얻습니다.</t>
    <phoneticPr fontId="13" type="noConversion"/>
  </si>
  <si>
    <t>칩을 얻으면 체력을 &lt;color=#808080&gt;{0}&lt;/color&gt;→&lt;color=#69FF0F&gt;{1}&lt;/color&gt; 회복합니다.</t>
  </si>
  <si>
    <t>Recover &lt;color=#808080&gt;{0}&lt;/color&gt;→&lt;color=#69FF0F&gt;{1}&lt;/color&gt; HP when you obtain a Chip.</t>
  </si>
  <si>
    <t>获得芯片时体力恢复&lt;color=#808080&gt;{0}&lt;/color&gt;→&lt;color=#69FF0F&gt;{1}&lt;/color&gt;。</t>
  </si>
  <si>
    <t>取得晶片時，體力恢復&lt;color=#808080&gt;{0}&lt;/color&gt;→&lt;color=#69FF0F&gt;{1}&lt;/color&gt;。</t>
  </si>
  <si>
    <t>チップを獲得すると体力を&lt;color=#808080&gt;{0}&lt;/color&gt;→&lt;color=#69FF0F&gt;{1}&lt;/color&gt;回復する。</t>
  </si>
  <si>
    <t>При получении микросхемы восстанавливает здоровье на &lt;color=#808080&gt;{0}&lt;/color&gt;→&lt;color=#69FF0F&gt;{1}&lt;/color&gt; ед.</t>
  </si>
  <si>
    <t>Bei Erlangung eines Chips heilen deine LP um &lt;color=#808080&gt;{0}&lt;/color&gt;→&lt;color=#69FF0F&gt;{1}&lt;/color&gt;.</t>
  </si>
  <si>
    <t>에너지가 {2}초에 한번 &lt;color=#808080&gt;{0}&lt;/color&gt;→&lt;color=#69FF0F&gt;{1}&lt;/color&gt; 충전됩니다.</t>
  </si>
  <si>
    <t>Recharge &lt;color=#808080&gt;{0}&lt;/color&gt;→&lt;color=#69FF0F&gt;{1}&lt;/color&gt; energy once every {2} seconds.</t>
  </si>
  <si>
    <t>每{2}秒充能&lt;color=#808080&gt;{0}&lt;/color&gt;→&lt;color=#69FF0F&gt;{1}&lt;/color&gt;点能量。</t>
  </si>
  <si>
    <t>能量每{2}秒蓄力&lt;color=#808080&gt;{0}&lt;/color&gt;→&lt;color=#69FF0F&gt;{1}&lt;/color&gt;。</t>
  </si>
  <si>
    <t>エネルギーを{2}秒あたり&lt;color=#808080&gt;{0}&lt;/color&gt;→&lt;color=#69FF0F&gt;{1}&lt;/color&gt;チャージする。</t>
  </si>
  <si>
    <t>Восстанавливает &lt;color=#808080&gt;{0}&lt;/color&gt;→&lt;color=#69FF0F&gt;{1}&lt;/color&gt; ед. энергии каждые {2} с.</t>
  </si>
  <si>
    <t>Energie lädt alle {2} Sek. 1 Mal um &lt;color=#808080&gt;{0}&lt;/color&gt;→&lt;color=#69FF0F&gt;{1}&lt;/color&gt; auf.</t>
  </si>
  <si>
    <t>대쉬가 공격판정을 가지게 되고 &lt;color=#808080&gt;{0}&lt;/color&gt;→&lt;color=#69FF0F&gt;{1}&lt;/color&gt; 피해를 입힌다.</t>
  </si>
  <si>
    <t>Dash gains an attack property and deals &lt;color=#808080&gt;{0}&lt;/color&gt;→&lt;color=#69FF0F&gt;{1}&lt;/color&gt; damage.</t>
  </si>
  <si>
    <t>突进时获得攻击判定，造成&lt;color=#808080&gt;{0}&lt;/color&gt;→&lt;color=#69FF0F&gt;{1}&lt;/color&gt;伤害。</t>
  </si>
  <si>
    <t>衝刺視為攻擊，造成&lt;color=#808080&gt;{0}&lt;/color&gt;→&lt;color=#69FF0F&gt;{1}&lt;/color&gt;傷害。</t>
  </si>
  <si>
    <t>ダッシュが攻撃判定となり&lt;color=#808080&gt;{0}&lt;/color&gt;→&lt;color=#69FF0F&gt;{1}&lt;/color&gt;ダメージを与える。</t>
  </si>
  <si>
    <t>Дает возможность герою атаковать в рывке и наносит &lt;color=#808080&gt;{0}&lt;/color&gt;→&lt;color=#69FF0F&gt;{1}&lt;/color&gt; ед. урона.</t>
  </si>
  <si>
    <t>Ansturm gewinnt eine Angriffs-Eigenschaft und erteilt &lt;color=#808080&gt;{0}&lt;/color&gt;→&lt;color=#69FF0F&gt;{1}&lt;/color&gt; Schaden.</t>
  </si>
  <si>
    <t>5초간격으로 무기에 에너지가 충전되고 충전된 상태에서 공격 시 &lt;color=#808080&gt;{0}&lt;/color&gt;→&lt;color=#69FF0F&gt;{1}&lt;/color&gt;의 피해를 입힌다.</t>
  </si>
  <si>
    <t>Energy in weapons is charged every 5 seconds. Charged weapons deal &lt;color=#808080&gt;{0}&lt;/color&gt;→&lt;color=#69FF0F&gt;{1}&lt;/color&gt; damage.</t>
  </si>
  <si>
    <t>每5秒进行一次武器充能，在充能状态下攻击时可造成&lt;color=#808080&gt;{0}&lt;/color&gt;→&lt;color=#69FF0F&gt;{1}&lt;/color&gt;伤害。</t>
  </si>
  <si>
    <t>每隔5秒武器會蓄力能量，於蓄力完成的狀態攻擊時，會造成 &lt;color=#808080&gt;{0}&lt;/color&gt;→&lt;color=#69FF0F&gt;{1}&lt;/color&gt;的傷害。</t>
  </si>
  <si>
    <t>Восстанавливает энергию оружия каждые 5 с. Заряженное оружие наносит &lt;color=#808080&gt;{0}&lt;/color&gt;→&lt;color=#69FF0F&gt;{1}&lt;/color&gt; ед. урона.</t>
  </si>
  <si>
    <t>Alle 5 Sek. lädt deine Waffe Energie und erteilt &lt;color=#808080&gt;{0}&lt;/color&gt;→&lt;color=#69FF0F&gt;{1}&lt;/color&gt; Schaden, wenn sie im geladenen Zustand austeilt.</t>
  </si>
  <si>
    <t>&lt;color=#808080&gt;{0}&lt;/color&gt;→&lt;color=#69FF0F&gt;{1}&lt;/color&gt;초간격으로 무기에 에너지가 충전되고 충전된 상태에서 공격 시 일정 영역 내 적들을 기절시킵니다. (상태이상면역 엘리트에게도 적용됩니다)</t>
  </si>
  <si>
    <t>Charge a weapon with energy every &lt;color=#808080&gt;{0}&lt;/color&gt;→&lt;color=#69FF0F&gt;{1}&lt;/color&gt; seconds, and stun enemies in a set area when you attack with a charged weapon. (Applies to elites with debuff immunity as well)</t>
  </si>
  <si>
    <t>每&lt;color=#808080&gt;{0}&lt;/color&gt;→&lt;color=#69FF0F&gt;{1}&lt;/color&gt;秒进行一次武器充能，在充能状态下攻击时，可使一定范围内的敌人昏迷。（对免疫异常状态的精英也有效。）</t>
  </si>
  <si>
    <t>每隔&lt;color=#808080&gt;{0}&lt;/color&gt;→&lt;color=#69FF0F&gt;{1}&lt;/color&gt;秒武器會蓄力能量，於蓄力完成的狀態攻擊時，使一定範圍內的敵人昏厥。（同樣適用於對狀態異常免疫的精英）</t>
  </si>
  <si>
    <t>&lt;color=#808080&gt;{0}&lt;/color&gt;→&lt;color=#69FF0F&gt;{1}&lt;/color&gt;秒ごとに、武器にエネルギーをチャージする。チャージした状態で攻撃すると一定範囲内の敵を気絶状態にする（状態異常無効のエリートにも適用される）。</t>
  </si>
  <si>
    <t>Восстанавливает энергию оружия каждые &lt;color=#808080&gt;{0}&lt;/color&gt;→&lt;color=#69FF0F&gt;{1}&lt;/color&gt; с. Заряженное оружие оглушает противников в определенном радиусе. (Элитные враги могут быть невосприимчивы к негативным эффектам.)</t>
  </si>
  <si>
    <t>Alle &lt;color=#808080&gt;{0}&lt;/color&gt;→&lt;color=#69FF0F&gt;{1}&lt;/color&gt; Sek. lädt deine Waffe Energie und betäubt Gegner innerhalb eines bestimmten Areals, wenn sie im geladenen Zustand austeilt (einschließlich Status-immuner Eliten).</t>
  </si>
  <si>
    <t>5秒ごとに武器はエネルギーをチャージし、チャージ状態で攻撃すると&lt;color=#808080&gt;{0}&lt;/color&gt;→&lt;color=#69FF0F&gt;{1}&lt;/color&gt;のダメージを与える。</t>
    <phoneticPr fontId="13" type="noConversion"/>
  </si>
  <si>
    <t xml:space="preserve">일반공격력이 &lt;color=#808080&gt;{0}&lt;/color&gt;→&lt;color=#69FF0F&gt;{1}&lt;/color&gt; 증가합니다. </t>
  </si>
  <si>
    <t>Increases normal ATK by &lt;color=#808080&gt;{0}&lt;/color&gt;→&lt;color=#69FF0F&gt;{1}&lt;/color&gt;.</t>
  </si>
  <si>
    <t>普通攻击力将增加&lt;color=#808080&gt;{0}&lt;/color&gt;→&lt;color=#69FF0F&gt;{1}&lt;/color&gt;。</t>
  </si>
  <si>
    <t>一般攻擊力增加&lt;color=#808080&gt;{0}&lt;/color&gt;→&lt;color=#69FF0F&gt;{1}&lt;/color&gt;。</t>
  </si>
  <si>
    <t>通常攻撃力が&lt;color=#808080&gt;{0}&lt;/color&gt;→&lt;color=#69FF0F&gt;{1}&lt;/color&gt;増加します。</t>
  </si>
  <si>
    <t>Усиливает обычную атаку на &lt;color=#808080&gt;{0}&lt;/color&gt;→&lt;color=#69FF0F&gt;{1}&lt;/color&gt;.</t>
  </si>
  <si>
    <t>Standard-Schaden steigt um &lt;color=#808080&gt;{0}&lt;/color&gt;→&lt;color=#69FF0F&gt;{1}&lt;/color&gt;.</t>
  </si>
  <si>
    <t>스킬공격력이 &lt;color=#808080&gt;{0}&lt;/color&gt;→&lt;color=#69FF0F&gt;{1}&lt;/color&gt; 증가합니다.</t>
  </si>
  <si>
    <t>Increases skill ATK by &lt;color=#808080&gt;{0}&lt;/color&gt;→&lt;color=#69FF0F&gt;{1}&lt;/color&gt;.</t>
  </si>
  <si>
    <t>技能攻击力将增加&lt;color=#808080&gt;{0}&lt;/color&gt;→&lt;color=#69FF0F&gt;{1}&lt;/color&gt;。</t>
  </si>
  <si>
    <t>技能攻擊力增加&lt;color=#808080&gt;{0}&lt;/color&gt;→&lt;color=#69FF0F&gt;{1}&lt;/color&gt;。</t>
  </si>
  <si>
    <t>スキル攻撃力が&lt;color=#808080&gt;{0}&lt;/color&gt;→&lt;color=#69FF0F&gt;{1}&lt;/color&gt;増加します。</t>
  </si>
  <si>
    <t>Усиливает спецатаку на &lt;color=#808080&gt;{0}&lt;/color&gt;→&lt;color=#69FF0F&gt;{1}&lt;/color&gt;.</t>
  </si>
  <si>
    <t>Fähigkeits-Schaden steigt um &lt;color=#808080&gt;{0}&lt;/color&gt;→&lt;color=#69FF0F&gt;{1}&lt;/color&gt;.</t>
  </si>
  <si>
    <t>피해를 입은 후 무적 시간이 &lt;color=#808080&gt;{0}&lt;/color&gt;→&lt;color=#69FF0F&gt;{1}&lt;/color&gt;초 길어집니다.</t>
  </si>
  <si>
    <t>The invulnerability duration after being hit is increased by &lt;color=#808080&gt;{0}&lt;/color&gt;→&lt;color=#69FF0F&gt;{1}&lt;/color&gt; seconds.</t>
  </si>
  <si>
    <t>受到伤害后无敌时间延长&lt;color=#808080&gt;{0}&lt;/color&gt;→&lt;color=#69FF0F&gt;{1}&lt;/color&gt;秒。</t>
  </si>
  <si>
    <t>受到傷害後，無敵時間延長 &lt;color=#808080&gt;{0}&lt;/color&gt;→&lt;color=#69FF0F&gt;{1}&lt;/color&gt;秒。</t>
  </si>
  <si>
    <t>攻撃を受けた後の無敵時間が&lt;color=#808080&gt;{0}&lt;/color&gt;→&lt;color=#69FF0F&gt;{1}&lt;/color&gt;秒延長される。</t>
  </si>
  <si>
    <t>Увеличивает длительность неуязвимости на &lt;color=#808080&gt;{0}&lt;/color&gt;→&lt;color=#69FF0F&gt;{1}&lt;/color&gt; с. после того, как герой получает урон.</t>
  </si>
  <si>
    <t>Nachdem du getroffen wirst, verlängert sich deine Unverletzbarkeitsdauer um &lt;color=#808080&gt;{0}&lt;/color&gt;→&lt;color=#69FF0F&gt;{1}&lt;/color&gt; Sek.</t>
  </si>
  <si>
    <t>Increases max HP by &lt;color=#808080&gt;{0}&lt;/color&gt;→&lt;color=#69FF0F&gt;{1}&lt;/color&gt;.</t>
  </si>
  <si>
    <t>最大体力将增加&lt;color=#808080&gt;{0}&lt;/color&gt;→&lt;color=#69FF0F&gt;{1}&lt;/color&gt;。</t>
  </si>
  <si>
    <t>最大體力增加&lt;color=#808080&gt;{0}&lt;/color&gt;→&lt;color=#69FF0F&gt;{1}&lt;/color&gt;。</t>
  </si>
  <si>
    <t>最大体力が&lt;color=#808080&gt;{0}&lt;/color&gt;→&lt;color=#69FF0F&gt;{1}&lt;/color&gt;増加します。</t>
  </si>
  <si>
    <t>Max. LP wird um &lt;color=#808080&gt;{0}&lt;/color&gt;→&lt;color=#69FF0F&gt;{1}&lt;/color&gt; geheilt.</t>
  </si>
  <si>
    <t>대쉬 재사용 대기시간이 &lt;color=#808080&gt;{0}&lt;/color&gt;→&lt;color=#69FF0F&gt;{1}&lt;/color&gt;초 감소합니다.</t>
  </si>
  <si>
    <t>Decreases dash cooldown by &lt;color=#808080&gt;{0}&lt;/color&gt;→&lt;color=#69FF0F&gt;{1}&lt;/color&gt; seconds.</t>
  </si>
  <si>
    <t>突进冷却时间将减少&lt;color=#808080&gt;{0}&lt;/color&gt;→&lt;color=#69FF0F&gt;{1}&lt;/color&gt;秒。</t>
  </si>
  <si>
    <t>衝刺冷卻時間減少&lt;color=#808080&gt;{0}&lt;/color&gt;→&lt;color=#69FF0F&gt;{1}&lt;/color&gt;秒。</t>
  </si>
  <si>
    <t>ダッシュのクールタイムが&lt;color=#808080&gt;{0}&lt;/color&gt;→&lt;color=#69FF0F&gt;{1}&lt;/color&gt;秒減少します。</t>
  </si>
  <si>
    <t>Сокращает до повторного использования рывка на &lt;color=#808080&gt;{0}&lt;/color&gt;→&lt;color=#69FF0F&gt;{1}&lt;/color&gt; с.</t>
  </si>
  <si>
    <t>Die Abklingzeit des Ansturms sinkt um &lt;color=#808080&gt;{0}&lt;/color&gt;→&lt;color=#69FF0F&gt;{1}&lt;/color&gt; Sek.</t>
  </si>
  <si>
    <t>보조무기 치명타확률이 &lt;color=#808080&gt;{0}%&lt;/color&gt;→&lt;color=#69FF0F&gt;{1}%&lt;/color&gt; 증가합니다.</t>
  </si>
  <si>
    <t>Increase sub weapon CRIT rate by &lt;color=#808080&gt;{0}%&lt;/color&gt;→&lt;color=#69FF0F&gt;{1}%&lt;/color&gt;.</t>
  </si>
  <si>
    <t>副武器暴击率增加&lt;color=#808080&gt;{0}%&lt;/color&gt;→&lt;color=#69FF0F&gt;{1}%&lt;/color&gt;。</t>
  </si>
  <si>
    <t>輔助武器暴擊率增加&lt;color=#808080&gt;{0}%&lt;/color&gt;→&lt;color=#69FF0F&gt;{1}%&lt;/color&gt;。</t>
  </si>
  <si>
    <t>サブ武器のクリティカルヒット率が&lt;color=#808080&gt;{0}%&lt;/color&gt;→&lt;color=#69FF0F&gt;{1}%&lt;/color&gt;増加する。</t>
  </si>
  <si>
    <t>Повышает шанс критического удара при использовании запасного оружия на &lt;color=#808080&gt;{0}%&lt;/color&gt;→&lt;color=#69FF0F&gt;{1}%&lt;/color&gt;.</t>
  </si>
  <si>
    <t>Die Volltreffer-Rate der Nebenwaffe steigt um &lt;color=#808080&gt;{0}%&lt;/color&gt;→&lt;color=#69FF0F&gt;{1}%&lt;/color&gt;.</t>
  </si>
  <si>
    <t>&lt;color=#808080&gt;{0}%&lt;/color&gt;→&lt;color=#69FF0F&gt;{1}%&lt;/color&gt; 확률로 받는 데미지가 1이 됩니다.</t>
  </si>
  <si>
    <t>&lt;color=#808080&gt;{0}%&lt;/color&gt;→&lt;color=#69FF0F&gt;{1}%&lt;/color&gt; chance to reduce DMG received to 1.</t>
  </si>
  <si>
    <t>有&lt;color=#808080&gt;{0}%&lt;/color&gt;→&lt;color=#69FF0F&gt;{1}%&lt;/color&gt;几率只受到1伤害。</t>
  </si>
  <si>
    <t>有&lt;color=#808080&gt;{0}%&lt;/color&gt;→&lt;color=#69FF0F&gt;{1}%&lt;/color&gt;的機率受到的傷害變成1。</t>
  </si>
  <si>
    <t>&lt;color=#808080&gt;{0}%&lt;/color&gt;→&lt;color=#69FF0F&gt;{1}%&lt;/color&gt;確率で、受けるダメージが1になる。</t>
  </si>
  <si>
    <t>С вероятностью &lt;color=#808080&gt;{0}%&lt;/color&gt;→&lt;color=#69FF0F&gt;{1}%&lt;/color&gt; снижает получаемый урон до 1.</t>
  </si>
  <si>
    <t>Mit &lt;color=#808080&gt;{0}%&lt;/color&gt;→&lt;color=#69FF0F&gt;{1}%&lt;/color&gt; Wahrscheinlichkeit beträgt dein erlittener Schaden 1.</t>
  </si>
  <si>
    <t>일반공격 치명타확률이 &lt;color=#808080&gt;{0}%&lt;/color&gt;→&lt;color=#69FF0F&gt;{1}%&lt;/color&gt; 증가합니다.</t>
  </si>
  <si>
    <t>Increases main weapon normal attack CRIT rate by &lt;color=#808080&gt;{0}%&lt;/color&gt;→&lt;color=#69FF0F&gt;{1}%&lt;/color&gt;.</t>
  </si>
  <si>
    <t>主武器基础攻击暴击率增加&lt;color=#808080&gt;{0}%&lt;/color&gt;→&lt;color=#69FF0F&gt;{1}%&lt;/color&gt;。</t>
  </si>
  <si>
    <t>主武器基本攻擊的暴擊率增加&lt;color=#808080&gt;{0}%&lt;/color&gt;→&lt;color=#69FF0F&gt;{1}%&lt;/color&gt;。</t>
  </si>
  <si>
    <t>メイン武器による通常攻撃のクリティカルヒット率が&lt;color=#808080&gt;{0}%&lt;/color&gt;→&lt;color=#69FF0F&gt;{1}%&lt;/color&gt;増加する。</t>
  </si>
  <si>
    <t>Повышает шанс критического удара основным оружием в ходе обычной атаки на &lt;color=#808080&gt;{0}%&lt;/color&gt;→&lt;color=#69FF0F&gt;{1}%&lt;/color&gt;.</t>
  </si>
  <si>
    <t>Die Volltreffer-Rate der Hauptwaffe bei einer Standard-Attacke steigt um &lt;color=#808080&gt;{0}%&lt;/color&gt;→&lt;color=#69FF0F&gt;{1}%&lt;/color&gt;.</t>
  </si>
  <si>
    <t>스킬공격 치명타확률이 &lt;color=#808080&gt;{0}%&lt;/color&gt;→&lt;color=#69FF0F&gt;{1}%&lt;/color&gt; 증가합니다.</t>
  </si>
  <si>
    <t>Increases main weapon skill attack CRIT rate by &lt;color=#808080&gt;{0}%&lt;/color&gt;→&lt;color=#69FF0F&gt;{1}%&lt;/color&gt;.</t>
  </si>
  <si>
    <t>主武器技能攻击暴击率增加&lt;color=#808080&gt;{0}%&lt;/color&gt;→&lt;color=#69FF0F&gt;{1}%&lt;/color&gt;。</t>
  </si>
  <si>
    <t>主武器技能攻擊的暴擊率增加&lt;color=#808080&gt;{0}%&lt;/color&gt;→&lt;color=#69FF0F&gt;{1}%&lt;/color&gt;。</t>
  </si>
  <si>
    <t>メイン武器によるスキル攻撃のクリティカルヒット率が&lt;color=#808080&gt;{0}%&lt;/color&gt;→&lt;color=#69FF0F&gt;{1}%&lt;/color&gt;増加する。</t>
  </si>
  <si>
    <t>Повышает шанс критического удара спецатаки основного оружия на &lt;color=#808080&gt;{0}%&lt;/color&gt;→&lt;color=#69FF0F&gt;{1}%&lt;/color&gt;.</t>
  </si>
  <si>
    <t>Die Volltreffer-Rate der Hauptwaffe bei einer Fähigkeits-Attacke steigt um &lt;color=#808080&gt;{0}%&lt;/color&gt;→&lt;color=#69FF0F&gt;{1}%&lt;/color&gt;.</t>
  </si>
  <si>
    <t>이동불가 상태인 대상에게 입히는 피해량이 &lt;color=#808080&gt;{0}%&lt;/color&gt;→&lt;color=#69FF0F&gt;{1}%&lt;/color&gt; 증가합니다.
*이동불가: 감전, 기절, 속박, 빙결</t>
  </si>
  <si>
    <t>Increase damage done to immobilized enemies by &lt;color=#808080&gt;{0}%&lt;/color&gt;→&lt;color=#69FF0F&gt;{1}%&lt;/color&gt;.
*Immobility: Shock, Stun, Root, Freeze</t>
  </si>
  <si>
    <t>对无法移动的目标造成的伤害量增加&lt;color=#808080&gt;{0}%&lt;/color&gt;→&lt;color=#69FF0F&gt;{1}%&lt;/color&gt;。
*无法移动：触电/昏迷/束缚/冰冻</t>
  </si>
  <si>
    <t>對無法移動的對象造成的傷害量增加&lt;color=#808080&gt;{0}%&lt;/color&gt;→&lt;color=#69FF0F&gt;{1}%&lt;/color&gt;。
*無法移動：觸電、昏厥、束縛、凍結</t>
  </si>
  <si>
    <t>移動不可状態の相手に与えるダメージが&lt;color=#808080&gt;{0}%&lt;/color&gt;→&lt;color=#69FF0F&gt;{1}%&lt;/color&gt;増加する。
*移動不可：感電、気絶、束縛、氷結</t>
  </si>
  <si>
    <t>Увеличивает урон, наносимый обездвиженным противникам, на &lt;color=#808080&gt;{0}%&lt;/color&gt;→&lt;color=#69FF0F&gt;{1}%&lt;/color&gt;.
*Врагов обездвиживают электрошок, оглушение, дезориентация и заморозка.</t>
  </si>
  <si>
    <t>Der erteilte Schaden auf Gegner im Lähmzustand steigt um &lt;color=#808080&gt;{0}%&lt;/color&gt;→&lt;color=#69FF0F&gt;{1}%&lt;/color&gt;.
*Lähmzustand: Stromschlag, Betäubung, Fesselung, Gefrieren</t>
  </si>
  <si>
    <t>&lt;color=#F8EE17&gt;전류&lt;/color&gt;코어의 피해량이 &lt;color=#808080&gt;{0}%&lt;/color&gt;→&lt;color=#69FF0F&gt;{1}%&lt;/color&gt; 증가합니다.</t>
  </si>
  <si>
    <t>Increases Electric Core DMG by &lt;color=#808080&gt;{0}%&lt;/color&gt;→&lt;color=#69FF0F&gt;{1}%&lt;/color&gt;.</t>
  </si>
  <si>
    <t>&lt;color=#F8EE17&gt;电流核心&lt;/color&gt;的伤害量增加&lt;color=#808080&gt;{0}%&lt;/color&gt;→&lt;color=#69FF0F&gt;{1}%&lt;/color&gt;。</t>
  </si>
  <si>
    <t>&lt;color=#F8EE17&gt;電流核心&lt;/color&gt;的傷害量增加&lt;color=#808080&gt;{0}%&lt;/color&gt;→&lt;color=#69FF0F&gt;{1}%&lt;/color&gt;。</t>
  </si>
  <si>
    <t>電流コアのダメージが&lt;color=#808080&gt;{0}%&lt;/color&gt;→&lt;color=#69FF0F&gt;{1}%&lt;/color&gt;増加する。</t>
  </si>
  <si>
    <t>Увеличивает урон от &lt;color=#F8EE17&gt;электрошоковых&lt;/color&gt; сфер на &lt;color=#808080&gt;{0}%&lt;/color&gt;→&lt;color=#69FF0F&gt;{1}%&lt;/color&gt;.</t>
  </si>
  <si>
    <t>Der Schaden des &lt;color=#F8EE17&gt;Strom&lt;/color&gt;-Kerns steigt um &lt;color=#808080&gt;{0}%&lt;/color&gt;→&lt;color=#69FF0F&gt;{1}%&lt;/color&gt;.</t>
  </si>
  <si>
    <t>&lt;color=#F6411C&gt;점화&lt;/color&gt;코어의 피해량이 &lt;color=#808080&gt;{0}%&lt;/color&gt;→&lt;color=#69FF0F&gt;{1}%&lt;/color&gt; 증가합니다.</t>
  </si>
  <si>
    <t>Increases Fire Core DMG by &lt;color=#808080&gt;{0}%&lt;/color&gt;→&lt;color=#69FF0F&gt;{1}%&lt;/color&gt;.</t>
  </si>
  <si>
    <t>&lt;color=#F6411C&gt;火焰核心&lt;/color&gt;的伤害量增加&lt;color=#808080&gt;{0}%&lt;/color&gt;→&lt;color=#69FF0F&gt;{1}%&lt;/color&gt;。</t>
  </si>
  <si>
    <t>&lt;color=#F6411C&gt;火焰核心&lt;/color&gt;的傷害量增加&lt;color=#808080&gt;{0}%&lt;/color&gt;→&lt;color=#69FF0F&gt;{1}%&lt;/color&gt;。</t>
  </si>
  <si>
    <t>点火コアのダメージが&lt;color=#808080&gt;{0}%&lt;/color&gt;→&lt;color=#69FF0F&gt;{1}%&lt;/color&gt;増加する。</t>
  </si>
  <si>
    <t>Увеличивает урон от &lt;color=#F6411C&gt;огневых&lt;/color&gt; сфер на &lt;color=#808080&gt;{0}%&lt;/color&gt;→&lt;color=#69FF0F&gt;{1}%&lt;/color&gt;.</t>
  </si>
  <si>
    <t>Der Schaden des &lt;color=#F6411C&gt;Feuer&lt;/color&gt;-Kerns steigt um &lt;color=#808080&gt;{0}%&lt;/color&gt;→&lt;color=#69FF0F&gt;{1}%&lt;/color&gt;.</t>
  </si>
  <si>
    <t xml:space="preserve">&lt;color=#78E6FF&gt;냉기&lt;/color&gt;코어의 피해량이 &lt;color=#808080&gt;{0}%&lt;/color&gt;→&lt;color=#69FF0F&gt;{1}%&lt;/color&gt; 증가합니다. </t>
  </si>
  <si>
    <t>Increase Cryo Core DMG by &lt;color=#808080&gt;{0}%&lt;/color&gt;→&lt;color=#69FF0F&gt;{1}%&lt;/color&gt;.</t>
  </si>
  <si>
    <t>&lt;color=#78E6FF&gt;冰冻核心&lt;/color&gt;的伤害量增加&lt;color=#808080&gt;{0}%&lt;/color&gt;→&lt;color=#69FF0F&gt;{1}%&lt;/color&gt;。</t>
  </si>
  <si>
    <t>&lt;color=#78E6FF&gt;寒氣核心&lt;/color&gt;的傷害量增加&lt;color=#808080&gt;{0}%&lt;/color&gt;→&lt;color=#69FF0F&gt;{1}%&lt;/color&gt;。</t>
  </si>
  <si>
    <t xml:space="preserve">冷気コアのダメージが&lt;color=#808080&gt;{0}%&lt;/color&gt;→&lt;color=#69FF0F&gt;{1}%&lt;/color&gt;増加する。 </t>
  </si>
  <si>
    <t>Увеличивает урон от &lt;color=#78E6FF&gt;криогенных&lt;/color&gt; сфер на &lt;color=#808080&gt;{0}%&lt;/color&gt;→&lt;color=#69FF0F&gt;{1}%&lt;/color&gt;.</t>
  </si>
  <si>
    <t>Der Schaden des &lt;color=#78E6FF&gt;Eis&lt;/color&gt;-Kerns steigt um &lt;color=#808080&gt;{0}%&lt;/color&gt;→&lt;color=#69FF0F&gt;{1}%&lt;/color&gt;.</t>
  </si>
  <si>
    <t>보조무기 공격력이 &lt;color=#808080&gt;{0}%&lt;/color&gt;→&lt;color=#69FF0F&gt;{1}%&lt;/color&gt; 증가합니다.</t>
  </si>
  <si>
    <t>Increases Sub Weapon ATK by &lt;color=#808080&gt;{0}%&lt;/color&gt;→&lt;color=#69FF0F&gt;{1}%&lt;/color&gt;.</t>
  </si>
  <si>
    <t>副武器攻击力增加&lt;color=#808080&gt;{0}%&lt;/color&gt;→&lt;color=#69FF0F&gt;{1}%&lt;/color&gt;。</t>
  </si>
  <si>
    <t>輔助武器攻擊力增加&lt;color=#808080&gt;{0}%&lt;/color&gt;→&lt;color=#69FF0F&gt;{1}%&lt;/color&gt;。</t>
  </si>
  <si>
    <t>サブ武器の攻撃力が&lt;color=#808080&gt;{0}%&lt;/color&gt;→&lt;color=#69FF0F&gt;{1}%&lt;/color&gt;増加する。</t>
  </si>
  <si>
    <t>Усиливает атаку запасного оружия на &lt;color=#808080&gt;{0}%&lt;/color&gt;→&lt;color=#69FF0F&gt;{1}%&lt;/color&gt;.</t>
  </si>
  <si>
    <t>Der Schaden der Nebenwaffe steigt um &lt;color=#808080&gt;{0}%&lt;/color&gt;→&lt;color=#69FF0F&gt;{1}%&lt;/color&gt;.</t>
  </si>
  <si>
    <t>보조무기 에너지소모량이 &lt;color=#808080&gt;{0}%&lt;/color&gt;→&lt;color=#69FF0F&gt;{1}%&lt;/color&gt; 감소합니다.</t>
  </si>
  <si>
    <t>Reduce Sub Weapon energy consumption by &lt;color=#808080&gt;{0}%&lt;/color&gt;→&lt;color=#69FF0F&gt;{1}%&lt;/color&gt;.</t>
  </si>
  <si>
    <t>副武器能量消耗量减少&lt;color=#808080&gt;{0}%&lt;/color&gt;→&lt;color=#69FF0F&gt;{1}%&lt;/color&gt;。</t>
  </si>
  <si>
    <t>輔助武器能量消耗量減少&lt;color=#808080&gt;{0}%&lt;/color&gt;→&lt;color=#69FF0F&gt;{1}%&lt;/color&gt;。</t>
  </si>
  <si>
    <t>サブ武器のエネルギー消費量が&lt;color=#808080&gt;{0}%&lt;/color&gt;→&lt;color=#69FF0F&gt;{1}%&lt;/color&gt;減少する。</t>
  </si>
  <si>
    <t>Снижает расход энергии при использовании запасного оружия на &lt;color=#808080&gt;{0}%&lt;/color&gt;→&lt;color=#69FF0F&gt;{1}%&lt;/color&gt;.</t>
  </si>
  <si>
    <t>최대 체력일때 일반공격력과 스킬공격력이 &lt;color=#808080&gt;{0}%&lt;/color&gt;→&lt;color=#69FF0F&gt;{1}%&lt;/color&gt; 증가합니다.</t>
  </si>
  <si>
    <t>Increase Main Weapon Basic ATK and Skill ATK by &lt;color=#808080&gt;{0}%&lt;/color&gt;→&lt;color=#69FF0F&gt;{1}%&lt;/color&gt; when you’re at full HP.</t>
  </si>
  <si>
    <t>最大体力时主武器普通攻击力和技能攻击力增加&lt;color=#808080&gt;{0}%&lt;/color&gt;→&lt;color=#69FF0F&gt;{1}%&lt;/color&gt;。</t>
  </si>
  <si>
    <t>最大體力時，主武器一般攻擊力與技能攻擊力增加&lt;color=#808080&gt;{0}%&lt;/color&gt;→&lt;color=#69FF0F&gt;{1}%&lt;/color&gt;。</t>
  </si>
  <si>
    <t>最大体力になると、メイン武器の通常攻撃力とスキル攻撃力が&lt;color=#808080&gt;{0}%&lt;/color&gt;→&lt;color=#69FF0F&gt;{1}%&lt;/color&gt;増加する。</t>
  </si>
  <si>
    <t>Усиливает обычную и спецатаку основного оружия на &lt;color=#808080&gt;{0}%&lt;/color&gt;→&lt;color=#69FF0F&gt;{1}%&lt;/color&gt;, когда у героя полный запас здоровья.</t>
  </si>
  <si>
    <t>Bei Max. LP steigen die Standard- und Fähigkeits-Schäden deiner Hauptwaffe um &lt;color=#808080&gt;{0}%&lt;/color&gt;→&lt;color=#69FF0F&gt;{1}%&lt;/color&gt;.</t>
  </si>
  <si>
    <t>공격속도가 &lt;color=#808080&gt;{0}%&lt;/color&gt;→&lt;color=#69FF0F&gt;{1}%&lt;/color&gt; 증가합니다.</t>
  </si>
  <si>
    <t>Increase ATK SPD by &lt;color=#808080&gt;{0}%&lt;/color&gt;→&lt;color=#69FF0F&gt;{1}%&lt;/color&gt;.</t>
  </si>
  <si>
    <t>攻击速度增加&lt;color=#808080&gt;{0}%&lt;/color&gt;→&lt;color=#69FF0F&gt;{1}%&lt;/color&gt;。</t>
  </si>
  <si>
    <t>攻擊速度增加&lt;color=#808080&gt;{0}%&lt;/color&gt;→&lt;color=#69FF0F&gt;{1}%&lt;/color&gt;。</t>
  </si>
  <si>
    <t>攻撃速度が&lt;color=#808080&gt;{0}%&lt;/color&gt;→&lt;color=#69FF0F&gt;{1}%&lt;/color&gt;増加する。</t>
  </si>
  <si>
    <t>Повышают скорость атаки на &lt;color=#808080&gt;{0}%&lt;/color&gt;→&lt;color=#69FF0F&gt;{1}%&lt;/color&gt;.</t>
  </si>
  <si>
    <t>Angriff-Geschwindigkeit steigt um &lt;color=#808080&gt;{0}%&lt;/color&gt;→&lt;color=#69FF0F&gt;{1}%&lt;/color&gt;.</t>
  </si>
  <si>
    <t>&lt;color=#F8EE17&gt;전류코어&lt;/color&gt; 출현 시 등급이 &lt;color=#C827A9&gt;Epic&lt;/color&gt;이상으로 출현할 확률이 &lt;color=#808080&gt;{0}%&lt;/color&gt;→&lt;color=#69FF0F&gt;{1}%&lt;/color&gt; 증가합니다.</t>
  </si>
  <si>
    <t>When an Electric Core appears, increases the chance of &lt;color=#C827A9&gt;Epic&lt;/color&gt; or higher grade appearing by &lt;color=#808080&gt;{0}%&lt;/color&gt;→&lt;color=#69FF0F&gt;{1}%&lt;/color&gt;.</t>
  </si>
  <si>
    <t>&lt;color=#F8EE17&gt;电流核心&lt;/color&gt;出现时，出现&lt;color=#C827A9&gt;史诗&lt;/color&gt;等级以上的几率增加&lt;color=#808080&gt;{0}%&lt;/color&gt;→&lt;color=#69FF0F&gt;{1}%&lt;/color&gt;。</t>
  </si>
  <si>
    <t>出現&lt;color=#F8EE17&gt;電流核心&lt;/color&gt;時，等級&lt;color=#C827A9&gt;Epic&lt;/color&gt;以上的出現機率增加&lt;color=#808080&gt;{0}%&lt;/color&gt;→&lt;color=#69FF0F&gt;{1}%&lt;/color&gt;。</t>
  </si>
  <si>
    <t>電流コアが&lt;color=#C827A9&gt;Epic&lt;/color&gt;ランク以上で出現する確率が&lt;color=#808080&gt;{0}%&lt;/color&gt;→&lt;color=#69FF0F&gt;{1}%&lt;/color&gt;増加する。</t>
  </si>
  <si>
    <t>На &lt;color=#808080&gt;{0}%&lt;/color&gt;→&lt;color=#69FF0F&gt;{1}%&lt;/color&gt; повышает вероятность получения &lt;color=#F8EE17&gt;электрошоковой сферы&lt;/color&gt; &lt;color=#C827A9&gt;эпического класса&lt;/color&gt; и выше.</t>
  </si>
  <si>
    <t>&lt;color=#F6411C&gt;점화코어&lt;/color&gt; 출현 시 등급이 &lt;color=#C827A9&gt;Epic&lt;/color&gt;이상으로 출현할 확률이 &lt;color=#808080&gt;{0}%&lt;/color&gt;→&lt;color=#69FF0F&gt;{1}%&lt;/color&gt; 증가합니다.</t>
  </si>
  <si>
    <t>When a Fire Core appears, increases the chance of &lt;color=#C827A9&gt;Epic&lt;/color&gt; or higher grade appearing by &lt;color=#808080&gt;{0}%&lt;/color&gt;→&lt;color=#69FF0F&gt;{1}%&lt;/color&gt;.</t>
  </si>
  <si>
    <t>&lt;color=#F6411C&gt;火焰核心&lt;/color&gt;出现时，出现&lt;color=#C827A9&gt;史诗&lt;/color&gt;等级以上的几率增加&lt;color=#808080&gt;{0}%&lt;/color&gt;→&lt;color=#69FF0F&gt;{1}%&lt;/color&gt;。</t>
  </si>
  <si>
    <t>出現&lt;color=#F6411C&gt;火焰核心&lt;/color&gt;時，等級&lt;color=#C827A9&gt;Epic&lt;/color&gt;以上的出現機率增加&lt;color=#808080&gt;{0}%&lt;/color&gt;→&lt;color=#69FF0F&gt;{1}%&lt;/color&gt;。</t>
  </si>
  <si>
    <t>火炎コアが&lt;color=#C827A9&gt;Epic&lt;/color&gt;ランク以上で出現する確率が&lt;color=#808080&gt;{0}%&lt;/color&gt;→&lt;color=#69FF0F&gt;{1}%&lt;/color&gt;増加する。</t>
  </si>
  <si>
    <t>На &lt;color=#808080&gt;{0}%&lt;/color&gt;→&lt;color=#69FF0F&gt;{1}%&lt;/color&gt; повышает вероятность получения &lt;color=#F6411C&gt;огневой сферы&lt;/color&gt; &lt;color=#C827A9&gt;эпического класса&lt;/color&gt; и выше.</t>
  </si>
  <si>
    <t>&lt;color=#78E6FF&gt;냉기코어&lt;/color&gt; 출현 시 등급이 &lt;color=#C827A9&gt;Epic&lt;/color&gt;이상으로 출현할 확률이 &lt;color=#808080&gt;{0}%&lt;/color&gt;→&lt;color=#69FF0F&gt;{1}%&lt;/color&gt; 증가합니다.</t>
  </si>
  <si>
    <t>When an Cryo Core appears, increases the chance of &lt;color=#C827A9&gt;Epic&lt;/color&gt; or higher grade appearing by &lt;color=#808080&gt;{0}%&lt;/color&gt;→&lt;color=#69FF0F&gt;{1}%&lt;/color&gt;.</t>
  </si>
  <si>
    <t>&lt;color=#78E6FF&gt;冰冻核心&lt;/color&gt;出现时，出现&lt;color=#C827A9&gt;史诗&lt;/color&gt;等级以上的几率增加&lt;color=#808080&gt;{0}%&lt;/color&gt;→&lt;color=#69FF0F&gt;{1}%&lt;/color&gt;。</t>
  </si>
  <si>
    <t>出現&lt;color=#78E6FF&gt;寒氣核心&lt;/color&gt;時，出現等級&lt;color=#C827A9&gt;Epic&lt;/color&gt;以上的機率增加&lt;color=#808080&gt;{0}%&lt;/color&gt;→&lt;color=#69FF0F&gt;{1}%&lt;/color&gt;。</t>
  </si>
  <si>
    <t>氷結コアが&lt;color=#C827A9&gt;Epic&lt;/color&gt;ランク以上で出現する確率が&lt;color=#808080&gt;{0}%&lt;/color&gt;→&lt;color=#69FF0F&gt;{1}%&lt;/color&gt;増加する。</t>
  </si>
  <si>
    <t>На &lt;color=#808080&gt;{0}%&lt;/color&gt;→&lt;color=#69FF0F&gt;{1}%&lt;/color&gt; повышает вероятность получения &lt;color=#78E6FF&gt;криогенной сферы&lt;/color&gt; &lt;color=#C827A9&gt;эпического класса&lt;/color&gt; и выше.</t>
  </si>
  <si>
    <t>Falls ein &lt;color=#F8EE17&gt;Strom-Kern&lt;/color&gt; erscheint, ist er mit &lt;color=#808080&gt;{0}%&lt;/color&gt;→&lt;color=#69FF0F&gt;{1}%&lt;/color&gt; höherer Wahrscheinlichkeit mindestens auf Stufe &lt;color=#C827A9&gt;Episch&lt;/color&gt;.</t>
    <phoneticPr fontId="13" type="noConversion"/>
  </si>
  <si>
    <t>Falls ein &lt;color=#F6411C&gt;Feuer-Kern&lt;/color&gt; erscheint, ist er mit &lt;color=#808080&gt;{0}%&lt;/color&gt;→&lt;color=#69FF0F&gt;{1}%&lt;/color&gt;höherer Wahrscheinlichkeit mindestens auf Stufe &lt;color=#C827A9&gt;Episch&lt;/color&gt;.</t>
    <phoneticPr fontId="13" type="noConversion"/>
  </si>
  <si>
    <t>Increases sub weapon ATK by &lt;color=#808080&gt;{0}%&lt;/color&gt;→&lt;color=#69FF0F&gt;{1}%&lt;/color&gt;.</t>
  </si>
  <si>
    <t xml:space="preserve">적과 떨어진 거리당 무기로 입히는 피해량이 최대 &lt;color=#808080&gt;{0}%&lt;/color&gt;→&lt;color=#69FF0F&gt;{1}%&lt;/color&gt; 증가합니다. </t>
  </si>
  <si>
    <t>Increases weapon DMG by &lt;color=#808080&gt;{0}%&lt;/color&gt;→&lt;color=#69FF0F&gt;{1}%&lt;/color&gt; for each space between you and the enemy.</t>
  </si>
  <si>
    <t>与敌人的距离每增加1时，造成的武器伤害量增加&lt;color=#808080&gt;{0}%&lt;/color&gt;→&lt;color=#69FF0F&gt;{1}%&lt;/color&gt;。</t>
  </si>
  <si>
    <t>與敵人每距離1格，武器造成的傷害量增加&lt;color=#808080&gt;{0}%&lt;/color&gt;→&lt;color=#69FF0F&gt;{1}%&lt;/color&gt;。</t>
  </si>
  <si>
    <t>敵との距離1につき、武器で与えるダメージが&lt;color=#808080&gt;{0}%&lt;/color&gt;→&lt;color=#69FF0F&gt;{1}%&lt;/color&gt;増加する。</t>
  </si>
  <si>
    <t>Увеличивает урон от оружия до &lt;color=#808080&gt;{0}%&lt;/color&gt;→&lt;color=#69FF0F&gt;{1}%&lt;/color&gt; в зависимости от расстояния между противниками и героем.</t>
  </si>
  <si>
    <t>Pro Distanz zum Gegner steigt der Schaden deiner Waffe um max. &lt;color=#808080&gt;{0}%&lt;/color&gt;→&lt;color=#69FF0F&gt;{1}%&lt;/color&gt;.</t>
  </si>
  <si>
    <t>스킬공격력이 &lt;color=#808080&gt;{0}%&lt;/color&gt;→&lt;color=#69FF0F&gt;{1}%&lt;/color&gt; 증가합니다.</t>
  </si>
  <si>
    <t>Increases main weapon skill ATK by &lt;color=#808080&gt;{0}%&lt;/color&gt;→&lt;color=#69FF0F&gt;{1}%&lt;/color&gt;.</t>
  </si>
  <si>
    <t>主武器的技能攻击力增加&lt;color=#808080&gt;{0}%&lt;/color&gt;→&lt;color=#69FF0F&gt;{1}%&lt;/color&gt;。</t>
  </si>
  <si>
    <t>主武器技能攻擊力增加&lt;color=#808080&gt;{0}%&lt;/color&gt;→&lt;color=#69FF0F&gt;{1}%&lt;/color&gt;。</t>
  </si>
  <si>
    <t>Усиливает спецатаку основного оружия на &lt;color=#808080&gt;{0}%&lt;/color&gt;→&lt;color=#69FF0F&gt;{1}%&lt;/color&gt;.</t>
  </si>
  <si>
    <t>Der Fähigkeits-Schaden der Hauptwaffe steigt um &lt;color=#808080&gt;{0}%&lt;/color&gt;→&lt;color=#69FF0F&gt;{1}%&lt;/color&gt;.</t>
  </si>
  <si>
    <t>모든공격의 치명타확률이 &lt;color=#808080&gt;{0}%&lt;/color&gt;→&lt;color=#69FF0F&gt;{1}%&lt;/color&gt; 증가합니다.</t>
  </si>
  <si>
    <t>Increase CRIT rate of all attacks by &lt;color=#808080&gt;{0}%&lt;/color&gt;→&lt;color=#69FF0F&gt;{1}%&lt;/color&gt;.</t>
  </si>
  <si>
    <t>所有攻击的暴击率增加&lt;color=#808080&gt;{0}%&lt;/color&gt;→&lt;color=#69FF0F&gt;{1}%&lt;/color&gt;。</t>
  </si>
  <si>
    <t>所有攻擊暴擊率增加&lt;color=#808080&gt;{0}%&lt;/color&gt;→&lt;color=#69FF0F&gt;{1}%&lt;/color&gt;。</t>
  </si>
  <si>
    <t>全ての攻撃のクリティカルヒット率が&lt;color=#808080&gt;{0}%&lt;/color&gt;→&lt;color=#69FF0F&gt;{1}%&lt;/color&gt;増加する。</t>
  </si>
  <si>
    <t>Повышает шанс критического удара в ходе любых атак на &lt;color=#808080&gt;{0}%&lt;/color&gt;→&lt;color=#69FF0F&gt;{1}%&lt;/color&gt;.</t>
  </si>
  <si>
    <t>Die Volltreffer-Raten aller Waffenangriffe steigen um &lt;color=#808080&gt;{0}%&lt;/color&gt;→&lt;color=#69FF0F&gt;{1}%&lt;/color&gt;.</t>
  </si>
  <si>
    <t>모든공격의 치명타피해량이 &lt;color=#808080&gt;{0}%&lt;/color&gt;→&lt;color=#69FF0F&gt;{1}%&lt;/color&gt; 증가합니다.</t>
  </si>
  <si>
    <t>Increase CRIT DMG of all attacks by &lt;color=#808080&gt;{0}%&lt;/color&gt;→&lt;color=#69FF0F&gt;{1}%&lt;/color&gt;.</t>
  </si>
  <si>
    <t>所有攻击的暴击伤害量增加&lt;color=#808080&gt;{0}%&lt;/color&gt;→&lt;color=#69FF0F&gt;{1}%&lt;/color&gt;。</t>
  </si>
  <si>
    <t>所有攻擊暴擊傷害量增加&lt;color=#808080&gt;{0}%&lt;/color&gt;→&lt;color=#69FF0F&gt;{1}%&lt;/color&gt;。</t>
  </si>
  <si>
    <t>全ての攻撃のクリティカルダメージが&lt;color=#808080&gt;{0}%&lt;/color&gt;→&lt;color=#69FF0F&gt;{1}%&lt;/color&gt;増加する。</t>
  </si>
  <si>
    <t>Увеличивает критический урон на &lt;color=#808080&gt;{0}%&lt;/color&gt;→&lt;color=#69FF0F&gt;{1}%&lt;/color&gt; в ходе любых атак</t>
  </si>
  <si>
    <t>Der Volltreffer-Schaden aller Angriffe steigt um &lt;color=#808080&gt;{0}%&lt;/color&gt;→&lt;color=#69FF0F&gt;{1}%&lt;/color&gt;.</t>
  </si>
  <si>
    <t>스킬 재사용 대기시간이 &lt;color=#808080&gt;{0}%&lt;/color&gt;→&lt;color=#69FF0F&gt;{1}%&lt;/color&gt; 감소합니다.</t>
  </si>
  <si>
    <t>Reduces skill cooldowns by &lt;color=#808080&gt;{0}%&lt;/color&gt;→&lt;color=#69FF0F&gt;{1}%&lt;/color&gt;.</t>
  </si>
  <si>
    <t>技能冷却时间减少&lt;color=#808080&gt;{0}%&lt;/color&gt;→&lt;color=#69FF0F&gt;{1}%&lt;/color&gt;。</t>
  </si>
  <si>
    <t>技能冷卻時間減少 &lt;color=#808080&gt;{0}%&lt;/color&gt;→&lt;color=#69FF0F&gt;{1}%&lt;/color&gt;。</t>
  </si>
  <si>
    <t>スキルのクールタイムが&lt;color=#808080&gt;{0}%&lt;/color&gt;→&lt;color=#69FF0F&gt;{1}%&lt;/color&gt;減少する。</t>
  </si>
  <si>
    <t>Ускоряет восстановление спецумений на &lt;color=#808080&gt;{0}%&lt;/color&gt;→&lt;color=#69FF0F&gt;{1}%&lt;/color&gt;.</t>
  </si>
  <si>
    <t>Die Fähigkeit-Abklingzeit sinkt um &lt;color=#808080&gt;{0}%&lt;/color&gt;→&lt;color=#69FF0F&gt;{1}%&lt;/color&gt;.</t>
  </si>
  <si>
    <t>&lt;color=#F6411C&gt;화상&lt;/color&gt; 피해가 &lt;color=#808080&gt;{0}%&lt;/color&gt;→&lt;color=#69FF0F&gt;{1}%&lt;/color&gt; 감소합니다.</t>
  </si>
  <si>
    <t>灼伤伤害减少&lt;color=#808080&gt;{0}%&lt;/color&gt;→&lt;color=#69FF0F&gt;{1}%&lt;/color&gt;。</t>
  </si>
  <si>
    <t>燒傷傷害減少&lt;color=#808080&gt;{0}%&lt;/color&gt;→&lt;color=#69FF0F&gt;{1}%&lt;/color&gt;。</t>
  </si>
  <si>
    <t>火傷ダメージが&lt;color=#808080&gt;{0}%&lt;/color&gt;→&lt;color=#69FF0F&gt;{1}%&lt;/color&gt;減少します。</t>
  </si>
  <si>
    <t>Снижают урон от ожогов на &lt;color=#808080&gt;{0}%&lt;/color&gt;→&lt;color=#69FF0F&gt;{1}%&lt;/color&gt;.</t>
  </si>
  <si>
    <t>Verbrennungs-Schaden sinkt um &lt;color=#808080&gt;{0}%&lt;/color&gt;→&lt;color=#69FF0F&gt;{1}%&lt;/color&gt;.</t>
  </si>
  <si>
    <t>중독 피해가 &lt;color=#808080&gt;{0}%&lt;/color&gt;→&lt;color=#69FF0F&gt;{1}%&lt;/color&gt; 감소합니다.</t>
  </si>
  <si>
    <t>Decreases DMG received from poison by &lt;color=#808080&gt;{0}%&lt;/color&gt;→&lt;color=#69FF0F&gt;{1}%&lt;/color&gt;.</t>
  </si>
  <si>
    <t>中毒伤害减少&lt;color=#808080&gt;{0}%&lt;/color&gt;→&lt;color=#69FF0F&gt;{1}%&lt;/color&gt;。</t>
  </si>
  <si>
    <t>中毒傷害減少&lt;color=#808080&gt;{0}%&lt;/color&gt;→&lt;color=#69FF0F&gt;{1}%&lt;/color&gt;。</t>
  </si>
  <si>
    <t>中毒ダメージが&lt;color=#808080&gt;{0}%&lt;/color&gt;→&lt;color=#69FF0F&gt;{1}%&lt;/color&gt;減少します。</t>
  </si>
  <si>
    <t>Снижает урон от отравления на &lt;color=#808080&gt;{0}%&lt;/color&gt;→&lt;color=#69FF0F&gt;{1}%&lt;/color&gt;.</t>
  </si>
  <si>
    <t>Vergiftungs-Schaden sinkt um &lt;color=#808080&gt;{0}%&lt;/color&gt;→&lt;color=#69FF0F&gt;{1}%&lt;/color&gt;.</t>
  </si>
  <si>
    <t>회피율이 &lt;color=#808080&gt;{0}%&lt;/color&gt;→&lt;color=#69FF0F&gt;{1}%&lt;/color&gt; 증가합니다.</t>
  </si>
  <si>
    <t>闪避率将增加&lt;color=#808080&gt;{0}%&lt;/color&gt;→&lt;color=#69FF0F&gt;{1}%&lt;/color&gt;。</t>
  </si>
  <si>
    <t>迴避率增加&lt;color=#808080&gt;{0}%&lt;/color&gt;→&lt;color=#69FF0F&gt;{1}%&lt;/color&gt;。</t>
  </si>
  <si>
    <t>回避率が&lt;color=#808080&gt;{0}%&lt;/color&gt;→&lt;color=#69FF0F&gt;{1}%&lt;/color&gt;上昇します。</t>
  </si>
  <si>
    <t>Усиливает уклонение на &lt;color=#808080&gt;{0}%&lt;/color&gt;→&lt;color=#69FF0F&gt;{1}%&lt;/color&gt;.</t>
  </si>
  <si>
    <t>Die Ausweichrate steigt um &lt;color=#808080&gt;{0}%&lt;/color&gt;→&lt;color=#69FF0F&gt;{1}%&lt;/color&gt;.</t>
  </si>
  <si>
    <t>위험수준을 올리는 오브젝트의 발동확률이 &lt;color=#808080&gt;{0}%&lt;/color&gt;→&lt;color=#69FF0F&gt;{1}%&lt;/color&gt; 감소합니다.</t>
  </si>
  <si>
    <t>Decreases objects’ chance to raise danger level by &lt;color=#808080&gt;{0}%&lt;/color&gt;→&lt;color=#69FF0F&gt;{1}%&lt;/color&gt;.</t>
  </si>
  <si>
    <t>提升危险等级的物体发动几率将减少&lt;color=#808080&gt;{0}%&lt;/color&gt;→&lt;color=#69FF0F&gt;{1}%&lt;/color&gt;。</t>
  </si>
  <si>
    <t>提升危險等級的機關發動率減少&lt;color=#808080&gt;{0}%&lt;/color&gt;→&lt;color=#69FF0F&gt;{1}%&lt;/color&gt; 。</t>
  </si>
  <si>
    <t>リスクレベルを上げるオブジェクトの発動確率が&lt;color=#808080&gt;{0}%&lt;/color&gt;→&lt;color=#69FF0F&gt;{1}%&lt;/color&gt;減少します。</t>
  </si>
  <si>
    <t>Снижает вероятность срабатывания объектов, повышающих уровень опасности, на &lt;color=#808080&gt;{0}%&lt;/color&gt;→&lt;color=#69FF0F&gt;{1}%&lt;/color&gt;.</t>
  </si>
  <si>
    <t>발사체로 입는 피해가 &lt;color=#808080&gt;{0}%&lt;/color&gt;→&lt;color=#69FF0F&gt;{1}%&lt;/color&gt; 감소합니다.</t>
  </si>
  <si>
    <t>Decreases DMG received from projectiles by &lt;color=#808080&gt;{0}%&lt;/color&gt;→&lt;color=#69FF0F&gt;{1}%&lt;/color&gt;.</t>
  </si>
  <si>
    <t>发射体造成的伤害将减少&lt;color=#808080&gt;{0}%&lt;/color&gt;→&lt;color=#69FF0F&gt;{1}%&lt;/color&gt;。</t>
  </si>
  <si>
    <t>受到發射體的傷害減少&lt;color=#808080&gt;{0}%&lt;/color&gt;→&lt;color=#69FF0F&gt;{1}%&lt;/color&gt;。</t>
  </si>
  <si>
    <t>発射体によるダメージが&lt;color=#808080&gt;{0}%&lt;/color&gt;→&lt;color=#69FF0F&gt;{1}%&lt;/color&gt;減少します。</t>
  </si>
  <si>
    <t>Снижает урон от снарядов на &lt;color=#808080&gt;{0}%&lt;/color&gt;→&lt;color=#69FF0F&gt;{1}%&lt;/color&gt;.</t>
  </si>
  <si>
    <t>Der erlittene Schaden durch Geschosse sinkt um &lt;color=#808080&gt;{0}%&lt;/color&gt;→&lt;color=#69FF0F&gt;{1}%&lt;/color&gt;.</t>
  </si>
  <si>
    <t>Increases dodge chance by &lt;color=#808080&gt;{0}%&lt;/color&gt;→&lt;color=#69FF0F&gt;{1}%&lt;/color&gt;.</t>
    <phoneticPr fontId="13" type="noConversion"/>
  </si>
  <si>
    <t>Die Aktivierungschance des Objekts, das die Alarmstufe erhöht, sinkt um &lt;color=#808080&gt;{0}%&lt;/color&gt;→&lt;color=#69FF0F&gt;{1}%&lt;/color&gt;</t>
    <phoneticPr fontId="13" type="noConversion"/>
  </si>
  <si>
    <t>모든 소환수의 공격력이 &lt;color=#808080&gt;{0}%&lt;/color&gt;→&lt;color=#69FF0F&gt;{1}%&lt;/color&gt; 증가합니다.</t>
  </si>
  <si>
    <t>Increases the ATK of every summoned ally by &lt;color=#808080&gt;{0}%&lt;/color&gt;→&lt;color=#69FF0F&gt;{1}%&lt;/color&gt;.</t>
  </si>
  <si>
    <t>所有召唤兽的攻击力将增加&lt;color=#808080&gt;{0}%&lt;/color&gt;→&lt;color=#69FF0F&gt;{1}%&lt;/color&gt;。</t>
  </si>
  <si>
    <t>所有召喚獸的攻擊力增加&lt;color=#808080&gt;{0}%&lt;/color&gt;→&lt;color=#69FF0F&gt;{1}%&lt;/color&gt;。</t>
  </si>
  <si>
    <t>すべての召喚獣の攻撃力が&lt;color=#808080&gt;{0}%&lt;/color&gt;→&lt;color=#69FF0F&gt;{1}%&lt;/color&gt;増加します。</t>
  </si>
  <si>
    <t>Усиливает атаку всех призванных союзников на &lt;color=#808080&gt;{0}%&lt;/color&gt;→&lt;color=#69FF0F&gt;{1}%&lt;/color&gt;.</t>
  </si>
  <si>
    <t>Der Schaden aller Beschworenen steigt um &lt;color=#808080&gt;{0}%&lt;/color&gt;→&lt;color=#69FF0F&gt;{1}%&lt;/color&gt;.</t>
  </si>
  <si>
    <t>피격 시 적에게 받은 피해량의 &lt;color=#808080&gt;{0}%&lt;/color&gt;→&lt;color=#69FF0F&gt;{1}%&lt;/color&gt;를 되돌려 줍니다.</t>
  </si>
  <si>
    <t>When hit, returns &lt;color=#808080&gt;{0}%&lt;/color&gt;→&lt;color=#69FF0F&gt;{1}%&lt;/color&gt; of received damage.</t>
  </si>
  <si>
    <t>受到攻击时反弹&lt;color=#808080&gt;{0}%&lt;/color&gt;→&lt;color=#69FF0F&gt;{1}%&lt;/color&gt;的伤害量。</t>
  </si>
  <si>
    <t>遭到攻擊時，回擊 &lt;color=#808080&gt;{0}%&lt;/color&gt;→&lt;color=#69FF0F&gt;{1}%&lt;/color&gt;來自敵人的傷害量。</t>
  </si>
  <si>
    <t>攻撃を受けると、受けるダメージの&lt;color=#808080&gt;{0}%&lt;/color&gt;→&lt;color=#69FF0F&gt;{1}%&lt;/color&gt;を反射する。</t>
  </si>
  <si>
    <t>Возвращает противнику &lt;color=#808080&gt;{0}%&lt;/color&gt;→&lt;color=#69FF0F&gt;{1}%&lt;/color&gt; нанесенного герою урона.</t>
  </si>
  <si>
    <t>Wenn du getroffen wirst, erteilst du &lt;color=#808080&gt;{0}%&lt;/color&gt;→&lt;color=#69FF0F&gt;{1}%&lt;/color&gt; deines erlittenen Schadens an den Gegner zurück.</t>
  </si>
  <si>
    <t>일반공격력과 스킬공격력이 &lt;color=#808080&gt;{0}%&lt;/color&gt;→&lt;color=#69FF0F&gt;{1}%&lt;/color&gt; 증가합니다.</t>
  </si>
  <si>
    <t>Increase all ATK of the Main Weapon by &lt;color=#808080&gt;{0}%&lt;/color&gt;→&lt;color=#69FF0F&gt;{1}%&lt;/color&gt;.</t>
  </si>
  <si>
    <t>主武器的所有攻击力增加&lt;color=#808080&gt;{0}%&lt;/color&gt;→&lt;color=#69FF0F&gt;{1}%&lt;/color&gt;。</t>
  </si>
  <si>
    <t>主武器所有攻擊力增加&lt;color=#808080&gt;{0}%&lt;/color&gt;→&lt;color=#69FF0F&gt;{1}%&lt;/color&gt;。</t>
  </si>
  <si>
    <t>メイン武器の全ての攻撃力が&lt;color=#808080&gt;{0}%&lt;/color&gt;→&lt;color=#69FF0F&gt;{1}%&lt;/color&gt;増加する。</t>
  </si>
  <si>
    <t>Усиливает все типы атаки основного оружия на &lt;color=#808080&gt;{0}%&lt;/color&gt;→&lt;color=#69FF0F&gt;{1}%&lt;/color&gt;.</t>
  </si>
  <si>
    <t>Der gesamte Schaden der Hauptwaffe steigt um &lt;color=#808080&gt;{0}%&lt;/color&gt;→&lt;color=#69FF0F&gt;{1}%&lt;/color&gt;.</t>
  </si>
  <si>
    <t>모든 회복효과가 &lt;color=#808080&gt;{0}%&lt;/color&gt;→&lt;color=#69FF0F&gt;{1}%&lt;/color&gt; 증가합니다.</t>
  </si>
  <si>
    <t>Increase all healing effects by &lt;color=#808080&gt;{0}%&lt;/color&gt;→&lt;color=#69FF0F&gt;{1}%&lt;/color&gt;.</t>
  </si>
  <si>
    <t>所有恢复效果增加&lt;color=#808080&gt;{0}%&lt;/color&gt;→&lt;color=#69FF0F&gt;{1}%&lt;/color&gt;。</t>
  </si>
  <si>
    <t>所有恢復效果增加&lt;color=#808080&gt;{0}%&lt;/color&gt;→&lt;color=#69FF0F&gt;{1}%&lt;/color&gt;。</t>
  </si>
  <si>
    <t>全ての回復効果が&lt;color=#808080&gt;{0}%&lt;/color&gt;→&lt;color=#69FF0F&gt;{1}%&lt;/color&gt;増加する。</t>
  </si>
  <si>
    <t>Усиливает действие всех исцеляющих эффектов на &lt;color=#808080&gt;{0}%&lt;/color&gt;→&lt;color=#69FF0F&gt;{1}%&lt;/color&gt;.</t>
  </si>
  <si>
    <t>Alle Heilungs-Effekte steigen um &lt;color=#808080&gt;{0}%&lt;/color&gt;→&lt;color=#69FF0F&gt;{1}%&lt;/color&gt;.</t>
  </si>
  <si>
    <t>강공격의 피해량이 &lt;color=#808080&gt;{0}%&lt;/color&gt;→&lt;color=#69FF0F&gt;{1}%&lt;/color&gt;증가합니다.</t>
  </si>
  <si>
    <t>Increases the DMG of power attacks by &lt;color=#808080&gt;{0}%&lt;/color&gt;→&lt;color=#69FF0F&gt;{1}%&lt;/color&gt;.</t>
  </si>
  <si>
    <t>强力攻击的伤害量增加&lt;color=#808080&gt;{0}%&lt;/color&gt;→&lt;color=#69FF0F&gt;{1}%&lt;/color&gt;。</t>
  </si>
  <si>
    <t>強攻的傷害量增加 &lt;color=#808080&gt;{0}%&lt;/color&gt;→&lt;color=#69FF0F&gt;{1}%&lt;/color&gt;。</t>
  </si>
  <si>
    <t>強攻撃のダメージが&lt;color=#808080&gt;{0}%&lt;/color&gt;→&lt;color=#69FF0F&gt;{1}%&lt;/color&gt;増加する。</t>
  </si>
  <si>
    <t>Увеличивает урон от сильных атак на &lt;color=#808080&gt;{0}%&lt;/color&gt;→&lt;color=#69FF0F&gt;{1}%&lt;/color&gt;.</t>
  </si>
  <si>
    <t>Der Schaden deiner Kraftangriffe steigt um &lt;color=#808080&gt;{0}%&lt;/color&gt;→&lt;color=#69FF0F&gt;{1}%&lt;/color&gt;.</t>
  </si>
  <si>
    <t>에너지를 소모하는 기술 사용 시 &lt;color=#808080&gt;{0}%&lt;/color&gt;→&lt;color=#69FF0F&gt;{1}%&lt;/color&gt; 확률로 에너지가 소모되지 않습니다.</t>
  </si>
  <si>
    <t>When a skill that costs MP is used, there is a &lt;color=#808080&gt;{0}%&lt;/color&gt;→&lt;color=#69FF0F&gt;{1}%&lt;/color&gt; chance to ignore the MP cost.</t>
  </si>
  <si>
    <t>使用消耗能量的技能时，有&lt;color=#808080&gt;{0}%&lt;/color&gt;→&lt;color=#69FF0F&gt;{1}%&lt;/color&gt;的概率不消耗能量。</t>
  </si>
  <si>
    <t>使用消耗能量的技術時，有 &lt;color=#808080&gt;{0}%&lt;/color&gt;→&lt;color=#69FF0F&gt;{1}%&lt;/color&gt;的機率，不會消耗能量。</t>
  </si>
  <si>
    <t>エネルギーを消費するスキルを使用すると、&lt;color=#808080&gt;{0}%&lt;/color&gt;→&lt;color=#69FF0F&gt;{1}%&lt;/color&gt;の確率でエネルギーが消費されない。</t>
  </si>
  <si>
    <t>С вероятностью &lt;color=#808080&gt;{0}%&lt;/color&gt;→&lt;color=#69FF0F&gt;{1}%&lt;/color&gt; позволяют использовать спецумение без расхода энергии.</t>
  </si>
  <si>
    <t>Bei Nutzung einer energieverbrauchenden Technik verbrauchst du mit &lt;color=#808080&gt;{0}%&lt;/color&gt;→&lt;color=#69FF0F&gt;{1}%&lt;/color&gt; Wahrscheinlichkeit keine Energie.</t>
  </si>
  <si>
    <t>적에게서 얻는 Gem이 &lt;color=#808080&gt;{0}%&lt;/color&gt;→&lt;color=#69FF0F&gt;{1}%&lt;/color&gt; 증가합니다.</t>
  </si>
  <si>
    <t>Increases Gems gained from enemies by &lt;color=#808080&gt;{0}%&lt;/color&gt;→&lt;color=#69FF0F&gt;{1}%&lt;/color&gt;.</t>
  </si>
  <si>
    <t>可从敌人身上获得的宝石将增加&lt;color=#808080&gt;{0}%&lt;/color&gt;→&lt;color=#69FF0F&gt;{1}%&lt;/color&gt;。</t>
  </si>
  <si>
    <t>從敵人獲得的寶石增加&lt;color=#808080&gt;{0}%&lt;/color&gt;→&lt;color=#69FF0F&gt;{1}%&lt;/color&gt;。</t>
  </si>
  <si>
    <t>敵から獲得するジェムが&lt;color=#808080&gt;{0}%&lt;/color&gt;→&lt;color=#69FF0F&gt;{1}%&lt;/color&gt;増加します。</t>
  </si>
  <si>
    <t>Увеличивает количество получаемых с врагов камней на &lt;color=#808080&gt;{0}%&lt;/color&gt;→&lt;color=#69FF0F&gt;{1}%&lt;/color&gt;.</t>
  </si>
  <si>
    <t>Die von Gegnern erhaltene Menge an Juwelen steigt um &lt;color=#808080&gt;{0}%&lt;/color&gt;→&lt;color=#69FF0F&gt;{1}%&lt;/color&gt;.</t>
  </si>
  <si>
    <t>근접공격으로 입는 피해가 &lt;color=#808080&gt;{0}%&lt;/color&gt;→&lt;color=#69FF0F&gt;{1}%&lt;/color&gt; 감소합니다.</t>
  </si>
  <si>
    <t>Decreases DMG received from melee attacks by &lt;color=#808080&gt;{0}%&lt;/color&gt;→&lt;color=#69FF0F&gt;{1}%&lt;/color&gt;.</t>
  </si>
  <si>
    <t>近战攻击造成的伤害将减少&lt;color=#808080&gt;{0}%&lt;/color&gt;→&lt;color=#69FF0F&gt;{1}%&lt;/color&gt;。</t>
  </si>
  <si>
    <t>因近距離攻擊受到的傷害量減少&lt;color=#808080&gt;{0}%&lt;/color&gt;→&lt;color=#69FF0F&gt;{1}%&lt;/color&gt;。</t>
  </si>
  <si>
    <t>近接攻撃によるダメージが&lt;color=#808080&gt;{0}%&lt;/color&gt;→&lt;color=#69FF0F&gt;{1}%&lt;/color&gt;減少します。</t>
  </si>
  <si>
    <t>Снижает урон от атак, наносимых противниками поблизости, на &lt;color=#808080&gt;{0}%&lt;/color&gt;→&lt;color=#69FF0F&gt;{1}%&lt;/color&gt;.</t>
  </si>
  <si>
    <t>Der erlittene Schaden durch Nahkampf-Angriffe sinkt um &lt;color=#808080&gt;{0}%&lt;/color&gt;→&lt;color=#69FF0F&gt;{1}%&lt;/color&gt;.</t>
  </si>
  <si>
    <t>공격을 회피 시 체력을 &lt;color=#808080&gt;{0}&lt;/color&gt;→&lt;color=#69FF0F&gt;{1}&lt;/color&gt; 회복합니다.</t>
  </si>
  <si>
    <t>Recovers &lt;color=#808080&gt;{0}&lt;/color&gt;→&lt;color=#69FF0F&gt;{1}&lt;/color&gt; HP when dodging an attack.</t>
  </si>
  <si>
    <t>回避攻击时，将恢复体力&lt;color=#808080&gt;{0}&lt;/color&gt;→&lt;color=#69FF0F&gt;{1}&lt;/color&gt;。</t>
  </si>
  <si>
    <t>迴避攻擊時恢復&lt;color=#808080&gt;{0}&lt;/color&gt;→&lt;color=#69FF0F&gt;{1}&lt;/color&gt;體力。</t>
  </si>
  <si>
    <t>攻撃を回避すると、体力が&lt;color=#808080&gt;{0}&lt;/color&gt;→&lt;color=#69FF0F&gt;{1}&lt;/color&gt;回復します。</t>
  </si>
  <si>
    <t>Восстанавливает &lt;color=#808080&gt;{0}&lt;/color&gt;→&lt;color=#69FF0F&gt;{1}&lt;/color&gt; ед. здоровья при уклонении от атаки.</t>
  </si>
  <si>
    <t>Beim Ausweichen einer Attacke heilt deine LP um &lt;color=#808080&gt;{0}&lt;/color&gt;→&lt;color=#69FF0F&gt;{1}&lt;/color&gt;.</t>
  </si>
  <si>
    <t>Decreases DMG received from burns by &lt;color=#808080&gt;{0}%&lt;/color&gt;→&lt;color=#69FF0F&gt;{1}%&lt;/color&gt;.</t>
    <phoneticPr fontId="13" type="noConversion"/>
  </si>
  <si>
    <t>모든 도트 피해가 &lt;color=#808080&gt;{0}%&lt;/color&gt;→&lt;color=#69FF0F&gt;{1}%&lt;/color&gt; 증가합니다. (&lt;color=#FF0000&gt;출혈&lt;/color&gt;, &lt;color=#BD00FF&gt;독&lt;/color&gt;, &lt;color=#F6411C&gt;화상&lt;/color&gt; 등)</t>
  </si>
  <si>
    <t>Increases DMG dealt through DoT effects by &lt;color=#808080&gt;{0}%&lt;/color&gt;→&lt;color=#69FF0F&gt;{1}%&lt;/color&gt;. (&lt;color=#FF0000&gt;bleed&lt;/color&gt;, &lt;color=#BD00FF&gt;poison&lt;/color&gt;, &lt;color=#F6411C&gt;burn&lt;/color&gt;, etc)</t>
  </si>
  <si>
    <t>所有持续伤害将增加&lt;color=#808080&gt;{0}%&lt;/color&gt;→&lt;color=#69FF0F&gt;{1}%&lt;/color&gt;。（&lt;color=#FF0000&gt;流血&lt;/color&gt;、&lt;color=#BD00FF&gt;剧毒&lt;/color&gt;、&lt;color=#F6411C&gt;灼伤&lt;/color&gt;等）</t>
  </si>
  <si>
    <t>所有持續傷害增加&lt;color=#808080&gt;{0}%&lt;/color&gt;→&lt;color=#69FF0F&gt;{1}%&lt;/color&gt;。（&lt;color=#FF0000&gt;出血&lt;/color&gt;、&lt;color=#BD00FF&gt;中毒&lt;/color&gt;、&lt;color=#F6411C&gt;燒傷&lt;/color&gt;等）</t>
  </si>
  <si>
    <t>すべての継続ダメージが、&lt;color=#808080&gt;{0}%&lt;/color&gt;→&lt;color=#69FF0F&gt;{1}%&lt;/color&gt;増加します。(&lt;color=#FF0000&gt;出血&lt;/color&gt;、&lt;color=#BD00FF&gt;毒&lt;/color&gt;、&lt;color=#F6411C&gt;火傷&lt;/color&gt;など)</t>
  </si>
  <si>
    <t>Увеличивает все виды длительного урона (&lt;color=#FF0000&gt;кровотечение&lt;/color&gt;, &lt;color=#BD00FF&gt;яд&lt;/color&gt;, &lt;color=#F6411C&gt;ожог&lt;/color&gt; и прочее) на &lt;color=#808080&gt;{0}%&lt;/color&gt;→&lt;color=#69FF0F&gt;{1}%&lt;/color&gt;.</t>
  </si>
  <si>
    <t>Alle Schäden über Zeit steigen um &lt;color=#808080&gt;{0}%&lt;/color&gt;→&lt;color=#69FF0F&gt;{1}%&lt;/color&gt;. (&lt;color=#FF0000&gt;Blutung&lt;/color&gt;, &lt;color=#BD00FF&gt;Vergiftung&lt;/color&gt;, &lt;color=#F6411C&gt;Verbrennung&lt;/color&gt; usw.)</t>
  </si>
  <si>
    <t>&lt;color=#808080&gt;{0}%&lt;/color&gt;→&lt;color=#69FF0F&gt;{1}%&lt;/color&gt; 확률로 엘리트 적 타격 시 보호막을 파괴합니다.</t>
  </si>
  <si>
    <t>Has a &lt;color=#808080&gt;{0}%&lt;/color&gt;→&lt;color=#69FF0F&gt;{1}%&lt;/color&gt; chance to destroy elite’s shield on-hit.</t>
  </si>
  <si>
    <t>有&lt;color=#808080&gt;{0}%&lt;/color&gt;→&lt;color=#69FF0F&gt;{1}%&lt;/color&gt;几率攻击精英敌人时破坏防护罩。</t>
  </si>
  <si>
    <t>打擊精英敵人時以&lt;color=#808080&gt;{0}%&lt;/color&gt;→&lt;color=#69FF0F&gt;{1}%&lt;/color&gt;的機率破壞防護罩。</t>
  </si>
  <si>
    <t>エリートを攻撃すると、&lt;color=#808080&gt;{0}%&lt;/color&gt;→&lt;color=#69FF0F&gt;{1}%&lt;/color&gt;の確率でバリアを破壊します。</t>
  </si>
  <si>
    <t>При попадании по элитному врагу с вероятностью &lt;color=#808080&gt;{0}%&lt;/color&gt;→&lt;color=#69FF0F&gt;{1}%&lt;/color&gt; разрушает его щит.</t>
  </si>
  <si>
    <t>Bei Treffern auf Elite-Gegner wird der Schutzschild mit &lt;color=#808080&gt;{0}%&lt;/color&gt;→&lt;color=#69FF0F&gt;{1}%&lt;/color&gt; Wahrscheinlichkeit zerstört.</t>
  </si>
  <si>
    <t>모든 하이퍼코어의 피해량이 &lt;color=#808080&gt;{0}%&lt;/color&gt;→&lt;color=#69FF0F&gt;{1}%&lt;/color&gt; 증가합니다.</t>
  </si>
  <si>
    <t>Increases DMG dealt by all Hyper Cores by &lt;color=#808080&gt;{0}%&lt;/color&gt;→&lt;color=#69FF0F&gt;{1}%&lt;/color&gt;.</t>
  </si>
  <si>
    <t>所有超级核心的伤害量将增加&lt;color=#808080&gt;{0}%&lt;/color&gt;→&lt;color=#69FF0F&gt;{1}%&lt;/color&gt;。</t>
  </si>
  <si>
    <t>所有超級核心的傷害量增加&lt;color=#808080&gt;{0}%&lt;/color&gt;→&lt;color=#69FF0F&gt;{1}%&lt;/color&gt;。</t>
  </si>
  <si>
    <t>すべてのハイパーコアのダメージが、&lt;color=#808080&gt;{0}%&lt;/color&gt;→&lt;color=#69FF0F&gt;{1}%&lt;/color&gt;増加します。</t>
  </si>
  <si>
    <t>Увеличивает урон от всех гиперсфер на &lt;color=#808080&gt;{0}%&lt;/color&gt;→&lt;color=#69FF0F&gt;{1}%&lt;/color&gt;.</t>
  </si>
  <si>
    <t>Der Schaden aller Hyper-Kerne steigt um &lt;color=#808080&gt;{0}%&lt;/color&gt;→&lt;color=#69FF0F&gt;{1}%&lt;/color&gt;.</t>
  </si>
  <si>
    <t>이동속도가 &lt;color=#808080&gt;{0}%&lt;/color&gt;→&lt;color=#69FF0F&gt;{1}%&lt;/color&gt; 증가합니다.</t>
  </si>
  <si>
    <t>Increase movement speed by &lt;color=#808080&gt;{0}%&lt;/color&gt;→&lt;color=#69FF0F&gt;{1}%&lt;/color&gt;.</t>
  </si>
  <si>
    <t>移动速度增加&lt;color=#808080&gt;{0}%&lt;/color&gt;→&lt;color=#69FF0F&gt;{1}%&lt;/color&gt;。</t>
  </si>
  <si>
    <t>移動速度增加&lt;color=#808080&gt;{0}%&lt;/color&gt;→&lt;color=#69FF0F&gt;{1}%&lt;/color&gt;。</t>
  </si>
  <si>
    <t>移動速度が&lt;color=#808080&gt;{0}%&lt;/color&gt;→&lt;color=#69FF0F&gt;{1}%&lt;/color&gt;増加する。</t>
  </si>
  <si>
    <t>Увеличивают скорость передвижения на &lt;color=#808080&gt;{0}%&lt;/color&gt;→&lt;color=#69FF0F&gt;{1}%&lt;/color&gt;.</t>
  </si>
  <si>
    <t>Bewegungs-Geschwindigkeit steigt um &lt;color=#808080&gt;{0}%&lt;/color&gt;→&lt;color=#69FF0F&gt;{1}%&lt;/color&gt;.</t>
  </si>
  <si>
    <t>포트를 작동하면 {0}초간 이동속도와 일반공격력, 스킬공격력이 &lt;color=#808080&gt;{2}%&lt;/color&gt;→&lt;color=#69FF0F&gt;{3}%&lt;/color&gt; 증가합니다.</t>
  </si>
  <si>
    <t>When a stage battle begins, increases MOV SPD and weapon ATK by &lt;color=#808080&gt;{2}%&lt;/color&gt;→&lt;color=#69FF0F&gt;{3}%&lt;/color&gt; for {0} seconds.</t>
  </si>
  <si>
    <t>开启传送门后{0}秒内移动速度，武器攻击力增加&lt;color=#808080&gt;{2}%&lt;/color&gt;→&lt;color=#69FF0F&gt;{3}%&lt;/color&gt;。</t>
  </si>
  <si>
    <t>開啓傳送門後{0}秒內移動速度，武器攻擊力增加&lt;color=#808080&gt;{2}%&lt;/color&gt;→&lt;color=#69FF0F&gt;{3}%&lt;/color&gt;。</t>
  </si>
  <si>
    <t>ポートを作動すると、移動速度と武器攻撃力が{0}秒間 &lt;color=#808080&gt;{2}%&lt;/color&gt;→&lt;color=#69FF0F&gt;{3}%&lt;/color&gt;増加する。</t>
  </si>
  <si>
    <t>Ускоряет передвижение и усиливает атаку основного оружия на &lt;color=#808080&gt;{2}%&lt;/color&gt;→&lt;color=#69FF0F&gt;{3}%&lt;/color&gt; в течение {0} с. после активации портала.</t>
  </si>
  <si>
    <t>Bei Bedienung eines Ports steigen für {0} Sek. deine Bewegungs-Geschwindigkeit und dein Hauptwaffen-Schaden um &lt;color=#808080&gt;{2}%&lt;/color&gt;→&lt;color=#69FF0F&gt;{3}%&lt;/color&gt;.</t>
  </si>
  <si>
    <t>&lt;color=#808080&gt;{2}%&lt;/color&gt;→&lt;color=#69FF0F&gt;{3}%&lt;/color&gt; 확률로 받는피해량이 {0}% 감소합니다.</t>
  </si>
  <si>
    <t>&lt;color=#808080&gt;{2}%&lt;/color&gt;→&lt;color=#69FF0F&gt;{3}%&lt;/color&gt; chance to reduce damage taken by {0}%.</t>
  </si>
  <si>
    <t>有&lt;color=#808080&gt;{2}%&lt;/color&gt;→&lt;color=#69FF0F&gt;{3}%&lt;/color&gt;几率使受到的伤害量减少{0}%。</t>
  </si>
  <si>
    <t>有&lt;color=#808080&gt;{2}%&lt;/color&gt;→&lt;color=#69FF0F&gt;{3}%&lt;/color&gt;的機率，受到的傷害量減少{0}%。</t>
  </si>
  <si>
    <t>&lt;color=#808080&gt;{2}%&lt;/color&gt;→&lt;color=#69FF0F&gt;{3}%&lt;/color&gt;の確率で、受けるダメージが{0}%減少する。</t>
  </si>
  <si>
    <t>С вероятностью &lt;color=#808080&gt;{2}%&lt;/color&gt;→&lt;color=#69FF0F&gt;{3}%&lt;/color&gt; снижает получаемый урон на {0}%.</t>
  </si>
  <si>
    <t>Erlittener Schaden sinkt mit &lt;color=#808080&gt;{2}%&lt;/color&gt;→&lt;color=#69FF0F&gt;{3}%&lt;/color&gt;Wahrscheinlichkeit um {0}%.</t>
  </si>
  <si>
    <t>적을 처치하면 &lt;color=#FFFF00&gt;{2}%&lt;/color&gt; 확률로 체력 &lt;color=#808080&gt;{0}&lt;/color&gt;→&lt;color=#69FF0F&gt;{1}&lt;/color&gt;을 회복시켜주는 치즈를 얻습니다.</t>
  </si>
  <si>
    <t>When an enemy is killed, there is a &lt;color=#FFFF00&gt;{2}%&lt;/color&gt; chance to acquire cheese that recovers &lt;color=#808080&gt;{0}&lt;/color&gt;→&lt;color=#69FF0F&gt;{1}&lt;/color&gt; HP.</t>
  </si>
  <si>
    <t>击杀敌人时有&lt;color=#FFFF00&gt;{2}%&lt;/color&gt;的概率获得恢复&lt;color=#808080&gt;{0}&lt;/color&gt;→&lt;color=#69FF0F&gt;{1}&lt;/color&gt;体力的芝士。</t>
  </si>
  <si>
    <t>消滅敵人時，有&lt;color=#FFFF00&gt;{2}%&lt;/color&gt;的機率，獲得恢復&lt;color=#808080&gt;{0}&lt;/color&gt;→&lt;color=#69FF0F&gt;{1}&lt;/color&gt;體力的起司。</t>
  </si>
  <si>
    <t>敵を倒すと、&lt;color=#FFFF00&gt;{2}%&lt;/color&gt;の確率で体力&lt;color=#808080&gt;{0}&lt;/color&gt;→&lt;color=#69FF0F&gt;{1}&lt;/color&gt;を回復させるチーズを獲得する。</t>
  </si>
  <si>
    <t>С вероятностью &lt;color=#FFFF00&gt;{2}%&lt;/color&gt; герой забирает у ликвидированного противника сыр, который восстанавливает его здоровье на &lt;color=#808080&gt;{0}&lt;/color&gt;→&lt;color=#69FF0F&gt;{1}&lt;/color&gt;.</t>
  </si>
  <si>
    <t>Bei Erledigung eines Gegners erhältst du mit &lt;color=#FFFF00&gt;{2}%&lt;/color&gt; Wahrscheinlichkeit einen Käse, der deine LP um &lt;color=#808080&gt;{0}&lt;/color&gt;→&lt;color=#69FF0F&gt;{1}&lt;/color&gt; heilt.</t>
  </si>
  <si>
    <t>{2}초마다 체력이 &lt;color=#808080&gt;{0}&lt;/color&gt;→&lt;color=#69FF0F&gt;{1}&lt;/color&gt;씩 회복됩니다.</t>
  </si>
  <si>
    <t>Recovers &lt;color=#808080&gt;{0}&lt;/color&gt;→&lt;color=#69FF0F&gt;{1}&lt;/color&gt; HP every {2} seconds.</t>
  </si>
  <si>
    <t>每{2}秒恢复&lt;color=#808080&gt;{0}&lt;/color&gt;→&lt;color=#69FF0F&gt;{1}&lt;/color&gt;体力。</t>
  </si>
  <si>
    <t>每{2}秒體力恢復&lt;color=#808080&gt;{0}&lt;/color&gt;→&lt;color=#69FF0F&gt;{1}&lt;/color&gt;。</t>
  </si>
  <si>
    <t>Восстанавливает &lt;color=#808080&gt;{0}&lt;/color&gt;→&lt;color=#69FF0F&gt;{1}&lt;/color&gt; ед. здоровья каждые {2} с.</t>
  </si>
  <si>
    <t>Die LP wird alle {2} Sek. um &lt;color=#808080&gt;{0}&lt;/color&gt;→&lt;color=#69FF0F&gt;{1}&lt;/color&gt; geheilt.</t>
  </si>
  <si>
    <t>공격속도 &lt;color=#808080&gt;{0}%&lt;/color&gt;→&lt;color=#69FF0F&gt;{1}%&lt;/color&gt;, 일반공격력 &lt;color=#808080&gt;{2}%&lt;/color&gt;→&lt;color=#69FF0F&gt;{3}%&lt;/color&gt;, 스킬공격력 &lt;color=#808080&gt;{4}%&lt;/color&gt;→&lt;color=#69FF0F&gt;{5}%&lt;/color&gt; 증가합니다.</t>
  </si>
  <si>
    <t>+&lt;color=#808080&gt;{0}%&lt;/color&gt;→&lt;color=#69FF0F&gt;{1}%&lt;/color&gt; ATK SPD, +&lt;color=#808080&gt;{2}%&lt;/color&gt;→&lt;color=#69FF0F&gt;{3}%&lt;/color&gt;Normal ATK, +&lt;color=#808080&gt;{4}%&lt;/color&gt;→&lt;color=#69FF0F&gt;{5}%&lt;/color&gt; Skill ATK.</t>
  </si>
  <si>
    <t>将增加攻击速度 &lt;color=#808080&gt;{0}%&lt;/color&gt;→&lt;color=#69FF0F&gt;{1}%&lt;/color&gt;, 普通攻击力 &lt;color=#808080&gt;{2}%&lt;/color&gt;→&lt;color=#69FF0F&gt;{3}%&lt;/color&gt;, 技能攻击力 &lt;color=#808080&gt;{4}%&lt;/color&gt;→&lt;color=#69FF0F&gt;{5}%&lt;/color&gt;。</t>
  </si>
  <si>
    <t>攻擊速度增加&lt;color=#808080&gt;{0}%&lt;/color&gt;→&lt;color=#69FF0F&gt;{1}%&lt;/color&gt;、一般攻擊力增加&lt;color=#808080&gt;{2}%&lt;/color&gt;→&lt;color=#69FF0F&gt;{3}%&lt;/color&gt;、技能攻擊力增加&lt;color=#808080&gt;{4}%&lt;/color&gt;→&lt;color=#69FF0F&gt;{5}%&lt;/color&gt;。</t>
  </si>
  <si>
    <t>攻撃速度が&lt;color=#808080&gt;{0}%&lt;/color&gt;→&lt;color=#69FF0F&gt;{1}%&lt;/color&gt;、通常攻撃力が&lt;color=#808080&gt;{2}%&lt;/color&gt;→&lt;color=#69FF0F&gt;{3}%&lt;/color&gt;、スキル攻撃力が&lt;color=#808080&gt;{4}%&lt;/color&gt;→&lt;color=#69FF0F&gt;{5}%&lt;/color&gt;増加します。</t>
  </si>
  <si>
    <t>Ускоряет атаку на &lt;color=#808080&gt;{0}%&lt;/color&gt;→&lt;color=#69FF0F&gt;{1}%&lt;/color&gt;, усиливает обычную атаку на &lt;color=#808080&gt;{2}%&lt;/color&gt;→&lt;color=#69FF0F&gt;{3}%&lt;/color&gt; и спецатаку на &lt;color=#808080&gt;{4}%&lt;/color&gt;→&lt;color=#69FF0F&gt;{5}%&lt;/color&gt;.</t>
  </si>
  <si>
    <t>Erhöht die Attacke-Geschwindigkeit um &lt;color=#808080&gt;{0}%&lt;/color&gt;→&lt;color=#69FF0F&gt;{1}%&lt;/color&gt;, Standard-Schaden um &lt;color=#808080&gt;{2}%&lt;/color&gt;→&lt;color=#69FF0F&gt;{3}%&lt;/color&gt; und Fähigkeits-Schaden um &lt;color=#808080&gt;{4}%&lt;/color&gt;→&lt;color=#69FF0F&gt;{5}%&lt;/color&gt;.</t>
  </si>
  <si>
    <t>일반공격과 스킬공격으로 적을 타격 시 {2}%확률로 적의 현재 체력의 &lt;color=#808080&gt;{0}%&lt;/color&gt;→&lt;color=#69FF0F&gt;{1}%&lt;/color&gt; 피해를 입힙니다.</t>
  </si>
  <si>
    <t>Has a {2}% chance to deal &lt;color=#808080&gt;{0}%&lt;/color&gt;→&lt;color=#69FF0F&gt;{1}%&lt;/color&gt; of the enemy’s current HP as bonus DMG on-hit when using normal attacks and skill attacks.</t>
  </si>
  <si>
    <t>通过普通攻击和技能攻击来攻击敌人时，有{2}%的几率对敌人造成相当于当前体力&lt;color=#808080&gt;{0}%&lt;/color&gt;→&lt;color=#69FF0F&gt;{1}%&lt;/color&gt;的伤害。</t>
  </si>
  <si>
    <t>用一般攻擊和技能攻擊打擊敵人時，以{2}%的機率造成敵人目前體力&lt;color=#808080&gt;{0}%&lt;/color&gt;→&lt;color=#69FF0F&gt;{1}%&lt;/color&gt;的傷害。</t>
  </si>
  <si>
    <t>通常攻撃とスキル攻撃で敵を攻撃すると、{2}%の確率で、敵の現在の体力の&lt;color=#808080&gt;{0}%&lt;/color&gt;→&lt;color=#69FF0F&gt;{1}%&lt;/color&gt;のダメージを与えます。</t>
  </si>
  <si>
    <t>При попадании обычной атаки или спецумения с вероятностью {2}% наносит урон, равный &lt;color=#808080&gt;{0}%&lt;/color&gt;→&lt;color=#69FF0F&gt;{1}%&lt;/color&gt; от здоровья противника.</t>
  </si>
  <si>
    <t>Bei Treffern von Gegnern mit Standard-Attacke und Fähigkeits-Attacke wird mit {2}% Wahrscheinlichkeit &lt;color=#808080&gt;{0}%&lt;/color&gt;→&lt;color=#69FF0F&gt;{1}%&lt;/color&gt; der aktuellen LP des Gegners als Schaden verursacht.</t>
  </si>
  <si>
    <t>이동속도가 &lt;color=#808080&gt;{0}%&lt;/color&gt;→&lt;color=#69FF0F&gt;{1}%&lt;/color&gt; 증가합니다. 최대 에너지가 &lt;color=#808080&gt;{2}&lt;/color&gt;→&lt;color=#69FF0F&gt;{3}&lt;/color&gt; 증가합니다.</t>
  </si>
  <si>
    <t>Increases MOV SPD by &lt;color=#808080&gt;{0}%&lt;/color&gt;→&lt;color=#69FF0F&gt;{1}%&lt;/color&gt;. Increases max MP by &lt;color=#808080&gt;{2}&lt;/color&gt;→&lt;color=#69FF0F&gt;{3}&lt;/color&gt;.</t>
  </si>
  <si>
    <t>移动速度增加&lt;color=#808080&gt;{0}%&lt;/color&gt;→&lt;color=#69FF0F&gt;{1}%&lt;/color&gt;。能量上限将增加&lt;color=#808080&gt;{2}&lt;/color&gt;→&lt;color=#69FF0F&gt;{3}&lt;/color&gt;。</t>
  </si>
  <si>
    <t>移動速度增加&lt;color=#808080&gt;{0}%&lt;/color&gt;→&lt;color=#69FF0F&gt;{1}%&lt;/color&gt;。最大能量增加&lt;color=#808080&gt;{2}&lt;/color&gt;→&lt;color=#69FF0F&gt;{3}&lt;/color&gt;。</t>
  </si>
  <si>
    <t>移動速度が&lt;color=#808080&gt;{0}%&lt;/color&gt;→&lt;color=#69FF0F&gt;{1}%&lt;/color&gt;上昇します。最大エネルギーが&lt;color=#808080&gt;{2}&lt;/color&gt;→&lt;color=#69FF0F&gt;{3}&lt;/color&gt;増加します。</t>
  </si>
  <si>
    <t>Ускоряет передвижение на &lt;color=#808080&gt;{0}%&lt;/color&gt;→&lt;color=#69FF0F&gt;{1}%&lt;/color&gt; и увеличивает запас энергии на &lt;color=#808080&gt;{2}&lt;/color&gt;→&lt;color=#69FF0F&gt;{3}&lt;/color&gt;.</t>
  </si>
  <si>
    <t>Bewegungs-Geschwindigkeit steigt um &lt;color=#808080&gt;{0}%&lt;/color&gt;→&lt;color=#69FF0F&gt;{1}%&lt;/color&gt;. Max. Energie steigt um &lt;color=#808080&gt;{2}&lt;/color&gt;→&lt;color=#69FF0F&gt;{3}&lt;/color&gt;.</t>
  </si>
  <si>
    <t>대쉬를 한 직후 {0}초동안 일반공격력이 &lt;color=#808080&gt;{2}%&lt;/color&gt;→&lt;color=#69FF0F&gt;{3}%&lt;/color&gt; 상승합니다.</t>
  </si>
  <si>
    <t>Right after dashing, ATK increases by &lt;color=#808080&gt;{2}%&lt;/color&gt;→&lt;color=#69FF0F&gt;{3}%&lt;/color&gt; for {0} seconds.</t>
  </si>
  <si>
    <t>使用突进后，{0}秒内基础攻击力增加&lt;color=#808080&gt;{2}%&lt;/color&gt;→&lt;color=#69FF0F&gt;{3}%&lt;/color&gt;。</t>
  </si>
  <si>
    <t>衝刺後{0}秒內基本攻擊力提升&lt;color=#808080&gt;{2}%&lt;/color&gt;→&lt;color=#69FF0F&gt;{3}%&lt;/color&gt;。</t>
  </si>
  <si>
    <t>ダッシュ後{0}秒間、基本攻撃力が&lt;color=#808080&gt;{2}%&lt;/color&gt;→&lt;color=#69FF0F&gt;{3}%&lt;/color&gt;増加する。</t>
  </si>
  <si>
    <t>Усиливают обычную атаку на &lt;color=#808080&gt;{2}%&lt;/color&gt;→&lt;color=#69FF0F&gt;{3}%&lt;/color&gt; в течение {0} с. после рывка.</t>
  </si>
  <si>
    <t>Nach einem Ansturm steigt dein Standard-Schaden {0} Sek. lang um &lt;color=#808080&gt;{2}%&lt;/color&gt;→&lt;color=#69FF0F&gt;{3}%&lt;/color&gt;.</t>
  </si>
  <si>
    <t>HP &lt;color=#808080&gt;{2}%&lt;/color&gt;→&lt;color=#69FF0F&gt;{3}%&lt;/color&gt; 이하에서 에너지가 감소하지 않습니다.</t>
  </si>
  <si>
    <t>When HP is below &lt;color=#808080&gt;{2}%&lt;/color&gt;→&lt;color=#69FF0F&gt;{3}%&lt;/color&gt;, MP is not consumed.</t>
  </si>
  <si>
    <t>生命值不足&lt;color=#808080&gt;{2}%&lt;/color&gt;→&lt;color=#69FF0F&gt;{3}%&lt;/color&gt;时不消耗能量。</t>
  </si>
  <si>
    <t>HP低於&lt;color=#808080&gt;{2}%&lt;/color&gt;→&lt;color=#69FF0F&gt;{3}%&lt;/color&gt;時，能量不會減少。</t>
  </si>
  <si>
    <t>HPが&lt;color=#808080&gt;{2}%&lt;/color&gt;→&lt;color=#69FF0F&gt;{3}%&lt;/color&gt;以下になると、エネルギーが減少しない。</t>
  </si>
  <si>
    <t>Энергия не расходуется, когда у героя осталось менее &lt;color=#808080&gt;{2}%&lt;/color&gt;→&lt;color=#69FF0F&gt;{3}%&lt;/color&gt; здоровья.</t>
  </si>
  <si>
    <t>Bei weniger als &lt;color=#808080&gt;{2}%&lt;/color&gt;→&lt;color=#69FF0F&gt;{3}%&lt;/color&gt; LP sinkt deine Energie nicht.</t>
  </si>
  <si>
    <t>HP &lt;color=#FFFF00&gt;{2}%&lt;/color&gt; 이하에서 받는 피해량이 &lt;color=#808080&gt;{0}%&lt;/color&gt;→&lt;color=#69FF0F&gt;{1}%&lt;/color&gt; 감소합니다.</t>
  </si>
  <si>
    <t>When HP is below &lt;color=#FFFF00&gt;{2}%&lt;/color&gt;, received DMG is reduced by &lt;color=#808080&gt;{0}%&lt;/color&gt;→&lt;color=#69FF0F&gt;{1}%&lt;/color&gt;.</t>
  </si>
  <si>
    <t>生命值不足&lt;color=#FFFF00&gt;{2}%&lt;/color&gt;时，受到的伤害量减少&lt;color=#808080&gt;{0}%&lt;/color&gt;→&lt;color=#69FF0F&gt;{1}%&lt;/color&gt;。</t>
  </si>
  <si>
    <t>HP低於&lt;color=#FFFF00&gt;{2}%&lt;/color&gt;時，受到的傷害量減少 &lt;color=#808080&gt;{0}%&lt;/color&gt;→&lt;color=#69FF0F&gt;{1}%&lt;/color&gt;。</t>
  </si>
  <si>
    <t>HP&lt;color=#FFFF00&gt;{2}%&lt;/color&gt;以下になると、受けるダメージが&lt;color=#808080&gt;{0}%&lt;/color&gt;→&lt;color=#69FF0F&gt;{1}%&lt;/color&gt;減少する。</t>
  </si>
  <si>
    <t>Снижает получаемый урон на &lt;color=#808080&gt;{0}%&lt;/color&gt;→&lt;color=#69FF0F&gt;{1}%&lt;/color&gt;, когда у героя осталось менее &lt;color=#FFFF00&gt;{2}%&lt;/color&gt; здоровья.</t>
  </si>
  <si>
    <t>Bei weniger als &lt;color=#FFFF00&gt;{2}%&lt;/color&gt; LP sinkt dein erlittener Schaden um &lt;color=#808080&gt;{0}%&lt;/color&gt;→&lt;color=#69FF0F&gt;{1}%&lt;/color&gt;.</t>
  </si>
  <si>
    <t>&lt;color=#FFFF00&gt;{2}%&lt;/color&gt;확률로 공격 시 HP를 &lt;color=#808080&gt;{0}&lt;/color&gt;→&lt;color=#69FF0F&gt;{1}&lt;/color&gt; 회복합니다.</t>
  </si>
  <si>
    <t>&lt;color=#FFFF00&gt;{2}%&lt;/color&gt; chance to recover &lt;color=#808080&gt;{0}&lt;/color&gt;→&lt;color=#69FF0F&gt;{1}&lt;/color&gt; HP when attacking.</t>
  </si>
  <si>
    <t>攻击时有&lt;color=#FFFF00&gt;{2}%&lt;/color&gt;的概率恢复&lt;color=#808080&gt;{0}&lt;/color&gt;→&lt;color=#69FF0F&gt;{1}&lt;/color&gt;生命值。</t>
  </si>
  <si>
    <t>有&lt;color=#FFFF00&gt;{2}%&lt;/color&gt;的機率，攻擊時HP恢復&lt;color=#808080&gt;{0}&lt;/color&gt;→&lt;color=#69FF0F&gt;{1}&lt;/color&gt;。</t>
  </si>
  <si>
    <t>攻撃すると、&lt;color=#FFFF00&gt;{2}%&lt;/color&gt;の確率でHPが&lt;color=#808080&gt;{0}&lt;/color&gt;→&lt;color=#69FF0F&gt;{1}&lt;/color&gt;回復される。</t>
  </si>
  <si>
    <t>С вероятностью &lt;color=#FFFF00&gt;{2}%&lt;/color&gt; восстанавливает &lt;color=#808080&gt;{0}&lt;/color&gt;→&lt;color=#69FF0F&gt;{1}&lt;/color&gt; ед. здоровья, когда герой атакует.</t>
  </si>
  <si>
    <t>Mit &lt;color=#FFFF00&gt;{2}%&lt;/color&gt; Wahrscheinlichkeit heilst du &lt;color=#808080&gt;{0}&lt;/color&gt;→&lt;color=#69FF0F&gt;{1}&lt;/color&gt; LP, wenn du attackierst.</t>
  </si>
  <si>
    <t>스킬 공격 후 {0}초간 받는 피해량이 &lt;color=#808080&gt;{2}%&lt;/color&gt;→&lt;color=#69FF0F&gt;{3}%&lt;/color&gt; 감소합니다.</t>
  </si>
  <si>
    <t>Decreases DMG received by &lt;color=#808080&gt;{2}%&lt;/color&gt;→&lt;color=#69FF0F&gt;{3}%&lt;/color&gt; for {0} seconds after using a skill attack.</t>
  </si>
  <si>
    <t>进行技能攻击后，在{0}秒内受到的伤害量将减少&lt;color=#808080&gt;{2}%&lt;/color&gt;→&lt;color=#69FF0F&gt;{3}%&lt;/color&gt;。</t>
  </si>
  <si>
    <t>技能攻擊後{0}秒內受到的傷害量減少&lt;color=#808080&gt;{2}%&lt;/color&gt;→&lt;color=#69FF0F&gt;{3}%&lt;/color&gt;。</t>
  </si>
  <si>
    <t>スキル攻撃後{0}秒間、受けるダメージが&lt;color=#808080&gt;{2}%&lt;/color&gt;→&lt;color=#69FF0F&gt;{3}%&lt;/color&gt;減少します。</t>
  </si>
  <si>
    <t>После спецатаки на {0} с. снижают получаемый урон на &lt;color=#808080&gt;{2}%&lt;/color&gt;→&lt;color=#69FF0F&gt;{3}%&lt;/color&gt;.</t>
  </si>
  <si>
    <t>Nach einer Fähigkeits-Attacke sinkt dein erlittener Schaden für {0} Sek. um &lt;color=#808080&gt;{2}%&lt;/color&gt;→&lt;color=#69FF0F&gt;{3}%&lt;/color&gt;.</t>
  </si>
  <si>
    <t>적을 타격할때 &lt;color=#FFFF00&gt;{2}%&lt;/color&gt; 확률로 Gem을 &lt;color=#808080&gt;{0}&lt;/color&gt;→&lt;color=#69FF0F&gt;{1}&lt;/color&gt; 훔칩니다.</t>
  </si>
  <si>
    <t>When hitting an enemy, there is a &lt;color=#FFFF00&gt;{2}%&lt;/color&gt; chance to steal &lt;color=#808080&gt;{0}&lt;/color&gt;→&lt;color=#69FF0F&gt;{1}&lt;/color&gt; Gems from them.</t>
  </si>
  <si>
    <t>命中敌人时有&lt;color=#FFFF00&gt;{2}%&lt;/color&gt;几率偷取&lt;color=#808080&gt;{0}&lt;/color&gt;→&lt;color=#69FF0F&gt;{1}&lt;/color&gt;宝石。</t>
  </si>
  <si>
    <t>打擊敵人時，有&lt;color=#FFFF00&gt;{2}%&lt;/color&gt;的機率偷走寶石&lt;color=#808080&gt;{0}&lt;/color&gt;→&lt;color=#69FF0F&gt;{1}&lt;/color&gt;。</t>
  </si>
  <si>
    <t>敵を攻撃する時、&lt;color=#FFFF00&gt;{2}%&lt;/color&gt;の確率でGemを&lt;color=#808080&gt;{0}&lt;/color&gt;→&lt;color=#69FF0F&gt;{1}&lt;/color&gt; 強奪する。</t>
  </si>
  <si>
    <t>С вероятностью &lt;color=#FFFF00&gt;{2}%&lt;/color&gt; герой крадет у противников алмазы &lt;color=#808080&gt;{0}&lt;/color&gt;→&lt;color=#69FF0F&gt;{1}&lt;/color&gt; при атаке.</t>
  </si>
  <si>
    <t>Bei Treffern gegen Gegner stiehlst du mit &lt;color=#FFFF00&gt;{2}%&lt;/color&gt;Wahrscheinlichkeit &lt;color=#808080&gt;{0}&lt;/color&gt;→&lt;color=#69FF0F&gt;{1}&lt;/color&gt; Juwelen.</t>
  </si>
  <si>
    <t>체력 &lt;color=#FFFF00&gt;{2}%&lt;/color&gt; 이하에서 피해량이 &lt;color=#808080&gt;{0}%&lt;/color&gt;→&lt;color=#69FF0F&gt;{1}%&lt;/color&gt; 증가합니다.</t>
  </si>
  <si>
    <t>When HP is below &lt;color=#FFFF00&gt;{2}%&lt;/color&gt;, DMG increases by &lt;color=#808080&gt;{0}%&lt;/color&gt;→&lt;color=#69FF0F&gt;{1}%&lt;/color&gt;.</t>
  </si>
  <si>
    <t>体力不足&lt;color=#FFFF00&gt;{2}%&lt;/color&gt;时，伤害量增加&lt;color=#808080&gt;{0}%&lt;/color&gt;→&lt;color=#69FF0F&gt;{1}%&lt;/color&gt;。</t>
  </si>
  <si>
    <t>體力低於&lt;color=#FFFF00&gt;{2}%&lt;/color&gt;時，傷害量增加&lt;color=#808080&gt;{0}%&lt;/color&gt;→&lt;color=#69FF0F&gt;{1}%&lt;/color&gt;。</t>
  </si>
  <si>
    <t>体力が&lt;color=#FFFF00&gt;{2}%&lt;/color&gt;以下になると、ダメージが&lt;color=#808080&gt;{0}%&lt;/color&gt;→&lt;color=#69FF0F&gt;{1}%&lt;/color&gt;増加する。</t>
  </si>
  <si>
    <t>Увеличивает урон на &lt;color=#808080&gt;{0}%&lt;/color&gt;→&lt;color=#69FF0F&gt;{1}%&lt;/color&gt;, когда у героя осталось менее &lt;color=#FFFF00&gt;{2}%&lt;/color&gt; здоровья.</t>
  </si>
  <si>
    <t>Bei weniger als &lt;color=#FFFF00&gt;{2}%&lt;/color&gt;LP steigt dein erteilter Schaden um &lt;color=#808080&gt;{0}%&lt;/color&gt;→&lt;color=#69FF0F&gt;{1}%&lt;/color&gt;.</t>
  </si>
  <si>
    <t>Aus zerstörbaren Gegenständen erhältst du mit &lt;color=#FFFF00&gt;{1}%&lt;/color&gt;Wahrscheinlichkeit &lt;color=#69FF0F&gt;{0}&lt;/color&gt; Juwelen mehr.</t>
  </si>
  <si>
    <t>Erlittener Schaden sinkt mit &lt;color=#69FF0F&gt;{1}%&lt;/color&gt;Wahrscheinlichkeit um {0}%.</t>
  </si>
  <si>
    <t>Falls ein &lt;color=#F6411C&gt;Feuer-Kern&lt;/color&gt; erscheint, ist er mit &lt;color=#69FF0F&gt;{0}%&lt;/color&gt;höherer Wahrscheinlichkeit mindestens auf Stufe &lt;color=#C827A9&gt;Episch&lt;/color&gt;.</t>
  </si>
  <si>
    <t>Falls ein &lt;color=#78E6FF&gt;Eis-Kern&lt;/color&gt; erscheint, ist er mit &lt;color=#69FF0F&gt;{0}%&lt;/color&gt;höherer Wahrscheinlichkeit mindestens auf Stufe &lt;color=#C827A9&gt;Episch&lt;/color&gt;.</t>
  </si>
  <si>
    <t>Bei Treffern gegen Gegner stiehlst du mit &lt;color=#FFFF00&gt;{1}%&lt;/color&gt;Wahrscheinlichkeit &lt;color=#69FF0F&gt;{0}&lt;/color&gt; Juwelen.</t>
  </si>
  <si>
    <t>Bei weniger als &lt;color=#FFFF00&gt;{1}%&lt;/color&gt;LP steigt dein erteilter Schaden um &lt;color=#69FF0F&gt;{0}%&lt;/color&gt;.</t>
  </si>
  <si>
    <t>Die Aktivierungschance des Objekts, das die Alarmstufe erhöht, sinkt um &lt;color=#69FF0F&gt;{0}%&lt;/color&gt;.</t>
  </si>
  <si>
    <t>Aus zerstörbaren Gegenständen erhältst du mit &lt;color=#FFFF00&gt;{2}%&lt;/color&gt;Wahrscheinlichkeit &lt;color=#808080&gt;{0}&lt;/color&gt;→&lt;color=#69FF0F&gt;{1}&lt;/color&gt; Juwelen mehr.</t>
  </si>
  <si>
    <t>Decreases DMG received from burns by &lt;color=#69FF0F&gt;{0}%&lt;/color&gt;.</t>
  </si>
  <si>
    <t>Increases dodge chance by &lt;color=#69FF0F&gt;{0}%&lt;/color&gt;.</t>
  </si>
  <si>
    <t>최대 체력의 &lt;color=#808080&gt;{0}%&lt;/color&gt;→&lt;color=#69FF0F&gt;{1}%&lt;/color&gt; 만큼 받는피해량이 감소합니다. (받는피해량의 최대 {2}%까지만 적용됩니다.)</t>
  </si>
  <si>
    <t>Reduces DMG taken by &lt;color=#808080&gt;{0}%&lt;/color&gt;→&lt;color=#69FF0F&gt;{1}%&lt;/color&gt; of max HP. (Only a max of {2}% is applied.)</t>
  </si>
  <si>
    <t>减少相当于最大体力&lt;color=#808080&gt;{0}%&lt;/color&gt;→&lt;color=#69FF0F&gt;{1}%&lt;/color&gt;的伤害量。（最多吸收受到伤害量的{2}%）</t>
  </si>
  <si>
    <t>所受傷害量比照最大體力的&lt;color=#808080&gt;{0}%&lt;/color&gt;→&lt;color=#69FF0F&gt;{1}%&lt;/color&gt;減少。（最多僅套用至所受傷害量的{2}%。）</t>
  </si>
  <si>
    <t>最大体力の&lt;color=#808080&gt;{0}%&lt;/color&gt;→&lt;color=#69FF0F&gt;{1}%&lt;/color&gt;の分、受けるダメージが減少する。（受けるダメージの最大{2}%まで適用される。）</t>
  </si>
  <si>
    <t>Снижает получаемый урон на &lt;color=#808080&gt;{0}%&lt;/color&gt;→&lt;color=#69FF0F&gt;{1}%&lt;/color&gt; от запаса здоровья, всего до {2}% от общего размера урона.</t>
  </si>
  <si>
    <t>Der erlittene Schaden sinkt um &lt;color=#808080&gt;{0}%&lt;/color&gt;→&lt;color=#69FF0F&gt;{1}%&lt;/color&gt; deiner Max. LP (bis auf max. {2}% deines erlittenen Schadens).</t>
  </si>
  <si>
    <t>적이 죽은 자리에서 독버섯이 생성됩니다. 적이 밟으면 폭발해서 일반 공격력의 50%의 피해를 입히고 &lt;color=#BD00FF&gt;중독&lt;/color&gt;시킵니다. 중독된 적은 초당 &lt;color=#808080&gt;{0}&lt;/color&gt;→&lt;color=#69FF0F&gt;{1}&lt;/color&gt;의 피해를 죽을 때까지 입습니다. (재사용 대기시간: {2}초)</t>
    <phoneticPr fontId="13" type="noConversion"/>
  </si>
  <si>
    <t>Fallen enemies spawn poisonous mushrooms. When stepped on by an enemy, the mushroom explodes, dealing 50% of normal attack damage and poisoning the enemy. Poisoned enemy receives &lt;color=#808080&gt;{0}&lt;/color&gt;→&lt;color=#69FF0F&gt;{1}&lt;/color&gt; damage every second until death. (Cooldown: {2} seconds)</t>
    <phoneticPr fontId="13" type="noConversion"/>
  </si>
  <si>
    <t>敌人死亡的地方会生长毒蘑菇。敌人踩到时爆炸，造成普通攻击力50%的伤害，并使其中毒。中毒的敌人每秒受到&lt;color=#808080&gt;{0}&lt;/color&gt;→&lt;color=#69FF0F&gt;{1}&lt;/color&gt;伤害，直至死亡。（冷却时间：{2}秒）</t>
    <phoneticPr fontId="13" type="noConversion"/>
  </si>
  <si>
    <t>敵人死亡的位置會產生毒蘑菇。若敵人踩到會引爆，並造成一般攻擊力50%的傷害並使其中毒。中毒的敵人每秒會受到&lt;color=#808080&gt;{0}&lt;/color&gt;→&lt;color=#69FF0F&gt;{1}&lt;/color&gt;的傷害直到死亡為止。（冷卻時間：{2}秒）</t>
    <phoneticPr fontId="13" type="noConversion"/>
  </si>
  <si>
    <t>敵が死亡した場所に毒キノコが生成されます。敵が踏むと爆発し、通常攻撃力の50%のダメージを与え、中毒させます。中毒した敵は、1秒あたり&lt;color=#808080&gt;{0}&lt;/color&gt;→&lt;color=#69FF0F&gt;{1}&lt;/color&gt;のダメージを死亡するまで受けます。(クールタイム：{2}秒)</t>
    <phoneticPr fontId="13" type="noConversion"/>
  </si>
  <si>
    <t>На месте гибели врагов появляется ядовитый гриб. Когда другой противник на него наступает, гриб взрывается, отравляя и нанося урон в размере 50% от обычной атаки. Отравленные противники получают &lt;color=#808080&gt;{0}&lt;/color&gt;→&lt;color=#69FF0F&gt;{1}&lt;/color&gt; ед. урона в секунду до самой гибели. Время восстановления: {2} с.</t>
    <phoneticPr fontId="13" type="noConversion"/>
  </si>
  <si>
    <t>Dort, wo Gegner sterben, werden Giftpilze erzeugt. Wenn Gegner drauftreten, explodieren sie, erteilen 50% des Standard-Schadens und vergiften sie. Vergiftete Gegner erleiden &lt;color=#808080&gt;{0}&lt;/color&gt;→&lt;color=#69FF0F&gt;{1}&lt;/color&gt; Schaden pro Sek. bis zum Tod (Abklingzeit: {2} Sek.).</t>
    <phoneticPr fontId="13" type="noConversion"/>
  </si>
  <si>
    <t>-</t>
    <phoneticPr fontId="13" type="noConversion"/>
  </si>
  <si>
    <t>&lt;color=#F8EE17&gt;연쇄번개&lt;/color&gt; 대상 수 : &lt;color=#808080&gt;{0}&lt;/color&gt;→&lt;color=#69FF0F&gt;{1}&lt;/color&gt; 증가
&lt;color=#F8EE17&gt;연쇄번개&lt;/color&gt; 발생 수 : &lt;color=#808080&gt;{2}&lt;/color&gt;→&lt;color=#69FF0F&gt;{3}&lt;/color&gt;</t>
    <phoneticPr fontId="13" type="noConversion"/>
  </si>
  <si>
    <t>-</t>
    <phoneticPr fontId="13" type="noConversion"/>
  </si>
  <si>
    <t>Transforms after eliminating 100 elites.
When transformed, the Frog Ranger uses ranged attacks dealing 50% of the player’s normal ATK with a chance to stun enemies for 2 seconds.</t>
    <phoneticPr fontId="13" type="noConversion"/>
  </si>
  <si>
    <t>Transforms after eliminating 100 elites.
When transformed, the Frog Ranger uses AoE attacks dealing 50% of the player’s skill ATK.</t>
    <phoneticPr fontId="13" type="noConversion"/>
  </si>
  <si>
    <t>Transforms after eliminating 100 elites.
When transformed, nearby enemies inflict damage on themselves once every 10 seconds.</t>
    <phoneticPr fontId="13" type="noConversion"/>
  </si>
  <si>
    <t>Transforms after eliminating 100 elites.
When transformed, player’s skills and normal attacks have a chance to restore 5 MP.</t>
    <phoneticPr fontId="13" type="noConversion"/>
  </si>
  <si>
    <t>Transforms after eliminating 100 elites.
When transformed, player’s skills and normal attacks have a chance to restore 5 HP.</t>
    <phoneticPr fontId="13" type="noConversion"/>
  </si>
  <si>
    <r>
      <rPr>
        <sz val="9"/>
        <rFont val="맑은 고딕"/>
        <family val="3"/>
        <charset val="129"/>
      </rPr>
      <t>获</t>
    </r>
    <r>
      <rPr>
        <sz val="9"/>
        <rFont val="Source han sans old style norma"/>
        <family val="3"/>
        <charset val="129"/>
      </rPr>
      <t>得后，</t>
    </r>
    <r>
      <rPr>
        <sz val="9"/>
        <rFont val="맑은 고딕"/>
        <family val="3"/>
        <charset val="129"/>
      </rPr>
      <t>击杀</t>
    </r>
    <r>
      <rPr>
        <sz val="9"/>
        <rFont val="Source han sans old style norma"/>
        <family val="3"/>
        <charset val="129"/>
      </rPr>
      <t>精英</t>
    </r>
    <r>
      <rPr>
        <sz val="9"/>
        <rFont val="맑은 고딕"/>
        <family val="3"/>
        <charset val="129"/>
      </rPr>
      <t>敌</t>
    </r>
    <r>
      <rPr>
        <sz val="9"/>
        <rFont val="Source han sans old style norma"/>
        <family val="3"/>
        <charset val="129"/>
      </rPr>
      <t>人100次</t>
    </r>
    <r>
      <rPr>
        <sz val="9"/>
        <rFont val="맑은 고딕"/>
        <family val="3"/>
        <charset val="129"/>
      </rPr>
      <t>时会变</t>
    </r>
    <r>
      <rPr>
        <sz val="9"/>
        <rFont val="Source han sans old style norma"/>
        <family val="3"/>
        <charset val="129"/>
      </rPr>
      <t xml:space="preserve">身。
</t>
    </r>
    <r>
      <rPr>
        <sz val="9"/>
        <rFont val="맑은 고딕"/>
        <family val="3"/>
        <charset val="129"/>
      </rPr>
      <t>变</t>
    </r>
    <r>
      <rPr>
        <sz val="9"/>
        <rFont val="Source han sans old style norma"/>
        <family val="3"/>
        <charset val="129"/>
      </rPr>
      <t>身后，玩家使用普通攻</t>
    </r>
    <r>
      <rPr>
        <sz val="9"/>
        <rFont val="맑은 고딕"/>
        <family val="3"/>
        <charset val="129"/>
      </rPr>
      <t>击</t>
    </r>
    <r>
      <rPr>
        <sz val="9"/>
        <rFont val="Source han sans old style norma"/>
        <family val="3"/>
        <charset val="129"/>
      </rPr>
      <t>或技能攻</t>
    </r>
    <r>
      <rPr>
        <sz val="9"/>
        <rFont val="맑은 고딕"/>
        <family val="3"/>
        <charset val="129"/>
      </rPr>
      <t>击来</t>
    </r>
    <r>
      <rPr>
        <sz val="9"/>
        <rFont val="Source han sans old style norma"/>
        <family val="3"/>
        <charset val="129"/>
      </rPr>
      <t>攻</t>
    </r>
    <r>
      <rPr>
        <sz val="9"/>
        <rFont val="맑은 고딕"/>
        <family val="3"/>
        <charset val="129"/>
      </rPr>
      <t>击敌</t>
    </r>
    <r>
      <rPr>
        <sz val="9"/>
        <rFont val="Source han sans old style norma"/>
        <family val="3"/>
        <charset val="129"/>
      </rPr>
      <t>人</t>
    </r>
    <r>
      <rPr>
        <sz val="9"/>
        <rFont val="맑은 고딕"/>
        <family val="3"/>
        <charset val="129"/>
      </rPr>
      <t>时</t>
    </r>
    <r>
      <rPr>
        <sz val="9"/>
        <rFont val="Source han sans old style norma"/>
        <family val="3"/>
        <charset val="129"/>
      </rPr>
      <t>，有一定几率</t>
    </r>
    <r>
      <rPr>
        <sz val="9"/>
        <rFont val="맑은 고딕"/>
        <family val="3"/>
        <charset val="129"/>
      </rPr>
      <t>补</t>
    </r>
    <r>
      <rPr>
        <sz val="9"/>
        <rFont val="Source han sans old style norma"/>
        <family val="3"/>
        <charset val="129"/>
      </rPr>
      <t>充体力5。</t>
    </r>
    <phoneticPr fontId="13" type="noConversion"/>
  </si>
  <si>
    <r>
      <rPr>
        <sz val="9"/>
        <rFont val="맑은 고딕"/>
        <family val="3"/>
        <charset val="129"/>
      </rPr>
      <t>获</t>
    </r>
    <r>
      <rPr>
        <sz val="9"/>
        <rFont val="Source han sans old style norma"/>
        <family val="3"/>
        <charset val="129"/>
      </rPr>
      <t>得后，</t>
    </r>
    <r>
      <rPr>
        <sz val="9"/>
        <rFont val="맑은 고딕"/>
        <family val="3"/>
        <charset val="129"/>
      </rPr>
      <t>击杀</t>
    </r>
    <r>
      <rPr>
        <sz val="9"/>
        <rFont val="Source han sans old style norma"/>
        <family val="3"/>
        <charset val="129"/>
      </rPr>
      <t>精英</t>
    </r>
    <r>
      <rPr>
        <sz val="9"/>
        <rFont val="맑은 고딕"/>
        <family val="3"/>
        <charset val="129"/>
      </rPr>
      <t>敌</t>
    </r>
    <r>
      <rPr>
        <sz val="9"/>
        <rFont val="Source han sans old style norma"/>
        <family val="3"/>
        <charset val="129"/>
      </rPr>
      <t>人100次</t>
    </r>
    <r>
      <rPr>
        <sz val="9"/>
        <rFont val="맑은 고딕"/>
        <family val="3"/>
        <charset val="129"/>
      </rPr>
      <t>时会变</t>
    </r>
    <r>
      <rPr>
        <sz val="9"/>
        <rFont val="Source han sans old style norma"/>
        <family val="3"/>
        <charset val="129"/>
      </rPr>
      <t xml:space="preserve">身。
</t>
    </r>
    <r>
      <rPr>
        <sz val="9"/>
        <rFont val="맑은 고딕"/>
        <family val="3"/>
        <charset val="129"/>
      </rPr>
      <t>变</t>
    </r>
    <r>
      <rPr>
        <sz val="9"/>
        <rFont val="Source han sans old style norma"/>
        <family val="3"/>
        <charset val="129"/>
      </rPr>
      <t>身后，玩家使用普通攻</t>
    </r>
    <r>
      <rPr>
        <sz val="9"/>
        <rFont val="맑은 고딕"/>
        <family val="3"/>
        <charset val="129"/>
      </rPr>
      <t>击</t>
    </r>
    <r>
      <rPr>
        <sz val="9"/>
        <rFont val="Source han sans old style norma"/>
        <family val="3"/>
        <charset val="129"/>
      </rPr>
      <t>或技能攻</t>
    </r>
    <r>
      <rPr>
        <sz val="9"/>
        <rFont val="맑은 고딕"/>
        <family val="3"/>
        <charset val="129"/>
      </rPr>
      <t>击来</t>
    </r>
    <r>
      <rPr>
        <sz val="9"/>
        <rFont val="Source han sans old style norma"/>
        <family val="3"/>
        <charset val="129"/>
      </rPr>
      <t>攻</t>
    </r>
    <r>
      <rPr>
        <sz val="9"/>
        <rFont val="맑은 고딕"/>
        <family val="3"/>
        <charset val="129"/>
      </rPr>
      <t>击敌</t>
    </r>
    <r>
      <rPr>
        <sz val="9"/>
        <rFont val="Source han sans old style norma"/>
        <family val="3"/>
        <charset val="129"/>
      </rPr>
      <t>人</t>
    </r>
    <r>
      <rPr>
        <sz val="9"/>
        <rFont val="맑은 고딕"/>
        <family val="3"/>
        <charset val="129"/>
      </rPr>
      <t>时</t>
    </r>
    <r>
      <rPr>
        <sz val="9"/>
        <rFont val="Source han sans old style norma"/>
        <family val="3"/>
        <charset val="129"/>
      </rPr>
      <t>，有一定几率</t>
    </r>
    <r>
      <rPr>
        <sz val="9"/>
        <rFont val="맑은 고딕"/>
        <family val="3"/>
        <charset val="129"/>
      </rPr>
      <t>补</t>
    </r>
    <r>
      <rPr>
        <sz val="9"/>
        <rFont val="Source han sans old style norma"/>
        <family val="3"/>
        <charset val="129"/>
      </rPr>
      <t>充能量5。</t>
    </r>
    <phoneticPr fontId="13" type="noConversion"/>
  </si>
  <si>
    <r>
      <rPr>
        <sz val="9"/>
        <rFont val="맑은 고딕"/>
        <family val="3"/>
        <charset val="129"/>
      </rPr>
      <t>获</t>
    </r>
    <r>
      <rPr>
        <sz val="9"/>
        <rFont val="Source han sans old style norma"/>
        <family val="3"/>
        <charset val="129"/>
      </rPr>
      <t>得后，</t>
    </r>
    <r>
      <rPr>
        <sz val="9"/>
        <rFont val="맑은 고딕"/>
        <family val="3"/>
        <charset val="129"/>
      </rPr>
      <t>击杀</t>
    </r>
    <r>
      <rPr>
        <sz val="9"/>
        <rFont val="Source han sans old style norma"/>
        <family val="3"/>
        <charset val="129"/>
      </rPr>
      <t>精英</t>
    </r>
    <r>
      <rPr>
        <sz val="9"/>
        <rFont val="맑은 고딕"/>
        <family val="3"/>
        <charset val="129"/>
      </rPr>
      <t>敌</t>
    </r>
    <r>
      <rPr>
        <sz val="9"/>
        <rFont val="Source han sans old style norma"/>
        <family val="3"/>
        <charset val="129"/>
      </rPr>
      <t>人100次</t>
    </r>
    <r>
      <rPr>
        <sz val="9"/>
        <rFont val="맑은 고딕"/>
        <family val="3"/>
        <charset val="129"/>
      </rPr>
      <t>时会变</t>
    </r>
    <r>
      <rPr>
        <sz val="9"/>
        <rFont val="Source han sans old style norma"/>
        <family val="3"/>
        <charset val="129"/>
      </rPr>
      <t xml:space="preserve">身。
</t>
    </r>
    <r>
      <rPr>
        <sz val="9"/>
        <rFont val="맑은 고딕"/>
        <family val="3"/>
        <charset val="129"/>
      </rPr>
      <t>变</t>
    </r>
    <r>
      <rPr>
        <sz val="9"/>
        <rFont val="Source han sans old style norma"/>
        <family val="3"/>
        <charset val="129"/>
      </rPr>
      <t>身后，每隔10秒使周</t>
    </r>
    <r>
      <rPr>
        <sz val="9"/>
        <rFont val="맑은 고딕"/>
        <family val="3"/>
        <charset val="129"/>
      </rPr>
      <t>围</t>
    </r>
    <r>
      <rPr>
        <sz val="9"/>
        <rFont val="Source han sans old style norma"/>
        <family val="3"/>
        <charset val="129"/>
      </rPr>
      <t>的</t>
    </r>
    <r>
      <rPr>
        <sz val="9"/>
        <rFont val="맑은 고딕"/>
        <family val="3"/>
        <charset val="129"/>
      </rPr>
      <t>敌</t>
    </r>
    <r>
      <rPr>
        <sz val="9"/>
        <rFont val="Source han sans old style norma"/>
        <family val="3"/>
        <charset val="129"/>
      </rPr>
      <t>人攻</t>
    </r>
    <r>
      <rPr>
        <sz val="9"/>
        <rFont val="맑은 고딕"/>
        <family val="3"/>
        <charset val="129"/>
      </rPr>
      <t>击</t>
    </r>
    <r>
      <rPr>
        <sz val="9"/>
        <rFont val="Source han sans old style norma"/>
        <family val="3"/>
        <charset val="129"/>
      </rPr>
      <t>自身。</t>
    </r>
    <phoneticPr fontId="13" type="noConversion"/>
  </si>
  <si>
    <r>
      <rPr>
        <sz val="9"/>
        <rFont val="맑은 고딕"/>
        <family val="3"/>
        <charset val="129"/>
      </rPr>
      <t>获</t>
    </r>
    <r>
      <rPr>
        <sz val="9"/>
        <rFont val="Source han sans old style norma"/>
        <family val="3"/>
        <charset val="129"/>
      </rPr>
      <t>得后，</t>
    </r>
    <r>
      <rPr>
        <sz val="9"/>
        <rFont val="맑은 고딕"/>
        <family val="3"/>
        <charset val="129"/>
      </rPr>
      <t>击杀</t>
    </r>
    <r>
      <rPr>
        <sz val="9"/>
        <rFont val="Source han sans old style norma"/>
        <family val="3"/>
        <charset val="129"/>
      </rPr>
      <t>精英</t>
    </r>
    <r>
      <rPr>
        <sz val="9"/>
        <rFont val="맑은 고딕"/>
        <family val="3"/>
        <charset val="129"/>
      </rPr>
      <t>敌</t>
    </r>
    <r>
      <rPr>
        <sz val="9"/>
        <rFont val="Source han sans old style norma"/>
        <family val="3"/>
        <charset val="129"/>
      </rPr>
      <t>人100次</t>
    </r>
    <r>
      <rPr>
        <sz val="9"/>
        <rFont val="맑은 고딕"/>
        <family val="3"/>
        <charset val="129"/>
      </rPr>
      <t>时会变</t>
    </r>
    <r>
      <rPr>
        <sz val="9"/>
        <rFont val="Source han sans old style norma"/>
        <family val="3"/>
        <charset val="129"/>
      </rPr>
      <t xml:space="preserve">身。
</t>
    </r>
    <r>
      <rPr>
        <sz val="9"/>
        <rFont val="맑은 고딕"/>
        <family val="3"/>
        <charset val="129"/>
      </rPr>
      <t>变</t>
    </r>
    <r>
      <rPr>
        <sz val="9"/>
        <rFont val="Source han sans old style norma"/>
        <family val="3"/>
        <charset val="129"/>
      </rPr>
      <t>身后，可以</t>
    </r>
    <r>
      <rPr>
        <sz val="9"/>
        <rFont val="맑은 고딕"/>
        <family val="3"/>
        <charset val="129"/>
      </rPr>
      <t>对敌</t>
    </r>
    <r>
      <rPr>
        <sz val="9"/>
        <rFont val="Source han sans old style norma"/>
        <family val="3"/>
        <charset val="129"/>
      </rPr>
      <t>人</t>
    </r>
    <r>
      <rPr>
        <sz val="9"/>
        <rFont val="맑은 고딕"/>
        <family val="3"/>
        <charset val="129"/>
      </rPr>
      <t>释</t>
    </r>
    <r>
      <rPr>
        <sz val="9"/>
        <rFont val="Source han sans old style norma"/>
        <family val="3"/>
        <charset val="129"/>
      </rPr>
      <t>放群体攻</t>
    </r>
    <r>
      <rPr>
        <sz val="9"/>
        <rFont val="맑은 고딕"/>
        <family val="3"/>
        <charset val="129"/>
      </rPr>
      <t>击</t>
    </r>
    <r>
      <rPr>
        <sz val="9"/>
        <rFont val="Source han sans old style norma"/>
        <family val="3"/>
        <charset val="129"/>
      </rPr>
      <t>。使用群体攻</t>
    </r>
    <r>
      <rPr>
        <sz val="9"/>
        <rFont val="맑은 고딕"/>
        <family val="3"/>
        <charset val="129"/>
      </rPr>
      <t>击对</t>
    </r>
    <r>
      <rPr>
        <sz val="9"/>
        <rFont val="Source han sans old style norma"/>
        <family val="3"/>
        <charset val="129"/>
      </rPr>
      <t>玩家造成技能攻</t>
    </r>
    <r>
      <rPr>
        <sz val="9"/>
        <rFont val="맑은 고딕"/>
        <family val="3"/>
        <charset val="129"/>
      </rPr>
      <t>击</t>
    </r>
    <r>
      <rPr>
        <sz val="9"/>
        <rFont val="Source han sans old style norma"/>
        <family val="3"/>
        <charset val="129"/>
      </rPr>
      <t>力50%的</t>
    </r>
    <r>
      <rPr>
        <sz val="9"/>
        <rFont val="맑은 고딕"/>
        <family val="3"/>
        <charset val="129"/>
      </rPr>
      <t>伤</t>
    </r>
    <r>
      <rPr>
        <sz val="9"/>
        <rFont val="Source han sans old style norma"/>
        <family val="3"/>
        <charset val="129"/>
      </rPr>
      <t>害。</t>
    </r>
    <phoneticPr fontId="13" type="noConversion"/>
  </si>
  <si>
    <r>
      <rPr>
        <sz val="9"/>
        <rFont val="맑은 고딕"/>
        <family val="3"/>
        <charset val="129"/>
      </rPr>
      <t>获</t>
    </r>
    <r>
      <rPr>
        <sz val="9"/>
        <rFont val="Source han sans old style norma"/>
        <family val="3"/>
        <charset val="129"/>
      </rPr>
      <t>得后，</t>
    </r>
    <r>
      <rPr>
        <sz val="9"/>
        <rFont val="맑은 고딕"/>
        <family val="3"/>
        <charset val="129"/>
      </rPr>
      <t>击杀</t>
    </r>
    <r>
      <rPr>
        <sz val="9"/>
        <rFont val="Source han sans old style norma"/>
        <family val="3"/>
        <charset val="129"/>
      </rPr>
      <t>精英</t>
    </r>
    <r>
      <rPr>
        <sz val="9"/>
        <rFont val="맑은 고딕"/>
        <family val="3"/>
        <charset val="129"/>
      </rPr>
      <t>敌</t>
    </r>
    <r>
      <rPr>
        <sz val="9"/>
        <rFont val="Source han sans old style norma"/>
        <family val="3"/>
        <charset val="129"/>
      </rPr>
      <t>人100次</t>
    </r>
    <r>
      <rPr>
        <sz val="9"/>
        <rFont val="맑은 고딕"/>
        <family val="3"/>
        <charset val="129"/>
      </rPr>
      <t>时会变</t>
    </r>
    <r>
      <rPr>
        <sz val="9"/>
        <rFont val="Source han sans old style norma"/>
        <family val="3"/>
        <charset val="129"/>
      </rPr>
      <t xml:space="preserve">身。
</t>
    </r>
    <r>
      <rPr>
        <sz val="9"/>
        <rFont val="맑은 고딕"/>
        <family val="3"/>
        <charset val="129"/>
      </rPr>
      <t>变</t>
    </r>
    <r>
      <rPr>
        <sz val="9"/>
        <rFont val="Source han sans old style norma"/>
        <family val="3"/>
        <charset val="129"/>
      </rPr>
      <t>身后，可以</t>
    </r>
    <r>
      <rPr>
        <sz val="9"/>
        <rFont val="맑은 고딕"/>
        <family val="3"/>
        <charset val="129"/>
      </rPr>
      <t>对敌</t>
    </r>
    <r>
      <rPr>
        <sz val="9"/>
        <rFont val="Source han sans old style norma"/>
        <family val="3"/>
        <charset val="129"/>
      </rPr>
      <t>人</t>
    </r>
    <r>
      <rPr>
        <sz val="9"/>
        <rFont val="맑은 고딕"/>
        <family val="3"/>
        <charset val="129"/>
      </rPr>
      <t>进</t>
    </r>
    <r>
      <rPr>
        <sz val="9"/>
        <rFont val="Source han sans old style norma"/>
        <family val="3"/>
        <charset val="129"/>
      </rPr>
      <t>行</t>
    </r>
    <r>
      <rPr>
        <sz val="9"/>
        <rFont val="맑은 고딕"/>
        <family val="3"/>
        <charset val="129"/>
      </rPr>
      <t>远</t>
    </r>
    <r>
      <rPr>
        <sz val="9"/>
        <rFont val="Source han sans old style norma"/>
        <family val="3"/>
        <charset val="129"/>
      </rPr>
      <t>程攻</t>
    </r>
    <r>
      <rPr>
        <sz val="9"/>
        <rFont val="맑은 고딕"/>
        <family val="3"/>
        <charset val="129"/>
      </rPr>
      <t>击</t>
    </r>
    <r>
      <rPr>
        <sz val="9"/>
        <rFont val="Source han sans old style norma"/>
        <family val="3"/>
        <charset val="129"/>
      </rPr>
      <t>。使用</t>
    </r>
    <r>
      <rPr>
        <sz val="9"/>
        <rFont val="맑은 고딕"/>
        <family val="3"/>
        <charset val="129"/>
      </rPr>
      <t>远</t>
    </r>
    <r>
      <rPr>
        <sz val="9"/>
        <rFont val="Source han sans old style norma"/>
        <family val="3"/>
        <charset val="129"/>
      </rPr>
      <t>程攻</t>
    </r>
    <r>
      <rPr>
        <sz val="9"/>
        <rFont val="맑은 고딕"/>
        <family val="3"/>
        <charset val="129"/>
      </rPr>
      <t>击对</t>
    </r>
    <r>
      <rPr>
        <sz val="9"/>
        <rFont val="Source han sans old style norma"/>
        <family val="3"/>
        <charset val="129"/>
      </rPr>
      <t>玩家造成普通攻</t>
    </r>
    <r>
      <rPr>
        <sz val="9"/>
        <rFont val="맑은 고딕"/>
        <family val="3"/>
        <charset val="129"/>
      </rPr>
      <t>击</t>
    </r>
    <r>
      <rPr>
        <sz val="9"/>
        <rFont val="Source han sans old style norma"/>
        <family val="3"/>
        <charset val="129"/>
      </rPr>
      <t>力50%的</t>
    </r>
    <r>
      <rPr>
        <sz val="9"/>
        <rFont val="맑은 고딕"/>
        <family val="3"/>
        <charset val="129"/>
      </rPr>
      <t>伤</t>
    </r>
    <r>
      <rPr>
        <sz val="9"/>
        <rFont val="Source han sans old style norma"/>
        <family val="3"/>
        <charset val="129"/>
      </rPr>
      <t>害，</t>
    </r>
    <r>
      <rPr>
        <sz val="9"/>
        <rFont val="맑은 고딕"/>
        <family val="3"/>
        <charset val="129"/>
      </rPr>
      <t>并</t>
    </r>
    <r>
      <rPr>
        <sz val="9"/>
        <rFont val="Source han sans old style norma"/>
        <family val="3"/>
        <charset val="129"/>
      </rPr>
      <t>有一定几率使其昏迷2秒。</t>
    </r>
    <phoneticPr fontId="13" type="noConversion"/>
  </si>
  <si>
    <t>獲得後，若消滅精英敵人100次將會變身。
變身後，可對進行敵人遠距離攻擊。造成玩家一般攻擊力50%的傷害，並有一定的機率造成昏厥2秒。</t>
    <phoneticPr fontId="13" type="noConversion"/>
  </si>
  <si>
    <t>獲得後，若消滅精英敵人100次將會變身。
變身後，可對敵人範圍攻擊。造成玩家技能攻擊力50%的傷害。</t>
    <phoneticPr fontId="13" type="noConversion"/>
  </si>
  <si>
    <t>獲得後，若消滅精英敵人100次將會變身。
變身後，每10秒讓附近的敵人們對自身攻擊。</t>
    <phoneticPr fontId="13" type="noConversion"/>
  </si>
  <si>
    <t>獲得後，若消滅精英敵人100次將會變身。
變身後，玩家用一般攻擊或技能攻擊打擊敵人時，有一定的機率補充能量5。</t>
    <phoneticPr fontId="13" type="noConversion"/>
  </si>
  <si>
    <t>獲得後，若消滅精英敵人100次將會變身。
變身後，玩家用一般攻擊或技能攻擊打擊敵人時，有一定的機率補充體力5。</t>
    <phoneticPr fontId="13" type="noConversion"/>
  </si>
  <si>
    <t>獲得後、エリート敵を100回倒すと変身します。
変身後、プレイヤーが通常攻撃またはスキル攻撃で敵を攻撃する際に、一定の確率で体力が5チャージされます。</t>
    <phoneticPr fontId="13" type="noConversion"/>
  </si>
  <si>
    <t>獲得後、エリート敵を100回倒すと変身します。
変身後、プレイヤーが通常攻撃またはスキル攻撃で敵を攻撃する際に、一定の確率でエネルギーが5チャージされます。</t>
    <phoneticPr fontId="13" type="noConversion"/>
  </si>
  <si>
    <t>獲得後、エリート敵を100回倒すと変身します。
変身後、10秒に一度、周辺の敵が自身を攻撃するように仕向けてきます。</t>
    <phoneticPr fontId="13" type="noConversion"/>
  </si>
  <si>
    <t>獲得後、エリート敵を100回倒すと変身します。
変身後、敵に広域攻撃ができるようになります。プレイヤーのスキル攻撃力の50%のダメージを与えます。</t>
    <phoneticPr fontId="13" type="noConversion"/>
  </si>
  <si>
    <t>獲得後、エリート敵を100回倒すと変身します。
変身後、敵に遠距離攻撃ができるようになります。プレイヤーの通常攻撃力の50%のダメージを与え、一定の確率で2秒間、気絶状態にします。</t>
    <phoneticPr fontId="13" type="noConversion"/>
  </si>
  <si>
    <t>Трансформируется после того, как герой ликвидирует 100 элитных врагов.
После трансформации может атаковать с дальнего расстояния. Наносит урон в размере 50% от обычной атаки героя и с определенной вероятностью оглушает врагов на 2 с.</t>
    <phoneticPr fontId="13" type="noConversion"/>
  </si>
  <si>
    <t>Трансформируется после того, как герой ликвидирует 100 элитных врагов.
После трансформации может проводить атаки по области и наносит урон в размере 50% от спецатаки героя.</t>
    <phoneticPr fontId="13" type="noConversion"/>
  </si>
  <si>
    <t>Трансформируется после того, как герой ликвидирует 100 элитных врагов.
После трансформации провоцирует противников каждые 10 с., получая удары вместо героя.</t>
    <phoneticPr fontId="13" type="noConversion"/>
  </si>
  <si>
    <t>Трансформируется после того, как герой ликвидирует 100 элитных врагов.
После трансформации с определенной вероятностью восстанавливает 5 ед. энергии, когда герой наносит противникам обычные атаки или спецатаки.</t>
    <phoneticPr fontId="13" type="noConversion"/>
  </si>
  <si>
    <t>Трансформируется после того, как герой ликвидирует 100 элитных врагов.
После трансформации с определенной вероятностью восстанавливает 5 ед. здоровья, когда герой наносит противникам обычные атаки или спецатаки.</t>
    <phoneticPr fontId="13" type="noConversion"/>
  </si>
  <si>
    <t>Wenn man nach dem Erhalt 100 Elite-Gegner erledigt, verwandelt man sich.
Nach der Verwandlung kann man Fernschaden erteilen. Gegner erleiden 50% des Standard-Schadens und werden zufällig für 2 Sek. betäubt.</t>
    <phoneticPr fontId="13" type="noConversion"/>
  </si>
  <si>
    <t>Wenn man nach dem Erhalt 100 Elite-Gegner erledigt, verwandelt man sich.
Nach der Verwandlung kann man Flächenschaden erteilen. Gegner erleiden 50% des Fähigkeits-Schadens.</t>
    <phoneticPr fontId="13" type="noConversion"/>
  </si>
  <si>
    <t>Wenn man nach dem Erhalt 100 Elite-Gegner erledigt, verwandelt man sich.
Nach der Verwandlung lässt man Gegner in der Nähe alle 10 Sek. einen selbst angreifen.</t>
    <phoneticPr fontId="13" type="noConversion"/>
  </si>
  <si>
    <t>Wenn man nach dem Erhalt 100 Elite-Gegner erledigt, verwandelt man sich.
Nach der Verwandlung wird bei Treffern auf Gegner per Standard- oder Fähigkeits-Attacken die Energie zufällig um 5 aufgeladen.</t>
    <phoneticPr fontId="13" type="noConversion"/>
  </si>
  <si>
    <t>Wenn man nach dem Erhalt 100 Elite-Gegner erledigt, verwandelt man sich.
Nach der Verwandlung wird bei Treffern auf Gegner per Standard- oder Fähigkeits-Attacken die LP zufällig um 5 aufgeladen.</t>
    <phoneticPr fontId="13" type="noConversion"/>
  </si>
  <si>
    <t>-</t>
    <phoneticPr fontId="13" type="noConversion"/>
  </si>
  <si>
    <t>-</t>
    <phoneticPr fontId="13" type="noConversion"/>
  </si>
  <si>
    <t>Doom</t>
    <phoneticPr fontId="23" type="noConversion"/>
  </si>
  <si>
    <t>둠</t>
    <phoneticPr fontId="23" type="noConversion"/>
  </si>
  <si>
    <t>-</t>
    <phoneticPr fontId="23" type="noConversion"/>
  </si>
  <si>
    <t>아드레날린</t>
    <phoneticPr fontId="23" type="noConversion"/>
  </si>
  <si>
    <t>강자 독식</t>
    <phoneticPr fontId="23" type="noConversion"/>
  </si>
  <si>
    <t>스크류 블로</t>
    <phoneticPr fontId="23" type="noConversion"/>
  </si>
  <si>
    <t>Adrenaline</t>
  </si>
  <si>
    <t>ScrewBlow</t>
    <phoneticPr fontId="23" type="noConversion"/>
  </si>
  <si>
    <t>SurvivalOfTheFittest</t>
    <phoneticPr fontId="23" type="noConversion"/>
  </si>
  <si>
    <t>WeaponPassive_Name_</t>
    <phoneticPr fontId="13" type="noConversion"/>
  </si>
  <si>
    <t>-</t>
    <phoneticPr fontId="23" type="noConversion"/>
  </si>
  <si>
    <t>실드 부스터</t>
  </si>
  <si>
    <t>콤비네이션</t>
  </si>
  <si>
    <t>머신건 블로우</t>
  </si>
  <si>
    <t>헤비스트레이트</t>
  </si>
  <si>
    <t>킬링 블로우</t>
  </si>
  <si>
    <t>Combination</t>
  </si>
  <si>
    <t>KillingBlow2</t>
    <phoneticPr fontId="23" type="noConversion"/>
  </si>
  <si>
    <t>KillingBlow3</t>
  </si>
  <si>
    <t>KillingBlow4</t>
  </si>
  <si>
    <t>KillingBlow5</t>
  </si>
  <si>
    <t>HeavyStraight</t>
  </si>
  <si>
    <t>MachineGunBlow</t>
  </si>
  <si>
    <t>MachineGunBlow2</t>
    <phoneticPr fontId="23" type="noConversion"/>
  </si>
  <si>
    <t>MachineGunBlow3</t>
    <phoneticPr fontId="23" type="noConversion"/>
  </si>
  <si>
    <t>MachineGunBlow4</t>
    <phoneticPr fontId="23" type="noConversion"/>
  </si>
  <si>
    <t>MachineGunBlow5</t>
    <phoneticPr fontId="23" type="noConversion"/>
  </si>
  <si>
    <t>HeavyStraight5</t>
    <phoneticPr fontId="23" type="noConversion"/>
  </si>
  <si>
    <t>HeavyStraight4</t>
    <phoneticPr fontId="23" type="noConversion"/>
  </si>
  <si>
    <t>HeavyStraight3</t>
    <phoneticPr fontId="23" type="noConversion"/>
  </si>
  <si>
    <t>HeavyStraight2</t>
    <phoneticPr fontId="23" type="noConversion"/>
  </si>
  <si>
    <t>Combination2</t>
    <phoneticPr fontId="23" type="noConversion"/>
  </si>
  <si>
    <t>Combination3</t>
    <phoneticPr fontId="23" type="noConversion"/>
  </si>
  <si>
    <t>Combination4</t>
    <phoneticPr fontId="23" type="noConversion"/>
  </si>
  <si>
    <t>Combination5</t>
    <phoneticPr fontId="23" type="noConversion"/>
  </si>
  <si>
    <t>ShieldBooster2</t>
    <phoneticPr fontId="23" type="noConversion"/>
  </si>
  <si>
    <t>ShieldBooster3</t>
    <phoneticPr fontId="23" type="noConversion"/>
  </si>
  <si>
    <t>ShieldBooster4</t>
    <phoneticPr fontId="23" type="noConversion"/>
  </si>
  <si>
    <t>ShieldBooster5</t>
    <phoneticPr fontId="23" type="noConversion"/>
  </si>
  <si>
    <t>CounterPunch2</t>
    <phoneticPr fontId="23" type="noConversion"/>
  </si>
  <si>
    <t>CounterPunch3</t>
  </si>
  <si>
    <t>CounterPunch4</t>
  </si>
  <si>
    <t>CounterPunch5</t>
  </si>
  <si>
    <t>KillingBlow</t>
  </si>
  <si>
    <t>ShieldBooster</t>
  </si>
  <si>
    <t>Zett</t>
  </si>
  <si>
    <t>&lt;color=#99E550&gt;Zett&lt;/color&gt;</t>
  </si>
  <si>
    <t>킬링 블로우 2</t>
    <phoneticPr fontId="23" type="noConversion"/>
  </si>
  <si>
    <t>킬링 블로우 3</t>
    <phoneticPr fontId="23" type="noConversion"/>
  </si>
  <si>
    <t>킬링 블로우 4</t>
    <phoneticPr fontId="23" type="noConversion"/>
  </si>
  <si>
    <t>킬링 블로우 5</t>
    <phoneticPr fontId="23" type="noConversion"/>
  </si>
  <si>
    <t>BodyShot</t>
    <phoneticPr fontId="23" type="noConversion"/>
  </si>
  <si>
    <t>바디 블로우</t>
    <phoneticPr fontId="23" type="noConversion"/>
  </si>
  <si>
    <t>바디블로우로 피해를 입히면 쉴드가 {0} 충전됩니다.</t>
    <phoneticPr fontId="23" type="noConversion"/>
  </si>
  <si>
    <t>TheRoaringOfLion2</t>
    <phoneticPr fontId="23" type="noConversion"/>
  </si>
  <si>
    <t>TheRoaringOfLion3</t>
    <phoneticPr fontId="23" type="noConversion"/>
  </si>
  <si>
    <t>TheRoaringOfLion4</t>
    <phoneticPr fontId="23" type="noConversion"/>
  </si>
  <si>
    <t>TheRoaringOfLion5</t>
    <phoneticPr fontId="23" type="noConversion"/>
  </si>
  <si>
    <t>사자후</t>
    <phoneticPr fontId="23" type="noConversion"/>
  </si>
  <si>
    <t>사자후 2</t>
    <phoneticPr fontId="23" type="noConversion"/>
  </si>
  <si>
    <t>사자후 3</t>
    <phoneticPr fontId="23" type="noConversion"/>
  </si>
  <si>
    <t>사자후 4</t>
    <phoneticPr fontId="23" type="noConversion"/>
  </si>
  <si>
    <t>사자후 5</t>
    <phoneticPr fontId="23" type="noConversion"/>
  </si>
  <si>
    <t>TheRoaringOfLion</t>
    <phoneticPr fontId="23" type="noConversion"/>
  </si>
  <si>
    <t>CounterPunch</t>
    <phoneticPr fontId="23" type="noConversion"/>
  </si>
  <si>
    <t>Zett</t>
    <phoneticPr fontId="13" type="noConversion"/>
  </si>
  <si>
    <t>혹시 벙어리인 건가?</t>
  </si>
  <si>
    <t>너! 말했지! 그럼 쏜다!</t>
  </si>
  <si>
    <t>주먹도 주먹 나름이지.</t>
  </si>
  <si>
    <t>내가 인간 주먹에 당할 거라고는…</t>
  </si>
  <si>
    <t>이런, 상대의 마지막 수에 보호막을 쓰다니. 저런 건 맞아주는 것이 승부다.</t>
  </si>
  <si>
    <t>그건 나의 일부다.</t>
  </si>
  <si>
    <t>네… 뭐… 그런 셈 치죠.</t>
  </si>
  <si>
    <t>그건 내 버티기 자세다.</t>
  </si>
  <si>
    <t>이봐! 말하지 않으면 쏠 거야!</t>
  </si>
  <si>
    <t>이런 바보 같은 녀석이 골칫거리인 건가?</t>
  </si>
  <si>
    <t>어이. 독가스에 폭탄까지 쓰는 놈이 할 말인가?</t>
  </si>
  <si>
    <t>싸울 때 온몸에 보호막을 두르면서 무슨 소리입니까?</t>
  </si>
  <si>
    <t>마음에 들지 않는 것 치고는 제 보호막 속에 잘 숨어계시던데요.</t>
  </si>
  <si>
    <t>간혹 한 종류의 기어가 넉넉히 품에 들어올 때가 있죠.</t>
    <phoneticPr fontId="13" type="noConversion"/>
  </si>
  <si>
    <r>
      <rPr>
        <sz val="9"/>
        <color rgb="FF000000"/>
        <rFont val="맑은 고딕"/>
        <family val="3"/>
        <charset val="129"/>
        <scheme val="minor"/>
      </rPr>
      <t>저희는 당신을 포함한 몇몇의 인원들에게 운명을 걸었습니다.</t>
    </r>
    <phoneticPr fontId="13" type="noConversion"/>
  </si>
  <si>
    <t>그 보호막은 네가 위험할 때만 쓰도록 해라.</t>
    <phoneticPr fontId="13" type="noConversion"/>
  </si>
  <si>
    <t>그럼 이제 지상으로 가보자고.</t>
    <phoneticPr fontId="13" type="noConversion"/>
  </si>
  <si>
    <t>AcceleratedCharge</t>
    <phoneticPr fontId="13" type="noConversion"/>
  </si>
  <si>
    <t>헤비스트레이트 2</t>
    <phoneticPr fontId="23" type="noConversion"/>
  </si>
  <si>
    <t>헤비스트레이트 3</t>
    <phoneticPr fontId="23" type="noConversion"/>
  </si>
  <si>
    <t>헤비스트레이트 4</t>
    <phoneticPr fontId="23" type="noConversion"/>
  </si>
  <si>
    <t xml:space="preserve">헤비스트레이트 5 </t>
    <phoneticPr fontId="23" type="noConversion"/>
  </si>
  <si>
    <t>머신건 블로우 2</t>
    <phoneticPr fontId="23" type="noConversion"/>
  </si>
  <si>
    <t>머신건 블로우 3</t>
    <phoneticPr fontId="23" type="noConversion"/>
  </si>
  <si>
    <t>머신건 블로우 4</t>
    <phoneticPr fontId="23" type="noConversion"/>
  </si>
  <si>
    <t>머신건 블로우 5</t>
    <phoneticPr fontId="23" type="noConversion"/>
  </si>
  <si>
    <t>콤비네이션 2</t>
    <phoneticPr fontId="23" type="noConversion"/>
  </si>
  <si>
    <t>콤비네이션 3</t>
    <phoneticPr fontId="23" type="noConversion"/>
  </si>
  <si>
    <t>콤비네이션 4</t>
    <phoneticPr fontId="23" type="noConversion"/>
  </si>
  <si>
    <t>콤비네이션 5</t>
    <phoneticPr fontId="23" type="noConversion"/>
  </si>
  <si>
    <t>실드 부스터 2</t>
    <phoneticPr fontId="23" type="noConversion"/>
  </si>
  <si>
    <t>실드 부스터 3</t>
    <phoneticPr fontId="23" type="noConversion"/>
  </si>
  <si>
    <t>실드 부스터 4</t>
    <phoneticPr fontId="23" type="noConversion"/>
  </si>
  <si>
    <t>실드 부스터 5</t>
    <phoneticPr fontId="23" type="noConversion"/>
  </si>
  <si>
    <t>바디 블로우 2</t>
    <phoneticPr fontId="23" type="noConversion"/>
  </si>
  <si>
    <t>바디 블로우 3</t>
    <phoneticPr fontId="23" type="noConversion"/>
  </si>
  <si>
    <t>바디 블로우 4</t>
    <phoneticPr fontId="23" type="noConversion"/>
  </si>
  <si>
    <t>바디 블로우 5</t>
    <phoneticPr fontId="23" type="noConversion"/>
  </si>
  <si>
    <t>카운터 펀치</t>
    <phoneticPr fontId="23" type="noConversion"/>
  </si>
  <si>
    <t>카운터 펀치 2</t>
    <phoneticPr fontId="23" type="noConversion"/>
  </si>
  <si>
    <t>카운터 펀치 3</t>
    <phoneticPr fontId="23" type="noConversion"/>
  </si>
  <si>
    <t>카운터 펀치 4</t>
    <phoneticPr fontId="23" type="noConversion"/>
  </si>
  <si>
    <t>카운터 펀치 5</t>
    <phoneticPr fontId="23" type="noConversion"/>
  </si>
  <si>
    <t>BodyShot2</t>
    <phoneticPr fontId="23" type="noConversion"/>
  </si>
  <si>
    <t>BodyShot3</t>
    <phoneticPr fontId="23" type="noConversion"/>
  </si>
  <si>
    <t>BodyShot4</t>
    <phoneticPr fontId="23" type="noConversion"/>
  </si>
  <si>
    <t>BodyShot5</t>
    <phoneticPr fontId="23" type="noConversion"/>
  </si>
  <si>
    <t>보스에게서 얻는 레드젬과 로즈가 {0}%→&lt;color=#69FF0F&gt;{1}%&lt;/color&gt; 증가합니다.</t>
    <phoneticPr fontId="23" type="noConversion"/>
  </si>
  <si>
    <t>잃은 체력 10%당 공격속도가 &lt;color=#69FF0F&gt;{0}%&lt;/color&gt; 증가합니다.</t>
    <phoneticPr fontId="23" type="noConversion"/>
  </si>
  <si>
    <t>엘리트 적을 처치할때마다 체력 &lt;color=#69FF0F&gt;{0}&lt;/color&gt;, 에너지 &lt;color=#69FF0F&gt;{1}&lt;/color&gt;을 회복합니다.</t>
    <phoneticPr fontId="23" type="noConversion"/>
  </si>
  <si>
    <t>제트의 공격이 10초마다 대상의 현재 체력의 &lt;color=#69FF0F&gt;{0}%&lt;/color&gt;에 해당하는 고정피해를 추가로 입힙니다.</t>
    <phoneticPr fontId="23" type="noConversion"/>
  </si>
  <si>
    <t>보유하고 있는 레드젬 100개당 일반공격력과 스킬공격력이 {0}%→&lt;color=#69FF0F&gt;{1}%&lt;/color&gt; 증가합니다.</t>
    <phoneticPr fontId="23" type="noConversion"/>
  </si>
  <si>
    <t>잃은 체력 10%당 공격속도가 {0}%→&lt;color=#69FF0F&gt;{1}%&lt;/color&gt; 증가합니다.</t>
    <phoneticPr fontId="23" type="noConversion"/>
  </si>
  <si>
    <t>엘리트 적을 처치할때마다 체력 {0}→&lt;color=#69FF0F&gt;{1}&lt;/color&gt;, 에너지 {2}→&lt;color=#69FF0F&gt;{3}&lt;/color&gt;을 회복합니다.</t>
    <phoneticPr fontId="23" type="noConversion"/>
  </si>
  <si>
    <t>제트의 공격이 10초마다 대상의 현재 체력의 {0}%→&lt;color=#69FF0F&gt;{1}%&lt;/color&gt;에 해당하는 고정피해를 추가로 입힙니다.</t>
    <phoneticPr fontId="23" type="noConversion"/>
  </si>
  <si>
    <t>TotalDamageBasedOnMissingHealth</t>
  </si>
  <si>
    <t>잃은 체력 10%당 모든 피해량 증가</t>
  </si>
  <si>
    <t>SkillDamageBasedOnMissingHealth</t>
  </si>
  <si>
    <t>잃은 고정 체력당 스킬 고정 피해량 증가</t>
  </si>
  <si>
    <t>AttackSpeedBasedOnMissingHealth</t>
  </si>
  <si>
    <t>잃은 체력 10%당 1%의 공격 속도</t>
  </si>
  <si>
    <t>보호막 활성화</t>
    <phoneticPr fontId="23" type="noConversion"/>
  </si>
  <si>
    <t>BarrierActivate</t>
    <phoneticPr fontId="23" type="noConversion"/>
  </si>
  <si>
    <t>체력 비례 보호막</t>
  </si>
  <si>
    <t>고정 보호막</t>
  </si>
  <si>
    <t>보호막 충전</t>
  </si>
  <si>
    <t>보호막 재생력</t>
  </si>
  <si>
    <t>보호막 관통력</t>
  </si>
  <si>
    <t>저지!</t>
    <phoneticPr fontId="13" type="noConversion"/>
  </si>
  <si>
    <t>-</t>
    <phoneticPr fontId="13" type="noConversion"/>
  </si>
  <si>
    <t>DefensiveStance</t>
  </si>
  <si>
    <t>제트 둠 차징</t>
    <phoneticPr fontId="13" type="noConversion"/>
  </si>
  <si>
    <t>제트 둠 차징완료</t>
    <phoneticPr fontId="13" type="noConversion"/>
  </si>
  <si>
    <t>방어태세!</t>
    <phoneticPr fontId="13" type="noConversion"/>
  </si>
  <si>
    <t>Block</t>
    <phoneticPr fontId="13" type="noConversion"/>
  </si>
  <si>
    <t>&lt;color=#00FE65&gt;[평정심]&lt;/color&gt; 스킬로 적을 처치하면 스킬 재사용 대기시간이 초기화됩니다.
&lt;color=#00FE65&gt;[음속검]&lt;/color&gt; 대쉬시 무기로 적을 공격합니다.</t>
    <phoneticPr fontId="23" type="noConversion"/>
  </si>
  <si>
    <t>&lt;color=#FDC026&gt;[맹독 분신]&lt;/color&gt; 대쉬시 1초 후 폭발하는 분신을 소환합니다. 
분신은 &lt;color=#B800FE&gt;맹독&lt;/color&gt; 효과가 적용되어 적에게 7.5초동안 1.5초마다 30의 피해를 입힙니다.</t>
    <phoneticPr fontId="23" type="noConversion"/>
  </si>
  <si>
    <t>&lt;color=#FC00C0&gt;[보급]&lt;/color&gt; 기본에너지가 30 증가합니다.</t>
    <phoneticPr fontId="23" type="noConversion"/>
  </si>
  <si>
    <t>Weapon_SubWeapon_</t>
    <phoneticPr fontId="23" type="noConversion"/>
  </si>
  <si>
    <t>제트의 기계팔에서 커다란 로켓을 발사합니다. 로켓은 폭발하여 주변의 적에게 피해를 입힙니다.</t>
    <phoneticPr fontId="23" type="noConversion"/>
  </si>
  <si>
    <t>대시 중 어깨로 부딪힌 적들을 밀어냅니다. 대시 중인 적과 부딪히면 적의 대시를 저지하고, 제트의 대시가 중단됩니다.</t>
    <phoneticPr fontId="23" type="noConversion"/>
  </si>
  <si>
    <t>차징공격으로 피해를 주면 다음 일반공격의 피해량이 {0}%→&lt;color=#69FF0F&gt;{1}%&lt;/color&gt; 증가합니다.</t>
    <phoneticPr fontId="23" type="noConversion"/>
  </si>
  <si>
    <t>기계팔로 적을 타격합니다. 적을 타격할 때마다 보호막이 &lt;color=#69FF0F&gt;10&lt;/color&gt; 충전됩니다. (보호막 최대량: 최대 체력의 50%)</t>
    <phoneticPr fontId="23" type="noConversion"/>
  </si>
  <si>
    <t>방어태세를 갖춥니다. 방어태세 중에는 받는 피해량이 &lt;color=#69FF0F&gt;60%&lt;/color&gt; 감소하고 적에게 밀리지 않습니다. 
방어태세 중에는 피해 후 무적이 발동하지 않습니다.</t>
    <phoneticPr fontId="23" type="noConversion"/>
  </si>
  <si>
    <t>200스택 충전 시 효과를 얻습니다. (스택당 고정피해 6 추가)</t>
    <phoneticPr fontId="23" type="noConversion"/>
  </si>
  <si>
    <t>바디블로우를 맞아 이동속도가 저하된 적에게 다시 한 번 바디블로우로 피해를 입히면 적이 1초간 기절합니다.</t>
    <phoneticPr fontId="23" type="noConversion"/>
  </si>
  <si>
    <t>Electra_Unmasked</t>
  </si>
  <si>
    <t>Electra_ClosedEyes</t>
  </si>
  <si>
    <t>FightingSpirit</t>
  </si>
  <si>
    <t>FightingSpirit2</t>
  </si>
  <si>
    <t>FightingSpirit3</t>
  </si>
  <si>
    <t>FightingSpirit4</t>
  </si>
  <si>
    <t>FightingSpirit5</t>
  </si>
  <si>
    <t>투지</t>
  </si>
  <si>
    <t>투지 2</t>
  </si>
  <si>
    <t>투지 3</t>
  </si>
  <si>
    <t>투지 4</t>
  </si>
  <si>
    <t>투지 5</t>
  </si>
  <si>
    <t>최대 중첩 상태로 마지막 일반공격을 가하면 대상과 그 뒤의 적들에게 일반 공격력의 {0}% 피해를 입힙니다.</t>
    <phoneticPr fontId="23" type="noConversion"/>
  </si>
  <si>
    <t>방어태세 해제</t>
    <phoneticPr fontId="13" type="noConversion"/>
  </si>
  <si>
    <t>Release_Buff_State_</t>
    <phoneticPr fontId="13" type="noConversion"/>
  </si>
  <si>
    <t>DefensiveStance</t>
    <phoneticPr fontId="13" type="noConversion"/>
  </si>
  <si>
    <t>사자후를 외쳐서 적들을 기절 상태로 만든다.</t>
  </si>
  <si>
    <t>스킬을 사용하면 반격 자세를 취합니다. 반격 자세 중 적이 공격하면 피해를 무시하고 카운터 펀치를 날려 {0}의 피해를 입힙니다.</t>
    <phoneticPr fontId="23" type="noConversion"/>
  </si>
  <si>
    <t>카운터 펀치에 성공하면 재사용 대기시간이 {0}초 감소합니다.</t>
    <phoneticPr fontId="23" type="noConversion"/>
  </si>
  <si>
    <t>준비 자세 없이 카운터 펀치를 날릴 수 있습니다.</t>
    <phoneticPr fontId="23" type="noConversion"/>
  </si>
  <si>
    <t>카운터 펀치의 치명타 확률이 {0}% 늘어납니다.</t>
    <phoneticPr fontId="23" type="noConversion"/>
  </si>
  <si>
    <t>Removal2</t>
    <phoneticPr fontId="13" type="noConversion"/>
  </si>
  <si>
    <t>SlowImmune2</t>
    <phoneticPr fontId="13" type="noConversion"/>
  </si>
  <si>
    <t>CrowdControlImmunity2</t>
    <phoneticPr fontId="13" type="noConversion"/>
  </si>
  <si>
    <t>StateEffectImmunity2</t>
    <phoneticPr fontId="13" type="noConversion"/>
  </si>
  <si>
    <t>ChainsawCharge</t>
  </si>
  <si>
    <t>전기톱 차지 버프</t>
    <phoneticPr fontId="13" type="noConversion"/>
  </si>
  <si>
    <t>공격력 증가!
이동속도 증가!</t>
    <phoneticPr fontId="13" type="noConversion"/>
  </si>
  <si>
    <t>ATK up! 
Increased MOV SPD!</t>
    <phoneticPr fontId="13" type="noConversion"/>
  </si>
  <si>
    <t>攻击力增加！ 
移动速度增加！</t>
    <phoneticPr fontId="13" type="noConversion"/>
  </si>
  <si>
    <t xml:space="preserve">攻擊力增加！ 
移動速度增加！ </t>
    <phoneticPr fontId="13" type="noConversion"/>
  </si>
  <si>
    <r>
      <t>攻</t>
    </r>
    <r>
      <rPr>
        <sz val="9"/>
        <rFont val="맑은 고딕"/>
        <family val="3"/>
        <charset val="128"/>
        <scheme val="minor"/>
      </rPr>
      <t>撃</t>
    </r>
    <r>
      <rPr>
        <sz val="9"/>
        <rFont val="맑은 고딕"/>
        <family val="3"/>
        <charset val="129"/>
        <scheme val="minor"/>
      </rPr>
      <t>力</t>
    </r>
    <r>
      <rPr>
        <sz val="9"/>
        <rFont val="맑은 고딕"/>
        <family val="3"/>
        <charset val="128"/>
        <scheme val="minor"/>
      </rPr>
      <t>増</t>
    </r>
    <r>
      <rPr>
        <sz val="9"/>
        <rFont val="맑은 고딕"/>
        <family val="3"/>
        <charset val="129"/>
        <scheme val="minor"/>
      </rPr>
      <t>加！ 
移動速度</t>
    </r>
    <r>
      <rPr>
        <sz val="9"/>
        <rFont val="맑은 고딕"/>
        <family val="3"/>
        <charset val="128"/>
        <scheme val="minor"/>
      </rPr>
      <t>増</t>
    </r>
    <r>
      <rPr>
        <sz val="9"/>
        <rFont val="맑은 고딕"/>
        <family val="3"/>
        <charset val="129"/>
        <scheme val="minor"/>
      </rPr>
      <t xml:space="preserve">加！ </t>
    </r>
    <phoneticPr fontId="13" type="noConversion"/>
  </si>
  <si>
    <t xml:space="preserve">Усиление атаки! 
Ускорение передвижения! </t>
    <phoneticPr fontId="13" type="noConversion"/>
  </si>
  <si>
    <t>Schaden gestiegen!
Bewegungs-Geschwindigkeit-Anstieg!</t>
    <phoneticPr fontId="13" type="noConversion"/>
  </si>
  <si>
    <t>제트를 플레이할 수 있습니다.</t>
    <phoneticPr fontId="13" type="noConversion"/>
  </si>
  <si>
    <t>You can now play as Zett.</t>
    <phoneticPr fontId="13" type="noConversion"/>
  </si>
  <si>
    <t>Zet</t>
    <phoneticPr fontId="13" type="noConversion"/>
  </si>
  <si>
    <r>
      <t>可以使用杰特</t>
    </r>
    <r>
      <rPr>
        <sz val="9"/>
        <rFont val="맑은 고딕"/>
        <family val="3"/>
        <charset val="129"/>
      </rPr>
      <t>进</t>
    </r>
    <r>
      <rPr>
        <sz val="9"/>
        <rFont val="Source han sans old style norma"/>
        <family val="3"/>
        <charset val="129"/>
      </rPr>
      <t>行游</t>
    </r>
    <r>
      <rPr>
        <sz val="9"/>
        <rFont val="맑은 고딕"/>
        <family val="3"/>
        <charset val="129"/>
      </rPr>
      <t>戏</t>
    </r>
    <r>
      <rPr>
        <sz val="9"/>
        <rFont val="Source han sans old style norma"/>
        <family val="3"/>
        <charset val="129"/>
      </rPr>
      <t>。</t>
    </r>
    <phoneticPr fontId="13" type="noConversion"/>
  </si>
  <si>
    <t>可以使用傑特了。</t>
    <phoneticPr fontId="13" type="noConversion"/>
  </si>
  <si>
    <r>
      <t>ゼット</t>
    </r>
    <r>
      <rPr>
        <sz val="9"/>
        <rFont val="맑은 고딕"/>
        <family val="3"/>
        <charset val="128"/>
        <scheme val="major"/>
      </rPr>
      <t>ー</t>
    </r>
    <r>
      <rPr>
        <sz val="9"/>
        <rFont val="맑은 고딕"/>
        <family val="3"/>
        <charset val="129"/>
        <scheme val="major"/>
      </rPr>
      <t>でプレイできます。</t>
    </r>
    <phoneticPr fontId="13" type="noConversion"/>
  </si>
  <si>
    <t>Вы можете играть за Джет.</t>
    <phoneticPr fontId="13" type="noConversion"/>
  </si>
  <si>
    <t>Du kannst als Zet spielen.</t>
    <phoneticPr fontId="13" type="noConversion"/>
  </si>
  <si>
    <t>-</t>
    <phoneticPr fontId="13" type="noConversion"/>
  </si>
  <si>
    <t>"내 주먹이 필요하다면야."</t>
    <phoneticPr fontId="13" type="noConversion"/>
  </si>
  <si>
    <t>사자후를 외쳐서 자신의 해로운 효과를 해제합니다.</t>
  </si>
  <si>
    <t>사자후를 오랜 시간 지속하며 4번의 피해를 입힙니다.</t>
  </si>
  <si>
    <t>방어태세가 풀리면 사자와 같이 기함을 질러 주변 적에게 일반공격력의 {0}% 피해를 입힙니다. 사자후는 60의 마나를 소모하고, 마나가 부족하면 방어태세 후 아무런 동작을 하지 않습니다.</t>
    <phoneticPr fontId="23" type="noConversion"/>
  </si>
  <si>
    <t xml:space="preserve">사자후가 주변 적에게 일반공격력의 {0}% 피해를 입힙니다. </t>
    <phoneticPr fontId="23" type="noConversion"/>
  </si>
  <si>
    <t>바디블로우로 적을 기절시키면 체력 {0} 회복합니다.</t>
    <phoneticPr fontId="23" type="noConversion"/>
  </si>
  <si>
    <t>바디블로우에 맞은 적은 {0}초동안 이동속도가 {1}% 감소합니다.</t>
    <phoneticPr fontId="23" type="noConversion"/>
  </si>
  <si>
    <t>대시를 사용하면 빠르게 접근하여 적의 복부를 강타합니다. {0}의 피해를 입힙니다.</t>
    <phoneticPr fontId="23" type="noConversion"/>
  </si>
  <si>
    <t>쉴드게이지가 없을 때 받는피해량이 {0}% 감소합니다.</t>
    <phoneticPr fontId="23" type="noConversion"/>
  </si>
  <si>
    <t>쉴드게이지가 타격당 {0} 충전되고 최대체력의 {1}%까지 충전됩니다.</t>
    <phoneticPr fontId="23" type="noConversion"/>
  </si>
  <si>
    <t>쉴드게이지가 피해를 입지 않고 있을때 {0} 재생됩니다.</t>
    <phoneticPr fontId="23" type="noConversion"/>
  </si>
  <si>
    <t>쉴드게이지가 타격당 {0} 충전되고 최대체력의 {1}%까지 충전됩니다.</t>
    <phoneticPr fontId="23" type="noConversion"/>
  </si>
  <si>
    <t>광역피해량의 {0}%만큼 체력을 회복합니다. (재사용 대기시간 {1}초)</t>
    <phoneticPr fontId="23" type="noConversion"/>
  </si>
  <si>
    <t>피해량이 쉴드게이지의 {0}%로 증가합니다.</t>
    <phoneticPr fontId="23" type="noConversion"/>
  </si>
  <si>
    <t>피해량이 쉴드게이지의 {0}%로 증가합니다.</t>
    <phoneticPr fontId="23" type="noConversion"/>
  </si>
  <si>
    <t>광역피해 영역이 {0}% 증가합니다.</t>
    <phoneticPr fontId="23" type="noConversion"/>
  </si>
  <si>
    <t>스킬로 적을 맞추면 전방에 광역피해를 충전된 쉴드게이지의 {0}% 만큼 입힙니다.</t>
    <phoneticPr fontId="23" type="noConversion"/>
  </si>
  <si>
    <t>디버프(독,화상,오한,출혈) 1개당 입히는 피해량이 {0}%씩 증가합니다.</t>
    <phoneticPr fontId="23" type="noConversion"/>
  </si>
  <si>
    <t>머신건 블로우의 모든 타격에서 폭발이 발생합니다.</t>
    <phoneticPr fontId="23" type="noConversion"/>
  </si>
  <si>
    <t>머신건 블로우 타격 시 {0}% 확률로 폭발합니다. 폭발은 스킬공격력의 200% 피해를 입힙니다.</t>
    <phoneticPr fontId="23" type="noConversion"/>
  </si>
  <si>
    <t>머신건 블로우의 폭발이 스킬공격력의 400% 피해를 입힙니다.</t>
    <phoneticPr fontId="23" type="noConversion"/>
  </si>
  <si>
    <t>스킬이 머신건 블로우로 변경됩니다. 머신건 블로우는 전방에 펀치를 빠르게 10연타합니다. 각 타격은 {0} 피해를 입힙니다.</t>
    <phoneticPr fontId="23" type="noConversion"/>
  </si>
  <si>
    <t>충전 중에 받는피해량이 {0}% 감소합니다.</t>
    <phoneticPr fontId="23" type="noConversion"/>
  </si>
  <si>
    <t>충전 동작 중 적의 공격에 밀리지 않습니다.</t>
    <phoneticPr fontId="23" type="noConversion"/>
  </si>
  <si>
    <t>충전속도가 200% 빨라집니다. (최대 충전 15초 / 일반 공격력의 3000% 피해)</t>
    <phoneticPr fontId="23" type="noConversion"/>
  </si>
  <si>
    <t>차징 공격이 충전 후 전방으로 돌진하는 헤비스트레이트로 변경됩니다. 부딪힌 적에게 충전시간에 비례한 피해를 입힙니다. (최대 충전 30초 / 일반 공격력의 3000% 피해)</t>
    <phoneticPr fontId="23" type="noConversion"/>
  </si>
  <si>
    <t>충전의 최대 리미트가 해제됩니다. 충전하는 만큼 피해량이 증가합니다.</t>
    <phoneticPr fontId="23" type="noConversion"/>
  </si>
  <si>
    <t>150스택 충전 시 효과를 얻습니다. (스킬로 적을 타격 시 고정피해량의 {0}%만큼 체력회복)</t>
    <phoneticPr fontId="23" type="noConversion"/>
  </si>
  <si>
    <t>100스택 충전 시 효과를 얻습니다. (스킬 에너지소모량 {0}% 감소)</t>
    <phoneticPr fontId="23" type="noConversion"/>
  </si>
  <si>
    <t>50스택 충전 시 효과를 얻습니다. (스킬 재사용 대기시간 {0}% 감소)</t>
    <phoneticPr fontId="23" type="noConversion"/>
  </si>
  <si>
    <t>스킬이 킬링블로우로 변경됩니다. 킬링블로우로 적을 처치하면 스택이 쌓입니다. 스택당 {0}의 고정피해가 추가됩니다.</t>
    <phoneticPr fontId="23" type="noConversion"/>
  </si>
  <si>
    <t>투지가 오를수록 피해 감소량이 {1}% 상승합니다.</t>
    <phoneticPr fontId="23" type="noConversion"/>
  </si>
  <si>
    <t>투지가 오를수록 치명타 확률이 {1}% 상승합니다.</t>
    <phoneticPr fontId="23" type="noConversion"/>
  </si>
  <si>
    <t>투지가 오를수록 공격력이 {1}% 상승합니다.</t>
    <phoneticPr fontId="23" type="noConversion"/>
  </si>
  <si>
    <t>연속해서 일반 공격을 가하면 투지가 오릅니다. (최대 {1}회 중첩)
투지가 오를수록 공격 속도가 {3}% 상승합니다.</t>
    <phoneticPr fontId="23" type="noConversion"/>
  </si>
  <si>
    <t>HonkCar</t>
  </si>
  <si>
    <t>HonkCar</t>
    <phoneticPr fontId="13" type="noConversion"/>
  </si>
  <si>
    <t>EnterHonkCar</t>
    <phoneticPr fontId="13" type="noConversion"/>
  </si>
  <si>
    <t xml:space="preserve">이봐 덩치. 멋진 몸에 상처가 가득하군.  </t>
    <phoneticPr fontId="13" type="noConversion"/>
  </si>
  <si>
    <t>단백질 쉐이크 있습니까?</t>
    <phoneticPr fontId="13" type="noConversion"/>
  </si>
  <si>
    <t>별거 아닙니다. 이 곳에서 음식을 판다고 들었는데요.</t>
    <phoneticPr fontId="13" type="noConversion"/>
  </si>
  <si>
    <t>그럼. 전투 후 허기짐에는 여기 음식만한 게 없지.</t>
    <phoneticPr fontId="13" type="noConversion"/>
  </si>
  <si>
    <t>원하는 게 있나?</t>
    <phoneticPr fontId="13" type="noConversion"/>
  </si>
  <si>
    <t>Anywhere</t>
    <phoneticPr fontId="13" type="noConversion"/>
  </si>
  <si>
    <t>EliteInstructor</t>
  </si>
  <si>
    <t>SoloCore</t>
  </si>
  <si>
    <t>SoloGear</t>
  </si>
  <si>
    <t>DashDoubleCooldown</t>
  </si>
  <si>
    <t>SkillDoubleCooldown</t>
  </si>
  <si>
    <t>SubWeaponDoubleCooldown</t>
  </si>
  <si>
    <t>Exhaust</t>
  </si>
  <si>
    <t>Weakness</t>
  </si>
  <si>
    <t>Enrage</t>
  </si>
  <si>
    <t>HostilePort</t>
  </si>
  <si>
    <t>BrokenGear</t>
  </si>
  <si>
    <t>엘리트 교관</t>
  </si>
  <si>
    <t>솔로 코어</t>
  </si>
  <si>
    <t>솔로 기어</t>
  </si>
  <si>
    <t>스킬 더블 쿨타임</t>
  </si>
  <si>
    <t xml:space="preserve">보조무기 더블 쿨타임 </t>
  </si>
  <si>
    <t>광폭 엘리트</t>
  </si>
  <si>
    <t>적대적인 포트</t>
  </si>
  <si>
    <t>부서진 기어</t>
  </si>
  <si>
    <t>-</t>
    <phoneticPr fontId="13" type="noConversion"/>
  </si>
  <si>
    <t>PowerBarrier</t>
  </si>
  <si>
    <t>강화 보호막</t>
    <phoneticPr fontId="13" type="noConversion"/>
  </si>
  <si>
    <t>&lt;color=#DC0007&gt;집행자&lt;/color&gt; 엘리트가 출현합니다.
엘리트 주변의 또 다른 엘리트가 죽을 때마다 공격력과 체력을 &lt;color=#FF0002&gt;{2}%&lt;/color&gt; 얻습니다.</t>
    <phoneticPr fontId="23" type="noConversion"/>
  </si>
  <si>
    <t>엘리트 광폭화</t>
    <phoneticPr fontId="13" type="noConversion"/>
  </si>
  <si>
    <t>공격력 증가!
공격속도 증가!
이동속도 증가!</t>
    <phoneticPr fontId="13" type="noConversion"/>
  </si>
  <si>
    <t>ATK up! 
Increased ATK SPD!
Increased MOV SPD!</t>
    <phoneticPr fontId="13" type="noConversion"/>
  </si>
  <si>
    <t>攻击力增加！ 
攻击速度增加！
移动速度增加！</t>
    <phoneticPr fontId="13" type="noConversion"/>
  </si>
  <si>
    <t>攻擊力增加！ 
攻擊速度增加！
移動速度增加！</t>
    <phoneticPr fontId="13" type="noConversion"/>
  </si>
  <si>
    <r>
      <t>攻</t>
    </r>
    <r>
      <rPr>
        <sz val="9"/>
        <rFont val="맑은 고딕"/>
        <family val="3"/>
        <charset val="128"/>
        <scheme val="minor"/>
      </rPr>
      <t>撃</t>
    </r>
    <r>
      <rPr>
        <sz val="9"/>
        <rFont val="맑은 고딕"/>
        <family val="3"/>
        <charset val="129"/>
        <scheme val="minor"/>
      </rPr>
      <t>力</t>
    </r>
    <r>
      <rPr>
        <sz val="9"/>
        <rFont val="맑은 고딕"/>
        <family val="3"/>
        <charset val="128"/>
        <scheme val="minor"/>
      </rPr>
      <t>増</t>
    </r>
    <r>
      <rPr>
        <sz val="9"/>
        <rFont val="맑은 고딕"/>
        <family val="3"/>
        <charset val="129"/>
        <scheme val="minor"/>
      </rPr>
      <t>加！ 
攻</t>
    </r>
    <r>
      <rPr>
        <sz val="9"/>
        <rFont val="맑은 고딕"/>
        <family val="3"/>
        <charset val="128"/>
        <scheme val="minor"/>
      </rPr>
      <t>撃</t>
    </r>
    <r>
      <rPr>
        <sz val="9"/>
        <rFont val="맑은 고딕"/>
        <family val="3"/>
        <charset val="129"/>
        <scheme val="minor"/>
      </rPr>
      <t>速度</t>
    </r>
    <r>
      <rPr>
        <sz val="9"/>
        <rFont val="맑은 고딕"/>
        <family val="3"/>
        <charset val="128"/>
        <scheme val="minor"/>
      </rPr>
      <t>増</t>
    </r>
    <r>
      <rPr>
        <sz val="9"/>
        <rFont val="맑은 고딕"/>
        <family val="3"/>
        <charset val="129"/>
        <scheme val="minor"/>
      </rPr>
      <t>加！
移動速度</t>
    </r>
    <r>
      <rPr>
        <sz val="9"/>
        <rFont val="맑은 고딕"/>
        <family val="3"/>
        <charset val="128"/>
        <scheme val="minor"/>
      </rPr>
      <t>増</t>
    </r>
    <r>
      <rPr>
        <sz val="9"/>
        <rFont val="맑은 고딕"/>
        <family val="3"/>
        <charset val="129"/>
        <scheme val="minor"/>
      </rPr>
      <t>加！</t>
    </r>
    <phoneticPr fontId="13" type="noConversion"/>
  </si>
  <si>
    <t>Schaden gestiegen!
Attacke-Geschwindigkeit-Anstieg!
Bewegungs-Geschwindigkeit-Anstieg!</t>
    <phoneticPr fontId="13" type="noConversion"/>
  </si>
  <si>
    <t>Усиление атаки! 
Ускорение атаки!
Ускорение передвижения!</t>
    <phoneticPr fontId="13" type="noConversion"/>
  </si>
  <si>
    <t>BossGrowDamage</t>
  </si>
  <si>
    <t>보스 성장공격력</t>
    <phoneticPr fontId="13" type="noConversion"/>
  </si>
  <si>
    <t>공격력 증가!</t>
    <phoneticPr fontId="13" type="noConversion"/>
  </si>
  <si>
    <t xml:space="preserve">ATK up! </t>
    <phoneticPr fontId="13" type="noConversion"/>
  </si>
  <si>
    <t xml:space="preserve">攻击力增加！ </t>
    <phoneticPr fontId="13" type="noConversion"/>
  </si>
  <si>
    <t xml:space="preserve">攻擊力增加！ </t>
    <phoneticPr fontId="13" type="noConversion"/>
  </si>
  <si>
    <r>
      <t>攻</t>
    </r>
    <r>
      <rPr>
        <sz val="9"/>
        <rFont val="맑은 고딕"/>
        <family val="3"/>
        <charset val="128"/>
        <scheme val="minor"/>
      </rPr>
      <t>撃</t>
    </r>
    <r>
      <rPr>
        <sz val="9"/>
        <rFont val="맑은 고딕"/>
        <family val="3"/>
        <charset val="129"/>
        <scheme val="minor"/>
      </rPr>
      <t>力</t>
    </r>
    <r>
      <rPr>
        <sz val="9"/>
        <rFont val="맑은 고딕"/>
        <family val="3"/>
        <charset val="128"/>
        <scheme val="minor"/>
      </rPr>
      <t>増</t>
    </r>
    <r>
      <rPr>
        <sz val="9"/>
        <rFont val="맑은 고딕"/>
        <family val="3"/>
        <charset val="129"/>
        <scheme val="minor"/>
      </rPr>
      <t xml:space="preserve">加！ </t>
    </r>
    <phoneticPr fontId="13" type="noConversion"/>
  </si>
  <si>
    <t xml:space="preserve">Усиление атаки! </t>
    <phoneticPr fontId="13" type="noConversion"/>
  </si>
  <si>
    <t>Schaden gestiegen!</t>
    <phoneticPr fontId="13" type="noConversion"/>
  </si>
  <si>
    <t xml:space="preserve">포트가 플레이어에게 유도탄을 발사합니다. </t>
  </si>
  <si>
    <t xml:space="preserve">기어박스에서 부서진 기어만 등장합니다. </t>
  </si>
  <si>
    <t>BrokenGear</t>
    <phoneticPr fontId="13" type="noConversion"/>
  </si>
  <si>
    <t>부서진 기어</t>
    <phoneticPr fontId="13" type="noConversion"/>
  </si>
  <si>
    <t>BrokenGear</t>
    <phoneticPr fontId="23" type="noConversion"/>
  </si>
  <si>
    <t>기어가 파손되어 기능을 상실했습니다.</t>
  </si>
  <si>
    <t>엘리트 등장 후 10초에 한번씩 공격력, 공격속도, 이동속도가 &lt;color=#FF0002&gt;{0}%&lt;/color&gt; 증가합니다. (최대 600%)</t>
    <phoneticPr fontId="13" type="noConversion"/>
  </si>
  <si>
    <t>사용시, {1}초동안 치명타확률이 &lt;color=#69FF0F&gt;{0}%&lt;/color&gt;가 증가합니다. (재사용 대기시간 {2}초)</t>
    <phoneticPr fontId="13" type="noConversion"/>
  </si>
  <si>
    <t>카운터 펀치로 적에게 피해를 입히면 {0}초 동안 공격속도가 {1}% 늘어납니다.</t>
    <phoneticPr fontId="23" type="noConversion"/>
  </si>
  <si>
    <t>Speaker_Name_</t>
    <phoneticPr fontId="13" type="noConversion"/>
  </si>
  <si>
    <t>Speaker_Name_</t>
    <phoneticPr fontId="13" type="noConversion"/>
  </si>
  <si>
    <t>Speaker_Name_</t>
    <phoneticPr fontId="13" type="noConversion"/>
  </si>
  <si>
    <t>Speaker_Name_</t>
    <phoneticPr fontId="13" type="noConversion"/>
  </si>
  <si>
    <t>CharacterTrait_Block_Notice_</t>
    <phoneticPr fontId="13" type="noConversion"/>
  </si>
  <si>
    <r>
      <rPr>
        <sz val="8"/>
        <rFont val="맑은 고딕"/>
        <family val="3"/>
        <charset val="129"/>
      </rPr>
      <t>일본어</t>
    </r>
    <phoneticPr fontId="13" type="noConversion"/>
  </si>
  <si>
    <t>조건 충족 여부</t>
    <phoneticPr fontId="23" type="noConversion"/>
  </si>
  <si>
    <t>등장 스테이지</t>
    <phoneticPr fontId="23" type="noConversion"/>
  </si>
  <si>
    <t>말풍선 위치</t>
    <phoneticPr fontId="23" type="noConversion"/>
  </si>
  <si>
    <t>대화 방식</t>
    <phoneticPr fontId="23" type="noConversion"/>
  </si>
  <si>
    <t>주먹으로 로켓을 쏘면서 무슨 주먹?</t>
    <phoneticPr fontId="13" type="noConversion"/>
  </si>
  <si>
    <t>내가 가진 게 그것뿐인 줄 아느냐!</t>
    <phoneticPr fontId="13" type="noConversion"/>
  </si>
  <si>
    <t>어?</t>
    <phoneticPr fontId="13" type="noConversion"/>
  </si>
  <si>
    <t>-</t>
    <phoneticPr fontId="13" type="noConversion"/>
  </si>
  <si>
    <t>하수구 깊은 곳에 [렛모탄]이라 불리는 쥐들의 왕이 있습니다.</t>
    <phoneticPr fontId="13" type="noConversion"/>
  </si>
  <si>
    <t>그 보금자리에 지상으로 올라갈 수 있는 엘리베이터가 있습니다.</t>
    <phoneticPr fontId="13" type="noConversion"/>
  </si>
  <si>
    <t>가뿐했습니다. 다른 일은 없습니까?</t>
    <phoneticPr fontId="13" type="noConversion"/>
  </si>
  <si>
    <t>포트를 타고 나가면 공장으로 갈 수 있습니다. 거기서부터 쭉 가면 하수구입니다.</t>
    <phoneticPr fontId="13" type="noConversion"/>
  </si>
  <si>
    <t>그 곳까지 길을 열어주시면 됩니다.</t>
    <phoneticPr fontId="13" type="noConversion"/>
  </si>
  <si>
    <t>[맥]을 처리했습니까? 당신이라면 충분할 거라 생각했습니다.</t>
    <phoneticPr fontId="13" type="noConversion"/>
  </si>
  <si>
    <t>대쉬 더블 쿨타임</t>
    <phoneticPr fontId="13" type="noConversion"/>
  </si>
  <si>
    <t>일반 적 최대 체력 &lt;color=#FF0002&gt;{0}%&lt;/color&gt; 증가.</t>
    <phoneticPr fontId="13" type="noConversion"/>
  </si>
  <si>
    <t>일반 적 공격력 &lt;color=#FF0002&gt;{0}%&lt;/color&gt; 증가.</t>
    <phoneticPr fontId="13" type="noConversion"/>
  </si>
  <si>
    <t>필드 내 적들이 엘리트로 등장합니다.</t>
    <phoneticPr fontId="13" type="noConversion"/>
  </si>
  <si>
    <t>엘리트가 최대 체력의 {0}%만큼 보호막 최대치를 얻습니다.</t>
  </si>
  <si>
    <t>기어박스에서 하나의 기어만 후보로 나타납니다.</t>
    <phoneticPr fontId="13" type="noConversion"/>
  </si>
  <si>
    <t>코어 쇼케이스에서 하나의 코어만 후보로 나타납니다.</t>
    <phoneticPr fontId="13" type="noConversion"/>
  </si>
  <si>
    <t>플레이어의 대쉬 재사용 대기시간이 2배가 됩니다.</t>
    <phoneticPr fontId="13" type="noConversion"/>
  </si>
  <si>
    <t>플레이어의 스킬 재사용 대기시간이 2배가 됩니다.</t>
    <phoneticPr fontId="13" type="noConversion"/>
  </si>
  <si>
    <t>플레이어의 보조무기 재사용 대기시간이 2배가 됩니다.</t>
    <phoneticPr fontId="13" type="noConversion"/>
  </si>
  <si>
    <t>&lt;color=&gt;탈진&lt;/color&gt; 엘리트 출현.</t>
    <phoneticPr fontId="13" type="noConversion"/>
  </si>
  <si>
    <t>&lt;color=&gt;쇠약&lt;/color&gt; 엘리트 출현.</t>
    <phoneticPr fontId="13" type="noConversion"/>
  </si>
  <si>
    <t>엘리트가 등장 후 10초에 한번씩 공격력, 공격속도, 이동속도가 {0}% 증가합니다. (최대 600%까지 증가합니다)</t>
    <phoneticPr fontId="13" type="noConversion"/>
  </si>
  <si>
    <t>포트를 발동하면 포트가 플레이어에게 유도탄을 발사합니다.</t>
    <phoneticPr fontId="13" type="noConversion"/>
  </si>
  <si>
    <t xml:space="preserve">기어박스에서 기능이 없는 부서진 기어만 등장합니다. </t>
    <phoneticPr fontId="13" type="noConversion"/>
  </si>
  <si>
    <t>&lt;color=#1B75FE&gt;순간 이동&lt;/color&gt; 엘리트가 출현합니다.
일정 시간마다 플레이어의 위치로 엘리트가 나타납니다.</t>
    <phoneticPr fontId="23" type="noConversion"/>
  </si>
  <si>
    <t>&lt;color=#1B75FE&gt;쇠약&lt;/color&gt; 엘리트가 출현합니다.
엘리트 근처로 다가가면 플레이어의 공격속도가 &lt;color=#FF0002&gt;{0}%&lt;/color&gt; 감소합니다.</t>
    <phoneticPr fontId="13" type="noConversion"/>
  </si>
  <si>
    <t>&lt;color=#1B75FE&gt;탈진&lt;/color&gt; 엘리트가 출현합니다.
엘리트 근처로 다가가면 플레이어의 이동속도가 &lt;color=#FF0002&gt;{0}%&lt;/color&gt; 감소합니다.</t>
    <phoneticPr fontId="13" type="noConversion"/>
  </si>
  <si>
    <t>탈진</t>
    <phoneticPr fontId="13" type="noConversion"/>
  </si>
  <si>
    <t>쇠약</t>
    <phoneticPr fontId="13" type="noConversion"/>
  </si>
  <si>
    <t>전투 스카우터</t>
    <phoneticPr fontId="13" type="noConversion"/>
  </si>
  <si>
    <t xml:space="preserve">스킬을 사용하면 정권 지르기를 사용합니다. 스킬을 사용할 때 보호막을 10초 동안 활성화합니다. </t>
  </si>
  <si>
    <t>&lt;color=#DF280D&gt;[최선의 방어는 공격]&lt;/color&gt; 일반 공격으로 적을 타격하면 보호막이 충전됩니다. 스킬을 사용하면 보호막이 10초 동안 활성화됩니다. 활성화시 보호막은 충전되지 않습니다.
&lt;color=#DF280D&gt;[어깨 밀치기]&lt;/color&gt; 대시 중 어깨로 부딪힌 적을 밀어냅니다. 대시 중인 적과 부딪히면 적의 대시를 저지하고, 제트의 대시가 중단됩니다.</t>
    <phoneticPr fontId="23" type="noConversion"/>
  </si>
  <si>
    <t>DiceBuff</t>
    <phoneticPr fontId="23" type="noConversion"/>
  </si>
  <si>
    <t>DiceDebuff</t>
    <phoneticPr fontId="23" type="noConversion"/>
  </si>
  <si>
    <t>Increase Skill ATK by &lt;color=#69FF0F&gt;{0}%&lt;/color&gt;.</t>
  </si>
  <si>
    <t>スキル攻撃力が&lt;color=#69FF0F&gt;{0}%&lt;/color&gt;増加します。</t>
  </si>
  <si>
    <t>최대 에너지가 &lt;color=#69FF0F&gt;{0}&lt;/color&gt; 증가합니다.</t>
  </si>
  <si>
    <t>DiceBuffAttackDamage</t>
    <phoneticPr fontId="23" type="noConversion"/>
  </si>
  <si>
    <t>DiceBuffDashDamage</t>
    <phoneticPr fontId="23" type="noConversion"/>
  </si>
  <si>
    <t>DiceDebuffSkillDamage</t>
    <phoneticPr fontId="23" type="noConversion"/>
  </si>
  <si>
    <t>DiceDebuffDashDamage</t>
    <phoneticPr fontId="23" type="noConversion"/>
  </si>
  <si>
    <t>DiceDebuffSubWeaponDamage</t>
    <phoneticPr fontId="23" type="noConversion"/>
  </si>
  <si>
    <t>DiceBuffSkillDamage</t>
    <phoneticPr fontId="23" type="noConversion"/>
  </si>
  <si>
    <t>DiceBuffSubWeaponDamage</t>
    <phoneticPr fontId="23" type="noConversion"/>
  </si>
  <si>
    <t>DiceBuff</t>
    <phoneticPr fontId="23" type="noConversion"/>
  </si>
  <si>
    <t>DiceBuffMaxHealth</t>
    <phoneticPr fontId="23" type="noConversion"/>
  </si>
  <si>
    <t>DiceBuffMaxMana</t>
    <phoneticPr fontId="23" type="noConversion"/>
  </si>
  <si>
    <t>DiceDebuffAttackDamage</t>
    <phoneticPr fontId="23" type="noConversion"/>
  </si>
  <si>
    <t>DiceDebuffMaxHealth</t>
    <phoneticPr fontId="23" type="noConversion"/>
  </si>
  <si>
    <t>DiceDebuffMaxMana</t>
    <phoneticPr fontId="23" type="noConversion"/>
  </si>
  <si>
    <t>{2}秒毎に体力が&lt;color=#808080&gt;{0}&lt;/color&gt;→&lt;color=#69FF0F&gt;{1}&lt;/color&gt;ずつ回復します。</t>
    <phoneticPr fontId="13" type="noConversion"/>
  </si>
  <si>
    <t>일반공격력이 {0}%→&lt;color=#69FF0F&gt;{1}%&lt;/color&gt; 증가합니다.</t>
  </si>
  <si>
    <t>Increases ATK of normal attacks by {0}%→&lt;color=#69FF0F&gt;{1}%&lt;/color&gt;.</t>
  </si>
  <si>
    <t>基础攻击力增加{0}%→&lt;color=#69FF0F&gt;{1}%&lt;/color&gt;。</t>
  </si>
  <si>
    <t>基本攻擊力增加{0}%→&lt;color=#69FF0F&gt;{1}%&lt;/color&gt;。</t>
  </si>
  <si>
    <t>通常攻撃力が{0}%→&lt;color=#69FF0F&gt;{1}%&lt;/color&gt;増加します。</t>
  </si>
  <si>
    <t>Усиливает обычную атаку на {0}%→&lt;color=#69FF0F&gt;{1}%&lt;/color&gt;.</t>
  </si>
  <si>
    <t>Standard-Schaden steigt um {0}%→&lt;color=#69FF0F&gt;{1}%&lt;/color&gt;.</t>
  </si>
  <si>
    <t>스킬공격력이 {0}%→&lt;color=#69FF0F&gt;{1}%&lt;/color&gt; 증가합니다.</t>
  </si>
  <si>
    <t>Increase Skill ATK by {0}%→&lt;color=#69FF0F&gt;{1}%&lt;/color&gt;.</t>
  </si>
  <si>
    <t>技能攻击力增加{0}%→&lt;color=#69FF0F&gt;{1}%&lt;/color&gt;。</t>
  </si>
  <si>
    <t>技能攻擊力增加{0}%→&lt;color=#69FF0F&gt;{1}%&lt;/color&gt;。</t>
  </si>
  <si>
    <t>スキル攻撃力が{0}%→&lt;color=#69FF0F&gt;{1}%&lt;/color&gt;増加します。</t>
  </si>
  <si>
    <t>Усиливает спецатаку на {0}%→&lt;color=#69FF0F&gt;{1}%&lt;/color&gt;.</t>
  </si>
  <si>
    <t>Fähigkeits-Schaden steigt um {0}%→&lt;color=#69FF0F&gt;{1}%&lt;/color&gt;.</t>
  </si>
  <si>
    <t>대시 공격력이 {0}%→&lt;color=#69FF0F&gt;{1}%&lt;/color&gt; 증가합니다.</t>
  </si>
  <si>
    <t>Increase Dash ATK by {0}%→&lt;color=#69FF0F&gt;{1}%&lt;/color&gt;.</t>
  </si>
  <si>
    <t>冲刺攻击力增加{0}%→&lt;color=#69FF0F&gt;{1}%&lt;/color&gt;</t>
  </si>
  <si>
    <t>衝刺攻擊力增加{0}%→&lt;color=#69FF0F&gt;{1}%&lt;/color&gt;。</t>
  </si>
  <si>
    <t>ダッシュ攻撃力が{0}%→&lt;color=#69FF0F&gt;{1}%&lt;/color&gt;増加します。</t>
  </si>
  <si>
    <t>Усиливает атаку в рывке на {0}%→&lt;color=#69FF0F&gt;{1}%&lt;/color&gt;.</t>
  </si>
  <si>
    <t>Der Ansturm-Schaden steigt um {0}%→&lt;color=#69FF0F&gt;{1}%&lt;/color&gt;.</t>
  </si>
  <si>
    <t>보조무기 공격력이 {0}%→&lt;color=#69FF0F&gt;{1}%&lt;/color&gt; 증가합니다.</t>
  </si>
  <si>
    <t>Increase Sub Weapon ATK by {0}%→&lt;color=#69FF0F&gt;{1}%&lt;/color&gt;.</t>
  </si>
  <si>
    <t>副武器攻击力增加{0}%→&lt;color=#69FF0F&gt;{1}%&lt;/color&gt;</t>
  </si>
  <si>
    <t>輔助武器攻擊力增加{0}%→&lt;color=#69FF0F&gt;{1}%&lt;/color&gt;。</t>
  </si>
  <si>
    <t>サブ武器の攻撃力が{0}%→&lt;color=#69FF0F&gt;{1}%&lt;/color&gt;増加します。</t>
  </si>
  <si>
    <t>Усиливает атаку запасного оружия на {0}%→&lt;color=#69FF0F&gt;{1}%&lt;/color&gt;.</t>
  </si>
  <si>
    <t>Der Schaden der Nebenwaffe steigt um {0}%→&lt;color=#69FF0F&gt;{1}%&lt;/color&gt;.</t>
  </si>
  <si>
    <t>최대 체력이 {0}→&lt;color=#69FF0F&gt;{1}&lt;/color&gt; 증가합니다.</t>
  </si>
  <si>
    <t>Increase Max HP by {0}→&lt;color=#69FF0F&gt;{1}&lt;/color&gt;.</t>
  </si>
  <si>
    <t>最大体力增加{0}→&lt;color=#69FF0F&gt;{1}&lt;/color&gt;</t>
  </si>
  <si>
    <t>最大體力增加{0}→&lt;color=#69FF0F&gt;{1}&lt;/color&gt;。</t>
  </si>
  <si>
    <t>最大体力が{0}→&lt;color=#69FF0F&gt;{1}&lt;/color&gt;増加します。</t>
  </si>
  <si>
    <t>Увеличивает запас здоровья на {0}→&lt;color=#69FF0F&gt;{1}&lt;/color&gt;.</t>
  </si>
  <si>
    <t>Die Max. LP steigen um {0}→&lt;color=#69FF0F&gt;{1}&lt;/color&gt;.</t>
  </si>
  <si>
    <t>최대 에너지가 {0}→&lt;color=#69FF0F&gt;{1}&lt;/color&gt; 증가합니다.</t>
  </si>
  <si>
    <t>Increase Max MP by {0}→&lt;color=#69FF0F&gt;{1}&lt;/color&gt;.</t>
  </si>
  <si>
    <t>能量上限增加{0}→&lt;color=#69FF0F&gt;{1}&lt;/color&gt;</t>
  </si>
  <si>
    <t>最大能量增加{0}→&lt;color=#69FF0F&gt;{1}&lt;/color&gt;。</t>
  </si>
  <si>
    <t>最大エネルギーが{0}→&lt;color=#69FF0F&gt;{1}&lt;/color&gt;増加します。</t>
  </si>
  <si>
    <t>Увеличивает запас энергии на {0}→&lt;color=#69FF0F&gt;{1}&lt;/color&gt;.</t>
  </si>
  <si>
    <t>Die Max. Energie steigt um {0}→&lt;color=#69FF0F&gt;{1}&lt;/color&gt;.</t>
  </si>
  <si>
    <t>최대 체력이 {0}→&lt;color=#FF0000&gt;{1}&lt;/color&gt; 감소합니다.</t>
  </si>
  <si>
    <t>Decrease Max HP by {0}→&lt;color=#FF0000&gt;{1}&lt;/color&gt;.</t>
  </si>
  <si>
    <t>最大体力减少{0}→&lt;color=#FF0000&gt;{1}&lt;/color&gt;</t>
  </si>
  <si>
    <t>最大體力減少{0}→&lt;color=#FF0000&gt;{1}&lt;/color&gt;。</t>
  </si>
  <si>
    <t>最大体力が{0}→&lt;color=#FF0000&gt;{1}&lt;/color&gt;減少します。</t>
  </si>
  <si>
    <t>Уменьшает запас здоровья на {0}→&lt;color=#FF0000&gt;{1}&lt;/color&gt;.</t>
  </si>
  <si>
    <t>Die Max. LP sinken um {0}→&lt;color=#FF0000&gt;{1}&lt;/color&gt;.</t>
  </si>
  <si>
    <t>최대 에너지가 {0}→&lt;color=#FF0000&gt;{1}&lt;/color&gt; 감소합니다.</t>
  </si>
  <si>
    <t>Decrease Max MP by {0}→&lt;color=#FF0000&gt;{1}&lt;/color&gt;.</t>
  </si>
  <si>
    <t>能量上限减少{0}→&lt;color=#FF0000&gt;{1}&lt;/color&gt;</t>
  </si>
  <si>
    <t>最大能量減少{0}→&lt;color=#FF0000&gt;{1}&lt;/color&gt;。</t>
  </si>
  <si>
    <t>最大エネルギーが{0}→&lt;color=#FF0000&gt;{1}&lt;/color&gt;減少します。</t>
  </si>
  <si>
    <t>Уменьшает запас энергии на {0}→&lt;color=#FF0000&gt;{1}&lt;/color&gt;.</t>
  </si>
  <si>
    <t>Die Max. Energie sinkt um {0}→&lt;color=#FF0000&gt;{1}&lt;/color&gt;.</t>
  </si>
  <si>
    <t>일반 공격력이 {0}%→&lt;color=#FF0000&gt;{1}%&lt;/color&gt; 감소합니다.</t>
  </si>
  <si>
    <t>Decrease Normal ATK by {0}%→&lt;color=#FF0000&gt;{1}%&lt;/color&gt;.</t>
  </si>
  <si>
    <t>普通攻击力减少{0}%→&lt;color=#FF0000&gt;{1}%&lt;/color&gt;</t>
  </si>
  <si>
    <t>一般攻擊力減少{0}%→&lt;color=#FF0000&gt;{1}%&lt;/color&gt;。</t>
  </si>
  <si>
    <t>通常攻撃力が{0}%→&lt;color=#FF0000&gt;{1}%&lt;/color&gt;減少します。</t>
  </si>
  <si>
    <t>Ослабляет обычную атаку на {0}%→&lt;color=#FF0000&gt;{1}%&lt;/color&gt;.</t>
  </si>
  <si>
    <t>Der Waffen-Schaden sinkt um {0}%→&lt;color=#FF0000&gt;{1}%&lt;/color&gt;.</t>
  </si>
  <si>
    <t>스킬 공격력이 {0}%→&lt;color=#FF0000&gt;{1}%&lt;/color&gt; 감소합니다.</t>
  </si>
  <si>
    <t>Decrease Skill ATK by {0}%→&lt;color=#FF0000&gt;{1}%&lt;/color&gt;.</t>
  </si>
  <si>
    <t>技能攻击力减少{0}%→&lt;color=#FF0000&gt;{1}%&lt;/color&gt;</t>
  </si>
  <si>
    <t>技能攻擊力減少{0}%→&lt;color=#FF0000&gt;{1}%&lt;/color&gt;。</t>
  </si>
  <si>
    <t>スキル攻撃力が{0}%→&lt;color=#FF0000&gt;{1}%&lt;/color&gt;減少します。</t>
  </si>
  <si>
    <t>Ослабляет спецатаку на {0}%→&lt;color=#FF0000&gt;{1}%&lt;/color&gt;.</t>
  </si>
  <si>
    <t>Der Fähigkeits-Schaden sinkt um {0}%→&lt;color=#FF0000&gt;{1}%&lt;/color&gt;.</t>
  </si>
  <si>
    <t>대시 공격력이 {0}%→&lt;color=#FF0000&gt;{1}%&lt;/color&gt; 감소합니다.</t>
  </si>
  <si>
    <t>Decrease Dash ATK by {0}%→&lt;color=#FF0000&gt;{1}%&lt;/color&gt;.</t>
  </si>
  <si>
    <t>冲刺攻击力减少{0}%→&lt;color=#FF0000&gt;{1}%&lt;/color&gt;</t>
  </si>
  <si>
    <t>衝刺攻擊力減少{0}%→&lt;color=#FF0000&gt;{1}%&lt;/color&gt;。</t>
  </si>
  <si>
    <t>ダッシュ攻撃力が{0}%→&lt;color=#FF0000&gt;{1}%&lt;/color&gt;減少します。</t>
  </si>
  <si>
    <t>Ослабляет атаку в рывке на {0}%→&lt;color=#FF0000&gt;{1}%&lt;/color&gt;.</t>
  </si>
  <si>
    <t>Der Ansturm-Schaden sinkt um {0}%→&lt;color=#FF0000&gt;{1}%&lt;/color&gt;.</t>
  </si>
  <si>
    <t>보조무기 공격력이 {0}%→&lt;color=#FF0000&gt;{1}%&lt;/color&gt; 감소합니다.</t>
  </si>
  <si>
    <t>Decrease Sub Weapon ATK by {0}%→&lt;color=#FF0000&gt;{1}%&lt;/color&gt;</t>
  </si>
  <si>
    <t>副武器攻击力减少{0}%→&lt;color=#FF0000&gt;{1}%&lt;/color&gt;</t>
  </si>
  <si>
    <t>輔助武器攻擊力減少{0}%→&lt;color=#FF0000&gt;{1}%&lt;/color&gt;。</t>
  </si>
  <si>
    <t>サブ武器の攻撃力が{0}%→&lt;color=#FF0000&gt;{1}%&lt;/color&gt;減少します。</t>
  </si>
  <si>
    <t>Ослабляет атаку запасного оружия на {0}%→&lt;color=#FF0000&gt;{1}%&lt;/color&gt;.</t>
  </si>
  <si>
    <t>Der Schaden der Nebenwaffe sinkt um {0}%→&lt;color=#FF0000&gt;{1}%&lt;/color&gt;.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</si>
</sst>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181">
    <font>
      <sz val="10"/>
      <color rgb="FF000000"/>
      <name val="Arial"/>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0"/>
      <color theme="10"/>
      <name val="Arial"/>
      <family val="2"/>
    </font>
    <font>
      <u/>
      <sz val="10"/>
      <color theme="11"/>
      <name val="Arial"/>
      <family val="2"/>
    </font>
    <font>
      <sz val="10"/>
      <color rgb="FF000000"/>
      <name val="Arial"/>
      <family val="2"/>
    </font>
    <font>
      <sz val="10"/>
      <color rgb="FF000000"/>
      <name val="Arial"/>
      <family val="2"/>
    </font>
    <font>
      <sz val="8"/>
      <name val="돋움"/>
      <family val="3"/>
      <charset val="129"/>
    </font>
    <font>
      <b/>
      <sz val="9"/>
      <name val="맑은 고딕"/>
      <family val="3"/>
      <charset val="129"/>
      <scheme val="major"/>
    </font>
    <font>
      <sz val="9"/>
      <name val="맑은 고딕"/>
      <family val="3"/>
      <charset val="129"/>
      <scheme val="major"/>
    </font>
    <font>
      <i/>
      <sz val="9"/>
      <name val="맑은 고딕"/>
      <family val="3"/>
      <charset val="129"/>
      <scheme val="major"/>
    </font>
    <font>
      <b/>
      <sz val="10"/>
      <name val="맑은 고딕"/>
      <family val="3"/>
      <charset val="129"/>
      <scheme val="major"/>
    </font>
    <font>
      <i/>
      <sz val="10"/>
      <name val="맑은 고딕"/>
      <family val="3"/>
      <charset val="129"/>
      <scheme val="major"/>
    </font>
    <font>
      <sz val="10"/>
      <name val="맑은 고딕"/>
      <family val="3"/>
      <charset val="129"/>
    </font>
    <font>
      <sz val="10"/>
      <name val="맑은 고딕"/>
      <family val="3"/>
      <charset val="129"/>
      <scheme val="major"/>
    </font>
    <font>
      <sz val="10"/>
      <color rgb="FF000000"/>
      <name val="맑은 고딕"/>
      <family val="3"/>
      <charset val="129"/>
      <scheme val="major"/>
    </font>
    <font>
      <sz val="10"/>
      <name val="맑은 고딕"/>
      <family val="3"/>
      <charset val="129"/>
      <scheme val="minor"/>
    </font>
    <font>
      <sz val="8"/>
      <name val="맑은 고딕"/>
      <family val="2"/>
      <charset val="129"/>
      <scheme val="minor"/>
    </font>
    <font>
      <sz val="9"/>
      <name val="맑은 고딕"/>
      <family val="3"/>
      <charset val="129"/>
      <scheme val="minor"/>
    </font>
    <font>
      <sz val="9"/>
      <color rgb="FFFF0000"/>
      <name val="맑은 고딕"/>
      <family val="3"/>
      <charset val="129"/>
      <scheme val="major"/>
    </font>
    <font>
      <sz val="9"/>
      <color rgb="FF00B0F0"/>
      <name val="맑은 고딕"/>
      <family val="3"/>
      <charset val="129"/>
      <scheme val="major"/>
    </font>
    <font>
      <sz val="10"/>
      <color rgb="FFFF0000"/>
      <name val="맑은 고딕"/>
      <family val="3"/>
      <charset val="129"/>
      <scheme val="major"/>
    </font>
    <font>
      <sz val="9"/>
      <color rgb="FFFF0000"/>
      <name val="맑은 고딕"/>
      <family val="3"/>
      <charset val="129"/>
      <scheme val="minor"/>
    </font>
    <font>
      <sz val="9"/>
      <color rgb="FF00B0F0"/>
      <name val="맑은 고딕"/>
      <family val="3"/>
      <charset val="129"/>
      <scheme val="minor"/>
    </font>
    <font>
      <sz val="10"/>
      <color rgb="FF00B0F0"/>
      <name val="맑은 고딕"/>
      <family val="3"/>
      <charset val="129"/>
      <scheme val="major"/>
    </font>
    <font>
      <sz val="10"/>
      <color theme="0"/>
      <name val="맑은 고딕"/>
      <family val="3"/>
      <charset val="129"/>
      <scheme val="minor"/>
    </font>
    <font>
      <sz val="9"/>
      <name val="맑은 고딕"/>
      <family val="3"/>
      <charset val="129"/>
    </font>
    <font>
      <sz val="9"/>
      <color rgb="FF000000"/>
      <name val="맑은 고딕"/>
      <family val="3"/>
      <charset val="129"/>
      <scheme val="minor"/>
    </font>
    <font>
      <sz val="9"/>
      <name val="Microsoft YaHei"/>
      <family val="2"/>
    </font>
    <font>
      <sz val="9"/>
      <color rgb="FF00B0F0"/>
      <name val="맑은 고딕"/>
      <family val="3"/>
      <charset val="129"/>
    </font>
    <font>
      <sz val="10"/>
      <name val="微軟正黑體"/>
      <family val="2"/>
      <charset val="129"/>
    </font>
    <font>
      <sz val="9"/>
      <name val="Meiryo UI"/>
      <family val="2"/>
      <charset val="128"/>
    </font>
    <font>
      <sz val="9"/>
      <color rgb="FFFF0000"/>
      <name val="Meiryo UI"/>
      <family val="2"/>
      <charset val="128"/>
    </font>
    <font>
      <sz val="9"/>
      <color rgb="FF00B0F0"/>
      <name val="Meiryo UI"/>
      <family val="2"/>
      <charset val="128"/>
    </font>
    <font>
      <b/>
      <sz val="10"/>
      <name val="맑은 고딕"/>
      <family val="3"/>
      <charset val="129"/>
      <scheme val="minor"/>
    </font>
    <font>
      <b/>
      <sz val="9"/>
      <name val="Meiryo UI"/>
      <family val="2"/>
      <charset val="128"/>
    </font>
    <font>
      <sz val="9"/>
      <color rgb="FFFF0000"/>
      <name val="微軟正黑體"/>
      <family val="2"/>
    </font>
    <font>
      <sz val="9"/>
      <color rgb="FF00B0F0"/>
      <name val="微軟正黑體"/>
      <family val="2"/>
    </font>
    <font>
      <sz val="10"/>
      <color rgb="FF00B0F0"/>
      <name val="맑은 고딕"/>
      <family val="3"/>
      <charset val="129"/>
    </font>
    <font>
      <sz val="8"/>
      <name val="맑은 고딕"/>
      <family val="3"/>
      <charset val="129"/>
      <scheme val="major"/>
    </font>
    <font>
      <sz val="8"/>
      <name val="Meiryo UI"/>
      <family val="2"/>
      <charset val="128"/>
    </font>
    <font>
      <b/>
      <sz val="10"/>
      <color theme="0"/>
      <name val="맑은 고딕"/>
      <family val="3"/>
      <charset val="129"/>
      <scheme val="major"/>
    </font>
    <font>
      <b/>
      <sz val="9"/>
      <name val="微軟正黑體"/>
      <family val="2"/>
      <charset val="129"/>
    </font>
    <font>
      <sz val="9"/>
      <name val="맑은 고딕"/>
      <family val="3"/>
      <charset val="128"/>
      <scheme val="major"/>
    </font>
    <font>
      <sz val="9"/>
      <name val="Microsoft YaHei"/>
      <family val="2"/>
      <charset val="134"/>
    </font>
    <font>
      <sz val="9"/>
      <color theme="1"/>
      <name val="맑은 고딕"/>
      <family val="3"/>
      <charset val="129"/>
      <scheme val="minor"/>
    </font>
    <font>
      <sz val="9"/>
      <color indexed="81"/>
      <name val="Tahoma"/>
      <family val="2"/>
    </font>
    <font>
      <b/>
      <sz val="9"/>
      <color indexed="81"/>
      <name val="Tahoma"/>
      <family val="2"/>
    </font>
    <font>
      <b/>
      <sz val="9"/>
      <color indexed="81"/>
      <name val="돋움"/>
      <family val="3"/>
      <charset val="129"/>
    </font>
    <font>
      <sz val="9"/>
      <color indexed="81"/>
      <name val="돋움"/>
      <family val="3"/>
      <charset val="129"/>
    </font>
    <font>
      <sz val="9"/>
      <color rgb="FF000000"/>
      <name val="Arial"/>
      <family val="2"/>
    </font>
    <font>
      <b/>
      <sz val="9"/>
      <color theme="0"/>
      <name val="맑은 고딕"/>
      <family val="3"/>
      <charset val="129"/>
      <scheme val="major"/>
    </font>
    <font>
      <sz val="10"/>
      <color rgb="FF000000"/>
      <name val="맑은 고딕"/>
      <family val="3"/>
      <charset val="129"/>
      <scheme val="minor"/>
    </font>
    <font>
      <sz val="9"/>
      <color theme="0"/>
      <name val="맑은 고딕"/>
      <family val="3"/>
      <charset val="129"/>
      <scheme val="major"/>
    </font>
    <font>
      <sz val="10"/>
      <color rgb="FFFFC000"/>
      <name val="맑은 고딕"/>
      <family val="3"/>
      <charset val="129"/>
      <scheme val="minor"/>
    </font>
    <font>
      <sz val="10"/>
      <color rgb="FF00B050"/>
      <name val="맑은 고딕"/>
      <family val="3"/>
      <charset val="129"/>
      <scheme val="minor"/>
    </font>
    <font>
      <sz val="10"/>
      <color rgb="FF00B0F0"/>
      <name val="맑은 고딕"/>
      <family val="3"/>
      <charset val="129"/>
      <scheme val="minor"/>
    </font>
    <font>
      <sz val="10"/>
      <color rgb="FFC9A4E4"/>
      <name val="맑은 고딕"/>
      <family val="3"/>
      <charset val="129"/>
      <scheme val="minor"/>
    </font>
    <font>
      <sz val="10"/>
      <color rgb="FFFFC000"/>
      <name val="맑은 고딕"/>
      <family val="3"/>
      <charset val="129"/>
    </font>
    <font>
      <sz val="10"/>
      <color rgb="FFC00000"/>
      <name val="맑은 고딕"/>
      <family val="3"/>
      <charset val="129"/>
    </font>
    <font>
      <sz val="10"/>
      <color theme="0" tint="-0.34998626667073579"/>
      <name val="맑은 고딕"/>
      <family val="3"/>
      <charset val="129"/>
      <scheme val="minor"/>
    </font>
    <font>
      <sz val="9"/>
      <color rgb="FFFFC000"/>
      <name val="맑은 고딕"/>
      <family val="3"/>
      <charset val="129"/>
      <scheme val="major"/>
    </font>
    <font>
      <sz val="9"/>
      <color rgb="FFF86804"/>
      <name val="맑은 고딕"/>
      <family val="3"/>
      <charset val="129"/>
      <scheme val="major"/>
    </font>
    <font>
      <sz val="9"/>
      <color rgb="FFC827A9"/>
      <name val="맑은 고딕"/>
      <family val="3"/>
      <charset val="129"/>
      <scheme val="major"/>
    </font>
    <font>
      <sz val="9"/>
      <color rgb="FF32B1B1"/>
      <name val="맑은 고딕"/>
      <family val="3"/>
      <charset val="129"/>
      <scheme val="major"/>
    </font>
    <font>
      <sz val="9"/>
      <color rgb="FF6D849B"/>
      <name val="맑은 고딕"/>
      <family val="3"/>
      <charset val="129"/>
      <scheme val="major"/>
    </font>
    <font>
      <sz val="10"/>
      <color theme="9" tint="-0.249977111117893"/>
      <name val="맑은 고딕"/>
      <family val="3"/>
      <charset val="129"/>
      <scheme val="major"/>
    </font>
    <font>
      <sz val="9"/>
      <name val="Meiryo UI"/>
      <family val="2"/>
    </font>
    <font>
      <sz val="8"/>
      <name val="맑은 고딕"/>
      <family val="3"/>
      <charset val="129"/>
    </font>
    <font>
      <sz val="10"/>
      <name val="Meiryo UI"/>
      <family val="2"/>
      <charset val="128"/>
    </font>
    <font>
      <sz val="8"/>
      <name val="맑은 고딕"/>
      <family val="3"/>
      <charset val="129"/>
      <scheme val="minor"/>
    </font>
    <font>
      <i/>
      <sz val="8"/>
      <name val="맑은 고딕"/>
      <family val="3"/>
      <charset val="129"/>
      <scheme val="major"/>
    </font>
    <font>
      <sz val="10"/>
      <color rgb="FFFF0000"/>
      <name val="맑은 고딕"/>
      <family val="3"/>
      <charset val="129"/>
      <scheme val="minor"/>
    </font>
    <font>
      <sz val="10"/>
      <color rgb="FF000000"/>
      <name val="Microsoft YaHei"/>
      <family val="2"/>
    </font>
    <font>
      <sz val="8"/>
      <name val="MS Gothic"/>
      <family val="3"/>
      <charset val="128"/>
    </font>
    <font>
      <sz val="10"/>
      <name val="돋움"/>
      <family val="3"/>
      <charset val="129"/>
    </font>
    <font>
      <sz val="10"/>
      <name val="MS Gothic"/>
      <family val="3"/>
      <charset val="128"/>
    </font>
    <font>
      <sz val="9"/>
      <name val="맑은 고딕"/>
      <family val="3"/>
      <charset val="128"/>
      <scheme val="minor"/>
    </font>
    <font>
      <sz val="10"/>
      <color theme="0" tint="-0.24994659260841701"/>
      <name val="맑은 고딕"/>
      <family val="3"/>
      <charset val="129"/>
      <scheme val="minor"/>
    </font>
    <font>
      <sz val="10"/>
      <color theme="1"/>
      <name val="맑은 고딕"/>
      <family val="3"/>
      <charset val="129"/>
    </font>
    <font>
      <b/>
      <sz val="10"/>
      <color theme="0"/>
      <name val="맑은 고딕"/>
      <family val="3"/>
      <charset val="129"/>
      <scheme val="minor"/>
    </font>
    <font>
      <sz val="9"/>
      <color theme="0"/>
      <name val="맑은 고딕"/>
      <family val="3"/>
      <charset val="129"/>
      <scheme val="minor"/>
    </font>
    <font>
      <b/>
      <sz val="9"/>
      <name val="Source Han Sans Old Style Norma"/>
      <family val="2"/>
      <charset val="129"/>
    </font>
    <font>
      <sz val="9"/>
      <color rgb="FFFF0000"/>
      <name val="Source Han Sans Old Style Norma"/>
      <family val="2"/>
      <charset val="129"/>
    </font>
    <font>
      <sz val="9"/>
      <color rgb="FF00B0F0"/>
      <name val="Source Han Sans Old Style Norma"/>
      <family val="2"/>
      <charset val="129"/>
    </font>
    <font>
      <sz val="9"/>
      <name val="Source Han Sans Old Style Norma"/>
      <family val="2"/>
      <charset val="129"/>
    </font>
    <font>
      <sz val="10"/>
      <name val="Source Han Sans Old Style Norma"/>
      <family val="2"/>
      <charset val="129"/>
    </font>
    <font>
      <sz val="8"/>
      <name val="Source Han Sans Old Style Norma"/>
      <family val="2"/>
      <charset val="129"/>
    </font>
    <font>
      <sz val="9"/>
      <name val="Microsoft JhengHei"/>
      <family val="2"/>
      <charset val="136"/>
    </font>
    <font>
      <sz val="9"/>
      <color theme="1"/>
      <name val="Microsoft YaHei"/>
      <family val="2"/>
    </font>
    <font>
      <sz val="9"/>
      <color theme="1"/>
      <name val="Microsoft JhengHei"/>
      <family val="2"/>
    </font>
    <font>
      <sz val="9"/>
      <name val="Microsoft JhengHei"/>
      <family val="2"/>
    </font>
    <font>
      <sz val="9"/>
      <name val="MingLiU"/>
      <family val="3"/>
      <charset val="136"/>
    </font>
    <font>
      <sz val="11"/>
      <color theme="1"/>
      <name val="맑은 고딕"/>
      <family val="2"/>
      <scheme val="minor"/>
    </font>
    <font>
      <sz val="10"/>
      <color theme="0"/>
      <name val="맑은 고딕"/>
      <family val="3"/>
      <charset val="129"/>
    </font>
    <font>
      <sz val="9"/>
      <color theme="0" tint="-0.24994659260841701"/>
      <name val="맑은 고딕"/>
      <family val="3"/>
      <charset val="129"/>
      <scheme val="minor"/>
    </font>
    <font>
      <sz val="10"/>
      <color theme="0" tint="-0.24994659260841701"/>
      <name val="Arial"/>
      <family val="2"/>
    </font>
    <font>
      <sz val="9"/>
      <color rgb="FF00B050"/>
      <name val="맑은 고딕"/>
      <family val="3"/>
      <charset val="129"/>
      <scheme val="major"/>
    </font>
    <font>
      <sz val="9"/>
      <color rgb="FFD3B5E9"/>
      <name val="맑은 고딕"/>
      <family val="3"/>
      <charset val="129"/>
      <scheme val="major"/>
    </font>
    <font>
      <sz val="9"/>
      <color rgb="FFFF5050"/>
      <name val="맑은 고딕"/>
      <family val="3"/>
      <charset val="129"/>
      <scheme val="major"/>
    </font>
    <font>
      <b/>
      <sz val="9"/>
      <color theme="0"/>
      <name val="맑은 고딕"/>
      <family val="3"/>
      <charset val="129"/>
      <scheme val="minor"/>
    </font>
    <font>
      <sz val="9"/>
      <color rgb="FF00B050"/>
      <name val="맑은 고딕"/>
      <family val="3"/>
      <charset val="129"/>
      <scheme val="minor"/>
    </font>
    <font>
      <b/>
      <sz val="9"/>
      <color rgb="FFFF0000"/>
      <name val="맑은 고딕"/>
      <family val="3"/>
      <charset val="129"/>
      <scheme val="major"/>
    </font>
    <font>
      <b/>
      <sz val="9"/>
      <color rgb="FF0070C0"/>
      <name val="맑은 고딕"/>
      <family val="3"/>
      <charset val="129"/>
      <scheme val="major"/>
    </font>
    <font>
      <b/>
      <sz val="9"/>
      <name val="맑은 고딕"/>
      <family val="3"/>
      <charset val="129"/>
      <scheme val="minor"/>
    </font>
    <font>
      <sz val="9"/>
      <color theme="1"/>
      <name val="맑은 고딕"/>
      <family val="3"/>
      <charset val="129"/>
      <scheme val="major"/>
    </font>
    <font>
      <sz val="9"/>
      <name val="Source han sans old style norma"/>
      <family val="3"/>
      <charset val="129"/>
    </font>
    <font>
      <sz val="9"/>
      <name val="Arial"/>
      <family val="2"/>
    </font>
    <font>
      <sz val="9"/>
      <color theme="2"/>
      <name val="맑은 고딕"/>
      <family val="3"/>
      <charset val="129"/>
      <scheme val="major"/>
    </font>
    <font>
      <sz val="8"/>
      <name val="Meiryo UI"/>
      <family val="2"/>
    </font>
    <font>
      <sz val="8"/>
      <name val="Arial"/>
      <family val="2"/>
    </font>
    <font>
      <sz val="9"/>
      <color theme="0" tint="-0.249977111117893"/>
      <name val="맑은 고딕"/>
      <family val="3"/>
      <charset val="129"/>
      <scheme val="minor"/>
    </font>
    <font>
      <sz val="9"/>
      <color theme="7" tint="0.39997558519241921"/>
      <name val="맑은 고딕"/>
      <family val="3"/>
      <charset val="129"/>
      <scheme val="major"/>
    </font>
    <font>
      <sz val="9"/>
      <color rgb="FFFF0000"/>
      <name val="Meiryo UI"/>
      <family val="2"/>
    </font>
    <font>
      <sz val="9"/>
      <color rgb="FF00B0F0"/>
      <name val="Meiryo UI"/>
      <family val="2"/>
    </font>
    <font>
      <sz val="9"/>
      <color theme="1"/>
      <name val="Meiryo UI"/>
      <family val="2"/>
    </font>
    <font>
      <b/>
      <sz val="10"/>
      <name val="Source Han Sans Old Style Norma"/>
      <family val="3"/>
      <charset val="129"/>
    </font>
    <font>
      <sz val="9"/>
      <color rgb="FFFF0000"/>
      <name val="Source Han Sans Old Style Norma"/>
      <family val="3"/>
      <charset val="129"/>
    </font>
    <font>
      <sz val="9"/>
      <color rgb="FF00B0F0"/>
      <name val="Source Han Sans Old Style Norma"/>
      <family val="3"/>
      <charset val="129"/>
    </font>
    <font>
      <sz val="9"/>
      <color theme="1"/>
      <name val="Source Han Sans Old Style Norma"/>
      <family val="3"/>
      <charset val="129"/>
    </font>
    <font>
      <sz val="9"/>
      <color theme="1"/>
      <name val="맑은 고딕"/>
      <family val="3"/>
      <charset val="129"/>
    </font>
    <font>
      <b/>
      <sz val="9"/>
      <name val="Source Han Sans Old Style Norma"/>
      <family val="3"/>
      <charset val="129"/>
    </font>
    <font>
      <sz val="10"/>
      <name val="Arial"/>
      <family val="2"/>
    </font>
    <font>
      <b/>
      <sz val="10"/>
      <color rgb="FF000000"/>
      <name val="Arial"/>
      <family val="2"/>
    </font>
    <font>
      <sz val="10"/>
      <color rgb="FF000000"/>
      <name val="Source Han Sans Old Style Norma"/>
      <family val="3"/>
      <charset val="129"/>
    </font>
    <font>
      <sz val="8"/>
      <name val="Source Han Sans Old Style Norma"/>
      <family val="3"/>
      <charset val="129"/>
    </font>
    <font>
      <sz val="9"/>
      <name val="맑은 고딕"/>
      <family val="2"/>
      <charset val="134"/>
    </font>
    <font>
      <sz val="9"/>
      <name val="맑은 고딕"/>
      <family val="2"/>
      <charset val="136"/>
    </font>
    <font>
      <sz val="10"/>
      <name val="Source Han Sans Old Style Norma"/>
      <family val="3"/>
      <charset val="129"/>
    </font>
    <font>
      <sz val="10"/>
      <color rgb="FFFF0000"/>
      <name val="Source Han Sans Old Style Norma"/>
      <family val="3"/>
      <charset val="129"/>
    </font>
    <font>
      <sz val="10"/>
      <color rgb="FF00B0F0"/>
      <name val="Source Han Sans Old Style Norma"/>
      <family val="3"/>
      <charset val="129"/>
    </font>
    <font>
      <b/>
      <sz val="8"/>
      <color theme="1"/>
      <name val="Source Han Sans Old Style Norma"/>
      <family val="3"/>
      <charset val="129"/>
    </font>
    <font>
      <sz val="9"/>
      <name val="맑은 고딕"/>
      <family val="2"/>
    </font>
    <font>
      <b/>
      <sz val="10"/>
      <color theme="2"/>
      <name val="맑은 고딕"/>
      <family val="3"/>
      <charset val="129"/>
      <scheme val="major"/>
    </font>
    <font>
      <b/>
      <sz val="10"/>
      <color rgb="FF000000"/>
      <name val="맑은 고딕"/>
      <family val="3"/>
      <charset val="129"/>
      <scheme val="minor"/>
    </font>
    <font>
      <sz val="10"/>
      <name val="Source han sans old style norma"/>
      <family val="2"/>
      <charset val="128"/>
    </font>
    <font>
      <sz val="9"/>
      <color rgb="FFFFC000"/>
      <name val="맑은 고딕"/>
      <family val="3"/>
      <charset val="129"/>
      <scheme val="minor"/>
    </font>
    <font>
      <sz val="9"/>
      <name val="맑은 고딕 Semilight"/>
      <family val="3"/>
      <charset val="129"/>
    </font>
    <font>
      <sz val="9"/>
      <name val="MS Gothic"/>
      <family val="3"/>
      <charset val="128"/>
    </font>
    <font>
      <sz val="10"/>
      <color rgb="FFC827A9"/>
      <name val="맑은 고딕"/>
      <family val="3"/>
      <charset val="129"/>
      <scheme val="major"/>
    </font>
    <font>
      <sz val="10"/>
      <color rgb="FFEA6104"/>
      <name val="맑은 고딕"/>
      <family val="3"/>
      <charset val="129"/>
      <scheme val="major"/>
    </font>
    <font>
      <sz val="10"/>
      <color rgb="FFF86804"/>
      <name val="맑은 고딕"/>
      <family val="3"/>
      <charset val="129"/>
      <scheme val="major"/>
    </font>
    <font>
      <sz val="9"/>
      <name val="NSimSun"/>
      <family val="3"/>
      <charset val="134"/>
    </font>
    <font>
      <sz val="10"/>
      <color theme="0" tint="-0.249977111117893"/>
      <name val="맑은 고딕"/>
      <family val="3"/>
      <charset val="129"/>
      <scheme val="minor"/>
    </font>
    <font>
      <sz val="10"/>
      <color rgb="FF00FFFF"/>
      <name val="Malgun Gothic"/>
      <family val="3"/>
      <charset val="129"/>
    </font>
    <font>
      <sz val="10"/>
      <color theme="0" tint="-0.499984740745262"/>
      <name val="맑은 고딕"/>
      <family val="3"/>
      <charset val="129"/>
    </font>
    <font>
      <sz val="10"/>
      <color rgb="FFFF5757"/>
      <name val="맑은 고딕"/>
      <family val="3"/>
      <charset val="129"/>
      <scheme val="minor"/>
    </font>
    <font>
      <sz val="10"/>
      <color rgb="FFFF5757"/>
      <name val="맑은 고딕"/>
      <family val="3"/>
      <charset val="129"/>
    </font>
    <font>
      <sz val="9"/>
      <name val="맑은 고딕"/>
      <family val="2"/>
      <scheme val="minor"/>
    </font>
    <font>
      <b/>
      <sz val="9"/>
      <color rgb="FFC00000"/>
      <name val="맑은 고딕"/>
      <family val="3"/>
      <charset val="129"/>
      <scheme val="minor"/>
    </font>
    <font>
      <b/>
      <sz val="9"/>
      <color theme="7" tint="-0.249977111117893"/>
      <name val="맑은 고딕"/>
      <family val="3"/>
      <charset val="129"/>
      <scheme val="minor"/>
    </font>
    <font>
      <b/>
      <sz val="9"/>
      <color rgb="FF00B050"/>
      <name val="맑은 고딕"/>
      <family val="3"/>
      <charset val="129"/>
      <scheme val="minor"/>
    </font>
    <font>
      <b/>
      <sz val="10"/>
      <name val="Source Han Sans Old Style Norma"/>
      <family val="2"/>
      <charset val="129"/>
    </font>
    <font>
      <b/>
      <sz val="10"/>
      <name val="Meiryo UI"/>
      <family val="2"/>
      <charset val="128"/>
    </font>
    <font>
      <b/>
      <sz val="9"/>
      <color rgb="FFC00000"/>
      <name val="Source Han Sans Old Style Norma"/>
      <family val="2"/>
      <charset val="128"/>
    </font>
    <font>
      <b/>
      <sz val="9"/>
      <color rgb="FF00B050"/>
      <name val="Source Han Sans Old Style Norma"/>
      <family val="2"/>
      <charset val="128"/>
    </font>
    <font>
      <b/>
      <sz val="9"/>
      <color theme="7" tint="-0.249977111117893"/>
      <name val="Source Han Sans Old Style Norma"/>
      <family val="2"/>
      <charset val="128"/>
    </font>
    <font>
      <sz val="10"/>
      <color rgb="FF000000"/>
      <name val="Source Han Sans Old Style Norma"/>
      <family val="2"/>
      <charset val="128"/>
    </font>
    <font>
      <sz val="9"/>
      <name val="Source Han Sans Old Style Norma"/>
      <family val="2"/>
      <charset val="128"/>
    </font>
    <font>
      <b/>
      <sz val="9"/>
      <color rgb="FFC00000"/>
      <name val="Meiryo UI"/>
      <family val="2"/>
    </font>
    <font>
      <b/>
      <sz val="9"/>
      <color rgb="FF00B050"/>
      <name val="Meiryo UI"/>
      <family val="2"/>
    </font>
    <font>
      <b/>
      <sz val="9"/>
      <color theme="7" tint="-0.249977111117893"/>
      <name val="Meiryo UI"/>
      <family val="2"/>
    </font>
    <font>
      <sz val="10"/>
      <color rgb="FF000000"/>
      <name val="Meiryo UI"/>
      <family val="2"/>
    </font>
    <font>
      <sz val="9"/>
      <color rgb="FF000000"/>
      <name val="맑은 고딕"/>
      <family val="3"/>
      <charset val="129"/>
      <scheme val="major"/>
    </font>
    <font>
      <sz val="9"/>
      <color rgb="FF0070C0"/>
      <name val="맑은 고딕"/>
      <family val="3"/>
      <charset val="129"/>
      <scheme val="major"/>
    </font>
    <font>
      <b/>
      <sz val="9"/>
      <color rgb="FF0070C0"/>
      <name val="맑은 고딕"/>
      <family val="3"/>
      <charset val="129"/>
      <scheme val="minor"/>
    </font>
    <font>
      <sz val="9"/>
      <color rgb="FF000000"/>
      <name val="Malgun Gothic"/>
      <family val="3"/>
      <charset val="129"/>
    </font>
    <font>
      <sz val="8"/>
      <color rgb="FF00B0F0"/>
      <name val="맑은 고딕"/>
      <family val="3"/>
      <charset val="129"/>
      <scheme val="major"/>
    </font>
    <font>
      <sz val="8"/>
      <color theme="0"/>
      <name val="맑은 고딕"/>
      <family val="3"/>
      <charset val="129"/>
      <scheme val="major"/>
    </font>
    <font>
      <sz val="8"/>
      <color rgb="FF00B0F0"/>
      <name val="Source Han Sans Old Style Norma"/>
      <family val="3"/>
      <charset val="129"/>
    </font>
    <font>
      <sz val="8"/>
      <color theme="2"/>
      <name val="맑은 고딕"/>
      <family val="3"/>
      <charset val="129"/>
      <scheme val="major"/>
    </font>
    <font>
      <sz val="8"/>
      <color rgb="FF000000"/>
      <name val="Arial"/>
      <family val="2"/>
    </font>
    <font>
      <sz val="8"/>
      <color rgb="FF00B0F0"/>
      <name val="맑은 고딕"/>
      <family val="3"/>
      <charset val="129"/>
      <scheme val="minor"/>
    </font>
    <font>
      <sz val="8"/>
      <color rgb="FF000000"/>
      <name val="맑은 고딕"/>
      <family val="3"/>
      <charset val="129"/>
      <scheme val="minor"/>
    </font>
    <font>
      <sz val="9"/>
      <color rgb="FF7030A0"/>
      <name val="맑은 고딕"/>
      <family val="3"/>
      <charset val="129"/>
      <scheme val="major"/>
    </font>
  </fonts>
  <fills count="19">
    <fill>
      <patternFill patternType="none"/>
    </fill>
    <fill>
      <patternFill patternType="gray125"/>
    </fill>
    <fill>
      <patternFill patternType="solid">
        <fgColor theme="4" tint="0.79998168889431442"/>
        <bgColor indexed="65"/>
      </patternFill>
    </fill>
    <fill>
      <patternFill patternType="solid">
        <fgColor theme="0" tint="-0.34998626667073579"/>
        <bgColor indexed="64"/>
      </patternFill>
    </fill>
    <fill>
      <patternFill patternType="solid">
        <fgColor theme="0"/>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1"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tint="0.14999847407452621"/>
        <bgColor indexed="64"/>
      </patternFill>
    </fill>
    <fill>
      <patternFill patternType="solid">
        <fgColor rgb="FFFF0000"/>
        <bgColor indexed="64"/>
      </patternFill>
    </fill>
    <fill>
      <patternFill patternType="solid">
        <fgColor theme="2" tint="-0.89999084444715716"/>
        <bgColor indexed="64"/>
      </patternFill>
    </fill>
  </fills>
  <borders count="33">
    <border>
      <left/>
      <right/>
      <top/>
      <bottom/>
      <diagonal/>
    </border>
    <border>
      <left style="thin">
        <color theme="2"/>
      </left>
      <right style="thin">
        <color theme="2"/>
      </right>
      <top style="thin">
        <color theme="2"/>
      </top>
      <bottom style="thin">
        <color theme="2"/>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2"/>
      </left>
      <right style="thin">
        <color theme="2"/>
      </right>
      <top/>
      <bottom style="thin">
        <color theme="2"/>
      </bottom>
      <diagonal/>
    </border>
    <border>
      <left style="thin">
        <color theme="2"/>
      </left>
      <right style="thin">
        <color theme="2"/>
      </right>
      <top style="thin">
        <color theme="2"/>
      </top>
      <bottom/>
      <diagonal/>
    </border>
    <border>
      <left style="thin">
        <color theme="2"/>
      </left>
      <right/>
      <top style="thin">
        <color theme="2"/>
      </top>
      <bottom style="thin">
        <color theme="2"/>
      </bottom>
      <diagonal/>
    </border>
    <border>
      <left/>
      <right/>
      <top style="thin">
        <color theme="2"/>
      </top>
      <bottom style="thin">
        <color theme="2"/>
      </bottom>
      <diagonal/>
    </border>
    <border>
      <left/>
      <right/>
      <top style="thin">
        <color theme="2"/>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style="thin">
        <color theme="2"/>
      </left>
      <right/>
      <top/>
      <bottom style="thin">
        <color theme="2"/>
      </bottom>
      <diagonal/>
    </border>
    <border>
      <left style="thin">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
      <left style="thin">
        <color theme="1" tint="0.249977111117893"/>
      </left>
      <right style="thin">
        <color theme="1" tint="0.249977111117893"/>
      </right>
      <top/>
      <bottom style="thin">
        <color theme="1" tint="0.249977111117893"/>
      </bottom>
      <diagonal/>
    </border>
    <border>
      <left style="thin">
        <color theme="1" tint="0.249977111117893"/>
      </left>
      <right/>
      <top/>
      <bottom style="thin">
        <color theme="1" tint="0.249977111117893"/>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style="thin">
        <color theme="2"/>
      </right>
      <top style="thin">
        <color theme="2"/>
      </top>
      <bottom style="thin">
        <color theme="2"/>
      </bottom>
      <diagonal/>
    </border>
    <border>
      <left style="thin">
        <color theme="1" tint="0.34998626667073579"/>
      </left>
      <right/>
      <top style="thin">
        <color theme="1" tint="0.34998626667073579"/>
      </top>
      <bottom style="thin">
        <color theme="1" tint="0.34998626667073579"/>
      </bottom>
      <diagonal/>
    </border>
    <border>
      <left/>
      <right style="thin">
        <color theme="2"/>
      </right>
      <top style="thin">
        <color theme="2"/>
      </top>
      <bottom/>
      <diagonal/>
    </border>
    <border>
      <left/>
      <right style="thin">
        <color theme="2"/>
      </right>
      <top/>
      <bottom style="thin">
        <color theme="2"/>
      </bottom>
      <diagonal/>
    </border>
    <border>
      <left style="thin">
        <color theme="2"/>
      </left>
      <right/>
      <top style="thin">
        <color theme="2"/>
      </top>
      <bottom/>
      <diagonal/>
    </border>
    <border>
      <left style="thin">
        <color theme="1" tint="0.34998626667073579"/>
      </left>
      <right style="thin">
        <color theme="1" tint="0.34998626667073579"/>
      </right>
      <top style="thin">
        <color theme="1" tint="0.34998626667073579"/>
      </top>
      <bottom/>
      <diagonal/>
    </border>
    <border>
      <left style="thin">
        <color theme="2"/>
      </left>
      <right/>
      <top style="thin">
        <color indexed="64"/>
      </top>
      <bottom style="thin">
        <color theme="2"/>
      </bottom>
      <diagonal/>
    </border>
    <border>
      <left style="thin">
        <color theme="1" tint="0.34998626667073579"/>
      </left>
      <right style="thin">
        <color theme="1" tint="0.34998626667073579"/>
      </right>
      <top style="thin">
        <color indexed="64"/>
      </top>
      <bottom style="thin">
        <color theme="1" tint="0.34998626667073579"/>
      </bottom>
      <diagonal/>
    </border>
    <border>
      <left/>
      <right style="thin">
        <color theme="2"/>
      </right>
      <top style="thin">
        <color indexed="64"/>
      </top>
      <bottom style="thin">
        <color theme="2"/>
      </bottom>
      <diagonal/>
    </border>
    <border>
      <left style="thin">
        <color theme="2"/>
      </left>
      <right style="thin">
        <color theme="2"/>
      </right>
      <top style="thin">
        <color indexed="64"/>
      </top>
      <bottom style="thin">
        <color theme="2"/>
      </bottom>
      <diagonal/>
    </border>
    <border>
      <left style="thin">
        <color theme="1" tint="0.34998626667073579"/>
      </left>
      <right style="thin">
        <color theme="1" tint="0.34998626667073579"/>
      </right>
      <top/>
      <bottom style="thin">
        <color theme="1" tint="0.34998626667073579"/>
      </bottom>
      <diagonal/>
    </border>
    <border>
      <left style="thin">
        <color theme="2"/>
      </left>
      <right/>
      <top style="thin">
        <color theme="2"/>
      </top>
      <bottom style="thin">
        <color indexed="64"/>
      </bottom>
      <diagonal/>
    </border>
    <border>
      <left style="thin">
        <color theme="1" tint="0.34998626667073579"/>
      </left>
      <right style="thin">
        <color theme="1" tint="0.34998626667073579"/>
      </right>
      <top style="thin">
        <color theme="1" tint="0.34998626667073579"/>
      </top>
      <bottom style="thin">
        <color indexed="64"/>
      </bottom>
      <diagonal/>
    </border>
    <border>
      <left/>
      <right style="thin">
        <color theme="2"/>
      </right>
      <top style="thin">
        <color theme="2"/>
      </top>
      <bottom style="thin">
        <color indexed="64"/>
      </bottom>
      <diagonal/>
    </border>
    <border>
      <left style="thin">
        <color theme="2"/>
      </left>
      <right style="thin">
        <color theme="2"/>
      </right>
      <top style="thin">
        <color theme="2"/>
      </top>
      <bottom style="thin">
        <color indexed="64"/>
      </bottom>
      <diagonal/>
    </border>
  </borders>
  <cellStyleXfs count="59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12" fillId="0" borderId="0"/>
    <xf numFmtId="0" fontId="12" fillId="0" borderId="0"/>
    <xf numFmtId="0" fontId="11" fillId="0" borderId="0"/>
    <xf numFmtId="0" fontId="11" fillId="0" borderId="0"/>
    <xf numFmtId="0" fontId="11" fillId="0" borderId="0"/>
    <xf numFmtId="0" fontId="8" fillId="2" borderId="0" applyNumberFormat="0" applyBorder="0" applyAlignment="0" applyProtection="0">
      <alignment vertical="center"/>
    </xf>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7" fillId="2" borderId="0" applyNumberFormat="0" applyBorder="0" applyAlignment="0" applyProtection="0">
      <alignment vertical="center"/>
    </xf>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7" fillId="2" borderId="0" applyNumberFormat="0" applyBorder="0" applyAlignment="0" applyProtection="0">
      <alignment vertical="center"/>
    </xf>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6" fillId="2" borderId="0" applyNumberFormat="0" applyBorder="0" applyAlignment="0" applyProtection="0">
      <alignment vertical="center"/>
    </xf>
    <xf numFmtId="0" fontId="6" fillId="2" borderId="0" applyNumberFormat="0" applyBorder="0" applyAlignment="0" applyProtection="0">
      <alignment vertical="center"/>
    </xf>
    <xf numFmtId="0" fontId="6" fillId="2"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4" fillId="2" borderId="0" applyNumberFormat="0" applyBorder="0" applyAlignment="0" applyProtection="0">
      <alignment vertical="center"/>
    </xf>
    <xf numFmtId="0" fontId="99" fillId="0" borderId="0"/>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10" borderId="0" applyNumberFormat="0" applyBorder="0" applyAlignment="0" applyProtection="0">
      <alignment vertical="center"/>
    </xf>
    <xf numFmtId="0" fontId="3" fillId="11" borderId="0" applyNumberFormat="0" applyBorder="0" applyAlignment="0" applyProtection="0">
      <alignment vertical="center"/>
    </xf>
    <xf numFmtId="0" fontId="3" fillId="12" borderId="0" applyNumberFormat="0" applyBorder="0" applyAlignment="0" applyProtection="0">
      <alignment vertical="center"/>
    </xf>
    <xf numFmtId="0" fontId="3"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2"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2" fillId="2" borderId="0" applyNumberFormat="0" applyBorder="0" applyAlignment="0" applyProtection="0">
      <alignment vertical="center"/>
    </xf>
    <xf numFmtId="0" fontId="1" fillId="0" borderId="0">
      <alignment vertical="center"/>
    </xf>
    <xf numFmtId="0" fontId="1" fillId="2"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2" borderId="0" applyNumberFormat="0" applyBorder="0" applyAlignment="0" applyProtection="0">
      <alignment vertical="center"/>
    </xf>
  </cellStyleXfs>
  <cellXfs count="592">
    <xf numFmtId="0" fontId="0" fillId="0" borderId="0" xfId="0" applyAlignment="1"/>
    <xf numFmtId="0" fontId="14" fillId="4" borderId="0" xfId="0" applyFont="1" applyFill="1" applyBorder="1" applyAlignment="1">
      <alignment vertical="center"/>
    </xf>
    <xf numFmtId="0" fontId="15" fillId="4" borderId="0" xfId="0" applyFont="1" applyFill="1" applyBorder="1" applyAlignment="1">
      <alignment vertical="center"/>
    </xf>
    <xf numFmtId="0" fontId="17" fillId="4" borderId="0" xfId="0" applyFont="1" applyFill="1" applyBorder="1" applyAlignment="1">
      <alignment vertical="center"/>
    </xf>
    <xf numFmtId="0" fontId="18" fillId="4" borderId="0" xfId="0" applyFont="1" applyFill="1" applyBorder="1" applyAlignment="1">
      <alignment vertical="center"/>
    </xf>
    <xf numFmtId="0" fontId="20" fillId="4" borderId="0" xfId="0" applyFont="1" applyFill="1" applyBorder="1" applyAlignment="1">
      <alignment vertical="center"/>
    </xf>
    <xf numFmtId="49" fontId="20" fillId="4" borderId="0" xfId="0" applyNumberFormat="1" applyFont="1" applyFill="1" applyBorder="1" applyAlignment="1">
      <alignment vertical="center"/>
    </xf>
    <xf numFmtId="0" fontId="20" fillId="4" borderId="0" xfId="0" applyFont="1" applyFill="1" applyBorder="1" applyAlignment="1">
      <alignment horizontal="center" vertical="center"/>
    </xf>
    <xf numFmtId="0" fontId="14" fillId="4" borderId="0" xfId="0" applyFont="1" applyFill="1" applyBorder="1" applyAlignment="1">
      <alignment horizontal="center" vertical="center"/>
    </xf>
    <xf numFmtId="0" fontId="15" fillId="4" borderId="0" xfId="0" applyFont="1" applyFill="1" applyBorder="1" applyAlignment="1">
      <alignment horizontal="center" vertical="center"/>
    </xf>
    <xf numFmtId="0" fontId="36" fillId="4" borderId="0" xfId="0" applyFont="1" applyFill="1" applyBorder="1" applyAlignment="1">
      <alignment vertical="center"/>
    </xf>
    <xf numFmtId="0" fontId="40" fillId="3" borderId="1" xfId="0" applyFont="1" applyFill="1" applyBorder="1" applyAlignment="1">
      <alignment horizontal="center" vertical="center"/>
    </xf>
    <xf numFmtId="0" fontId="15" fillId="0" borderId="1" xfId="0" applyFont="1" applyFill="1" applyBorder="1" applyAlignment="1">
      <alignment horizontal="left" vertical="center" wrapText="1"/>
    </xf>
    <xf numFmtId="49" fontId="47" fillId="7" borderId="1" xfId="0" applyNumberFormat="1" applyFont="1" applyFill="1" applyBorder="1" applyAlignment="1">
      <alignment horizontal="center" vertical="center"/>
    </xf>
    <xf numFmtId="49" fontId="17" fillId="3" borderId="1" xfId="0" applyNumberFormat="1" applyFont="1" applyFill="1" applyBorder="1" applyAlignment="1">
      <alignment horizontal="center" vertical="center"/>
    </xf>
    <xf numFmtId="0" fontId="17" fillId="3" borderId="1" xfId="6" applyFont="1" applyFill="1" applyBorder="1" applyAlignment="1">
      <alignment horizontal="center" vertical="center"/>
    </xf>
    <xf numFmtId="0" fontId="41" fillId="3" borderId="1" xfId="6" applyFont="1" applyFill="1" applyBorder="1" applyAlignment="1">
      <alignment horizontal="center" vertical="center" wrapText="1"/>
    </xf>
    <xf numFmtId="0" fontId="25" fillId="5" borderId="1" xfId="0" applyFont="1" applyFill="1" applyBorder="1" applyAlignment="1">
      <alignment horizontal="center" vertical="center"/>
    </xf>
    <xf numFmtId="0" fontId="38" fillId="5" borderId="1" xfId="6" applyFont="1" applyFill="1" applyBorder="1" applyAlignment="1">
      <alignment horizontal="center" vertical="center" wrapText="1"/>
    </xf>
    <xf numFmtId="0" fontId="26" fillId="6" borderId="1" xfId="0" applyFont="1" applyFill="1" applyBorder="1" applyAlignment="1">
      <alignment horizontal="center" vertical="center"/>
    </xf>
    <xf numFmtId="0" fontId="39" fillId="6" borderId="1" xfId="6" applyFont="1" applyFill="1" applyBorder="1" applyAlignment="1">
      <alignment horizontal="center" vertical="center" wrapText="1"/>
    </xf>
    <xf numFmtId="0" fontId="37" fillId="0" borderId="1" xfId="6" applyFont="1" applyFill="1" applyBorder="1" applyAlignment="1">
      <alignment horizontal="left" vertical="center" wrapText="1"/>
    </xf>
    <xf numFmtId="0" fontId="15" fillId="0" borderId="1" xfId="6" applyFont="1" applyFill="1" applyBorder="1" applyAlignment="1">
      <alignment horizontal="left" vertical="center" wrapText="1"/>
    </xf>
    <xf numFmtId="0" fontId="15" fillId="0" borderId="1" xfId="0" applyFont="1" applyFill="1" applyBorder="1" applyAlignment="1">
      <alignment horizontal="left" vertical="center"/>
    </xf>
    <xf numFmtId="0" fontId="14" fillId="4" borderId="2" xfId="0" applyFont="1" applyFill="1" applyBorder="1" applyAlignment="1">
      <alignment vertical="center"/>
    </xf>
    <xf numFmtId="0" fontId="16" fillId="4" borderId="2" xfId="0" applyFont="1" applyFill="1" applyBorder="1" applyAlignment="1">
      <alignment vertical="center"/>
    </xf>
    <xf numFmtId="0" fontId="15" fillId="4" borderId="2" xfId="0" applyFont="1" applyFill="1" applyBorder="1" applyAlignment="1">
      <alignment vertical="center"/>
    </xf>
    <xf numFmtId="0" fontId="48" fillId="3" borderId="1" xfId="6" applyFont="1" applyFill="1" applyBorder="1" applyAlignment="1">
      <alignment horizontal="center" vertical="center" wrapText="1"/>
    </xf>
    <xf numFmtId="0" fontId="20" fillId="0" borderId="1" xfId="0" applyFont="1" applyFill="1" applyBorder="1" applyAlignment="1">
      <alignment vertical="center"/>
    </xf>
    <xf numFmtId="49" fontId="15" fillId="0" borderId="1" xfId="6" applyNumberFormat="1" applyFont="1" applyFill="1" applyBorder="1" applyAlignment="1">
      <alignment vertical="center"/>
    </xf>
    <xf numFmtId="49" fontId="15" fillId="0" borderId="1" xfId="0" applyNumberFormat="1" applyFont="1" applyFill="1" applyBorder="1" applyAlignment="1">
      <alignment vertical="center"/>
    </xf>
    <xf numFmtId="0" fontId="15" fillId="0" borderId="1" xfId="0" applyFont="1" applyFill="1" applyBorder="1" applyAlignment="1">
      <alignment vertical="center"/>
    </xf>
    <xf numFmtId="0" fontId="15" fillId="8" borderId="1" xfId="0" applyFont="1" applyFill="1" applyBorder="1" applyAlignment="1">
      <alignment vertical="center"/>
    </xf>
    <xf numFmtId="0" fontId="32" fillId="8" borderId="1" xfId="8" applyNumberFormat="1" applyFont="1" applyFill="1" applyBorder="1" applyAlignment="1">
      <alignment vertical="center"/>
    </xf>
    <xf numFmtId="0" fontId="22" fillId="0" borderId="1" xfId="0" applyFont="1" applyFill="1" applyBorder="1" applyAlignment="1">
      <alignment vertical="center"/>
    </xf>
    <xf numFmtId="0" fontId="14" fillId="3" borderId="1" xfId="6" applyFont="1" applyFill="1" applyBorder="1" applyAlignment="1">
      <alignment horizontal="center" vertical="center" wrapText="1"/>
    </xf>
    <xf numFmtId="0" fontId="25" fillId="5" borderId="1" xfId="0" applyFont="1" applyFill="1" applyBorder="1" applyAlignment="1">
      <alignment horizontal="center" vertical="center" wrapText="1"/>
    </xf>
    <xf numFmtId="0" fontId="25" fillId="5" borderId="1" xfId="6" applyFont="1" applyFill="1" applyBorder="1" applyAlignment="1">
      <alignment horizontal="center" vertical="center" wrapText="1"/>
    </xf>
    <xf numFmtId="0" fontId="26" fillId="6" borderId="1" xfId="0" applyFont="1" applyFill="1" applyBorder="1" applyAlignment="1">
      <alignment horizontal="center" vertical="center" wrapText="1"/>
    </xf>
    <xf numFmtId="0" fontId="26" fillId="6" borderId="1" xfId="6" applyFont="1" applyFill="1" applyBorder="1" applyAlignment="1">
      <alignment horizontal="center" vertical="center" wrapText="1"/>
    </xf>
    <xf numFmtId="0" fontId="15" fillId="0" borderId="2" xfId="0" applyFont="1" applyFill="1" applyBorder="1" applyAlignment="1">
      <alignment horizontal="center" vertical="center" wrapText="1"/>
    </xf>
    <xf numFmtId="49" fontId="17" fillId="3" borderId="1" xfId="0" applyNumberFormat="1" applyFont="1" applyFill="1" applyBorder="1" applyAlignment="1">
      <alignment horizontal="center" vertical="center" wrapText="1"/>
    </xf>
    <xf numFmtId="0" fontId="14" fillId="0" borderId="2" xfId="0" applyFont="1" applyFill="1" applyBorder="1" applyAlignment="1">
      <alignment horizontal="center" vertical="center" wrapText="1"/>
    </xf>
    <xf numFmtId="0" fontId="16" fillId="0" borderId="2" xfId="0" applyFont="1" applyFill="1" applyBorder="1" applyAlignment="1">
      <alignment horizontal="center" vertical="center" wrapText="1"/>
    </xf>
    <xf numFmtId="0" fontId="25" fillId="5" borderId="1" xfId="6" applyFont="1" applyFill="1" applyBorder="1" applyAlignment="1">
      <alignment horizontal="center" vertical="center"/>
    </xf>
    <xf numFmtId="0" fontId="26" fillId="6" borderId="1" xfId="6" applyFont="1" applyFill="1" applyBorder="1" applyAlignment="1">
      <alignment horizontal="center" vertical="center"/>
    </xf>
    <xf numFmtId="0" fontId="24" fillId="0" borderId="1" xfId="0" applyFont="1" applyFill="1" applyBorder="1" applyAlignment="1">
      <alignment vertical="center"/>
    </xf>
    <xf numFmtId="0" fontId="15" fillId="0" borderId="1" xfId="0" applyFont="1" applyFill="1" applyBorder="1" applyAlignment="1">
      <alignment horizontal="center" vertical="center"/>
    </xf>
    <xf numFmtId="0" fontId="15" fillId="0" borderId="2" xfId="0" applyFont="1" applyFill="1" applyBorder="1" applyAlignment="1">
      <alignment vertical="center"/>
    </xf>
    <xf numFmtId="0" fontId="15" fillId="4" borderId="2" xfId="0" applyFont="1" applyFill="1" applyBorder="1" applyAlignment="1">
      <alignment vertical="center" wrapText="1"/>
    </xf>
    <xf numFmtId="0" fontId="24" fillId="0" borderId="1" xfId="0" applyFont="1" applyFill="1" applyBorder="1" applyAlignment="1">
      <alignment vertical="center" wrapText="1"/>
    </xf>
    <xf numFmtId="0" fontId="15" fillId="0" borderId="1" xfId="6" applyFont="1" applyFill="1" applyBorder="1" applyAlignment="1">
      <alignment vertical="center" wrapText="1"/>
    </xf>
    <xf numFmtId="0" fontId="24" fillId="4" borderId="1" xfId="6" applyFont="1" applyFill="1" applyBorder="1" applyAlignment="1">
      <alignment vertical="center"/>
    </xf>
    <xf numFmtId="49" fontId="14" fillId="3" borderId="1" xfId="0" applyNumberFormat="1" applyFont="1" applyFill="1" applyBorder="1" applyAlignment="1">
      <alignment horizontal="center" vertical="center"/>
    </xf>
    <xf numFmtId="0" fontId="42" fillId="5" borderId="1" xfId="6" applyFont="1" applyFill="1" applyBorder="1" applyAlignment="1">
      <alignment horizontal="center" vertical="center" wrapText="1"/>
    </xf>
    <xf numFmtId="0" fontId="43" fillId="6" borderId="1" xfId="6" applyFont="1" applyFill="1" applyBorder="1" applyAlignment="1">
      <alignment horizontal="center" vertical="center" wrapText="1"/>
    </xf>
    <xf numFmtId="49" fontId="15" fillId="0" borderId="1" xfId="0" applyNumberFormat="1" applyFont="1" applyFill="1" applyBorder="1" applyAlignment="1">
      <alignment horizontal="left" vertical="center" wrapText="1"/>
    </xf>
    <xf numFmtId="0" fontId="17" fillId="0" borderId="2" xfId="0" applyFont="1" applyFill="1" applyBorder="1" applyAlignment="1">
      <alignment horizontal="center" vertical="center"/>
    </xf>
    <xf numFmtId="0" fontId="18" fillId="0" borderId="2" xfId="0" applyFont="1" applyFill="1" applyBorder="1" applyAlignment="1">
      <alignment horizontal="center" vertical="center"/>
    </xf>
    <xf numFmtId="0" fontId="16" fillId="0" borderId="2" xfId="0" applyFont="1" applyFill="1" applyBorder="1" applyAlignment="1">
      <alignment horizontal="center" vertical="center"/>
    </xf>
    <xf numFmtId="0" fontId="15" fillId="0" borderId="2" xfId="0" applyFont="1" applyFill="1" applyBorder="1" applyAlignment="1">
      <alignment horizontal="left" vertical="center"/>
    </xf>
    <xf numFmtId="0" fontId="20" fillId="0" borderId="2" xfId="0" applyFont="1" applyFill="1" applyBorder="1" applyAlignment="1">
      <alignment horizontal="left" vertical="center"/>
    </xf>
    <xf numFmtId="0" fontId="20" fillId="0" borderId="2" xfId="0" applyFont="1" applyFill="1" applyBorder="1" applyAlignment="1">
      <alignment vertical="center"/>
    </xf>
    <xf numFmtId="0" fontId="15" fillId="0" borderId="1" xfId="557" applyFont="1" applyFill="1" applyBorder="1" applyAlignment="1">
      <alignment horizontal="left" vertical="center"/>
    </xf>
    <xf numFmtId="0" fontId="15" fillId="0" borderId="1" xfId="557" applyFont="1" applyFill="1" applyBorder="1" applyAlignment="1">
      <alignment vertical="center"/>
    </xf>
    <xf numFmtId="0" fontId="34" fillId="0" borderId="1" xfId="557" applyFont="1" applyFill="1" applyBorder="1" applyAlignment="1">
      <alignment horizontal="left" vertical="center"/>
    </xf>
    <xf numFmtId="0" fontId="19" fillId="0" borderId="1" xfId="557" applyFont="1" applyFill="1" applyBorder="1" applyAlignment="1">
      <alignment horizontal="center" vertical="center"/>
    </xf>
    <xf numFmtId="0" fontId="37" fillId="4" borderId="1" xfId="6" applyFont="1" applyFill="1" applyBorder="1" applyAlignment="1">
      <alignment horizontal="left" vertical="center"/>
    </xf>
    <xf numFmtId="0" fontId="24" fillId="0" borderId="1" xfId="0" applyFont="1" applyFill="1" applyBorder="1" applyAlignment="1">
      <alignment horizontal="left" vertical="center" wrapText="1"/>
    </xf>
    <xf numFmtId="0" fontId="59" fillId="7" borderId="1" xfId="0" applyFont="1" applyFill="1" applyBorder="1" applyAlignment="1">
      <alignment horizontal="center" vertical="center"/>
    </xf>
    <xf numFmtId="49" fontId="15" fillId="0" borderId="1" xfId="0" applyNumberFormat="1" applyFont="1" applyFill="1" applyBorder="1" applyAlignment="1">
      <alignment vertical="center" wrapText="1"/>
    </xf>
    <xf numFmtId="0" fontId="15" fillId="0" borderId="1" xfId="0" applyFont="1" applyFill="1" applyBorder="1" applyAlignment="1">
      <alignment vertical="center" wrapText="1"/>
    </xf>
    <xf numFmtId="0" fontId="15" fillId="4" borderId="4" xfId="0" applyFont="1" applyFill="1" applyBorder="1" applyAlignment="1">
      <alignment vertical="center"/>
    </xf>
    <xf numFmtId="0" fontId="32" fillId="0" borderId="1" xfId="8" applyNumberFormat="1" applyFont="1" applyFill="1" applyBorder="1" applyAlignment="1">
      <alignment vertical="center"/>
    </xf>
    <xf numFmtId="49" fontId="17" fillId="3" borderId="7" xfId="0" applyNumberFormat="1" applyFont="1" applyFill="1" applyBorder="1" applyAlignment="1">
      <alignment horizontal="center" vertical="center"/>
    </xf>
    <xf numFmtId="0" fontId="25" fillId="5" borderId="7" xfId="0" applyFont="1" applyFill="1" applyBorder="1" applyAlignment="1">
      <alignment horizontal="center" vertical="center"/>
    </xf>
    <xf numFmtId="0" fontId="26" fillId="6" borderId="7" xfId="0" applyFont="1" applyFill="1" applyBorder="1" applyAlignment="1">
      <alignment horizontal="center" vertical="center"/>
    </xf>
    <xf numFmtId="0" fontId="17" fillId="0" borderId="3" xfId="0" applyFont="1" applyFill="1" applyBorder="1" applyAlignment="1">
      <alignment horizontal="center" vertical="center"/>
    </xf>
    <xf numFmtId="0" fontId="18" fillId="0" borderId="3" xfId="0" applyFont="1" applyFill="1" applyBorder="1" applyAlignment="1">
      <alignment horizontal="center" vertical="center"/>
    </xf>
    <xf numFmtId="0" fontId="16" fillId="0" borderId="3" xfId="0" applyFont="1" applyFill="1" applyBorder="1" applyAlignment="1">
      <alignment horizontal="center" vertical="center"/>
    </xf>
    <xf numFmtId="0" fontId="20" fillId="0" borderId="3" xfId="0" applyFont="1" applyFill="1" applyBorder="1" applyAlignment="1">
      <alignment horizontal="left" vertical="center"/>
    </xf>
    <xf numFmtId="0" fontId="14" fillId="4" borderId="3" xfId="0" applyFont="1" applyFill="1" applyBorder="1" applyAlignment="1">
      <alignment vertical="center"/>
    </xf>
    <xf numFmtId="0" fontId="16" fillId="4" borderId="3" xfId="0" applyFont="1" applyFill="1" applyBorder="1" applyAlignment="1">
      <alignment vertical="center"/>
    </xf>
    <xf numFmtId="0" fontId="15" fillId="4" borderId="3" xfId="0" applyFont="1" applyFill="1" applyBorder="1" applyAlignment="1">
      <alignment vertical="center"/>
    </xf>
    <xf numFmtId="0" fontId="15" fillId="0" borderId="3" xfId="0" applyFont="1" applyFill="1" applyBorder="1" applyAlignment="1">
      <alignment vertical="center"/>
    </xf>
    <xf numFmtId="0" fontId="20" fillId="4" borderId="1" xfId="8" applyFont="1" applyFill="1" applyBorder="1" applyAlignment="1">
      <alignment horizontal="left"/>
    </xf>
    <xf numFmtId="0" fontId="21" fillId="0" borderId="1" xfId="6" applyFont="1" applyBorder="1" applyAlignment="1"/>
    <xf numFmtId="0" fontId="20" fillId="4" borderId="1" xfId="0" applyFont="1" applyFill="1" applyBorder="1" applyAlignment="1">
      <alignment vertical="center"/>
    </xf>
    <xf numFmtId="0" fontId="77" fillId="0" borderId="2" xfId="0" applyFont="1" applyFill="1" applyBorder="1" applyAlignment="1">
      <alignment horizontal="center" vertical="center" wrapText="1"/>
    </xf>
    <xf numFmtId="0" fontId="45" fillId="0" borderId="2" xfId="0" applyFont="1" applyFill="1" applyBorder="1" applyAlignment="1">
      <alignment horizontal="left" vertical="center" wrapText="1"/>
    </xf>
    <xf numFmtId="49" fontId="16" fillId="0" borderId="2" xfId="0" applyNumberFormat="1" applyFont="1" applyFill="1" applyBorder="1" applyAlignment="1">
      <alignment horizontal="left" vertical="center" wrapText="1"/>
    </xf>
    <xf numFmtId="0" fontId="15" fillId="0" borderId="2" xfId="0" applyFont="1" applyFill="1" applyBorder="1" applyAlignment="1">
      <alignment horizontal="left" vertical="center" wrapText="1"/>
    </xf>
    <xf numFmtId="0" fontId="20" fillId="4" borderId="2" xfId="0" applyFont="1" applyFill="1" applyBorder="1" applyAlignment="1">
      <alignment vertical="center"/>
    </xf>
    <xf numFmtId="0" fontId="78" fillId="5" borderId="1" xfId="0" applyFont="1" applyFill="1" applyBorder="1" applyAlignment="1">
      <alignment horizontal="center" vertical="center"/>
    </xf>
    <xf numFmtId="0" fontId="62" fillId="6" borderId="1" xfId="0" applyFont="1" applyFill="1" applyBorder="1" applyAlignment="1">
      <alignment horizontal="center" vertical="center"/>
    </xf>
    <xf numFmtId="0" fontId="73" fillId="0" borderId="1" xfId="0" applyFont="1" applyFill="1" applyBorder="1" applyAlignment="1">
      <alignment horizontal="left" vertical="center" wrapText="1"/>
    </xf>
    <xf numFmtId="49" fontId="73" fillId="0" borderId="1" xfId="0" applyNumberFormat="1" applyFont="1" applyFill="1" applyBorder="1" applyAlignment="1">
      <alignment vertical="center" wrapText="1"/>
    </xf>
    <xf numFmtId="0" fontId="73" fillId="0" borderId="1" xfId="6" applyFont="1" applyFill="1" applyBorder="1" applyAlignment="1">
      <alignment vertical="center" wrapText="1"/>
    </xf>
    <xf numFmtId="0" fontId="20" fillId="0" borderId="0" xfId="0" applyFont="1" applyFill="1" applyBorder="1" applyAlignment="1">
      <alignment vertical="center"/>
    </xf>
    <xf numFmtId="0" fontId="28" fillId="5" borderId="1" xfId="0" applyFont="1" applyFill="1" applyBorder="1" applyAlignment="1">
      <alignment horizontal="center" vertical="center" wrapText="1"/>
    </xf>
    <xf numFmtId="0" fontId="29" fillId="6" borderId="1" xfId="0" applyFont="1" applyFill="1" applyBorder="1" applyAlignment="1">
      <alignment horizontal="center" vertical="center" wrapText="1"/>
    </xf>
    <xf numFmtId="49" fontId="40" fillId="3" borderId="1" xfId="0" applyNumberFormat="1" applyFont="1" applyFill="1" applyBorder="1" applyAlignment="1">
      <alignment horizontal="center" vertical="center" wrapText="1"/>
    </xf>
    <xf numFmtId="0" fontId="22" fillId="0" borderId="1" xfId="0" applyFont="1" applyFill="1" applyBorder="1" applyAlignment="1">
      <alignment horizontal="center" vertical="center" wrapText="1"/>
    </xf>
    <xf numFmtId="49" fontId="15" fillId="4" borderId="0" xfId="0" applyNumberFormat="1" applyFont="1" applyFill="1" applyBorder="1" applyAlignment="1">
      <alignment vertical="center" wrapText="1"/>
    </xf>
    <xf numFmtId="0" fontId="15" fillId="4" borderId="0" xfId="0" applyFont="1" applyFill="1" applyBorder="1" applyAlignment="1">
      <alignment vertical="center" wrapText="1"/>
    </xf>
    <xf numFmtId="0" fontId="88" fillId="3" borderId="1" xfId="6" applyFont="1" applyFill="1" applyBorder="1" applyAlignment="1">
      <alignment horizontal="center" vertical="center" wrapText="1"/>
    </xf>
    <xf numFmtId="0" fontId="89" fillId="5" borderId="1" xfId="0" applyFont="1" applyFill="1" applyBorder="1" applyAlignment="1">
      <alignment horizontal="center" vertical="center" wrapText="1"/>
    </xf>
    <xf numFmtId="0" fontId="90" fillId="6" borderId="1" xfId="0" applyFont="1" applyFill="1" applyBorder="1" applyAlignment="1">
      <alignment horizontal="center" vertical="center" wrapText="1"/>
    </xf>
    <xf numFmtId="0" fontId="91" fillId="4" borderId="1" xfId="0" applyFont="1" applyFill="1" applyBorder="1" applyAlignment="1">
      <alignment horizontal="left" vertical="center"/>
    </xf>
    <xf numFmtId="0" fontId="92" fillId="4" borderId="0" xfId="0" applyFont="1" applyFill="1" applyBorder="1" applyAlignment="1">
      <alignment vertical="center"/>
    </xf>
    <xf numFmtId="0" fontId="91" fillId="4" borderId="0" xfId="0" applyFont="1" applyFill="1" applyBorder="1" applyAlignment="1">
      <alignment vertical="center" wrapText="1"/>
    </xf>
    <xf numFmtId="0" fontId="37" fillId="0" borderId="1" xfId="0" applyFont="1" applyFill="1" applyBorder="1" applyAlignment="1">
      <alignment vertical="center" wrapText="1"/>
    </xf>
    <xf numFmtId="0" fontId="24" fillId="0" borderId="1" xfId="6" applyFont="1" applyFill="1" applyBorder="1" applyAlignment="1">
      <alignment vertical="center" wrapText="1"/>
    </xf>
    <xf numFmtId="0" fontId="24" fillId="0" borderId="1" xfId="6" applyFont="1" applyFill="1" applyBorder="1" applyAlignment="1">
      <alignment vertical="center"/>
    </xf>
    <xf numFmtId="0" fontId="95" fillId="0" borderId="1" xfId="0" applyFont="1" applyFill="1" applyBorder="1" applyAlignment="1">
      <alignment vertical="center" wrapText="1"/>
    </xf>
    <xf numFmtId="0" fontId="96" fillId="0" borderId="1" xfId="0" applyFont="1" applyFill="1" applyBorder="1" applyAlignment="1">
      <alignment vertical="center" wrapText="1"/>
    </xf>
    <xf numFmtId="0" fontId="20" fillId="0" borderId="1" xfId="0" applyFont="1" applyFill="1" applyBorder="1" applyAlignment="1">
      <alignment horizontal="left" vertical="center" wrapText="1"/>
    </xf>
    <xf numFmtId="0" fontId="58" fillId="0" borderId="1" xfId="0" applyFont="1" applyFill="1" applyBorder="1" applyAlignment="1">
      <alignment horizontal="center" vertical="center" wrapText="1"/>
    </xf>
    <xf numFmtId="0" fontId="15" fillId="0" borderId="8" xfId="0" applyFont="1" applyFill="1" applyBorder="1" applyAlignment="1">
      <alignment horizontal="left" vertical="center" wrapText="1"/>
    </xf>
    <xf numFmtId="0" fontId="15" fillId="0" borderId="4" xfId="0" applyFont="1" applyFill="1" applyBorder="1" applyAlignment="1">
      <alignment horizontal="center" vertical="center" wrapText="1"/>
    </xf>
    <xf numFmtId="0" fontId="20" fillId="0" borderId="2" xfId="0" applyFont="1" applyFill="1" applyBorder="1" applyAlignment="1">
      <alignment horizontal="left" vertical="center" wrapText="1"/>
    </xf>
    <xf numFmtId="49" fontId="86" fillId="7" borderId="1" xfId="0" applyNumberFormat="1" applyFont="1" applyFill="1" applyBorder="1" applyAlignment="1">
      <alignment horizontal="center" vertical="center"/>
    </xf>
    <xf numFmtId="0" fontId="31" fillId="4" borderId="1" xfId="0" applyFont="1" applyFill="1" applyBorder="1" applyAlignment="1">
      <alignment horizontal="center" vertical="center"/>
    </xf>
    <xf numFmtId="0" fontId="19" fillId="0" borderId="2" xfId="557" applyFont="1" applyFill="1" applyBorder="1" applyAlignment="1">
      <alignment horizontal="center" vertical="center"/>
    </xf>
    <xf numFmtId="0" fontId="24" fillId="4" borderId="1" xfId="6" applyFont="1" applyFill="1" applyBorder="1" applyAlignment="1">
      <alignment vertical="center" wrapText="1"/>
    </xf>
    <xf numFmtId="0" fontId="16" fillId="0" borderId="2" xfId="0" applyFont="1" applyFill="1" applyBorder="1" applyAlignment="1">
      <alignment horizontal="left" vertical="center" wrapText="1"/>
    </xf>
    <xf numFmtId="0" fontId="20" fillId="4" borderId="0" xfId="0" applyFont="1" applyFill="1" applyBorder="1" applyAlignment="1">
      <alignment vertical="center" wrapText="1"/>
    </xf>
    <xf numFmtId="0" fontId="17" fillId="3" borderId="1" xfId="0" applyFont="1" applyFill="1" applyBorder="1" applyAlignment="1">
      <alignment horizontal="center" vertical="center"/>
    </xf>
    <xf numFmtId="0" fontId="17" fillId="3" borderId="1" xfId="6" applyFont="1" applyFill="1" applyBorder="1" applyAlignment="1">
      <alignment horizontal="center" vertical="center" wrapText="1"/>
    </xf>
    <xf numFmtId="0" fontId="27" fillId="5" borderId="1" xfId="0" applyFont="1" applyFill="1" applyBorder="1" applyAlignment="1">
      <alignment horizontal="center" vertical="center"/>
    </xf>
    <xf numFmtId="0" fontId="30" fillId="6" borderId="1" xfId="0" applyFont="1" applyFill="1" applyBorder="1" applyAlignment="1">
      <alignment horizontal="center" vertical="center"/>
    </xf>
    <xf numFmtId="0" fontId="20" fillId="0" borderId="1" xfId="8" applyFont="1" applyFill="1" applyBorder="1" applyAlignment="1">
      <alignment horizontal="left"/>
    </xf>
    <xf numFmtId="0" fontId="20" fillId="0" borderId="1" xfId="0" applyFont="1" applyFill="1" applyBorder="1" applyAlignment="1">
      <alignment horizontal="center" vertical="center"/>
    </xf>
    <xf numFmtId="49" fontId="15" fillId="0" borderId="1" xfId="6" applyNumberFormat="1" applyFont="1" applyFill="1" applyBorder="1" applyAlignment="1">
      <alignment vertical="center" wrapText="1"/>
    </xf>
    <xf numFmtId="0" fontId="45" fillId="0" borderId="1" xfId="0" applyFont="1" applyFill="1" applyBorder="1" applyAlignment="1">
      <alignment vertical="center" wrapText="1"/>
    </xf>
    <xf numFmtId="0" fontId="45" fillId="0" borderId="1" xfId="6" applyFont="1" applyFill="1" applyBorder="1" applyAlignment="1">
      <alignment vertical="center" wrapText="1"/>
    </xf>
    <xf numFmtId="0" fontId="46" fillId="0" borderId="1" xfId="6" applyFont="1" applyFill="1" applyBorder="1" applyAlignment="1">
      <alignment horizontal="left" vertical="center" wrapText="1"/>
    </xf>
    <xf numFmtId="0" fontId="19" fillId="0" borderId="3" xfId="557" applyFont="1" applyFill="1" applyBorder="1" applyAlignment="1">
      <alignment horizontal="center" vertical="center"/>
    </xf>
    <xf numFmtId="49" fontId="47" fillId="13" borderId="1" xfId="0" applyNumberFormat="1" applyFont="1" applyFill="1" applyBorder="1" applyAlignment="1">
      <alignment horizontal="center" vertical="center"/>
    </xf>
    <xf numFmtId="49" fontId="15" fillId="4" borderId="2" xfId="0" applyNumberFormat="1" applyFont="1" applyFill="1" applyBorder="1" applyAlignment="1">
      <alignment horizontal="left" vertical="center" wrapText="1"/>
    </xf>
    <xf numFmtId="0" fontId="17"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73" fillId="4" borderId="2" xfId="0" applyFont="1" applyFill="1" applyBorder="1" applyAlignment="1">
      <alignment vertical="center" wrapText="1"/>
    </xf>
    <xf numFmtId="0" fontId="15" fillId="4" borderId="2" xfId="0" applyFont="1" applyFill="1" applyBorder="1" applyAlignment="1">
      <alignment horizontal="center" vertical="center"/>
    </xf>
    <xf numFmtId="0" fontId="17" fillId="4" borderId="3" xfId="0" applyFont="1" applyFill="1" applyBorder="1" applyAlignment="1">
      <alignment horizontal="center" vertical="center"/>
    </xf>
    <xf numFmtId="0" fontId="16" fillId="4" borderId="3" xfId="0" applyFont="1" applyFill="1" applyBorder="1" applyAlignment="1">
      <alignment horizontal="center" vertical="center"/>
    </xf>
    <xf numFmtId="0" fontId="15" fillId="4" borderId="3" xfId="0" applyFont="1" applyFill="1" applyBorder="1" applyAlignment="1">
      <alignment vertical="center" wrapText="1"/>
    </xf>
    <xf numFmtId="49" fontId="15" fillId="0" borderId="2" xfId="0" applyNumberFormat="1" applyFont="1" applyFill="1" applyBorder="1" applyAlignment="1">
      <alignment horizontal="left" vertical="center" wrapText="1"/>
    </xf>
    <xf numFmtId="0" fontId="15" fillId="0" borderId="4" xfId="0" applyFont="1" applyFill="1" applyBorder="1" applyAlignment="1">
      <alignment horizontal="left" vertical="center" wrapText="1"/>
    </xf>
    <xf numFmtId="0" fontId="75" fillId="0" borderId="4" xfId="0" applyFont="1" applyFill="1" applyBorder="1" applyAlignment="1">
      <alignment horizontal="left" vertical="center" wrapText="1"/>
    </xf>
    <xf numFmtId="0" fontId="75" fillId="0" borderId="2" xfId="0" applyFont="1" applyFill="1" applyBorder="1" applyAlignment="1">
      <alignment horizontal="left" vertical="center" wrapText="1"/>
    </xf>
    <xf numFmtId="0" fontId="59" fillId="0" borderId="2" xfId="0" applyFont="1" applyFill="1" applyBorder="1" applyAlignment="1">
      <alignment horizontal="left" vertical="center"/>
    </xf>
    <xf numFmtId="0" fontId="24" fillId="15" borderId="1" xfId="0" applyFont="1" applyFill="1" applyBorder="1" applyAlignment="1">
      <alignment vertical="center"/>
    </xf>
    <xf numFmtId="0" fontId="15" fillId="15" borderId="1" xfId="0" applyFont="1" applyFill="1" applyBorder="1" applyAlignment="1">
      <alignment horizontal="center" vertical="center"/>
    </xf>
    <xf numFmtId="0" fontId="15" fillId="15" borderId="1" xfId="0" applyFont="1" applyFill="1" applyBorder="1" applyAlignment="1">
      <alignment horizontal="left" vertical="center" wrapText="1"/>
    </xf>
    <xf numFmtId="0" fontId="73" fillId="15" borderId="1" xfId="0" applyFont="1" applyFill="1" applyBorder="1" applyAlignment="1">
      <alignment horizontal="left" vertical="center" wrapText="1"/>
    </xf>
    <xf numFmtId="0" fontId="24" fillId="15" borderId="1" xfId="6" applyFont="1" applyFill="1" applyBorder="1" applyAlignment="1">
      <alignment vertical="center" wrapText="1"/>
    </xf>
    <xf numFmtId="0" fontId="27" fillId="0" borderId="3" xfId="0" applyFont="1" applyFill="1" applyBorder="1" applyAlignment="1">
      <alignment horizontal="left" vertical="center"/>
    </xf>
    <xf numFmtId="0" fontId="27" fillId="0" borderId="2" xfId="0" applyFont="1" applyFill="1" applyBorder="1" applyAlignment="1">
      <alignment horizontal="left" vertical="center"/>
    </xf>
    <xf numFmtId="0" fontId="15" fillId="8" borderId="1" xfId="0" applyFont="1" applyFill="1" applyBorder="1" applyAlignment="1">
      <alignment vertical="center" wrapText="1"/>
    </xf>
    <xf numFmtId="0" fontId="15" fillId="14" borderId="1" xfId="0" applyFont="1" applyFill="1" applyBorder="1" applyAlignment="1">
      <alignment horizontal="center" vertical="center"/>
    </xf>
    <xf numFmtId="0" fontId="111" fillId="0" borderId="1" xfId="0" applyFont="1" applyFill="1" applyBorder="1" applyAlignment="1">
      <alignment vertical="center"/>
    </xf>
    <xf numFmtId="0" fontId="114" fillId="7" borderId="1" xfId="0" applyFont="1" applyFill="1" applyBorder="1" applyAlignment="1">
      <alignment horizontal="center" vertical="center" wrapText="1"/>
    </xf>
    <xf numFmtId="0" fontId="24" fillId="0" borderId="2" xfId="0" applyFont="1" applyBorder="1" applyAlignment="1">
      <alignment horizontal="left" vertical="center"/>
    </xf>
    <xf numFmtId="0" fontId="11" fillId="0" borderId="3" xfId="0" applyFont="1" applyBorder="1" applyAlignment="1">
      <alignment vertical="center"/>
    </xf>
    <xf numFmtId="0" fontId="11" fillId="0" borderId="2" xfId="0" applyFont="1" applyBorder="1" applyAlignment="1">
      <alignment vertical="center"/>
    </xf>
    <xf numFmtId="0" fontId="56" fillId="0" borderId="3" xfId="0" applyFont="1" applyBorder="1" applyAlignment="1">
      <alignment vertical="center"/>
    </xf>
    <xf numFmtId="0" fontId="56" fillId="0" borderId="2" xfId="0" applyFont="1" applyBorder="1" applyAlignment="1">
      <alignment vertical="center"/>
    </xf>
    <xf numFmtId="0" fontId="21" fillId="0" borderId="2" xfId="0" applyFont="1" applyBorder="1" applyAlignment="1">
      <alignment vertical="center"/>
    </xf>
    <xf numFmtId="0" fontId="21" fillId="0" borderId="2" xfId="0" applyFont="1" applyBorder="1" applyAlignment="1">
      <alignment horizontal="left" vertical="center"/>
    </xf>
    <xf numFmtId="0" fontId="112" fillId="0" borderId="1" xfId="0" applyFont="1" applyFill="1" applyBorder="1" applyAlignment="1">
      <alignment vertical="center" wrapText="1"/>
    </xf>
    <xf numFmtId="0" fontId="37" fillId="0" borderId="1" xfId="6" applyFont="1" applyFill="1" applyBorder="1" applyAlignment="1">
      <alignment vertical="center" wrapText="1"/>
    </xf>
    <xf numFmtId="0" fontId="15" fillId="0" borderId="1" xfId="0" applyFont="1" applyFill="1" applyBorder="1" applyAlignment="1">
      <alignment horizontal="center" vertical="center" wrapText="1"/>
    </xf>
    <xf numFmtId="0" fontId="19" fillId="0" borderId="1" xfId="557" applyFont="1" applyFill="1" applyBorder="1" applyAlignment="1">
      <alignment horizontal="center" vertical="center" wrapText="1"/>
    </xf>
    <xf numFmtId="0" fontId="73" fillId="0" borderId="1" xfId="0" applyFont="1" applyFill="1" applyBorder="1" applyAlignment="1">
      <alignment vertical="center" wrapText="1"/>
    </xf>
    <xf numFmtId="0" fontId="24" fillId="0" borderId="0" xfId="0" applyFont="1" applyFill="1" applyAlignment="1">
      <alignment vertical="center" wrapText="1"/>
    </xf>
    <xf numFmtId="0" fontId="37" fillId="0" borderId="0" xfId="0" applyFont="1" applyFill="1" applyAlignment="1">
      <alignment vertical="center" wrapText="1"/>
    </xf>
    <xf numFmtId="0" fontId="24" fillId="0" borderId="1" xfId="0" applyFont="1" applyBorder="1" applyAlignment="1">
      <alignment horizontal="left" vertical="center" wrapText="1"/>
    </xf>
    <xf numFmtId="0" fontId="15" fillId="14" borderId="1" xfId="0" applyFont="1" applyFill="1" applyBorder="1" applyAlignment="1">
      <alignment horizontal="center" vertical="center" wrapText="1"/>
    </xf>
    <xf numFmtId="0" fontId="15" fillId="0" borderId="5" xfId="0" applyFont="1" applyFill="1" applyBorder="1" applyAlignment="1">
      <alignment horizontal="left" vertical="center" wrapText="1"/>
    </xf>
    <xf numFmtId="0" fontId="33" fillId="0" borderId="2" xfId="0" applyFont="1" applyFill="1" applyBorder="1" applyAlignment="1">
      <alignment horizontal="left" vertical="center" wrapText="1"/>
    </xf>
    <xf numFmtId="0" fontId="79" fillId="0" borderId="2" xfId="0" applyFont="1" applyFill="1" applyBorder="1" applyAlignment="1">
      <alignment horizontal="left" vertical="center" wrapText="1"/>
    </xf>
    <xf numFmtId="0" fontId="0" fillId="0" borderId="2" xfId="0" applyFill="1" applyBorder="1" applyAlignment="1">
      <alignment horizontal="left" vertical="center" wrapText="1"/>
    </xf>
    <xf numFmtId="0" fontId="0" fillId="0" borderId="2" xfId="0" applyBorder="1" applyAlignment="1">
      <alignment horizontal="left" vertical="center" wrapText="1"/>
    </xf>
    <xf numFmtId="0" fontId="15" fillId="0" borderId="6" xfId="0" applyFont="1" applyFill="1" applyBorder="1" applyAlignment="1">
      <alignment horizontal="left" vertical="center" wrapText="1"/>
    </xf>
    <xf numFmtId="0" fontId="105" fillId="16" borderId="11" xfId="0" applyFont="1" applyFill="1" applyBorder="1" applyAlignment="1">
      <alignment horizontal="left" vertical="center" wrapText="1"/>
    </xf>
    <xf numFmtId="0" fontId="67" fillId="16" borderId="11" xfId="0" applyFont="1" applyFill="1" applyBorder="1" applyAlignment="1">
      <alignment horizontal="left" vertical="center" wrapText="1"/>
    </xf>
    <xf numFmtId="0" fontId="104" fillId="16" borderId="11" xfId="0" applyFont="1" applyFill="1" applyBorder="1" applyAlignment="1">
      <alignment horizontal="left" vertical="center" wrapText="1"/>
    </xf>
    <xf numFmtId="0" fontId="103" fillId="16" borderId="11" xfId="0" applyFont="1" applyFill="1" applyBorder="1" applyAlignment="1">
      <alignment horizontal="left" vertical="center" wrapText="1"/>
    </xf>
    <xf numFmtId="0" fontId="118" fillId="16" borderId="11" xfId="0" applyFont="1" applyFill="1" applyBorder="1" applyAlignment="1">
      <alignment horizontal="left" vertical="center" wrapText="1"/>
    </xf>
    <xf numFmtId="0" fontId="105" fillId="16" borderId="16" xfId="0" applyFont="1" applyFill="1" applyBorder="1" applyAlignment="1">
      <alignment horizontal="left" vertical="center" wrapText="1"/>
    </xf>
    <xf numFmtId="0" fontId="15" fillId="0" borderId="7" xfId="0" applyFont="1" applyFill="1" applyBorder="1" applyAlignment="1">
      <alignment vertical="center"/>
    </xf>
    <xf numFmtId="0" fontId="15" fillId="0" borderId="18" xfId="6" applyFont="1" applyFill="1" applyBorder="1" applyAlignment="1">
      <alignment vertical="center" wrapText="1"/>
    </xf>
    <xf numFmtId="0" fontId="19" fillId="0" borderId="7" xfId="557" applyFont="1" applyFill="1" applyBorder="1" applyAlignment="1">
      <alignment horizontal="left" vertical="center" wrapText="1"/>
    </xf>
    <xf numFmtId="0" fontId="117" fillId="16" borderId="15" xfId="0" applyFont="1" applyFill="1" applyBorder="1" applyAlignment="1">
      <alignment horizontal="left" vertical="center" wrapText="1"/>
    </xf>
    <xf numFmtId="0" fontId="15" fillId="0" borderId="5" xfId="6" applyFont="1" applyFill="1" applyBorder="1" applyAlignment="1">
      <alignment horizontal="left" vertical="center" wrapText="1"/>
    </xf>
    <xf numFmtId="0" fontId="117" fillId="16" borderId="10" xfId="0" applyFont="1" applyFill="1" applyBorder="1" applyAlignment="1">
      <alignment horizontal="left" vertical="center" wrapText="1"/>
    </xf>
    <xf numFmtId="0" fontId="29" fillId="16" borderId="11" xfId="0" applyFont="1" applyFill="1" applyBorder="1" applyAlignment="1">
      <alignment horizontal="left" vertical="center" wrapText="1"/>
    </xf>
    <xf numFmtId="0" fontId="107" fillId="16" borderId="11" xfId="0" applyFont="1" applyFill="1" applyBorder="1" applyAlignment="1">
      <alignment horizontal="left" vertical="center" wrapText="1"/>
    </xf>
    <xf numFmtId="0" fontId="51" fillId="0" borderId="1" xfId="0" applyFont="1" applyFill="1" applyBorder="1" applyAlignment="1">
      <alignment horizontal="left" vertical="center" wrapText="1"/>
    </xf>
    <xf numFmtId="0" fontId="87" fillId="16" borderId="11" xfId="0" applyFont="1" applyFill="1" applyBorder="1" applyAlignment="1">
      <alignment horizontal="left" vertical="center" wrapText="1"/>
    </xf>
    <xf numFmtId="0" fontId="106" fillId="16" borderId="11" xfId="0" applyFont="1" applyFill="1" applyBorder="1" applyAlignment="1">
      <alignment horizontal="left" vertical="center" wrapText="1"/>
    </xf>
    <xf numFmtId="0" fontId="20" fillId="0" borderId="4" xfId="0" applyFont="1" applyFill="1" applyBorder="1" applyAlignment="1">
      <alignment horizontal="left" vertical="center" wrapText="1"/>
    </xf>
    <xf numFmtId="0" fontId="20" fillId="4" borderId="2" xfId="0" applyFont="1" applyFill="1" applyBorder="1" applyAlignment="1">
      <alignment horizontal="left" vertical="center" wrapText="1"/>
    </xf>
    <xf numFmtId="0" fontId="73" fillId="0" borderId="5" xfId="6" applyFont="1" applyFill="1" applyBorder="1" applyAlignment="1">
      <alignment horizontal="left" vertical="center" wrapText="1"/>
    </xf>
    <xf numFmtId="0" fontId="73" fillId="0" borderId="1" xfId="6" applyFont="1" applyFill="1" applyBorder="1" applyAlignment="1">
      <alignment horizontal="left" vertical="center" wrapText="1"/>
    </xf>
    <xf numFmtId="0" fontId="121" fillId="0" borderId="1" xfId="0" applyFont="1" applyFill="1" applyBorder="1" applyAlignment="1">
      <alignment horizontal="left" vertical="center" wrapText="1"/>
    </xf>
    <xf numFmtId="0" fontId="123" fillId="5" borderId="1" xfId="0" applyFont="1" applyFill="1" applyBorder="1" applyAlignment="1">
      <alignment horizontal="center" vertical="center" wrapText="1"/>
    </xf>
    <xf numFmtId="0" fontId="124" fillId="6" borderId="1" xfId="0" applyFont="1" applyFill="1" applyBorder="1" applyAlignment="1">
      <alignment horizontal="center" vertical="center" wrapText="1"/>
    </xf>
    <xf numFmtId="0" fontId="112" fillId="0" borderId="5" xfId="6" applyFont="1" applyFill="1" applyBorder="1" applyAlignment="1">
      <alignment horizontal="left" vertical="center" wrapText="1"/>
    </xf>
    <xf numFmtId="0" fontId="112" fillId="0" borderId="1" xfId="6" applyFont="1" applyFill="1" applyBorder="1" applyAlignment="1">
      <alignment horizontal="left" vertical="center" wrapText="1"/>
    </xf>
    <xf numFmtId="0" fontId="125" fillId="0" borderId="1" xfId="0" applyFont="1" applyFill="1" applyBorder="1" applyAlignment="1">
      <alignment horizontal="left" vertical="center" wrapText="1"/>
    </xf>
    <xf numFmtId="0" fontId="112" fillId="0" borderId="1" xfId="6" applyFont="1" applyFill="1" applyBorder="1" applyAlignment="1">
      <alignment vertical="center" wrapText="1"/>
    </xf>
    <xf numFmtId="0" fontId="112" fillId="4" borderId="2" xfId="0" applyFont="1" applyFill="1" applyBorder="1" applyAlignment="1">
      <alignment vertical="center" wrapText="1"/>
    </xf>
    <xf numFmtId="0" fontId="111" fillId="0" borderId="1" xfId="0" applyFont="1" applyFill="1" applyBorder="1" applyAlignment="1">
      <alignment horizontal="left" vertical="center" wrapText="1"/>
    </xf>
    <xf numFmtId="0" fontId="15" fillId="0" borderId="5" xfId="557" applyFont="1" applyFill="1" applyBorder="1" applyAlignment="1">
      <alignment horizontal="left" vertical="center" wrapText="1"/>
    </xf>
    <xf numFmtId="0" fontId="15" fillId="0" borderId="1" xfId="557" applyFont="1" applyFill="1" applyBorder="1" applyAlignment="1">
      <alignment horizontal="left" vertical="center" wrapText="1"/>
    </xf>
    <xf numFmtId="0" fontId="15" fillId="0" borderId="1" xfId="8" applyFont="1" applyFill="1" applyBorder="1" applyAlignment="1">
      <alignment horizontal="left" vertical="center" wrapText="1"/>
    </xf>
    <xf numFmtId="0" fontId="40" fillId="3" borderId="1" xfId="0" applyFont="1" applyFill="1" applyBorder="1" applyAlignment="1">
      <alignment horizontal="center" vertical="center" wrapText="1"/>
    </xf>
    <xf numFmtId="0" fontId="22" fillId="0" borderId="1" xfId="554" applyFont="1" applyFill="1" applyBorder="1" applyAlignment="1">
      <alignment horizontal="center" vertical="center" wrapText="1"/>
    </xf>
    <xf numFmtId="0" fontId="84" fillId="0" borderId="1" xfId="554" applyFont="1" applyFill="1" applyBorder="1" applyAlignment="1">
      <alignment horizontal="center" vertical="center" wrapText="1"/>
    </xf>
    <xf numFmtId="0" fontId="22" fillId="0" borderId="1" xfId="556" applyFont="1" applyFill="1" applyBorder="1" applyAlignment="1">
      <alignment horizontal="center" vertical="center" wrapText="1"/>
    </xf>
    <xf numFmtId="176" fontId="84" fillId="0" borderId="1" xfId="554" applyNumberFormat="1" applyFont="1" applyFill="1" applyBorder="1" applyAlignment="1">
      <alignment horizontal="center" vertical="center" wrapText="1"/>
    </xf>
    <xf numFmtId="0" fontId="84" fillId="0" borderId="1" xfId="8" applyFont="1" applyFill="1" applyBorder="1" applyAlignment="1">
      <alignment horizontal="center" vertical="center" wrapText="1"/>
    </xf>
    <xf numFmtId="0" fontId="0" fillId="0" borderId="2" xfId="0" applyBorder="1" applyAlignment="1">
      <alignment horizontal="center" vertical="center" wrapText="1"/>
    </xf>
    <xf numFmtId="0" fontId="22" fillId="0" borderId="1" xfId="8" applyFont="1" applyFill="1" applyBorder="1" applyAlignment="1">
      <alignment horizontal="center" vertical="center" wrapText="1"/>
    </xf>
    <xf numFmtId="0" fontId="84" fillId="0" borderId="1" xfId="556" applyFont="1" applyFill="1" applyBorder="1" applyAlignment="1">
      <alignment horizontal="center" vertical="center" wrapText="1"/>
    </xf>
    <xf numFmtId="0" fontId="22" fillId="0" borderId="1" xfId="555" applyFont="1" applyFill="1" applyBorder="1" applyAlignment="1">
      <alignment horizontal="center" vertical="center" wrapText="1"/>
    </xf>
    <xf numFmtId="0" fontId="84" fillId="0" borderId="1" xfId="555" applyFont="1" applyFill="1" applyBorder="1" applyAlignment="1">
      <alignment horizontal="center" vertical="center" wrapText="1"/>
    </xf>
    <xf numFmtId="176" fontId="22" fillId="0" borderId="1" xfId="554" applyNumberFormat="1" applyFont="1" applyFill="1" applyBorder="1" applyAlignment="1">
      <alignment horizontal="center" vertical="center" wrapText="1"/>
    </xf>
    <xf numFmtId="176" fontId="84" fillId="0" borderId="1" xfId="556"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22" fillId="0" borderId="1" xfId="8" applyNumberFormat="1" applyFont="1" applyFill="1" applyBorder="1" applyAlignment="1" applyProtection="1">
      <alignment horizontal="center" vertical="center" wrapText="1"/>
    </xf>
    <xf numFmtId="0" fontId="101" fillId="0" borderId="1" xfId="0" applyFont="1" applyFill="1" applyBorder="1" applyAlignment="1">
      <alignment horizontal="center" vertical="center" wrapText="1"/>
    </xf>
    <xf numFmtId="0" fontId="128" fillId="0" borderId="1" xfId="0" applyFont="1" applyBorder="1" applyAlignment="1">
      <alignment horizontal="center" vertical="center" wrapText="1"/>
    </xf>
    <xf numFmtId="0" fontId="102"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11" fillId="0" borderId="2" xfId="0" applyFont="1" applyBorder="1" applyAlignment="1">
      <alignment horizontal="center" vertical="center" wrapText="1"/>
    </xf>
    <xf numFmtId="0" fontId="128" fillId="0" borderId="2" xfId="0" applyFont="1" applyBorder="1" applyAlignment="1">
      <alignment horizontal="center" vertical="center" wrapText="1"/>
    </xf>
    <xf numFmtId="0" fontId="0" fillId="0" borderId="2" xfId="0" applyFill="1" applyBorder="1" applyAlignment="1">
      <alignment horizontal="center" vertical="center" wrapText="1"/>
    </xf>
    <xf numFmtId="176" fontId="0" fillId="0" borderId="2" xfId="0" applyNumberFormat="1" applyBorder="1" applyAlignment="1">
      <alignment horizontal="center" vertical="center" wrapText="1"/>
    </xf>
    <xf numFmtId="0" fontId="58" fillId="0" borderId="2" xfId="0" applyFont="1" applyBorder="1" applyAlignment="1">
      <alignment horizontal="center" vertical="center" wrapText="1"/>
    </xf>
    <xf numFmtId="0" fontId="122" fillId="3" borderId="1" xfId="0" applyFont="1" applyFill="1" applyBorder="1" applyAlignment="1">
      <alignment horizontal="center" vertical="center" wrapText="1"/>
    </xf>
    <xf numFmtId="0" fontId="130" fillId="0" borderId="2" xfId="0" applyFont="1" applyFill="1" applyBorder="1" applyAlignment="1">
      <alignment horizontal="left" vertical="center" wrapText="1"/>
    </xf>
    <xf numFmtId="0" fontId="123" fillId="5" borderId="1" xfId="0" applyFont="1" applyFill="1" applyBorder="1" applyAlignment="1">
      <alignment horizontal="center" vertical="center"/>
    </xf>
    <xf numFmtId="0" fontId="124" fillId="6" borderId="1" xfId="0" applyFont="1" applyFill="1" applyBorder="1" applyAlignment="1">
      <alignment horizontal="center" vertical="center"/>
    </xf>
    <xf numFmtId="49" fontId="112" fillId="0" borderId="1" xfId="6" applyNumberFormat="1" applyFont="1" applyFill="1" applyBorder="1" applyAlignment="1">
      <alignment vertical="center"/>
    </xf>
    <xf numFmtId="0" fontId="112" fillId="4" borderId="2" xfId="0" applyFont="1" applyFill="1" applyBorder="1" applyAlignment="1">
      <alignment vertical="center"/>
    </xf>
    <xf numFmtId="0" fontId="127" fillId="3" borderId="1" xfId="6" applyFont="1" applyFill="1" applyBorder="1" applyAlignment="1">
      <alignment horizontal="center" vertical="center" wrapText="1"/>
    </xf>
    <xf numFmtId="49" fontId="112" fillId="0" borderId="1" xfId="6" applyNumberFormat="1" applyFont="1" applyFill="1" applyBorder="1" applyAlignment="1">
      <alignment vertical="center" wrapText="1"/>
    </xf>
    <xf numFmtId="0" fontId="112" fillId="4" borderId="0" xfId="0" applyFont="1" applyFill="1" applyBorder="1" applyAlignment="1">
      <alignment vertical="center" wrapText="1"/>
    </xf>
    <xf numFmtId="0" fontId="131" fillId="0" borderId="1" xfId="6" applyFont="1" applyFill="1" applyBorder="1" applyAlignment="1">
      <alignment vertical="center" wrapText="1"/>
    </xf>
    <xf numFmtId="0" fontId="131" fillId="0" borderId="1" xfId="6" applyFont="1" applyFill="1" applyBorder="1" applyAlignment="1">
      <alignment horizontal="left" vertical="center" wrapText="1"/>
    </xf>
    <xf numFmtId="49" fontId="112" fillId="0" borderId="1" xfId="0" applyNumberFormat="1" applyFont="1" applyFill="1" applyBorder="1" applyAlignment="1">
      <alignment vertical="center" wrapText="1"/>
    </xf>
    <xf numFmtId="0" fontId="134" fillId="4" borderId="0" xfId="0" applyFont="1" applyFill="1" applyBorder="1" applyAlignment="1">
      <alignment vertical="center" wrapText="1"/>
    </xf>
    <xf numFmtId="0" fontId="122" fillId="3" borderId="1" xfId="0" applyFont="1" applyFill="1" applyBorder="1" applyAlignment="1">
      <alignment horizontal="center" vertical="center"/>
    </xf>
    <xf numFmtId="0" fontId="135" fillId="5" borderId="1" xfId="0" applyFont="1" applyFill="1" applyBorder="1" applyAlignment="1">
      <alignment horizontal="center" vertical="center"/>
    </xf>
    <xf numFmtId="0" fontId="136" fillId="6" borderId="1" xfId="0" applyFont="1" applyFill="1" applyBorder="1" applyAlignment="1">
      <alignment horizontal="center" vertical="center"/>
    </xf>
    <xf numFmtId="0" fontId="122" fillId="3" borderId="1" xfId="6" applyFont="1" applyFill="1" applyBorder="1" applyAlignment="1">
      <alignment horizontal="center" vertical="center" wrapText="1"/>
    </xf>
    <xf numFmtId="0" fontId="123" fillId="5" borderId="1" xfId="6" applyFont="1" applyFill="1" applyBorder="1" applyAlignment="1">
      <alignment horizontal="center" vertical="center" wrapText="1"/>
    </xf>
    <xf numFmtId="0" fontId="124" fillId="6" borderId="1" xfId="6" applyFont="1" applyFill="1" applyBorder="1" applyAlignment="1">
      <alignment horizontal="center" vertical="center" wrapText="1"/>
    </xf>
    <xf numFmtId="0" fontId="112" fillId="0" borderId="1" xfId="0" applyFont="1" applyFill="1" applyBorder="1" applyAlignment="1">
      <alignment horizontal="left" vertical="center" wrapText="1"/>
    </xf>
    <xf numFmtId="0" fontId="112" fillId="15" borderId="1" xfId="0" applyFont="1" applyFill="1" applyBorder="1" applyAlignment="1">
      <alignment horizontal="left" vertical="center" wrapText="1"/>
    </xf>
    <xf numFmtId="0" fontId="134" fillId="0" borderId="2" xfId="0" applyFont="1" applyFill="1" applyBorder="1" applyAlignment="1">
      <alignment horizontal="left" vertical="center" wrapText="1"/>
    </xf>
    <xf numFmtId="49" fontId="122" fillId="3" borderId="1" xfId="0" applyNumberFormat="1" applyFont="1" applyFill="1" applyBorder="1" applyAlignment="1">
      <alignment horizontal="center" vertical="center" wrapText="1"/>
    </xf>
    <xf numFmtId="0" fontId="112" fillId="0" borderId="4" xfId="0" applyFont="1" applyFill="1" applyBorder="1" applyAlignment="1">
      <alignment horizontal="left" vertical="center" wrapText="1"/>
    </xf>
    <xf numFmtId="0" fontId="112" fillId="0" borderId="2" xfId="0" applyFont="1" applyFill="1" applyBorder="1" applyAlignment="1">
      <alignment horizontal="left" vertical="center" wrapText="1"/>
    </xf>
    <xf numFmtId="0" fontId="112" fillId="0" borderId="0" xfId="0" applyFont="1" applyFill="1" applyAlignment="1">
      <alignment vertical="center" wrapText="1"/>
    </xf>
    <xf numFmtId="0" fontId="17" fillId="3" borderId="1" xfId="0" applyFont="1" applyFill="1" applyBorder="1" applyAlignment="1">
      <alignment horizontal="center" vertical="center" wrapText="1"/>
    </xf>
    <xf numFmtId="0" fontId="139" fillId="7" borderId="1" xfId="0" applyFont="1" applyFill="1" applyBorder="1" applyAlignment="1">
      <alignment horizontal="center" vertical="center" wrapText="1"/>
    </xf>
    <xf numFmtId="0" fontId="129" fillId="0" borderId="3" xfId="0" applyFont="1" applyBorder="1" applyAlignment="1">
      <alignment vertical="center"/>
    </xf>
    <xf numFmtId="0" fontId="129" fillId="0" borderId="2" xfId="0" applyFont="1" applyBorder="1" applyAlignment="1">
      <alignment vertical="center"/>
    </xf>
    <xf numFmtId="0" fontId="125" fillId="0" borderId="1" xfId="0" applyFont="1" applyFill="1" applyBorder="1" applyAlignment="1">
      <alignment vertical="center" wrapText="1"/>
    </xf>
    <xf numFmtId="49" fontId="112" fillId="0" borderId="1" xfId="0" applyNumberFormat="1" applyFont="1" applyFill="1" applyBorder="1" applyAlignment="1">
      <alignment horizontal="left" vertical="center" wrapText="1"/>
    </xf>
    <xf numFmtId="0" fontId="19" fillId="0" borderId="18" xfId="557" applyFont="1" applyFill="1" applyBorder="1" applyAlignment="1">
      <alignment horizontal="center" vertical="center"/>
    </xf>
    <xf numFmtId="0" fontId="140" fillId="0" borderId="2" xfId="0" applyFont="1" applyBorder="1" applyAlignment="1">
      <alignment horizontal="center" vertical="center" wrapText="1"/>
    </xf>
    <xf numFmtId="0" fontId="33" fillId="0" borderId="2" xfId="0" applyFont="1" applyBorder="1" applyAlignment="1">
      <alignment horizontal="center" vertical="center" wrapText="1"/>
    </xf>
    <xf numFmtId="0" fontId="140" fillId="0" borderId="3" xfId="0" applyFont="1" applyBorder="1" applyAlignment="1">
      <alignment horizontal="center" vertical="center" wrapText="1"/>
    </xf>
    <xf numFmtId="0" fontId="33" fillId="0" borderId="3" xfId="0" applyFont="1" applyBorder="1" applyAlignment="1">
      <alignment horizontal="center" vertical="center" wrapText="1"/>
    </xf>
    <xf numFmtId="0" fontId="0" fillId="0" borderId="3" xfId="0" applyBorder="1" applyAlignment="1">
      <alignment horizontal="center" vertical="center" wrapText="1"/>
    </xf>
    <xf numFmtId="176" fontId="22" fillId="0" borderId="1" xfId="556" applyNumberFormat="1" applyFont="1" applyFill="1" applyBorder="1" applyAlignment="1">
      <alignment horizontal="center" vertical="center" wrapText="1"/>
    </xf>
    <xf numFmtId="176" fontId="22" fillId="0" borderId="1" xfId="8" applyNumberFormat="1" applyFont="1" applyFill="1" applyBorder="1" applyAlignment="1">
      <alignment horizontal="center" vertical="center" wrapText="1"/>
    </xf>
    <xf numFmtId="176" fontId="22" fillId="0" borderId="1" xfId="555" applyNumberFormat="1" applyFont="1" applyFill="1" applyBorder="1" applyAlignment="1">
      <alignment horizontal="center" vertical="center" wrapText="1"/>
    </xf>
    <xf numFmtId="176" fontId="22" fillId="0" borderId="1" xfId="0" applyNumberFormat="1" applyFont="1" applyFill="1" applyBorder="1" applyAlignment="1">
      <alignment horizontal="center" vertical="center" wrapText="1"/>
    </xf>
    <xf numFmtId="176" fontId="11" fillId="0" borderId="1" xfId="0" applyNumberFormat="1" applyFont="1" applyFill="1" applyBorder="1" applyAlignment="1">
      <alignment horizontal="center" vertical="center" wrapText="1"/>
    </xf>
    <xf numFmtId="176" fontId="22" fillId="0" borderId="1" xfId="8" applyNumberFormat="1" applyFont="1" applyFill="1" applyBorder="1" applyAlignment="1" applyProtection="1">
      <alignment horizontal="center" vertical="center" wrapText="1"/>
    </xf>
    <xf numFmtId="0" fontId="40" fillId="0" borderId="1" xfId="554" applyFont="1" applyFill="1" applyBorder="1" applyAlignment="1">
      <alignment horizontal="center" vertical="center" wrapText="1"/>
    </xf>
    <xf numFmtId="0" fontId="40" fillId="0" borderId="1" xfId="0" applyFont="1" applyFill="1" applyBorder="1" applyAlignment="1">
      <alignment horizontal="center" vertical="center" wrapText="1"/>
    </xf>
    <xf numFmtId="0" fontId="142" fillId="16" borderId="11" xfId="0" applyFont="1" applyFill="1" applyBorder="1" applyAlignment="1">
      <alignment horizontal="left" vertical="center" wrapText="1"/>
    </xf>
    <xf numFmtId="0" fontId="40" fillId="0" borderId="1" xfId="8" applyFont="1" applyFill="1" applyBorder="1" applyAlignment="1">
      <alignment horizontal="center" vertical="center" wrapText="1"/>
    </xf>
    <xf numFmtId="0" fontId="128" fillId="0" borderId="1" xfId="0" applyFont="1" applyFill="1" applyBorder="1" applyAlignment="1">
      <alignment horizontal="center" vertical="center" wrapText="1"/>
    </xf>
    <xf numFmtId="49" fontId="40" fillId="3" borderId="7" xfId="0" applyNumberFormat="1" applyFont="1" applyFill="1" applyBorder="1" applyAlignment="1">
      <alignment horizontal="center" vertical="center"/>
    </xf>
    <xf numFmtId="0" fontId="28" fillId="5" borderId="7" xfId="0" applyFont="1" applyFill="1" applyBorder="1" applyAlignment="1">
      <alignment horizontal="center" vertical="center"/>
    </xf>
    <xf numFmtId="0" fontId="29" fillId="6" borderId="7" xfId="0" applyFont="1" applyFill="1" applyBorder="1" applyAlignment="1">
      <alignment horizontal="center" vertical="center"/>
    </xf>
    <xf numFmtId="0" fontId="76" fillId="0" borderId="7" xfId="0" applyFont="1" applyFill="1" applyBorder="1" applyAlignment="1">
      <alignment horizontal="left" vertical="center" wrapText="1"/>
    </xf>
    <xf numFmtId="0" fontId="15" fillId="0" borderId="18" xfId="0" applyFont="1" applyFill="1" applyBorder="1" applyAlignment="1">
      <alignment horizontal="left" vertical="center" wrapText="1"/>
    </xf>
    <xf numFmtId="0" fontId="15" fillId="0" borderId="18" xfId="0" applyFont="1" applyFill="1" applyBorder="1" applyAlignment="1">
      <alignment vertical="center" wrapText="1"/>
    </xf>
    <xf numFmtId="0" fontId="77" fillId="0" borderId="4" xfId="0" applyFont="1" applyFill="1" applyBorder="1" applyAlignment="1">
      <alignment horizontal="center" vertical="center" wrapText="1"/>
    </xf>
    <xf numFmtId="49" fontId="86" fillId="13" borderId="17" xfId="0" applyNumberFormat="1" applyFont="1" applyFill="1" applyBorder="1" applyAlignment="1">
      <alignment horizontal="center" vertical="center"/>
    </xf>
    <xf numFmtId="49" fontId="86" fillId="13" borderId="17" xfId="0" applyNumberFormat="1" applyFont="1" applyFill="1" applyBorder="1" applyAlignment="1">
      <alignment horizontal="left" vertical="center"/>
    </xf>
    <xf numFmtId="0" fontId="87" fillId="13" borderId="17" xfId="0" applyFont="1" applyFill="1" applyBorder="1" applyAlignment="1">
      <alignment horizontal="center" vertical="center"/>
    </xf>
    <xf numFmtId="0" fontId="22" fillId="13" borderId="17" xfId="0" applyFont="1" applyFill="1" applyBorder="1" applyAlignment="1">
      <alignment horizontal="left" vertical="center" wrapText="1"/>
    </xf>
    <xf numFmtId="0" fontId="64" fillId="13" borderId="17" xfId="0" applyFont="1" applyFill="1" applyBorder="1" applyAlignment="1">
      <alignment horizontal="left" vertical="center" wrapText="1"/>
    </xf>
    <xf numFmtId="0" fontId="65" fillId="13" borderId="17" xfId="0" applyFont="1" applyFill="1" applyBorder="1" applyAlignment="1">
      <alignment horizontal="left" vertical="center" wrapText="1"/>
    </xf>
    <xf numFmtId="0" fontId="44" fillId="13" borderId="17" xfId="0" applyFont="1" applyFill="1" applyBorder="1" applyAlignment="1">
      <alignment horizontal="left" vertical="center" wrapText="1"/>
    </xf>
    <xf numFmtId="0" fontId="60" fillId="13" borderId="17" xfId="0" applyFont="1" applyFill="1" applyBorder="1" applyAlignment="1">
      <alignment horizontal="left" vertical="center" wrapText="1"/>
    </xf>
    <xf numFmtId="0" fontId="61" fillId="13" borderId="17" xfId="0" applyFont="1" applyFill="1" applyBorder="1" applyAlignment="1">
      <alignment horizontal="left" vertical="center" wrapText="1"/>
    </xf>
    <xf numFmtId="0" fontId="62" fillId="13" borderId="17" xfId="556" applyFont="1" applyFill="1" applyBorder="1" applyAlignment="1">
      <alignment horizontal="left" vertical="center" wrapText="1"/>
    </xf>
    <xf numFmtId="49" fontId="63" fillId="13" borderId="17" xfId="0" applyNumberFormat="1" applyFont="1" applyFill="1" applyBorder="1" applyAlignment="1">
      <alignment horizontal="left" vertical="center" wrapText="1"/>
    </xf>
    <xf numFmtId="49" fontId="66" fillId="13" borderId="17" xfId="0" applyNumberFormat="1" applyFont="1" applyFill="1" applyBorder="1" applyAlignment="1">
      <alignment horizontal="left" vertical="center" wrapText="1"/>
    </xf>
    <xf numFmtId="0" fontId="15" fillId="0" borderId="1" xfId="6" applyFont="1" applyFill="1" applyBorder="1" applyAlignment="1">
      <alignment horizontal="left" vertical="center"/>
    </xf>
    <xf numFmtId="0" fontId="112" fillId="0" borderId="1" xfId="6" applyFont="1" applyFill="1" applyBorder="1" applyAlignment="1">
      <alignment horizontal="left" vertical="center"/>
    </xf>
    <xf numFmtId="0" fontId="91" fillId="0" borderId="1" xfId="6" applyFont="1" applyFill="1" applyBorder="1" applyAlignment="1">
      <alignment horizontal="left" vertical="center" wrapText="1"/>
    </xf>
    <xf numFmtId="0" fontId="24" fillId="0" borderId="5" xfId="6" applyFont="1" applyFill="1" applyBorder="1" applyAlignment="1">
      <alignment horizontal="left" vertical="center" wrapText="1"/>
    </xf>
    <xf numFmtId="0" fontId="20" fillId="0" borderId="3" xfId="0" applyFont="1" applyFill="1" applyBorder="1" applyAlignment="1">
      <alignment horizontal="left" vertical="center" wrapText="1"/>
    </xf>
    <xf numFmtId="0" fontId="24" fillId="0" borderId="1" xfId="6" applyFont="1" applyFill="1" applyBorder="1" applyAlignment="1">
      <alignment horizontal="left" vertical="center" wrapText="1"/>
    </xf>
    <xf numFmtId="0" fontId="15" fillId="4" borderId="1" xfId="0" applyFont="1" applyFill="1" applyBorder="1" applyAlignment="1">
      <alignment horizontal="left" vertical="center" wrapText="1"/>
    </xf>
    <xf numFmtId="0" fontId="25" fillId="4" borderId="2" xfId="0" applyFont="1" applyFill="1" applyBorder="1" applyAlignment="1">
      <alignment horizontal="left" vertical="center" wrapText="1"/>
    </xf>
    <xf numFmtId="0" fontId="112" fillId="4" borderId="2" xfId="0" applyFont="1" applyFill="1" applyBorder="1" applyAlignment="1">
      <alignment horizontal="left" vertical="center" wrapText="1"/>
    </xf>
    <xf numFmtId="0" fontId="73" fillId="4" borderId="2" xfId="0" applyFont="1" applyFill="1" applyBorder="1" applyAlignment="1">
      <alignment horizontal="left" vertical="center" wrapText="1"/>
    </xf>
    <xf numFmtId="0" fontId="15" fillId="4" borderId="2" xfId="0" applyFont="1" applyFill="1" applyBorder="1" applyAlignment="1">
      <alignment horizontal="left" vertical="center" wrapText="1"/>
    </xf>
    <xf numFmtId="0" fontId="15" fillId="0" borderId="0" xfId="0" applyFont="1" applyAlignment="1">
      <alignment horizontal="left" vertical="center"/>
    </xf>
    <xf numFmtId="0" fontId="40" fillId="3" borderId="6" xfId="0" applyFont="1" applyFill="1" applyBorder="1" applyAlignment="1">
      <alignment horizontal="center" vertical="center" wrapText="1"/>
    </xf>
    <xf numFmtId="0" fontId="86" fillId="13" borderId="6" xfId="0" applyFont="1" applyFill="1" applyBorder="1" applyAlignment="1">
      <alignment horizontal="center" vertical="center" wrapText="1"/>
    </xf>
    <xf numFmtId="0" fontId="51" fillId="0" borderId="1" xfId="0" applyFont="1" applyFill="1" applyBorder="1" applyAlignment="1">
      <alignment horizontal="center" vertical="center" wrapText="1"/>
    </xf>
    <xf numFmtId="0" fontId="51" fillId="0" borderId="6" xfId="0" applyFont="1" applyFill="1" applyBorder="1" applyAlignment="1">
      <alignment horizontal="center" vertical="center" wrapText="1"/>
    </xf>
    <xf numFmtId="0" fontId="15" fillId="0" borderId="12" xfId="0" applyFont="1" applyFill="1" applyBorder="1" applyAlignment="1">
      <alignment horizontal="center" vertical="center" wrapText="1"/>
    </xf>
    <xf numFmtId="0" fontId="87" fillId="13" borderId="17" xfId="0" applyFont="1" applyFill="1" applyBorder="1" applyAlignment="1">
      <alignment horizontal="center" vertical="center" wrapText="1"/>
    </xf>
    <xf numFmtId="0" fontId="15" fillId="0" borderId="7" xfId="0" applyFont="1" applyFill="1" applyBorder="1" applyAlignment="1">
      <alignment horizontal="center" vertical="center" wrapText="1"/>
    </xf>
    <xf numFmtId="0" fontId="15" fillId="14" borderId="7" xfId="0" applyFont="1" applyFill="1" applyBorder="1" applyAlignment="1">
      <alignment horizontal="center" vertical="center" wrapText="1"/>
    </xf>
    <xf numFmtId="0" fontId="20" fillId="4" borderId="2" xfId="0" applyFont="1" applyFill="1" applyBorder="1" applyAlignment="1">
      <alignment horizontal="center" vertical="center" wrapText="1"/>
    </xf>
    <xf numFmtId="49" fontId="24" fillId="0" borderId="1" xfId="6" applyNumberFormat="1" applyFont="1" applyFill="1" applyBorder="1" applyAlignment="1">
      <alignment vertical="center" wrapText="1"/>
    </xf>
    <xf numFmtId="0" fontId="15" fillId="6" borderId="1" xfId="0" applyFont="1" applyFill="1" applyBorder="1" applyAlignment="1">
      <alignment horizontal="center" vertical="center"/>
    </xf>
    <xf numFmtId="0" fontId="15" fillId="4" borderId="1" xfId="0" applyFont="1" applyFill="1" applyBorder="1" applyAlignment="1">
      <alignment vertical="center" wrapText="1"/>
    </xf>
    <xf numFmtId="0" fontId="19" fillId="0" borderId="0" xfId="557" applyFont="1" applyFill="1" applyBorder="1" applyAlignment="1">
      <alignment horizontal="center" vertical="center"/>
    </xf>
    <xf numFmtId="49" fontId="57" fillId="18" borderId="1" xfId="0" applyNumberFormat="1" applyFont="1" applyFill="1" applyBorder="1" applyAlignment="1">
      <alignment horizontal="center" vertical="center"/>
    </xf>
    <xf numFmtId="0" fontId="109" fillId="6" borderId="1" xfId="0" applyFont="1" applyFill="1" applyBorder="1" applyAlignment="1">
      <alignment horizontal="center" vertical="center"/>
    </xf>
    <xf numFmtId="0" fontId="108" fillId="6" borderId="1" xfId="0" applyFont="1" applyFill="1" applyBorder="1" applyAlignment="1">
      <alignment horizontal="center" vertical="center"/>
    </xf>
    <xf numFmtId="0" fontId="103" fillId="16" borderId="16" xfId="0" applyFont="1" applyFill="1" applyBorder="1" applyAlignment="1">
      <alignment horizontal="left" vertical="center" wrapText="1"/>
    </xf>
    <xf numFmtId="0" fontId="67" fillId="16" borderId="16" xfId="0" applyFont="1" applyFill="1" applyBorder="1" applyAlignment="1">
      <alignment horizontal="left" vertical="center" wrapText="1"/>
    </xf>
    <xf numFmtId="0" fontId="26" fillId="16" borderId="16" xfId="0" applyFont="1" applyFill="1" applyBorder="1" applyAlignment="1">
      <alignment horizontal="left" vertical="center" wrapText="1"/>
    </xf>
    <xf numFmtId="0" fontId="15" fillId="4" borderId="0" xfId="0" applyFont="1" applyFill="1" applyBorder="1" applyAlignment="1">
      <alignment horizontal="left" vertical="center"/>
    </xf>
    <xf numFmtId="0" fontId="20" fillId="0" borderId="7" xfId="0" applyFont="1" applyFill="1" applyBorder="1" applyAlignment="1">
      <alignment vertical="center"/>
    </xf>
    <xf numFmtId="49" fontId="17" fillId="3" borderId="18" xfId="0" applyNumberFormat="1" applyFont="1" applyFill="1" applyBorder="1" applyAlignment="1">
      <alignment horizontal="center" vertical="center"/>
    </xf>
    <xf numFmtId="0" fontId="25" fillId="5" borderId="18" xfId="0" applyFont="1" applyFill="1" applyBorder="1" applyAlignment="1">
      <alignment horizontal="center" vertical="center"/>
    </xf>
    <xf numFmtId="0" fontId="26" fillId="6" borderId="18" xfId="0" applyFont="1" applyFill="1" applyBorder="1" applyAlignment="1">
      <alignment horizontal="center" vertical="center"/>
    </xf>
    <xf numFmtId="0" fontId="15" fillId="0" borderId="18" xfId="0" applyNumberFormat="1" applyFont="1" applyFill="1" applyBorder="1" applyAlignment="1">
      <alignment horizontal="center" vertical="center"/>
    </xf>
    <xf numFmtId="49" fontId="57" fillId="13" borderId="17" xfId="0" applyNumberFormat="1" applyFont="1" applyFill="1" applyBorder="1" applyAlignment="1">
      <alignment horizontal="center" vertical="center"/>
    </xf>
    <xf numFmtId="49" fontId="57" fillId="13" borderId="17" xfId="0" applyNumberFormat="1" applyFont="1" applyFill="1" applyBorder="1" applyAlignment="1">
      <alignment horizontal="left" vertical="center"/>
    </xf>
    <xf numFmtId="0" fontId="149" fillId="0" borderId="1" xfId="554" applyFont="1" applyFill="1" applyBorder="1" applyAlignment="1">
      <alignment horizontal="center" vertical="center" wrapText="1"/>
    </xf>
    <xf numFmtId="0" fontId="29" fillId="6" borderId="7" xfId="0" applyFont="1" applyFill="1" applyBorder="1" applyAlignment="1">
      <alignment horizontal="center" vertical="center" wrapText="1"/>
    </xf>
    <xf numFmtId="0" fontId="15" fillId="0" borderId="7" xfId="0" applyFont="1" applyFill="1" applyBorder="1" applyAlignment="1">
      <alignment horizontal="center" vertical="center"/>
    </xf>
    <xf numFmtId="0" fontId="16" fillId="0" borderId="3"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15" fillId="0" borderId="18" xfId="556" applyFont="1" applyFill="1" applyBorder="1" applyAlignment="1">
      <alignment horizontal="left" vertical="center" wrapText="1"/>
    </xf>
    <xf numFmtId="0" fontId="151" fillId="13" borderId="17" xfId="557" applyFont="1" applyFill="1" applyBorder="1" applyAlignment="1">
      <alignment horizontal="center" vertical="center"/>
    </xf>
    <xf numFmtId="49" fontId="14" fillId="3" borderId="7" xfId="0" applyNumberFormat="1" applyFont="1" applyFill="1" applyBorder="1" applyAlignment="1">
      <alignment horizontal="center" vertical="center" wrapText="1"/>
    </xf>
    <xf numFmtId="0" fontId="25" fillId="5" borderId="7" xfId="0" applyFont="1" applyFill="1" applyBorder="1" applyAlignment="1">
      <alignment horizontal="center" vertical="center" wrapText="1"/>
    </xf>
    <xf numFmtId="0" fontId="26" fillId="6" borderId="7" xfId="0" applyFont="1" applyFill="1" applyBorder="1" applyAlignment="1">
      <alignment horizontal="center" vertical="center" wrapText="1"/>
    </xf>
    <xf numFmtId="0" fontId="40" fillId="3" borderId="7" xfId="0" applyFont="1" applyFill="1" applyBorder="1" applyAlignment="1">
      <alignment horizontal="center" vertical="center" wrapText="1"/>
    </xf>
    <xf numFmtId="0" fontId="86" fillId="16" borderId="13" xfId="0" applyFont="1" applyFill="1" applyBorder="1" applyAlignment="1">
      <alignment horizontal="center" vertical="center" wrapText="1"/>
    </xf>
    <xf numFmtId="0" fontId="86" fillId="16" borderId="14" xfId="0" applyFont="1" applyFill="1" applyBorder="1" applyAlignment="1">
      <alignment horizontal="center" vertical="center" wrapText="1"/>
    </xf>
    <xf numFmtId="0" fontId="14" fillId="3" borderId="6" xfId="0" applyFont="1" applyFill="1" applyBorder="1" applyAlignment="1">
      <alignment horizontal="center" vertical="center" wrapText="1"/>
    </xf>
    <xf numFmtId="0" fontId="127" fillId="3" borderId="6" xfId="0" applyFont="1" applyFill="1" applyBorder="1" applyAlignment="1">
      <alignment horizontal="center" vertical="center" wrapText="1"/>
    </xf>
    <xf numFmtId="0" fontId="41" fillId="3" borderId="6" xfId="0" applyFont="1" applyFill="1" applyBorder="1" applyAlignment="1">
      <alignment horizontal="center" vertical="center" wrapText="1"/>
    </xf>
    <xf numFmtId="0" fontId="110" fillId="3" borderId="6" xfId="0" applyFont="1" applyFill="1" applyBorder="1" applyAlignment="1">
      <alignment horizontal="center" vertical="center" wrapText="1"/>
    </xf>
    <xf numFmtId="0" fontId="17" fillId="0" borderId="2" xfId="0" applyFont="1" applyFill="1" applyBorder="1" applyAlignment="1">
      <alignment horizontal="center" vertical="center" wrapText="1"/>
    </xf>
    <xf numFmtId="0" fontId="28" fillId="5" borderId="7" xfId="0" applyFont="1" applyFill="1" applyBorder="1" applyAlignment="1">
      <alignment horizontal="center" vertical="center" wrapText="1"/>
    </xf>
    <xf numFmtId="0" fontId="119" fillId="5" borderId="1" xfId="0" applyFont="1" applyFill="1" applyBorder="1" applyAlignment="1">
      <alignment horizontal="center" vertical="center" wrapText="1"/>
    </xf>
    <xf numFmtId="0" fontId="120" fillId="6" borderId="1" xfId="0" applyFont="1" applyFill="1" applyBorder="1" applyAlignment="1">
      <alignment horizontal="center" vertical="center" wrapText="1"/>
    </xf>
    <xf numFmtId="0" fontId="152" fillId="13" borderId="17" xfId="0" applyFont="1" applyFill="1" applyBorder="1" applyAlignment="1">
      <alignment horizontal="left" vertical="center" wrapText="1"/>
    </xf>
    <xf numFmtId="0" fontId="153" fillId="13" borderId="17" xfId="0" applyFont="1" applyFill="1" applyBorder="1" applyAlignment="1">
      <alignment horizontal="left" vertical="center" wrapText="1"/>
    </xf>
    <xf numFmtId="0" fontId="71" fillId="6" borderId="1" xfId="0" applyFont="1" applyFill="1" applyBorder="1" applyAlignment="1">
      <alignment horizontal="center" vertical="center"/>
    </xf>
    <xf numFmtId="0" fontId="70" fillId="6" borderId="1" xfId="0" applyFont="1" applyFill="1" applyBorder="1" applyAlignment="1">
      <alignment horizontal="center" vertical="center"/>
    </xf>
    <xf numFmtId="0" fontId="69" fillId="6" borderId="1" xfId="0" applyFont="1" applyFill="1" applyBorder="1" applyAlignment="1">
      <alignment horizontal="center" vertical="center"/>
    </xf>
    <xf numFmtId="0" fontId="68" fillId="6" borderId="1" xfId="0" applyFont="1" applyFill="1" applyBorder="1" applyAlignment="1">
      <alignment horizontal="center" vertical="center"/>
    </xf>
    <xf numFmtId="0" fontId="72" fillId="6" borderId="1" xfId="0" applyFont="1" applyFill="1" applyBorder="1" applyAlignment="1">
      <alignment horizontal="center" vertical="center"/>
    </xf>
    <xf numFmtId="0" fontId="67" fillId="6" borderId="1" xfId="0" applyFont="1" applyFill="1" applyBorder="1" applyAlignment="1">
      <alignment horizontal="center" vertical="center"/>
    </xf>
    <xf numFmtId="0" fontId="20" fillId="0" borderId="2" xfId="0" applyFont="1" applyFill="1" applyBorder="1" applyAlignment="1">
      <alignment horizontal="center" vertical="center"/>
    </xf>
    <xf numFmtId="49" fontId="14" fillId="3" borderId="1" xfId="0" applyNumberFormat="1" applyFont="1" applyFill="1" applyBorder="1" applyAlignment="1">
      <alignment horizontal="center" vertical="center" wrapText="1"/>
    </xf>
    <xf numFmtId="49" fontId="127" fillId="3" borderId="1" xfId="0" applyNumberFormat="1" applyFont="1" applyFill="1" applyBorder="1" applyAlignment="1">
      <alignment horizontal="center" vertical="center" wrapText="1"/>
    </xf>
    <xf numFmtId="49" fontId="15" fillId="4" borderId="1" xfId="0" applyNumberFormat="1" applyFont="1" applyFill="1" applyBorder="1" applyAlignment="1">
      <alignment horizontal="left" vertical="center" wrapText="1"/>
    </xf>
    <xf numFmtId="0" fontId="24" fillId="9" borderId="1" xfId="0" applyFont="1" applyFill="1" applyBorder="1" applyAlignment="1">
      <alignment vertical="center"/>
    </xf>
    <xf numFmtId="0" fontId="15" fillId="9" borderId="1" xfId="0" applyFont="1" applyFill="1" applyBorder="1" applyAlignment="1">
      <alignment horizontal="left" vertical="center" wrapText="1"/>
    </xf>
    <xf numFmtId="0" fontId="112" fillId="9" borderId="1" xfId="0" applyFont="1" applyFill="1" applyBorder="1" applyAlignment="1">
      <alignment horizontal="left" vertical="center" wrapText="1"/>
    </xf>
    <xf numFmtId="0" fontId="25" fillId="9" borderId="1" xfId="0" applyFont="1" applyFill="1" applyBorder="1" applyAlignment="1">
      <alignment horizontal="center" vertical="center"/>
    </xf>
    <xf numFmtId="0" fontId="145" fillId="6" borderId="1" xfId="0" applyFont="1" applyFill="1" applyBorder="1" applyAlignment="1">
      <alignment horizontal="center" vertical="center" wrapText="1"/>
    </xf>
    <xf numFmtId="0" fontId="16" fillId="0" borderId="1" xfId="0" applyFont="1" applyFill="1" applyBorder="1" applyAlignment="1">
      <alignment horizontal="left" vertical="center" wrapText="1"/>
    </xf>
    <xf numFmtId="0" fontId="147" fillId="6" borderId="1" xfId="0" applyFont="1" applyFill="1" applyBorder="1" applyAlignment="1">
      <alignment horizontal="center" vertical="center" wrapText="1"/>
    </xf>
    <xf numFmtId="0" fontId="111" fillId="0" borderId="18" xfId="0" applyFont="1" applyFill="1" applyBorder="1" applyAlignment="1">
      <alignment horizontal="left" vertical="center" wrapText="1"/>
    </xf>
    <xf numFmtId="0" fontId="111" fillId="0" borderId="20" xfId="0" applyFont="1" applyFill="1" applyBorder="1" applyAlignment="1">
      <alignment horizontal="left" vertical="center" wrapText="1"/>
    </xf>
    <xf numFmtId="0" fontId="126" fillId="0" borderId="1" xfId="0" applyFont="1" applyFill="1" applyBorder="1" applyAlignment="1">
      <alignment horizontal="left" vertical="center" wrapText="1"/>
    </xf>
    <xf numFmtId="0" fontId="32" fillId="0" borderId="0" xfId="0" applyFont="1" applyFill="1" applyAlignment="1">
      <alignment vertical="center"/>
    </xf>
    <xf numFmtId="0" fontId="62" fillId="13" borderId="19" xfId="556" applyFont="1" applyFill="1" applyBorder="1" applyAlignment="1">
      <alignment horizontal="left" vertical="center" wrapText="1"/>
    </xf>
    <xf numFmtId="0" fontId="111" fillId="0" borderId="21" xfId="0" applyFont="1" applyFill="1" applyBorder="1" applyAlignment="1">
      <alignment horizontal="left" vertical="center" wrapText="1"/>
    </xf>
    <xf numFmtId="0" fontId="24" fillId="0" borderId="7" xfId="0" applyFont="1" applyFill="1" applyBorder="1" applyAlignment="1">
      <alignment vertical="center"/>
    </xf>
    <xf numFmtId="0" fontId="15" fillId="0" borderId="7" xfId="0" applyFont="1" applyFill="1" applyBorder="1" applyAlignment="1">
      <alignment horizontal="left" vertical="center"/>
    </xf>
    <xf numFmtId="0" fontId="22" fillId="0" borderId="7" xfId="0" applyFont="1" applyFill="1" applyBorder="1" applyAlignment="1">
      <alignment horizontal="left" vertical="center" wrapText="1"/>
    </xf>
    <xf numFmtId="0" fontId="85" fillId="0" borderId="7" xfId="0" applyFont="1" applyBorder="1" applyAlignment="1">
      <alignment horizontal="left" vertical="center"/>
    </xf>
    <xf numFmtId="49" fontId="14" fillId="3" borderId="18" xfId="0" applyNumberFormat="1" applyFont="1" applyFill="1" applyBorder="1" applyAlignment="1">
      <alignment horizontal="center" vertical="center" wrapText="1"/>
    </xf>
    <xf numFmtId="0" fontId="25" fillId="5" borderId="18" xfId="0" applyFont="1" applyFill="1" applyBorder="1" applyAlignment="1">
      <alignment horizontal="center" vertical="center" wrapText="1"/>
    </xf>
    <xf numFmtId="0" fontId="26" fillId="6" borderId="18" xfId="0" applyFont="1" applyFill="1" applyBorder="1" applyAlignment="1">
      <alignment horizontal="center" vertical="center" wrapText="1"/>
    </xf>
    <xf numFmtId="49" fontId="15" fillId="0" borderId="18" xfId="0" applyNumberFormat="1" applyFont="1" applyFill="1" applyBorder="1" applyAlignment="1">
      <alignment horizontal="left" vertical="center" wrapText="1"/>
    </xf>
    <xf numFmtId="0" fontId="95" fillId="0" borderId="18" xfId="0" applyFont="1" applyFill="1" applyBorder="1" applyAlignment="1">
      <alignment vertical="center" wrapText="1"/>
    </xf>
    <xf numFmtId="0" fontId="96" fillId="0" borderId="18" xfId="0" applyFont="1" applyFill="1" applyBorder="1" applyAlignment="1">
      <alignment vertical="center" wrapText="1"/>
    </xf>
    <xf numFmtId="0" fontId="73" fillId="0" borderId="18" xfId="6" applyFont="1" applyFill="1" applyBorder="1" applyAlignment="1">
      <alignment vertical="center" wrapText="1"/>
    </xf>
    <xf numFmtId="49" fontId="15" fillId="4" borderId="18" xfId="0" applyNumberFormat="1" applyFont="1" applyFill="1" applyBorder="1" applyAlignment="1">
      <alignment horizontal="left" vertical="center" wrapText="1"/>
    </xf>
    <xf numFmtId="49" fontId="47" fillId="13" borderId="17" xfId="0" applyNumberFormat="1" applyFont="1" applyFill="1" applyBorder="1" applyAlignment="1">
      <alignment horizontal="center" vertical="center"/>
    </xf>
    <xf numFmtId="0" fontId="59" fillId="13" borderId="17" xfId="0" applyFont="1" applyFill="1" applyBorder="1" applyAlignment="1">
      <alignment horizontal="left" vertical="center"/>
    </xf>
    <xf numFmtId="0" fontId="87" fillId="13" borderId="17" xfId="0" applyFont="1" applyFill="1" applyBorder="1" applyAlignment="1">
      <alignment horizontal="left" vertical="center"/>
    </xf>
    <xf numFmtId="0" fontId="87" fillId="13" borderId="17" xfId="0" applyFont="1" applyFill="1" applyBorder="1" applyAlignment="1">
      <alignment horizontal="left" vertical="center" wrapText="1"/>
    </xf>
    <xf numFmtId="0" fontId="59" fillId="13" borderId="17" xfId="6" applyFont="1" applyFill="1" applyBorder="1" applyAlignment="1">
      <alignment horizontal="left" vertical="center" wrapText="1"/>
    </xf>
    <xf numFmtId="0" fontId="31" fillId="13" borderId="17" xfId="0" applyFont="1" applyFill="1" applyBorder="1" applyAlignment="1">
      <alignment horizontal="left" vertical="center" wrapText="1"/>
    </xf>
    <xf numFmtId="0" fontId="31" fillId="13" borderId="17" xfId="0" applyFont="1" applyFill="1" applyBorder="1" applyAlignment="1">
      <alignment horizontal="left" vertical="center"/>
    </xf>
    <xf numFmtId="0" fontId="100" fillId="13" borderId="17" xfId="0" applyFont="1" applyFill="1" applyBorder="1" applyAlignment="1">
      <alignment horizontal="left" vertical="center"/>
    </xf>
    <xf numFmtId="0" fontId="0" fillId="0" borderId="3" xfId="0" applyFill="1" applyBorder="1" applyAlignment="1">
      <alignment horizontal="center" vertical="center" wrapText="1"/>
    </xf>
    <xf numFmtId="0" fontId="24" fillId="0" borderId="1" xfId="557" applyFont="1" applyFill="1" applyBorder="1" applyAlignment="1">
      <alignment horizontal="left" vertical="center" wrapText="1"/>
    </xf>
    <xf numFmtId="0" fontId="105" fillId="16" borderId="16" xfId="0" applyFont="1" applyFill="1" applyBorder="1" applyAlignment="1">
      <alignment horizontal="center" vertical="center" wrapText="1"/>
    </xf>
    <xf numFmtId="0" fontId="103" fillId="16" borderId="16" xfId="0" applyFont="1" applyFill="1" applyBorder="1" applyAlignment="1">
      <alignment horizontal="center" vertical="center" wrapText="1"/>
    </xf>
    <xf numFmtId="0" fontId="67" fillId="16" borderId="16" xfId="0" applyFont="1" applyFill="1" applyBorder="1" applyAlignment="1">
      <alignment horizontal="center" vertical="center" wrapText="1"/>
    </xf>
    <xf numFmtId="0" fontId="26" fillId="16" borderId="16"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22" fillId="0" borderId="2" xfId="0" applyFont="1" applyFill="1" applyBorder="1" applyAlignment="1">
      <alignment horizontal="center" vertical="center"/>
    </xf>
    <xf numFmtId="0" fontId="21" fillId="0" borderId="2" xfId="0" applyFont="1" applyBorder="1" applyAlignment="1">
      <alignment horizontal="center" vertical="center"/>
    </xf>
    <xf numFmtId="0" fontId="154" fillId="0" borderId="0" xfId="558" applyFont="1" applyAlignment="1">
      <alignment vertical="center" wrapText="1"/>
    </xf>
    <xf numFmtId="0" fontId="154" fillId="0" borderId="0" xfId="558" applyFont="1" applyFill="1" applyAlignment="1">
      <alignment vertical="center" wrapText="1"/>
    </xf>
    <xf numFmtId="0" fontId="24" fillId="0" borderId="2" xfId="0" applyFont="1" applyFill="1" applyBorder="1" applyAlignment="1">
      <alignment vertical="center"/>
    </xf>
    <xf numFmtId="0" fontId="112" fillId="0" borderId="2" xfId="0" applyFont="1" applyFill="1" applyBorder="1" applyAlignment="1">
      <alignment vertical="center"/>
    </xf>
    <xf numFmtId="0" fontId="37" fillId="0" borderId="2" xfId="0" applyFont="1" applyFill="1" applyBorder="1" applyAlignment="1">
      <alignment vertical="center"/>
    </xf>
    <xf numFmtId="0" fontId="32" fillId="0" borderId="8" xfId="8" applyFont="1" applyFill="1" applyBorder="1" applyAlignment="1">
      <alignment vertical="center"/>
    </xf>
    <xf numFmtId="49" fontId="127" fillId="3" borderId="1" xfId="0" applyNumberFormat="1" applyFont="1" applyFill="1" applyBorder="1" applyAlignment="1">
      <alignment horizontal="center" vertical="center"/>
    </xf>
    <xf numFmtId="0" fontId="32" fillId="0" borderId="1" xfId="8" applyFont="1" applyFill="1" applyBorder="1" applyAlignment="1">
      <alignment vertical="center"/>
    </xf>
    <xf numFmtId="0" fontId="32" fillId="0" borderId="9" xfId="8" applyFont="1" applyFill="1" applyBorder="1" applyAlignment="1">
      <alignment vertical="center"/>
    </xf>
    <xf numFmtId="0" fontId="32" fillId="0" borderId="8" xfId="0" applyFont="1" applyFill="1" applyBorder="1" applyAlignment="1">
      <alignment vertical="center"/>
    </xf>
    <xf numFmtId="0" fontId="15" fillId="17" borderId="1" xfId="6" applyFont="1" applyFill="1" applyBorder="1" applyAlignment="1">
      <alignment horizontal="left" vertical="center" wrapText="1"/>
    </xf>
    <xf numFmtId="0" fontId="155" fillId="0" borderId="1" xfId="557" applyFont="1" applyFill="1" applyBorder="1" applyAlignment="1">
      <alignment horizontal="left" vertical="center" wrapText="1"/>
    </xf>
    <xf numFmtId="0" fontId="156" fillId="0" borderId="1" xfId="557" applyFont="1" applyFill="1" applyBorder="1" applyAlignment="1">
      <alignment horizontal="left" vertical="center" wrapText="1"/>
    </xf>
    <xf numFmtId="0" fontId="156" fillId="0" borderId="1" xfId="0" applyFont="1" applyFill="1" applyBorder="1" applyAlignment="1">
      <alignment vertical="center"/>
    </xf>
    <xf numFmtId="0" fontId="157" fillId="0" borderId="1" xfId="557" applyFont="1" applyFill="1" applyBorder="1" applyAlignment="1">
      <alignment horizontal="left" vertical="center" wrapText="1"/>
    </xf>
    <xf numFmtId="0" fontId="155" fillId="0" borderId="1" xfId="0" applyFont="1" applyFill="1" applyBorder="1" applyAlignment="1">
      <alignment vertical="center"/>
    </xf>
    <xf numFmtId="0" fontId="157" fillId="0" borderId="1" xfId="0" applyFont="1" applyFill="1" applyBorder="1" applyAlignment="1">
      <alignment vertical="center"/>
    </xf>
    <xf numFmtId="0" fontId="108" fillId="0" borderId="1" xfId="557" applyFont="1" applyFill="1" applyBorder="1" applyAlignment="1">
      <alignment horizontal="left" vertical="center" wrapText="1"/>
    </xf>
    <xf numFmtId="0" fontId="158" fillId="3" borderId="1" xfId="0" applyFont="1" applyFill="1" applyBorder="1" applyAlignment="1">
      <alignment horizontal="center" vertical="center" wrapText="1"/>
    </xf>
    <xf numFmtId="0" fontId="159" fillId="3" borderId="1" xfId="0" applyFont="1" applyFill="1" applyBorder="1" applyAlignment="1">
      <alignment horizontal="center" vertical="center" wrapText="1"/>
    </xf>
    <xf numFmtId="0" fontId="91" fillId="0" borderId="1" xfId="557" applyFont="1" applyFill="1" applyBorder="1" applyAlignment="1">
      <alignment horizontal="left" vertical="center" wrapText="1"/>
    </xf>
    <xf numFmtId="0" fontId="160" fillId="0" borderId="1" xfId="557" applyFont="1" applyFill="1" applyBorder="1" applyAlignment="1">
      <alignment horizontal="left" vertical="center" wrapText="1"/>
    </xf>
    <xf numFmtId="0" fontId="161" fillId="0" borderId="1" xfId="557" applyFont="1" applyFill="1" applyBorder="1" applyAlignment="1">
      <alignment horizontal="left" vertical="center" wrapText="1"/>
    </xf>
    <xf numFmtId="0" fontId="162" fillId="0" borderId="1" xfId="557" applyFont="1" applyFill="1" applyBorder="1" applyAlignment="1">
      <alignment horizontal="left" vertical="center" wrapText="1"/>
    </xf>
    <xf numFmtId="0" fontId="160" fillId="0" borderId="1" xfId="0" applyFont="1" applyFill="1" applyBorder="1" applyAlignment="1">
      <alignment vertical="center"/>
    </xf>
    <xf numFmtId="0" fontId="164" fillId="0" borderId="1" xfId="0" applyFont="1" applyFill="1" applyBorder="1" applyAlignment="1">
      <alignment vertical="center"/>
    </xf>
    <xf numFmtId="0" fontId="161" fillId="0" borderId="1" xfId="0" applyFont="1" applyFill="1" applyBorder="1" applyAlignment="1">
      <alignment vertical="center"/>
    </xf>
    <xf numFmtId="0" fontId="162" fillId="0" borderId="1" xfId="0" applyFont="1" applyFill="1" applyBorder="1" applyAlignment="1">
      <alignment vertical="center"/>
    </xf>
    <xf numFmtId="0" fontId="37" fillId="0" borderId="1" xfId="557" applyFont="1" applyFill="1" applyBorder="1" applyAlignment="1">
      <alignment horizontal="left" vertical="center" wrapText="1"/>
    </xf>
    <xf numFmtId="0" fontId="165" fillId="0" borderId="1" xfId="557" applyFont="1" applyFill="1" applyBorder="1" applyAlignment="1">
      <alignment horizontal="left" vertical="center" wrapText="1"/>
    </xf>
    <xf numFmtId="0" fontId="166" fillId="0" borderId="1" xfId="557" applyFont="1" applyFill="1" applyBorder="1" applyAlignment="1">
      <alignment horizontal="left" vertical="center" wrapText="1"/>
    </xf>
    <xf numFmtId="0" fontId="167" fillId="0" borderId="1" xfId="557" applyFont="1" applyFill="1" applyBorder="1" applyAlignment="1">
      <alignment horizontal="left" vertical="center" wrapText="1"/>
    </xf>
    <xf numFmtId="0" fontId="165" fillId="0" borderId="1" xfId="0" applyFont="1" applyFill="1" applyBorder="1" applyAlignment="1">
      <alignment vertical="center"/>
    </xf>
    <xf numFmtId="0" fontId="73" fillId="0" borderId="1" xfId="0" applyFont="1" applyFill="1" applyBorder="1" applyAlignment="1">
      <alignment vertical="center"/>
    </xf>
    <xf numFmtId="0" fontId="166" fillId="0" borderId="1" xfId="0" applyFont="1" applyFill="1" applyBorder="1" applyAlignment="1">
      <alignment vertical="center"/>
    </xf>
    <xf numFmtId="0" fontId="167" fillId="0" borderId="1" xfId="0" applyFont="1" applyFill="1" applyBorder="1" applyAlignment="1">
      <alignment vertical="center"/>
    </xf>
    <xf numFmtId="0" fontId="0" fillId="0" borderId="2" xfId="0" applyBorder="1" applyAlignment="1"/>
    <xf numFmtId="49" fontId="14" fillId="3" borderId="18" xfId="0" applyNumberFormat="1" applyFont="1" applyFill="1" applyBorder="1" applyAlignment="1">
      <alignment horizontal="center" vertical="center"/>
    </xf>
    <xf numFmtId="49" fontId="15" fillId="0" borderId="18" xfId="0" applyNumberFormat="1" applyFont="1" applyFill="1" applyBorder="1" applyAlignment="1">
      <alignment horizontal="left" vertical="center"/>
    </xf>
    <xf numFmtId="0" fontId="15" fillId="0" borderId="1" xfId="6" applyFont="1" applyFill="1" applyBorder="1" applyAlignment="1">
      <alignment vertical="center"/>
    </xf>
    <xf numFmtId="0" fontId="125" fillId="0" borderId="1" xfId="0" applyFont="1" applyFill="1" applyBorder="1" applyAlignment="1">
      <alignment vertical="center"/>
    </xf>
    <xf numFmtId="0" fontId="73" fillId="0" borderId="1" xfId="6" applyFont="1" applyFill="1" applyBorder="1" applyAlignment="1">
      <alignment vertical="center"/>
    </xf>
    <xf numFmtId="0" fontId="22" fillId="0" borderId="7" xfId="0" applyFont="1" applyFill="1" applyBorder="1" applyAlignment="1">
      <alignment horizontal="left" vertical="center"/>
    </xf>
    <xf numFmtId="49" fontId="40" fillId="3" borderId="1" xfId="0" applyNumberFormat="1" applyFont="1" applyFill="1" applyBorder="1" applyAlignment="1">
      <alignment horizontal="center" vertical="center"/>
    </xf>
    <xf numFmtId="0" fontId="40" fillId="3" borderId="1" xfId="6" applyFont="1" applyFill="1" applyBorder="1" applyAlignment="1">
      <alignment horizontal="center" vertical="center"/>
    </xf>
    <xf numFmtId="0" fontId="127" fillId="3" borderId="1" xfId="6" applyFont="1" applyFill="1" applyBorder="1" applyAlignment="1">
      <alignment horizontal="center" vertical="center"/>
    </xf>
    <xf numFmtId="0" fontId="41" fillId="3" borderId="1" xfId="6" applyFont="1" applyFill="1" applyBorder="1" applyAlignment="1">
      <alignment horizontal="center" vertical="center"/>
    </xf>
    <xf numFmtId="0" fontId="14" fillId="3" borderId="1" xfId="6" applyFont="1" applyFill="1" applyBorder="1" applyAlignment="1">
      <alignment horizontal="center" vertical="center"/>
    </xf>
    <xf numFmtId="0" fontId="78" fillId="5" borderId="1" xfId="6" applyFont="1" applyFill="1" applyBorder="1" applyAlignment="1">
      <alignment horizontal="center" vertical="center"/>
    </xf>
    <xf numFmtId="0" fontId="123" fillId="5" borderId="1" xfId="6" applyFont="1" applyFill="1" applyBorder="1" applyAlignment="1">
      <alignment horizontal="center" vertical="center"/>
    </xf>
    <xf numFmtId="0" fontId="38" fillId="5" borderId="1" xfId="6" applyFont="1" applyFill="1" applyBorder="1" applyAlignment="1">
      <alignment horizontal="center" vertical="center"/>
    </xf>
    <xf numFmtId="0" fontId="62" fillId="6" borderId="6" xfId="6" applyFont="1" applyFill="1" applyBorder="1" applyAlignment="1">
      <alignment horizontal="center" vertical="center"/>
    </xf>
    <xf numFmtId="0" fontId="124" fillId="6" borderId="6" xfId="6" applyFont="1" applyFill="1" applyBorder="1" applyAlignment="1">
      <alignment horizontal="center" vertical="center"/>
    </xf>
    <xf numFmtId="0" fontId="39" fillId="6" borderId="6" xfId="6" applyFont="1" applyFill="1" applyBorder="1" applyAlignment="1">
      <alignment horizontal="center" vertical="center"/>
    </xf>
    <xf numFmtId="0" fontId="15" fillId="0" borderId="8" xfId="0" applyFont="1" applyFill="1" applyBorder="1" applyAlignment="1">
      <alignment horizontal="left" vertical="center"/>
    </xf>
    <xf numFmtId="0" fontId="112" fillId="0" borderId="1" xfId="0" applyFont="1" applyFill="1" applyBorder="1" applyAlignment="1">
      <alignment horizontal="left" vertical="center"/>
    </xf>
    <xf numFmtId="0" fontId="73" fillId="0" borderId="1" xfId="0" applyFont="1" applyFill="1" applyBorder="1" applyAlignment="1">
      <alignment horizontal="left" vertical="center"/>
    </xf>
    <xf numFmtId="49" fontId="15" fillId="4" borderId="0" xfId="0" applyNumberFormat="1" applyFont="1" applyFill="1" applyBorder="1" applyAlignment="1">
      <alignment vertical="center"/>
    </xf>
    <xf numFmtId="0" fontId="112" fillId="4" borderId="0" xfId="0" applyFont="1" applyFill="1" applyBorder="1" applyAlignment="1">
      <alignment vertical="center"/>
    </xf>
    <xf numFmtId="0" fontId="15" fillId="17" borderId="1" xfId="0" applyFont="1" applyFill="1" applyBorder="1" applyAlignment="1">
      <alignment vertical="center" wrapText="1"/>
    </xf>
    <xf numFmtId="0" fontId="15" fillId="17" borderId="2" xfId="0" applyFont="1" applyFill="1" applyBorder="1" applyAlignment="1">
      <alignment vertical="center" wrapText="1"/>
    </xf>
    <xf numFmtId="49" fontId="17" fillId="3" borderId="7" xfId="0" applyNumberFormat="1" applyFont="1" applyFill="1" applyBorder="1" applyAlignment="1">
      <alignment horizontal="center" vertical="center" wrapText="1"/>
    </xf>
    <xf numFmtId="0" fontId="59" fillId="13" borderId="17" xfId="0" applyFont="1" applyFill="1" applyBorder="1" applyAlignment="1">
      <alignment horizontal="left" vertical="center" wrapText="1"/>
    </xf>
    <xf numFmtId="0" fontId="24" fillId="0" borderId="7" xfId="0" applyFont="1" applyFill="1" applyBorder="1" applyAlignment="1">
      <alignment vertical="center" wrapText="1"/>
    </xf>
    <xf numFmtId="0" fontId="0" fillId="0" borderId="2" xfId="0" applyBorder="1" applyAlignment="1">
      <alignment wrapText="1"/>
    </xf>
    <xf numFmtId="49" fontId="14" fillId="3" borderId="2" xfId="0" applyNumberFormat="1" applyFont="1" applyFill="1" applyBorder="1" applyAlignment="1">
      <alignment horizontal="center" vertical="center" wrapText="1"/>
    </xf>
    <xf numFmtId="0" fontId="25" fillId="5" borderId="2" xfId="0" applyFont="1" applyFill="1" applyBorder="1" applyAlignment="1">
      <alignment horizontal="center" vertical="center" wrapText="1"/>
    </xf>
    <xf numFmtId="0" fontId="26" fillId="6" borderId="2" xfId="0" applyFont="1" applyFill="1" applyBorder="1" applyAlignment="1">
      <alignment horizontal="center" vertical="center" wrapText="1"/>
    </xf>
    <xf numFmtId="0" fontId="15" fillId="14" borderId="1" xfId="0" applyFont="1" applyFill="1" applyBorder="1" applyAlignment="1">
      <alignment horizontal="left" vertical="center" wrapText="1"/>
    </xf>
    <xf numFmtId="0" fontId="24" fillId="9" borderId="7" xfId="0" applyFont="1" applyFill="1" applyBorder="1" applyAlignment="1">
      <alignment vertical="center" wrapText="1"/>
    </xf>
    <xf numFmtId="0" fontId="59" fillId="9" borderId="17" xfId="0" applyFont="1" applyFill="1" applyBorder="1" applyAlignment="1">
      <alignment horizontal="left" vertical="center" wrapText="1"/>
    </xf>
    <xf numFmtId="49" fontId="15" fillId="9" borderId="18" xfId="0" applyNumberFormat="1" applyFont="1" applyFill="1" applyBorder="1" applyAlignment="1">
      <alignment horizontal="left" vertical="center" wrapText="1"/>
    </xf>
    <xf numFmtId="0" fontId="15" fillId="9" borderId="1" xfId="6" applyFont="1" applyFill="1" applyBorder="1" applyAlignment="1">
      <alignment vertical="center" wrapText="1"/>
    </xf>
    <xf numFmtId="0" fontId="125" fillId="9" borderId="1" xfId="0" applyFont="1" applyFill="1" applyBorder="1" applyAlignment="1">
      <alignment vertical="center" wrapText="1"/>
    </xf>
    <xf numFmtId="0" fontId="73" fillId="9" borderId="1" xfId="6" applyFont="1" applyFill="1" applyBorder="1" applyAlignment="1">
      <alignment vertical="center" wrapText="1"/>
    </xf>
    <xf numFmtId="0" fontId="15" fillId="9" borderId="1" xfId="0" applyFont="1" applyFill="1" applyBorder="1" applyAlignment="1">
      <alignment vertical="center" wrapText="1"/>
    </xf>
    <xf numFmtId="0" fontId="15" fillId="9" borderId="1" xfId="0" applyFont="1" applyFill="1" applyBorder="1" applyAlignment="1">
      <alignment horizontal="center" vertical="center" wrapText="1"/>
    </xf>
    <xf numFmtId="49" fontId="57" fillId="13" borderId="17" xfId="0" applyNumberFormat="1" applyFont="1" applyFill="1" applyBorder="1" applyAlignment="1">
      <alignment horizontal="center" vertical="center" wrapText="1"/>
    </xf>
    <xf numFmtId="0" fontId="59" fillId="13" borderId="17" xfId="0" applyFont="1" applyFill="1" applyBorder="1" applyAlignment="1">
      <alignment horizontal="center" vertical="center" wrapText="1"/>
    </xf>
    <xf numFmtId="0" fontId="59" fillId="9" borderId="17" xfId="0" applyFont="1" applyFill="1" applyBorder="1" applyAlignment="1">
      <alignment horizontal="center" vertical="center" wrapText="1"/>
    </xf>
    <xf numFmtId="0" fontId="0" fillId="0" borderId="2" xfId="0" applyBorder="1" applyAlignment="1">
      <alignment horizontal="center" wrapText="1"/>
    </xf>
    <xf numFmtId="0" fontId="71" fillId="6" borderId="1" xfId="0" applyFont="1" applyFill="1" applyBorder="1" applyAlignment="1">
      <alignment horizontal="left" vertical="center"/>
    </xf>
    <xf numFmtId="0" fontId="70" fillId="6" borderId="1" xfId="0" applyFont="1" applyFill="1" applyBorder="1" applyAlignment="1">
      <alignment horizontal="left" vertical="center"/>
    </xf>
    <xf numFmtId="0" fontId="69" fillId="6" borderId="1" xfId="0" applyFont="1" applyFill="1" applyBorder="1" applyAlignment="1">
      <alignment horizontal="left" vertical="center"/>
    </xf>
    <xf numFmtId="0" fontId="145" fillId="6" borderId="1" xfId="0" applyFont="1" applyFill="1" applyBorder="1" applyAlignment="1">
      <alignment horizontal="left" vertical="center" wrapText="1"/>
    </xf>
    <xf numFmtId="0" fontId="68" fillId="6" borderId="1" xfId="0" applyFont="1" applyFill="1" applyBorder="1" applyAlignment="1">
      <alignment horizontal="left" vertical="center"/>
    </xf>
    <xf numFmtId="0" fontId="146" fillId="6" borderId="1" xfId="0" applyFont="1" applyFill="1" applyBorder="1" applyAlignment="1">
      <alignment horizontal="left" vertical="center" wrapText="1"/>
    </xf>
    <xf numFmtId="0" fontId="72" fillId="6" borderId="1" xfId="0" applyFont="1" applyFill="1" applyBorder="1" applyAlignment="1">
      <alignment horizontal="left" vertical="center"/>
    </xf>
    <xf numFmtId="0" fontId="67" fillId="6" borderId="1" xfId="0" applyFont="1" applyFill="1" applyBorder="1" applyAlignment="1">
      <alignment horizontal="left" vertical="center"/>
    </xf>
    <xf numFmtId="0" fontId="15" fillId="6" borderId="6" xfId="0" applyFont="1" applyFill="1" applyBorder="1" applyAlignment="1">
      <alignment horizontal="center" vertical="center"/>
    </xf>
    <xf numFmtId="0" fontId="67" fillId="6" borderId="6" xfId="0" applyFont="1" applyFill="1" applyBorder="1" applyAlignment="1">
      <alignment horizontal="left" vertical="center"/>
    </xf>
    <xf numFmtId="0" fontId="67" fillId="6" borderId="6" xfId="0" applyFont="1" applyFill="1" applyBorder="1" applyAlignment="1">
      <alignment horizontal="center" vertical="center"/>
    </xf>
    <xf numFmtId="0" fontId="59" fillId="13" borderId="17" xfId="0" applyFont="1" applyFill="1" applyBorder="1" applyAlignment="1">
      <alignment horizontal="center" vertical="center"/>
    </xf>
    <xf numFmtId="0" fontId="70" fillId="13" borderId="17" xfId="0" applyFont="1" applyFill="1" applyBorder="1" applyAlignment="1">
      <alignment horizontal="left" vertical="center"/>
    </xf>
    <xf numFmtId="0" fontId="70" fillId="13" borderId="17" xfId="0" applyFont="1" applyFill="1" applyBorder="1" applyAlignment="1">
      <alignment horizontal="center" vertical="center"/>
    </xf>
    <xf numFmtId="0" fontId="69" fillId="13" borderId="17" xfId="0" applyFont="1" applyFill="1" applyBorder="1" applyAlignment="1">
      <alignment horizontal="left" vertical="center"/>
    </xf>
    <xf numFmtId="0" fontId="69" fillId="13" borderId="17" xfId="0" applyFont="1" applyFill="1" applyBorder="1" applyAlignment="1">
      <alignment horizontal="center" vertical="center"/>
    </xf>
    <xf numFmtId="0" fontId="15" fillId="6" borderId="1" xfId="0" applyFont="1" applyFill="1" applyBorder="1" applyAlignment="1">
      <alignment horizontal="left" vertical="center"/>
    </xf>
    <xf numFmtId="0" fontId="15" fillId="17" borderId="1" xfId="0" applyFont="1" applyFill="1" applyBorder="1" applyAlignment="1">
      <alignment horizontal="left" vertical="center" wrapText="1"/>
    </xf>
    <xf numFmtId="0" fontId="15" fillId="17" borderId="1" xfId="0" applyFont="1" applyFill="1" applyBorder="1" applyAlignment="1">
      <alignment horizontal="left" vertical="center"/>
    </xf>
    <xf numFmtId="0" fontId="24" fillId="0" borderId="22" xfId="0" applyFont="1" applyFill="1" applyBorder="1" applyAlignment="1">
      <alignment vertical="center"/>
    </xf>
    <xf numFmtId="0" fontId="59" fillId="13" borderId="23" xfId="0" applyFont="1" applyFill="1" applyBorder="1" applyAlignment="1">
      <alignment horizontal="left" vertical="center"/>
    </xf>
    <xf numFmtId="0" fontId="87" fillId="13" borderId="23" xfId="0" applyFont="1" applyFill="1" applyBorder="1" applyAlignment="1">
      <alignment horizontal="left" vertical="center"/>
    </xf>
    <xf numFmtId="49" fontId="15" fillId="0" borderId="20" xfId="0" applyNumberFormat="1" applyFont="1" applyFill="1" applyBorder="1" applyAlignment="1">
      <alignment horizontal="left" vertical="center" wrapText="1"/>
    </xf>
    <xf numFmtId="0" fontId="15" fillId="0" borderId="6" xfId="6" applyFont="1" applyFill="1" applyBorder="1" applyAlignment="1">
      <alignment vertical="center" wrapText="1"/>
    </xf>
    <xf numFmtId="0" fontId="125" fillId="0" borderId="6" xfId="0" applyFont="1" applyFill="1" applyBorder="1" applyAlignment="1">
      <alignment vertical="center" wrapText="1"/>
    </xf>
    <xf numFmtId="0" fontId="73" fillId="0" borderId="6" xfId="6" applyFont="1" applyFill="1" applyBorder="1" applyAlignment="1">
      <alignment vertical="center" wrapText="1"/>
    </xf>
    <xf numFmtId="0" fontId="15" fillId="0" borderId="6" xfId="0" applyFont="1" applyFill="1" applyBorder="1" applyAlignment="1">
      <alignment vertical="center" wrapText="1"/>
    </xf>
    <xf numFmtId="0" fontId="15" fillId="0" borderId="6" xfId="0" applyFont="1" applyFill="1" applyBorder="1" applyAlignment="1">
      <alignment horizontal="center" vertical="center"/>
    </xf>
    <xf numFmtId="0" fontId="19" fillId="0" borderId="6" xfId="557" applyFont="1" applyFill="1" applyBorder="1" applyAlignment="1">
      <alignment horizontal="center" vertical="center"/>
    </xf>
    <xf numFmtId="0" fontId="24" fillId="0" borderId="24" xfId="0" applyFont="1" applyFill="1" applyBorder="1" applyAlignment="1">
      <alignment vertical="center"/>
    </xf>
    <xf numFmtId="0" fontId="59" fillId="13" borderId="25" xfId="0" applyFont="1" applyFill="1" applyBorder="1" applyAlignment="1">
      <alignment horizontal="left" vertical="center"/>
    </xf>
    <xf numFmtId="49" fontId="15" fillId="0" borderId="26" xfId="0" applyNumberFormat="1" applyFont="1" applyFill="1" applyBorder="1" applyAlignment="1">
      <alignment horizontal="left" vertical="center" wrapText="1"/>
    </xf>
    <xf numFmtId="0" fontId="15" fillId="0" borderId="27" xfId="6" applyFont="1" applyFill="1" applyBorder="1" applyAlignment="1">
      <alignment vertical="center" wrapText="1"/>
    </xf>
    <xf numFmtId="0" fontId="125" fillId="0" borderId="27" xfId="0" applyFont="1" applyFill="1" applyBorder="1" applyAlignment="1">
      <alignment vertical="center" wrapText="1"/>
    </xf>
    <xf numFmtId="0" fontId="73" fillId="0" borderId="27" xfId="6" applyFont="1" applyFill="1" applyBorder="1" applyAlignment="1">
      <alignment vertical="center" wrapText="1"/>
    </xf>
    <xf numFmtId="0" fontId="15" fillId="0" borderId="27" xfId="0" applyFont="1" applyFill="1" applyBorder="1" applyAlignment="1">
      <alignment vertical="center" wrapText="1"/>
    </xf>
    <xf numFmtId="0" fontId="15" fillId="0" borderId="27" xfId="0" applyFont="1" applyFill="1" applyBorder="1" applyAlignment="1">
      <alignment horizontal="center" vertical="center"/>
    </xf>
    <xf numFmtId="0" fontId="19" fillId="0" borderId="27" xfId="557" applyFont="1" applyFill="1" applyBorder="1" applyAlignment="1">
      <alignment horizontal="center" vertical="center"/>
    </xf>
    <xf numFmtId="0" fontId="15" fillId="0" borderId="12" xfId="0" applyFont="1" applyFill="1" applyBorder="1" applyAlignment="1">
      <alignment horizontal="left" vertical="center"/>
    </xf>
    <xf numFmtId="0" fontId="59" fillId="13" borderId="28" xfId="0" applyFont="1" applyFill="1" applyBorder="1" applyAlignment="1">
      <alignment horizontal="left" vertical="center"/>
    </xf>
    <xf numFmtId="49" fontId="15" fillId="0" borderId="21" xfId="0" applyNumberFormat="1" applyFont="1" applyFill="1" applyBorder="1" applyAlignment="1">
      <alignment horizontal="left" vertical="center" wrapText="1"/>
    </xf>
    <xf numFmtId="0" fontId="15" fillId="0" borderId="5" xfId="6" applyFont="1" applyFill="1" applyBorder="1" applyAlignment="1">
      <alignment vertical="center" wrapText="1"/>
    </xf>
    <xf numFmtId="0" fontId="125" fillId="0" borderId="5" xfId="0" applyFont="1" applyFill="1" applyBorder="1" applyAlignment="1">
      <alignment vertical="center" wrapText="1"/>
    </xf>
    <xf numFmtId="0" fontId="73" fillId="0" borderId="5" xfId="6" applyFont="1" applyFill="1" applyBorder="1" applyAlignment="1">
      <alignment vertical="center" wrapText="1"/>
    </xf>
    <xf numFmtId="0" fontId="15" fillId="0" borderId="5" xfId="0" applyFont="1" applyFill="1" applyBorder="1" applyAlignment="1">
      <alignment vertical="center" wrapText="1"/>
    </xf>
    <xf numFmtId="0" fontId="15" fillId="0" borderId="5" xfId="0" applyFont="1" applyFill="1" applyBorder="1" applyAlignment="1">
      <alignment horizontal="center" vertical="center"/>
    </xf>
    <xf numFmtId="0" fontId="19" fillId="0" borderId="5" xfId="557" applyFont="1" applyFill="1" applyBorder="1" applyAlignment="1">
      <alignment horizontal="center" vertical="center"/>
    </xf>
    <xf numFmtId="0" fontId="24" fillId="0" borderId="29" xfId="0" applyFont="1" applyFill="1" applyBorder="1" applyAlignment="1">
      <alignment vertical="center"/>
    </xf>
    <xf numFmtId="0" fontId="59" fillId="13" borderId="30" xfId="0" applyFont="1" applyFill="1" applyBorder="1" applyAlignment="1">
      <alignment horizontal="left" vertical="center"/>
    </xf>
    <xf numFmtId="49" fontId="15" fillId="0" borderId="31" xfId="0" applyNumberFormat="1" applyFont="1" applyFill="1" applyBorder="1" applyAlignment="1">
      <alignment horizontal="left" vertical="center" wrapText="1"/>
    </xf>
    <xf numFmtId="0" fontId="15" fillId="0" borderId="32" xfId="0" applyFont="1" applyFill="1" applyBorder="1" applyAlignment="1">
      <alignment horizontal="center" vertical="center"/>
    </xf>
    <xf numFmtId="0" fontId="19" fillId="0" borderId="32" xfId="557" applyFont="1" applyFill="1" applyBorder="1" applyAlignment="1">
      <alignment horizontal="center" vertical="center"/>
    </xf>
    <xf numFmtId="0" fontId="15" fillId="17" borderId="32" xfId="6" applyFont="1" applyFill="1" applyBorder="1" applyAlignment="1">
      <alignment vertical="center" wrapText="1"/>
    </xf>
    <xf numFmtId="0" fontId="20" fillId="17" borderId="1" xfId="0" applyFont="1" applyFill="1" applyBorder="1" applyAlignment="1">
      <alignment vertical="center"/>
    </xf>
    <xf numFmtId="0" fontId="112" fillId="14" borderId="1" xfId="0" applyFont="1" applyFill="1" applyBorder="1" applyAlignment="1">
      <alignment horizontal="left" vertical="center" wrapText="1"/>
    </xf>
    <xf numFmtId="0" fontId="73" fillId="14" borderId="1" xfId="0" applyFont="1" applyFill="1" applyBorder="1" applyAlignment="1">
      <alignment horizontal="left" vertical="center" wrapText="1"/>
    </xf>
    <xf numFmtId="0" fontId="24" fillId="14" borderId="1" xfId="6" applyFont="1" applyFill="1" applyBorder="1" applyAlignment="1">
      <alignment vertical="center" wrapText="1"/>
    </xf>
    <xf numFmtId="0" fontId="15" fillId="17" borderId="1" xfId="6" applyFont="1" applyFill="1" applyBorder="1" applyAlignment="1">
      <alignment vertical="center"/>
    </xf>
    <xf numFmtId="0" fontId="14" fillId="17" borderId="1" xfId="0" applyFont="1" applyFill="1" applyBorder="1" applyAlignment="1">
      <alignment horizontal="left" vertical="center" wrapText="1"/>
    </xf>
    <xf numFmtId="0" fontId="15" fillId="17" borderId="1" xfId="6" applyFont="1" applyFill="1" applyBorder="1" applyAlignment="1">
      <alignment vertical="center" wrapText="1"/>
    </xf>
    <xf numFmtId="0" fontId="170" fillId="16" borderId="11" xfId="0" applyFont="1" applyFill="1" applyBorder="1" applyAlignment="1">
      <alignment horizontal="left" vertical="center" wrapText="1"/>
    </xf>
    <xf numFmtId="0" fontId="109" fillId="16" borderId="11" xfId="0" applyFont="1" applyFill="1" applyBorder="1" applyAlignment="1">
      <alignment horizontal="left" vertical="center" wrapText="1"/>
    </xf>
    <xf numFmtId="0" fontId="170" fillId="16" borderId="16" xfId="0" applyFont="1" applyFill="1" applyBorder="1" applyAlignment="1">
      <alignment horizontal="left" vertical="center" wrapText="1"/>
    </xf>
    <xf numFmtId="0" fontId="15" fillId="0" borderId="0" xfId="8" applyFont="1" applyFill="1" applyBorder="1" applyAlignment="1">
      <alignment horizontal="left" vertical="center" wrapText="1"/>
    </xf>
    <xf numFmtId="0" fontId="171" fillId="0" borderId="1" xfId="557" applyFont="1" applyFill="1" applyBorder="1" applyAlignment="1">
      <alignment horizontal="left" vertical="center" wrapText="1"/>
    </xf>
    <xf numFmtId="0" fontId="33" fillId="0" borderId="2" xfId="0" applyFont="1" applyBorder="1" applyAlignment="1">
      <alignment horizontal="left" vertical="center" wrapText="1"/>
    </xf>
    <xf numFmtId="0" fontId="32" fillId="0" borderId="1" xfId="0" applyFont="1" applyFill="1" applyBorder="1" applyAlignment="1">
      <alignment horizontal="left" vertical="center" wrapText="1"/>
    </xf>
    <xf numFmtId="49" fontId="24" fillId="17" borderId="1" xfId="6" applyNumberFormat="1" applyFont="1" applyFill="1" applyBorder="1" applyAlignment="1">
      <alignment vertical="center" wrapText="1"/>
    </xf>
    <xf numFmtId="0" fontId="26" fillId="16" borderId="11" xfId="0" applyFont="1" applyFill="1" applyBorder="1" applyAlignment="1">
      <alignment horizontal="left" vertical="center" wrapText="1"/>
    </xf>
    <xf numFmtId="0" fontId="172" fillId="0" borderId="0" xfId="0" applyFont="1" applyAlignment="1">
      <alignment horizontal="left" vertical="center"/>
    </xf>
    <xf numFmtId="0" fontId="59" fillId="16" borderId="16" xfId="0" applyFont="1" applyFill="1" applyBorder="1" applyAlignment="1">
      <alignment horizontal="center" vertical="center" wrapText="1"/>
    </xf>
    <xf numFmtId="0" fontId="173" fillId="6" borderId="1" xfId="0" applyFont="1" applyFill="1" applyBorder="1" applyAlignment="1">
      <alignment horizontal="center" vertical="center" wrapText="1"/>
    </xf>
    <xf numFmtId="0" fontId="174" fillId="16" borderId="16" xfId="0" applyFont="1" applyFill="1" applyBorder="1" applyAlignment="1">
      <alignment horizontal="center" vertical="center" wrapText="1"/>
    </xf>
    <xf numFmtId="0" fontId="175" fillId="6" borderId="1" xfId="0" applyFont="1" applyFill="1" applyBorder="1" applyAlignment="1">
      <alignment horizontal="center" vertical="center" wrapText="1"/>
    </xf>
    <xf numFmtId="0" fontId="176" fillId="7" borderId="1" xfId="0" applyFont="1" applyFill="1" applyBorder="1" applyAlignment="1">
      <alignment horizontal="center" vertical="center" wrapText="1"/>
    </xf>
    <xf numFmtId="0" fontId="177" fillId="0" borderId="3" xfId="0" applyFont="1" applyBorder="1" applyAlignment="1">
      <alignment vertical="center"/>
    </xf>
    <xf numFmtId="0" fontId="177" fillId="0" borderId="2" xfId="0" applyFont="1" applyBorder="1" applyAlignment="1">
      <alignment vertical="center"/>
    </xf>
    <xf numFmtId="0" fontId="24" fillId="0" borderId="12" xfId="0" applyFont="1" applyFill="1" applyBorder="1" applyAlignment="1">
      <alignment vertical="center"/>
    </xf>
    <xf numFmtId="0" fontId="15" fillId="0" borderId="32" xfId="6" applyFont="1" applyFill="1" applyBorder="1" applyAlignment="1">
      <alignment vertical="center" wrapText="1"/>
    </xf>
    <xf numFmtId="0" fontId="125" fillId="0" borderId="32" xfId="0" applyFont="1" applyFill="1" applyBorder="1" applyAlignment="1">
      <alignment vertical="center" wrapText="1"/>
    </xf>
    <xf numFmtId="0" fontId="73" fillId="0" borderId="32" xfId="6" applyFont="1" applyFill="1" applyBorder="1" applyAlignment="1">
      <alignment vertical="center" wrapText="1"/>
    </xf>
    <xf numFmtId="0" fontId="15" fillId="0" borderId="32" xfId="0" applyFont="1" applyFill="1" applyBorder="1" applyAlignment="1">
      <alignment vertical="center" wrapText="1"/>
    </xf>
    <xf numFmtId="0" fontId="178" fillId="6" borderId="1" xfId="0" applyFont="1" applyFill="1" applyBorder="1" applyAlignment="1">
      <alignment horizontal="center" vertical="center" wrapText="1"/>
    </xf>
    <xf numFmtId="0" fontId="179" fillId="0" borderId="3" xfId="0" applyFont="1" applyBorder="1" applyAlignment="1">
      <alignment horizontal="center" vertical="center" wrapText="1"/>
    </xf>
    <xf numFmtId="0" fontId="179" fillId="0" borderId="2" xfId="0" applyFont="1" applyBorder="1" applyAlignment="1">
      <alignment horizontal="center" vertical="center" wrapText="1"/>
    </xf>
    <xf numFmtId="0" fontId="180" fillId="6" borderId="1" xfId="0" applyFont="1" applyFill="1" applyBorder="1" applyAlignment="1">
      <alignment horizontal="left" vertical="center"/>
    </xf>
    <xf numFmtId="0" fontId="180" fillId="6" borderId="1" xfId="0" applyFont="1" applyFill="1" applyBorder="1" applyAlignment="1">
      <alignment horizontal="center" vertical="center"/>
    </xf>
  </cellXfs>
  <cellStyles count="595">
    <cellStyle name="20% - 강조색1" xfId="8" builtinId="30"/>
    <cellStyle name="20% - 강조색1 2" xfId="20"/>
    <cellStyle name="20% - 강조색1 2 2" xfId="553"/>
    <cellStyle name="20% - 강조색1 2 2 2" xfId="557"/>
    <cellStyle name="20% - 강조색1 2 2 2 2" xfId="568"/>
    <cellStyle name="20% - 강조색1 2 2 2 2 2" xfId="588"/>
    <cellStyle name="20% - 강조색1 2 2 2 3" xfId="578"/>
    <cellStyle name="20% - 강조색1 2 2 2 4" xfId="594"/>
    <cellStyle name="20% - 강조색1 2 2 3" xfId="564"/>
    <cellStyle name="20% - 강조색1 2 2 3 2" xfId="584"/>
    <cellStyle name="20% - 강조색1 2 2 4" xfId="574"/>
    <cellStyle name="20% - 강조색1 2 3" xfId="561"/>
    <cellStyle name="20% - 강조색1 2 3 2" xfId="581"/>
    <cellStyle name="20% - 강조색1 2 4" xfId="571"/>
    <cellStyle name="20% - 강조색1 3" xfId="14"/>
    <cellStyle name="20% - 강조색1 3 2" xfId="552"/>
    <cellStyle name="20% - 강조색1 3 2 2" xfId="563"/>
    <cellStyle name="20% - 강조색1 3 2 2 2" xfId="583"/>
    <cellStyle name="20% - 강조색1 3 2 3" xfId="573"/>
    <cellStyle name="20% - 강조색1 3 3" xfId="560"/>
    <cellStyle name="20% - 강조색1 3 3 2" xfId="580"/>
    <cellStyle name="20% - 강조색1 3 4" xfId="570"/>
    <cellStyle name="20% - 강조색1 4" xfId="551"/>
    <cellStyle name="20% - 강조색1 4 2" xfId="562"/>
    <cellStyle name="20% - 강조색1 4 2 2" xfId="582"/>
    <cellStyle name="20% - 강조색1 4 3" xfId="572"/>
    <cellStyle name="20% - 강조색1 5" xfId="559"/>
    <cellStyle name="20% - 강조색1 5 2" xfId="579"/>
    <cellStyle name="20% - 강조색1 6" xfId="569"/>
    <cellStyle name="20% - 강조색1 7" xfId="590"/>
    <cellStyle name="20% - 강조색2" xfId="554" builtinId="34"/>
    <cellStyle name="20% - 강조색2 2" xfId="565"/>
    <cellStyle name="20% - 강조색2 2 2" xfId="585"/>
    <cellStyle name="20% - 강조색2 3" xfId="575"/>
    <cellStyle name="20% - 강조색2 4" xfId="591"/>
    <cellStyle name="20% - 강조색4" xfId="555" builtinId="42"/>
    <cellStyle name="20% - 강조색4 2" xfId="566"/>
    <cellStyle name="20% - 강조색4 2 2" xfId="586"/>
    <cellStyle name="20% - 강조색4 3" xfId="576"/>
    <cellStyle name="20% - 강조색4 4" xfId="592"/>
    <cellStyle name="20% - 강조색6" xfId="556" builtinId="50"/>
    <cellStyle name="20% - 강조색6 2" xfId="567"/>
    <cellStyle name="20% - 강조색6 2 2" xfId="587"/>
    <cellStyle name="20% - 강조색6 3" xfId="577"/>
    <cellStyle name="20% - 강조색6 4" xfId="593"/>
    <cellStyle name="열어 본 하이퍼링크" xfId="2" builtinId="9" hidden="1"/>
    <cellStyle name="열어 본 하이퍼링크" xfId="10" builtinId="9" hidden="1"/>
    <cellStyle name="열어 본 하이퍼링크" xfId="16" builtinId="9" hidden="1"/>
    <cellStyle name="열어 본 하이퍼링크" xfId="17" builtinId="9" hidden="1"/>
    <cellStyle name="열어 본 하이퍼링크" xfId="18" builtinId="9" hidden="1"/>
    <cellStyle name="열어 본 하이퍼링크" xfId="21" builtinId="9" hidden="1"/>
    <cellStyle name="열어 본 하이퍼링크" xfId="23" builtinId="9" hidden="1"/>
    <cellStyle name="열어 본 하이퍼링크" xfId="25" builtinId="9" hidden="1"/>
    <cellStyle name="열어 본 하이퍼링크" xfId="27" builtinId="9" hidden="1"/>
    <cellStyle name="열어 본 하이퍼링크" xfId="29" builtinId="9" hidden="1"/>
    <cellStyle name="열어 본 하이퍼링크" xfId="31" builtinId="9" hidden="1"/>
    <cellStyle name="열어 본 하이퍼링크" xfId="11" builtinId="9" hidden="1"/>
    <cellStyle name="열어 본 하이퍼링크" xfId="38" builtinId="9" hidden="1"/>
    <cellStyle name="열어 본 하이퍼링크" xfId="39" builtinId="9" hidden="1"/>
    <cellStyle name="열어 본 하이퍼링크" xfId="40" builtinId="9" hidden="1"/>
    <cellStyle name="열어 본 하이퍼링크" xfId="43" builtinId="9" hidden="1"/>
    <cellStyle name="열어 본 하이퍼링크" xfId="45" builtinId="9" hidden="1"/>
    <cellStyle name="열어 본 하이퍼링크" xfId="47" builtinId="9" hidden="1"/>
    <cellStyle name="열어 본 하이퍼링크" xfId="49" builtinId="9" hidden="1"/>
    <cellStyle name="열어 본 하이퍼링크" xfId="51" builtinId="9" hidden="1"/>
    <cellStyle name="열어 본 하이퍼링크" xfId="53" builtinId="9" hidden="1"/>
    <cellStyle name="열어 본 하이퍼링크" xfId="12" builtinId="9" hidden="1"/>
    <cellStyle name="열어 본 하이퍼링크" xfId="58" builtinId="9" hidden="1"/>
    <cellStyle name="열어 본 하이퍼링크" xfId="59" builtinId="9" hidden="1"/>
    <cellStyle name="열어 본 하이퍼링크" xfId="60" builtinId="9" hidden="1"/>
    <cellStyle name="열어 본 하이퍼링크" xfId="63" builtinId="9" hidden="1"/>
    <cellStyle name="열어 본 하이퍼링크" xfId="65" builtinId="9" hidden="1"/>
    <cellStyle name="열어 본 하이퍼링크" xfId="67" builtinId="9" hidden="1"/>
    <cellStyle name="열어 본 하이퍼링크" xfId="69" builtinId="9" hidden="1"/>
    <cellStyle name="열어 본 하이퍼링크" xfId="71" builtinId="9" hidden="1"/>
    <cellStyle name="열어 본 하이퍼링크" xfId="73" builtinId="9" hidden="1"/>
    <cellStyle name="열어 본 하이퍼링크" xfId="34" builtinId="9" hidden="1"/>
    <cellStyle name="열어 본 하이퍼링크" xfId="78" builtinId="9" hidden="1"/>
    <cellStyle name="열어 본 하이퍼링크" xfId="79" builtinId="9" hidden="1"/>
    <cellStyle name="열어 본 하이퍼링크" xfId="80" builtinId="9" hidden="1"/>
    <cellStyle name="열어 본 하이퍼링크" xfId="83" builtinId="9" hidden="1"/>
    <cellStyle name="열어 본 하이퍼링크" xfId="85" builtinId="9" hidden="1"/>
    <cellStyle name="열어 본 하이퍼링크" xfId="87" builtinId="9" hidden="1"/>
    <cellStyle name="열어 본 하이퍼링크" xfId="89" builtinId="9" hidden="1"/>
    <cellStyle name="열어 본 하이퍼링크" xfId="91" builtinId="9" hidden="1"/>
    <cellStyle name="열어 본 하이퍼링크" xfId="93" builtinId="9" hidden="1"/>
    <cellStyle name="열어 본 하이퍼링크" xfId="42" builtinId="9" hidden="1"/>
    <cellStyle name="열어 본 하이퍼링크" xfId="98" builtinId="9" hidden="1"/>
    <cellStyle name="열어 본 하이퍼링크" xfId="99" builtinId="9" hidden="1"/>
    <cellStyle name="열어 본 하이퍼링크" xfId="100" builtinId="9" hidden="1"/>
    <cellStyle name="열어 본 하이퍼링크" xfId="103" builtinId="9" hidden="1"/>
    <cellStyle name="열어 본 하이퍼링크" xfId="105" builtinId="9" hidden="1"/>
    <cellStyle name="열어 본 하이퍼링크" xfId="107" builtinId="9" hidden="1"/>
    <cellStyle name="열어 본 하이퍼링크" xfId="109" builtinId="9" hidden="1"/>
    <cellStyle name="열어 본 하이퍼링크" xfId="111" builtinId="9" hidden="1"/>
    <cellStyle name="열어 본 하이퍼링크" xfId="113" builtinId="9" hidden="1"/>
    <cellStyle name="열어 본 하이퍼링크" xfId="62" builtinId="9" hidden="1"/>
    <cellStyle name="열어 본 하이퍼링크" xfId="118" builtinId="9" hidden="1"/>
    <cellStyle name="열어 본 하이퍼링크" xfId="119" builtinId="9" hidden="1"/>
    <cellStyle name="열어 본 하이퍼링크" xfId="120" builtinId="9" hidden="1"/>
    <cellStyle name="열어 본 하이퍼링크" xfId="123" builtinId="9" hidden="1"/>
    <cellStyle name="열어 본 하이퍼링크" xfId="125" builtinId="9" hidden="1"/>
    <cellStyle name="열어 본 하이퍼링크" xfId="127" builtinId="9" hidden="1"/>
    <cellStyle name="열어 본 하이퍼링크" xfId="129" builtinId="9" hidden="1"/>
    <cellStyle name="열어 본 하이퍼링크" xfId="131" builtinId="9" hidden="1"/>
    <cellStyle name="열어 본 하이퍼링크" xfId="133" builtinId="9" hidden="1"/>
    <cellStyle name="열어 본 하이퍼링크" xfId="82" builtinId="9" hidden="1"/>
    <cellStyle name="열어 본 하이퍼링크" xfId="138" builtinId="9" hidden="1"/>
    <cellStyle name="열어 본 하이퍼링크" xfId="139" builtinId="9" hidden="1"/>
    <cellStyle name="열어 본 하이퍼링크" xfId="140" builtinId="9" hidden="1"/>
    <cellStyle name="열어 본 하이퍼링크" xfId="143" builtinId="9" hidden="1"/>
    <cellStyle name="열어 본 하이퍼링크" xfId="145" builtinId="9" hidden="1"/>
    <cellStyle name="열어 본 하이퍼링크" xfId="147" builtinId="9" hidden="1"/>
    <cellStyle name="열어 본 하이퍼링크" xfId="149" builtinId="9" hidden="1"/>
    <cellStyle name="열어 본 하이퍼링크" xfId="151" builtinId="9" hidden="1"/>
    <cellStyle name="열어 본 하이퍼링크" xfId="153" builtinId="9" hidden="1"/>
    <cellStyle name="열어 본 하이퍼링크" xfId="102" builtinId="9" hidden="1"/>
    <cellStyle name="열어 본 하이퍼링크" xfId="158" builtinId="9" hidden="1"/>
    <cellStyle name="열어 본 하이퍼링크" xfId="159" builtinId="9" hidden="1"/>
    <cellStyle name="열어 본 하이퍼링크" xfId="160" builtinId="9" hidden="1"/>
    <cellStyle name="열어 본 하이퍼링크" xfId="163" builtinId="9" hidden="1"/>
    <cellStyle name="열어 본 하이퍼링크" xfId="165" builtinId="9" hidden="1"/>
    <cellStyle name="열어 본 하이퍼링크" xfId="167" builtinId="9" hidden="1"/>
    <cellStyle name="열어 본 하이퍼링크" xfId="169" builtinId="9" hidden="1"/>
    <cellStyle name="열어 본 하이퍼링크" xfId="171" builtinId="9" hidden="1"/>
    <cellStyle name="열어 본 하이퍼링크" xfId="173" builtinId="9" hidden="1"/>
    <cellStyle name="열어 본 하이퍼링크" xfId="122" builtinId="9" hidden="1"/>
    <cellStyle name="열어 본 하이퍼링크" xfId="178" builtinId="9" hidden="1"/>
    <cellStyle name="열어 본 하이퍼링크" xfId="179" builtinId="9" hidden="1"/>
    <cellStyle name="열어 본 하이퍼링크" xfId="180" builtinId="9" hidden="1"/>
    <cellStyle name="열어 본 하이퍼링크" xfId="183" builtinId="9" hidden="1"/>
    <cellStyle name="열어 본 하이퍼링크" xfId="185" builtinId="9" hidden="1"/>
    <cellStyle name="열어 본 하이퍼링크" xfId="187" builtinId="9" hidden="1"/>
    <cellStyle name="열어 본 하이퍼링크" xfId="189" builtinId="9" hidden="1"/>
    <cellStyle name="열어 본 하이퍼링크" xfId="191" builtinId="9" hidden="1"/>
    <cellStyle name="열어 본 하이퍼링크" xfId="193" builtinId="9" hidden="1"/>
    <cellStyle name="열어 본 하이퍼링크" xfId="142" builtinId="9" hidden="1"/>
    <cellStyle name="열어 본 하이퍼링크" xfId="198" builtinId="9" hidden="1"/>
    <cellStyle name="열어 본 하이퍼링크" xfId="199" builtinId="9" hidden="1"/>
    <cellStyle name="열어 본 하이퍼링크" xfId="200" builtinId="9" hidden="1"/>
    <cellStyle name="열어 본 하이퍼링크" xfId="203" builtinId="9" hidden="1"/>
    <cellStyle name="열어 본 하이퍼링크" xfId="205" builtinId="9" hidden="1"/>
    <cellStyle name="열어 본 하이퍼링크" xfId="207" builtinId="9" hidden="1"/>
    <cellStyle name="열어 본 하이퍼링크" xfId="209" builtinId="9" hidden="1"/>
    <cellStyle name="열어 본 하이퍼링크" xfId="211" builtinId="9" hidden="1"/>
    <cellStyle name="열어 본 하이퍼링크" xfId="213" builtinId="9" hidden="1"/>
    <cellStyle name="열어 본 하이퍼링크" xfId="162" builtinId="9" hidden="1"/>
    <cellStyle name="열어 본 하이퍼링크" xfId="218" builtinId="9" hidden="1"/>
    <cellStyle name="열어 본 하이퍼링크" xfId="219" builtinId="9" hidden="1"/>
    <cellStyle name="열어 본 하이퍼링크" xfId="220" builtinId="9" hidden="1"/>
    <cellStyle name="열어 본 하이퍼링크" xfId="223" builtinId="9" hidden="1"/>
    <cellStyle name="열어 본 하이퍼링크" xfId="225" builtinId="9" hidden="1"/>
    <cellStyle name="열어 본 하이퍼링크" xfId="227" builtinId="9" hidden="1"/>
    <cellStyle name="열어 본 하이퍼링크" xfId="229" builtinId="9" hidden="1"/>
    <cellStyle name="열어 본 하이퍼링크" xfId="231" builtinId="9" hidden="1"/>
    <cellStyle name="열어 본 하이퍼링크" xfId="233" builtinId="9" hidden="1"/>
    <cellStyle name="열어 본 하이퍼링크" xfId="182" builtinId="9" hidden="1"/>
    <cellStyle name="열어 본 하이퍼링크" xfId="238" builtinId="9" hidden="1"/>
    <cellStyle name="열어 본 하이퍼링크" xfId="239" builtinId="9" hidden="1"/>
    <cellStyle name="열어 본 하이퍼링크" xfId="240" builtinId="9" hidden="1"/>
    <cellStyle name="열어 본 하이퍼링크" xfId="243" builtinId="9" hidden="1"/>
    <cellStyle name="열어 본 하이퍼링크" xfId="245" builtinId="9" hidden="1"/>
    <cellStyle name="열어 본 하이퍼링크" xfId="247" builtinId="9" hidden="1"/>
    <cellStyle name="열어 본 하이퍼링크" xfId="249" builtinId="9" hidden="1"/>
    <cellStyle name="열어 본 하이퍼링크" xfId="251" builtinId="9" hidden="1"/>
    <cellStyle name="열어 본 하이퍼링크" xfId="253" builtinId="9" hidden="1"/>
    <cellStyle name="열어 본 하이퍼링크" xfId="202" builtinId="9" hidden="1"/>
    <cellStyle name="열어 본 하이퍼링크" xfId="258" builtinId="9" hidden="1"/>
    <cellStyle name="열어 본 하이퍼링크" xfId="259" builtinId="9" hidden="1"/>
    <cellStyle name="열어 본 하이퍼링크" xfId="260" builtinId="9" hidden="1"/>
    <cellStyle name="열어 본 하이퍼링크" xfId="263" builtinId="9" hidden="1"/>
    <cellStyle name="열어 본 하이퍼링크" xfId="265" builtinId="9" hidden="1"/>
    <cellStyle name="열어 본 하이퍼링크" xfId="267" builtinId="9" hidden="1"/>
    <cellStyle name="열어 본 하이퍼링크" xfId="269" builtinId="9" hidden="1"/>
    <cellStyle name="열어 본 하이퍼링크" xfId="271" builtinId="9" hidden="1"/>
    <cellStyle name="열어 본 하이퍼링크" xfId="273" builtinId="9" hidden="1"/>
    <cellStyle name="열어 본 하이퍼링크" xfId="222" builtinId="9" hidden="1"/>
    <cellStyle name="열어 본 하이퍼링크" xfId="278" builtinId="9" hidden="1"/>
    <cellStyle name="열어 본 하이퍼링크" xfId="279" builtinId="9" hidden="1"/>
    <cellStyle name="열어 본 하이퍼링크" xfId="280" builtinId="9" hidden="1"/>
    <cellStyle name="열어 본 하이퍼링크" xfId="283" builtinId="9" hidden="1"/>
    <cellStyle name="열어 본 하이퍼링크" xfId="285" builtinId="9" hidden="1"/>
    <cellStyle name="열어 본 하이퍼링크" xfId="287" builtinId="9" hidden="1"/>
    <cellStyle name="열어 본 하이퍼링크" xfId="289" builtinId="9" hidden="1"/>
    <cellStyle name="열어 본 하이퍼링크" xfId="291" builtinId="9" hidden="1"/>
    <cellStyle name="열어 본 하이퍼링크" xfId="293" builtinId="9" hidden="1"/>
    <cellStyle name="열어 본 하이퍼링크" xfId="242" builtinId="9" hidden="1"/>
    <cellStyle name="열어 본 하이퍼링크" xfId="298" builtinId="9" hidden="1"/>
    <cellStyle name="열어 본 하이퍼링크" xfId="299" builtinId="9" hidden="1"/>
    <cellStyle name="열어 본 하이퍼링크" xfId="300" builtinId="9" hidden="1"/>
    <cellStyle name="열어 본 하이퍼링크" xfId="303" builtinId="9" hidden="1"/>
    <cellStyle name="열어 본 하이퍼링크" xfId="305" builtinId="9" hidden="1"/>
    <cellStyle name="열어 본 하이퍼링크" xfId="307" builtinId="9" hidden="1"/>
    <cellStyle name="열어 본 하이퍼링크" xfId="309" builtinId="9" hidden="1"/>
    <cellStyle name="열어 본 하이퍼링크" xfId="311" builtinId="9" hidden="1"/>
    <cellStyle name="열어 본 하이퍼링크" xfId="313" builtinId="9" hidden="1"/>
    <cellStyle name="열어 본 하이퍼링크" xfId="262" builtinId="9" hidden="1"/>
    <cellStyle name="열어 본 하이퍼링크" xfId="318" builtinId="9" hidden="1"/>
    <cellStyle name="열어 본 하이퍼링크" xfId="319" builtinId="9" hidden="1"/>
    <cellStyle name="열어 본 하이퍼링크" xfId="320" builtinId="9" hidden="1"/>
    <cellStyle name="열어 본 하이퍼링크" xfId="323" builtinId="9" hidden="1"/>
    <cellStyle name="열어 본 하이퍼링크" xfId="325" builtinId="9" hidden="1"/>
    <cellStyle name="열어 본 하이퍼링크" xfId="327" builtinId="9" hidden="1"/>
    <cellStyle name="열어 본 하이퍼링크" xfId="329" builtinId="9" hidden="1"/>
    <cellStyle name="열어 본 하이퍼링크" xfId="331" builtinId="9" hidden="1"/>
    <cellStyle name="열어 본 하이퍼링크" xfId="333" builtinId="9" hidden="1"/>
    <cellStyle name="열어 본 하이퍼링크" xfId="282" builtinId="9" hidden="1"/>
    <cellStyle name="열어 본 하이퍼링크" xfId="338" builtinId="9" hidden="1"/>
    <cellStyle name="열어 본 하이퍼링크" xfId="339" builtinId="9" hidden="1"/>
    <cellStyle name="열어 본 하이퍼링크" xfId="340" builtinId="9" hidden="1"/>
    <cellStyle name="열어 본 하이퍼링크" xfId="343" builtinId="9" hidden="1"/>
    <cellStyle name="열어 본 하이퍼링크" xfId="345" builtinId="9" hidden="1"/>
    <cellStyle name="열어 본 하이퍼링크" xfId="347" builtinId="9" hidden="1"/>
    <cellStyle name="열어 본 하이퍼링크" xfId="349" builtinId="9" hidden="1"/>
    <cellStyle name="열어 본 하이퍼링크" xfId="351" builtinId="9" hidden="1"/>
    <cellStyle name="열어 본 하이퍼링크" xfId="353" builtinId="9" hidden="1"/>
    <cellStyle name="열어 본 하이퍼링크" xfId="302" builtinId="9" hidden="1"/>
    <cellStyle name="열어 본 하이퍼링크" xfId="358" builtinId="9" hidden="1"/>
    <cellStyle name="열어 본 하이퍼링크" xfId="359" builtinId="9" hidden="1"/>
    <cellStyle name="열어 본 하이퍼링크" xfId="360" builtinId="9" hidden="1"/>
    <cellStyle name="열어 본 하이퍼링크" xfId="363" builtinId="9" hidden="1"/>
    <cellStyle name="열어 본 하이퍼링크" xfId="365" builtinId="9" hidden="1"/>
    <cellStyle name="열어 본 하이퍼링크" xfId="367" builtinId="9" hidden="1"/>
    <cellStyle name="열어 본 하이퍼링크" xfId="369" builtinId="9" hidden="1"/>
    <cellStyle name="열어 본 하이퍼링크" xfId="371" builtinId="9" hidden="1"/>
    <cellStyle name="열어 본 하이퍼링크" xfId="373" builtinId="9" hidden="1"/>
    <cellStyle name="열어 본 하이퍼링크" xfId="322" builtinId="9" hidden="1"/>
    <cellStyle name="열어 본 하이퍼링크" xfId="378" builtinId="9" hidden="1"/>
    <cellStyle name="열어 본 하이퍼링크" xfId="379" builtinId="9" hidden="1"/>
    <cellStyle name="열어 본 하이퍼링크" xfId="380" builtinId="9" hidden="1"/>
    <cellStyle name="열어 본 하이퍼링크" xfId="383" builtinId="9" hidden="1"/>
    <cellStyle name="열어 본 하이퍼링크" xfId="385" builtinId="9" hidden="1"/>
    <cellStyle name="열어 본 하이퍼링크" xfId="387" builtinId="9" hidden="1"/>
    <cellStyle name="열어 본 하이퍼링크" xfId="389" builtinId="9" hidden="1"/>
    <cellStyle name="열어 본 하이퍼링크" xfId="391" builtinId="9" hidden="1"/>
    <cellStyle name="열어 본 하이퍼링크" xfId="393" builtinId="9" hidden="1"/>
    <cellStyle name="열어 본 하이퍼링크" xfId="342" builtinId="9" hidden="1"/>
    <cellStyle name="열어 본 하이퍼링크" xfId="398" builtinId="9" hidden="1"/>
    <cellStyle name="열어 본 하이퍼링크" xfId="399" builtinId="9" hidden="1"/>
    <cellStyle name="열어 본 하이퍼링크" xfId="400" builtinId="9" hidden="1"/>
    <cellStyle name="열어 본 하이퍼링크" xfId="403" builtinId="9" hidden="1"/>
    <cellStyle name="열어 본 하이퍼링크" xfId="405" builtinId="9" hidden="1"/>
    <cellStyle name="열어 본 하이퍼링크" xfId="407" builtinId="9" hidden="1"/>
    <cellStyle name="열어 본 하이퍼링크" xfId="409" builtinId="9" hidden="1"/>
    <cellStyle name="열어 본 하이퍼링크" xfId="411" builtinId="9" hidden="1"/>
    <cellStyle name="열어 본 하이퍼링크" xfId="413" builtinId="9" hidden="1"/>
    <cellStyle name="열어 본 하이퍼링크" xfId="362" builtinId="9" hidden="1"/>
    <cellStyle name="열어 본 하이퍼링크" xfId="418" builtinId="9" hidden="1"/>
    <cellStyle name="열어 본 하이퍼링크" xfId="419" builtinId="9" hidden="1"/>
    <cellStyle name="열어 본 하이퍼링크" xfId="420" builtinId="9" hidden="1"/>
    <cellStyle name="열어 본 하이퍼링크" xfId="423" builtinId="9" hidden="1"/>
    <cellStyle name="열어 본 하이퍼링크" xfId="425" builtinId="9" hidden="1"/>
    <cellStyle name="열어 본 하이퍼링크" xfId="427" builtinId="9" hidden="1"/>
    <cellStyle name="열어 본 하이퍼링크" xfId="429" builtinId="9" hidden="1"/>
    <cellStyle name="열어 본 하이퍼링크" xfId="431" builtinId="9" hidden="1"/>
    <cellStyle name="열어 본 하이퍼링크" xfId="433" builtinId="9" hidden="1"/>
    <cellStyle name="열어 본 하이퍼링크" xfId="382" builtinId="9" hidden="1"/>
    <cellStyle name="열어 본 하이퍼링크" xfId="438" builtinId="9" hidden="1"/>
    <cellStyle name="열어 본 하이퍼링크" xfId="439" builtinId="9" hidden="1"/>
    <cellStyle name="열어 본 하이퍼링크" xfId="440" builtinId="9" hidden="1"/>
    <cellStyle name="열어 본 하이퍼링크" xfId="443" builtinId="9" hidden="1"/>
    <cellStyle name="열어 본 하이퍼링크" xfId="445" builtinId="9" hidden="1"/>
    <cellStyle name="열어 본 하이퍼링크" xfId="447" builtinId="9" hidden="1"/>
    <cellStyle name="열어 본 하이퍼링크" xfId="449" builtinId="9" hidden="1"/>
    <cellStyle name="열어 본 하이퍼링크" xfId="451" builtinId="9" hidden="1"/>
    <cellStyle name="열어 본 하이퍼링크" xfId="453" builtinId="9" hidden="1"/>
    <cellStyle name="열어 본 하이퍼링크" xfId="402" builtinId="9" hidden="1"/>
    <cellStyle name="열어 본 하이퍼링크" xfId="458" builtinId="9" hidden="1"/>
    <cellStyle name="열어 본 하이퍼링크" xfId="459" builtinId="9" hidden="1"/>
    <cellStyle name="열어 본 하이퍼링크" xfId="460" builtinId="9" hidden="1"/>
    <cellStyle name="열어 본 하이퍼링크" xfId="463" builtinId="9" hidden="1"/>
    <cellStyle name="열어 본 하이퍼링크" xfId="465" builtinId="9" hidden="1"/>
    <cellStyle name="열어 본 하이퍼링크" xfId="467" builtinId="9" hidden="1"/>
    <cellStyle name="열어 본 하이퍼링크" xfId="469" builtinId="9" hidden="1"/>
    <cellStyle name="열어 본 하이퍼링크" xfId="471" builtinId="9" hidden="1"/>
    <cellStyle name="열어 본 하이퍼링크" xfId="473" builtinId="9" hidden="1"/>
    <cellStyle name="열어 본 하이퍼링크" xfId="422" builtinId="9" hidden="1"/>
    <cellStyle name="열어 본 하이퍼링크" xfId="478" builtinId="9" hidden="1"/>
    <cellStyle name="열어 본 하이퍼링크" xfId="479" builtinId="9" hidden="1"/>
    <cellStyle name="열어 본 하이퍼링크" xfId="480" builtinId="9" hidden="1"/>
    <cellStyle name="열어 본 하이퍼링크" xfId="483" builtinId="9" hidden="1"/>
    <cellStyle name="열어 본 하이퍼링크" xfId="485" builtinId="9" hidden="1"/>
    <cellStyle name="열어 본 하이퍼링크" xfId="487" builtinId="9" hidden="1"/>
    <cellStyle name="열어 본 하이퍼링크" xfId="489" builtinId="9" hidden="1"/>
    <cellStyle name="열어 본 하이퍼링크" xfId="491" builtinId="9" hidden="1"/>
    <cellStyle name="열어 본 하이퍼링크" xfId="493" builtinId="9" hidden="1"/>
    <cellStyle name="열어 본 하이퍼링크" xfId="442" builtinId="9" hidden="1"/>
    <cellStyle name="열어 본 하이퍼링크" xfId="498" builtinId="9" hidden="1"/>
    <cellStyle name="열어 본 하이퍼링크" xfId="499" builtinId="9" hidden="1"/>
    <cellStyle name="열어 본 하이퍼링크" xfId="500" builtinId="9" hidden="1"/>
    <cellStyle name="열어 본 하이퍼링크" xfId="502" builtinId="9" hidden="1"/>
    <cellStyle name="열어 본 하이퍼링크" xfId="504" builtinId="9" hidden="1"/>
    <cellStyle name="열어 본 하이퍼링크" xfId="506" builtinId="9" hidden="1"/>
    <cellStyle name="열어 본 하이퍼링크" xfId="508" builtinId="9" hidden="1"/>
    <cellStyle name="열어 본 하이퍼링크" xfId="510" builtinId="9" hidden="1"/>
    <cellStyle name="열어 본 하이퍼링크" xfId="512" builtinId="9" hidden="1"/>
    <cellStyle name="열어 본 하이퍼링크" xfId="462" builtinId="9" hidden="1"/>
    <cellStyle name="열어 본 하이퍼링크" xfId="516" builtinId="9" hidden="1"/>
    <cellStyle name="열어 본 하이퍼링크" xfId="517" builtinId="9" hidden="1"/>
    <cellStyle name="열어 본 하이퍼링크" xfId="518" builtinId="9" hidden="1"/>
    <cellStyle name="열어 본 하이퍼링크" xfId="520" builtinId="9" hidden="1"/>
    <cellStyle name="열어 본 하이퍼링크" xfId="522" builtinId="9" hidden="1"/>
    <cellStyle name="열어 본 하이퍼링크" xfId="524" builtinId="9" hidden="1"/>
    <cellStyle name="열어 본 하이퍼링크" xfId="526" builtinId="9" hidden="1"/>
    <cellStyle name="열어 본 하이퍼링크" xfId="528" builtinId="9" hidden="1"/>
    <cellStyle name="열어 본 하이퍼링크" xfId="530" builtinId="9" hidden="1"/>
    <cellStyle name="열어 본 하이퍼링크" xfId="482" builtinId="9" hidden="1"/>
    <cellStyle name="열어 본 하이퍼링크" xfId="534" builtinId="9" hidden="1"/>
    <cellStyle name="열어 본 하이퍼링크" xfId="535" builtinId="9" hidden="1"/>
    <cellStyle name="열어 본 하이퍼링크" xfId="536" builtinId="9" hidden="1"/>
    <cellStyle name="열어 본 하이퍼링크" xfId="538" builtinId="9" hidden="1"/>
    <cellStyle name="열어 본 하이퍼링크" xfId="540" builtinId="9" hidden="1"/>
    <cellStyle name="열어 본 하이퍼링크" xfId="542" builtinId="9" hidden="1"/>
    <cellStyle name="열어 본 하이퍼링크" xfId="544" builtinId="9" hidden="1"/>
    <cellStyle name="열어 본 하이퍼링크" xfId="546" builtinId="9" hidden="1"/>
    <cellStyle name="열어 본 하이퍼링크" xfId="548" builtinId="9" hidden="1"/>
    <cellStyle name="표준" xfId="0" builtinId="0"/>
    <cellStyle name="표준 2" xfId="4"/>
    <cellStyle name="표준 2 2" xfId="6"/>
    <cellStyle name="표준 3" xfId="3"/>
    <cellStyle name="표준 3 2" xfId="7"/>
    <cellStyle name="표준 4" xfId="5"/>
    <cellStyle name="표준 5" xfId="558"/>
    <cellStyle name="표준 6" xfId="589"/>
    <cellStyle name="하이퍼링크" xfId="1" builtinId="8" hidden="1"/>
    <cellStyle name="하이퍼링크" xfId="9" builtinId="8" hidden="1"/>
    <cellStyle name="하이퍼링크" xfId="15" builtinId="8" hidden="1"/>
    <cellStyle name="하이퍼링크" xfId="19" builtinId="8" hidden="1"/>
    <cellStyle name="하이퍼링크" xfId="22" builtinId="8" hidden="1"/>
    <cellStyle name="하이퍼링크" xfId="24" builtinId="8" hidden="1"/>
    <cellStyle name="하이퍼링크" xfId="26" builtinId="8" hidden="1"/>
    <cellStyle name="하이퍼링크" xfId="28" builtinId="8" hidden="1"/>
    <cellStyle name="하이퍼링크" xfId="30" builtinId="8" hidden="1"/>
    <cellStyle name="하이퍼링크" xfId="32" builtinId="8" hidden="1"/>
    <cellStyle name="하이퍼링크" xfId="33" builtinId="8" hidden="1"/>
    <cellStyle name="하이퍼링크" xfId="13" builtinId="8" hidden="1"/>
    <cellStyle name="하이퍼링크" xfId="37" builtinId="8" hidden="1"/>
    <cellStyle name="하이퍼링크" xfId="41" builtinId="8" hidden="1"/>
    <cellStyle name="하이퍼링크" xfId="44" builtinId="8" hidden="1"/>
    <cellStyle name="하이퍼링크" xfId="46" builtinId="8" hidden="1"/>
    <cellStyle name="하이퍼링크" xfId="48" builtinId="8" hidden="1"/>
    <cellStyle name="하이퍼링크" xfId="50" builtinId="8" hidden="1"/>
    <cellStyle name="하이퍼링크" xfId="52" builtinId="8" hidden="1"/>
    <cellStyle name="하이퍼링크" xfId="54" builtinId="8" hidden="1"/>
    <cellStyle name="하이퍼링크" xfId="55" builtinId="8" hidden="1"/>
    <cellStyle name="하이퍼링크" xfId="35" builtinId="8" hidden="1"/>
    <cellStyle name="하이퍼링크" xfId="57" builtinId="8" hidden="1"/>
    <cellStyle name="하이퍼링크" xfId="61" builtinId="8" hidden="1"/>
    <cellStyle name="하이퍼링크" xfId="64" builtinId="8" hidden="1"/>
    <cellStyle name="하이퍼링크" xfId="66" builtinId="8" hidden="1"/>
    <cellStyle name="하이퍼링크" xfId="68" builtinId="8" hidden="1"/>
    <cellStyle name="하이퍼링크" xfId="70" builtinId="8" hidden="1"/>
    <cellStyle name="하이퍼링크" xfId="72" builtinId="8" hidden="1"/>
    <cellStyle name="하이퍼링크" xfId="74" builtinId="8" hidden="1"/>
    <cellStyle name="하이퍼링크" xfId="75" builtinId="8" hidden="1"/>
    <cellStyle name="하이퍼링크" xfId="36" builtinId="8" hidden="1"/>
    <cellStyle name="하이퍼링크" xfId="77" builtinId="8" hidden="1"/>
    <cellStyle name="하이퍼링크" xfId="81" builtinId="8" hidden="1"/>
    <cellStyle name="하이퍼링크" xfId="84" builtinId="8" hidden="1"/>
    <cellStyle name="하이퍼링크" xfId="86" builtinId="8" hidden="1"/>
    <cellStyle name="하이퍼링크" xfId="88" builtinId="8" hidden="1"/>
    <cellStyle name="하이퍼링크" xfId="90" builtinId="8" hidden="1"/>
    <cellStyle name="하이퍼링크" xfId="92" builtinId="8" hidden="1"/>
    <cellStyle name="하이퍼링크" xfId="94" builtinId="8" hidden="1"/>
    <cellStyle name="하이퍼링크" xfId="95" builtinId="8" hidden="1"/>
    <cellStyle name="하이퍼링크" xfId="56" builtinId="8" hidden="1"/>
    <cellStyle name="하이퍼링크" xfId="97" builtinId="8" hidden="1"/>
    <cellStyle name="하이퍼링크" xfId="101" builtinId="8" hidden="1"/>
    <cellStyle name="하이퍼링크" xfId="104" builtinId="8" hidden="1"/>
    <cellStyle name="하이퍼링크" xfId="106" builtinId="8" hidden="1"/>
    <cellStyle name="하이퍼링크" xfId="108" builtinId="8" hidden="1"/>
    <cellStyle name="하이퍼링크" xfId="110" builtinId="8" hidden="1"/>
    <cellStyle name="하이퍼링크" xfId="112" builtinId="8" hidden="1"/>
    <cellStyle name="하이퍼링크" xfId="114" builtinId="8" hidden="1"/>
    <cellStyle name="하이퍼링크" xfId="115" builtinId="8" hidden="1"/>
    <cellStyle name="하이퍼링크" xfId="76" builtinId="8" hidden="1"/>
    <cellStyle name="하이퍼링크" xfId="117" builtinId="8" hidden="1"/>
    <cellStyle name="하이퍼링크" xfId="121" builtinId="8" hidden="1"/>
    <cellStyle name="하이퍼링크" xfId="124" builtinId="8" hidden="1"/>
    <cellStyle name="하이퍼링크" xfId="126" builtinId="8" hidden="1"/>
    <cellStyle name="하이퍼링크" xfId="128" builtinId="8" hidden="1"/>
    <cellStyle name="하이퍼링크" xfId="130" builtinId="8" hidden="1"/>
    <cellStyle name="하이퍼링크" xfId="132" builtinId="8" hidden="1"/>
    <cellStyle name="하이퍼링크" xfId="134" builtinId="8" hidden="1"/>
    <cellStyle name="하이퍼링크" xfId="135" builtinId="8" hidden="1"/>
    <cellStyle name="하이퍼링크" xfId="96" builtinId="8" hidden="1"/>
    <cellStyle name="하이퍼링크" xfId="137" builtinId="8" hidden="1"/>
    <cellStyle name="하이퍼링크" xfId="141" builtinId="8" hidden="1"/>
    <cellStyle name="하이퍼링크" xfId="144" builtinId="8" hidden="1"/>
    <cellStyle name="하이퍼링크" xfId="146" builtinId="8" hidden="1"/>
    <cellStyle name="하이퍼링크" xfId="148" builtinId="8" hidden="1"/>
    <cellStyle name="하이퍼링크" xfId="150" builtinId="8" hidden="1"/>
    <cellStyle name="하이퍼링크" xfId="152" builtinId="8" hidden="1"/>
    <cellStyle name="하이퍼링크" xfId="154" builtinId="8" hidden="1"/>
    <cellStyle name="하이퍼링크" xfId="155" builtinId="8" hidden="1"/>
    <cellStyle name="하이퍼링크" xfId="116" builtinId="8" hidden="1"/>
    <cellStyle name="하이퍼링크" xfId="157" builtinId="8" hidden="1"/>
    <cellStyle name="하이퍼링크" xfId="161" builtinId="8" hidden="1"/>
    <cellStyle name="하이퍼링크" xfId="164" builtinId="8" hidden="1"/>
    <cellStyle name="하이퍼링크" xfId="166" builtinId="8" hidden="1"/>
    <cellStyle name="하이퍼링크" xfId="168" builtinId="8" hidden="1"/>
    <cellStyle name="하이퍼링크" xfId="170" builtinId="8" hidden="1"/>
    <cellStyle name="하이퍼링크" xfId="172" builtinId="8" hidden="1"/>
    <cellStyle name="하이퍼링크" xfId="174" builtinId="8" hidden="1"/>
    <cellStyle name="하이퍼링크" xfId="175" builtinId="8" hidden="1"/>
    <cellStyle name="하이퍼링크" xfId="136" builtinId="8" hidden="1"/>
    <cellStyle name="하이퍼링크" xfId="177" builtinId="8" hidden="1"/>
    <cellStyle name="하이퍼링크" xfId="181" builtinId="8" hidden="1"/>
    <cellStyle name="하이퍼링크" xfId="184" builtinId="8" hidden="1"/>
    <cellStyle name="하이퍼링크" xfId="186" builtinId="8" hidden="1"/>
    <cellStyle name="하이퍼링크" xfId="188" builtinId="8" hidden="1"/>
    <cellStyle name="하이퍼링크" xfId="190" builtinId="8" hidden="1"/>
    <cellStyle name="하이퍼링크" xfId="192" builtinId="8" hidden="1"/>
    <cellStyle name="하이퍼링크" xfId="194" builtinId="8" hidden="1"/>
    <cellStyle name="하이퍼링크" xfId="195" builtinId="8" hidden="1"/>
    <cellStyle name="하이퍼링크" xfId="156" builtinId="8" hidden="1"/>
    <cellStyle name="하이퍼링크" xfId="197" builtinId="8" hidden="1"/>
    <cellStyle name="하이퍼링크" xfId="201" builtinId="8" hidden="1"/>
    <cellStyle name="하이퍼링크" xfId="204" builtinId="8" hidden="1"/>
    <cellStyle name="하이퍼링크" xfId="206" builtinId="8" hidden="1"/>
    <cellStyle name="하이퍼링크" xfId="208" builtinId="8" hidden="1"/>
    <cellStyle name="하이퍼링크" xfId="210" builtinId="8" hidden="1"/>
    <cellStyle name="하이퍼링크" xfId="212" builtinId="8" hidden="1"/>
    <cellStyle name="하이퍼링크" xfId="214" builtinId="8" hidden="1"/>
    <cellStyle name="하이퍼링크" xfId="215" builtinId="8" hidden="1"/>
    <cellStyle name="하이퍼링크" xfId="176" builtinId="8" hidden="1"/>
    <cellStyle name="하이퍼링크" xfId="217" builtinId="8" hidden="1"/>
    <cellStyle name="하이퍼링크" xfId="221" builtinId="8" hidden="1"/>
    <cellStyle name="하이퍼링크" xfId="224" builtinId="8" hidden="1"/>
    <cellStyle name="하이퍼링크" xfId="226" builtinId="8" hidden="1"/>
    <cellStyle name="하이퍼링크" xfId="228" builtinId="8" hidden="1"/>
    <cellStyle name="하이퍼링크" xfId="230" builtinId="8" hidden="1"/>
    <cellStyle name="하이퍼링크" xfId="232" builtinId="8" hidden="1"/>
    <cellStyle name="하이퍼링크" xfId="234" builtinId="8" hidden="1"/>
    <cellStyle name="하이퍼링크" xfId="235" builtinId="8" hidden="1"/>
    <cellStyle name="하이퍼링크" xfId="196" builtinId="8" hidden="1"/>
    <cellStyle name="하이퍼링크" xfId="237" builtinId="8" hidden="1"/>
    <cellStyle name="하이퍼링크" xfId="241" builtinId="8" hidden="1"/>
    <cellStyle name="하이퍼링크" xfId="244" builtinId="8" hidden="1"/>
    <cellStyle name="하이퍼링크" xfId="246" builtinId="8" hidden="1"/>
    <cellStyle name="하이퍼링크" xfId="248" builtinId="8" hidden="1"/>
    <cellStyle name="하이퍼링크" xfId="250" builtinId="8" hidden="1"/>
    <cellStyle name="하이퍼링크" xfId="252" builtinId="8" hidden="1"/>
    <cellStyle name="하이퍼링크" xfId="254" builtinId="8" hidden="1"/>
    <cellStyle name="하이퍼링크" xfId="255" builtinId="8" hidden="1"/>
    <cellStyle name="하이퍼링크" xfId="216" builtinId="8" hidden="1"/>
    <cellStyle name="하이퍼링크" xfId="257" builtinId="8" hidden="1"/>
    <cellStyle name="하이퍼링크" xfId="261" builtinId="8" hidden="1"/>
    <cellStyle name="하이퍼링크" xfId="264" builtinId="8" hidden="1"/>
    <cellStyle name="하이퍼링크" xfId="266" builtinId="8" hidden="1"/>
    <cellStyle name="하이퍼링크" xfId="268" builtinId="8" hidden="1"/>
    <cellStyle name="하이퍼링크" xfId="270" builtinId="8" hidden="1"/>
    <cellStyle name="하이퍼링크" xfId="272" builtinId="8" hidden="1"/>
    <cellStyle name="하이퍼링크" xfId="274" builtinId="8" hidden="1"/>
    <cellStyle name="하이퍼링크" xfId="275" builtinId="8" hidden="1"/>
    <cellStyle name="하이퍼링크" xfId="236" builtinId="8" hidden="1"/>
    <cellStyle name="하이퍼링크" xfId="277" builtinId="8" hidden="1"/>
    <cellStyle name="하이퍼링크" xfId="281" builtinId="8" hidden="1"/>
    <cellStyle name="하이퍼링크" xfId="284" builtinId="8" hidden="1"/>
    <cellStyle name="하이퍼링크" xfId="286" builtinId="8" hidden="1"/>
    <cellStyle name="하이퍼링크" xfId="288" builtinId="8" hidden="1"/>
    <cellStyle name="하이퍼링크" xfId="290" builtinId="8" hidden="1"/>
    <cellStyle name="하이퍼링크" xfId="292" builtinId="8" hidden="1"/>
    <cellStyle name="하이퍼링크" xfId="294" builtinId="8" hidden="1"/>
    <cellStyle name="하이퍼링크" xfId="295" builtinId="8" hidden="1"/>
    <cellStyle name="하이퍼링크" xfId="256" builtinId="8" hidden="1"/>
    <cellStyle name="하이퍼링크" xfId="297" builtinId="8" hidden="1"/>
    <cellStyle name="하이퍼링크" xfId="301" builtinId="8" hidden="1"/>
    <cellStyle name="하이퍼링크" xfId="304" builtinId="8" hidden="1"/>
    <cellStyle name="하이퍼링크" xfId="306" builtinId="8" hidden="1"/>
    <cellStyle name="하이퍼링크" xfId="308" builtinId="8" hidden="1"/>
    <cellStyle name="하이퍼링크" xfId="310" builtinId="8" hidden="1"/>
    <cellStyle name="하이퍼링크" xfId="312" builtinId="8" hidden="1"/>
    <cellStyle name="하이퍼링크" xfId="314" builtinId="8" hidden="1"/>
    <cellStyle name="하이퍼링크" xfId="315" builtinId="8" hidden="1"/>
    <cellStyle name="하이퍼링크" xfId="276" builtinId="8" hidden="1"/>
    <cellStyle name="하이퍼링크" xfId="317" builtinId="8" hidden="1"/>
    <cellStyle name="하이퍼링크" xfId="321" builtinId="8" hidden="1"/>
    <cellStyle name="하이퍼링크" xfId="324" builtinId="8" hidden="1"/>
    <cellStyle name="하이퍼링크" xfId="326" builtinId="8" hidden="1"/>
    <cellStyle name="하이퍼링크" xfId="328" builtinId="8" hidden="1"/>
    <cellStyle name="하이퍼링크" xfId="330" builtinId="8" hidden="1"/>
    <cellStyle name="하이퍼링크" xfId="332" builtinId="8" hidden="1"/>
    <cellStyle name="하이퍼링크" xfId="334" builtinId="8" hidden="1"/>
    <cellStyle name="하이퍼링크" xfId="335" builtinId="8" hidden="1"/>
    <cellStyle name="하이퍼링크" xfId="296" builtinId="8" hidden="1"/>
    <cellStyle name="하이퍼링크" xfId="337" builtinId="8" hidden="1"/>
    <cellStyle name="하이퍼링크" xfId="341" builtinId="8" hidden="1"/>
    <cellStyle name="하이퍼링크" xfId="344" builtinId="8" hidden="1"/>
    <cellStyle name="하이퍼링크" xfId="346" builtinId="8" hidden="1"/>
    <cellStyle name="하이퍼링크" xfId="348" builtinId="8" hidden="1"/>
    <cellStyle name="하이퍼링크" xfId="350" builtinId="8" hidden="1"/>
    <cellStyle name="하이퍼링크" xfId="352" builtinId="8" hidden="1"/>
    <cellStyle name="하이퍼링크" xfId="354" builtinId="8" hidden="1"/>
    <cellStyle name="하이퍼링크" xfId="355" builtinId="8" hidden="1"/>
    <cellStyle name="하이퍼링크" xfId="316" builtinId="8" hidden="1"/>
    <cellStyle name="하이퍼링크" xfId="357" builtinId="8" hidden="1"/>
    <cellStyle name="하이퍼링크" xfId="361" builtinId="8" hidden="1"/>
    <cellStyle name="하이퍼링크" xfId="364" builtinId="8" hidden="1"/>
    <cellStyle name="하이퍼링크" xfId="366" builtinId="8" hidden="1"/>
    <cellStyle name="하이퍼링크" xfId="368" builtinId="8" hidden="1"/>
    <cellStyle name="하이퍼링크" xfId="370" builtinId="8" hidden="1"/>
    <cellStyle name="하이퍼링크" xfId="372" builtinId="8" hidden="1"/>
    <cellStyle name="하이퍼링크" xfId="374" builtinId="8" hidden="1"/>
    <cellStyle name="하이퍼링크" xfId="375" builtinId="8" hidden="1"/>
    <cellStyle name="하이퍼링크" xfId="336" builtinId="8" hidden="1"/>
    <cellStyle name="하이퍼링크" xfId="377" builtinId="8" hidden="1"/>
    <cellStyle name="하이퍼링크" xfId="381" builtinId="8" hidden="1"/>
    <cellStyle name="하이퍼링크" xfId="384" builtinId="8" hidden="1"/>
    <cellStyle name="하이퍼링크" xfId="386" builtinId="8" hidden="1"/>
    <cellStyle name="하이퍼링크" xfId="388" builtinId="8" hidden="1"/>
    <cellStyle name="하이퍼링크" xfId="390" builtinId="8" hidden="1"/>
    <cellStyle name="하이퍼링크" xfId="392" builtinId="8" hidden="1"/>
    <cellStyle name="하이퍼링크" xfId="394" builtinId="8" hidden="1"/>
    <cellStyle name="하이퍼링크" xfId="395" builtinId="8" hidden="1"/>
    <cellStyle name="하이퍼링크" xfId="356" builtinId="8" hidden="1"/>
    <cellStyle name="하이퍼링크" xfId="397" builtinId="8" hidden="1"/>
    <cellStyle name="하이퍼링크" xfId="401" builtinId="8" hidden="1"/>
    <cellStyle name="하이퍼링크" xfId="404" builtinId="8" hidden="1"/>
    <cellStyle name="하이퍼링크" xfId="406" builtinId="8" hidden="1"/>
    <cellStyle name="하이퍼링크" xfId="408" builtinId="8" hidden="1"/>
    <cellStyle name="하이퍼링크" xfId="410" builtinId="8" hidden="1"/>
    <cellStyle name="하이퍼링크" xfId="412" builtinId="8" hidden="1"/>
    <cellStyle name="하이퍼링크" xfId="414" builtinId="8" hidden="1"/>
    <cellStyle name="하이퍼링크" xfId="415" builtinId="8" hidden="1"/>
    <cellStyle name="하이퍼링크" xfId="376" builtinId="8" hidden="1"/>
    <cellStyle name="하이퍼링크" xfId="417" builtinId="8" hidden="1"/>
    <cellStyle name="하이퍼링크" xfId="421" builtinId="8" hidden="1"/>
    <cellStyle name="하이퍼링크" xfId="424" builtinId="8" hidden="1"/>
    <cellStyle name="하이퍼링크" xfId="426" builtinId="8" hidden="1"/>
    <cellStyle name="하이퍼링크" xfId="428" builtinId="8" hidden="1"/>
    <cellStyle name="하이퍼링크" xfId="430" builtinId="8" hidden="1"/>
    <cellStyle name="하이퍼링크" xfId="432" builtinId="8" hidden="1"/>
    <cellStyle name="하이퍼링크" xfId="434" builtinId="8" hidden="1"/>
    <cellStyle name="하이퍼링크" xfId="435" builtinId="8" hidden="1"/>
    <cellStyle name="하이퍼링크" xfId="396" builtinId="8" hidden="1"/>
    <cellStyle name="하이퍼링크" xfId="437" builtinId="8" hidden="1"/>
    <cellStyle name="하이퍼링크" xfId="441" builtinId="8" hidden="1"/>
    <cellStyle name="하이퍼링크" xfId="444" builtinId="8" hidden="1"/>
    <cellStyle name="하이퍼링크" xfId="446" builtinId="8" hidden="1"/>
    <cellStyle name="하이퍼링크" xfId="448" builtinId="8" hidden="1"/>
    <cellStyle name="하이퍼링크" xfId="450" builtinId="8" hidden="1"/>
    <cellStyle name="하이퍼링크" xfId="452" builtinId="8" hidden="1"/>
    <cellStyle name="하이퍼링크" xfId="454" builtinId="8" hidden="1"/>
    <cellStyle name="하이퍼링크" xfId="455" builtinId="8" hidden="1"/>
    <cellStyle name="하이퍼링크" xfId="416" builtinId="8" hidden="1"/>
    <cellStyle name="하이퍼링크" xfId="457" builtinId="8" hidden="1"/>
    <cellStyle name="하이퍼링크" xfId="461" builtinId="8" hidden="1"/>
    <cellStyle name="하이퍼링크" xfId="464" builtinId="8" hidden="1"/>
    <cellStyle name="하이퍼링크" xfId="466" builtinId="8" hidden="1"/>
    <cellStyle name="하이퍼링크" xfId="468" builtinId="8" hidden="1"/>
    <cellStyle name="하이퍼링크" xfId="470" builtinId="8" hidden="1"/>
    <cellStyle name="하이퍼링크" xfId="472" builtinId="8" hidden="1"/>
    <cellStyle name="하이퍼링크" xfId="474" builtinId="8" hidden="1"/>
    <cellStyle name="하이퍼링크" xfId="475" builtinId="8" hidden="1"/>
    <cellStyle name="하이퍼링크" xfId="436" builtinId="8" hidden="1"/>
    <cellStyle name="하이퍼링크" xfId="477" builtinId="8" hidden="1"/>
    <cellStyle name="하이퍼링크" xfId="481" builtinId="8" hidden="1"/>
    <cellStyle name="하이퍼링크" xfId="484" builtinId="8" hidden="1"/>
    <cellStyle name="하이퍼링크" xfId="486" builtinId="8" hidden="1"/>
    <cellStyle name="하이퍼링크" xfId="488" builtinId="8" hidden="1"/>
    <cellStyle name="하이퍼링크" xfId="490" builtinId="8" hidden="1"/>
    <cellStyle name="하이퍼링크" xfId="492" builtinId="8" hidden="1"/>
    <cellStyle name="하이퍼링크" xfId="494" builtinId="8" hidden="1"/>
    <cellStyle name="하이퍼링크" xfId="495" builtinId="8" hidden="1"/>
    <cellStyle name="하이퍼링크" xfId="456" builtinId="8" hidden="1"/>
    <cellStyle name="하이퍼링크" xfId="497" builtinId="8" hidden="1"/>
    <cellStyle name="하이퍼링크" xfId="501" builtinId="8" hidden="1"/>
    <cellStyle name="하이퍼링크" xfId="503" builtinId="8" hidden="1"/>
    <cellStyle name="하이퍼링크" xfId="505" builtinId="8" hidden="1"/>
    <cellStyle name="하이퍼링크" xfId="507" builtinId="8" hidden="1"/>
    <cellStyle name="하이퍼링크" xfId="509" builtinId="8" hidden="1"/>
    <cellStyle name="하이퍼링크" xfId="511" builtinId="8" hidden="1"/>
    <cellStyle name="하이퍼링크" xfId="513" builtinId="8" hidden="1"/>
    <cellStyle name="하이퍼링크" xfId="514" builtinId="8" hidden="1"/>
    <cellStyle name="하이퍼링크" xfId="476" builtinId="8" hidden="1"/>
    <cellStyle name="하이퍼링크" xfId="515" builtinId="8" hidden="1"/>
    <cellStyle name="하이퍼링크" xfId="519" builtinId="8" hidden="1"/>
    <cellStyle name="하이퍼링크" xfId="521" builtinId="8" hidden="1"/>
    <cellStyle name="하이퍼링크" xfId="523" builtinId="8" hidden="1"/>
    <cellStyle name="하이퍼링크" xfId="525" builtinId="8" hidden="1"/>
    <cellStyle name="하이퍼링크" xfId="527" builtinId="8" hidden="1"/>
    <cellStyle name="하이퍼링크" xfId="529" builtinId="8" hidden="1"/>
    <cellStyle name="하이퍼링크" xfId="531" builtinId="8" hidden="1"/>
    <cellStyle name="하이퍼링크" xfId="532" builtinId="8" hidden="1"/>
    <cellStyle name="하이퍼링크" xfId="496" builtinId="8" hidden="1"/>
    <cellStyle name="하이퍼링크" xfId="533" builtinId="8" hidden="1"/>
    <cellStyle name="하이퍼링크" xfId="537" builtinId="8" hidden="1"/>
    <cellStyle name="하이퍼링크" xfId="539" builtinId="8" hidden="1"/>
    <cellStyle name="하이퍼링크" xfId="541" builtinId="8" hidden="1"/>
    <cellStyle name="하이퍼링크" xfId="543" builtinId="8" hidden="1"/>
    <cellStyle name="하이퍼링크" xfId="545" builtinId="8" hidden="1"/>
    <cellStyle name="하이퍼링크" xfId="547" builtinId="8" hidden="1"/>
    <cellStyle name="하이퍼링크" xfId="549" builtinId="8" hidden="1"/>
    <cellStyle name="하이퍼링크" xfId="550" builtinId="8" hidden="1"/>
  </cellStyles>
  <dxfs count="28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C00000"/>
      </font>
    </dxf>
    <dxf>
      <font>
        <b/>
        <i val="0"/>
        <color rgb="FF00B050"/>
      </font>
    </dxf>
    <dxf>
      <font>
        <b/>
        <i val="0"/>
        <color theme="7" tint="-0.24994659260841701"/>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ont>
        <b/>
        <i val="0"/>
        <color rgb="FFFFC000"/>
      </font>
    </dxf>
    <dxf>
      <font>
        <b/>
        <i val="0"/>
        <color rgb="FFC00000"/>
      </font>
    </dxf>
    <dxf>
      <font>
        <b/>
        <i val="0"/>
        <color rgb="FF00B050"/>
      </font>
    </dxf>
    <dxf>
      <font>
        <b/>
        <i val="0"/>
        <color rgb="FF0070C0"/>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s>
  <tableStyles count="6" defaultTableStyle="TableStyleMedium2" defaultPivotStyle="PivotStyleLight16">
    <tableStyle name="Armory-style" pivot="0" count="2">
      <tableStyleElement type="firstRowStripe" dxfId="286"/>
      <tableStyleElement type="secondRowStripe" dxfId="285"/>
    </tableStyle>
    <tableStyle name="Armory-style 2" pivot="0" count="2">
      <tableStyleElement type="firstRowStripe" dxfId="284"/>
      <tableStyleElement type="secondRowStripe" dxfId="283"/>
    </tableStyle>
    <tableStyle name="Characters-style" pivot="0" count="3">
      <tableStyleElement type="headerRow" dxfId="282"/>
      <tableStyleElement type="firstRowStripe" dxfId="281"/>
      <tableStyleElement type="secondRowStripe" dxfId="280"/>
    </tableStyle>
    <tableStyle name="HitMarks-style" pivot="0" count="2">
      <tableStyleElement type="firstRowStripe" dxfId="279"/>
      <tableStyleElement type="secondRowStripe" dxfId="278"/>
    </tableStyle>
    <tableStyle name="HitMarks-style 2" pivot="0" count="2">
      <tableStyleElement type="firstRowStripe" dxfId="277"/>
      <tableStyleElement type="secondRowStripe" dxfId="276"/>
    </tableStyle>
    <tableStyle name="HitMarks-style 3" pivot="0" count="2">
      <tableStyleElement type="firstRowStripe" dxfId="275"/>
      <tableStyleElement type="secondRowStripe" dxfId="274"/>
    </tableStyle>
  </tableStyles>
  <colors>
    <mruColors>
      <color rgb="FFFFC5C5"/>
      <color rgb="FFFF5757"/>
      <color rgb="FFFF9966"/>
      <color rgb="FF5A2781"/>
      <color rgb="FFC80000"/>
      <color rgb="FFB800FE"/>
      <color rgb="FFCCCC00"/>
      <color rgb="FFFFABAB"/>
      <color rgb="FFFF7C8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T283"/>
  <sheetViews>
    <sheetView topLeftCell="A207" zoomScaleNormal="100" workbookViewId="0">
      <selection activeCell="B169" sqref="B169"/>
    </sheetView>
  </sheetViews>
  <sheetFormatPr defaultColWidth="200.7109375" defaultRowHeight="14.25"/>
  <cols>
    <col min="1" max="1" width="45.85546875" style="48" bestFit="1" customWidth="1"/>
    <col min="2" max="2" width="21.5703125" style="151" bestFit="1" customWidth="1"/>
    <col min="3" max="3" width="28.42578125" style="151" bestFit="1" customWidth="1"/>
    <col min="4" max="4" width="125.7109375" style="139" customWidth="1"/>
    <col min="5" max="5" width="125.7109375" style="49" customWidth="1"/>
    <col min="6" max="7" width="125.7109375" style="213" customWidth="1"/>
    <col min="8" max="8" width="125.7109375" style="142" customWidth="1"/>
    <col min="9" max="10" width="125.7109375" style="49" customWidth="1"/>
    <col min="11" max="11" width="11.5703125" style="143" bestFit="1" customWidth="1"/>
    <col min="12" max="19" width="5.28515625" style="143" bestFit="1" customWidth="1"/>
    <col min="20" max="16384" width="200.7109375" style="26"/>
  </cols>
  <sheetData>
    <row r="1" spans="1:20" s="140" customFormat="1">
      <c r="A1" s="74" t="s">
        <v>1008</v>
      </c>
      <c r="B1" s="407" t="s">
        <v>3606</v>
      </c>
      <c r="C1" s="407" t="s">
        <v>3607</v>
      </c>
      <c r="D1" s="399" t="s">
        <v>3608</v>
      </c>
      <c r="E1" s="379" t="s">
        <v>3609</v>
      </c>
      <c r="F1" s="380" t="s">
        <v>3201</v>
      </c>
      <c r="G1" s="380" t="s">
        <v>3610</v>
      </c>
      <c r="H1" s="379" t="s">
        <v>3611</v>
      </c>
      <c r="I1" s="379" t="s">
        <v>3612</v>
      </c>
      <c r="J1" s="379" t="s">
        <v>3613</v>
      </c>
      <c r="K1" s="14" t="s">
        <v>3614</v>
      </c>
      <c r="L1" s="14" t="s">
        <v>3615</v>
      </c>
      <c r="M1" s="14" t="s">
        <v>3616</v>
      </c>
      <c r="N1" s="14" t="s">
        <v>3617</v>
      </c>
      <c r="O1" s="14" t="s">
        <v>3202</v>
      </c>
      <c r="P1" s="14" t="s">
        <v>3618</v>
      </c>
      <c r="Q1" s="14" t="s">
        <v>3619</v>
      </c>
      <c r="R1" s="14" t="s">
        <v>3203</v>
      </c>
      <c r="S1" s="14" t="s">
        <v>3204</v>
      </c>
      <c r="T1" s="144"/>
    </row>
    <row r="2" spans="1:20" s="141" customFormat="1">
      <c r="A2" s="75" t="s">
        <v>155</v>
      </c>
      <c r="B2" s="408" t="s">
        <v>15650</v>
      </c>
      <c r="C2" s="408" t="s">
        <v>15651</v>
      </c>
      <c r="D2" s="400" t="s">
        <v>3620</v>
      </c>
      <c r="E2" s="36" t="s">
        <v>3620</v>
      </c>
      <c r="F2" s="207" t="s">
        <v>3620</v>
      </c>
      <c r="G2" s="207" t="s">
        <v>3620</v>
      </c>
      <c r="H2" s="36" t="s">
        <v>3621</v>
      </c>
      <c r="I2" s="36" t="s">
        <v>3620</v>
      </c>
      <c r="J2" s="36" t="s">
        <v>3621</v>
      </c>
      <c r="K2" s="17" t="s">
        <v>3622</v>
      </c>
      <c r="L2" s="17" t="s">
        <v>15649</v>
      </c>
      <c r="M2" s="17" t="s">
        <v>15649</v>
      </c>
      <c r="N2" s="17" t="s">
        <v>15649</v>
      </c>
      <c r="O2" s="17" t="s">
        <v>15649</v>
      </c>
      <c r="P2" s="17" t="s">
        <v>15649</v>
      </c>
      <c r="Q2" s="17" t="s">
        <v>15649</v>
      </c>
      <c r="R2" s="17" t="s">
        <v>15649</v>
      </c>
      <c r="S2" s="17" t="s">
        <v>15649</v>
      </c>
      <c r="T2" s="145"/>
    </row>
    <row r="3" spans="1:20" s="141" customFormat="1">
      <c r="A3" s="76" t="s">
        <v>156</v>
      </c>
      <c r="B3" s="408" t="s">
        <v>15651</v>
      </c>
      <c r="C3" s="408" t="s">
        <v>15651</v>
      </c>
      <c r="D3" s="401" t="s">
        <v>3</v>
      </c>
      <c r="E3" s="38" t="s">
        <v>460</v>
      </c>
      <c r="F3" s="208" t="s">
        <v>14540</v>
      </c>
      <c r="G3" s="208" t="s">
        <v>14541</v>
      </c>
      <c r="H3" s="38" t="s">
        <v>18513</v>
      </c>
      <c r="I3" s="38" t="s">
        <v>3623</v>
      </c>
      <c r="J3" s="38" t="s">
        <v>3624</v>
      </c>
      <c r="K3" s="19" t="s">
        <v>3625</v>
      </c>
      <c r="L3" s="19" t="s">
        <v>15650</v>
      </c>
      <c r="M3" s="19" t="s">
        <v>15650</v>
      </c>
      <c r="N3" s="19" t="s">
        <v>15650</v>
      </c>
      <c r="O3" s="19" t="s">
        <v>15650</v>
      </c>
      <c r="P3" s="19" t="s">
        <v>15650</v>
      </c>
      <c r="Q3" s="19" t="s">
        <v>15650</v>
      </c>
      <c r="R3" s="19" t="s">
        <v>15650</v>
      </c>
      <c r="S3" s="19" t="s">
        <v>15650</v>
      </c>
      <c r="T3" s="145"/>
    </row>
    <row r="4" spans="1:20">
      <c r="A4" s="395" t="str">
        <f t="shared" ref="A4:A18" si="0">CONCATENATE(B4,C4)</f>
        <v>AttackMethod_Attack</v>
      </c>
      <c r="B4" s="408" t="s">
        <v>1072</v>
      </c>
      <c r="C4" s="408" t="s">
        <v>95</v>
      </c>
      <c r="D4" s="402" t="s">
        <v>1073</v>
      </c>
      <c r="E4" s="51" t="s">
        <v>95</v>
      </c>
      <c r="F4" s="272" t="s">
        <v>14542</v>
      </c>
      <c r="G4" s="272" t="s">
        <v>1075</v>
      </c>
      <c r="H4" s="97" t="s">
        <v>255</v>
      </c>
      <c r="I4" s="71" t="s">
        <v>5959</v>
      </c>
      <c r="J4" s="71" t="s">
        <v>5960</v>
      </c>
      <c r="K4" s="47">
        <f>SUM(L4:S4)</f>
        <v>0</v>
      </c>
      <c r="L4" s="66">
        <f t="shared" ref="L4" si="1">COUNTIF(D4, "*{0}*")</f>
        <v>0</v>
      </c>
      <c r="M4" s="66">
        <f t="shared" ref="M4" si="2">COUNTIF(D4, "*{1}*")</f>
        <v>0</v>
      </c>
      <c r="N4" s="66">
        <f t="shared" ref="N4" si="3">COUNTIF(D4, "*{2}*")</f>
        <v>0</v>
      </c>
      <c r="O4" s="66">
        <f t="shared" ref="O4" si="4">COUNTIF(D4, "*{3}*")</f>
        <v>0</v>
      </c>
      <c r="P4" s="66">
        <f t="shared" ref="P4" si="5">COUNTIF(D4, "*{4}*")</f>
        <v>0</v>
      </c>
      <c r="Q4" s="66">
        <f t="shared" ref="Q4" si="6">COUNTIF(D4, "*{5}*")</f>
        <v>0</v>
      </c>
      <c r="R4" s="66">
        <f t="shared" ref="R4" si="7">COUNTIF(D4, "*{6}*")</f>
        <v>0</v>
      </c>
      <c r="S4" s="66">
        <f t="shared" ref="S4" si="8">COUNTIF(D4, "*{7}*")</f>
        <v>0</v>
      </c>
      <c r="T4" s="83"/>
    </row>
    <row r="5" spans="1:20">
      <c r="A5" s="395" t="str">
        <f t="shared" si="0"/>
        <v>AttackMethod_Charge</v>
      </c>
      <c r="B5" s="408" t="s">
        <v>1072</v>
      </c>
      <c r="C5" s="408" t="s">
        <v>96</v>
      </c>
      <c r="D5" s="402" t="s">
        <v>1076</v>
      </c>
      <c r="E5" s="51" t="s">
        <v>96</v>
      </c>
      <c r="F5" s="272" t="s">
        <v>1077</v>
      </c>
      <c r="G5" s="272" t="s">
        <v>1078</v>
      </c>
      <c r="H5" s="97" t="s">
        <v>256</v>
      </c>
      <c r="I5" s="71" t="s">
        <v>5961</v>
      </c>
      <c r="J5" s="71" t="s">
        <v>5962</v>
      </c>
      <c r="K5" s="47">
        <f t="shared" ref="K5:K47" si="9">SUM(L5:S5)</f>
        <v>0</v>
      </c>
      <c r="L5" s="66">
        <f t="shared" ref="L5:L47" si="10">COUNTIF(D5, "*{0}*")</f>
        <v>0</v>
      </c>
      <c r="M5" s="66">
        <f t="shared" ref="M5:M47" si="11">COUNTIF(D5, "*{1}*")</f>
        <v>0</v>
      </c>
      <c r="N5" s="66">
        <f t="shared" ref="N5:N47" si="12">COUNTIF(D5, "*{2}*")</f>
        <v>0</v>
      </c>
      <c r="O5" s="66">
        <f t="shared" ref="O5:O47" si="13">COUNTIF(D5, "*{3}*")</f>
        <v>0</v>
      </c>
      <c r="P5" s="66">
        <f t="shared" ref="P5:P47" si="14">COUNTIF(D5, "*{4}*")</f>
        <v>0</v>
      </c>
      <c r="Q5" s="66">
        <f t="shared" ref="Q5:Q47" si="15">COUNTIF(D5, "*{5}*")</f>
        <v>0</v>
      </c>
      <c r="R5" s="66">
        <f t="shared" ref="R5:R47" si="16">COUNTIF(D5, "*{6}*")</f>
        <v>0</v>
      </c>
      <c r="S5" s="66">
        <f t="shared" ref="S5:S47" si="17">COUNTIF(D5, "*{7}*")</f>
        <v>0</v>
      </c>
      <c r="T5" s="83"/>
    </row>
    <row r="6" spans="1:20">
      <c r="A6" s="395" t="str">
        <f t="shared" si="0"/>
        <v>AttackMethod_ChargeAttack</v>
      </c>
      <c r="B6" s="408" t="s">
        <v>1072</v>
      </c>
      <c r="C6" s="408" t="s">
        <v>1079</v>
      </c>
      <c r="D6" s="402" t="s">
        <v>1080</v>
      </c>
      <c r="E6" s="51" t="s">
        <v>219</v>
      </c>
      <c r="F6" s="272" t="s">
        <v>14543</v>
      </c>
      <c r="G6" s="272" t="s">
        <v>1081</v>
      </c>
      <c r="H6" s="97" t="s">
        <v>257</v>
      </c>
      <c r="I6" s="71" t="s">
        <v>5963</v>
      </c>
      <c r="J6" s="71" t="s">
        <v>5964</v>
      </c>
      <c r="K6" s="47">
        <f t="shared" si="9"/>
        <v>0</v>
      </c>
      <c r="L6" s="66">
        <f t="shared" si="10"/>
        <v>0</v>
      </c>
      <c r="M6" s="66">
        <f t="shared" si="11"/>
        <v>0</v>
      </c>
      <c r="N6" s="66">
        <f t="shared" si="12"/>
        <v>0</v>
      </c>
      <c r="O6" s="66">
        <f t="shared" si="13"/>
        <v>0</v>
      </c>
      <c r="P6" s="66">
        <f t="shared" si="14"/>
        <v>0</v>
      </c>
      <c r="Q6" s="66">
        <f t="shared" si="15"/>
        <v>0</v>
      </c>
      <c r="R6" s="66">
        <f t="shared" si="16"/>
        <v>0</v>
      </c>
      <c r="S6" s="66">
        <f t="shared" si="17"/>
        <v>0</v>
      </c>
      <c r="T6" s="83"/>
    </row>
    <row r="7" spans="1:20">
      <c r="A7" s="395" t="str">
        <f t="shared" si="0"/>
        <v>AttackMethod_SubWeapon</v>
      </c>
      <c r="B7" s="408" t="s">
        <v>1072</v>
      </c>
      <c r="C7" s="408" t="s">
        <v>1082</v>
      </c>
      <c r="D7" s="402" t="s">
        <v>1083</v>
      </c>
      <c r="E7" s="51" t="s">
        <v>220</v>
      </c>
      <c r="F7" s="272" t="s">
        <v>14544</v>
      </c>
      <c r="G7" s="272" t="s">
        <v>1084</v>
      </c>
      <c r="H7" s="97" t="s">
        <v>258</v>
      </c>
      <c r="I7" s="71" t="s">
        <v>5965</v>
      </c>
      <c r="J7" s="71" t="s">
        <v>5966</v>
      </c>
      <c r="K7" s="47">
        <f t="shared" si="9"/>
        <v>0</v>
      </c>
      <c r="L7" s="66">
        <f t="shared" si="10"/>
        <v>0</v>
      </c>
      <c r="M7" s="66">
        <f t="shared" si="11"/>
        <v>0</v>
      </c>
      <c r="N7" s="66">
        <f t="shared" si="12"/>
        <v>0</v>
      </c>
      <c r="O7" s="66">
        <f t="shared" si="13"/>
        <v>0</v>
      </c>
      <c r="P7" s="66">
        <f t="shared" si="14"/>
        <v>0</v>
      </c>
      <c r="Q7" s="66">
        <f t="shared" si="15"/>
        <v>0</v>
      </c>
      <c r="R7" s="66">
        <f t="shared" si="16"/>
        <v>0</v>
      </c>
      <c r="S7" s="66">
        <f t="shared" si="17"/>
        <v>0</v>
      </c>
      <c r="T7" s="83"/>
    </row>
    <row r="8" spans="1:20">
      <c r="A8" s="395" t="str">
        <f t="shared" si="0"/>
        <v>AttackMethod_Skill</v>
      </c>
      <c r="B8" s="408" t="s">
        <v>1072</v>
      </c>
      <c r="C8" s="408" t="s">
        <v>97</v>
      </c>
      <c r="D8" s="402" t="s">
        <v>1085</v>
      </c>
      <c r="E8" s="51" t="s">
        <v>97</v>
      </c>
      <c r="F8" s="272" t="s">
        <v>1086</v>
      </c>
      <c r="G8" s="272" t="s">
        <v>1086</v>
      </c>
      <c r="H8" s="97" t="s">
        <v>259</v>
      </c>
      <c r="I8" s="71" t="s">
        <v>5967</v>
      </c>
      <c r="J8" s="71" t="s">
        <v>5968</v>
      </c>
      <c r="K8" s="47">
        <f t="shared" si="9"/>
        <v>0</v>
      </c>
      <c r="L8" s="66">
        <f t="shared" si="10"/>
        <v>0</v>
      </c>
      <c r="M8" s="66">
        <f t="shared" si="11"/>
        <v>0</v>
      </c>
      <c r="N8" s="66">
        <f t="shared" si="12"/>
        <v>0</v>
      </c>
      <c r="O8" s="66">
        <f t="shared" si="13"/>
        <v>0</v>
      </c>
      <c r="P8" s="66">
        <f t="shared" si="14"/>
        <v>0</v>
      </c>
      <c r="Q8" s="66">
        <f t="shared" si="15"/>
        <v>0</v>
      </c>
      <c r="R8" s="66">
        <f t="shared" si="16"/>
        <v>0</v>
      </c>
      <c r="S8" s="66">
        <f t="shared" si="17"/>
        <v>0</v>
      </c>
      <c r="T8" s="83"/>
    </row>
    <row r="9" spans="1:20">
      <c r="A9" s="395" t="str">
        <f t="shared" si="0"/>
        <v>AttackMethod_Dash</v>
      </c>
      <c r="B9" s="408" t="s">
        <v>1072</v>
      </c>
      <c r="C9" s="408" t="s">
        <v>98</v>
      </c>
      <c r="D9" s="402" t="s">
        <v>766</v>
      </c>
      <c r="E9" s="51" t="s">
        <v>98</v>
      </c>
      <c r="F9" s="272" t="s">
        <v>14545</v>
      </c>
      <c r="G9" s="272" t="s">
        <v>1087</v>
      </c>
      <c r="H9" s="97" t="s">
        <v>260</v>
      </c>
      <c r="I9" s="71" t="s">
        <v>5969</v>
      </c>
      <c r="J9" s="71" t="s">
        <v>5970</v>
      </c>
      <c r="K9" s="47">
        <f t="shared" si="9"/>
        <v>0</v>
      </c>
      <c r="L9" s="66">
        <f t="shared" si="10"/>
        <v>0</v>
      </c>
      <c r="M9" s="66">
        <f t="shared" si="11"/>
        <v>0</v>
      </c>
      <c r="N9" s="66">
        <f t="shared" si="12"/>
        <v>0</v>
      </c>
      <c r="O9" s="66">
        <f t="shared" si="13"/>
        <v>0</v>
      </c>
      <c r="P9" s="66">
        <f t="shared" si="14"/>
        <v>0</v>
      </c>
      <c r="Q9" s="66">
        <f t="shared" si="15"/>
        <v>0</v>
      </c>
      <c r="R9" s="66">
        <f t="shared" si="16"/>
        <v>0</v>
      </c>
      <c r="S9" s="66">
        <f t="shared" si="17"/>
        <v>0</v>
      </c>
      <c r="T9" s="83"/>
    </row>
    <row r="10" spans="1:20">
      <c r="A10" s="395" t="str">
        <f t="shared" si="0"/>
        <v>AttackMethod_DashAttack</v>
      </c>
      <c r="B10" s="408" t="s">
        <v>1072</v>
      </c>
      <c r="C10" s="408" t="s">
        <v>1088</v>
      </c>
      <c r="D10" s="402" t="s">
        <v>1089</v>
      </c>
      <c r="E10" s="51" t="s">
        <v>221</v>
      </c>
      <c r="F10" s="272" t="s">
        <v>14546</v>
      </c>
      <c r="G10" s="272" t="s">
        <v>1090</v>
      </c>
      <c r="H10" s="97" t="s">
        <v>261</v>
      </c>
      <c r="I10" s="71" t="s">
        <v>5971</v>
      </c>
      <c r="J10" s="71" t="s">
        <v>5972</v>
      </c>
      <c r="K10" s="47">
        <f t="shared" si="9"/>
        <v>0</v>
      </c>
      <c r="L10" s="66">
        <f t="shared" si="10"/>
        <v>0</v>
      </c>
      <c r="M10" s="66">
        <f t="shared" si="11"/>
        <v>0</v>
      </c>
      <c r="N10" s="66">
        <f t="shared" si="12"/>
        <v>0</v>
      </c>
      <c r="O10" s="66">
        <f t="shared" si="13"/>
        <v>0</v>
      </c>
      <c r="P10" s="66">
        <f t="shared" si="14"/>
        <v>0</v>
      </c>
      <c r="Q10" s="66">
        <f t="shared" si="15"/>
        <v>0</v>
      </c>
      <c r="R10" s="66">
        <f t="shared" si="16"/>
        <v>0</v>
      </c>
      <c r="S10" s="66">
        <f t="shared" si="17"/>
        <v>0</v>
      </c>
      <c r="T10" s="83"/>
    </row>
    <row r="11" spans="1:20">
      <c r="A11" s="395" t="str">
        <f t="shared" si="0"/>
        <v>Grade_Normal</v>
      </c>
      <c r="B11" s="409" t="s">
        <v>1091</v>
      </c>
      <c r="C11" s="409" t="s">
        <v>31</v>
      </c>
      <c r="D11" s="402" t="s">
        <v>1092</v>
      </c>
      <c r="E11" s="51" t="s">
        <v>31</v>
      </c>
      <c r="F11" s="272" t="s">
        <v>1093</v>
      </c>
      <c r="G11" s="272" t="s">
        <v>1094</v>
      </c>
      <c r="H11" s="97" t="s">
        <v>262</v>
      </c>
      <c r="I11" s="71" t="s">
        <v>5973</v>
      </c>
      <c r="J11" s="71" t="s">
        <v>31</v>
      </c>
      <c r="K11" s="47">
        <f t="shared" si="9"/>
        <v>0</v>
      </c>
      <c r="L11" s="66">
        <f t="shared" si="10"/>
        <v>0</v>
      </c>
      <c r="M11" s="66">
        <f t="shared" si="11"/>
        <v>0</v>
      </c>
      <c r="N11" s="66">
        <f t="shared" si="12"/>
        <v>0</v>
      </c>
      <c r="O11" s="66">
        <f t="shared" si="13"/>
        <v>0</v>
      </c>
      <c r="P11" s="66">
        <f t="shared" si="14"/>
        <v>0</v>
      </c>
      <c r="Q11" s="66">
        <f t="shared" si="15"/>
        <v>0</v>
      </c>
      <c r="R11" s="66">
        <f t="shared" si="16"/>
        <v>0</v>
      </c>
      <c r="S11" s="66">
        <f t="shared" si="17"/>
        <v>0</v>
      </c>
      <c r="T11" s="83"/>
    </row>
    <row r="12" spans="1:20">
      <c r="A12" s="395" t="str">
        <f t="shared" si="0"/>
        <v>Grade_Rare</v>
      </c>
      <c r="B12" s="409" t="s">
        <v>1091</v>
      </c>
      <c r="C12" s="409" t="s">
        <v>32</v>
      </c>
      <c r="D12" s="402" t="s">
        <v>1095</v>
      </c>
      <c r="E12" s="51" t="s">
        <v>32</v>
      </c>
      <c r="F12" s="272" t="s">
        <v>1096</v>
      </c>
      <c r="G12" s="272" t="s">
        <v>1096</v>
      </c>
      <c r="H12" s="97" t="s">
        <v>263</v>
      </c>
      <c r="I12" s="71" t="s">
        <v>5974</v>
      </c>
      <c r="J12" s="71" t="s">
        <v>5975</v>
      </c>
      <c r="K12" s="47">
        <f t="shared" si="9"/>
        <v>0</v>
      </c>
      <c r="L12" s="66">
        <f t="shared" si="10"/>
        <v>0</v>
      </c>
      <c r="M12" s="66">
        <f t="shared" si="11"/>
        <v>0</v>
      </c>
      <c r="N12" s="66">
        <f t="shared" si="12"/>
        <v>0</v>
      </c>
      <c r="O12" s="66">
        <f t="shared" si="13"/>
        <v>0</v>
      </c>
      <c r="P12" s="66">
        <f t="shared" si="14"/>
        <v>0</v>
      </c>
      <c r="Q12" s="66">
        <f t="shared" si="15"/>
        <v>0</v>
      </c>
      <c r="R12" s="66">
        <f t="shared" si="16"/>
        <v>0</v>
      </c>
      <c r="S12" s="66">
        <f t="shared" si="17"/>
        <v>0</v>
      </c>
      <c r="T12" s="83"/>
    </row>
    <row r="13" spans="1:20">
      <c r="A13" s="395" t="str">
        <f t="shared" si="0"/>
        <v>Grade_Epic</v>
      </c>
      <c r="B13" s="409" t="s">
        <v>1091</v>
      </c>
      <c r="C13" s="409" t="s">
        <v>33</v>
      </c>
      <c r="D13" s="402" t="s">
        <v>1097</v>
      </c>
      <c r="E13" s="51" t="s">
        <v>33</v>
      </c>
      <c r="F13" s="272" t="s">
        <v>14547</v>
      </c>
      <c r="G13" s="272" t="s">
        <v>1098</v>
      </c>
      <c r="H13" s="97" t="s">
        <v>264</v>
      </c>
      <c r="I13" s="71" t="s">
        <v>5976</v>
      </c>
      <c r="J13" s="71" t="s">
        <v>5977</v>
      </c>
      <c r="K13" s="47">
        <f t="shared" si="9"/>
        <v>0</v>
      </c>
      <c r="L13" s="66">
        <f t="shared" si="10"/>
        <v>0</v>
      </c>
      <c r="M13" s="66">
        <f t="shared" si="11"/>
        <v>0</v>
      </c>
      <c r="N13" s="66">
        <f t="shared" si="12"/>
        <v>0</v>
      </c>
      <c r="O13" s="66">
        <f t="shared" si="13"/>
        <v>0</v>
      </c>
      <c r="P13" s="66">
        <f t="shared" si="14"/>
        <v>0</v>
      </c>
      <c r="Q13" s="66">
        <f t="shared" si="15"/>
        <v>0</v>
      </c>
      <c r="R13" s="66">
        <f t="shared" si="16"/>
        <v>0</v>
      </c>
      <c r="S13" s="66">
        <f t="shared" si="17"/>
        <v>0</v>
      </c>
      <c r="T13" s="83"/>
    </row>
    <row r="14" spans="1:20">
      <c r="A14" s="395" t="str">
        <f t="shared" si="0"/>
        <v>Grade_Legendary</v>
      </c>
      <c r="B14" s="409" t="s">
        <v>1091</v>
      </c>
      <c r="C14" s="409" t="s">
        <v>94</v>
      </c>
      <c r="D14" s="402" t="s">
        <v>1099</v>
      </c>
      <c r="E14" s="51" t="s">
        <v>94</v>
      </c>
      <c r="F14" s="272" t="s">
        <v>14548</v>
      </c>
      <c r="G14" s="272" t="s">
        <v>1100</v>
      </c>
      <c r="H14" s="97" t="s">
        <v>265</v>
      </c>
      <c r="I14" s="71" t="s">
        <v>5978</v>
      </c>
      <c r="J14" s="71" t="s">
        <v>5979</v>
      </c>
      <c r="K14" s="47">
        <f t="shared" si="9"/>
        <v>0</v>
      </c>
      <c r="L14" s="66">
        <f t="shared" si="10"/>
        <v>0</v>
      </c>
      <c r="M14" s="66">
        <f t="shared" si="11"/>
        <v>0</v>
      </c>
      <c r="N14" s="66">
        <f t="shared" si="12"/>
        <v>0</v>
      </c>
      <c r="O14" s="66">
        <f t="shared" si="13"/>
        <v>0</v>
      </c>
      <c r="P14" s="66">
        <f t="shared" si="14"/>
        <v>0</v>
      </c>
      <c r="Q14" s="66">
        <f t="shared" si="15"/>
        <v>0</v>
      </c>
      <c r="R14" s="66">
        <f t="shared" si="16"/>
        <v>0</v>
      </c>
      <c r="S14" s="66">
        <f t="shared" si="17"/>
        <v>0</v>
      </c>
      <c r="T14" s="83"/>
    </row>
    <row r="15" spans="1:20">
      <c r="A15" s="395" t="str">
        <f t="shared" si="0"/>
        <v>Grade_Hero</v>
      </c>
      <c r="B15" s="409" t="s">
        <v>1091</v>
      </c>
      <c r="C15" s="409" t="s">
        <v>34</v>
      </c>
      <c r="D15" s="402" t="s">
        <v>1101</v>
      </c>
      <c r="E15" s="51" t="s">
        <v>222</v>
      </c>
      <c r="F15" s="272" t="s">
        <v>266</v>
      </c>
      <c r="G15" s="272" t="s">
        <v>266</v>
      </c>
      <c r="H15" s="97" t="s">
        <v>266</v>
      </c>
      <c r="I15" s="71" t="s">
        <v>5980</v>
      </c>
      <c r="J15" s="71" t="s">
        <v>5981</v>
      </c>
      <c r="K15" s="47">
        <f t="shared" si="9"/>
        <v>0</v>
      </c>
      <c r="L15" s="66">
        <f t="shared" si="10"/>
        <v>0</v>
      </c>
      <c r="M15" s="66">
        <f t="shared" si="11"/>
        <v>0</v>
      </c>
      <c r="N15" s="66">
        <f t="shared" si="12"/>
        <v>0</v>
      </c>
      <c r="O15" s="66">
        <f t="shared" si="13"/>
        <v>0</v>
      </c>
      <c r="P15" s="66">
        <f t="shared" si="14"/>
        <v>0</v>
      </c>
      <c r="Q15" s="66">
        <f t="shared" si="15"/>
        <v>0</v>
      </c>
      <c r="R15" s="66">
        <f t="shared" si="16"/>
        <v>0</v>
      </c>
      <c r="S15" s="66">
        <f t="shared" si="17"/>
        <v>0</v>
      </c>
      <c r="T15" s="83"/>
    </row>
    <row r="16" spans="1:20" s="48" customFormat="1">
      <c r="A16" s="395" t="str">
        <f t="shared" si="0"/>
        <v>Grade_Active</v>
      </c>
      <c r="B16" s="409" t="s">
        <v>1091</v>
      </c>
      <c r="C16" s="409" t="s">
        <v>15652</v>
      </c>
      <c r="D16" s="402" t="s">
        <v>2862</v>
      </c>
      <c r="E16" s="51" t="s">
        <v>3302</v>
      </c>
      <c r="F16" s="272" t="s">
        <v>14549</v>
      </c>
      <c r="G16" s="272" t="s">
        <v>3303</v>
      </c>
      <c r="H16" s="97" t="s">
        <v>3304</v>
      </c>
      <c r="I16" s="71" t="s">
        <v>5982</v>
      </c>
      <c r="J16" s="71" t="s">
        <v>5983</v>
      </c>
      <c r="K16" s="47">
        <f t="shared" si="9"/>
        <v>0</v>
      </c>
      <c r="L16" s="66">
        <f t="shared" si="10"/>
        <v>0</v>
      </c>
      <c r="M16" s="66">
        <f t="shared" si="11"/>
        <v>0</v>
      </c>
      <c r="N16" s="66">
        <f t="shared" si="12"/>
        <v>0</v>
      </c>
      <c r="O16" s="66">
        <f t="shared" si="13"/>
        <v>0</v>
      </c>
      <c r="P16" s="66">
        <f t="shared" si="14"/>
        <v>0</v>
      </c>
      <c r="Q16" s="66">
        <f t="shared" si="15"/>
        <v>0</v>
      </c>
      <c r="R16" s="66">
        <f t="shared" si="16"/>
        <v>0</v>
      </c>
      <c r="S16" s="66">
        <f t="shared" si="17"/>
        <v>0</v>
      </c>
      <c r="T16" s="84"/>
    </row>
    <row r="17" spans="1:20">
      <c r="A17" s="395" t="str">
        <f t="shared" si="0"/>
        <v>Risk_Effect</v>
      </c>
      <c r="B17" s="408" t="s">
        <v>1102</v>
      </c>
      <c r="C17" s="408" t="s">
        <v>1103</v>
      </c>
      <c r="D17" s="402" t="s">
        <v>1104</v>
      </c>
      <c r="E17" s="51" t="s">
        <v>223</v>
      </c>
      <c r="F17" s="272" t="s">
        <v>1105</v>
      </c>
      <c r="G17" s="272" t="s">
        <v>1105</v>
      </c>
      <c r="H17" s="97" t="s">
        <v>267</v>
      </c>
      <c r="I17" s="71" t="s">
        <v>5984</v>
      </c>
      <c r="J17" s="71" t="s">
        <v>5985</v>
      </c>
      <c r="K17" s="47">
        <f t="shared" si="9"/>
        <v>0</v>
      </c>
      <c r="L17" s="66">
        <f t="shared" si="10"/>
        <v>0</v>
      </c>
      <c r="M17" s="66">
        <f t="shared" si="11"/>
        <v>0</v>
      </c>
      <c r="N17" s="66">
        <f t="shared" si="12"/>
        <v>0</v>
      </c>
      <c r="O17" s="66">
        <f t="shared" si="13"/>
        <v>0</v>
      </c>
      <c r="P17" s="66">
        <f t="shared" si="14"/>
        <v>0</v>
      </c>
      <c r="Q17" s="66">
        <f t="shared" si="15"/>
        <v>0</v>
      </c>
      <c r="R17" s="66">
        <f t="shared" si="16"/>
        <v>0</v>
      </c>
      <c r="S17" s="66">
        <f t="shared" si="17"/>
        <v>0</v>
      </c>
      <c r="T17" s="83"/>
    </row>
    <row r="18" spans="1:20">
      <c r="A18" s="395" t="str">
        <f t="shared" si="0"/>
        <v>Risk_SideEffect</v>
      </c>
      <c r="B18" s="408" t="s">
        <v>1102</v>
      </c>
      <c r="C18" s="408" t="s">
        <v>1106</v>
      </c>
      <c r="D18" s="402" t="s">
        <v>1107</v>
      </c>
      <c r="E18" s="51" t="s">
        <v>224</v>
      </c>
      <c r="F18" s="272" t="s">
        <v>268</v>
      </c>
      <c r="G18" s="272" t="s">
        <v>268</v>
      </c>
      <c r="H18" s="97" t="s">
        <v>268</v>
      </c>
      <c r="I18" s="71" t="s">
        <v>5986</v>
      </c>
      <c r="J18" s="71" t="s">
        <v>5987</v>
      </c>
      <c r="K18" s="47">
        <f t="shared" si="9"/>
        <v>0</v>
      </c>
      <c r="L18" s="66">
        <f t="shared" si="10"/>
        <v>0</v>
      </c>
      <c r="M18" s="66">
        <f t="shared" si="11"/>
        <v>0</v>
      </c>
      <c r="N18" s="66">
        <f t="shared" si="12"/>
        <v>0</v>
      </c>
      <c r="O18" s="66">
        <f t="shared" si="13"/>
        <v>0</v>
      </c>
      <c r="P18" s="66">
        <f t="shared" si="14"/>
        <v>0</v>
      </c>
      <c r="Q18" s="66">
        <f t="shared" si="15"/>
        <v>0</v>
      </c>
      <c r="R18" s="66">
        <f t="shared" si="16"/>
        <v>0</v>
      </c>
      <c r="S18" s="66">
        <f t="shared" si="17"/>
        <v>0</v>
      </c>
      <c r="T18" s="83"/>
    </row>
    <row r="19" spans="1:20">
      <c r="A19" s="395" t="str">
        <f t="shared" ref="A19:A46" si="18">CONCATENATE(B19,C19)</f>
        <v>LevelFormat</v>
      </c>
      <c r="B19" s="408" t="s">
        <v>1152</v>
      </c>
      <c r="C19" s="409" t="s">
        <v>1153</v>
      </c>
      <c r="D19" s="402" t="s">
        <v>3123</v>
      </c>
      <c r="E19" s="51" t="s">
        <v>3124</v>
      </c>
      <c r="F19" s="272" t="s">
        <v>3123</v>
      </c>
      <c r="G19" s="272" t="s">
        <v>3123</v>
      </c>
      <c r="H19" s="97" t="s">
        <v>3123</v>
      </c>
      <c r="I19" s="71" t="s">
        <v>3123</v>
      </c>
      <c r="J19" s="71" t="s">
        <v>16779</v>
      </c>
      <c r="K19" s="47">
        <f t="shared" si="9"/>
        <v>1</v>
      </c>
      <c r="L19" s="66">
        <f t="shared" si="10"/>
        <v>1</v>
      </c>
      <c r="M19" s="66">
        <f t="shared" si="11"/>
        <v>0</v>
      </c>
      <c r="N19" s="66">
        <f t="shared" si="12"/>
        <v>0</v>
      </c>
      <c r="O19" s="66">
        <f t="shared" si="13"/>
        <v>0</v>
      </c>
      <c r="P19" s="66">
        <f t="shared" si="14"/>
        <v>0</v>
      </c>
      <c r="Q19" s="66">
        <f t="shared" si="15"/>
        <v>0</v>
      </c>
      <c r="R19" s="66">
        <f t="shared" si="16"/>
        <v>0</v>
      </c>
      <c r="S19" s="66">
        <f t="shared" si="17"/>
        <v>0</v>
      </c>
      <c r="T19" s="83"/>
    </row>
    <row r="20" spans="1:20">
      <c r="A20" s="395" t="str">
        <f t="shared" si="18"/>
        <v>LevelColorFormat</v>
      </c>
      <c r="B20" s="408" t="s">
        <v>1152</v>
      </c>
      <c r="C20" s="409" t="s">
        <v>1154</v>
      </c>
      <c r="D20" s="402" t="s">
        <v>18210</v>
      </c>
      <c r="E20" s="51" t="s">
        <v>3125</v>
      </c>
      <c r="F20" s="272" t="s">
        <v>3125</v>
      </c>
      <c r="G20" s="272" t="s">
        <v>3125</v>
      </c>
      <c r="H20" s="97" t="s">
        <v>3125</v>
      </c>
      <c r="I20" s="71" t="s">
        <v>3125</v>
      </c>
      <c r="J20" s="71" t="s">
        <v>6018</v>
      </c>
      <c r="K20" s="47">
        <f t="shared" si="9"/>
        <v>1</v>
      </c>
      <c r="L20" s="66">
        <f t="shared" si="10"/>
        <v>1</v>
      </c>
      <c r="M20" s="66">
        <f t="shared" si="11"/>
        <v>0</v>
      </c>
      <c r="N20" s="66">
        <f t="shared" si="12"/>
        <v>0</v>
      </c>
      <c r="O20" s="66">
        <f t="shared" si="13"/>
        <v>0</v>
      </c>
      <c r="P20" s="66">
        <f t="shared" si="14"/>
        <v>0</v>
      </c>
      <c r="Q20" s="66">
        <f t="shared" si="15"/>
        <v>0</v>
      </c>
      <c r="R20" s="66">
        <f t="shared" si="16"/>
        <v>0</v>
      </c>
      <c r="S20" s="66">
        <f t="shared" si="17"/>
        <v>0</v>
      </c>
      <c r="T20" s="83"/>
    </row>
    <row r="21" spans="1:20">
      <c r="A21" s="395" t="str">
        <f t="shared" si="18"/>
        <v>LevelUpFormat</v>
      </c>
      <c r="B21" s="408" t="s">
        <v>1152</v>
      </c>
      <c r="C21" s="409" t="s">
        <v>1155</v>
      </c>
      <c r="D21" s="402" t="s">
        <v>3126</v>
      </c>
      <c r="E21" s="51" t="s">
        <v>3126</v>
      </c>
      <c r="F21" s="272" t="s">
        <v>3126</v>
      </c>
      <c r="G21" s="272" t="s">
        <v>3126</v>
      </c>
      <c r="H21" s="97" t="s">
        <v>3126</v>
      </c>
      <c r="I21" s="71" t="s">
        <v>3126</v>
      </c>
      <c r="J21" s="71" t="s">
        <v>6019</v>
      </c>
      <c r="K21" s="47">
        <f t="shared" si="9"/>
        <v>2</v>
      </c>
      <c r="L21" s="66">
        <f t="shared" si="10"/>
        <v>1</v>
      </c>
      <c r="M21" s="66">
        <f t="shared" si="11"/>
        <v>1</v>
      </c>
      <c r="N21" s="66">
        <f t="shared" si="12"/>
        <v>0</v>
      </c>
      <c r="O21" s="66">
        <f t="shared" si="13"/>
        <v>0</v>
      </c>
      <c r="P21" s="66">
        <f t="shared" si="14"/>
        <v>0</v>
      </c>
      <c r="Q21" s="66">
        <f t="shared" si="15"/>
        <v>0</v>
      </c>
      <c r="R21" s="66">
        <f t="shared" si="16"/>
        <v>0</v>
      </c>
      <c r="S21" s="66">
        <f t="shared" si="17"/>
        <v>0</v>
      </c>
      <c r="T21" s="83"/>
    </row>
    <row r="22" spans="1:20">
      <c r="A22" s="524" t="str">
        <f t="shared" si="18"/>
        <v>Floaty_Parameter_CriticalDamage</v>
      </c>
      <c r="B22" s="525" t="s">
        <v>15740</v>
      </c>
      <c r="C22" s="526" t="s">
        <v>1156</v>
      </c>
      <c r="D22" s="527" t="s">
        <v>22</v>
      </c>
      <c r="E22" s="528" t="s">
        <v>22</v>
      </c>
      <c r="F22" s="529" t="s">
        <v>14555</v>
      </c>
      <c r="G22" s="529" t="s">
        <v>22</v>
      </c>
      <c r="H22" s="530" t="s">
        <v>22</v>
      </c>
      <c r="I22" s="531" t="s">
        <v>6020</v>
      </c>
      <c r="J22" s="531" t="s">
        <v>6021</v>
      </c>
      <c r="K22" s="532">
        <f t="shared" si="9"/>
        <v>0</v>
      </c>
      <c r="L22" s="533">
        <f t="shared" si="10"/>
        <v>0</v>
      </c>
      <c r="M22" s="533">
        <f t="shared" si="11"/>
        <v>0</v>
      </c>
      <c r="N22" s="533">
        <f t="shared" si="12"/>
        <v>0</v>
      </c>
      <c r="O22" s="533">
        <f t="shared" si="13"/>
        <v>0</v>
      </c>
      <c r="P22" s="533">
        <f t="shared" si="14"/>
        <v>0</v>
      </c>
      <c r="Q22" s="533">
        <f t="shared" si="15"/>
        <v>0</v>
      </c>
      <c r="R22" s="533">
        <f t="shared" si="16"/>
        <v>0</v>
      </c>
      <c r="S22" s="533">
        <f t="shared" si="17"/>
        <v>0</v>
      </c>
      <c r="T22" s="83"/>
    </row>
    <row r="23" spans="1:20">
      <c r="A23" s="534" t="str">
        <f t="shared" si="18"/>
        <v>Interaction_Operate</v>
      </c>
      <c r="B23" s="535" t="s">
        <v>576</v>
      </c>
      <c r="C23" s="535" t="s">
        <v>1158</v>
      </c>
      <c r="D23" s="536" t="s">
        <v>1159</v>
      </c>
      <c r="E23" s="537" t="s">
        <v>239</v>
      </c>
      <c r="F23" s="538" t="s">
        <v>14556</v>
      </c>
      <c r="G23" s="538" t="s">
        <v>14557</v>
      </c>
      <c r="H23" s="539" t="s">
        <v>292</v>
      </c>
      <c r="I23" s="540" t="s">
        <v>6022</v>
      </c>
      <c r="J23" s="540" t="s">
        <v>6023</v>
      </c>
      <c r="K23" s="541">
        <f t="shared" si="9"/>
        <v>0</v>
      </c>
      <c r="L23" s="542">
        <f t="shared" si="10"/>
        <v>0</v>
      </c>
      <c r="M23" s="542">
        <f t="shared" si="11"/>
        <v>0</v>
      </c>
      <c r="N23" s="542">
        <f t="shared" si="12"/>
        <v>0</v>
      </c>
      <c r="O23" s="542">
        <f t="shared" si="13"/>
        <v>0</v>
      </c>
      <c r="P23" s="542">
        <f t="shared" si="14"/>
        <v>0</v>
      </c>
      <c r="Q23" s="542">
        <f t="shared" si="15"/>
        <v>0</v>
      </c>
      <c r="R23" s="542">
        <f t="shared" si="16"/>
        <v>0</v>
      </c>
      <c r="S23" s="542">
        <f t="shared" si="17"/>
        <v>0</v>
      </c>
      <c r="T23" s="83"/>
    </row>
    <row r="24" spans="1:20">
      <c r="A24" s="395" t="str">
        <f t="shared" si="18"/>
        <v>Interaction_Move</v>
      </c>
      <c r="B24" s="408" t="s">
        <v>576</v>
      </c>
      <c r="C24" s="408" t="s">
        <v>143</v>
      </c>
      <c r="D24" s="402" t="s">
        <v>1160</v>
      </c>
      <c r="E24" s="51" t="s">
        <v>143</v>
      </c>
      <c r="F24" s="272" t="s">
        <v>14558</v>
      </c>
      <c r="G24" s="272" t="s">
        <v>293</v>
      </c>
      <c r="H24" s="97" t="s">
        <v>293</v>
      </c>
      <c r="I24" s="71" t="s">
        <v>6024</v>
      </c>
      <c r="J24" s="71" t="s">
        <v>6025</v>
      </c>
      <c r="K24" s="47">
        <f t="shared" si="9"/>
        <v>0</v>
      </c>
      <c r="L24" s="66">
        <f t="shared" si="10"/>
        <v>0</v>
      </c>
      <c r="M24" s="66">
        <f t="shared" si="11"/>
        <v>0</v>
      </c>
      <c r="N24" s="66">
        <f t="shared" si="12"/>
        <v>0</v>
      </c>
      <c r="O24" s="66">
        <f t="shared" si="13"/>
        <v>0</v>
      </c>
      <c r="P24" s="66">
        <f t="shared" si="14"/>
        <v>0</v>
      </c>
      <c r="Q24" s="66">
        <f t="shared" si="15"/>
        <v>0</v>
      </c>
      <c r="R24" s="66">
        <f t="shared" si="16"/>
        <v>0</v>
      </c>
      <c r="S24" s="66">
        <f t="shared" si="17"/>
        <v>0</v>
      </c>
      <c r="T24" s="83"/>
    </row>
    <row r="25" spans="1:20">
      <c r="A25" s="395" t="str">
        <f t="shared" si="18"/>
        <v>Interaction_Decide</v>
      </c>
      <c r="B25" s="408" t="s">
        <v>576</v>
      </c>
      <c r="C25" s="408" t="s">
        <v>1161</v>
      </c>
      <c r="D25" s="402" t="s">
        <v>24020</v>
      </c>
      <c r="E25" s="51" t="s">
        <v>240</v>
      </c>
      <c r="F25" s="272" t="s">
        <v>14559</v>
      </c>
      <c r="G25" s="272" t="s">
        <v>294</v>
      </c>
      <c r="H25" s="97" t="s">
        <v>294</v>
      </c>
      <c r="I25" s="71" t="s">
        <v>6026</v>
      </c>
      <c r="J25" s="71" t="s">
        <v>6027</v>
      </c>
      <c r="K25" s="47">
        <f t="shared" si="9"/>
        <v>0</v>
      </c>
      <c r="L25" s="66">
        <f t="shared" si="10"/>
        <v>0</v>
      </c>
      <c r="M25" s="66">
        <f t="shared" si="11"/>
        <v>0</v>
      </c>
      <c r="N25" s="66">
        <f t="shared" si="12"/>
        <v>0</v>
      </c>
      <c r="O25" s="66">
        <f t="shared" si="13"/>
        <v>0</v>
      </c>
      <c r="P25" s="66">
        <f t="shared" si="14"/>
        <v>0</v>
      </c>
      <c r="Q25" s="66">
        <f t="shared" si="15"/>
        <v>0</v>
      </c>
      <c r="R25" s="66">
        <f t="shared" si="16"/>
        <v>0</v>
      </c>
      <c r="S25" s="66">
        <f t="shared" si="17"/>
        <v>0</v>
      </c>
      <c r="T25" s="83"/>
    </row>
    <row r="26" spans="1:20">
      <c r="A26" s="395" t="str">
        <f t="shared" si="18"/>
        <v>Interaction_Cancel</v>
      </c>
      <c r="B26" s="408" t="s">
        <v>576</v>
      </c>
      <c r="C26" s="408" t="s">
        <v>144</v>
      </c>
      <c r="D26" s="402" t="s">
        <v>1162</v>
      </c>
      <c r="E26" s="51" t="s">
        <v>144</v>
      </c>
      <c r="F26" s="272" t="s">
        <v>1163</v>
      </c>
      <c r="G26" s="272" t="s">
        <v>1163</v>
      </c>
      <c r="H26" s="97" t="s">
        <v>295</v>
      </c>
      <c r="I26" s="71" t="s">
        <v>6028</v>
      </c>
      <c r="J26" s="71" t="s">
        <v>6029</v>
      </c>
      <c r="K26" s="47">
        <f t="shared" si="9"/>
        <v>0</v>
      </c>
      <c r="L26" s="66">
        <f t="shared" si="10"/>
        <v>0</v>
      </c>
      <c r="M26" s="66">
        <f t="shared" si="11"/>
        <v>0</v>
      </c>
      <c r="N26" s="66">
        <f t="shared" si="12"/>
        <v>0</v>
      </c>
      <c r="O26" s="66">
        <f t="shared" si="13"/>
        <v>0</v>
      </c>
      <c r="P26" s="66">
        <f t="shared" si="14"/>
        <v>0</v>
      </c>
      <c r="Q26" s="66">
        <f t="shared" si="15"/>
        <v>0</v>
      </c>
      <c r="R26" s="66">
        <f t="shared" si="16"/>
        <v>0</v>
      </c>
      <c r="S26" s="66">
        <f t="shared" si="17"/>
        <v>0</v>
      </c>
      <c r="T26" s="83"/>
    </row>
    <row r="27" spans="1:20">
      <c r="A27" s="395" t="str">
        <f t="shared" si="18"/>
        <v>Interaction_Talk</v>
      </c>
      <c r="B27" s="408" t="s">
        <v>576</v>
      </c>
      <c r="C27" s="408" t="s">
        <v>241</v>
      </c>
      <c r="D27" s="402" t="s">
        <v>24019</v>
      </c>
      <c r="E27" s="51" t="s">
        <v>241</v>
      </c>
      <c r="F27" s="272" t="s">
        <v>14560</v>
      </c>
      <c r="G27" s="272" t="s">
        <v>1165</v>
      </c>
      <c r="H27" s="97" t="s">
        <v>296</v>
      </c>
      <c r="I27" s="71" t="s">
        <v>6030</v>
      </c>
      <c r="J27" s="71" t="s">
        <v>6031</v>
      </c>
      <c r="K27" s="47">
        <f t="shared" si="9"/>
        <v>0</v>
      </c>
      <c r="L27" s="66">
        <f t="shared" si="10"/>
        <v>0</v>
      </c>
      <c r="M27" s="66">
        <f t="shared" si="11"/>
        <v>0</v>
      </c>
      <c r="N27" s="66">
        <f t="shared" si="12"/>
        <v>0</v>
      </c>
      <c r="O27" s="66">
        <f t="shared" si="13"/>
        <v>0</v>
      </c>
      <c r="P27" s="66">
        <f t="shared" si="14"/>
        <v>0</v>
      </c>
      <c r="Q27" s="66">
        <f t="shared" si="15"/>
        <v>0</v>
      </c>
      <c r="R27" s="66">
        <f t="shared" si="16"/>
        <v>0</v>
      </c>
      <c r="S27" s="66">
        <f t="shared" si="17"/>
        <v>0</v>
      </c>
      <c r="T27" s="83"/>
    </row>
    <row r="28" spans="1:20">
      <c r="A28" s="395" t="str">
        <f t="shared" si="18"/>
        <v>Interaction_Exchange</v>
      </c>
      <c r="B28" s="408" t="s">
        <v>576</v>
      </c>
      <c r="C28" s="408" t="s">
        <v>24024</v>
      </c>
      <c r="D28" s="402" t="s">
        <v>24018</v>
      </c>
      <c r="E28" s="51" t="s">
        <v>577</v>
      </c>
      <c r="F28" s="272" t="s">
        <v>14561</v>
      </c>
      <c r="G28" s="272" t="s">
        <v>575</v>
      </c>
      <c r="H28" s="97" t="s">
        <v>575</v>
      </c>
      <c r="I28" s="71" t="s">
        <v>6032</v>
      </c>
      <c r="J28" s="71" t="s">
        <v>6033</v>
      </c>
      <c r="K28" s="47">
        <f t="shared" si="9"/>
        <v>0</v>
      </c>
      <c r="L28" s="66">
        <f t="shared" si="10"/>
        <v>0</v>
      </c>
      <c r="M28" s="66">
        <f t="shared" si="11"/>
        <v>0</v>
      </c>
      <c r="N28" s="66">
        <f t="shared" si="12"/>
        <v>0</v>
      </c>
      <c r="O28" s="66">
        <f t="shared" si="13"/>
        <v>0</v>
      </c>
      <c r="P28" s="66">
        <f t="shared" si="14"/>
        <v>0</v>
      </c>
      <c r="Q28" s="66">
        <f t="shared" si="15"/>
        <v>0</v>
      </c>
      <c r="R28" s="66">
        <f t="shared" si="16"/>
        <v>0</v>
      </c>
      <c r="S28" s="66">
        <f t="shared" si="17"/>
        <v>0</v>
      </c>
      <c r="T28" s="83"/>
    </row>
    <row r="29" spans="1:20" s="48" customFormat="1">
      <c r="A29" s="395" t="str">
        <f t="shared" si="18"/>
        <v>Interaction_Call</v>
      </c>
      <c r="B29" s="408" t="s">
        <v>576</v>
      </c>
      <c r="C29" s="408" t="s">
        <v>83</v>
      </c>
      <c r="D29" s="402" t="s">
        <v>3129</v>
      </c>
      <c r="E29" s="51" t="s">
        <v>83</v>
      </c>
      <c r="F29" s="272" t="s">
        <v>3323</v>
      </c>
      <c r="G29" s="272" t="s">
        <v>3323</v>
      </c>
      <c r="H29" s="97" t="s">
        <v>299</v>
      </c>
      <c r="I29" s="71" t="s">
        <v>6034</v>
      </c>
      <c r="J29" s="71" t="s">
        <v>6035</v>
      </c>
      <c r="K29" s="47">
        <f t="shared" si="9"/>
        <v>0</v>
      </c>
      <c r="L29" s="66">
        <f t="shared" si="10"/>
        <v>0</v>
      </c>
      <c r="M29" s="66">
        <f t="shared" si="11"/>
        <v>0</v>
      </c>
      <c r="N29" s="66">
        <f t="shared" si="12"/>
        <v>0</v>
      </c>
      <c r="O29" s="66">
        <f t="shared" si="13"/>
        <v>0</v>
      </c>
      <c r="P29" s="66">
        <f t="shared" si="14"/>
        <v>0</v>
      </c>
      <c r="Q29" s="66">
        <f t="shared" si="15"/>
        <v>0</v>
      </c>
      <c r="R29" s="66">
        <f t="shared" si="16"/>
        <v>0</v>
      </c>
      <c r="S29" s="66">
        <f t="shared" si="17"/>
        <v>0</v>
      </c>
      <c r="T29" s="84"/>
    </row>
    <row r="30" spans="1:20">
      <c r="A30" s="395" t="str">
        <f t="shared" si="18"/>
        <v>Interaction_CallHonk</v>
      </c>
      <c r="B30" s="408" t="s">
        <v>576</v>
      </c>
      <c r="C30" s="408" t="s">
        <v>15653</v>
      </c>
      <c r="D30" s="402" t="s">
        <v>3130</v>
      </c>
      <c r="E30" s="51" t="s">
        <v>3324</v>
      </c>
      <c r="F30" s="272" t="s">
        <v>14562</v>
      </c>
      <c r="G30" s="272" t="s">
        <v>10556</v>
      </c>
      <c r="H30" s="97" t="s">
        <v>3325</v>
      </c>
      <c r="I30" s="71" t="s">
        <v>6036</v>
      </c>
      <c r="J30" s="71" t="s">
        <v>6037</v>
      </c>
      <c r="K30" s="47">
        <f t="shared" si="9"/>
        <v>0</v>
      </c>
      <c r="L30" s="66">
        <f t="shared" si="10"/>
        <v>0</v>
      </c>
      <c r="M30" s="66">
        <f t="shared" si="11"/>
        <v>0</v>
      </c>
      <c r="N30" s="66">
        <f t="shared" si="12"/>
        <v>0</v>
      </c>
      <c r="O30" s="66">
        <f t="shared" si="13"/>
        <v>0</v>
      </c>
      <c r="P30" s="66">
        <f t="shared" si="14"/>
        <v>0</v>
      </c>
      <c r="Q30" s="66">
        <f t="shared" si="15"/>
        <v>0</v>
      </c>
      <c r="R30" s="66">
        <f t="shared" si="16"/>
        <v>0</v>
      </c>
      <c r="S30" s="66">
        <f t="shared" si="17"/>
        <v>0</v>
      </c>
      <c r="T30" s="83"/>
    </row>
    <row r="31" spans="1:20">
      <c r="A31" s="395" t="str">
        <f t="shared" si="18"/>
        <v>Interaction_CallSophia</v>
      </c>
      <c r="B31" s="408" t="s">
        <v>576</v>
      </c>
      <c r="C31" s="408" t="s">
        <v>15741</v>
      </c>
      <c r="D31" s="402" t="s">
        <v>3131</v>
      </c>
      <c r="E31" s="51" t="s">
        <v>3326</v>
      </c>
      <c r="F31" s="272" t="s">
        <v>14563</v>
      </c>
      <c r="G31" s="272" t="s">
        <v>10557</v>
      </c>
      <c r="H31" s="97" t="s">
        <v>3327</v>
      </c>
      <c r="I31" s="71" t="s">
        <v>6038</v>
      </c>
      <c r="J31" s="71" t="s">
        <v>20587</v>
      </c>
      <c r="K31" s="47">
        <f t="shared" si="9"/>
        <v>0</v>
      </c>
      <c r="L31" s="66">
        <f t="shared" si="10"/>
        <v>0</v>
      </c>
      <c r="M31" s="66">
        <f t="shared" si="11"/>
        <v>0</v>
      </c>
      <c r="N31" s="66">
        <f t="shared" si="12"/>
        <v>0</v>
      </c>
      <c r="O31" s="66">
        <f t="shared" si="13"/>
        <v>0</v>
      </c>
      <c r="P31" s="66">
        <f t="shared" si="14"/>
        <v>0</v>
      </c>
      <c r="Q31" s="66">
        <f t="shared" si="15"/>
        <v>0</v>
      </c>
      <c r="R31" s="66">
        <f t="shared" si="16"/>
        <v>0</v>
      </c>
      <c r="S31" s="66">
        <f t="shared" si="17"/>
        <v>0</v>
      </c>
      <c r="T31" s="83"/>
    </row>
    <row r="32" spans="1:20">
      <c r="A32" s="395" t="str">
        <f t="shared" si="18"/>
        <v>Interaction_Enter</v>
      </c>
      <c r="B32" s="408" t="s">
        <v>576</v>
      </c>
      <c r="C32" s="408" t="s">
        <v>84</v>
      </c>
      <c r="D32" s="402" t="s">
        <v>1166</v>
      </c>
      <c r="E32" s="51" t="s">
        <v>84</v>
      </c>
      <c r="F32" s="272" t="s">
        <v>14564</v>
      </c>
      <c r="G32" s="272" t="s">
        <v>3328</v>
      </c>
      <c r="H32" s="97" t="s">
        <v>300</v>
      </c>
      <c r="I32" s="71" t="s">
        <v>6039</v>
      </c>
      <c r="J32" s="71" t="s">
        <v>6040</v>
      </c>
      <c r="K32" s="47">
        <f t="shared" si="9"/>
        <v>0</v>
      </c>
      <c r="L32" s="66">
        <f t="shared" si="10"/>
        <v>0</v>
      </c>
      <c r="M32" s="66">
        <f t="shared" si="11"/>
        <v>0</v>
      </c>
      <c r="N32" s="66">
        <f t="shared" si="12"/>
        <v>0</v>
      </c>
      <c r="O32" s="66">
        <f t="shared" si="13"/>
        <v>0</v>
      </c>
      <c r="P32" s="66">
        <f t="shared" si="14"/>
        <v>0</v>
      </c>
      <c r="Q32" s="66">
        <f t="shared" si="15"/>
        <v>0</v>
      </c>
      <c r="R32" s="66">
        <f t="shared" si="16"/>
        <v>0</v>
      </c>
      <c r="S32" s="66">
        <f t="shared" si="17"/>
        <v>0</v>
      </c>
      <c r="T32" s="83"/>
    </row>
    <row r="33" spans="1:20">
      <c r="A33" s="395" t="str">
        <f t="shared" si="18"/>
        <v>Interaction_Equip</v>
      </c>
      <c r="B33" s="408" t="s">
        <v>576</v>
      </c>
      <c r="C33" s="408" t="s">
        <v>15742</v>
      </c>
      <c r="D33" s="402" t="s">
        <v>1167</v>
      </c>
      <c r="E33" s="51" t="s">
        <v>245</v>
      </c>
      <c r="F33" s="272" t="s">
        <v>14565</v>
      </c>
      <c r="G33" s="272" t="s">
        <v>1168</v>
      </c>
      <c r="H33" s="97" t="s">
        <v>302</v>
      </c>
      <c r="I33" s="71" t="s">
        <v>6041</v>
      </c>
      <c r="J33" s="71" t="s">
        <v>6042</v>
      </c>
      <c r="K33" s="47">
        <f t="shared" si="9"/>
        <v>0</v>
      </c>
      <c r="L33" s="66">
        <f t="shared" si="10"/>
        <v>0</v>
      </c>
      <c r="M33" s="66">
        <f t="shared" si="11"/>
        <v>0</v>
      </c>
      <c r="N33" s="66">
        <f t="shared" si="12"/>
        <v>0</v>
      </c>
      <c r="O33" s="66">
        <f t="shared" si="13"/>
        <v>0</v>
      </c>
      <c r="P33" s="66">
        <f t="shared" si="14"/>
        <v>0</v>
      </c>
      <c r="Q33" s="66">
        <f t="shared" si="15"/>
        <v>0</v>
      </c>
      <c r="R33" s="66">
        <f t="shared" si="16"/>
        <v>0</v>
      </c>
      <c r="S33" s="66">
        <f t="shared" si="17"/>
        <v>0</v>
      </c>
      <c r="T33" s="83"/>
    </row>
    <row r="34" spans="1:20">
      <c r="A34" s="395" t="str">
        <f t="shared" si="18"/>
        <v>Interaction_Buy</v>
      </c>
      <c r="B34" s="408" t="s">
        <v>576</v>
      </c>
      <c r="C34" s="408" t="s">
        <v>248</v>
      </c>
      <c r="D34" s="402" t="s">
        <v>1169</v>
      </c>
      <c r="E34" s="51" t="s">
        <v>248</v>
      </c>
      <c r="F34" s="272" t="s">
        <v>14566</v>
      </c>
      <c r="G34" s="272" t="s">
        <v>1170</v>
      </c>
      <c r="H34" s="97" t="s">
        <v>305</v>
      </c>
      <c r="I34" s="71" t="s">
        <v>6043</v>
      </c>
      <c r="J34" s="71" t="s">
        <v>6044</v>
      </c>
      <c r="K34" s="47">
        <f t="shared" si="9"/>
        <v>0</v>
      </c>
      <c r="L34" s="66">
        <f t="shared" si="10"/>
        <v>0</v>
      </c>
      <c r="M34" s="66">
        <f t="shared" si="11"/>
        <v>0</v>
      </c>
      <c r="N34" s="66">
        <f t="shared" si="12"/>
        <v>0</v>
      </c>
      <c r="O34" s="66">
        <f t="shared" si="13"/>
        <v>0</v>
      </c>
      <c r="P34" s="66">
        <f t="shared" si="14"/>
        <v>0</v>
      </c>
      <c r="Q34" s="66">
        <f t="shared" si="15"/>
        <v>0</v>
      </c>
      <c r="R34" s="66">
        <f t="shared" si="16"/>
        <v>0</v>
      </c>
      <c r="S34" s="66">
        <f t="shared" si="17"/>
        <v>0</v>
      </c>
      <c r="T34" s="83"/>
    </row>
    <row r="35" spans="1:20">
      <c r="A35" s="395" t="str">
        <f t="shared" si="18"/>
        <v>Interaction_CharacterTrait</v>
      </c>
      <c r="B35" s="408" t="s">
        <v>576</v>
      </c>
      <c r="C35" s="408" t="s">
        <v>1171</v>
      </c>
      <c r="D35" s="402" t="s">
        <v>1172</v>
      </c>
      <c r="E35" s="51" t="s">
        <v>985</v>
      </c>
      <c r="F35" s="272" t="s">
        <v>1173</v>
      </c>
      <c r="G35" s="272" t="s">
        <v>1174</v>
      </c>
      <c r="H35" s="97" t="s">
        <v>1175</v>
      </c>
      <c r="I35" s="71" t="s">
        <v>6045</v>
      </c>
      <c r="J35" s="71" t="s">
        <v>6046</v>
      </c>
      <c r="K35" s="47">
        <f t="shared" si="9"/>
        <v>0</v>
      </c>
      <c r="L35" s="66">
        <f t="shared" si="10"/>
        <v>0</v>
      </c>
      <c r="M35" s="66">
        <f t="shared" si="11"/>
        <v>0</v>
      </c>
      <c r="N35" s="66">
        <f t="shared" si="12"/>
        <v>0</v>
      </c>
      <c r="O35" s="66">
        <f t="shared" si="13"/>
        <v>0</v>
      </c>
      <c r="P35" s="66">
        <f t="shared" si="14"/>
        <v>0</v>
      </c>
      <c r="Q35" s="66">
        <f t="shared" si="15"/>
        <v>0</v>
      </c>
      <c r="R35" s="66">
        <f t="shared" si="16"/>
        <v>0</v>
      </c>
      <c r="S35" s="66">
        <f t="shared" si="17"/>
        <v>0</v>
      </c>
      <c r="T35" s="83"/>
    </row>
    <row r="36" spans="1:20">
      <c r="A36" s="395" t="str">
        <f t="shared" si="18"/>
        <v>Interaction_WeaponPassive</v>
      </c>
      <c r="B36" s="408" t="s">
        <v>576</v>
      </c>
      <c r="C36" s="408" t="s">
        <v>587</v>
      </c>
      <c r="D36" s="402" t="s">
        <v>24021</v>
      </c>
      <c r="E36" s="51" t="s">
        <v>589</v>
      </c>
      <c r="F36" s="272" t="s">
        <v>14567</v>
      </c>
      <c r="G36" s="272" t="s">
        <v>582</v>
      </c>
      <c r="H36" s="97" t="s">
        <v>583</v>
      </c>
      <c r="I36" s="71" t="s">
        <v>6047</v>
      </c>
      <c r="J36" s="71" t="s">
        <v>6048</v>
      </c>
      <c r="K36" s="47">
        <f t="shared" si="9"/>
        <v>0</v>
      </c>
      <c r="L36" s="66">
        <f t="shared" si="10"/>
        <v>0</v>
      </c>
      <c r="M36" s="66">
        <f t="shared" si="11"/>
        <v>0</v>
      </c>
      <c r="N36" s="66">
        <f t="shared" si="12"/>
        <v>0</v>
      </c>
      <c r="O36" s="66">
        <f t="shared" si="13"/>
        <v>0</v>
      </c>
      <c r="P36" s="66">
        <f t="shared" si="14"/>
        <v>0</v>
      </c>
      <c r="Q36" s="66">
        <f t="shared" si="15"/>
        <v>0</v>
      </c>
      <c r="R36" s="66">
        <f t="shared" si="16"/>
        <v>0</v>
      </c>
      <c r="S36" s="66">
        <f t="shared" si="17"/>
        <v>0</v>
      </c>
      <c r="T36" s="83"/>
    </row>
    <row r="37" spans="1:20">
      <c r="A37" s="395" t="str">
        <f t="shared" si="18"/>
        <v>Interaction_WeaponEnhance</v>
      </c>
      <c r="B37" s="408" t="s">
        <v>18196</v>
      </c>
      <c r="C37" s="408" t="s">
        <v>590</v>
      </c>
      <c r="D37" s="402" t="s">
        <v>24022</v>
      </c>
      <c r="E37" s="51" t="s">
        <v>243</v>
      </c>
      <c r="F37" s="272" t="s">
        <v>298</v>
      </c>
      <c r="G37" s="272" t="s">
        <v>584</v>
      </c>
      <c r="H37" s="97" t="s">
        <v>298</v>
      </c>
      <c r="I37" s="71" t="s">
        <v>6049</v>
      </c>
      <c r="J37" s="71" t="s">
        <v>6050</v>
      </c>
      <c r="K37" s="47">
        <f t="shared" si="9"/>
        <v>0</v>
      </c>
      <c r="L37" s="66">
        <f t="shared" si="10"/>
        <v>0</v>
      </c>
      <c r="M37" s="66">
        <f t="shared" si="11"/>
        <v>0</v>
      </c>
      <c r="N37" s="66">
        <f t="shared" si="12"/>
        <v>0</v>
      </c>
      <c r="O37" s="66">
        <f t="shared" si="13"/>
        <v>0</v>
      </c>
      <c r="P37" s="66">
        <f t="shared" si="14"/>
        <v>0</v>
      </c>
      <c r="Q37" s="66">
        <f t="shared" si="15"/>
        <v>0</v>
      </c>
      <c r="R37" s="66">
        <f t="shared" si="16"/>
        <v>0</v>
      </c>
      <c r="S37" s="66">
        <f t="shared" si="17"/>
        <v>0</v>
      </c>
      <c r="T37" s="83"/>
    </row>
    <row r="38" spans="1:20" ht="13.5">
      <c r="A38" s="395" t="str">
        <f t="shared" ref="A38" si="19">CONCATENATE(B38,C38)</f>
        <v>Interaction_WeaponCoreEnhance</v>
      </c>
      <c r="B38" s="408" t="s">
        <v>576</v>
      </c>
      <c r="C38" s="408" t="s">
        <v>18198</v>
      </c>
      <c r="D38" s="402" t="s">
        <v>18194</v>
      </c>
      <c r="E38" s="51" t="s">
        <v>18390</v>
      </c>
      <c r="F38" s="51" t="s">
        <v>18391</v>
      </c>
      <c r="G38" s="51" t="s">
        <v>18392</v>
      </c>
      <c r="H38" s="51" t="s">
        <v>18393</v>
      </c>
      <c r="I38" s="51" t="s">
        <v>18394</v>
      </c>
      <c r="J38" s="51" t="s">
        <v>18395</v>
      </c>
      <c r="K38" s="47">
        <f t="shared" si="9"/>
        <v>0</v>
      </c>
      <c r="L38" s="66">
        <f t="shared" si="10"/>
        <v>0</v>
      </c>
      <c r="M38" s="66">
        <f t="shared" si="11"/>
        <v>0</v>
      </c>
      <c r="N38" s="66">
        <f t="shared" si="12"/>
        <v>0</v>
      </c>
      <c r="O38" s="66">
        <f t="shared" si="13"/>
        <v>0</v>
      </c>
      <c r="P38" s="66">
        <f t="shared" si="14"/>
        <v>0</v>
      </c>
      <c r="Q38" s="66">
        <f t="shared" si="15"/>
        <v>0</v>
      </c>
      <c r="R38" s="66">
        <f t="shared" si="16"/>
        <v>0</v>
      </c>
      <c r="S38" s="66">
        <f t="shared" si="17"/>
        <v>0</v>
      </c>
      <c r="T38" s="83"/>
    </row>
    <row r="39" spans="1:20" ht="13.5">
      <c r="A39" s="395" t="str">
        <f t="shared" ref="A39" si="20">CONCATENATE(B39,C39)</f>
        <v>Interaction_CoreEnhance</v>
      </c>
      <c r="B39" s="408" t="s">
        <v>576</v>
      </c>
      <c r="C39" s="408" t="s">
        <v>18195</v>
      </c>
      <c r="D39" s="402" t="s">
        <v>18262</v>
      </c>
      <c r="E39" s="51" t="s">
        <v>18396</v>
      </c>
      <c r="F39" s="51" t="s">
        <v>18397</v>
      </c>
      <c r="G39" s="51" t="s">
        <v>18398</v>
      </c>
      <c r="H39" s="51" t="s">
        <v>18399</v>
      </c>
      <c r="I39" s="51" t="s">
        <v>18400</v>
      </c>
      <c r="J39" s="51" t="s">
        <v>18401</v>
      </c>
      <c r="K39" s="47">
        <f t="shared" si="9"/>
        <v>0</v>
      </c>
      <c r="L39" s="66">
        <f t="shared" si="10"/>
        <v>0</v>
      </c>
      <c r="M39" s="66">
        <f t="shared" si="11"/>
        <v>0</v>
      </c>
      <c r="N39" s="66">
        <f t="shared" si="12"/>
        <v>0</v>
      </c>
      <c r="O39" s="66">
        <f t="shared" si="13"/>
        <v>0</v>
      </c>
      <c r="P39" s="66">
        <f t="shared" si="14"/>
        <v>0</v>
      </c>
      <c r="Q39" s="66">
        <f t="shared" si="15"/>
        <v>0</v>
      </c>
      <c r="R39" s="66">
        <f t="shared" si="16"/>
        <v>0</v>
      </c>
      <c r="S39" s="66">
        <f t="shared" si="17"/>
        <v>0</v>
      </c>
      <c r="T39" s="83"/>
    </row>
    <row r="40" spans="1:20" ht="13.5">
      <c r="A40" s="395" t="str">
        <f t="shared" ref="A40" si="21">CONCATENATE(B40,C40)</f>
        <v>Interaction_CoreUpgrade</v>
      </c>
      <c r="B40" s="408" t="s">
        <v>576</v>
      </c>
      <c r="C40" s="408" t="s">
        <v>23616</v>
      </c>
      <c r="D40" s="402" t="s">
        <v>23617</v>
      </c>
      <c r="E40" s="557" t="s">
        <v>14702</v>
      </c>
      <c r="F40" s="557" t="s">
        <v>14702</v>
      </c>
      <c r="G40" s="557" t="s">
        <v>14702</v>
      </c>
      <c r="H40" s="557" t="s">
        <v>14702</v>
      </c>
      <c r="I40" s="557" t="s">
        <v>14702</v>
      </c>
      <c r="J40" s="557" t="s">
        <v>14702</v>
      </c>
      <c r="K40" s="47">
        <f t="shared" si="9"/>
        <v>0</v>
      </c>
      <c r="L40" s="66">
        <f t="shared" si="10"/>
        <v>0</v>
      </c>
      <c r="M40" s="66">
        <f t="shared" si="11"/>
        <v>0</v>
      </c>
      <c r="N40" s="66">
        <f t="shared" si="12"/>
        <v>0</v>
      </c>
      <c r="O40" s="66">
        <f t="shared" si="13"/>
        <v>0</v>
      </c>
      <c r="P40" s="66">
        <f t="shared" si="14"/>
        <v>0</v>
      </c>
      <c r="Q40" s="66">
        <f t="shared" si="15"/>
        <v>0</v>
      </c>
      <c r="R40" s="66">
        <f t="shared" si="16"/>
        <v>0</v>
      </c>
      <c r="S40" s="66">
        <f t="shared" si="17"/>
        <v>0</v>
      </c>
      <c r="T40" s="83"/>
    </row>
    <row r="41" spans="1:20">
      <c r="A41" s="395" t="str">
        <f t="shared" si="18"/>
        <v>Interaction_NextStage</v>
      </c>
      <c r="B41" s="408" t="s">
        <v>576</v>
      </c>
      <c r="C41" s="408" t="s">
        <v>592</v>
      </c>
      <c r="D41" s="402" t="s">
        <v>24023</v>
      </c>
      <c r="E41" s="51" t="s">
        <v>244</v>
      </c>
      <c r="F41" s="272" t="s">
        <v>14568</v>
      </c>
      <c r="G41" s="272" t="s">
        <v>585</v>
      </c>
      <c r="H41" s="97" t="s">
        <v>301</v>
      </c>
      <c r="I41" s="71" t="s">
        <v>6051</v>
      </c>
      <c r="J41" s="71" t="s">
        <v>6052</v>
      </c>
      <c r="K41" s="47">
        <f t="shared" si="9"/>
        <v>0</v>
      </c>
      <c r="L41" s="66">
        <f t="shared" si="10"/>
        <v>0</v>
      </c>
      <c r="M41" s="66">
        <f t="shared" si="11"/>
        <v>0</v>
      </c>
      <c r="N41" s="66">
        <f t="shared" si="12"/>
        <v>0</v>
      </c>
      <c r="O41" s="66">
        <f t="shared" si="13"/>
        <v>0</v>
      </c>
      <c r="P41" s="66">
        <f t="shared" si="14"/>
        <v>0</v>
      </c>
      <c r="Q41" s="66">
        <f t="shared" si="15"/>
        <v>0</v>
      </c>
      <c r="R41" s="66">
        <f t="shared" si="16"/>
        <v>0</v>
      </c>
      <c r="S41" s="66">
        <f t="shared" si="17"/>
        <v>0</v>
      </c>
      <c r="T41" s="83"/>
    </row>
    <row r="42" spans="1:20">
      <c r="A42" s="395" t="str">
        <f t="shared" si="18"/>
        <v>Interaction_Ready</v>
      </c>
      <c r="B42" s="408" t="s">
        <v>576</v>
      </c>
      <c r="C42" s="408" t="s">
        <v>593</v>
      </c>
      <c r="D42" s="402" t="s">
        <v>586</v>
      </c>
      <c r="E42" s="51" t="s">
        <v>586</v>
      </c>
      <c r="F42" s="272" t="s">
        <v>14569</v>
      </c>
      <c r="G42" s="272" t="s">
        <v>586</v>
      </c>
      <c r="H42" s="97" t="s">
        <v>586</v>
      </c>
      <c r="I42" s="71" t="s">
        <v>6053</v>
      </c>
      <c r="J42" s="71" t="s">
        <v>6054</v>
      </c>
      <c r="K42" s="47">
        <f t="shared" si="9"/>
        <v>0</v>
      </c>
      <c r="L42" s="66">
        <f t="shared" si="10"/>
        <v>0</v>
      </c>
      <c r="M42" s="66">
        <f t="shared" si="11"/>
        <v>0</v>
      </c>
      <c r="N42" s="66">
        <f t="shared" si="12"/>
        <v>0</v>
      </c>
      <c r="O42" s="66">
        <f t="shared" si="13"/>
        <v>0</v>
      </c>
      <c r="P42" s="66">
        <f t="shared" si="14"/>
        <v>0</v>
      </c>
      <c r="Q42" s="66">
        <f t="shared" si="15"/>
        <v>0</v>
      </c>
      <c r="R42" s="66">
        <f t="shared" si="16"/>
        <v>0</v>
      </c>
      <c r="S42" s="66">
        <f t="shared" si="17"/>
        <v>0</v>
      </c>
      <c r="T42" s="83"/>
    </row>
    <row r="43" spans="1:20">
      <c r="A43" s="395" t="str">
        <f t="shared" si="18"/>
        <v>Interaction_Hacking</v>
      </c>
      <c r="B43" s="408" t="s">
        <v>576</v>
      </c>
      <c r="C43" s="408" t="s">
        <v>1176</v>
      </c>
      <c r="D43" s="402" t="s">
        <v>23651</v>
      </c>
      <c r="E43" s="51" t="s">
        <v>23821</v>
      </c>
      <c r="F43" s="272" t="s">
        <v>14570</v>
      </c>
      <c r="G43" s="272" t="s">
        <v>1177</v>
      </c>
      <c r="H43" s="97" t="s">
        <v>1178</v>
      </c>
      <c r="I43" s="71" t="s">
        <v>6055</v>
      </c>
      <c r="J43" s="71" t="s">
        <v>6056</v>
      </c>
      <c r="K43" s="47">
        <f t="shared" si="9"/>
        <v>0</v>
      </c>
      <c r="L43" s="66">
        <f t="shared" si="10"/>
        <v>0</v>
      </c>
      <c r="M43" s="66">
        <f t="shared" si="11"/>
        <v>0</v>
      </c>
      <c r="N43" s="66">
        <f t="shared" si="12"/>
        <v>0</v>
      </c>
      <c r="O43" s="66">
        <f t="shared" si="13"/>
        <v>0</v>
      </c>
      <c r="P43" s="66">
        <f t="shared" si="14"/>
        <v>0</v>
      </c>
      <c r="Q43" s="66">
        <f t="shared" si="15"/>
        <v>0</v>
      </c>
      <c r="R43" s="66">
        <f t="shared" si="16"/>
        <v>0</v>
      </c>
      <c r="S43" s="66">
        <f t="shared" si="17"/>
        <v>0</v>
      </c>
      <c r="T43" s="83"/>
    </row>
    <row r="44" spans="1:20">
      <c r="A44" s="395" t="str">
        <f t="shared" si="18"/>
        <v>Interaction_SubWeapon</v>
      </c>
      <c r="B44" s="408" t="s">
        <v>576</v>
      </c>
      <c r="C44" s="408" t="s">
        <v>1082</v>
      </c>
      <c r="D44" s="402" t="s">
        <v>764</v>
      </c>
      <c r="E44" s="51" t="s">
        <v>1179</v>
      </c>
      <c r="F44" s="272" t="s">
        <v>1180</v>
      </c>
      <c r="G44" s="272" t="s">
        <v>1181</v>
      </c>
      <c r="H44" s="97" t="s">
        <v>1182</v>
      </c>
      <c r="I44" s="71" t="s">
        <v>6057</v>
      </c>
      <c r="J44" s="71" t="s">
        <v>6058</v>
      </c>
      <c r="K44" s="47">
        <f t="shared" si="9"/>
        <v>0</v>
      </c>
      <c r="L44" s="66">
        <f t="shared" si="10"/>
        <v>0</v>
      </c>
      <c r="M44" s="66">
        <f t="shared" si="11"/>
        <v>0</v>
      </c>
      <c r="N44" s="66">
        <f t="shared" si="12"/>
        <v>0</v>
      </c>
      <c r="O44" s="66">
        <f t="shared" si="13"/>
        <v>0</v>
      </c>
      <c r="P44" s="66">
        <f t="shared" si="14"/>
        <v>0</v>
      </c>
      <c r="Q44" s="66">
        <f t="shared" si="15"/>
        <v>0</v>
      </c>
      <c r="R44" s="66">
        <f t="shared" si="16"/>
        <v>0</v>
      </c>
      <c r="S44" s="66">
        <f t="shared" si="17"/>
        <v>0</v>
      </c>
      <c r="T44" s="83"/>
    </row>
    <row r="45" spans="1:20">
      <c r="A45" s="395" t="str">
        <f t="shared" si="18"/>
        <v>Interaction_Open</v>
      </c>
      <c r="B45" s="408" t="s">
        <v>576</v>
      </c>
      <c r="C45" s="408" t="s">
        <v>15743</v>
      </c>
      <c r="D45" s="402" t="s">
        <v>2201</v>
      </c>
      <c r="E45" s="51" t="s">
        <v>3329</v>
      </c>
      <c r="F45" s="272" t="s">
        <v>14571</v>
      </c>
      <c r="G45" s="272" t="s">
        <v>14572</v>
      </c>
      <c r="H45" s="97" t="s">
        <v>3330</v>
      </c>
      <c r="I45" s="71" t="s">
        <v>6059</v>
      </c>
      <c r="J45" s="71" t="s">
        <v>6060</v>
      </c>
      <c r="K45" s="47">
        <f t="shared" si="9"/>
        <v>0</v>
      </c>
      <c r="L45" s="66">
        <f t="shared" si="10"/>
        <v>0</v>
      </c>
      <c r="M45" s="66">
        <f t="shared" si="11"/>
        <v>0</v>
      </c>
      <c r="N45" s="66">
        <f t="shared" si="12"/>
        <v>0</v>
      </c>
      <c r="O45" s="66">
        <f t="shared" si="13"/>
        <v>0</v>
      </c>
      <c r="P45" s="66">
        <f t="shared" si="14"/>
        <v>0</v>
      </c>
      <c r="Q45" s="66">
        <f t="shared" si="15"/>
        <v>0</v>
      </c>
      <c r="R45" s="66">
        <f t="shared" si="16"/>
        <v>0</v>
      </c>
      <c r="S45" s="66">
        <f t="shared" si="17"/>
        <v>0</v>
      </c>
      <c r="T45" s="83"/>
    </row>
    <row r="46" spans="1:20">
      <c r="A46" s="395" t="str">
        <f t="shared" si="18"/>
        <v>Interaction_CharacterPlay</v>
      </c>
      <c r="B46" s="408" t="s">
        <v>576</v>
      </c>
      <c r="C46" s="408" t="s">
        <v>15654</v>
      </c>
      <c r="D46" s="402" t="s">
        <v>10499</v>
      </c>
      <c r="E46" s="51" t="s">
        <v>3331</v>
      </c>
      <c r="F46" s="272" t="s">
        <v>3332</v>
      </c>
      <c r="G46" s="272" t="s">
        <v>3332</v>
      </c>
      <c r="H46" s="97" t="s">
        <v>3331</v>
      </c>
      <c r="I46" s="71" t="s">
        <v>6061</v>
      </c>
      <c r="J46" s="71" t="s">
        <v>6062</v>
      </c>
      <c r="K46" s="47">
        <f t="shared" si="9"/>
        <v>1</v>
      </c>
      <c r="L46" s="66">
        <f t="shared" si="10"/>
        <v>1</v>
      </c>
      <c r="M46" s="66">
        <f t="shared" si="11"/>
        <v>0</v>
      </c>
      <c r="N46" s="66">
        <f t="shared" si="12"/>
        <v>0</v>
      </c>
      <c r="O46" s="66">
        <f t="shared" si="13"/>
        <v>0</v>
      </c>
      <c r="P46" s="66">
        <f t="shared" si="14"/>
        <v>0</v>
      </c>
      <c r="Q46" s="66">
        <f t="shared" si="15"/>
        <v>0</v>
      </c>
      <c r="R46" s="66">
        <f t="shared" si="16"/>
        <v>0</v>
      </c>
      <c r="S46" s="66">
        <f t="shared" si="17"/>
        <v>0</v>
      </c>
      <c r="T46" s="83"/>
    </row>
    <row r="47" spans="1:20">
      <c r="A47" s="395" t="str">
        <f t="shared" ref="A47:A51" si="22">CONCATENATE(B47,C47)</f>
        <v>Interaction_AngelaHealing</v>
      </c>
      <c r="B47" s="408" t="s">
        <v>576</v>
      </c>
      <c r="C47" s="408" t="s">
        <v>15744</v>
      </c>
      <c r="D47" s="402" t="s">
        <v>2984</v>
      </c>
      <c r="E47" s="51" t="s">
        <v>3333</v>
      </c>
      <c r="F47" s="272" t="s">
        <v>18519</v>
      </c>
      <c r="G47" s="272" t="s">
        <v>3334</v>
      </c>
      <c r="H47" s="97" t="s">
        <v>3335</v>
      </c>
      <c r="I47" s="71" t="s">
        <v>6063</v>
      </c>
      <c r="J47" s="71" t="s">
        <v>6064</v>
      </c>
      <c r="K47" s="47">
        <f t="shared" si="9"/>
        <v>1</v>
      </c>
      <c r="L47" s="66">
        <f t="shared" si="10"/>
        <v>1</v>
      </c>
      <c r="M47" s="66">
        <f t="shared" si="11"/>
        <v>0</v>
      </c>
      <c r="N47" s="66">
        <f t="shared" si="12"/>
        <v>0</v>
      </c>
      <c r="O47" s="66">
        <f t="shared" si="13"/>
        <v>0</v>
      </c>
      <c r="P47" s="66">
        <f t="shared" si="14"/>
        <v>0</v>
      </c>
      <c r="Q47" s="66">
        <f t="shared" si="15"/>
        <v>0</v>
      </c>
      <c r="R47" s="66">
        <f t="shared" si="16"/>
        <v>0</v>
      </c>
      <c r="S47" s="66">
        <f t="shared" si="17"/>
        <v>0</v>
      </c>
      <c r="T47" s="83"/>
    </row>
    <row r="48" spans="1:20">
      <c r="A48" s="395" t="str">
        <f t="shared" si="22"/>
        <v>Interaction_BuyCooking</v>
      </c>
      <c r="B48" s="408" t="s">
        <v>576</v>
      </c>
      <c r="C48" s="408" t="s">
        <v>15655</v>
      </c>
      <c r="D48" s="402" t="s">
        <v>3049</v>
      </c>
      <c r="E48" s="51" t="s">
        <v>3336</v>
      </c>
      <c r="F48" s="272" t="s">
        <v>18520</v>
      </c>
      <c r="G48" s="272" t="s">
        <v>3337</v>
      </c>
      <c r="H48" s="97" t="s">
        <v>3338</v>
      </c>
      <c r="I48" s="71" t="s">
        <v>6065</v>
      </c>
      <c r="J48" s="71" t="s">
        <v>6066</v>
      </c>
      <c r="K48" s="47">
        <f t="shared" ref="K48:K112" si="23">SUM(L48:S48)</f>
        <v>0</v>
      </c>
      <c r="L48" s="66">
        <f t="shared" ref="L48:L112" si="24">COUNTIF(D48, "*{0}*")</f>
        <v>0</v>
      </c>
      <c r="M48" s="66">
        <f t="shared" ref="M48:M112" si="25">COUNTIF(D48, "*{1}*")</f>
        <v>0</v>
      </c>
      <c r="N48" s="66">
        <f t="shared" ref="N48:N112" si="26">COUNTIF(D48, "*{2}*")</f>
        <v>0</v>
      </c>
      <c r="O48" s="66">
        <f t="shared" ref="O48:O112" si="27">COUNTIF(D48, "*{3}*")</f>
        <v>0</v>
      </c>
      <c r="P48" s="66">
        <f t="shared" ref="P48:P112" si="28">COUNTIF(D48, "*{4}*")</f>
        <v>0</v>
      </c>
      <c r="Q48" s="66">
        <f t="shared" ref="Q48:Q112" si="29">COUNTIF(D48, "*{5}*")</f>
        <v>0</v>
      </c>
      <c r="R48" s="66">
        <f t="shared" ref="R48:R112" si="30">COUNTIF(D48, "*{6}*")</f>
        <v>0</v>
      </c>
      <c r="S48" s="66">
        <f t="shared" ref="S48:S112" si="31">COUNTIF(D48, "*{7}*")</f>
        <v>0</v>
      </c>
      <c r="T48" s="83"/>
    </row>
    <row r="49" spans="1:20">
      <c r="A49" s="395" t="str">
        <f t="shared" si="22"/>
        <v>Interaction_ManageAffinity</v>
      </c>
      <c r="B49" s="408" t="s">
        <v>576</v>
      </c>
      <c r="C49" s="408" t="s">
        <v>15656</v>
      </c>
      <c r="D49" s="402" t="s">
        <v>3121</v>
      </c>
      <c r="E49" s="51" t="s">
        <v>3339</v>
      </c>
      <c r="F49" s="272" t="s">
        <v>3340</v>
      </c>
      <c r="G49" s="272" t="s">
        <v>3341</v>
      </c>
      <c r="H49" s="97" t="s">
        <v>3342</v>
      </c>
      <c r="I49" s="71" t="s">
        <v>6067</v>
      </c>
      <c r="J49" s="71" t="s">
        <v>6068</v>
      </c>
      <c r="K49" s="47">
        <f t="shared" si="23"/>
        <v>0</v>
      </c>
      <c r="L49" s="66">
        <f t="shared" si="24"/>
        <v>0</v>
      </c>
      <c r="M49" s="66">
        <f t="shared" si="25"/>
        <v>0</v>
      </c>
      <c r="N49" s="66">
        <f t="shared" si="26"/>
        <v>0</v>
      </c>
      <c r="O49" s="66">
        <f t="shared" si="27"/>
        <v>0</v>
      </c>
      <c r="P49" s="66">
        <f t="shared" si="28"/>
        <v>0</v>
      </c>
      <c r="Q49" s="66">
        <f t="shared" si="29"/>
        <v>0</v>
      </c>
      <c r="R49" s="66">
        <f t="shared" si="30"/>
        <v>0</v>
      </c>
      <c r="S49" s="66">
        <f t="shared" si="31"/>
        <v>0</v>
      </c>
      <c r="T49" s="83"/>
    </row>
    <row r="50" spans="1:20">
      <c r="A50" s="524" t="s">
        <v>23958</v>
      </c>
      <c r="B50" s="525" t="s">
        <v>576</v>
      </c>
      <c r="C50" s="525" t="s">
        <v>23959</v>
      </c>
      <c r="D50" s="527" t="s">
        <v>23960</v>
      </c>
      <c r="E50" s="528" t="s">
        <v>23961</v>
      </c>
      <c r="F50" s="529" t="s">
        <v>23962</v>
      </c>
      <c r="G50" s="529" t="s">
        <v>23963</v>
      </c>
      <c r="H50" s="530" t="s">
        <v>23964</v>
      </c>
      <c r="I50" s="531" t="s">
        <v>6069</v>
      </c>
      <c r="J50" s="531" t="s">
        <v>6070</v>
      </c>
      <c r="K50" s="532">
        <v>0</v>
      </c>
      <c r="L50" s="533">
        <v>0</v>
      </c>
      <c r="M50" s="533">
        <v>0</v>
      </c>
      <c r="N50" s="533">
        <v>0</v>
      </c>
      <c r="O50" s="533">
        <v>0</v>
      </c>
      <c r="P50" s="533">
        <v>0</v>
      </c>
      <c r="Q50" s="533">
        <v>0</v>
      </c>
      <c r="R50" s="533">
        <v>0</v>
      </c>
      <c r="S50" s="533">
        <v>0</v>
      </c>
      <c r="T50" s="83"/>
    </row>
    <row r="51" spans="1:20" ht="13.5">
      <c r="A51" s="552" t="str">
        <f t="shared" si="22"/>
        <v>Interaction_Limitation</v>
      </c>
      <c r="B51" s="553" t="s">
        <v>576</v>
      </c>
      <c r="C51" s="553" t="s">
        <v>23965</v>
      </c>
      <c r="D51" s="554" t="s">
        <v>23966</v>
      </c>
      <c r="E51" s="557" t="s">
        <v>23967</v>
      </c>
      <c r="F51" s="557" t="s">
        <v>23967</v>
      </c>
      <c r="G51" s="557" t="s">
        <v>23967</v>
      </c>
      <c r="H51" s="557" t="s">
        <v>23967</v>
      </c>
      <c r="I51" s="557" t="s">
        <v>23967</v>
      </c>
      <c r="J51" s="557" t="s">
        <v>23967</v>
      </c>
      <c r="K51" s="555">
        <f t="shared" si="23"/>
        <v>0</v>
      </c>
      <c r="L51" s="556">
        <f t="shared" si="24"/>
        <v>0</v>
      </c>
      <c r="M51" s="556">
        <f t="shared" si="25"/>
        <v>0</v>
      </c>
      <c r="N51" s="556">
        <f t="shared" si="26"/>
        <v>0</v>
      </c>
      <c r="O51" s="556">
        <f t="shared" si="27"/>
        <v>0</v>
      </c>
      <c r="P51" s="556">
        <f t="shared" si="28"/>
        <v>0</v>
      </c>
      <c r="Q51" s="556">
        <f t="shared" si="29"/>
        <v>0</v>
      </c>
      <c r="R51" s="556">
        <f t="shared" si="30"/>
        <v>0</v>
      </c>
      <c r="S51" s="556">
        <f t="shared" si="31"/>
        <v>0</v>
      </c>
      <c r="T51" s="83"/>
    </row>
    <row r="52" spans="1:20">
      <c r="A52" s="543" t="s">
        <v>3159</v>
      </c>
      <c r="B52" s="544" t="s">
        <v>15745</v>
      </c>
      <c r="C52" s="544" t="s">
        <v>15657</v>
      </c>
      <c r="D52" s="545" t="s">
        <v>3158</v>
      </c>
      <c r="E52" s="546" t="s">
        <v>3343</v>
      </c>
      <c r="F52" s="547" t="s">
        <v>3344</v>
      </c>
      <c r="G52" s="547" t="s">
        <v>3345</v>
      </c>
      <c r="H52" s="548" t="s">
        <v>3346</v>
      </c>
      <c r="I52" s="549" t="s">
        <v>6071</v>
      </c>
      <c r="J52" s="549" t="s">
        <v>6072</v>
      </c>
      <c r="K52" s="550">
        <f t="shared" si="23"/>
        <v>1</v>
      </c>
      <c r="L52" s="551">
        <f t="shared" si="24"/>
        <v>1</v>
      </c>
      <c r="M52" s="551">
        <f t="shared" si="25"/>
        <v>0</v>
      </c>
      <c r="N52" s="551">
        <f t="shared" si="26"/>
        <v>0</v>
      </c>
      <c r="O52" s="551">
        <f t="shared" si="27"/>
        <v>0</v>
      </c>
      <c r="P52" s="551">
        <f t="shared" si="28"/>
        <v>0</v>
      </c>
      <c r="Q52" s="551">
        <f t="shared" si="29"/>
        <v>0</v>
      </c>
      <c r="R52" s="551">
        <f t="shared" si="30"/>
        <v>0</v>
      </c>
      <c r="S52" s="551">
        <f t="shared" si="31"/>
        <v>0</v>
      </c>
      <c r="T52" s="83"/>
    </row>
    <row r="53" spans="1:20">
      <c r="A53" s="396" t="s">
        <v>18344</v>
      </c>
      <c r="B53" s="408" t="s">
        <v>15746</v>
      </c>
      <c r="C53" s="408" t="s">
        <v>15747</v>
      </c>
      <c r="D53" s="402" t="s">
        <v>3160</v>
      </c>
      <c r="E53" s="51" t="s">
        <v>3347</v>
      </c>
      <c r="F53" s="272" t="s">
        <v>3348</v>
      </c>
      <c r="G53" s="272" t="s">
        <v>3349</v>
      </c>
      <c r="H53" s="97" t="s">
        <v>3350</v>
      </c>
      <c r="I53" s="71" t="s">
        <v>6073</v>
      </c>
      <c r="J53" s="71" t="s">
        <v>6074</v>
      </c>
      <c r="K53" s="47">
        <f t="shared" si="23"/>
        <v>2</v>
      </c>
      <c r="L53" s="66">
        <f t="shared" si="24"/>
        <v>1</v>
      </c>
      <c r="M53" s="66">
        <f t="shared" si="25"/>
        <v>1</v>
      </c>
      <c r="N53" s="66">
        <f t="shared" si="26"/>
        <v>0</v>
      </c>
      <c r="O53" s="66">
        <f t="shared" si="27"/>
        <v>0</v>
      </c>
      <c r="P53" s="66">
        <f t="shared" si="28"/>
        <v>0</v>
      </c>
      <c r="Q53" s="66">
        <f t="shared" si="29"/>
        <v>0</v>
      </c>
      <c r="R53" s="66">
        <f t="shared" si="30"/>
        <v>0</v>
      </c>
      <c r="S53" s="66">
        <f t="shared" si="31"/>
        <v>0</v>
      </c>
      <c r="T53" s="83"/>
    </row>
    <row r="54" spans="1:20">
      <c r="A54" s="396" t="s">
        <v>18345</v>
      </c>
      <c r="B54" s="408" t="s">
        <v>14702</v>
      </c>
      <c r="C54" s="408" t="s">
        <v>18343</v>
      </c>
      <c r="D54" s="402" t="s">
        <v>18351</v>
      </c>
      <c r="E54" s="51" t="s">
        <v>18352</v>
      </c>
      <c r="F54" s="272" t="s">
        <v>18353</v>
      </c>
      <c r="G54" s="272" t="s">
        <v>18354</v>
      </c>
      <c r="H54" s="97" t="s">
        <v>18355</v>
      </c>
      <c r="I54" s="71" t="s">
        <v>18356</v>
      </c>
      <c r="J54" s="71" t="s">
        <v>18357</v>
      </c>
      <c r="K54" s="47">
        <f t="shared" si="23"/>
        <v>1</v>
      </c>
      <c r="L54" s="66">
        <f t="shared" si="24"/>
        <v>1</v>
      </c>
      <c r="M54" s="66">
        <f t="shared" si="25"/>
        <v>0</v>
      </c>
      <c r="N54" s="66">
        <f t="shared" si="26"/>
        <v>0</v>
      </c>
      <c r="O54" s="66">
        <f t="shared" si="27"/>
        <v>0</v>
      </c>
      <c r="P54" s="66">
        <f t="shared" si="28"/>
        <v>0</v>
      </c>
      <c r="Q54" s="66">
        <f t="shared" si="29"/>
        <v>0</v>
      </c>
      <c r="R54" s="66">
        <f t="shared" si="30"/>
        <v>0</v>
      </c>
      <c r="S54" s="66">
        <f t="shared" si="31"/>
        <v>0</v>
      </c>
      <c r="T54" s="83"/>
    </row>
    <row r="55" spans="1:20">
      <c r="A55" s="396" t="s">
        <v>18346</v>
      </c>
      <c r="B55" s="408" t="s">
        <v>15659</v>
      </c>
      <c r="C55" s="408" t="s">
        <v>1183</v>
      </c>
      <c r="D55" s="402" t="s">
        <v>23652</v>
      </c>
      <c r="E55" s="51" t="s">
        <v>23822</v>
      </c>
      <c r="F55" s="272" t="s">
        <v>14573</v>
      </c>
      <c r="G55" s="272" t="s">
        <v>10605</v>
      </c>
      <c r="H55" s="97" t="s">
        <v>10606</v>
      </c>
      <c r="I55" s="71" t="s">
        <v>6075</v>
      </c>
      <c r="J55" s="71" t="s">
        <v>10607</v>
      </c>
      <c r="K55" s="47">
        <f t="shared" si="23"/>
        <v>1</v>
      </c>
      <c r="L55" s="66">
        <f t="shared" si="24"/>
        <v>1</v>
      </c>
      <c r="M55" s="66">
        <f t="shared" si="25"/>
        <v>0</v>
      </c>
      <c r="N55" s="66">
        <f t="shared" si="26"/>
        <v>0</v>
      </c>
      <c r="O55" s="66">
        <f t="shared" si="27"/>
        <v>0</v>
      </c>
      <c r="P55" s="66">
        <f t="shared" si="28"/>
        <v>0</v>
      </c>
      <c r="Q55" s="66">
        <f t="shared" si="29"/>
        <v>0</v>
      </c>
      <c r="R55" s="66">
        <f t="shared" si="30"/>
        <v>0</v>
      </c>
      <c r="S55" s="66">
        <f t="shared" si="31"/>
        <v>0</v>
      </c>
      <c r="T55" s="83"/>
    </row>
    <row r="56" spans="1:20">
      <c r="A56" s="396" t="s">
        <v>107</v>
      </c>
      <c r="B56" s="408" t="s">
        <v>15660</v>
      </c>
      <c r="C56" s="408" t="s">
        <v>228</v>
      </c>
      <c r="D56" s="402" t="s">
        <v>1184</v>
      </c>
      <c r="E56" s="51" t="s">
        <v>228</v>
      </c>
      <c r="F56" s="272" t="s">
        <v>279</v>
      </c>
      <c r="G56" s="272" t="s">
        <v>279</v>
      </c>
      <c r="H56" s="97" t="s">
        <v>279</v>
      </c>
      <c r="I56" s="71" t="s">
        <v>6076</v>
      </c>
      <c r="J56" s="71" t="s">
        <v>6077</v>
      </c>
      <c r="K56" s="47">
        <f t="shared" si="23"/>
        <v>0</v>
      </c>
      <c r="L56" s="66">
        <f t="shared" si="24"/>
        <v>0</v>
      </c>
      <c r="M56" s="66">
        <f t="shared" si="25"/>
        <v>0</v>
      </c>
      <c r="N56" s="66">
        <f t="shared" si="26"/>
        <v>0</v>
      </c>
      <c r="O56" s="66">
        <f t="shared" si="27"/>
        <v>0</v>
      </c>
      <c r="P56" s="66">
        <f t="shared" si="28"/>
        <v>0</v>
      </c>
      <c r="Q56" s="66">
        <f t="shared" si="29"/>
        <v>0</v>
      </c>
      <c r="R56" s="66">
        <f t="shared" si="30"/>
        <v>0</v>
      </c>
      <c r="S56" s="66">
        <f t="shared" si="31"/>
        <v>0</v>
      </c>
      <c r="T56" s="83"/>
    </row>
    <row r="57" spans="1:20">
      <c r="A57" s="396" t="s">
        <v>3022</v>
      </c>
      <c r="B57" s="408" t="s">
        <v>15745</v>
      </c>
      <c r="C57" s="408" t="s">
        <v>229</v>
      </c>
      <c r="D57" s="402" t="s">
        <v>1185</v>
      </c>
      <c r="E57" s="51" t="s">
        <v>229</v>
      </c>
      <c r="F57" s="272" t="s">
        <v>1186</v>
      </c>
      <c r="G57" s="272" t="s">
        <v>1187</v>
      </c>
      <c r="H57" s="97" t="s">
        <v>280</v>
      </c>
      <c r="I57" s="71" t="s">
        <v>6078</v>
      </c>
      <c r="J57" s="71" t="s">
        <v>6079</v>
      </c>
      <c r="K57" s="47">
        <f t="shared" si="23"/>
        <v>0</v>
      </c>
      <c r="L57" s="66">
        <f t="shared" si="24"/>
        <v>0</v>
      </c>
      <c r="M57" s="66">
        <f t="shared" si="25"/>
        <v>0</v>
      </c>
      <c r="N57" s="66">
        <f t="shared" si="26"/>
        <v>0</v>
      </c>
      <c r="O57" s="66">
        <f t="shared" si="27"/>
        <v>0</v>
      </c>
      <c r="P57" s="66">
        <f t="shared" si="28"/>
        <v>0</v>
      </c>
      <c r="Q57" s="66">
        <f t="shared" si="29"/>
        <v>0</v>
      </c>
      <c r="R57" s="66">
        <f t="shared" si="30"/>
        <v>0</v>
      </c>
      <c r="S57" s="66">
        <f t="shared" si="31"/>
        <v>0</v>
      </c>
      <c r="T57" s="83"/>
    </row>
    <row r="58" spans="1:20">
      <c r="A58" s="396" t="s">
        <v>18347</v>
      </c>
      <c r="B58" s="408" t="s">
        <v>14702</v>
      </c>
      <c r="C58" s="408" t="s">
        <v>230</v>
      </c>
      <c r="D58" s="402" t="s">
        <v>1188</v>
      </c>
      <c r="E58" s="51" t="s">
        <v>230</v>
      </c>
      <c r="F58" s="272" t="s">
        <v>1189</v>
      </c>
      <c r="G58" s="272" t="s">
        <v>1189</v>
      </c>
      <c r="H58" s="97" t="s">
        <v>281</v>
      </c>
      <c r="I58" s="71" t="s">
        <v>6080</v>
      </c>
      <c r="J58" s="71" t="s">
        <v>6081</v>
      </c>
      <c r="K58" s="47">
        <f t="shared" si="23"/>
        <v>0</v>
      </c>
      <c r="L58" s="66">
        <f t="shared" si="24"/>
        <v>0</v>
      </c>
      <c r="M58" s="66">
        <f t="shared" si="25"/>
        <v>0</v>
      </c>
      <c r="N58" s="66">
        <f t="shared" si="26"/>
        <v>0</v>
      </c>
      <c r="O58" s="66">
        <f t="shared" si="27"/>
        <v>0</v>
      </c>
      <c r="P58" s="66">
        <f t="shared" si="28"/>
        <v>0</v>
      </c>
      <c r="Q58" s="66">
        <f t="shared" si="29"/>
        <v>0</v>
      </c>
      <c r="R58" s="66">
        <f t="shared" si="30"/>
        <v>0</v>
      </c>
      <c r="S58" s="66">
        <f t="shared" si="31"/>
        <v>0</v>
      </c>
      <c r="T58" s="83"/>
    </row>
    <row r="59" spans="1:20" s="48" customFormat="1">
      <c r="A59" s="396" t="s">
        <v>18348</v>
      </c>
      <c r="B59" s="408" t="s">
        <v>15659</v>
      </c>
      <c r="C59" s="408" t="s">
        <v>231</v>
      </c>
      <c r="D59" s="402" t="s">
        <v>1190</v>
      </c>
      <c r="E59" s="51" t="s">
        <v>231</v>
      </c>
      <c r="F59" s="272" t="s">
        <v>3351</v>
      </c>
      <c r="G59" s="272" t="s">
        <v>1191</v>
      </c>
      <c r="H59" s="97" t="s">
        <v>282</v>
      </c>
      <c r="I59" s="71" t="s">
        <v>6082</v>
      </c>
      <c r="J59" s="71" t="s">
        <v>6083</v>
      </c>
      <c r="K59" s="47">
        <f t="shared" si="23"/>
        <v>0</v>
      </c>
      <c r="L59" s="66">
        <f t="shared" si="24"/>
        <v>0</v>
      </c>
      <c r="M59" s="66">
        <f t="shared" si="25"/>
        <v>0</v>
      </c>
      <c r="N59" s="66">
        <f t="shared" si="26"/>
        <v>0</v>
      </c>
      <c r="O59" s="66">
        <f t="shared" si="27"/>
        <v>0</v>
      </c>
      <c r="P59" s="66">
        <f t="shared" si="28"/>
        <v>0</v>
      </c>
      <c r="Q59" s="66">
        <f t="shared" si="29"/>
        <v>0</v>
      </c>
      <c r="R59" s="66">
        <f t="shared" si="30"/>
        <v>0</v>
      </c>
      <c r="S59" s="66">
        <f t="shared" si="31"/>
        <v>0</v>
      </c>
      <c r="T59" s="84"/>
    </row>
    <row r="60" spans="1:20">
      <c r="A60" s="396" t="s">
        <v>18349</v>
      </c>
      <c r="B60" s="408" t="s">
        <v>15659</v>
      </c>
      <c r="C60" s="409" t="s">
        <v>232</v>
      </c>
      <c r="D60" s="402" t="s">
        <v>768</v>
      </c>
      <c r="E60" s="51" t="s">
        <v>232</v>
      </c>
      <c r="F60" s="272" t="s">
        <v>14574</v>
      </c>
      <c r="G60" s="272" t="s">
        <v>1192</v>
      </c>
      <c r="H60" s="97" t="s">
        <v>283</v>
      </c>
      <c r="I60" s="71" t="s">
        <v>6084</v>
      </c>
      <c r="J60" s="71" t="s">
        <v>232</v>
      </c>
      <c r="K60" s="47">
        <f t="shared" si="23"/>
        <v>0</v>
      </c>
      <c r="L60" s="66">
        <f t="shared" si="24"/>
        <v>0</v>
      </c>
      <c r="M60" s="66">
        <f t="shared" si="25"/>
        <v>0</v>
      </c>
      <c r="N60" s="66">
        <f t="shared" si="26"/>
        <v>0</v>
      </c>
      <c r="O60" s="66">
        <f t="shared" si="27"/>
        <v>0</v>
      </c>
      <c r="P60" s="66">
        <f t="shared" si="28"/>
        <v>0</v>
      </c>
      <c r="Q60" s="66">
        <f t="shared" si="29"/>
        <v>0</v>
      </c>
      <c r="R60" s="66">
        <f t="shared" si="30"/>
        <v>0</v>
      </c>
      <c r="S60" s="66">
        <f t="shared" si="31"/>
        <v>0</v>
      </c>
      <c r="T60" s="83"/>
    </row>
    <row r="61" spans="1:20">
      <c r="A61" s="396" t="s">
        <v>18350</v>
      </c>
      <c r="B61" s="408" t="s">
        <v>15745</v>
      </c>
      <c r="C61" s="409" t="s">
        <v>1193</v>
      </c>
      <c r="D61" s="402" t="s">
        <v>2875</v>
      </c>
      <c r="E61" s="51" t="s">
        <v>1194</v>
      </c>
      <c r="F61" s="272" t="s">
        <v>14575</v>
      </c>
      <c r="G61" s="272" t="s">
        <v>1195</v>
      </c>
      <c r="H61" s="97" t="s">
        <v>284</v>
      </c>
      <c r="I61" s="71" t="s">
        <v>6085</v>
      </c>
      <c r="J61" s="71" t="s">
        <v>6086</v>
      </c>
      <c r="K61" s="47">
        <f t="shared" si="23"/>
        <v>0</v>
      </c>
      <c r="L61" s="66">
        <f t="shared" si="24"/>
        <v>0</v>
      </c>
      <c r="M61" s="66">
        <f t="shared" si="25"/>
        <v>0</v>
      </c>
      <c r="N61" s="66">
        <f t="shared" si="26"/>
        <v>0</v>
      </c>
      <c r="O61" s="66">
        <f t="shared" si="27"/>
        <v>0</v>
      </c>
      <c r="P61" s="66">
        <f t="shared" si="28"/>
        <v>0</v>
      </c>
      <c r="Q61" s="66">
        <f t="shared" si="29"/>
        <v>0</v>
      </c>
      <c r="R61" s="66">
        <f t="shared" si="30"/>
        <v>0</v>
      </c>
      <c r="S61" s="66">
        <f t="shared" si="31"/>
        <v>0</v>
      </c>
      <c r="T61" s="83"/>
    </row>
    <row r="62" spans="1:20">
      <c r="A62" s="395" t="s">
        <v>1196</v>
      </c>
      <c r="B62" s="408" t="s">
        <v>15658</v>
      </c>
      <c r="C62" s="409" t="s">
        <v>1196</v>
      </c>
      <c r="D62" s="402" t="s">
        <v>2874</v>
      </c>
      <c r="E62" s="51" t="s">
        <v>1197</v>
      </c>
      <c r="F62" s="272" t="s">
        <v>14576</v>
      </c>
      <c r="G62" s="272" t="s">
        <v>1198</v>
      </c>
      <c r="H62" s="97" t="s">
        <v>285</v>
      </c>
      <c r="I62" s="71" t="s">
        <v>6087</v>
      </c>
      <c r="J62" s="71" t="s">
        <v>6088</v>
      </c>
      <c r="K62" s="47">
        <f t="shared" si="23"/>
        <v>0</v>
      </c>
      <c r="L62" s="66">
        <f t="shared" si="24"/>
        <v>0</v>
      </c>
      <c r="M62" s="66">
        <f t="shared" si="25"/>
        <v>0</v>
      </c>
      <c r="N62" s="66">
        <f t="shared" si="26"/>
        <v>0</v>
      </c>
      <c r="O62" s="66">
        <f t="shared" si="27"/>
        <v>0</v>
      </c>
      <c r="P62" s="66">
        <f t="shared" si="28"/>
        <v>0</v>
      </c>
      <c r="Q62" s="66">
        <f t="shared" si="29"/>
        <v>0</v>
      </c>
      <c r="R62" s="66">
        <f t="shared" si="30"/>
        <v>0</v>
      </c>
      <c r="S62" s="66">
        <f t="shared" si="31"/>
        <v>0</v>
      </c>
      <c r="T62" s="83"/>
    </row>
    <row r="63" spans="1:20">
      <c r="A63" s="395" t="s">
        <v>233</v>
      </c>
      <c r="B63" s="408" t="s">
        <v>15660</v>
      </c>
      <c r="C63" s="409" t="s">
        <v>233</v>
      </c>
      <c r="D63" s="402" t="s">
        <v>1199</v>
      </c>
      <c r="E63" s="51" t="s">
        <v>233</v>
      </c>
      <c r="F63" s="272" t="s">
        <v>1200</v>
      </c>
      <c r="G63" s="272" t="s">
        <v>1201</v>
      </c>
      <c r="H63" s="97" t="s">
        <v>286</v>
      </c>
      <c r="I63" s="71" t="s">
        <v>105</v>
      </c>
      <c r="J63" s="71" t="s">
        <v>6089</v>
      </c>
      <c r="K63" s="47">
        <f t="shared" si="23"/>
        <v>0</v>
      </c>
      <c r="L63" s="66">
        <f t="shared" si="24"/>
        <v>0</v>
      </c>
      <c r="M63" s="66">
        <f t="shared" si="25"/>
        <v>0</v>
      </c>
      <c r="N63" s="66">
        <f t="shared" si="26"/>
        <v>0</v>
      </c>
      <c r="O63" s="66">
        <f t="shared" si="27"/>
        <v>0</v>
      </c>
      <c r="P63" s="66">
        <f t="shared" si="28"/>
        <v>0</v>
      </c>
      <c r="Q63" s="66">
        <f t="shared" si="29"/>
        <v>0</v>
      </c>
      <c r="R63" s="66">
        <f t="shared" si="30"/>
        <v>0</v>
      </c>
      <c r="S63" s="66">
        <f t="shared" si="31"/>
        <v>0</v>
      </c>
      <c r="T63" s="83"/>
    </row>
    <row r="64" spans="1:20">
      <c r="A64" s="395" t="s">
        <v>1202</v>
      </c>
      <c r="B64" s="408" t="s">
        <v>15745</v>
      </c>
      <c r="C64" s="408" t="s">
        <v>1202</v>
      </c>
      <c r="D64" s="402" t="s">
        <v>23902</v>
      </c>
      <c r="E64" s="51" t="s">
        <v>234</v>
      </c>
      <c r="F64" s="272" t="s">
        <v>287</v>
      </c>
      <c r="G64" s="272" t="s">
        <v>1203</v>
      </c>
      <c r="H64" s="97" t="s">
        <v>287</v>
      </c>
      <c r="I64" s="71" t="s">
        <v>6090</v>
      </c>
      <c r="J64" s="71" t="s">
        <v>6091</v>
      </c>
      <c r="K64" s="47">
        <f t="shared" si="23"/>
        <v>0</v>
      </c>
      <c r="L64" s="66">
        <f t="shared" si="24"/>
        <v>0</v>
      </c>
      <c r="M64" s="66">
        <f t="shared" si="25"/>
        <v>0</v>
      </c>
      <c r="N64" s="66">
        <f t="shared" si="26"/>
        <v>0</v>
      </c>
      <c r="O64" s="66">
        <f t="shared" si="27"/>
        <v>0</v>
      </c>
      <c r="P64" s="66">
        <f t="shared" si="28"/>
        <v>0</v>
      </c>
      <c r="Q64" s="66">
        <f t="shared" si="29"/>
        <v>0</v>
      </c>
      <c r="R64" s="66">
        <f t="shared" si="30"/>
        <v>0</v>
      </c>
      <c r="S64" s="66">
        <f t="shared" si="31"/>
        <v>0</v>
      </c>
      <c r="T64" s="83"/>
    </row>
    <row r="65" spans="1:20">
      <c r="A65" s="395" t="s">
        <v>1204</v>
      </c>
      <c r="B65" s="408" t="s">
        <v>15659</v>
      </c>
      <c r="C65" s="408" t="s">
        <v>1204</v>
      </c>
      <c r="D65" s="402" t="s">
        <v>1205</v>
      </c>
      <c r="E65" s="51" t="s">
        <v>235</v>
      </c>
      <c r="F65" s="272" t="s">
        <v>288</v>
      </c>
      <c r="G65" s="272" t="s">
        <v>288</v>
      </c>
      <c r="H65" s="97" t="s">
        <v>288</v>
      </c>
      <c r="I65" s="71" t="s">
        <v>6092</v>
      </c>
      <c r="J65" s="71" t="s">
        <v>6093</v>
      </c>
      <c r="K65" s="47">
        <f t="shared" si="23"/>
        <v>0</v>
      </c>
      <c r="L65" s="66">
        <f t="shared" si="24"/>
        <v>0</v>
      </c>
      <c r="M65" s="66">
        <f t="shared" si="25"/>
        <v>0</v>
      </c>
      <c r="N65" s="66">
        <f t="shared" si="26"/>
        <v>0</v>
      </c>
      <c r="O65" s="66">
        <f t="shared" si="27"/>
        <v>0</v>
      </c>
      <c r="P65" s="66">
        <f t="shared" si="28"/>
        <v>0</v>
      </c>
      <c r="Q65" s="66">
        <f t="shared" si="29"/>
        <v>0</v>
      </c>
      <c r="R65" s="66">
        <f t="shared" si="30"/>
        <v>0</v>
      </c>
      <c r="S65" s="66">
        <f t="shared" si="31"/>
        <v>0</v>
      </c>
      <c r="T65" s="83"/>
    </row>
    <row r="66" spans="1:20">
      <c r="A66" s="395" t="s">
        <v>739</v>
      </c>
      <c r="B66" s="408" t="s">
        <v>15659</v>
      </c>
      <c r="C66" s="408" t="s">
        <v>739</v>
      </c>
      <c r="D66" s="402" t="s">
        <v>740</v>
      </c>
      <c r="E66" s="51" t="s">
        <v>739</v>
      </c>
      <c r="F66" s="272" t="s">
        <v>741</v>
      </c>
      <c r="G66" s="272" t="s">
        <v>741</v>
      </c>
      <c r="H66" s="97" t="s">
        <v>741</v>
      </c>
      <c r="I66" s="71" t="s">
        <v>6094</v>
      </c>
      <c r="J66" s="71" t="s">
        <v>6095</v>
      </c>
      <c r="K66" s="47">
        <f t="shared" si="23"/>
        <v>0</v>
      </c>
      <c r="L66" s="66">
        <f t="shared" si="24"/>
        <v>0</v>
      </c>
      <c r="M66" s="66">
        <f t="shared" si="25"/>
        <v>0</v>
      </c>
      <c r="N66" s="66">
        <f t="shared" si="26"/>
        <v>0</v>
      </c>
      <c r="O66" s="66">
        <f t="shared" si="27"/>
        <v>0</v>
      </c>
      <c r="P66" s="66">
        <f t="shared" si="28"/>
        <v>0</v>
      </c>
      <c r="Q66" s="66">
        <f t="shared" si="29"/>
        <v>0</v>
      </c>
      <c r="R66" s="66">
        <f t="shared" si="30"/>
        <v>0</v>
      </c>
      <c r="S66" s="66">
        <f t="shared" si="31"/>
        <v>0</v>
      </c>
      <c r="T66" s="83"/>
    </row>
    <row r="67" spans="1:20">
      <c r="A67" s="395" t="s">
        <v>236</v>
      </c>
      <c r="B67" s="408" t="s">
        <v>15659</v>
      </c>
      <c r="C67" s="408" t="s">
        <v>236</v>
      </c>
      <c r="D67" s="402" t="s">
        <v>1206</v>
      </c>
      <c r="E67" s="51" t="s">
        <v>236</v>
      </c>
      <c r="F67" s="272" t="s">
        <v>14577</v>
      </c>
      <c r="G67" s="272" t="s">
        <v>1207</v>
      </c>
      <c r="H67" s="97" t="s">
        <v>289</v>
      </c>
      <c r="I67" s="71" t="s">
        <v>6096</v>
      </c>
      <c r="J67" s="71" t="s">
        <v>6097</v>
      </c>
      <c r="K67" s="47">
        <f t="shared" si="23"/>
        <v>0</v>
      </c>
      <c r="L67" s="66">
        <f t="shared" si="24"/>
        <v>0</v>
      </c>
      <c r="M67" s="66">
        <f t="shared" si="25"/>
        <v>0</v>
      </c>
      <c r="N67" s="66">
        <f t="shared" si="26"/>
        <v>0</v>
      </c>
      <c r="O67" s="66">
        <f t="shared" si="27"/>
        <v>0</v>
      </c>
      <c r="P67" s="66">
        <f t="shared" si="28"/>
        <v>0</v>
      </c>
      <c r="Q67" s="66">
        <f t="shared" si="29"/>
        <v>0</v>
      </c>
      <c r="R67" s="66">
        <f t="shared" si="30"/>
        <v>0</v>
      </c>
      <c r="S67" s="66">
        <f t="shared" si="31"/>
        <v>0</v>
      </c>
      <c r="T67" s="83"/>
    </row>
    <row r="68" spans="1:20">
      <c r="A68" s="395" t="s">
        <v>1208</v>
      </c>
      <c r="B68" s="408" t="s">
        <v>15660</v>
      </c>
      <c r="C68" s="408" t="s">
        <v>1208</v>
      </c>
      <c r="D68" s="402" t="s">
        <v>1209</v>
      </c>
      <c r="E68" s="51" t="s">
        <v>237</v>
      </c>
      <c r="F68" s="272" t="s">
        <v>14578</v>
      </c>
      <c r="G68" s="272" t="s">
        <v>290</v>
      </c>
      <c r="H68" s="97" t="s">
        <v>290</v>
      </c>
      <c r="I68" s="71" t="s">
        <v>6098</v>
      </c>
      <c r="J68" s="71" t="s">
        <v>6099</v>
      </c>
      <c r="K68" s="47">
        <f t="shared" si="23"/>
        <v>0</v>
      </c>
      <c r="L68" s="66">
        <f t="shared" si="24"/>
        <v>0</v>
      </c>
      <c r="M68" s="66">
        <f t="shared" si="25"/>
        <v>0</v>
      </c>
      <c r="N68" s="66">
        <f t="shared" si="26"/>
        <v>0</v>
      </c>
      <c r="O68" s="66">
        <f t="shared" si="27"/>
        <v>0</v>
      </c>
      <c r="P68" s="66">
        <f t="shared" si="28"/>
        <v>0</v>
      </c>
      <c r="Q68" s="66">
        <f t="shared" si="29"/>
        <v>0</v>
      </c>
      <c r="R68" s="66">
        <f t="shared" si="30"/>
        <v>0</v>
      </c>
      <c r="S68" s="66">
        <f t="shared" si="31"/>
        <v>0</v>
      </c>
      <c r="T68" s="83"/>
    </row>
    <row r="69" spans="1:20">
      <c r="A69" s="395" t="s">
        <v>1210</v>
      </c>
      <c r="B69" s="408" t="s">
        <v>14702</v>
      </c>
      <c r="C69" s="408" t="s">
        <v>1210</v>
      </c>
      <c r="D69" s="402" t="s">
        <v>1211</v>
      </c>
      <c r="E69" s="51" t="s">
        <v>1212</v>
      </c>
      <c r="F69" s="272" t="s">
        <v>14579</v>
      </c>
      <c r="G69" s="272" t="s">
        <v>1213</v>
      </c>
      <c r="H69" s="97" t="s">
        <v>678</v>
      </c>
      <c r="I69" s="71" t="s">
        <v>6100</v>
      </c>
      <c r="J69" s="71" t="s">
        <v>6101</v>
      </c>
      <c r="K69" s="47">
        <f t="shared" si="23"/>
        <v>1</v>
      </c>
      <c r="L69" s="66">
        <f t="shared" si="24"/>
        <v>1</v>
      </c>
      <c r="M69" s="66">
        <f t="shared" si="25"/>
        <v>0</v>
      </c>
      <c r="N69" s="66">
        <f t="shared" si="26"/>
        <v>0</v>
      </c>
      <c r="O69" s="66">
        <f t="shared" si="27"/>
        <v>0</v>
      </c>
      <c r="P69" s="66">
        <f t="shared" si="28"/>
        <v>0</v>
      </c>
      <c r="Q69" s="66">
        <f t="shared" si="29"/>
        <v>0</v>
      </c>
      <c r="R69" s="66">
        <f t="shared" si="30"/>
        <v>0</v>
      </c>
      <c r="S69" s="66">
        <f t="shared" si="31"/>
        <v>0</v>
      </c>
      <c r="T69" s="83"/>
    </row>
    <row r="70" spans="1:20">
      <c r="A70" s="395" t="s">
        <v>1214</v>
      </c>
      <c r="B70" s="408" t="s">
        <v>15659</v>
      </c>
      <c r="C70" s="408" t="s">
        <v>1214</v>
      </c>
      <c r="D70" s="402" t="s">
        <v>1215</v>
      </c>
      <c r="E70" s="51" t="s">
        <v>1212</v>
      </c>
      <c r="F70" s="272" t="s">
        <v>14580</v>
      </c>
      <c r="G70" s="272" t="s">
        <v>1216</v>
      </c>
      <c r="H70" s="97" t="s">
        <v>679</v>
      </c>
      <c r="I70" s="71" t="s">
        <v>6102</v>
      </c>
      <c r="J70" s="71" t="s">
        <v>6103</v>
      </c>
      <c r="K70" s="47">
        <f t="shared" si="23"/>
        <v>1</v>
      </c>
      <c r="L70" s="66">
        <f t="shared" si="24"/>
        <v>1</v>
      </c>
      <c r="M70" s="66">
        <f t="shared" si="25"/>
        <v>0</v>
      </c>
      <c r="N70" s="66">
        <f t="shared" si="26"/>
        <v>0</v>
      </c>
      <c r="O70" s="66">
        <f t="shared" si="27"/>
        <v>0</v>
      </c>
      <c r="P70" s="66">
        <f t="shared" si="28"/>
        <v>0</v>
      </c>
      <c r="Q70" s="66">
        <f t="shared" si="29"/>
        <v>0</v>
      </c>
      <c r="R70" s="66">
        <f t="shared" si="30"/>
        <v>0</v>
      </c>
      <c r="S70" s="66">
        <f t="shared" si="31"/>
        <v>0</v>
      </c>
      <c r="T70" s="83"/>
    </row>
    <row r="71" spans="1:20">
      <c r="A71" s="395" t="s">
        <v>1217</v>
      </c>
      <c r="B71" s="408" t="s">
        <v>15745</v>
      </c>
      <c r="C71" s="408" t="s">
        <v>1217</v>
      </c>
      <c r="D71" s="402" t="s">
        <v>1157</v>
      </c>
      <c r="E71" s="51" t="s">
        <v>1218</v>
      </c>
      <c r="F71" s="272" t="s">
        <v>14555</v>
      </c>
      <c r="G71" s="272" t="s">
        <v>1219</v>
      </c>
      <c r="H71" s="97" t="s">
        <v>238</v>
      </c>
      <c r="I71" s="71" t="s">
        <v>6104</v>
      </c>
      <c r="J71" s="71" t="s">
        <v>6105</v>
      </c>
      <c r="K71" s="47">
        <f t="shared" si="23"/>
        <v>0</v>
      </c>
      <c r="L71" s="66">
        <f t="shared" si="24"/>
        <v>0</v>
      </c>
      <c r="M71" s="66">
        <f t="shared" si="25"/>
        <v>0</v>
      </c>
      <c r="N71" s="66">
        <f t="shared" si="26"/>
        <v>0</v>
      </c>
      <c r="O71" s="66">
        <f t="shared" si="27"/>
        <v>0</v>
      </c>
      <c r="P71" s="66">
        <f t="shared" si="28"/>
        <v>0</v>
      </c>
      <c r="Q71" s="66">
        <f t="shared" si="29"/>
        <v>0</v>
      </c>
      <c r="R71" s="66">
        <f t="shared" si="30"/>
        <v>0</v>
      </c>
      <c r="S71" s="66">
        <f t="shared" si="31"/>
        <v>0</v>
      </c>
      <c r="T71" s="83"/>
    </row>
    <row r="72" spans="1:20">
      <c r="A72" s="395" t="s">
        <v>1220</v>
      </c>
      <c r="B72" s="408" t="s">
        <v>15745</v>
      </c>
      <c r="C72" s="408" t="s">
        <v>1220</v>
      </c>
      <c r="D72" s="402" t="s">
        <v>1157</v>
      </c>
      <c r="E72" s="51" t="s">
        <v>1218</v>
      </c>
      <c r="F72" s="272" t="s">
        <v>14555</v>
      </c>
      <c r="G72" s="272" t="s">
        <v>1219</v>
      </c>
      <c r="H72" s="97" t="s">
        <v>291</v>
      </c>
      <c r="I72" s="71" t="s">
        <v>6104</v>
      </c>
      <c r="J72" s="71" t="s">
        <v>6105</v>
      </c>
      <c r="K72" s="47">
        <f t="shared" si="23"/>
        <v>0</v>
      </c>
      <c r="L72" s="66">
        <f t="shared" si="24"/>
        <v>0</v>
      </c>
      <c r="M72" s="66">
        <f t="shared" si="25"/>
        <v>0</v>
      </c>
      <c r="N72" s="66">
        <f t="shared" si="26"/>
        <v>0</v>
      </c>
      <c r="O72" s="66">
        <f t="shared" si="27"/>
        <v>0</v>
      </c>
      <c r="P72" s="66">
        <f t="shared" si="28"/>
        <v>0</v>
      </c>
      <c r="Q72" s="66">
        <f t="shared" si="29"/>
        <v>0</v>
      </c>
      <c r="R72" s="66">
        <f t="shared" si="30"/>
        <v>0</v>
      </c>
      <c r="S72" s="66">
        <f t="shared" si="31"/>
        <v>0</v>
      </c>
      <c r="T72" s="83"/>
    </row>
    <row r="73" spans="1:20">
      <c r="A73" s="395" t="s">
        <v>242</v>
      </c>
      <c r="B73" s="408" t="s">
        <v>15660</v>
      </c>
      <c r="C73" s="408" t="s">
        <v>242</v>
      </c>
      <c r="D73" s="402" t="s">
        <v>1221</v>
      </c>
      <c r="E73" s="51" t="s">
        <v>242</v>
      </c>
      <c r="F73" s="272" t="s">
        <v>1222</v>
      </c>
      <c r="G73" s="272" t="s">
        <v>1223</v>
      </c>
      <c r="H73" s="97" t="s">
        <v>297</v>
      </c>
      <c r="I73" s="71" t="s">
        <v>6106</v>
      </c>
      <c r="J73" s="71" t="s">
        <v>6107</v>
      </c>
      <c r="K73" s="47">
        <f t="shared" si="23"/>
        <v>0</v>
      </c>
      <c r="L73" s="66">
        <f t="shared" si="24"/>
        <v>0</v>
      </c>
      <c r="M73" s="66">
        <f t="shared" si="25"/>
        <v>0</v>
      </c>
      <c r="N73" s="66">
        <f t="shared" si="26"/>
        <v>0</v>
      </c>
      <c r="O73" s="66">
        <f t="shared" si="27"/>
        <v>0</v>
      </c>
      <c r="P73" s="66">
        <f t="shared" si="28"/>
        <v>0</v>
      </c>
      <c r="Q73" s="66">
        <f t="shared" si="29"/>
        <v>0</v>
      </c>
      <c r="R73" s="66">
        <f t="shared" si="30"/>
        <v>0</v>
      </c>
      <c r="S73" s="66">
        <f t="shared" si="31"/>
        <v>0</v>
      </c>
      <c r="T73" s="83"/>
    </row>
    <row r="74" spans="1:20">
      <c r="A74" s="395" t="s">
        <v>246</v>
      </c>
      <c r="B74" s="408" t="s">
        <v>15746</v>
      </c>
      <c r="C74" s="408" t="s">
        <v>246</v>
      </c>
      <c r="D74" s="402" t="s">
        <v>1224</v>
      </c>
      <c r="E74" s="51" t="s">
        <v>246</v>
      </c>
      <c r="F74" s="272" t="s">
        <v>14581</v>
      </c>
      <c r="G74" s="272" t="s">
        <v>3352</v>
      </c>
      <c r="H74" s="97" t="s">
        <v>303</v>
      </c>
      <c r="I74" s="71" t="s">
        <v>6108</v>
      </c>
      <c r="J74" s="71" t="s">
        <v>6109</v>
      </c>
      <c r="K74" s="47">
        <f t="shared" si="23"/>
        <v>0</v>
      </c>
      <c r="L74" s="66">
        <f t="shared" si="24"/>
        <v>0</v>
      </c>
      <c r="M74" s="66">
        <f t="shared" si="25"/>
        <v>0</v>
      </c>
      <c r="N74" s="66">
        <f t="shared" si="26"/>
        <v>0</v>
      </c>
      <c r="O74" s="66">
        <f t="shared" si="27"/>
        <v>0</v>
      </c>
      <c r="P74" s="66">
        <f t="shared" si="28"/>
        <v>0</v>
      </c>
      <c r="Q74" s="66">
        <f t="shared" si="29"/>
        <v>0</v>
      </c>
      <c r="R74" s="66">
        <f t="shared" si="30"/>
        <v>0</v>
      </c>
      <c r="S74" s="66">
        <f t="shared" si="31"/>
        <v>0</v>
      </c>
      <c r="T74" s="83"/>
    </row>
    <row r="75" spans="1:20">
      <c r="A75" s="395" t="s">
        <v>1225</v>
      </c>
      <c r="B75" s="408" t="s">
        <v>15659</v>
      </c>
      <c r="C75" s="408" t="s">
        <v>1225</v>
      </c>
      <c r="D75" s="402" t="s">
        <v>1226</v>
      </c>
      <c r="E75" s="51" t="s">
        <v>247</v>
      </c>
      <c r="F75" s="272" t="s">
        <v>14582</v>
      </c>
      <c r="G75" s="272" t="s">
        <v>1227</v>
      </c>
      <c r="H75" s="97" t="s">
        <v>304</v>
      </c>
      <c r="I75" s="71" t="s">
        <v>6110</v>
      </c>
      <c r="J75" s="71" t="s">
        <v>6111</v>
      </c>
      <c r="K75" s="47">
        <f t="shared" si="23"/>
        <v>0</v>
      </c>
      <c r="L75" s="66">
        <f t="shared" si="24"/>
        <v>0</v>
      </c>
      <c r="M75" s="66">
        <f t="shared" si="25"/>
        <v>0</v>
      </c>
      <c r="N75" s="66">
        <f t="shared" si="26"/>
        <v>0</v>
      </c>
      <c r="O75" s="66">
        <f t="shared" si="27"/>
        <v>0</v>
      </c>
      <c r="P75" s="66">
        <f t="shared" si="28"/>
        <v>0</v>
      </c>
      <c r="Q75" s="66">
        <f t="shared" si="29"/>
        <v>0</v>
      </c>
      <c r="R75" s="66">
        <f t="shared" si="30"/>
        <v>0</v>
      </c>
      <c r="S75" s="66">
        <f t="shared" si="31"/>
        <v>0</v>
      </c>
      <c r="T75" s="83"/>
    </row>
    <row r="76" spans="1:20">
      <c r="A76" s="395" t="s">
        <v>96</v>
      </c>
      <c r="B76" s="408" t="s">
        <v>15658</v>
      </c>
      <c r="C76" s="408" t="s">
        <v>96</v>
      </c>
      <c r="D76" s="402" t="s">
        <v>478</v>
      </c>
      <c r="E76" s="51" t="s">
        <v>85</v>
      </c>
      <c r="F76" s="272" t="s">
        <v>479</v>
      </c>
      <c r="G76" s="272" t="s">
        <v>480</v>
      </c>
      <c r="H76" s="97" t="s">
        <v>307</v>
      </c>
      <c r="I76" s="71" t="s">
        <v>6112</v>
      </c>
      <c r="J76" s="71" t="s">
        <v>6113</v>
      </c>
      <c r="K76" s="47">
        <f t="shared" si="23"/>
        <v>0</v>
      </c>
      <c r="L76" s="66">
        <f t="shared" si="24"/>
        <v>0</v>
      </c>
      <c r="M76" s="66">
        <f t="shared" si="25"/>
        <v>0</v>
      </c>
      <c r="N76" s="66">
        <f t="shared" si="26"/>
        <v>0</v>
      </c>
      <c r="O76" s="66">
        <f t="shared" si="27"/>
        <v>0</v>
      </c>
      <c r="P76" s="66">
        <f t="shared" si="28"/>
        <v>0</v>
      </c>
      <c r="Q76" s="66">
        <f t="shared" si="29"/>
        <v>0</v>
      </c>
      <c r="R76" s="66">
        <f t="shared" si="30"/>
        <v>0</v>
      </c>
      <c r="S76" s="66">
        <f t="shared" si="31"/>
        <v>0</v>
      </c>
      <c r="T76" s="83"/>
    </row>
    <row r="77" spans="1:20">
      <c r="A77" s="395" t="s">
        <v>1079</v>
      </c>
      <c r="B77" s="408" t="s">
        <v>15659</v>
      </c>
      <c r="C77" s="408" t="s">
        <v>1079</v>
      </c>
      <c r="D77" s="402" t="s">
        <v>481</v>
      </c>
      <c r="E77" s="51" t="s">
        <v>250</v>
      </c>
      <c r="F77" s="272" t="s">
        <v>14583</v>
      </c>
      <c r="G77" s="272" t="s">
        <v>685</v>
      </c>
      <c r="H77" s="97" t="s">
        <v>308</v>
      </c>
      <c r="I77" s="71" t="s">
        <v>6114</v>
      </c>
      <c r="J77" s="71" t="s">
        <v>6115</v>
      </c>
      <c r="K77" s="47">
        <f t="shared" si="23"/>
        <v>0</v>
      </c>
      <c r="L77" s="66">
        <f t="shared" si="24"/>
        <v>0</v>
      </c>
      <c r="M77" s="66">
        <f t="shared" si="25"/>
        <v>0</v>
      </c>
      <c r="N77" s="66">
        <f t="shared" si="26"/>
        <v>0</v>
      </c>
      <c r="O77" s="66">
        <f t="shared" si="27"/>
        <v>0</v>
      </c>
      <c r="P77" s="66">
        <f t="shared" si="28"/>
        <v>0</v>
      </c>
      <c r="Q77" s="66">
        <f t="shared" si="29"/>
        <v>0</v>
      </c>
      <c r="R77" s="66">
        <f t="shared" si="30"/>
        <v>0</v>
      </c>
      <c r="S77" s="66">
        <f t="shared" si="31"/>
        <v>0</v>
      </c>
      <c r="T77" s="83"/>
    </row>
    <row r="78" spans="1:20">
      <c r="A78" s="395" t="s">
        <v>1229</v>
      </c>
      <c r="B78" s="408" t="s">
        <v>15659</v>
      </c>
      <c r="C78" s="408" t="s">
        <v>1229</v>
      </c>
      <c r="D78" s="402" t="s">
        <v>1230</v>
      </c>
      <c r="E78" s="51" t="s">
        <v>251</v>
      </c>
      <c r="F78" s="272" t="s">
        <v>14584</v>
      </c>
      <c r="G78" s="272" t="s">
        <v>1231</v>
      </c>
      <c r="H78" s="97" t="s">
        <v>309</v>
      </c>
      <c r="I78" s="71" t="s">
        <v>6116</v>
      </c>
      <c r="J78" s="71" t="s">
        <v>6117</v>
      </c>
      <c r="K78" s="47">
        <f t="shared" si="23"/>
        <v>0</v>
      </c>
      <c r="L78" s="66">
        <f t="shared" si="24"/>
        <v>0</v>
      </c>
      <c r="M78" s="66">
        <f t="shared" si="25"/>
        <v>0</v>
      </c>
      <c r="N78" s="66">
        <f t="shared" si="26"/>
        <v>0</v>
      </c>
      <c r="O78" s="66">
        <f t="shared" si="27"/>
        <v>0</v>
      </c>
      <c r="P78" s="66">
        <f t="shared" si="28"/>
        <v>0</v>
      </c>
      <c r="Q78" s="66">
        <f t="shared" si="29"/>
        <v>0</v>
      </c>
      <c r="R78" s="66">
        <f t="shared" si="30"/>
        <v>0</v>
      </c>
      <c r="S78" s="66">
        <f t="shared" si="31"/>
        <v>0</v>
      </c>
      <c r="T78" s="83"/>
    </row>
    <row r="79" spans="1:20">
      <c r="A79" s="395" t="s">
        <v>239</v>
      </c>
      <c r="B79" s="408" t="s">
        <v>15746</v>
      </c>
      <c r="C79" s="408" t="s">
        <v>239</v>
      </c>
      <c r="D79" s="402" t="s">
        <v>594</v>
      </c>
      <c r="E79" s="51" t="s">
        <v>239</v>
      </c>
      <c r="F79" s="272" t="s">
        <v>595</v>
      </c>
      <c r="G79" s="272" t="s">
        <v>595</v>
      </c>
      <c r="H79" s="97" t="s">
        <v>476</v>
      </c>
      <c r="I79" s="71" t="s">
        <v>6118</v>
      </c>
      <c r="J79" s="71" t="s">
        <v>6023</v>
      </c>
      <c r="K79" s="47">
        <f t="shared" si="23"/>
        <v>0</v>
      </c>
      <c r="L79" s="66">
        <f t="shared" si="24"/>
        <v>0</v>
      </c>
      <c r="M79" s="66">
        <f t="shared" si="25"/>
        <v>0</v>
      </c>
      <c r="N79" s="66">
        <f t="shared" si="26"/>
        <v>0</v>
      </c>
      <c r="O79" s="66">
        <f t="shared" si="27"/>
        <v>0</v>
      </c>
      <c r="P79" s="66">
        <f t="shared" si="28"/>
        <v>0</v>
      </c>
      <c r="Q79" s="66">
        <f t="shared" si="29"/>
        <v>0</v>
      </c>
      <c r="R79" s="66">
        <f t="shared" si="30"/>
        <v>0</v>
      </c>
      <c r="S79" s="66">
        <f t="shared" si="31"/>
        <v>0</v>
      </c>
      <c r="T79" s="83"/>
    </row>
    <row r="80" spans="1:20">
      <c r="A80" s="396" t="s">
        <v>2986</v>
      </c>
      <c r="B80" s="408" t="s">
        <v>15746</v>
      </c>
      <c r="C80" s="408" t="s">
        <v>15661</v>
      </c>
      <c r="D80" s="402" t="s">
        <v>2985</v>
      </c>
      <c r="E80" s="51" t="s">
        <v>3353</v>
      </c>
      <c r="F80" s="272" t="s">
        <v>18521</v>
      </c>
      <c r="G80" s="272" t="s">
        <v>3354</v>
      </c>
      <c r="H80" s="97" t="s">
        <v>3355</v>
      </c>
      <c r="I80" s="71" t="s">
        <v>6119</v>
      </c>
      <c r="J80" s="71" t="s">
        <v>6120</v>
      </c>
      <c r="K80" s="47">
        <f t="shared" si="23"/>
        <v>0</v>
      </c>
      <c r="L80" s="66">
        <f t="shared" si="24"/>
        <v>0</v>
      </c>
      <c r="M80" s="66">
        <f t="shared" si="25"/>
        <v>0</v>
      </c>
      <c r="N80" s="66">
        <f t="shared" si="26"/>
        <v>0</v>
      </c>
      <c r="O80" s="66">
        <f t="shared" si="27"/>
        <v>0</v>
      </c>
      <c r="P80" s="66">
        <f t="shared" si="28"/>
        <v>0</v>
      </c>
      <c r="Q80" s="66">
        <f t="shared" si="29"/>
        <v>0</v>
      </c>
      <c r="R80" s="66">
        <f t="shared" si="30"/>
        <v>0</v>
      </c>
      <c r="S80" s="66">
        <f t="shared" si="31"/>
        <v>0</v>
      </c>
      <c r="T80" s="83"/>
    </row>
    <row r="81" spans="1:20">
      <c r="A81" s="395" t="s">
        <v>1239</v>
      </c>
      <c r="B81" s="408" t="s">
        <v>15658</v>
      </c>
      <c r="C81" s="408" t="s">
        <v>1239</v>
      </c>
      <c r="D81" s="402" t="s">
        <v>596</v>
      </c>
      <c r="E81" s="51" t="s">
        <v>494</v>
      </c>
      <c r="F81" s="272" t="s">
        <v>463</v>
      </c>
      <c r="G81" s="272" t="s">
        <v>463</v>
      </c>
      <c r="H81" s="97" t="s">
        <v>597</v>
      </c>
      <c r="I81" s="71" t="s">
        <v>6076</v>
      </c>
      <c r="J81" s="71" t="s">
        <v>6125</v>
      </c>
      <c r="K81" s="47">
        <f t="shared" si="23"/>
        <v>0</v>
      </c>
      <c r="L81" s="66">
        <f t="shared" si="24"/>
        <v>0</v>
      </c>
      <c r="M81" s="66">
        <f t="shared" si="25"/>
        <v>0</v>
      </c>
      <c r="N81" s="66">
        <f t="shared" si="26"/>
        <v>0</v>
      </c>
      <c r="O81" s="66">
        <f t="shared" si="27"/>
        <v>0</v>
      </c>
      <c r="P81" s="66">
        <f t="shared" si="28"/>
        <v>0</v>
      </c>
      <c r="Q81" s="66">
        <f t="shared" si="29"/>
        <v>0</v>
      </c>
      <c r="R81" s="66">
        <f t="shared" si="30"/>
        <v>0</v>
      </c>
      <c r="S81" s="66">
        <f t="shared" si="31"/>
        <v>0</v>
      </c>
      <c r="T81" s="83"/>
    </row>
    <row r="82" spans="1:20">
      <c r="A82" s="395" t="s">
        <v>587</v>
      </c>
      <c r="B82" s="408" t="s">
        <v>15658</v>
      </c>
      <c r="C82" s="408" t="s">
        <v>587</v>
      </c>
      <c r="D82" s="402" t="s">
        <v>588</v>
      </c>
      <c r="E82" s="51" t="s">
        <v>589</v>
      </c>
      <c r="F82" s="272" t="s">
        <v>14567</v>
      </c>
      <c r="G82" s="272" t="s">
        <v>582</v>
      </c>
      <c r="H82" s="97" t="s">
        <v>583</v>
      </c>
      <c r="I82" s="71" t="s">
        <v>6047</v>
      </c>
      <c r="J82" s="71" t="s">
        <v>6048</v>
      </c>
      <c r="K82" s="47">
        <f t="shared" si="23"/>
        <v>0</v>
      </c>
      <c r="L82" s="66">
        <f t="shared" si="24"/>
        <v>0</v>
      </c>
      <c r="M82" s="66">
        <f t="shared" si="25"/>
        <v>0</v>
      </c>
      <c r="N82" s="66">
        <f t="shared" si="26"/>
        <v>0</v>
      </c>
      <c r="O82" s="66">
        <f t="shared" si="27"/>
        <v>0</v>
      </c>
      <c r="P82" s="66">
        <f t="shared" si="28"/>
        <v>0</v>
      </c>
      <c r="Q82" s="66">
        <f t="shared" si="29"/>
        <v>0</v>
      </c>
      <c r="R82" s="66">
        <f t="shared" si="30"/>
        <v>0</v>
      </c>
      <c r="S82" s="66">
        <f t="shared" si="31"/>
        <v>0</v>
      </c>
      <c r="T82" s="83"/>
    </row>
    <row r="83" spans="1:20">
      <c r="A83" s="395" t="s">
        <v>590</v>
      </c>
      <c r="B83" s="408" t="s">
        <v>15659</v>
      </c>
      <c r="C83" s="408" t="s">
        <v>590</v>
      </c>
      <c r="D83" s="402" t="s">
        <v>591</v>
      </c>
      <c r="E83" s="51" t="s">
        <v>243</v>
      </c>
      <c r="F83" s="272" t="s">
        <v>298</v>
      </c>
      <c r="G83" s="272" t="s">
        <v>584</v>
      </c>
      <c r="H83" s="97" t="s">
        <v>298</v>
      </c>
      <c r="I83" s="71" t="s">
        <v>6049</v>
      </c>
      <c r="J83" s="71" t="s">
        <v>6050</v>
      </c>
      <c r="K83" s="47">
        <f t="shared" si="23"/>
        <v>0</v>
      </c>
      <c r="L83" s="66">
        <f t="shared" si="24"/>
        <v>0</v>
      </c>
      <c r="M83" s="66">
        <f t="shared" si="25"/>
        <v>0</v>
      </c>
      <c r="N83" s="66">
        <f t="shared" si="26"/>
        <v>0</v>
      </c>
      <c r="O83" s="66">
        <f t="shared" si="27"/>
        <v>0</v>
      </c>
      <c r="P83" s="66">
        <f t="shared" si="28"/>
        <v>0</v>
      </c>
      <c r="Q83" s="66">
        <f t="shared" si="29"/>
        <v>0</v>
      </c>
      <c r="R83" s="66">
        <f t="shared" si="30"/>
        <v>0</v>
      </c>
      <c r="S83" s="66">
        <f t="shared" si="31"/>
        <v>0</v>
      </c>
      <c r="T83" s="83"/>
    </row>
    <row r="84" spans="1:20">
      <c r="A84" s="395" t="s">
        <v>1240</v>
      </c>
      <c r="B84" s="408" t="s">
        <v>15746</v>
      </c>
      <c r="C84" s="408" t="s">
        <v>1240</v>
      </c>
      <c r="D84" s="402" t="s">
        <v>1241</v>
      </c>
      <c r="E84" s="51" t="s">
        <v>1242</v>
      </c>
      <c r="F84" s="272" t="s">
        <v>14589</v>
      </c>
      <c r="G84" s="272" t="s">
        <v>14590</v>
      </c>
      <c r="H84" s="97" t="s">
        <v>459</v>
      </c>
      <c r="I84" s="71" t="s">
        <v>6126</v>
      </c>
      <c r="J84" s="71" t="s">
        <v>6127</v>
      </c>
      <c r="K84" s="47">
        <f t="shared" si="23"/>
        <v>0</v>
      </c>
      <c r="L84" s="66">
        <f t="shared" si="24"/>
        <v>0</v>
      </c>
      <c r="M84" s="66">
        <f t="shared" si="25"/>
        <v>0</v>
      </c>
      <c r="N84" s="66">
        <f t="shared" si="26"/>
        <v>0</v>
      </c>
      <c r="O84" s="66">
        <f t="shared" si="27"/>
        <v>0</v>
      </c>
      <c r="P84" s="66">
        <f t="shared" si="28"/>
        <v>0</v>
      </c>
      <c r="Q84" s="66">
        <f t="shared" si="29"/>
        <v>0</v>
      </c>
      <c r="R84" s="66">
        <f t="shared" si="30"/>
        <v>0</v>
      </c>
      <c r="S84" s="66">
        <f t="shared" si="31"/>
        <v>0</v>
      </c>
      <c r="T84" s="83"/>
    </row>
    <row r="85" spans="1:20">
      <c r="A85" s="552" t="s">
        <v>1243</v>
      </c>
      <c r="B85" s="553" t="s">
        <v>15658</v>
      </c>
      <c r="C85" s="553" t="s">
        <v>1243</v>
      </c>
      <c r="D85" s="554" t="s">
        <v>1244</v>
      </c>
      <c r="E85" s="583" t="s">
        <v>1245</v>
      </c>
      <c r="F85" s="584" t="s">
        <v>14591</v>
      </c>
      <c r="G85" s="584" t="s">
        <v>3357</v>
      </c>
      <c r="H85" s="585" t="s">
        <v>569</v>
      </c>
      <c r="I85" s="586" t="s">
        <v>6128</v>
      </c>
      <c r="J85" s="586" t="s">
        <v>6129</v>
      </c>
      <c r="K85" s="555">
        <f t="shared" si="23"/>
        <v>0</v>
      </c>
      <c r="L85" s="556">
        <f t="shared" si="24"/>
        <v>0</v>
      </c>
      <c r="M85" s="556">
        <f t="shared" si="25"/>
        <v>0</v>
      </c>
      <c r="N85" s="556">
        <f t="shared" si="26"/>
        <v>0</v>
      </c>
      <c r="O85" s="556">
        <f t="shared" si="27"/>
        <v>0</v>
      </c>
      <c r="P85" s="556">
        <f t="shared" si="28"/>
        <v>0</v>
      </c>
      <c r="Q85" s="556">
        <f t="shared" si="29"/>
        <v>0</v>
      </c>
      <c r="R85" s="556">
        <f t="shared" si="30"/>
        <v>0</v>
      </c>
      <c r="S85" s="556">
        <f t="shared" si="31"/>
        <v>0</v>
      </c>
      <c r="T85" s="83"/>
    </row>
    <row r="86" spans="1:20">
      <c r="A86" s="582" t="str">
        <f t="shared" ref="A86:A92" si="32">CONCATENATE(B86,C86)</f>
        <v>Dialog_Name_ResistanceAffinity</v>
      </c>
      <c r="B86" s="544" t="s">
        <v>15662</v>
      </c>
      <c r="C86" s="544" t="s">
        <v>15663</v>
      </c>
      <c r="D86" s="545" t="s">
        <v>3122</v>
      </c>
      <c r="E86" s="546" t="s">
        <v>3358</v>
      </c>
      <c r="F86" s="547" t="s">
        <v>18522</v>
      </c>
      <c r="G86" s="547" t="s">
        <v>3359</v>
      </c>
      <c r="H86" s="548" t="s">
        <v>3360</v>
      </c>
      <c r="I86" s="549" t="s">
        <v>6130</v>
      </c>
      <c r="J86" s="549" t="s">
        <v>6131</v>
      </c>
      <c r="K86" s="550">
        <f t="shared" si="23"/>
        <v>0</v>
      </c>
      <c r="L86" s="551">
        <f t="shared" si="24"/>
        <v>0</v>
      </c>
      <c r="M86" s="551">
        <f t="shared" si="25"/>
        <v>0</v>
      </c>
      <c r="N86" s="551">
        <f t="shared" si="26"/>
        <v>0</v>
      </c>
      <c r="O86" s="551">
        <f t="shared" si="27"/>
        <v>0</v>
      </c>
      <c r="P86" s="551">
        <f t="shared" si="28"/>
        <v>0</v>
      </c>
      <c r="Q86" s="551">
        <f t="shared" si="29"/>
        <v>0</v>
      </c>
      <c r="R86" s="551">
        <f t="shared" si="30"/>
        <v>0</v>
      </c>
      <c r="S86" s="551">
        <f t="shared" si="31"/>
        <v>0</v>
      </c>
      <c r="T86" s="83"/>
    </row>
    <row r="87" spans="1:20">
      <c r="A87" s="395" t="str">
        <f t="shared" si="32"/>
        <v>Dialog_Desc_ResistanceAffinity</v>
      </c>
      <c r="B87" s="408" t="s">
        <v>15664</v>
      </c>
      <c r="C87" s="408" t="s">
        <v>15748</v>
      </c>
      <c r="D87" s="402" t="s">
        <v>10500</v>
      </c>
      <c r="E87" s="51" t="s">
        <v>3361</v>
      </c>
      <c r="F87" s="272" t="s">
        <v>18523</v>
      </c>
      <c r="G87" s="272" t="s">
        <v>3362</v>
      </c>
      <c r="H87" s="97" t="s">
        <v>3363</v>
      </c>
      <c r="I87" s="71" t="s">
        <v>6132</v>
      </c>
      <c r="J87" s="71" t="s">
        <v>6133</v>
      </c>
      <c r="K87" s="47">
        <f t="shared" si="23"/>
        <v>0</v>
      </c>
      <c r="L87" s="66">
        <f t="shared" si="24"/>
        <v>0</v>
      </c>
      <c r="M87" s="66">
        <f t="shared" si="25"/>
        <v>0</v>
      </c>
      <c r="N87" s="66">
        <f t="shared" si="26"/>
        <v>0</v>
      </c>
      <c r="O87" s="66">
        <f t="shared" si="27"/>
        <v>0</v>
      </c>
      <c r="P87" s="66">
        <f t="shared" si="28"/>
        <v>0</v>
      </c>
      <c r="Q87" s="66">
        <f t="shared" si="29"/>
        <v>0</v>
      </c>
      <c r="R87" s="66">
        <f t="shared" si="30"/>
        <v>0</v>
      </c>
      <c r="S87" s="66">
        <f t="shared" si="31"/>
        <v>0</v>
      </c>
      <c r="T87" s="83"/>
    </row>
    <row r="88" spans="1:20">
      <c r="A88" s="395" t="str">
        <f t="shared" si="32"/>
        <v>Language_Korean</v>
      </c>
      <c r="B88" s="408" t="s">
        <v>15667</v>
      </c>
      <c r="C88" s="408" t="s">
        <v>489</v>
      </c>
      <c r="D88" s="402" t="s">
        <v>104</v>
      </c>
      <c r="E88" s="51" t="s">
        <v>489</v>
      </c>
      <c r="F88" s="272" t="s">
        <v>14592</v>
      </c>
      <c r="G88" s="272" t="s">
        <v>621</v>
      </c>
      <c r="H88" s="97" t="s">
        <v>490</v>
      </c>
      <c r="I88" s="71" t="s">
        <v>13149</v>
      </c>
      <c r="J88" s="71" t="s">
        <v>6134</v>
      </c>
      <c r="K88" s="47">
        <f t="shared" si="23"/>
        <v>0</v>
      </c>
      <c r="L88" s="66">
        <f t="shared" si="24"/>
        <v>0</v>
      </c>
      <c r="M88" s="66">
        <f t="shared" si="25"/>
        <v>0</v>
      </c>
      <c r="N88" s="66">
        <f t="shared" si="26"/>
        <v>0</v>
      </c>
      <c r="O88" s="66">
        <f t="shared" si="27"/>
        <v>0</v>
      </c>
      <c r="P88" s="66">
        <f t="shared" si="28"/>
        <v>0</v>
      </c>
      <c r="Q88" s="66">
        <f t="shared" si="29"/>
        <v>0</v>
      </c>
      <c r="R88" s="66">
        <f t="shared" si="30"/>
        <v>0</v>
      </c>
      <c r="S88" s="66">
        <f t="shared" si="31"/>
        <v>0</v>
      </c>
      <c r="T88" s="83"/>
    </row>
    <row r="89" spans="1:20">
      <c r="A89" s="395" t="str">
        <f t="shared" si="32"/>
        <v>Language_English</v>
      </c>
      <c r="B89" s="408" t="s">
        <v>15667</v>
      </c>
      <c r="C89" s="408" t="s">
        <v>102</v>
      </c>
      <c r="D89" s="192" t="s">
        <v>102</v>
      </c>
      <c r="E89" s="51" t="s">
        <v>102</v>
      </c>
      <c r="F89" s="170" t="s">
        <v>102</v>
      </c>
      <c r="G89" s="170" t="s">
        <v>102</v>
      </c>
      <c r="H89" s="71" t="s">
        <v>102</v>
      </c>
      <c r="I89" s="71" t="s">
        <v>102</v>
      </c>
      <c r="J89" s="71" t="s">
        <v>6135</v>
      </c>
      <c r="K89" s="47">
        <f t="shared" si="23"/>
        <v>0</v>
      </c>
      <c r="L89" s="66">
        <f t="shared" si="24"/>
        <v>0</v>
      </c>
      <c r="M89" s="66">
        <f t="shared" si="25"/>
        <v>0</v>
      </c>
      <c r="N89" s="66">
        <f t="shared" si="26"/>
        <v>0</v>
      </c>
      <c r="O89" s="66">
        <f t="shared" si="27"/>
        <v>0</v>
      </c>
      <c r="P89" s="66">
        <f t="shared" si="28"/>
        <v>0</v>
      </c>
      <c r="Q89" s="66">
        <f t="shared" si="29"/>
        <v>0</v>
      </c>
      <c r="R89" s="66">
        <f t="shared" si="30"/>
        <v>0</v>
      </c>
      <c r="S89" s="66">
        <f t="shared" si="31"/>
        <v>0</v>
      </c>
      <c r="T89" s="83"/>
    </row>
    <row r="90" spans="1:20">
      <c r="A90" s="395" t="str">
        <f t="shared" si="32"/>
        <v>Language_ChineseSimplified</v>
      </c>
      <c r="B90" s="408" t="s">
        <v>15666</v>
      </c>
      <c r="C90" s="408" t="s">
        <v>492</v>
      </c>
      <c r="D90" s="403" t="s">
        <v>618</v>
      </c>
      <c r="E90" s="114" t="s">
        <v>618</v>
      </c>
      <c r="F90" s="272" t="s">
        <v>14593</v>
      </c>
      <c r="G90" s="272" t="s">
        <v>14593</v>
      </c>
      <c r="H90" s="114" t="s">
        <v>618</v>
      </c>
      <c r="I90" s="114" t="s">
        <v>618</v>
      </c>
      <c r="J90" s="114" t="s">
        <v>618</v>
      </c>
      <c r="K90" s="47">
        <f t="shared" si="23"/>
        <v>0</v>
      </c>
      <c r="L90" s="66">
        <f t="shared" si="24"/>
        <v>0</v>
      </c>
      <c r="M90" s="66">
        <f t="shared" si="25"/>
        <v>0</v>
      </c>
      <c r="N90" s="66">
        <f t="shared" si="26"/>
        <v>0</v>
      </c>
      <c r="O90" s="66">
        <f t="shared" si="27"/>
        <v>0</v>
      </c>
      <c r="P90" s="66">
        <f t="shared" si="28"/>
        <v>0</v>
      </c>
      <c r="Q90" s="66">
        <f t="shared" si="29"/>
        <v>0</v>
      </c>
      <c r="R90" s="66">
        <f t="shared" si="30"/>
        <v>0</v>
      </c>
      <c r="S90" s="66">
        <f t="shared" si="31"/>
        <v>0</v>
      </c>
      <c r="T90" s="83"/>
    </row>
    <row r="91" spans="1:20">
      <c r="A91" s="395" t="str">
        <f t="shared" si="32"/>
        <v>Language_ChineseTraditional</v>
      </c>
      <c r="B91" s="408" t="s">
        <v>15667</v>
      </c>
      <c r="C91" s="408" t="s">
        <v>493</v>
      </c>
      <c r="D91" s="404" t="s">
        <v>619</v>
      </c>
      <c r="E91" s="115" t="s">
        <v>619</v>
      </c>
      <c r="F91" s="272" t="s">
        <v>619</v>
      </c>
      <c r="G91" s="272" t="s">
        <v>619</v>
      </c>
      <c r="H91" s="115" t="s">
        <v>619</v>
      </c>
      <c r="I91" s="115" t="s">
        <v>619</v>
      </c>
      <c r="J91" s="115" t="s">
        <v>619</v>
      </c>
      <c r="K91" s="47">
        <f t="shared" si="23"/>
        <v>0</v>
      </c>
      <c r="L91" s="66">
        <f t="shared" si="24"/>
        <v>0</v>
      </c>
      <c r="M91" s="66">
        <f t="shared" si="25"/>
        <v>0</v>
      </c>
      <c r="N91" s="66">
        <f t="shared" si="26"/>
        <v>0</v>
      </c>
      <c r="O91" s="66">
        <f t="shared" si="27"/>
        <v>0</v>
      </c>
      <c r="P91" s="66">
        <f t="shared" si="28"/>
        <v>0</v>
      </c>
      <c r="Q91" s="66">
        <f t="shared" si="29"/>
        <v>0</v>
      </c>
      <c r="R91" s="66">
        <f t="shared" si="30"/>
        <v>0</v>
      </c>
      <c r="S91" s="66">
        <f t="shared" si="31"/>
        <v>0</v>
      </c>
      <c r="T91" s="83"/>
    </row>
    <row r="92" spans="1:20" s="49" customFormat="1">
      <c r="A92" s="395" t="str">
        <f t="shared" si="32"/>
        <v>Language_Japanese</v>
      </c>
      <c r="B92" s="408" t="s">
        <v>15666</v>
      </c>
      <c r="C92" s="408" t="s">
        <v>253</v>
      </c>
      <c r="D92" s="405" t="s">
        <v>620</v>
      </c>
      <c r="E92" s="97" t="s">
        <v>620</v>
      </c>
      <c r="F92" s="212" t="s">
        <v>620</v>
      </c>
      <c r="G92" s="212" t="s">
        <v>620</v>
      </c>
      <c r="H92" s="97" t="s">
        <v>620</v>
      </c>
      <c r="I92" s="97" t="s">
        <v>620</v>
      </c>
      <c r="J92" s="97" t="s">
        <v>620</v>
      </c>
      <c r="K92" s="47">
        <f t="shared" si="23"/>
        <v>0</v>
      </c>
      <c r="L92" s="66">
        <f t="shared" si="24"/>
        <v>0</v>
      </c>
      <c r="M92" s="66">
        <f t="shared" si="25"/>
        <v>0</v>
      </c>
      <c r="N92" s="66">
        <f t="shared" si="26"/>
        <v>0</v>
      </c>
      <c r="O92" s="66">
        <f t="shared" si="27"/>
        <v>0</v>
      </c>
      <c r="P92" s="66">
        <f t="shared" si="28"/>
        <v>0</v>
      </c>
      <c r="Q92" s="66">
        <f t="shared" si="29"/>
        <v>0</v>
      </c>
      <c r="R92" s="66">
        <f t="shared" si="30"/>
        <v>0</v>
      </c>
      <c r="S92" s="66">
        <f t="shared" si="31"/>
        <v>0</v>
      </c>
      <c r="T92" s="146"/>
    </row>
    <row r="93" spans="1:20" s="49" customFormat="1">
      <c r="A93" s="395" t="str">
        <f t="shared" ref="A93:A94" si="33">CONCATENATE(B93,C93)</f>
        <v>Language_Russian</v>
      </c>
      <c r="B93" s="408" t="s">
        <v>15665</v>
      </c>
      <c r="C93" s="408" t="s">
        <v>3234</v>
      </c>
      <c r="D93" s="402" t="s">
        <v>13147</v>
      </c>
      <c r="E93" s="51" t="s">
        <v>13147</v>
      </c>
      <c r="F93" s="272" t="s">
        <v>13147</v>
      </c>
      <c r="G93" s="272" t="s">
        <v>13147</v>
      </c>
      <c r="H93" s="97" t="s">
        <v>13147</v>
      </c>
      <c r="I93" s="71" t="s">
        <v>13147</v>
      </c>
      <c r="J93" s="71" t="s">
        <v>13147</v>
      </c>
      <c r="K93" s="47">
        <f t="shared" ref="K93:K94" si="34">SUM(L93:S93)</f>
        <v>0</v>
      </c>
      <c r="L93" s="66">
        <f t="shared" ref="L93:L94" si="35">COUNTIF(D93, "*{0}*")</f>
        <v>0</v>
      </c>
      <c r="M93" s="66">
        <f t="shared" ref="M93:M94" si="36">COUNTIF(D93, "*{1}*")</f>
        <v>0</v>
      </c>
      <c r="N93" s="66">
        <f t="shared" ref="N93:N94" si="37">COUNTIF(D93, "*{2}*")</f>
        <v>0</v>
      </c>
      <c r="O93" s="66">
        <f t="shared" ref="O93:O94" si="38">COUNTIF(D93, "*{3}*")</f>
        <v>0</v>
      </c>
      <c r="P93" s="66">
        <f t="shared" ref="P93:P94" si="39">COUNTIF(D93, "*{4}*")</f>
        <v>0</v>
      </c>
      <c r="Q93" s="66">
        <f t="shared" ref="Q93:Q94" si="40">COUNTIF(D93, "*{5}*")</f>
        <v>0</v>
      </c>
      <c r="R93" s="66">
        <f t="shared" ref="R93:R94" si="41">COUNTIF(D93, "*{6}*")</f>
        <v>0</v>
      </c>
      <c r="S93" s="66">
        <f t="shared" ref="S93:S94" si="42">COUNTIF(D93, "*{7}*")</f>
        <v>0</v>
      </c>
      <c r="T93" s="146"/>
    </row>
    <row r="94" spans="1:20" s="49" customFormat="1">
      <c r="A94" s="552" t="str">
        <f t="shared" si="33"/>
        <v>Language_German</v>
      </c>
      <c r="B94" s="553" t="s">
        <v>15665</v>
      </c>
      <c r="C94" s="553" t="s">
        <v>3235</v>
      </c>
      <c r="D94" s="554" t="s">
        <v>13148</v>
      </c>
      <c r="E94" s="583" t="s">
        <v>13148</v>
      </c>
      <c r="F94" s="584" t="s">
        <v>13148</v>
      </c>
      <c r="G94" s="584" t="s">
        <v>13148</v>
      </c>
      <c r="H94" s="585" t="s">
        <v>13148</v>
      </c>
      <c r="I94" s="586" t="s">
        <v>13148</v>
      </c>
      <c r="J94" s="586" t="s">
        <v>13148</v>
      </c>
      <c r="K94" s="555">
        <f t="shared" si="34"/>
        <v>0</v>
      </c>
      <c r="L94" s="556">
        <f t="shared" si="35"/>
        <v>0</v>
      </c>
      <c r="M94" s="556">
        <f t="shared" si="36"/>
        <v>0</v>
      </c>
      <c r="N94" s="556">
        <f t="shared" si="37"/>
        <v>0</v>
      </c>
      <c r="O94" s="556">
        <f t="shared" si="38"/>
        <v>0</v>
      </c>
      <c r="P94" s="556">
        <f t="shared" si="39"/>
        <v>0</v>
      </c>
      <c r="Q94" s="556">
        <f t="shared" si="40"/>
        <v>0</v>
      </c>
      <c r="R94" s="556">
        <f t="shared" si="41"/>
        <v>0</v>
      </c>
      <c r="S94" s="556">
        <f t="shared" si="42"/>
        <v>0</v>
      </c>
      <c r="T94" s="146"/>
    </row>
    <row r="95" spans="1:20" s="49" customFormat="1" ht="185.25">
      <c r="A95" s="582" t="s">
        <v>1250</v>
      </c>
      <c r="B95" s="544" t="s">
        <v>15659</v>
      </c>
      <c r="C95" s="544" t="s">
        <v>1250</v>
      </c>
      <c r="D95" s="545" t="s">
        <v>18212</v>
      </c>
      <c r="E95" s="546" t="s">
        <v>2900</v>
      </c>
      <c r="F95" s="547" t="s">
        <v>14594</v>
      </c>
      <c r="G95" s="547" t="s">
        <v>14595</v>
      </c>
      <c r="H95" s="548" t="s">
        <v>2901</v>
      </c>
      <c r="I95" s="549" t="s">
        <v>6136</v>
      </c>
      <c r="J95" s="549" t="s">
        <v>6137</v>
      </c>
      <c r="K95" s="550">
        <f t="shared" si="23"/>
        <v>0</v>
      </c>
      <c r="L95" s="551">
        <f t="shared" si="24"/>
        <v>0</v>
      </c>
      <c r="M95" s="551">
        <f t="shared" si="25"/>
        <v>0</v>
      </c>
      <c r="N95" s="551">
        <f t="shared" si="26"/>
        <v>0</v>
      </c>
      <c r="O95" s="551">
        <f t="shared" si="27"/>
        <v>0</v>
      </c>
      <c r="P95" s="551">
        <f t="shared" si="28"/>
        <v>0</v>
      </c>
      <c r="Q95" s="551">
        <f t="shared" si="29"/>
        <v>0</v>
      </c>
      <c r="R95" s="551">
        <f t="shared" si="30"/>
        <v>0</v>
      </c>
      <c r="S95" s="551">
        <f t="shared" si="31"/>
        <v>0</v>
      </c>
      <c r="T95" s="146"/>
    </row>
    <row r="96" spans="1:20" ht="128.25">
      <c r="A96" s="395" t="s">
        <v>1251</v>
      </c>
      <c r="B96" s="408" t="s">
        <v>15659</v>
      </c>
      <c r="C96" s="408" t="s">
        <v>1251</v>
      </c>
      <c r="D96" s="402" t="s">
        <v>2899</v>
      </c>
      <c r="E96" s="51" t="s">
        <v>2902</v>
      </c>
      <c r="F96" s="272" t="s">
        <v>14596</v>
      </c>
      <c r="G96" s="272" t="s">
        <v>14597</v>
      </c>
      <c r="H96" s="97" t="s">
        <v>2903</v>
      </c>
      <c r="I96" s="71" t="s">
        <v>6138</v>
      </c>
      <c r="J96" s="71" t="s">
        <v>6139</v>
      </c>
      <c r="K96" s="47">
        <f t="shared" si="23"/>
        <v>0</v>
      </c>
      <c r="L96" s="66">
        <f t="shared" si="24"/>
        <v>0</v>
      </c>
      <c r="M96" s="66">
        <f t="shared" si="25"/>
        <v>0</v>
      </c>
      <c r="N96" s="66">
        <f t="shared" si="26"/>
        <v>0</v>
      </c>
      <c r="O96" s="66">
        <f t="shared" si="27"/>
        <v>0</v>
      </c>
      <c r="P96" s="66">
        <f t="shared" si="28"/>
        <v>0</v>
      </c>
      <c r="Q96" s="66">
        <f t="shared" si="29"/>
        <v>0</v>
      </c>
      <c r="R96" s="66">
        <f t="shared" si="30"/>
        <v>0</v>
      </c>
      <c r="S96" s="66">
        <f t="shared" si="31"/>
        <v>0</v>
      </c>
      <c r="T96" s="83"/>
    </row>
    <row r="97" spans="1:20">
      <c r="A97" s="395" t="s">
        <v>1252</v>
      </c>
      <c r="B97" s="408" t="s">
        <v>15659</v>
      </c>
      <c r="C97" s="408" t="s">
        <v>1252</v>
      </c>
      <c r="D97" s="402" t="s">
        <v>2387</v>
      </c>
      <c r="E97" s="51" t="s">
        <v>623</v>
      </c>
      <c r="F97" s="272" t="s">
        <v>14598</v>
      </c>
      <c r="G97" s="272" t="s">
        <v>624</v>
      </c>
      <c r="H97" s="97" t="s">
        <v>625</v>
      </c>
      <c r="I97" s="71" t="s">
        <v>6140</v>
      </c>
      <c r="J97" s="71" t="s">
        <v>6141</v>
      </c>
      <c r="K97" s="47">
        <f t="shared" si="23"/>
        <v>0</v>
      </c>
      <c r="L97" s="66">
        <f t="shared" si="24"/>
        <v>0</v>
      </c>
      <c r="M97" s="66">
        <f t="shared" si="25"/>
        <v>0</v>
      </c>
      <c r="N97" s="66">
        <f t="shared" si="26"/>
        <v>0</v>
      </c>
      <c r="O97" s="66">
        <f t="shared" si="27"/>
        <v>0</v>
      </c>
      <c r="P97" s="66">
        <f t="shared" si="28"/>
        <v>0</v>
      </c>
      <c r="Q97" s="66">
        <f t="shared" si="29"/>
        <v>0</v>
      </c>
      <c r="R97" s="66">
        <f t="shared" si="30"/>
        <v>0</v>
      </c>
      <c r="S97" s="66">
        <f t="shared" si="31"/>
        <v>0</v>
      </c>
      <c r="T97" s="83"/>
    </row>
    <row r="98" spans="1:20">
      <c r="A98" s="395" t="s">
        <v>1253</v>
      </c>
      <c r="B98" s="408" t="s">
        <v>15659</v>
      </c>
      <c r="C98" s="408" t="s">
        <v>1253</v>
      </c>
      <c r="D98" s="402" t="s">
        <v>626</v>
      </c>
      <c r="E98" s="51" t="s">
        <v>627</v>
      </c>
      <c r="F98" s="272" t="s">
        <v>14599</v>
      </c>
      <c r="G98" s="272" t="s">
        <v>462</v>
      </c>
      <c r="H98" s="97" t="s">
        <v>628</v>
      </c>
      <c r="I98" s="71" t="s">
        <v>6142</v>
      </c>
      <c r="J98" s="71" t="s">
        <v>6143</v>
      </c>
      <c r="K98" s="47">
        <f t="shared" si="23"/>
        <v>0</v>
      </c>
      <c r="L98" s="66">
        <f t="shared" si="24"/>
        <v>0</v>
      </c>
      <c r="M98" s="66">
        <f t="shared" si="25"/>
        <v>0</v>
      </c>
      <c r="N98" s="66">
        <f t="shared" si="26"/>
        <v>0</v>
      </c>
      <c r="O98" s="66">
        <f t="shared" si="27"/>
        <v>0</v>
      </c>
      <c r="P98" s="66">
        <f t="shared" si="28"/>
        <v>0</v>
      </c>
      <c r="Q98" s="66">
        <f t="shared" si="29"/>
        <v>0</v>
      </c>
      <c r="R98" s="66">
        <f t="shared" si="30"/>
        <v>0</v>
      </c>
      <c r="S98" s="66">
        <f t="shared" si="31"/>
        <v>0</v>
      </c>
      <c r="T98" s="83"/>
    </row>
    <row r="99" spans="1:20">
      <c r="A99" s="395" t="s">
        <v>986</v>
      </c>
      <c r="B99" s="408" t="s">
        <v>15659</v>
      </c>
      <c r="C99" s="408" t="s">
        <v>986</v>
      </c>
      <c r="D99" s="402" t="s">
        <v>677</v>
      </c>
      <c r="E99" s="51" t="s">
        <v>986</v>
      </c>
      <c r="F99" s="272" t="s">
        <v>14600</v>
      </c>
      <c r="G99" s="272" t="s">
        <v>682</v>
      </c>
      <c r="H99" s="97" t="s">
        <v>682</v>
      </c>
      <c r="I99" s="71" t="s">
        <v>6144</v>
      </c>
      <c r="J99" s="71" t="s">
        <v>6145</v>
      </c>
      <c r="K99" s="47">
        <f t="shared" si="23"/>
        <v>0</v>
      </c>
      <c r="L99" s="66">
        <f t="shared" si="24"/>
        <v>0</v>
      </c>
      <c r="M99" s="66">
        <f t="shared" si="25"/>
        <v>0</v>
      </c>
      <c r="N99" s="66">
        <f t="shared" si="26"/>
        <v>0</v>
      </c>
      <c r="O99" s="66">
        <f t="shared" si="27"/>
        <v>0</v>
      </c>
      <c r="P99" s="66">
        <f t="shared" si="28"/>
        <v>0</v>
      </c>
      <c r="Q99" s="66">
        <f t="shared" si="29"/>
        <v>0</v>
      </c>
      <c r="R99" s="66">
        <f t="shared" si="30"/>
        <v>0</v>
      </c>
      <c r="S99" s="66">
        <f t="shared" si="31"/>
        <v>0</v>
      </c>
      <c r="T99" s="83"/>
    </row>
    <row r="100" spans="1:20">
      <c r="A100" s="395" t="str">
        <f t="shared" ref="A100:A134" si="43">CONCATENATE(B100,C100)</f>
        <v>Tutorial_Manual_Jump</v>
      </c>
      <c r="B100" s="408" t="s">
        <v>758</v>
      </c>
      <c r="C100" s="408" t="s">
        <v>1003</v>
      </c>
      <c r="D100" s="402" t="s">
        <v>760</v>
      </c>
      <c r="E100" s="51" t="s">
        <v>987</v>
      </c>
      <c r="F100" s="272" t="s">
        <v>14601</v>
      </c>
      <c r="G100" s="272" t="s">
        <v>1254</v>
      </c>
      <c r="H100" s="97" t="s">
        <v>1255</v>
      </c>
      <c r="I100" s="71" t="s">
        <v>6146</v>
      </c>
      <c r="J100" s="71" t="s">
        <v>6147</v>
      </c>
      <c r="K100" s="47">
        <f t="shared" si="23"/>
        <v>0</v>
      </c>
      <c r="L100" s="66">
        <f t="shared" si="24"/>
        <v>0</v>
      </c>
      <c r="M100" s="66">
        <f t="shared" si="25"/>
        <v>0</v>
      </c>
      <c r="N100" s="66">
        <f t="shared" si="26"/>
        <v>0</v>
      </c>
      <c r="O100" s="66">
        <f t="shared" si="27"/>
        <v>0</v>
      </c>
      <c r="P100" s="66">
        <f t="shared" si="28"/>
        <v>0</v>
      </c>
      <c r="Q100" s="66">
        <f t="shared" si="29"/>
        <v>0</v>
      </c>
      <c r="R100" s="66">
        <f t="shared" si="30"/>
        <v>0</v>
      </c>
      <c r="S100" s="66">
        <f t="shared" si="31"/>
        <v>0</v>
      </c>
      <c r="T100" s="83"/>
    </row>
    <row r="101" spans="1:20">
      <c r="A101" s="395" t="str">
        <f t="shared" si="43"/>
        <v>Tutorial_Manual_Dash</v>
      </c>
      <c r="B101" s="408" t="s">
        <v>758</v>
      </c>
      <c r="C101" s="408" t="s">
        <v>98</v>
      </c>
      <c r="D101" s="402" t="s">
        <v>15811</v>
      </c>
      <c r="E101" s="51" t="s">
        <v>988</v>
      </c>
      <c r="F101" s="272" t="s">
        <v>14602</v>
      </c>
      <c r="G101" s="272" t="s">
        <v>1256</v>
      </c>
      <c r="H101" s="97" t="s">
        <v>1257</v>
      </c>
      <c r="I101" s="71" t="s">
        <v>6148</v>
      </c>
      <c r="J101" s="71" t="s">
        <v>6149</v>
      </c>
      <c r="K101" s="47">
        <f t="shared" si="23"/>
        <v>0</v>
      </c>
      <c r="L101" s="66">
        <f t="shared" si="24"/>
        <v>0</v>
      </c>
      <c r="M101" s="66">
        <f t="shared" si="25"/>
        <v>0</v>
      </c>
      <c r="N101" s="66">
        <f t="shared" si="26"/>
        <v>0</v>
      </c>
      <c r="O101" s="66">
        <f t="shared" si="27"/>
        <v>0</v>
      </c>
      <c r="P101" s="66">
        <f t="shared" si="28"/>
        <v>0</v>
      </c>
      <c r="Q101" s="66">
        <f t="shared" si="29"/>
        <v>0</v>
      </c>
      <c r="R101" s="66">
        <f t="shared" si="30"/>
        <v>0</v>
      </c>
      <c r="S101" s="66">
        <f t="shared" si="31"/>
        <v>0</v>
      </c>
      <c r="T101" s="83"/>
    </row>
    <row r="102" spans="1:20">
      <c r="A102" s="395" t="str">
        <f t="shared" si="43"/>
        <v>Tutorial_Manual_DownJump</v>
      </c>
      <c r="B102" s="408" t="s">
        <v>758</v>
      </c>
      <c r="C102" s="408" t="s">
        <v>1258</v>
      </c>
      <c r="D102" s="402" t="s">
        <v>761</v>
      </c>
      <c r="E102" s="51" t="s">
        <v>989</v>
      </c>
      <c r="F102" s="272" t="s">
        <v>1259</v>
      </c>
      <c r="G102" s="272" t="s">
        <v>1260</v>
      </c>
      <c r="H102" s="97" t="s">
        <v>1261</v>
      </c>
      <c r="I102" s="71" t="s">
        <v>6150</v>
      </c>
      <c r="J102" s="71" t="s">
        <v>6151</v>
      </c>
      <c r="K102" s="47">
        <f t="shared" si="23"/>
        <v>0</v>
      </c>
      <c r="L102" s="66">
        <f t="shared" si="24"/>
        <v>0</v>
      </c>
      <c r="M102" s="66">
        <f t="shared" si="25"/>
        <v>0</v>
      </c>
      <c r="N102" s="66">
        <f t="shared" si="26"/>
        <v>0</v>
      </c>
      <c r="O102" s="66">
        <f t="shared" si="27"/>
        <v>0</v>
      </c>
      <c r="P102" s="66">
        <f t="shared" si="28"/>
        <v>0</v>
      </c>
      <c r="Q102" s="66">
        <f t="shared" si="29"/>
        <v>0</v>
      </c>
      <c r="R102" s="66">
        <f t="shared" si="30"/>
        <v>0</v>
      </c>
      <c r="S102" s="66">
        <f t="shared" si="31"/>
        <v>0</v>
      </c>
      <c r="T102" s="83"/>
    </row>
    <row r="103" spans="1:20">
      <c r="A103" s="395" t="str">
        <f t="shared" si="43"/>
        <v>Tutorial_Manual_SubWeapon</v>
      </c>
      <c r="B103" s="408" t="s">
        <v>758</v>
      </c>
      <c r="C103" s="408" t="s">
        <v>1082</v>
      </c>
      <c r="D103" s="402" t="s">
        <v>762</v>
      </c>
      <c r="E103" s="51" t="s">
        <v>990</v>
      </c>
      <c r="F103" s="272" t="s">
        <v>1262</v>
      </c>
      <c r="G103" s="272" t="s">
        <v>1263</v>
      </c>
      <c r="H103" s="97" t="s">
        <v>1264</v>
      </c>
      <c r="I103" s="71" t="s">
        <v>6152</v>
      </c>
      <c r="J103" s="71" t="s">
        <v>6153</v>
      </c>
      <c r="K103" s="47">
        <f t="shared" si="23"/>
        <v>0</v>
      </c>
      <c r="L103" s="66">
        <f t="shared" si="24"/>
        <v>0</v>
      </c>
      <c r="M103" s="66">
        <f t="shared" si="25"/>
        <v>0</v>
      </c>
      <c r="N103" s="66">
        <f t="shared" si="26"/>
        <v>0</v>
      </c>
      <c r="O103" s="66">
        <f t="shared" si="27"/>
        <v>0</v>
      </c>
      <c r="P103" s="66">
        <f t="shared" si="28"/>
        <v>0</v>
      </c>
      <c r="Q103" s="66">
        <f t="shared" si="29"/>
        <v>0</v>
      </c>
      <c r="R103" s="66">
        <f t="shared" si="30"/>
        <v>0</v>
      </c>
      <c r="S103" s="66">
        <f t="shared" si="31"/>
        <v>0</v>
      </c>
      <c r="T103" s="83"/>
    </row>
    <row r="104" spans="1:20">
      <c r="A104" s="395" t="str">
        <f t="shared" si="43"/>
        <v>Tutorial_Manual_Attack</v>
      </c>
      <c r="B104" s="408" t="s">
        <v>758</v>
      </c>
      <c r="C104" s="408" t="s">
        <v>95</v>
      </c>
      <c r="D104" s="402" t="s">
        <v>1001</v>
      </c>
      <c r="E104" s="51" t="s">
        <v>991</v>
      </c>
      <c r="F104" s="272" t="s">
        <v>14603</v>
      </c>
      <c r="G104" s="272" t="s">
        <v>1265</v>
      </c>
      <c r="H104" s="97" t="s">
        <v>1266</v>
      </c>
      <c r="I104" s="71" t="s">
        <v>6154</v>
      </c>
      <c r="J104" s="71" t="s">
        <v>6155</v>
      </c>
      <c r="K104" s="47">
        <f t="shared" si="23"/>
        <v>0</v>
      </c>
      <c r="L104" s="66">
        <f t="shared" si="24"/>
        <v>0</v>
      </c>
      <c r="M104" s="66">
        <f t="shared" si="25"/>
        <v>0</v>
      </c>
      <c r="N104" s="66">
        <f t="shared" si="26"/>
        <v>0</v>
      </c>
      <c r="O104" s="66">
        <f t="shared" si="27"/>
        <v>0</v>
      </c>
      <c r="P104" s="66">
        <f t="shared" si="28"/>
        <v>0</v>
      </c>
      <c r="Q104" s="66">
        <f t="shared" si="29"/>
        <v>0</v>
      </c>
      <c r="R104" s="66">
        <f t="shared" si="30"/>
        <v>0</v>
      </c>
      <c r="S104" s="66">
        <f t="shared" si="31"/>
        <v>0</v>
      </c>
      <c r="T104" s="83"/>
    </row>
    <row r="105" spans="1:20" ht="28.5">
      <c r="A105" s="395" t="str">
        <f t="shared" si="43"/>
        <v>Tutorial_Manual_Charge</v>
      </c>
      <c r="B105" s="408" t="s">
        <v>758</v>
      </c>
      <c r="C105" s="408" t="s">
        <v>96</v>
      </c>
      <c r="D105" s="402" t="s">
        <v>5737</v>
      </c>
      <c r="E105" s="51" t="s">
        <v>5738</v>
      </c>
      <c r="F105" s="272" t="s">
        <v>14604</v>
      </c>
      <c r="G105" s="272" t="s">
        <v>5739</v>
      </c>
      <c r="H105" s="97" t="s">
        <v>5740</v>
      </c>
      <c r="I105" s="71" t="s">
        <v>6156</v>
      </c>
      <c r="J105" s="71" t="s">
        <v>6157</v>
      </c>
      <c r="K105" s="47">
        <f t="shared" si="23"/>
        <v>0</v>
      </c>
      <c r="L105" s="66">
        <f t="shared" si="24"/>
        <v>0</v>
      </c>
      <c r="M105" s="66">
        <f t="shared" si="25"/>
        <v>0</v>
      </c>
      <c r="N105" s="66">
        <f t="shared" si="26"/>
        <v>0</v>
      </c>
      <c r="O105" s="66">
        <f t="shared" si="27"/>
        <v>0</v>
      </c>
      <c r="P105" s="66">
        <f t="shared" si="28"/>
        <v>0</v>
      </c>
      <c r="Q105" s="66">
        <f t="shared" si="29"/>
        <v>0</v>
      </c>
      <c r="R105" s="66">
        <f t="shared" si="30"/>
        <v>0</v>
      </c>
      <c r="S105" s="66">
        <f t="shared" si="31"/>
        <v>0</v>
      </c>
      <c r="T105" s="83"/>
    </row>
    <row r="106" spans="1:20">
      <c r="A106" s="395" t="str">
        <f t="shared" si="43"/>
        <v>Tutorial_Manual_Skill</v>
      </c>
      <c r="B106" s="408" t="s">
        <v>758</v>
      </c>
      <c r="C106" s="408" t="s">
        <v>97</v>
      </c>
      <c r="D106" s="402" t="s">
        <v>763</v>
      </c>
      <c r="E106" s="51" t="s">
        <v>992</v>
      </c>
      <c r="F106" s="272" t="s">
        <v>1267</v>
      </c>
      <c r="G106" s="272" t="s">
        <v>1268</v>
      </c>
      <c r="H106" s="97" t="s">
        <v>1269</v>
      </c>
      <c r="I106" s="71" t="s">
        <v>6158</v>
      </c>
      <c r="J106" s="71" t="s">
        <v>6159</v>
      </c>
      <c r="K106" s="47">
        <f t="shared" si="23"/>
        <v>0</v>
      </c>
      <c r="L106" s="66">
        <f t="shared" si="24"/>
        <v>0</v>
      </c>
      <c r="M106" s="66">
        <f t="shared" si="25"/>
        <v>0</v>
      </c>
      <c r="N106" s="66">
        <f t="shared" si="26"/>
        <v>0</v>
      </c>
      <c r="O106" s="66">
        <f t="shared" si="27"/>
        <v>0</v>
      </c>
      <c r="P106" s="66">
        <f t="shared" si="28"/>
        <v>0</v>
      </c>
      <c r="Q106" s="66">
        <f t="shared" si="29"/>
        <v>0</v>
      </c>
      <c r="R106" s="66">
        <f t="shared" si="30"/>
        <v>0</v>
      </c>
      <c r="S106" s="66">
        <f t="shared" si="31"/>
        <v>0</v>
      </c>
      <c r="T106" s="83"/>
    </row>
    <row r="107" spans="1:20">
      <c r="A107" s="395" t="str">
        <f t="shared" si="43"/>
        <v>Command_DirectionUp</v>
      </c>
      <c r="B107" s="408" t="s">
        <v>1270</v>
      </c>
      <c r="C107" s="408" t="s">
        <v>1271</v>
      </c>
      <c r="D107" s="402" t="s">
        <v>772</v>
      </c>
      <c r="E107" s="51" t="s">
        <v>993</v>
      </c>
      <c r="F107" s="272" t="s">
        <v>1272</v>
      </c>
      <c r="G107" s="272" t="s">
        <v>1273</v>
      </c>
      <c r="H107" s="97" t="s">
        <v>1274</v>
      </c>
      <c r="I107" s="71" t="s">
        <v>6160</v>
      </c>
      <c r="J107" s="71" t="s">
        <v>6161</v>
      </c>
      <c r="K107" s="47">
        <f t="shared" si="23"/>
        <v>0</v>
      </c>
      <c r="L107" s="66">
        <f t="shared" si="24"/>
        <v>0</v>
      </c>
      <c r="M107" s="66">
        <f t="shared" si="25"/>
        <v>0</v>
      </c>
      <c r="N107" s="66">
        <f t="shared" si="26"/>
        <v>0</v>
      </c>
      <c r="O107" s="66">
        <f t="shared" si="27"/>
        <v>0</v>
      </c>
      <c r="P107" s="66">
        <f t="shared" si="28"/>
        <v>0</v>
      </c>
      <c r="Q107" s="66">
        <f t="shared" si="29"/>
        <v>0</v>
      </c>
      <c r="R107" s="66">
        <f t="shared" si="30"/>
        <v>0</v>
      </c>
      <c r="S107" s="66">
        <f t="shared" si="31"/>
        <v>0</v>
      </c>
      <c r="T107" s="83"/>
    </row>
    <row r="108" spans="1:20">
      <c r="A108" s="395" t="str">
        <f t="shared" si="43"/>
        <v>Command_DirectionDown</v>
      </c>
      <c r="B108" s="408" t="s">
        <v>1270</v>
      </c>
      <c r="C108" s="408" t="s">
        <v>1275</v>
      </c>
      <c r="D108" s="402" t="s">
        <v>773</v>
      </c>
      <c r="E108" s="51" t="s">
        <v>994</v>
      </c>
      <c r="F108" s="272" t="s">
        <v>1276</v>
      </c>
      <c r="G108" s="272" t="s">
        <v>1277</v>
      </c>
      <c r="H108" s="97" t="s">
        <v>1278</v>
      </c>
      <c r="I108" s="71" t="s">
        <v>6162</v>
      </c>
      <c r="J108" s="71" t="s">
        <v>6163</v>
      </c>
      <c r="K108" s="47">
        <f t="shared" si="23"/>
        <v>0</v>
      </c>
      <c r="L108" s="66">
        <f t="shared" si="24"/>
        <v>0</v>
      </c>
      <c r="M108" s="66">
        <f t="shared" si="25"/>
        <v>0</v>
      </c>
      <c r="N108" s="66">
        <f t="shared" si="26"/>
        <v>0</v>
      </c>
      <c r="O108" s="66">
        <f t="shared" si="27"/>
        <v>0</v>
      </c>
      <c r="P108" s="66">
        <f t="shared" si="28"/>
        <v>0</v>
      </c>
      <c r="Q108" s="66">
        <f t="shared" si="29"/>
        <v>0</v>
      </c>
      <c r="R108" s="66">
        <f t="shared" si="30"/>
        <v>0</v>
      </c>
      <c r="S108" s="66">
        <f t="shared" si="31"/>
        <v>0</v>
      </c>
      <c r="T108" s="83"/>
    </row>
    <row r="109" spans="1:20">
      <c r="A109" s="395" t="str">
        <f t="shared" si="43"/>
        <v>Command_DirectionLeft</v>
      </c>
      <c r="B109" s="408" t="s">
        <v>1270</v>
      </c>
      <c r="C109" s="408" t="s">
        <v>1279</v>
      </c>
      <c r="D109" s="402" t="s">
        <v>774</v>
      </c>
      <c r="E109" s="51" t="s">
        <v>995</v>
      </c>
      <c r="F109" s="272" t="s">
        <v>1280</v>
      </c>
      <c r="G109" s="272" t="s">
        <v>1281</v>
      </c>
      <c r="H109" s="97" t="s">
        <v>1282</v>
      </c>
      <c r="I109" s="71" t="s">
        <v>6164</v>
      </c>
      <c r="J109" s="71" t="s">
        <v>6165</v>
      </c>
      <c r="K109" s="47">
        <f t="shared" si="23"/>
        <v>0</v>
      </c>
      <c r="L109" s="66">
        <f t="shared" si="24"/>
        <v>0</v>
      </c>
      <c r="M109" s="66">
        <f t="shared" si="25"/>
        <v>0</v>
      </c>
      <c r="N109" s="66">
        <f t="shared" si="26"/>
        <v>0</v>
      </c>
      <c r="O109" s="66">
        <f t="shared" si="27"/>
        <v>0</v>
      </c>
      <c r="P109" s="66">
        <f t="shared" si="28"/>
        <v>0</v>
      </c>
      <c r="Q109" s="66">
        <f t="shared" si="29"/>
        <v>0</v>
      </c>
      <c r="R109" s="66">
        <f t="shared" si="30"/>
        <v>0</v>
      </c>
      <c r="S109" s="66">
        <f t="shared" si="31"/>
        <v>0</v>
      </c>
      <c r="T109" s="83"/>
    </row>
    <row r="110" spans="1:20">
      <c r="A110" s="395" t="str">
        <f t="shared" si="43"/>
        <v>Command_DirectionRight</v>
      </c>
      <c r="B110" s="408" t="s">
        <v>1270</v>
      </c>
      <c r="C110" s="408" t="s">
        <v>1283</v>
      </c>
      <c r="D110" s="402" t="s">
        <v>775</v>
      </c>
      <c r="E110" s="51" t="s">
        <v>1002</v>
      </c>
      <c r="F110" s="272" t="s">
        <v>1284</v>
      </c>
      <c r="G110" s="272" t="s">
        <v>1285</v>
      </c>
      <c r="H110" s="97" t="s">
        <v>1286</v>
      </c>
      <c r="I110" s="71" t="s">
        <v>6166</v>
      </c>
      <c r="J110" s="71" t="s">
        <v>6167</v>
      </c>
      <c r="K110" s="47">
        <f t="shared" si="23"/>
        <v>0</v>
      </c>
      <c r="L110" s="66">
        <f t="shared" si="24"/>
        <v>0</v>
      </c>
      <c r="M110" s="66">
        <f t="shared" si="25"/>
        <v>0</v>
      </c>
      <c r="N110" s="66">
        <f t="shared" si="26"/>
        <v>0</v>
      </c>
      <c r="O110" s="66">
        <f t="shared" si="27"/>
        <v>0</v>
      </c>
      <c r="P110" s="66">
        <f t="shared" si="28"/>
        <v>0</v>
      </c>
      <c r="Q110" s="66">
        <f t="shared" si="29"/>
        <v>0</v>
      </c>
      <c r="R110" s="66">
        <f t="shared" si="30"/>
        <v>0</v>
      </c>
      <c r="S110" s="66">
        <f t="shared" si="31"/>
        <v>0</v>
      </c>
      <c r="T110" s="83"/>
    </row>
    <row r="111" spans="1:20">
      <c r="A111" s="395" t="str">
        <f t="shared" si="43"/>
        <v>Command_Jump</v>
      </c>
      <c r="B111" s="408" t="s">
        <v>1270</v>
      </c>
      <c r="C111" s="408" t="s">
        <v>1003</v>
      </c>
      <c r="D111" s="402" t="s">
        <v>765</v>
      </c>
      <c r="E111" s="51" t="s">
        <v>1003</v>
      </c>
      <c r="F111" s="272" t="s">
        <v>14605</v>
      </c>
      <c r="G111" s="272" t="s">
        <v>1287</v>
      </c>
      <c r="H111" s="97" t="s">
        <v>1288</v>
      </c>
      <c r="I111" s="71" t="s">
        <v>6168</v>
      </c>
      <c r="J111" s="71" t="s">
        <v>6169</v>
      </c>
      <c r="K111" s="47">
        <f t="shared" si="23"/>
        <v>0</v>
      </c>
      <c r="L111" s="66">
        <f t="shared" si="24"/>
        <v>0</v>
      </c>
      <c r="M111" s="66">
        <f t="shared" si="25"/>
        <v>0</v>
      </c>
      <c r="N111" s="66">
        <f t="shared" si="26"/>
        <v>0</v>
      </c>
      <c r="O111" s="66">
        <f t="shared" si="27"/>
        <v>0</v>
      </c>
      <c r="P111" s="66">
        <f t="shared" si="28"/>
        <v>0</v>
      </c>
      <c r="Q111" s="66">
        <f t="shared" si="29"/>
        <v>0</v>
      </c>
      <c r="R111" s="66">
        <f t="shared" si="30"/>
        <v>0</v>
      </c>
      <c r="S111" s="66">
        <f t="shared" si="31"/>
        <v>0</v>
      </c>
      <c r="T111" s="83"/>
    </row>
    <row r="112" spans="1:20">
      <c r="A112" s="395" t="str">
        <f t="shared" si="43"/>
        <v>Command_Dash</v>
      </c>
      <c r="B112" s="408" t="s">
        <v>1270</v>
      </c>
      <c r="C112" s="408" t="s">
        <v>98</v>
      </c>
      <c r="D112" s="402" t="s">
        <v>766</v>
      </c>
      <c r="E112" s="51" t="s">
        <v>3364</v>
      </c>
      <c r="F112" s="272" t="s">
        <v>14545</v>
      </c>
      <c r="G112" s="272" t="s">
        <v>1087</v>
      </c>
      <c r="H112" s="97" t="s">
        <v>260</v>
      </c>
      <c r="I112" s="71" t="s">
        <v>5969</v>
      </c>
      <c r="J112" s="71" t="s">
        <v>5970</v>
      </c>
      <c r="K112" s="47">
        <f t="shared" si="23"/>
        <v>0</v>
      </c>
      <c r="L112" s="66">
        <f t="shared" si="24"/>
        <v>0</v>
      </c>
      <c r="M112" s="66">
        <f t="shared" si="25"/>
        <v>0</v>
      </c>
      <c r="N112" s="66">
        <f t="shared" si="26"/>
        <v>0</v>
      </c>
      <c r="O112" s="66">
        <f t="shared" si="27"/>
        <v>0</v>
      </c>
      <c r="P112" s="66">
        <f t="shared" si="28"/>
        <v>0</v>
      </c>
      <c r="Q112" s="66">
        <f t="shared" si="29"/>
        <v>0</v>
      </c>
      <c r="R112" s="66">
        <f t="shared" si="30"/>
        <v>0</v>
      </c>
      <c r="S112" s="66">
        <f t="shared" si="31"/>
        <v>0</v>
      </c>
      <c r="T112" s="83"/>
    </row>
    <row r="113" spans="1:20">
      <c r="A113" s="395" t="str">
        <f t="shared" si="43"/>
        <v>Command_WeaponAttack</v>
      </c>
      <c r="B113" s="408" t="s">
        <v>1270</v>
      </c>
      <c r="C113" s="408" t="s">
        <v>15749</v>
      </c>
      <c r="D113" s="402" t="s">
        <v>2392</v>
      </c>
      <c r="E113" s="51" t="s">
        <v>1004</v>
      </c>
      <c r="F113" s="272" t="s">
        <v>14606</v>
      </c>
      <c r="G113" s="272" t="s">
        <v>1289</v>
      </c>
      <c r="H113" s="97" t="s">
        <v>1290</v>
      </c>
      <c r="I113" s="71" t="s">
        <v>6170</v>
      </c>
      <c r="J113" s="71" t="s">
        <v>6171</v>
      </c>
      <c r="K113" s="47">
        <f t="shared" ref="K113:K175" si="44">SUM(L113:S113)</f>
        <v>0</v>
      </c>
      <c r="L113" s="66">
        <f t="shared" ref="L113:L175" si="45">COUNTIF(D113, "*{0}*")</f>
        <v>0</v>
      </c>
      <c r="M113" s="66">
        <f t="shared" ref="M113:M175" si="46">COUNTIF(D113, "*{1}*")</f>
        <v>0</v>
      </c>
      <c r="N113" s="66">
        <f t="shared" ref="N113:N175" si="47">COUNTIF(D113, "*{2}*")</f>
        <v>0</v>
      </c>
      <c r="O113" s="66">
        <f t="shared" ref="O113:O175" si="48">COUNTIF(D113, "*{3}*")</f>
        <v>0</v>
      </c>
      <c r="P113" s="66">
        <f t="shared" ref="P113:P175" si="49">COUNTIF(D113, "*{4}*")</f>
        <v>0</v>
      </c>
      <c r="Q113" s="66">
        <f t="shared" ref="Q113:Q175" si="50">COUNTIF(D113, "*{5}*")</f>
        <v>0</v>
      </c>
      <c r="R113" s="66">
        <f t="shared" ref="R113:R175" si="51">COUNTIF(D113, "*{6}*")</f>
        <v>0</v>
      </c>
      <c r="S113" s="66">
        <f t="shared" ref="S113:S175" si="52">COUNTIF(D113, "*{7}*")</f>
        <v>0</v>
      </c>
      <c r="T113" s="83"/>
    </row>
    <row r="114" spans="1:20">
      <c r="A114" s="395" t="str">
        <f t="shared" si="43"/>
        <v>Command_Attack</v>
      </c>
      <c r="B114" s="408" t="s">
        <v>1270</v>
      </c>
      <c r="C114" s="408" t="s">
        <v>95</v>
      </c>
      <c r="D114" s="402" t="s">
        <v>2876</v>
      </c>
      <c r="E114" s="51" t="s">
        <v>3365</v>
      </c>
      <c r="F114" s="272" t="s">
        <v>14607</v>
      </c>
      <c r="G114" s="272" t="s">
        <v>3366</v>
      </c>
      <c r="H114" s="97" t="s">
        <v>3367</v>
      </c>
      <c r="I114" s="71" t="s">
        <v>6085</v>
      </c>
      <c r="J114" s="71" t="s">
        <v>6172</v>
      </c>
      <c r="K114" s="47">
        <f t="shared" si="44"/>
        <v>0</v>
      </c>
      <c r="L114" s="66">
        <f t="shared" si="45"/>
        <v>0</v>
      </c>
      <c r="M114" s="66">
        <f t="shared" si="46"/>
        <v>0</v>
      </c>
      <c r="N114" s="66">
        <f t="shared" si="47"/>
        <v>0</v>
      </c>
      <c r="O114" s="66">
        <f t="shared" si="48"/>
        <v>0</v>
      </c>
      <c r="P114" s="66">
        <f t="shared" si="49"/>
        <v>0</v>
      </c>
      <c r="Q114" s="66">
        <f t="shared" si="50"/>
        <v>0</v>
      </c>
      <c r="R114" s="66">
        <f t="shared" si="51"/>
        <v>0</v>
      </c>
      <c r="S114" s="66">
        <f t="shared" si="52"/>
        <v>0</v>
      </c>
      <c r="T114" s="83"/>
    </row>
    <row r="115" spans="1:20">
      <c r="A115" s="395" t="str">
        <f t="shared" ref="A115" si="53">CONCATENATE(B115,C115)</f>
        <v>Command_ChargeAttack</v>
      </c>
      <c r="B115" s="408" t="s">
        <v>1270</v>
      </c>
      <c r="C115" s="408" t="s">
        <v>15668</v>
      </c>
      <c r="D115" s="402" t="s">
        <v>15573</v>
      </c>
      <c r="E115" s="51" t="s">
        <v>219</v>
      </c>
      <c r="F115" s="272" t="s">
        <v>14543</v>
      </c>
      <c r="G115" s="272" t="s">
        <v>1081</v>
      </c>
      <c r="H115" s="97" t="s">
        <v>257</v>
      </c>
      <c r="I115" s="71" t="s">
        <v>5963</v>
      </c>
      <c r="J115" s="71" t="s">
        <v>5964</v>
      </c>
      <c r="K115" s="47">
        <f t="shared" ref="K115" si="54">SUM(L115:S115)</f>
        <v>0</v>
      </c>
      <c r="L115" s="66">
        <f t="shared" si="45"/>
        <v>0</v>
      </c>
      <c r="M115" s="66">
        <f t="shared" si="46"/>
        <v>0</v>
      </c>
      <c r="N115" s="66">
        <f t="shared" si="47"/>
        <v>0</v>
      </c>
      <c r="O115" s="66">
        <f t="shared" si="48"/>
        <v>0</v>
      </c>
      <c r="P115" s="66">
        <f t="shared" si="49"/>
        <v>0</v>
      </c>
      <c r="Q115" s="66">
        <f t="shared" si="50"/>
        <v>0</v>
      </c>
      <c r="R115" s="66">
        <f t="shared" si="51"/>
        <v>0</v>
      </c>
      <c r="S115" s="66">
        <f t="shared" si="52"/>
        <v>0</v>
      </c>
      <c r="T115" s="83"/>
    </row>
    <row r="116" spans="1:20">
      <c r="A116" s="395" t="str">
        <f t="shared" si="43"/>
        <v>Command_Skill</v>
      </c>
      <c r="B116" s="408" t="s">
        <v>1270</v>
      </c>
      <c r="C116" s="408" t="s">
        <v>97</v>
      </c>
      <c r="D116" s="402" t="s">
        <v>2393</v>
      </c>
      <c r="E116" s="51" t="s">
        <v>1005</v>
      </c>
      <c r="F116" s="272" t="s">
        <v>14608</v>
      </c>
      <c r="G116" s="272" t="s">
        <v>1291</v>
      </c>
      <c r="H116" s="97" t="s">
        <v>1292</v>
      </c>
      <c r="I116" s="71" t="s">
        <v>6087</v>
      </c>
      <c r="J116" s="71" t="s">
        <v>6173</v>
      </c>
      <c r="K116" s="47">
        <f t="shared" si="44"/>
        <v>0</v>
      </c>
      <c r="L116" s="66">
        <f t="shared" si="45"/>
        <v>0</v>
      </c>
      <c r="M116" s="66">
        <f t="shared" si="46"/>
        <v>0</v>
      </c>
      <c r="N116" s="66">
        <f t="shared" si="47"/>
        <v>0</v>
      </c>
      <c r="O116" s="66">
        <f t="shared" si="48"/>
        <v>0</v>
      </c>
      <c r="P116" s="66">
        <f t="shared" si="49"/>
        <v>0</v>
      </c>
      <c r="Q116" s="66">
        <f t="shared" si="50"/>
        <v>0</v>
      </c>
      <c r="R116" s="66">
        <f t="shared" si="51"/>
        <v>0</v>
      </c>
      <c r="S116" s="66">
        <f t="shared" si="52"/>
        <v>0</v>
      </c>
      <c r="T116" s="83"/>
    </row>
    <row r="117" spans="1:20">
      <c r="A117" s="395" t="str">
        <f t="shared" si="43"/>
        <v>Command_SubWeapon</v>
      </c>
      <c r="B117" s="408" t="s">
        <v>1270</v>
      </c>
      <c r="C117" s="408" t="s">
        <v>1082</v>
      </c>
      <c r="D117" s="402" t="s">
        <v>2394</v>
      </c>
      <c r="E117" s="51" t="s">
        <v>1006</v>
      </c>
      <c r="F117" s="272" t="s">
        <v>14609</v>
      </c>
      <c r="G117" s="272" t="s">
        <v>1293</v>
      </c>
      <c r="H117" s="97" t="s">
        <v>1294</v>
      </c>
      <c r="I117" s="71" t="s">
        <v>6174</v>
      </c>
      <c r="J117" s="71" t="s">
        <v>6175</v>
      </c>
      <c r="K117" s="47">
        <f t="shared" si="44"/>
        <v>0</v>
      </c>
      <c r="L117" s="66">
        <f t="shared" si="45"/>
        <v>0</v>
      </c>
      <c r="M117" s="66">
        <f t="shared" si="46"/>
        <v>0</v>
      </c>
      <c r="N117" s="66">
        <f t="shared" si="47"/>
        <v>0</v>
      </c>
      <c r="O117" s="66">
        <f t="shared" si="48"/>
        <v>0</v>
      </c>
      <c r="P117" s="66">
        <f t="shared" si="49"/>
        <v>0</v>
      </c>
      <c r="Q117" s="66">
        <f t="shared" si="50"/>
        <v>0</v>
      </c>
      <c r="R117" s="66">
        <f t="shared" si="51"/>
        <v>0</v>
      </c>
      <c r="S117" s="66">
        <f t="shared" si="52"/>
        <v>0</v>
      </c>
      <c r="T117" s="83"/>
    </row>
    <row r="118" spans="1:20" s="48" customFormat="1">
      <c r="A118" s="395" t="str">
        <f t="shared" si="43"/>
        <v>Command_ActiveGear</v>
      </c>
      <c r="B118" s="408" t="s">
        <v>1270</v>
      </c>
      <c r="C118" s="408" t="s">
        <v>15750</v>
      </c>
      <c r="D118" s="402" t="s">
        <v>2457</v>
      </c>
      <c r="E118" s="51" t="s">
        <v>3368</v>
      </c>
      <c r="F118" s="272" t="s">
        <v>14610</v>
      </c>
      <c r="G118" s="272" t="s">
        <v>2458</v>
      </c>
      <c r="H118" s="97" t="s">
        <v>3369</v>
      </c>
      <c r="I118" s="71" t="s">
        <v>6176</v>
      </c>
      <c r="J118" s="71" t="s">
        <v>6177</v>
      </c>
      <c r="K118" s="47">
        <f t="shared" si="44"/>
        <v>0</v>
      </c>
      <c r="L118" s="66">
        <f t="shared" si="45"/>
        <v>0</v>
      </c>
      <c r="M118" s="66">
        <f t="shared" si="46"/>
        <v>0</v>
      </c>
      <c r="N118" s="66">
        <f t="shared" si="47"/>
        <v>0</v>
      </c>
      <c r="O118" s="66">
        <f t="shared" si="48"/>
        <v>0</v>
      </c>
      <c r="P118" s="66">
        <f t="shared" si="49"/>
        <v>0</v>
      </c>
      <c r="Q118" s="66">
        <f t="shared" si="50"/>
        <v>0</v>
      </c>
      <c r="R118" s="66">
        <f t="shared" si="51"/>
        <v>0</v>
      </c>
      <c r="S118" s="66">
        <f t="shared" si="52"/>
        <v>0</v>
      </c>
      <c r="T118" s="84"/>
    </row>
    <row r="119" spans="1:20">
      <c r="A119" s="395" t="str">
        <f t="shared" si="43"/>
        <v>Command_ActiveCore</v>
      </c>
      <c r="B119" s="408" t="s">
        <v>1270</v>
      </c>
      <c r="C119" s="408" t="s">
        <v>15669</v>
      </c>
      <c r="D119" s="402" t="s">
        <v>2497</v>
      </c>
      <c r="E119" s="51" t="s">
        <v>3370</v>
      </c>
      <c r="F119" s="272" t="s">
        <v>14611</v>
      </c>
      <c r="G119" s="272" t="s">
        <v>3371</v>
      </c>
      <c r="H119" s="97" t="s">
        <v>3372</v>
      </c>
      <c r="I119" s="71" t="s">
        <v>6178</v>
      </c>
      <c r="J119" s="71" t="s">
        <v>6179</v>
      </c>
      <c r="K119" s="47">
        <f t="shared" si="44"/>
        <v>0</v>
      </c>
      <c r="L119" s="66">
        <f t="shared" si="45"/>
        <v>0</v>
      </c>
      <c r="M119" s="66">
        <f t="shared" si="46"/>
        <v>0</v>
      </c>
      <c r="N119" s="66">
        <f t="shared" si="47"/>
        <v>0</v>
      </c>
      <c r="O119" s="66">
        <f t="shared" si="48"/>
        <v>0</v>
      </c>
      <c r="P119" s="66">
        <f t="shared" si="49"/>
        <v>0</v>
      </c>
      <c r="Q119" s="66">
        <f t="shared" si="50"/>
        <v>0</v>
      </c>
      <c r="R119" s="66">
        <f t="shared" si="51"/>
        <v>0</v>
      </c>
      <c r="S119" s="66">
        <f t="shared" si="52"/>
        <v>0</v>
      </c>
      <c r="T119" s="83"/>
    </row>
    <row r="120" spans="1:20">
      <c r="A120" s="395" t="str">
        <f t="shared" si="43"/>
        <v>Command_Select2</v>
      </c>
      <c r="B120" s="408" t="s">
        <v>1270</v>
      </c>
      <c r="C120" s="408" t="s">
        <v>15670</v>
      </c>
      <c r="D120" s="402" t="s">
        <v>767</v>
      </c>
      <c r="E120" s="51" t="s">
        <v>996</v>
      </c>
      <c r="F120" s="272" t="s">
        <v>14612</v>
      </c>
      <c r="G120" s="272" t="s">
        <v>1295</v>
      </c>
      <c r="H120" s="97" t="s">
        <v>1296</v>
      </c>
      <c r="I120" s="71" t="s">
        <v>6180</v>
      </c>
      <c r="J120" s="71" t="s">
        <v>6181</v>
      </c>
      <c r="K120" s="47">
        <f t="shared" si="44"/>
        <v>0</v>
      </c>
      <c r="L120" s="66">
        <f t="shared" si="45"/>
        <v>0</v>
      </c>
      <c r="M120" s="66">
        <f t="shared" si="46"/>
        <v>0</v>
      </c>
      <c r="N120" s="66">
        <f t="shared" si="47"/>
        <v>0</v>
      </c>
      <c r="O120" s="66">
        <f t="shared" si="48"/>
        <v>0</v>
      </c>
      <c r="P120" s="66">
        <f t="shared" si="49"/>
        <v>0</v>
      </c>
      <c r="Q120" s="66">
        <f t="shared" si="50"/>
        <v>0</v>
      </c>
      <c r="R120" s="66">
        <f t="shared" si="51"/>
        <v>0</v>
      </c>
      <c r="S120" s="66">
        <f t="shared" si="52"/>
        <v>0</v>
      </c>
      <c r="T120" s="83"/>
    </row>
    <row r="121" spans="1:20">
      <c r="A121" s="395" t="str">
        <f t="shared" si="43"/>
        <v>Command_Pause</v>
      </c>
      <c r="B121" s="408" t="s">
        <v>1270</v>
      </c>
      <c r="C121" s="408" t="s">
        <v>232</v>
      </c>
      <c r="D121" s="402" t="s">
        <v>768</v>
      </c>
      <c r="E121" s="51" t="s">
        <v>232</v>
      </c>
      <c r="F121" s="272" t="s">
        <v>14574</v>
      </c>
      <c r="G121" s="272" t="s">
        <v>1192</v>
      </c>
      <c r="H121" s="97" t="s">
        <v>283</v>
      </c>
      <c r="I121" s="71" t="s">
        <v>6084</v>
      </c>
      <c r="J121" s="71" t="s">
        <v>232</v>
      </c>
      <c r="K121" s="47">
        <f t="shared" si="44"/>
        <v>0</v>
      </c>
      <c r="L121" s="66">
        <f t="shared" si="45"/>
        <v>0</v>
      </c>
      <c r="M121" s="66">
        <f t="shared" si="46"/>
        <v>0</v>
      </c>
      <c r="N121" s="66">
        <f t="shared" si="47"/>
        <v>0</v>
      </c>
      <c r="O121" s="66">
        <f t="shared" si="48"/>
        <v>0</v>
      </c>
      <c r="P121" s="66">
        <f t="shared" si="49"/>
        <v>0</v>
      </c>
      <c r="Q121" s="66">
        <f t="shared" si="50"/>
        <v>0</v>
      </c>
      <c r="R121" s="66">
        <f t="shared" si="51"/>
        <v>0</v>
      </c>
      <c r="S121" s="66">
        <f t="shared" si="52"/>
        <v>0</v>
      </c>
      <c r="T121" s="83"/>
    </row>
    <row r="122" spans="1:20">
      <c r="A122" s="395" t="str">
        <f t="shared" si="43"/>
        <v>Command_Information</v>
      </c>
      <c r="B122" s="408" t="s">
        <v>1270</v>
      </c>
      <c r="C122" s="408" t="s">
        <v>1297</v>
      </c>
      <c r="D122" s="402" t="s">
        <v>769</v>
      </c>
      <c r="E122" s="51" t="s">
        <v>997</v>
      </c>
      <c r="F122" s="272" t="s">
        <v>14613</v>
      </c>
      <c r="G122" s="272" t="s">
        <v>1298</v>
      </c>
      <c r="H122" s="97" t="s">
        <v>1299</v>
      </c>
      <c r="I122" s="71" t="s">
        <v>6182</v>
      </c>
      <c r="J122" s="71" t="s">
        <v>6183</v>
      </c>
      <c r="K122" s="47">
        <f t="shared" si="44"/>
        <v>0</v>
      </c>
      <c r="L122" s="66">
        <f t="shared" si="45"/>
        <v>0</v>
      </c>
      <c r="M122" s="66">
        <f t="shared" si="46"/>
        <v>0</v>
      </c>
      <c r="N122" s="66">
        <f t="shared" si="47"/>
        <v>0</v>
      </c>
      <c r="O122" s="66">
        <f t="shared" si="48"/>
        <v>0</v>
      </c>
      <c r="P122" s="66">
        <f t="shared" si="49"/>
        <v>0</v>
      </c>
      <c r="Q122" s="66">
        <f t="shared" si="50"/>
        <v>0</v>
      </c>
      <c r="R122" s="66">
        <f t="shared" si="51"/>
        <v>0</v>
      </c>
      <c r="S122" s="66">
        <f t="shared" si="52"/>
        <v>0</v>
      </c>
      <c r="T122" s="83"/>
    </row>
    <row r="123" spans="1:20">
      <c r="A123" s="395" t="str">
        <f t="shared" si="43"/>
        <v>Command_Parrying</v>
      </c>
      <c r="B123" s="408" t="s">
        <v>1270</v>
      </c>
      <c r="C123" s="408" t="s">
        <v>1228</v>
      </c>
      <c r="D123" s="402" t="s">
        <v>771</v>
      </c>
      <c r="E123" s="51" t="s">
        <v>998</v>
      </c>
      <c r="F123" s="272" t="s">
        <v>1300</v>
      </c>
      <c r="G123" s="272" t="s">
        <v>1301</v>
      </c>
      <c r="H123" s="97" t="s">
        <v>1302</v>
      </c>
      <c r="I123" s="71" t="s">
        <v>6184</v>
      </c>
      <c r="J123" s="71" t="s">
        <v>6185</v>
      </c>
      <c r="K123" s="47">
        <f t="shared" si="44"/>
        <v>0</v>
      </c>
      <c r="L123" s="66">
        <f t="shared" si="45"/>
        <v>0</v>
      </c>
      <c r="M123" s="66">
        <f t="shared" si="46"/>
        <v>0</v>
      </c>
      <c r="N123" s="66">
        <f t="shared" si="47"/>
        <v>0</v>
      </c>
      <c r="O123" s="66">
        <f t="shared" si="48"/>
        <v>0</v>
      </c>
      <c r="P123" s="66">
        <f t="shared" si="49"/>
        <v>0</v>
      </c>
      <c r="Q123" s="66">
        <f t="shared" si="50"/>
        <v>0</v>
      </c>
      <c r="R123" s="66">
        <f t="shared" si="51"/>
        <v>0</v>
      </c>
      <c r="S123" s="66">
        <f t="shared" si="52"/>
        <v>0</v>
      </c>
      <c r="T123" s="83"/>
    </row>
    <row r="124" spans="1:20">
      <c r="A124" s="395" t="str">
        <f t="shared" si="43"/>
        <v>Command_DownJump</v>
      </c>
      <c r="B124" s="408" t="s">
        <v>1270</v>
      </c>
      <c r="C124" s="408" t="s">
        <v>1258</v>
      </c>
      <c r="D124" s="402" t="s">
        <v>770</v>
      </c>
      <c r="E124" s="51" t="s">
        <v>999</v>
      </c>
      <c r="F124" s="272" t="s">
        <v>14614</v>
      </c>
      <c r="G124" s="272" t="s">
        <v>1303</v>
      </c>
      <c r="H124" s="97" t="s">
        <v>1304</v>
      </c>
      <c r="I124" s="71" t="s">
        <v>6186</v>
      </c>
      <c r="J124" s="71" t="s">
        <v>6187</v>
      </c>
      <c r="K124" s="47">
        <f t="shared" si="44"/>
        <v>0</v>
      </c>
      <c r="L124" s="66">
        <f t="shared" si="45"/>
        <v>0</v>
      </c>
      <c r="M124" s="66">
        <f t="shared" si="46"/>
        <v>0</v>
      </c>
      <c r="N124" s="66">
        <f t="shared" si="47"/>
        <v>0</v>
      </c>
      <c r="O124" s="66">
        <f t="shared" si="48"/>
        <v>0</v>
      </c>
      <c r="P124" s="66">
        <f t="shared" si="49"/>
        <v>0</v>
      </c>
      <c r="Q124" s="66">
        <f t="shared" si="50"/>
        <v>0</v>
      </c>
      <c r="R124" s="66">
        <f t="shared" si="51"/>
        <v>0</v>
      </c>
      <c r="S124" s="66">
        <f t="shared" si="52"/>
        <v>0</v>
      </c>
      <c r="T124" s="83"/>
    </row>
    <row r="125" spans="1:20">
      <c r="A125" s="395" t="str">
        <f t="shared" si="43"/>
        <v>Command_Interaction</v>
      </c>
      <c r="B125" s="408" t="s">
        <v>1270</v>
      </c>
      <c r="C125" s="408" t="s">
        <v>15671</v>
      </c>
      <c r="D125" s="402" t="s">
        <v>2498</v>
      </c>
      <c r="E125" s="51" t="s">
        <v>3373</v>
      </c>
      <c r="F125" s="272" t="s">
        <v>14615</v>
      </c>
      <c r="G125" s="272" t="s">
        <v>2459</v>
      </c>
      <c r="H125" s="97" t="s">
        <v>3374</v>
      </c>
      <c r="I125" s="71" t="s">
        <v>6188</v>
      </c>
      <c r="J125" s="71" t="s">
        <v>6189</v>
      </c>
      <c r="K125" s="47">
        <f t="shared" si="44"/>
        <v>0</v>
      </c>
      <c r="L125" s="66">
        <f t="shared" si="45"/>
        <v>0</v>
      </c>
      <c r="M125" s="66">
        <f t="shared" si="46"/>
        <v>0</v>
      </c>
      <c r="N125" s="66">
        <f t="shared" si="47"/>
        <v>0</v>
      </c>
      <c r="O125" s="66">
        <f t="shared" si="48"/>
        <v>0</v>
      </c>
      <c r="P125" s="66">
        <f t="shared" si="49"/>
        <v>0</v>
      </c>
      <c r="Q125" s="66">
        <f t="shared" si="50"/>
        <v>0</v>
      </c>
      <c r="R125" s="66">
        <f t="shared" si="51"/>
        <v>0</v>
      </c>
      <c r="S125" s="66">
        <f t="shared" si="52"/>
        <v>0</v>
      </c>
      <c r="T125" s="83"/>
    </row>
    <row r="126" spans="1:20">
      <c r="A126" s="395" t="str">
        <f t="shared" si="43"/>
        <v>Command_Reload</v>
      </c>
      <c r="B126" s="408" t="s">
        <v>1270</v>
      </c>
      <c r="C126" s="408" t="s">
        <v>15672</v>
      </c>
      <c r="D126" s="402" t="s">
        <v>2395</v>
      </c>
      <c r="E126" s="51" t="s">
        <v>2460</v>
      </c>
      <c r="F126" s="272" t="s">
        <v>3375</v>
      </c>
      <c r="G126" s="272" t="s">
        <v>3375</v>
      </c>
      <c r="H126" s="97" t="s">
        <v>2461</v>
      </c>
      <c r="I126" s="71" t="s">
        <v>6190</v>
      </c>
      <c r="J126" s="71" t="s">
        <v>6191</v>
      </c>
      <c r="K126" s="47">
        <f t="shared" si="44"/>
        <v>0</v>
      </c>
      <c r="L126" s="66">
        <f t="shared" si="45"/>
        <v>0</v>
      </c>
      <c r="M126" s="66">
        <f t="shared" si="46"/>
        <v>0</v>
      </c>
      <c r="N126" s="66">
        <f t="shared" si="47"/>
        <v>0</v>
      </c>
      <c r="O126" s="66">
        <f t="shared" si="48"/>
        <v>0</v>
      </c>
      <c r="P126" s="66">
        <f t="shared" si="49"/>
        <v>0</v>
      </c>
      <c r="Q126" s="66">
        <f t="shared" si="50"/>
        <v>0</v>
      </c>
      <c r="R126" s="66">
        <f t="shared" si="51"/>
        <v>0</v>
      </c>
      <c r="S126" s="66">
        <f t="shared" si="52"/>
        <v>0</v>
      </c>
      <c r="T126" s="83"/>
    </row>
    <row r="127" spans="1:20">
      <c r="A127" s="395" t="str">
        <f t="shared" si="43"/>
        <v>Command_Submit</v>
      </c>
      <c r="B127" s="408" t="s">
        <v>1270</v>
      </c>
      <c r="C127" s="408" t="s">
        <v>15751</v>
      </c>
      <c r="D127" s="402" t="s">
        <v>3127</v>
      </c>
      <c r="E127" s="51" t="s">
        <v>3404</v>
      </c>
      <c r="F127" s="272" t="s">
        <v>18524</v>
      </c>
      <c r="G127" s="272" t="s">
        <v>3376</v>
      </c>
      <c r="H127" s="97" t="s">
        <v>3376</v>
      </c>
      <c r="I127" s="71" t="s">
        <v>6026</v>
      </c>
      <c r="J127" s="71" t="s">
        <v>6027</v>
      </c>
      <c r="K127" s="47">
        <f t="shared" si="44"/>
        <v>0</v>
      </c>
      <c r="L127" s="66">
        <f t="shared" si="45"/>
        <v>0</v>
      </c>
      <c r="M127" s="66">
        <f t="shared" si="46"/>
        <v>0</v>
      </c>
      <c r="N127" s="66">
        <f t="shared" si="47"/>
        <v>0</v>
      </c>
      <c r="O127" s="66">
        <f t="shared" si="48"/>
        <v>0</v>
      </c>
      <c r="P127" s="66">
        <f t="shared" si="49"/>
        <v>0</v>
      </c>
      <c r="Q127" s="66">
        <f t="shared" si="50"/>
        <v>0</v>
      </c>
      <c r="R127" s="66">
        <f t="shared" si="51"/>
        <v>0</v>
      </c>
      <c r="S127" s="66">
        <f t="shared" si="52"/>
        <v>0</v>
      </c>
      <c r="T127" s="83"/>
    </row>
    <row r="128" spans="1:20">
      <c r="A128" s="395" t="str">
        <f t="shared" si="43"/>
        <v>Command_Talk</v>
      </c>
      <c r="B128" s="408" t="s">
        <v>1270</v>
      </c>
      <c r="C128" s="408" t="s">
        <v>15752</v>
      </c>
      <c r="D128" s="402" t="s">
        <v>1164</v>
      </c>
      <c r="E128" s="51" t="s">
        <v>241</v>
      </c>
      <c r="F128" s="272" t="s">
        <v>14560</v>
      </c>
      <c r="G128" s="272" t="s">
        <v>1165</v>
      </c>
      <c r="H128" s="97" t="s">
        <v>296</v>
      </c>
      <c r="I128" s="71" t="s">
        <v>6030</v>
      </c>
      <c r="J128" s="71" t="s">
        <v>6031</v>
      </c>
      <c r="K128" s="47">
        <f t="shared" si="44"/>
        <v>0</v>
      </c>
      <c r="L128" s="66">
        <f t="shared" si="45"/>
        <v>0</v>
      </c>
      <c r="M128" s="66">
        <f t="shared" si="46"/>
        <v>0</v>
      </c>
      <c r="N128" s="66">
        <f t="shared" si="47"/>
        <v>0</v>
      </c>
      <c r="O128" s="66">
        <f t="shared" si="48"/>
        <v>0</v>
      </c>
      <c r="P128" s="66">
        <f t="shared" si="49"/>
        <v>0</v>
      </c>
      <c r="Q128" s="66">
        <f t="shared" si="50"/>
        <v>0</v>
      </c>
      <c r="R128" s="66">
        <f t="shared" si="51"/>
        <v>0</v>
      </c>
      <c r="S128" s="66">
        <f t="shared" si="52"/>
        <v>0</v>
      </c>
      <c r="T128" s="83"/>
    </row>
    <row r="129" spans="1:20">
      <c r="A129" s="395" t="str">
        <f t="shared" si="43"/>
        <v>Command_Cancel</v>
      </c>
      <c r="B129" s="408" t="s">
        <v>1270</v>
      </c>
      <c r="C129" s="408" t="s">
        <v>15753</v>
      </c>
      <c r="D129" s="402" t="s">
        <v>1162</v>
      </c>
      <c r="E129" s="51" t="s">
        <v>144</v>
      </c>
      <c r="F129" s="272" t="s">
        <v>1163</v>
      </c>
      <c r="G129" s="272" t="s">
        <v>1163</v>
      </c>
      <c r="H129" s="97" t="s">
        <v>295</v>
      </c>
      <c r="I129" s="71" t="s">
        <v>6028</v>
      </c>
      <c r="J129" s="71" t="s">
        <v>6029</v>
      </c>
      <c r="K129" s="47">
        <f t="shared" si="44"/>
        <v>0</v>
      </c>
      <c r="L129" s="66">
        <f t="shared" si="45"/>
        <v>0</v>
      </c>
      <c r="M129" s="66">
        <f t="shared" si="46"/>
        <v>0</v>
      </c>
      <c r="N129" s="66">
        <f t="shared" si="47"/>
        <v>0</v>
      </c>
      <c r="O129" s="66">
        <f t="shared" si="48"/>
        <v>0</v>
      </c>
      <c r="P129" s="66">
        <f t="shared" si="49"/>
        <v>0</v>
      </c>
      <c r="Q129" s="66">
        <f t="shared" si="50"/>
        <v>0</v>
      </c>
      <c r="R129" s="66">
        <f t="shared" si="51"/>
        <v>0</v>
      </c>
      <c r="S129" s="66">
        <f t="shared" si="52"/>
        <v>0</v>
      </c>
      <c r="T129" s="83"/>
    </row>
    <row r="130" spans="1:20">
      <c r="A130" s="395" t="str">
        <f t="shared" si="43"/>
        <v>Command_Initialize</v>
      </c>
      <c r="B130" s="408" t="s">
        <v>1270</v>
      </c>
      <c r="C130" s="408" t="s">
        <v>15754</v>
      </c>
      <c r="D130" s="402" t="s">
        <v>2396</v>
      </c>
      <c r="E130" s="51" t="s">
        <v>2462</v>
      </c>
      <c r="F130" s="272" t="s">
        <v>2463</v>
      </c>
      <c r="G130" s="272" t="s">
        <v>2463</v>
      </c>
      <c r="H130" s="97" t="s">
        <v>2464</v>
      </c>
      <c r="I130" s="71" t="s">
        <v>6192</v>
      </c>
      <c r="J130" s="71" t="s">
        <v>6193</v>
      </c>
      <c r="K130" s="47">
        <f t="shared" si="44"/>
        <v>0</v>
      </c>
      <c r="L130" s="66">
        <f t="shared" si="45"/>
        <v>0</v>
      </c>
      <c r="M130" s="66">
        <f t="shared" si="46"/>
        <v>0</v>
      </c>
      <c r="N130" s="66">
        <f t="shared" si="47"/>
        <v>0</v>
      </c>
      <c r="O130" s="66">
        <f t="shared" si="48"/>
        <v>0</v>
      </c>
      <c r="P130" s="66">
        <f t="shared" si="49"/>
        <v>0</v>
      </c>
      <c r="Q130" s="66">
        <f t="shared" si="50"/>
        <v>0</v>
      </c>
      <c r="R130" s="66">
        <f t="shared" si="51"/>
        <v>0</v>
      </c>
      <c r="S130" s="66">
        <f t="shared" si="52"/>
        <v>0</v>
      </c>
      <c r="T130" s="83"/>
    </row>
    <row r="131" spans="1:20">
      <c r="A131" s="395" t="str">
        <f t="shared" si="43"/>
        <v>Command_SettingKey</v>
      </c>
      <c r="B131" s="408" t="s">
        <v>1270</v>
      </c>
      <c r="C131" s="408" t="s">
        <v>15673</v>
      </c>
      <c r="D131" s="402" t="s">
        <v>2499</v>
      </c>
      <c r="E131" s="51" t="s">
        <v>2465</v>
      </c>
      <c r="F131" s="272" t="s">
        <v>14616</v>
      </c>
      <c r="G131" s="272" t="s">
        <v>2466</v>
      </c>
      <c r="H131" s="97" t="s">
        <v>2467</v>
      </c>
      <c r="I131" s="71" t="s">
        <v>6194</v>
      </c>
      <c r="J131" s="71" t="s">
        <v>6195</v>
      </c>
      <c r="K131" s="47">
        <f t="shared" si="44"/>
        <v>0</v>
      </c>
      <c r="L131" s="66">
        <f t="shared" si="45"/>
        <v>0</v>
      </c>
      <c r="M131" s="66">
        <f t="shared" si="46"/>
        <v>0</v>
      </c>
      <c r="N131" s="66">
        <f t="shared" si="47"/>
        <v>0</v>
      </c>
      <c r="O131" s="66">
        <f t="shared" si="48"/>
        <v>0</v>
      </c>
      <c r="P131" s="66">
        <f t="shared" si="49"/>
        <v>0</v>
      </c>
      <c r="Q131" s="66">
        <f t="shared" si="50"/>
        <v>0</v>
      </c>
      <c r="R131" s="66">
        <f t="shared" si="51"/>
        <v>0</v>
      </c>
      <c r="S131" s="66">
        <f t="shared" si="52"/>
        <v>0</v>
      </c>
      <c r="T131" s="83"/>
    </row>
    <row r="132" spans="1:20" ht="13.5">
      <c r="A132" s="395" t="str">
        <f t="shared" ref="A132" si="55">CONCATENATE(B132,C132)</f>
        <v>Command_RiskTrait</v>
      </c>
      <c r="B132" s="408" t="s">
        <v>1270</v>
      </c>
      <c r="C132" s="408" t="s">
        <v>15805</v>
      </c>
      <c r="D132" s="402" t="s">
        <v>23662</v>
      </c>
      <c r="E132" s="51" t="s">
        <v>23823</v>
      </c>
      <c r="F132" s="51" t="s">
        <v>17407</v>
      </c>
      <c r="G132" s="51" t="s">
        <v>17408</v>
      </c>
      <c r="H132" s="51" t="s">
        <v>17409</v>
      </c>
      <c r="I132" s="51" t="s">
        <v>17410</v>
      </c>
      <c r="J132" s="51" t="s">
        <v>17411</v>
      </c>
      <c r="K132" s="47">
        <f t="shared" si="44"/>
        <v>0</v>
      </c>
      <c r="L132" s="66">
        <f t="shared" si="45"/>
        <v>0</v>
      </c>
      <c r="M132" s="66">
        <f t="shared" si="46"/>
        <v>0</v>
      </c>
      <c r="N132" s="66">
        <f t="shared" si="47"/>
        <v>0</v>
      </c>
      <c r="O132" s="66">
        <f t="shared" si="48"/>
        <v>0</v>
      </c>
      <c r="P132" s="66">
        <f t="shared" si="49"/>
        <v>0</v>
      </c>
      <c r="Q132" s="66">
        <f t="shared" si="50"/>
        <v>0</v>
      </c>
      <c r="R132" s="66">
        <f t="shared" si="51"/>
        <v>0</v>
      </c>
      <c r="S132" s="66">
        <f t="shared" si="52"/>
        <v>0</v>
      </c>
      <c r="T132" s="83"/>
    </row>
    <row r="133" spans="1:20">
      <c r="A133" s="552" t="str">
        <f t="shared" si="43"/>
        <v>Command_OptionUpArrowJump</v>
      </c>
      <c r="B133" s="553" t="s">
        <v>15674</v>
      </c>
      <c r="C133" s="553" t="s">
        <v>15755</v>
      </c>
      <c r="D133" s="554" t="s">
        <v>2890</v>
      </c>
      <c r="E133" s="583" t="s">
        <v>2891</v>
      </c>
      <c r="F133" s="584" t="s">
        <v>14617</v>
      </c>
      <c r="G133" s="584" t="s">
        <v>2892</v>
      </c>
      <c r="H133" s="585" t="s">
        <v>2893</v>
      </c>
      <c r="I133" s="586" t="s">
        <v>6196</v>
      </c>
      <c r="J133" s="586" t="s">
        <v>6197</v>
      </c>
      <c r="K133" s="555">
        <f t="shared" si="44"/>
        <v>0</v>
      </c>
      <c r="L133" s="556">
        <f t="shared" si="45"/>
        <v>0</v>
      </c>
      <c r="M133" s="556">
        <f t="shared" si="46"/>
        <v>0</v>
      </c>
      <c r="N133" s="556">
        <f t="shared" si="47"/>
        <v>0</v>
      </c>
      <c r="O133" s="556">
        <f t="shared" si="48"/>
        <v>0</v>
      </c>
      <c r="P133" s="556">
        <f t="shared" si="49"/>
        <v>0</v>
      </c>
      <c r="Q133" s="556">
        <f t="shared" si="50"/>
        <v>0</v>
      </c>
      <c r="R133" s="556">
        <f t="shared" si="51"/>
        <v>0</v>
      </c>
      <c r="S133" s="556">
        <f t="shared" si="52"/>
        <v>0</v>
      </c>
      <c r="T133" s="83"/>
    </row>
    <row r="134" spans="1:20">
      <c r="A134" s="582" t="str">
        <f t="shared" si="43"/>
        <v>Get_GearBlueprint</v>
      </c>
      <c r="B134" s="544" t="s">
        <v>1305</v>
      </c>
      <c r="C134" s="544" t="s">
        <v>1306</v>
      </c>
      <c r="D134" s="545" t="s">
        <v>1007</v>
      </c>
      <c r="E134" s="546" t="s">
        <v>1000</v>
      </c>
      <c r="F134" s="547" t="s">
        <v>14618</v>
      </c>
      <c r="G134" s="547" t="s">
        <v>3377</v>
      </c>
      <c r="H134" s="548" t="s">
        <v>1307</v>
      </c>
      <c r="I134" s="549" t="s">
        <v>6198</v>
      </c>
      <c r="J134" s="549" t="s">
        <v>6199</v>
      </c>
      <c r="K134" s="550">
        <f t="shared" si="44"/>
        <v>0</v>
      </c>
      <c r="L134" s="551">
        <f t="shared" si="45"/>
        <v>0</v>
      </c>
      <c r="M134" s="551">
        <f t="shared" si="46"/>
        <v>0</v>
      </c>
      <c r="N134" s="551">
        <f t="shared" si="47"/>
        <v>0</v>
      </c>
      <c r="O134" s="551">
        <f t="shared" si="48"/>
        <v>0</v>
      </c>
      <c r="P134" s="551">
        <f t="shared" si="49"/>
        <v>0</v>
      </c>
      <c r="Q134" s="551">
        <f t="shared" si="50"/>
        <v>0</v>
      </c>
      <c r="R134" s="551">
        <f t="shared" si="51"/>
        <v>0</v>
      </c>
      <c r="S134" s="551">
        <f t="shared" si="52"/>
        <v>0</v>
      </c>
      <c r="T134" s="83"/>
    </row>
    <row r="135" spans="1:20">
      <c r="A135" s="396" t="s">
        <v>2195</v>
      </c>
      <c r="B135" s="408" t="s">
        <v>15745</v>
      </c>
      <c r="C135" s="408" t="s">
        <v>2195</v>
      </c>
      <c r="D135" s="402" t="s">
        <v>2468</v>
      </c>
      <c r="E135" s="51" t="s">
        <v>3378</v>
      </c>
      <c r="F135" s="272" t="s">
        <v>3379</v>
      </c>
      <c r="G135" s="272" t="s">
        <v>3379</v>
      </c>
      <c r="H135" s="97" t="s">
        <v>2196</v>
      </c>
      <c r="I135" s="71" t="s">
        <v>3379</v>
      </c>
      <c r="J135" s="71" t="s">
        <v>3379</v>
      </c>
      <c r="K135" s="47">
        <f t="shared" si="44"/>
        <v>0</v>
      </c>
      <c r="L135" s="66">
        <f t="shared" si="45"/>
        <v>0</v>
      </c>
      <c r="M135" s="66">
        <f t="shared" si="46"/>
        <v>0</v>
      </c>
      <c r="N135" s="66">
        <f t="shared" si="47"/>
        <v>0</v>
      </c>
      <c r="O135" s="66">
        <f t="shared" si="48"/>
        <v>0</v>
      </c>
      <c r="P135" s="66">
        <f t="shared" si="49"/>
        <v>0</v>
      </c>
      <c r="Q135" s="66">
        <f t="shared" si="50"/>
        <v>0</v>
      </c>
      <c r="R135" s="66">
        <f t="shared" si="51"/>
        <v>0</v>
      </c>
      <c r="S135" s="66">
        <f t="shared" si="52"/>
        <v>0</v>
      </c>
      <c r="T135" s="83"/>
    </row>
    <row r="136" spans="1:20">
      <c r="A136" s="191" t="s">
        <v>2371</v>
      </c>
      <c r="B136" s="408" t="s">
        <v>15658</v>
      </c>
      <c r="C136" s="408" t="s">
        <v>15675</v>
      </c>
      <c r="D136" s="402" t="s">
        <v>2500</v>
      </c>
      <c r="E136" s="51" t="s">
        <v>3380</v>
      </c>
      <c r="F136" s="272" t="s">
        <v>14619</v>
      </c>
      <c r="G136" s="272" t="s">
        <v>2469</v>
      </c>
      <c r="H136" s="97" t="s">
        <v>2501</v>
      </c>
      <c r="I136" s="71" t="s">
        <v>6200</v>
      </c>
      <c r="J136" s="71" t="s">
        <v>6201</v>
      </c>
      <c r="K136" s="47">
        <f t="shared" si="44"/>
        <v>0</v>
      </c>
      <c r="L136" s="66">
        <f t="shared" si="45"/>
        <v>0</v>
      </c>
      <c r="M136" s="66">
        <f t="shared" si="46"/>
        <v>0</v>
      </c>
      <c r="N136" s="66">
        <f t="shared" si="47"/>
        <v>0</v>
      </c>
      <c r="O136" s="66">
        <f t="shared" si="48"/>
        <v>0</v>
      </c>
      <c r="P136" s="66">
        <f t="shared" si="49"/>
        <v>0</v>
      </c>
      <c r="Q136" s="66">
        <f t="shared" si="50"/>
        <v>0</v>
      </c>
      <c r="R136" s="66">
        <f t="shared" si="51"/>
        <v>0</v>
      </c>
      <c r="S136" s="66">
        <f t="shared" si="52"/>
        <v>0</v>
      </c>
      <c r="T136" s="83"/>
    </row>
    <row r="137" spans="1:20">
      <c r="A137" s="396" t="s">
        <v>2376</v>
      </c>
      <c r="B137" s="408" t="s">
        <v>15660</v>
      </c>
      <c r="C137" s="408" t="s">
        <v>15756</v>
      </c>
      <c r="D137" s="402" t="s">
        <v>2502</v>
      </c>
      <c r="E137" s="51" t="s">
        <v>2503</v>
      </c>
      <c r="F137" s="272" t="s">
        <v>14620</v>
      </c>
      <c r="G137" s="272" t="s">
        <v>2470</v>
      </c>
      <c r="H137" s="97" t="s">
        <v>2496</v>
      </c>
      <c r="I137" s="71" t="s">
        <v>6202</v>
      </c>
      <c r="J137" s="71" t="s">
        <v>6203</v>
      </c>
      <c r="K137" s="47">
        <f t="shared" si="44"/>
        <v>0</v>
      </c>
      <c r="L137" s="66">
        <f t="shared" si="45"/>
        <v>0</v>
      </c>
      <c r="M137" s="66">
        <f t="shared" si="46"/>
        <v>0</v>
      </c>
      <c r="N137" s="66">
        <f t="shared" si="47"/>
        <v>0</v>
      </c>
      <c r="O137" s="66">
        <f t="shared" si="48"/>
        <v>0</v>
      </c>
      <c r="P137" s="66">
        <f t="shared" si="49"/>
        <v>0</v>
      </c>
      <c r="Q137" s="66">
        <f t="shared" si="50"/>
        <v>0</v>
      </c>
      <c r="R137" s="66">
        <f t="shared" si="51"/>
        <v>0</v>
      </c>
      <c r="S137" s="66">
        <f t="shared" si="52"/>
        <v>0</v>
      </c>
      <c r="T137" s="83"/>
    </row>
    <row r="138" spans="1:20">
      <c r="A138" s="396" t="s">
        <v>2377</v>
      </c>
      <c r="B138" s="408" t="s">
        <v>15658</v>
      </c>
      <c r="C138" s="408" t="s">
        <v>15757</v>
      </c>
      <c r="D138" s="402" t="s">
        <v>2504</v>
      </c>
      <c r="E138" s="51" t="s">
        <v>3381</v>
      </c>
      <c r="F138" s="272" t="s">
        <v>14621</v>
      </c>
      <c r="G138" s="272" t="s">
        <v>2471</v>
      </c>
      <c r="H138" s="97" t="s">
        <v>3382</v>
      </c>
      <c r="I138" s="71" t="s">
        <v>6204</v>
      </c>
      <c r="J138" s="71" t="s">
        <v>6205</v>
      </c>
      <c r="K138" s="47">
        <f t="shared" si="44"/>
        <v>0</v>
      </c>
      <c r="L138" s="66">
        <f t="shared" si="45"/>
        <v>0</v>
      </c>
      <c r="M138" s="66">
        <f t="shared" si="46"/>
        <v>0</v>
      </c>
      <c r="N138" s="66">
        <f t="shared" si="47"/>
        <v>0</v>
      </c>
      <c r="O138" s="66">
        <f t="shared" si="48"/>
        <v>0</v>
      </c>
      <c r="P138" s="66">
        <f t="shared" si="49"/>
        <v>0</v>
      </c>
      <c r="Q138" s="66">
        <f t="shared" si="50"/>
        <v>0</v>
      </c>
      <c r="R138" s="66">
        <f t="shared" si="51"/>
        <v>0</v>
      </c>
      <c r="S138" s="66">
        <f t="shared" si="52"/>
        <v>0</v>
      </c>
      <c r="T138" s="83"/>
    </row>
    <row r="139" spans="1:20">
      <c r="A139" s="396" t="s">
        <v>2378</v>
      </c>
      <c r="B139" s="408" t="s">
        <v>15745</v>
      </c>
      <c r="C139" s="408" t="s">
        <v>15758</v>
      </c>
      <c r="D139" s="402" t="s">
        <v>2506</v>
      </c>
      <c r="E139" s="51" t="s">
        <v>3383</v>
      </c>
      <c r="F139" s="272" t="s">
        <v>14622</v>
      </c>
      <c r="G139" s="272" t="s">
        <v>2472</v>
      </c>
      <c r="H139" s="97" t="s">
        <v>2507</v>
      </c>
      <c r="I139" s="71" t="s">
        <v>6206</v>
      </c>
      <c r="J139" s="71" t="s">
        <v>6207</v>
      </c>
      <c r="K139" s="47">
        <f t="shared" si="44"/>
        <v>0</v>
      </c>
      <c r="L139" s="66">
        <f t="shared" si="45"/>
        <v>0</v>
      </c>
      <c r="M139" s="66">
        <f t="shared" si="46"/>
        <v>0</v>
      </c>
      <c r="N139" s="66">
        <f t="shared" si="47"/>
        <v>0</v>
      </c>
      <c r="O139" s="66">
        <f t="shared" si="48"/>
        <v>0</v>
      </c>
      <c r="P139" s="66">
        <f t="shared" si="49"/>
        <v>0</v>
      </c>
      <c r="Q139" s="66">
        <f t="shared" si="50"/>
        <v>0</v>
      </c>
      <c r="R139" s="66">
        <f t="shared" si="51"/>
        <v>0</v>
      </c>
      <c r="S139" s="66">
        <f t="shared" si="52"/>
        <v>0</v>
      </c>
      <c r="T139" s="83"/>
    </row>
    <row r="140" spans="1:20">
      <c r="A140" s="396" t="s">
        <v>2379</v>
      </c>
      <c r="B140" s="408" t="s">
        <v>15658</v>
      </c>
      <c r="C140" s="408" t="s">
        <v>15676</v>
      </c>
      <c r="D140" s="402" t="s">
        <v>2373</v>
      </c>
      <c r="E140" s="51" t="s">
        <v>3384</v>
      </c>
      <c r="F140" s="272" t="s">
        <v>2473</v>
      </c>
      <c r="G140" s="272" t="s">
        <v>14623</v>
      </c>
      <c r="H140" s="97" t="s">
        <v>3385</v>
      </c>
      <c r="I140" s="71" t="s">
        <v>6208</v>
      </c>
      <c r="J140" s="71" t="s">
        <v>6209</v>
      </c>
      <c r="K140" s="47">
        <f t="shared" si="44"/>
        <v>0</v>
      </c>
      <c r="L140" s="66">
        <f t="shared" si="45"/>
        <v>0</v>
      </c>
      <c r="M140" s="66">
        <f t="shared" si="46"/>
        <v>0</v>
      </c>
      <c r="N140" s="66">
        <f t="shared" si="47"/>
        <v>0</v>
      </c>
      <c r="O140" s="66">
        <f t="shared" si="48"/>
        <v>0</v>
      </c>
      <c r="P140" s="66">
        <f t="shared" si="49"/>
        <v>0</v>
      </c>
      <c r="Q140" s="66">
        <f t="shared" si="50"/>
        <v>0</v>
      </c>
      <c r="R140" s="66">
        <f t="shared" si="51"/>
        <v>0</v>
      </c>
      <c r="S140" s="66">
        <f t="shared" si="52"/>
        <v>0</v>
      </c>
      <c r="T140" s="83"/>
    </row>
    <row r="141" spans="1:20">
      <c r="A141" s="396" t="s">
        <v>2380</v>
      </c>
      <c r="B141" s="408" t="s">
        <v>14702</v>
      </c>
      <c r="C141" s="408" t="s">
        <v>15759</v>
      </c>
      <c r="D141" s="402" t="s">
        <v>2508</v>
      </c>
      <c r="E141" s="51" t="s">
        <v>3386</v>
      </c>
      <c r="F141" s="272" t="s">
        <v>14624</v>
      </c>
      <c r="G141" s="272" t="s">
        <v>2474</v>
      </c>
      <c r="H141" s="97" t="s">
        <v>3387</v>
      </c>
      <c r="I141" s="71" t="s">
        <v>6210</v>
      </c>
      <c r="J141" s="71" t="s">
        <v>6211</v>
      </c>
      <c r="K141" s="47">
        <f t="shared" si="44"/>
        <v>0</v>
      </c>
      <c r="L141" s="66">
        <f t="shared" si="45"/>
        <v>0</v>
      </c>
      <c r="M141" s="66">
        <f t="shared" si="46"/>
        <v>0</v>
      </c>
      <c r="N141" s="66">
        <f t="shared" si="47"/>
        <v>0</v>
      </c>
      <c r="O141" s="66">
        <f t="shared" si="48"/>
        <v>0</v>
      </c>
      <c r="P141" s="66">
        <f t="shared" si="49"/>
        <v>0</v>
      </c>
      <c r="Q141" s="66">
        <f t="shared" si="50"/>
        <v>0</v>
      </c>
      <c r="R141" s="66">
        <f t="shared" si="51"/>
        <v>0</v>
      </c>
      <c r="S141" s="66">
        <f t="shared" si="52"/>
        <v>0</v>
      </c>
      <c r="T141" s="83"/>
    </row>
    <row r="142" spans="1:20">
      <c r="A142" s="396" t="s">
        <v>2381</v>
      </c>
      <c r="B142" s="408" t="s">
        <v>15658</v>
      </c>
      <c r="C142" s="408" t="s">
        <v>15760</v>
      </c>
      <c r="D142" s="402" t="s">
        <v>2510</v>
      </c>
      <c r="E142" s="51" t="s">
        <v>3388</v>
      </c>
      <c r="F142" s="272" t="s">
        <v>14625</v>
      </c>
      <c r="G142" s="272" t="s">
        <v>2475</v>
      </c>
      <c r="H142" s="97" t="s">
        <v>2511</v>
      </c>
      <c r="I142" s="71" t="s">
        <v>6212</v>
      </c>
      <c r="J142" s="71" t="s">
        <v>6213</v>
      </c>
      <c r="K142" s="47">
        <f t="shared" si="44"/>
        <v>0</v>
      </c>
      <c r="L142" s="66">
        <f t="shared" si="45"/>
        <v>0</v>
      </c>
      <c r="M142" s="66">
        <f t="shared" si="46"/>
        <v>0</v>
      </c>
      <c r="N142" s="66">
        <f t="shared" si="47"/>
        <v>0</v>
      </c>
      <c r="O142" s="66">
        <f t="shared" si="48"/>
        <v>0</v>
      </c>
      <c r="P142" s="66">
        <f t="shared" si="49"/>
        <v>0</v>
      </c>
      <c r="Q142" s="66">
        <f t="shared" si="50"/>
        <v>0</v>
      </c>
      <c r="R142" s="66">
        <f t="shared" si="51"/>
        <v>0</v>
      </c>
      <c r="S142" s="66">
        <f t="shared" si="52"/>
        <v>0</v>
      </c>
      <c r="T142" s="83"/>
    </row>
    <row r="143" spans="1:20">
      <c r="A143" s="396" t="s">
        <v>2382</v>
      </c>
      <c r="B143" s="408" t="s">
        <v>15659</v>
      </c>
      <c r="C143" s="408" t="s">
        <v>15761</v>
      </c>
      <c r="D143" s="402" t="s">
        <v>2374</v>
      </c>
      <c r="E143" s="51" t="s">
        <v>3389</v>
      </c>
      <c r="F143" s="272" t="s">
        <v>2476</v>
      </c>
      <c r="G143" s="272" t="s">
        <v>2477</v>
      </c>
      <c r="H143" s="97" t="s">
        <v>3390</v>
      </c>
      <c r="I143" s="71" t="s">
        <v>6214</v>
      </c>
      <c r="J143" s="71" t="s">
        <v>3427</v>
      </c>
      <c r="K143" s="47">
        <f t="shared" si="44"/>
        <v>0</v>
      </c>
      <c r="L143" s="66">
        <f t="shared" si="45"/>
        <v>0</v>
      </c>
      <c r="M143" s="66">
        <f t="shared" si="46"/>
        <v>0</v>
      </c>
      <c r="N143" s="66">
        <f t="shared" si="47"/>
        <v>0</v>
      </c>
      <c r="O143" s="66">
        <f t="shared" si="48"/>
        <v>0</v>
      </c>
      <c r="P143" s="66">
        <f t="shared" si="49"/>
        <v>0</v>
      </c>
      <c r="Q143" s="66">
        <f t="shared" si="50"/>
        <v>0</v>
      </c>
      <c r="R143" s="66">
        <f t="shared" si="51"/>
        <v>0</v>
      </c>
      <c r="S143" s="66">
        <f t="shared" si="52"/>
        <v>0</v>
      </c>
      <c r="T143" s="83"/>
    </row>
    <row r="144" spans="1:20">
      <c r="A144" s="396" t="s">
        <v>2383</v>
      </c>
      <c r="B144" s="408" t="s">
        <v>15659</v>
      </c>
      <c r="C144" s="408" t="s">
        <v>15677</v>
      </c>
      <c r="D144" s="402" t="s">
        <v>2375</v>
      </c>
      <c r="E144" s="51" t="s">
        <v>3391</v>
      </c>
      <c r="F144" s="272" t="s">
        <v>14626</v>
      </c>
      <c r="G144" s="272" t="s">
        <v>2478</v>
      </c>
      <c r="H144" s="97" t="s">
        <v>3392</v>
      </c>
      <c r="I144" s="71" t="s">
        <v>6215</v>
      </c>
      <c r="J144" s="71" t="s">
        <v>3430</v>
      </c>
      <c r="K144" s="47">
        <f t="shared" si="44"/>
        <v>0</v>
      </c>
      <c r="L144" s="66">
        <f t="shared" si="45"/>
        <v>0</v>
      </c>
      <c r="M144" s="66">
        <f t="shared" si="46"/>
        <v>0</v>
      </c>
      <c r="N144" s="66">
        <f t="shared" si="47"/>
        <v>0</v>
      </c>
      <c r="O144" s="66">
        <f t="shared" si="48"/>
        <v>0</v>
      </c>
      <c r="P144" s="66">
        <f t="shared" si="49"/>
        <v>0</v>
      </c>
      <c r="Q144" s="66">
        <f t="shared" si="50"/>
        <v>0</v>
      </c>
      <c r="R144" s="66">
        <f t="shared" si="51"/>
        <v>0</v>
      </c>
      <c r="S144" s="66">
        <f t="shared" si="52"/>
        <v>0</v>
      </c>
      <c r="T144" s="83"/>
    </row>
    <row r="145" spans="1:20">
      <c r="A145" s="395" t="str">
        <f t="shared" ref="A145:A149" si="56">CONCATENATE(B145,C145)</f>
        <v>Pause_Continue</v>
      </c>
      <c r="B145" s="408" t="s">
        <v>1246</v>
      </c>
      <c r="C145" s="408" t="s">
        <v>15678</v>
      </c>
      <c r="D145" s="402" t="s">
        <v>2388</v>
      </c>
      <c r="E145" s="51" t="s">
        <v>2389</v>
      </c>
      <c r="F145" s="272" t="s">
        <v>14643</v>
      </c>
      <c r="G145" s="272" t="s">
        <v>2490</v>
      </c>
      <c r="H145" s="97" t="s">
        <v>3403</v>
      </c>
      <c r="I145" s="71" t="s">
        <v>6096</v>
      </c>
      <c r="J145" s="71" t="s">
        <v>6097</v>
      </c>
      <c r="K145" s="47">
        <f t="shared" si="44"/>
        <v>0</v>
      </c>
      <c r="L145" s="66">
        <f t="shared" si="45"/>
        <v>0</v>
      </c>
      <c r="M145" s="66">
        <f t="shared" si="46"/>
        <v>0</v>
      </c>
      <c r="N145" s="66">
        <f t="shared" si="47"/>
        <v>0</v>
      </c>
      <c r="O145" s="66">
        <f t="shared" si="48"/>
        <v>0</v>
      </c>
      <c r="P145" s="66">
        <f t="shared" si="49"/>
        <v>0</v>
      </c>
      <c r="Q145" s="66">
        <f t="shared" si="50"/>
        <v>0</v>
      </c>
      <c r="R145" s="66">
        <f t="shared" si="51"/>
        <v>0</v>
      </c>
      <c r="S145" s="66">
        <f t="shared" si="52"/>
        <v>0</v>
      </c>
      <c r="T145" s="83"/>
    </row>
    <row r="146" spans="1:20">
      <c r="A146" s="395" t="str">
        <f t="shared" si="56"/>
        <v>Pause_Play</v>
      </c>
      <c r="B146" s="408" t="s">
        <v>1246</v>
      </c>
      <c r="C146" s="408" t="s">
        <v>1247</v>
      </c>
      <c r="D146" s="402" t="s">
        <v>598</v>
      </c>
      <c r="E146" s="51" t="s">
        <v>495</v>
      </c>
      <c r="F146" s="272" t="s">
        <v>14644</v>
      </c>
      <c r="G146" s="272" t="s">
        <v>599</v>
      </c>
      <c r="H146" s="97" t="s">
        <v>600</v>
      </c>
      <c r="I146" s="71" t="s">
        <v>6229</v>
      </c>
      <c r="J146" s="71" t="s">
        <v>495</v>
      </c>
      <c r="K146" s="47">
        <f t="shared" si="44"/>
        <v>0</v>
      </c>
      <c r="L146" s="66">
        <f t="shared" si="45"/>
        <v>0</v>
      </c>
      <c r="M146" s="66">
        <f t="shared" si="46"/>
        <v>0</v>
      </c>
      <c r="N146" s="66">
        <f t="shared" si="47"/>
        <v>0</v>
      </c>
      <c r="O146" s="66">
        <f t="shared" si="48"/>
        <v>0</v>
      </c>
      <c r="P146" s="66">
        <f t="shared" si="49"/>
        <v>0</v>
      </c>
      <c r="Q146" s="66">
        <f t="shared" si="50"/>
        <v>0</v>
      </c>
      <c r="R146" s="66">
        <f t="shared" si="51"/>
        <v>0</v>
      </c>
      <c r="S146" s="66">
        <f t="shared" si="52"/>
        <v>0</v>
      </c>
      <c r="T146" s="83"/>
    </row>
    <row r="147" spans="1:20">
      <c r="A147" s="395" t="str">
        <f t="shared" si="56"/>
        <v>Pause_Option</v>
      </c>
      <c r="B147" s="408" t="s">
        <v>1246</v>
      </c>
      <c r="C147" s="408" t="s">
        <v>602</v>
      </c>
      <c r="D147" s="402" t="s">
        <v>601</v>
      </c>
      <c r="E147" s="51" t="s">
        <v>602</v>
      </c>
      <c r="F147" s="272" t="s">
        <v>14645</v>
      </c>
      <c r="G147" s="272" t="s">
        <v>603</v>
      </c>
      <c r="H147" s="97" t="s">
        <v>461</v>
      </c>
      <c r="I147" s="71" t="s">
        <v>6230</v>
      </c>
      <c r="J147" s="71" t="s">
        <v>6231</v>
      </c>
      <c r="K147" s="47">
        <f t="shared" si="44"/>
        <v>0</v>
      </c>
      <c r="L147" s="66">
        <f t="shared" si="45"/>
        <v>0</v>
      </c>
      <c r="M147" s="66">
        <f t="shared" si="46"/>
        <v>0</v>
      </c>
      <c r="N147" s="66">
        <f t="shared" si="47"/>
        <v>0</v>
      </c>
      <c r="O147" s="66">
        <f t="shared" si="48"/>
        <v>0</v>
      </c>
      <c r="P147" s="66">
        <f t="shared" si="49"/>
        <v>0</v>
      </c>
      <c r="Q147" s="66">
        <f t="shared" si="50"/>
        <v>0</v>
      </c>
      <c r="R147" s="66">
        <f t="shared" si="51"/>
        <v>0</v>
      </c>
      <c r="S147" s="66">
        <f t="shared" si="52"/>
        <v>0</v>
      </c>
      <c r="T147" s="83"/>
    </row>
    <row r="148" spans="1:20">
      <c r="A148" s="395" t="str">
        <f t="shared" si="56"/>
        <v>Pause_Setting</v>
      </c>
      <c r="B148" s="408" t="s">
        <v>1246</v>
      </c>
      <c r="C148" s="411" t="s">
        <v>3286</v>
      </c>
      <c r="D148" s="402" t="s">
        <v>601</v>
      </c>
      <c r="E148" s="51" t="s">
        <v>3286</v>
      </c>
      <c r="F148" s="272" t="s">
        <v>14645</v>
      </c>
      <c r="G148" s="272" t="s">
        <v>603</v>
      </c>
      <c r="H148" s="97" t="s">
        <v>461</v>
      </c>
      <c r="I148" s="71" t="s">
        <v>10431</v>
      </c>
      <c r="J148" s="71" t="s">
        <v>10430</v>
      </c>
      <c r="K148" s="47">
        <f t="shared" si="44"/>
        <v>0</v>
      </c>
      <c r="L148" s="66">
        <f t="shared" si="45"/>
        <v>0</v>
      </c>
      <c r="M148" s="66">
        <f t="shared" si="46"/>
        <v>0</v>
      </c>
      <c r="N148" s="66">
        <f t="shared" si="47"/>
        <v>0</v>
      </c>
      <c r="O148" s="66">
        <f t="shared" si="48"/>
        <v>0</v>
      </c>
      <c r="P148" s="66">
        <f t="shared" si="49"/>
        <v>0</v>
      </c>
      <c r="Q148" s="66">
        <f t="shared" si="50"/>
        <v>0</v>
      </c>
      <c r="R148" s="66">
        <f t="shared" si="51"/>
        <v>0</v>
      </c>
      <c r="S148" s="66">
        <f t="shared" si="52"/>
        <v>0</v>
      </c>
      <c r="T148" s="83"/>
    </row>
    <row r="149" spans="1:20">
      <c r="A149" s="395" t="str">
        <f t="shared" si="56"/>
        <v>Pause_Quit</v>
      </c>
      <c r="B149" s="408" t="s">
        <v>1246</v>
      </c>
      <c r="C149" s="408" t="s">
        <v>15679</v>
      </c>
      <c r="D149" s="402" t="s">
        <v>604</v>
      </c>
      <c r="E149" s="51" t="s">
        <v>605</v>
      </c>
      <c r="F149" s="272" t="s">
        <v>13188</v>
      </c>
      <c r="G149" s="272" t="s">
        <v>606</v>
      </c>
      <c r="H149" s="97" t="s">
        <v>13189</v>
      </c>
      <c r="I149" s="71" t="s">
        <v>6232</v>
      </c>
      <c r="J149" s="71" t="s">
        <v>6233</v>
      </c>
      <c r="K149" s="47">
        <f t="shared" si="44"/>
        <v>0</v>
      </c>
      <c r="L149" s="66">
        <f t="shared" si="45"/>
        <v>0</v>
      </c>
      <c r="M149" s="66">
        <f t="shared" si="46"/>
        <v>0</v>
      </c>
      <c r="N149" s="66">
        <f t="shared" si="47"/>
        <v>0</v>
      </c>
      <c r="O149" s="66">
        <f t="shared" si="48"/>
        <v>0</v>
      </c>
      <c r="P149" s="66">
        <f t="shared" si="49"/>
        <v>0</v>
      </c>
      <c r="Q149" s="66">
        <f t="shared" si="50"/>
        <v>0</v>
      </c>
      <c r="R149" s="66">
        <f t="shared" si="51"/>
        <v>0</v>
      </c>
      <c r="S149" s="66">
        <f t="shared" si="52"/>
        <v>0</v>
      </c>
      <c r="T149" s="83"/>
    </row>
    <row r="150" spans="1:20">
      <c r="A150" s="395" t="s">
        <v>608</v>
      </c>
      <c r="B150" s="408" t="s">
        <v>15649</v>
      </c>
      <c r="C150" s="408" t="s">
        <v>608</v>
      </c>
      <c r="D150" s="402" t="s">
        <v>607</v>
      </c>
      <c r="E150" s="51" t="s">
        <v>608</v>
      </c>
      <c r="F150" s="272" t="s">
        <v>14646</v>
      </c>
      <c r="G150" s="272" t="s">
        <v>609</v>
      </c>
      <c r="H150" s="97" t="s">
        <v>610</v>
      </c>
      <c r="I150" s="71" t="s">
        <v>6026</v>
      </c>
      <c r="J150" s="71" t="s">
        <v>6027</v>
      </c>
      <c r="K150" s="47">
        <f t="shared" si="44"/>
        <v>0</v>
      </c>
      <c r="L150" s="66">
        <f t="shared" si="45"/>
        <v>0</v>
      </c>
      <c r="M150" s="66">
        <f t="shared" si="46"/>
        <v>0</v>
      </c>
      <c r="N150" s="66">
        <f t="shared" si="47"/>
        <v>0</v>
      </c>
      <c r="O150" s="66">
        <f t="shared" si="48"/>
        <v>0</v>
      </c>
      <c r="P150" s="66">
        <f t="shared" si="49"/>
        <v>0</v>
      </c>
      <c r="Q150" s="66">
        <f t="shared" si="50"/>
        <v>0</v>
      </c>
      <c r="R150" s="66">
        <f t="shared" si="51"/>
        <v>0</v>
      </c>
      <c r="S150" s="66">
        <f t="shared" si="52"/>
        <v>0</v>
      </c>
      <c r="T150" s="83"/>
    </row>
    <row r="151" spans="1:20">
      <c r="A151" s="395" t="str">
        <f t="shared" ref="A151:A192" si="57">CONCATENATE(B151,C151)</f>
        <v>Pause_ChangeLanguage</v>
      </c>
      <c r="B151" s="408" t="s">
        <v>1246</v>
      </c>
      <c r="C151" s="408" t="s">
        <v>1248</v>
      </c>
      <c r="D151" s="402" t="s">
        <v>611</v>
      </c>
      <c r="E151" s="51" t="s">
        <v>612</v>
      </c>
      <c r="F151" s="272" t="s">
        <v>14647</v>
      </c>
      <c r="G151" s="272" t="s">
        <v>613</v>
      </c>
      <c r="H151" s="97" t="s">
        <v>614</v>
      </c>
      <c r="I151" s="71" t="s">
        <v>6234</v>
      </c>
      <c r="J151" s="71" t="s">
        <v>6235</v>
      </c>
      <c r="K151" s="47">
        <f t="shared" si="44"/>
        <v>0</v>
      </c>
      <c r="L151" s="66">
        <f t="shared" si="45"/>
        <v>0</v>
      </c>
      <c r="M151" s="66">
        <f t="shared" si="46"/>
        <v>0</v>
      </c>
      <c r="N151" s="66">
        <f t="shared" si="47"/>
        <v>0</v>
      </c>
      <c r="O151" s="66">
        <f t="shared" si="48"/>
        <v>0</v>
      </c>
      <c r="P151" s="66">
        <f t="shared" si="49"/>
        <v>0</v>
      </c>
      <c r="Q151" s="66">
        <f t="shared" si="50"/>
        <v>0</v>
      </c>
      <c r="R151" s="66">
        <f t="shared" si="51"/>
        <v>0</v>
      </c>
      <c r="S151" s="66">
        <f t="shared" si="52"/>
        <v>0</v>
      </c>
      <c r="T151" s="83"/>
    </row>
    <row r="152" spans="1:20">
      <c r="A152" s="395" t="str">
        <f t="shared" si="57"/>
        <v>Pause_Language</v>
      </c>
      <c r="B152" s="408" t="s">
        <v>1246</v>
      </c>
      <c r="C152" s="408" t="s">
        <v>15680</v>
      </c>
      <c r="D152" s="402" t="s">
        <v>615</v>
      </c>
      <c r="E152" s="51" t="s">
        <v>616</v>
      </c>
      <c r="F152" s="272" t="s">
        <v>14648</v>
      </c>
      <c r="G152" s="272" t="s">
        <v>617</v>
      </c>
      <c r="H152" s="97" t="s">
        <v>491</v>
      </c>
      <c r="I152" s="71" t="s">
        <v>6236</v>
      </c>
      <c r="J152" s="71" t="s">
        <v>6237</v>
      </c>
      <c r="K152" s="47">
        <f t="shared" si="44"/>
        <v>0</v>
      </c>
      <c r="L152" s="66">
        <f t="shared" si="45"/>
        <v>0</v>
      </c>
      <c r="M152" s="66">
        <f t="shared" si="46"/>
        <v>0</v>
      </c>
      <c r="N152" s="66">
        <f t="shared" si="47"/>
        <v>0</v>
      </c>
      <c r="O152" s="66">
        <f t="shared" si="48"/>
        <v>0</v>
      </c>
      <c r="P152" s="66">
        <f t="shared" si="49"/>
        <v>0</v>
      </c>
      <c r="Q152" s="66">
        <f t="shared" si="50"/>
        <v>0</v>
      </c>
      <c r="R152" s="66">
        <f t="shared" si="51"/>
        <v>0</v>
      </c>
      <c r="S152" s="66">
        <f t="shared" si="52"/>
        <v>0</v>
      </c>
      <c r="T152" s="83"/>
    </row>
    <row r="153" spans="1:20">
      <c r="A153" s="395" t="str">
        <f t="shared" si="57"/>
        <v>Pause_Language2</v>
      </c>
      <c r="B153" s="408" t="s">
        <v>1246</v>
      </c>
      <c r="C153" s="408" t="s">
        <v>1249</v>
      </c>
      <c r="D153" s="402" t="s">
        <v>104</v>
      </c>
      <c r="E153" s="51" t="s">
        <v>102</v>
      </c>
      <c r="F153" s="272" t="s">
        <v>14593</v>
      </c>
      <c r="G153" s="272" t="s">
        <v>619</v>
      </c>
      <c r="H153" s="97" t="s">
        <v>620</v>
      </c>
      <c r="I153" s="71" t="s">
        <v>104</v>
      </c>
      <c r="J153" s="71" t="s">
        <v>6134</v>
      </c>
      <c r="K153" s="47">
        <f t="shared" si="44"/>
        <v>0</v>
      </c>
      <c r="L153" s="66">
        <f t="shared" si="45"/>
        <v>0</v>
      </c>
      <c r="M153" s="66">
        <f t="shared" si="46"/>
        <v>0</v>
      </c>
      <c r="N153" s="66">
        <f t="shared" si="47"/>
        <v>0</v>
      </c>
      <c r="O153" s="66">
        <f t="shared" si="48"/>
        <v>0</v>
      </c>
      <c r="P153" s="66">
        <f t="shared" si="49"/>
        <v>0</v>
      </c>
      <c r="Q153" s="66">
        <f t="shared" si="50"/>
        <v>0</v>
      </c>
      <c r="R153" s="66">
        <f t="shared" si="51"/>
        <v>0</v>
      </c>
      <c r="S153" s="66">
        <f t="shared" si="52"/>
        <v>0</v>
      </c>
      <c r="T153" s="83"/>
    </row>
    <row r="154" spans="1:20">
      <c r="A154" s="395" t="str">
        <f t="shared" si="57"/>
        <v>Pause_Control</v>
      </c>
      <c r="B154" s="408" t="s">
        <v>1246</v>
      </c>
      <c r="C154" s="408" t="s">
        <v>15681</v>
      </c>
      <c r="D154" s="402" t="s">
        <v>2390</v>
      </c>
      <c r="E154" s="51" t="s">
        <v>2894</v>
      </c>
      <c r="F154" s="272" t="s">
        <v>2491</v>
      </c>
      <c r="G154" s="272" t="s">
        <v>2491</v>
      </c>
      <c r="H154" s="97" t="s">
        <v>2492</v>
      </c>
      <c r="I154" s="71" t="s">
        <v>6238</v>
      </c>
      <c r="J154" s="71" t="s">
        <v>6239</v>
      </c>
      <c r="K154" s="47">
        <f t="shared" si="44"/>
        <v>0</v>
      </c>
      <c r="L154" s="66">
        <f t="shared" si="45"/>
        <v>0</v>
      </c>
      <c r="M154" s="66">
        <f t="shared" si="46"/>
        <v>0</v>
      </c>
      <c r="N154" s="66">
        <f t="shared" si="47"/>
        <v>0</v>
      </c>
      <c r="O154" s="66">
        <f t="shared" si="48"/>
        <v>0</v>
      </c>
      <c r="P154" s="66">
        <f t="shared" si="49"/>
        <v>0</v>
      </c>
      <c r="Q154" s="66">
        <f t="shared" si="50"/>
        <v>0</v>
      </c>
      <c r="R154" s="66">
        <f t="shared" si="51"/>
        <v>0</v>
      </c>
      <c r="S154" s="66">
        <f t="shared" si="52"/>
        <v>0</v>
      </c>
      <c r="T154" s="83"/>
    </row>
    <row r="155" spans="1:20">
      <c r="A155" s="395" t="str">
        <f t="shared" si="57"/>
        <v>Pause_Display</v>
      </c>
      <c r="B155" s="408" t="s">
        <v>1246</v>
      </c>
      <c r="C155" s="408" t="s">
        <v>15682</v>
      </c>
      <c r="D155" s="402" t="s">
        <v>2517</v>
      </c>
      <c r="E155" s="51" t="s">
        <v>2397</v>
      </c>
      <c r="F155" s="272" t="s">
        <v>14649</v>
      </c>
      <c r="G155" s="272" t="s">
        <v>2493</v>
      </c>
      <c r="H155" s="97" t="s">
        <v>2518</v>
      </c>
      <c r="I155" s="71" t="s">
        <v>6240</v>
      </c>
      <c r="J155" s="71" t="s">
        <v>6241</v>
      </c>
      <c r="K155" s="47">
        <f t="shared" si="44"/>
        <v>0</v>
      </c>
      <c r="L155" s="66">
        <f t="shared" si="45"/>
        <v>0</v>
      </c>
      <c r="M155" s="66">
        <f t="shared" si="46"/>
        <v>0</v>
      </c>
      <c r="N155" s="66">
        <f t="shared" si="47"/>
        <v>0</v>
      </c>
      <c r="O155" s="66">
        <f t="shared" si="48"/>
        <v>0</v>
      </c>
      <c r="P155" s="66">
        <f t="shared" si="49"/>
        <v>0</v>
      </c>
      <c r="Q155" s="66">
        <f t="shared" si="50"/>
        <v>0</v>
      </c>
      <c r="R155" s="66">
        <f t="shared" si="51"/>
        <v>0</v>
      </c>
      <c r="S155" s="66">
        <f t="shared" si="52"/>
        <v>0</v>
      </c>
      <c r="T155" s="83"/>
    </row>
    <row r="156" spans="1:20">
      <c r="A156" s="395" t="str">
        <f t="shared" si="57"/>
        <v>Pause_GiveUp</v>
      </c>
      <c r="B156" s="408" t="s">
        <v>1246</v>
      </c>
      <c r="C156" s="408" t="s">
        <v>15762</v>
      </c>
      <c r="D156" s="402" t="s">
        <v>2895</v>
      </c>
      <c r="E156" s="51" t="s">
        <v>3405</v>
      </c>
      <c r="F156" s="272" t="s">
        <v>14650</v>
      </c>
      <c r="G156" s="272" t="s">
        <v>2494</v>
      </c>
      <c r="H156" s="97" t="s">
        <v>3406</v>
      </c>
      <c r="I156" s="71" t="s">
        <v>6242</v>
      </c>
      <c r="J156" s="71" t="s">
        <v>6243</v>
      </c>
      <c r="K156" s="47">
        <f t="shared" si="44"/>
        <v>0</v>
      </c>
      <c r="L156" s="66">
        <f t="shared" si="45"/>
        <v>0</v>
      </c>
      <c r="M156" s="66">
        <f t="shared" si="46"/>
        <v>0</v>
      </c>
      <c r="N156" s="66">
        <f t="shared" si="47"/>
        <v>0</v>
      </c>
      <c r="O156" s="66">
        <f t="shared" si="48"/>
        <v>0</v>
      </c>
      <c r="P156" s="66">
        <f t="shared" si="49"/>
        <v>0</v>
      </c>
      <c r="Q156" s="66">
        <f t="shared" si="50"/>
        <v>0</v>
      </c>
      <c r="R156" s="66">
        <f t="shared" si="51"/>
        <v>0</v>
      </c>
      <c r="S156" s="66">
        <f t="shared" si="52"/>
        <v>0</v>
      </c>
      <c r="T156" s="83"/>
    </row>
    <row r="157" spans="1:20">
      <c r="A157" s="397" t="str">
        <f t="shared" si="57"/>
        <v>Pause_GameQuit</v>
      </c>
      <c r="B157" s="408" t="s">
        <v>1246</v>
      </c>
      <c r="C157" s="408" t="s">
        <v>15683</v>
      </c>
      <c r="D157" s="402" t="s">
        <v>2391</v>
      </c>
      <c r="E157" s="51" t="s">
        <v>3407</v>
      </c>
      <c r="F157" s="272" t="s">
        <v>14651</v>
      </c>
      <c r="G157" s="272" t="s">
        <v>2495</v>
      </c>
      <c r="H157" s="97" t="s">
        <v>2519</v>
      </c>
      <c r="I157" s="71" t="s">
        <v>6232</v>
      </c>
      <c r="J157" s="71" t="s">
        <v>6244</v>
      </c>
      <c r="K157" s="47">
        <f t="shared" si="44"/>
        <v>0</v>
      </c>
      <c r="L157" s="66">
        <f t="shared" si="45"/>
        <v>0</v>
      </c>
      <c r="M157" s="66">
        <f t="shared" si="46"/>
        <v>0</v>
      </c>
      <c r="N157" s="66">
        <f t="shared" si="47"/>
        <v>0</v>
      </c>
      <c r="O157" s="66">
        <f t="shared" si="48"/>
        <v>0</v>
      </c>
      <c r="P157" s="66">
        <f t="shared" si="49"/>
        <v>0</v>
      </c>
      <c r="Q157" s="66">
        <f t="shared" si="50"/>
        <v>0</v>
      </c>
      <c r="R157" s="66">
        <f t="shared" si="51"/>
        <v>0</v>
      </c>
      <c r="S157" s="66">
        <f t="shared" si="52"/>
        <v>0</v>
      </c>
      <c r="T157" s="83"/>
    </row>
    <row r="158" spans="1:20">
      <c r="A158" s="397" t="str">
        <f t="shared" si="57"/>
        <v>Display_FullScreen</v>
      </c>
      <c r="B158" s="408" t="s">
        <v>15684</v>
      </c>
      <c r="C158" s="408" t="s">
        <v>15685</v>
      </c>
      <c r="D158" s="402" t="s">
        <v>10600</v>
      </c>
      <c r="E158" s="56" t="s">
        <v>10604</v>
      </c>
      <c r="F158" s="273" t="s">
        <v>14652</v>
      </c>
      <c r="G158" s="273" t="s">
        <v>13125</v>
      </c>
      <c r="H158" s="56" t="s">
        <v>13126</v>
      </c>
      <c r="I158" s="56" t="s">
        <v>13127</v>
      </c>
      <c r="J158" s="56" t="s">
        <v>13128</v>
      </c>
      <c r="K158" s="47">
        <f t="shared" si="44"/>
        <v>0</v>
      </c>
      <c r="L158" s="66">
        <f t="shared" si="45"/>
        <v>0</v>
      </c>
      <c r="M158" s="66">
        <f t="shared" si="46"/>
        <v>0</v>
      </c>
      <c r="N158" s="66">
        <f t="shared" si="47"/>
        <v>0</v>
      </c>
      <c r="O158" s="66">
        <f t="shared" si="48"/>
        <v>0</v>
      </c>
      <c r="P158" s="66">
        <f t="shared" si="49"/>
        <v>0</v>
      </c>
      <c r="Q158" s="66">
        <f t="shared" si="50"/>
        <v>0</v>
      </c>
      <c r="R158" s="66">
        <f t="shared" si="51"/>
        <v>0</v>
      </c>
      <c r="S158" s="66">
        <f t="shared" si="52"/>
        <v>0</v>
      </c>
      <c r="T158" s="83"/>
    </row>
    <row r="159" spans="1:20">
      <c r="A159" s="397" t="str">
        <f t="shared" si="57"/>
        <v>Display_Borderless</v>
      </c>
      <c r="B159" s="408" t="s">
        <v>15686</v>
      </c>
      <c r="C159" s="408" t="s">
        <v>15763</v>
      </c>
      <c r="D159" s="402" t="s">
        <v>10601</v>
      </c>
      <c r="E159" s="56" t="s">
        <v>10588</v>
      </c>
      <c r="F159" s="273" t="s">
        <v>14653</v>
      </c>
      <c r="G159" s="273" t="s">
        <v>13129</v>
      </c>
      <c r="H159" s="56" t="s">
        <v>13130</v>
      </c>
      <c r="I159" s="56" t="s">
        <v>13131</v>
      </c>
      <c r="J159" s="56" t="s">
        <v>13132</v>
      </c>
      <c r="K159" s="47">
        <f t="shared" si="44"/>
        <v>0</v>
      </c>
      <c r="L159" s="66">
        <f t="shared" si="45"/>
        <v>0</v>
      </c>
      <c r="M159" s="66">
        <f t="shared" si="46"/>
        <v>0</v>
      </c>
      <c r="N159" s="66">
        <f t="shared" si="47"/>
        <v>0</v>
      </c>
      <c r="O159" s="66">
        <f t="shared" si="48"/>
        <v>0</v>
      </c>
      <c r="P159" s="66">
        <f t="shared" si="49"/>
        <v>0</v>
      </c>
      <c r="Q159" s="66">
        <f t="shared" si="50"/>
        <v>0</v>
      </c>
      <c r="R159" s="66">
        <f t="shared" si="51"/>
        <v>0</v>
      </c>
      <c r="S159" s="66">
        <f t="shared" si="52"/>
        <v>0</v>
      </c>
      <c r="T159" s="83"/>
    </row>
    <row r="160" spans="1:20">
      <c r="A160" s="397" t="str">
        <f t="shared" si="57"/>
        <v>Display_Vsync</v>
      </c>
      <c r="B160" s="408" t="s">
        <v>15686</v>
      </c>
      <c r="C160" s="408" t="s">
        <v>15764</v>
      </c>
      <c r="D160" s="402" t="s">
        <v>10602</v>
      </c>
      <c r="E160" s="56" t="s">
        <v>10603</v>
      </c>
      <c r="F160" s="273" t="s">
        <v>13133</v>
      </c>
      <c r="G160" s="273" t="s">
        <v>13133</v>
      </c>
      <c r="H160" s="56" t="s">
        <v>13134</v>
      </c>
      <c r="I160" s="56" t="s">
        <v>13135</v>
      </c>
      <c r="J160" s="56" t="s">
        <v>13136</v>
      </c>
      <c r="K160" s="47">
        <f t="shared" si="44"/>
        <v>0</v>
      </c>
      <c r="L160" s="66">
        <f t="shared" si="45"/>
        <v>0</v>
      </c>
      <c r="M160" s="66">
        <f t="shared" si="46"/>
        <v>0</v>
      </c>
      <c r="N160" s="66">
        <f t="shared" si="47"/>
        <v>0</v>
      </c>
      <c r="O160" s="66">
        <f t="shared" si="48"/>
        <v>0</v>
      </c>
      <c r="P160" s="66">
        <f t="shared" si="49"/>
        <v>0</v>
      </c>
      <c r="Q160" s="66">
        <f t="shared" si="50"/>
        <v>0</v>
      </c>
      <c r="R160" s="66">
        <f t="shared" si="51"/>
        <v>0</v>
      </c>
      <c r="S160" s="66">
        <f t="shared" si="52"/>
        <v>0</v>
      </c>
      <c r="T160" s="83"/>
    </row>
    <row r="161" spans="1:20">
      <c r="A161" s="397" t="str">
        <f t="shared" si="57"/>
        <v>Setting_MasterVolume</v>
      </c>
      <c r="B161" s="408" t="s">
        <v>15688</v>
      </c>
      <c r="C161" s="408" t="s">
        <v>10522</v>
      </c>
      <c r="D161" s="402" t="s">
        <v>13150</v>
      </c>
      <c r="E161" s="51" t="s">
        <v>13151</v>
      </c>
      <c r="F161" s="272" t="s">
        <v>10528</v>
      </c>
      <c r="G161" s="272" t="s">
        <v>10528</v>
      </c>
      <c r="H161" s="97" t="s">
        <v>13151</v>
      </c>
      <c r="I161" s="56" t="s">
        <v>13152</v>
      </c>
      <c r="J161" s="56" t="s">
        <v>13153</v>
      </c>
      <c r="K161" s="47">
        <f t="shared" si="44"/>
        <v>0</v>
      </c>
      <c r="L161" s="66">
        <f t="shared" ref="L161:L169" si="58">COUNTIF(D161, "*{0}*")</f>
        <v>0</v>
      </c>
      <c r="M161" s="66">
        <f t="shared" ref="M161:M169" si="59">COUNTIF(D161, "*{1}*")</f>
        <v>0</v>
      </c>
      <c r="N161" s="66">
        <f t="shared" ref="N161:N169" si="60">COUNTIF(D161, "*{2}*")</f>
        <v>0</v>
      </c>
      <c r="O161" s="66">
        <f t="shared" ref="O161:O169" si="61">COUNTIF(D161, "*{3}*")</f>
        <v>0</v>
      </c>
      <c r="P161" s="66">
        <f t="shared" ref="P161:P169" si="62">COUNTIF(D161, "*{4}*")</f>
        <v>0</v>
      </c>
      <c r="Q161" s="66">
        <f t="shared" ref="Q161:Q169" si="63">COUNTIF(D161, "*{5}*")</f>
        <v>0</v>
      </c>
      <c r="R161" s="66">
        <f t="shared" ref="R161:R169" si="64">COUNTIF(D161, "*{6}*")</f>
        <v>0</v>
      </c>
      <c r="S161" s="66">
        <f t="shared" ref="S161:S169" si="65">COUNTIF(D161, "*{7}*")</f>
        <v>0</v>
      </c>
      <c r="T161" s="83"/>
    </row>
    <row r="162" spans="1:20">
      <c r="A162" s="397" t="str">
        <f t="shared" si="57"/>
        <v>Setting_MusicVolume</v>
      </c>
      <c r="B162" s="408" t="s">
        <v>10521</v>
      </c>
      <c r="C162" s="408" t="s">
        <v>10523</v>
      </c>
      <c r="D162" s="402" t="s">
        <v>13154</v>
      </c>
      <c r="E162" s="51" t="s">
        <v>13155</v>
      </c>
      <c r="F162" s="272" t="s">
        <v>14654</v>
      </c>
      <c r="G162" s="272" t="s">
        <v>10529</v>
      </c>
      <c r="H162" s="97" t="s">
        <v>13155</v>
      </c>
      <c r="I162" s="56" t="s">
        <v>13156</v>
      </c>
      <c r="J162" s="56" t="s">
        <v>13157</v>
      </c>
      <c r="K162" s="47">
        <f t="shared" si="44"/>
        <v>0</v>
      </c>
      <c r="L162" s="66">
        <f t="shared" si="58"/>
        <v>0</v>
      </c>
      <c r="M162" s="66">
        <f t="shared" si="59"/>
        <v>0</v>
      </c>
      <c r="N162" s="66">
        <f t="shared" si="60"/>
        <v>0</v>
      </c>
      <c r="O162" s="66">
        <f t="shared" si="61"/>
        <v>0</v>
      </c>
      <c r="P162" s="66">
        <f t="shared" si="62"/>
        <v>0</v>
      </c>
      <c r="Q162" s="66">
        <f t="shared" si="63"/>
        <v>0</v>
      </c>
      <c r="R162" s="66">
        <f t="shared" si="64"/>
        <v>0</v>
      </c>
      <c r="S162" s="66">
        <f t="shared" si="65"/>
        <v>0</v>
      </c>
      <c r="T162" s="83"/>
    </row>
    <row r="163" spans="1:20">
      <c r="A163" s="397" t="str">
        <f t="shared" si="57"/>
        <v>Setting_SFXVolume</v>
      </c>
      <c r="B163" s="408" t="s">
        <v>15689</v>
      </c>
      <c r="C163" s="408" t="s">
        <v>10524</v>
      </c>
      <c r="D163" s="402" t="s">
        <v>13158</v>
      </c>
      <c r="E163" s="51" t="s">
        <v>13159</v>
      </c>
      <c r="F163" s="272" t="s">
        <v>10530</v>
      </c>
      <c r="G163" s="272" t="s">
        <v>10531</v>
      </c>
      <c r="H163" s="97" t="s">
        <v>13159</v>
      </c>
      <c r="I163" s="56" t="s">
        <v>13160</v>
      </c>
      <c r="J163" s="56" t="s">
        <v>13161</v>
      </c>
      <c r="K163" s="47">
        <f t="shared" si="44"/>
        <v>0</v>
      </c>
      <c r="L163" s="66">
        <f t="shared" si="58"/>
        <v>0</v>
      </c>
      <c r="M163" s="66">
        <f t="shared" si="59"/>
        <v>0</v>
      </c>
      <c r="N163" s="66">
        <f t="shared" si="60"/>
        <v>0</v>
      </c>
      <c r="O163" s="66">
        <f t="shared" si="61"/>
        <v>0</v>
      </c>
      <c r="P163" s="66">
        <f t="shared" si="62"/>
        <v>0</v>
      </c>
      <c r="Q163" s="66">
        <f t="shared" si="63"/>
        <v>0</v>
      </c>
      <c r="R163" s="66">
        <f t="shared" si="64"/>
        <v>0</v>
      </c>
      <c r="S163" s="66">
        <f t="shared" si="65"/>
        <v>0</v>
      </c>
      <c r="T163" s="83"/>
    </row>
    <row r="164" spans="1:20">
      <c r="A164" s="397" t="str">
        <f t="shared" si="57"/>
        <v>Setting_Vibration</v>
      </c>
      <c r="B164" s="408" t="s">
        <v>15689</v>
      </c>
      <c r="C164" s="408" t="s">
        <v>15765</v>
      </c>
      <c r="D164" s="402" t="s">
        <v>13162</v>
      </c>
      <c r="E164" s="51" t="s">
        <v>13163</v>
      </c>
      <c r="F164" s="272" t="s">
        <v>14655</v>
      </c>
      <c r="G164" s="272" t="s">
        <v>10532</v>
      </c>
      <c r="H164" s="97" t="s">
        <v>13163</v>
      </c>
      <c r="I164" s="56" t="s">
        <v>13164</v>
      </c>
      <c r="J164" s="56" t="s">
        <v>13163</v>
      </c>
      <c r="K164" s="47">
        <f t="shared" si="44"/>
        <v>0</v>
      </c>
      <c r="L164" s="66">
        <f t="shared" si="58"/>
        <v>0</v>
      </c>
      <c r="M164" s="66">
        <f t="shared" si="59"/>
        <v>0</v>
      </c>
      <c r="N164" s="66">
        <f t="shared" si="60"/>
        <v>0</v>
      </c>
      <c r="O164" s="66">
        <f t="shared" si="61"/>
        <v>0</v>
      </c>
      <c r="P164" s="66">
        <f t="shared" si="62"/>
        <v>0</v>
      </c>
      <c r="Q164" s="66">
        <f t="shared" si="63"/>
        <v>0</v>
      </c>
      <c r="R164" s="66">
        <f t="shared" si="64"/>
        <v>0</v>
      </c>
      <c r="S164" s="66">
        <f t="shared" si="65"/>
        <v>0</v>
      </c>
      <c r="T164" s="83"/>
    </row>
    <row r="165" spans="1:20">
      <c r="A165" s="397" t="str">
        <f t="shared" si="57"/>
        <v>Setting_CameraShake</v>
      </c>
      <c r="B165" s="408" t="s">
        <v>15687</v>
      </c>
      <c r="C165" s="408" t="s">
        <v>10525</v>
      </c>
      <c r="D165" s="402" t="s">
        <v>13165</v>
      </c>
      <c r="E165" s="51" t="s">
        <v>13166</v>
      </c>
      <c r="F165" s="272" t="s">
        <v>14656</v>
      </c>
      <c r="G165" s="272" t="s">
        <v>10533</v>
      </c>
      <c r="H165" s="97" t="s">
        <v>13166</v>
      </c>
      <c r="I165" s="56" t="s">
        <v>13167</v>
      </c>
      <c r="J165" s="56" t="s">
        <v>13168</v>
      </c>
      <c r="K165" s="47">
        <f t="shared" si="44"/>
        <v>0</v>
      </c>
      <c r="L165" s="66">
        <f t="shared" si="58"/>
        <v>0</v>
      </c>
      <c r="M165" s="66">
        <f t="shared" si="59"/>
        <v>0</v>
      </c>
      <c r="N165" s="66">
        <f t="shared" si="60"/>
        <v>0</v>
      </c>
      <c r="O165" s="66">
        <f t="shared" si="61"/>
        <v>0</v>
      </c>
      <c r="P165" s="66">
        <f t="shared" si="62"/>
        <v>0</v>
      </c>
      <c r="Q165" s="66">
        <f t="shared" si="63"/>
        <v>0</v>
      </c>
      <c r="R165" s="66">
        <f t="shared" si="64"/>
        <v>0</v>
      </c>
      <c r="S165" s="66">
        <f t="shared" si="65"/>
        <v>0</v>
      </c>
      <c r="T165" s="83"/>
    </row>
    <row r="166" spans="1:20">
      <c r="A166" s="397" t="str">
        <f t="shared" si="57"/>
        <v>Setting_DamageText</v>
      </c>
      <c r="B166" s="408" t="s">
        <v>15689</v>
      </c>
      <c r="C166" s="408" t="s">
        <v>10526</v>
      </c>
      <c r="D166" s="402" t="s">
        <v>13169</v>
      </c>
      <c r="E166" s="51" t="s">
        <v>13170</v>
      </c>
      <c r="F166" s="272" t="s">
        <v>14657</v>
      </c>
      <c r="G166" s="272" t="s">
        <v>10534</v>
      </c>
      <c r="H166" s="97" t="s">
        <v>13170</v>
      </c>
      <c r="I166" s="56" t="s">
        <v>13171</v>
      </c>
      <c r="J166" s="56" t="s">
        <v>13172</v>
      </c>
      <c r="K166" s="47">
        <f t="shared" si="44"/>
        <v>0</v>
      </c>
      <c r="L166" s="66">
        <f t="shared" si="58"/>
        <v>0</v>
      </c>
      <c r="M166" s="66">
        <f t="shared" si="59"/>
        <v>0</v>
      </c>
      <c r="N166" s="66">
        <f t="shared" si="60"/>
        <v>0</v>
      </c>
      <c r="O166" s="66">
        <f t="shared" si="61"/>
        <v>0</v>
      </c>
      <c r="P166" s="66">
        <f t="shared" si="62"/>
        <v>0</v>
      </c>
      <c r="Q166" s="66">
        <f t="shared" si="63"/>
        <v>0</v>
      </c>
      <c r="R166" s="66">
        <f t="shared" si="64"/>
        <v>0</v>
      </c>
      <c r="S166" s="66">
        <f t="shared" si="65"/>
        <v>0</v>
      </c>
      <c r="T166" s="83"/>
    </row>
    <row r="167" spans="1:20" ht="42.75">
      <c r="A167" s="397" t="str">
        <f t="shared" si="57"/>
        <v>Setting_EasyMode</v>
      </c>
      <c r="B167" s="408" t="s">
        <v>15688</v>
      </c>
      <c r="C167" s="408" t="s">
        <v>10527</v>
      </c>
      <c r="D167" s="402" t="s">
        <v>23892</v>
      </c>
      <c r="E167" s="51" t="s">
        <v>23893</v>
      </c>
      <c r="F167" s="272" t="s">
        <v>23894</v>
      </c>
      <c r="G167" s="272" t="s">
        <v>23895</v>
      </c>
      <c r="H167" s="97" t="s">
        <v>23896</v>
      </c>
      <c r="I167" s="56" t="s">
        <v>23897</v>
      </c>
      <c r="J167" s="56" t="s">
        <v>23898</v>
      </c>
      <c r="K167" s="47">
        <f t="shared" si="44"/>
        <v>0</v>
      </c>
      <c r="L167" s="66">
        <f t="shared" si="58"/>
        <v>0</v>
      </c>
      <c r="M167" s="66">
        <f t="shared" si="59"/>
        <v>0</v>
      </c>
      <c r="N167" s="66">
        <f t="shared" si="60"/>
        <v>0</v>
      </c>
      <c r="O167" s="66">
        <f t="shared" si="61"/>
        <v>0</v>
      </c>
      <c r="P167" s="66">
        <f t="shared" si="62"/>
        <v>0</v>
      </c>
      <c r="Q167" s="66">
        <f t="shared" si="63"/>
        <v>0</v>
      </c>
      <c r="R167" s="66">
        <f t="shared" si="64"/>
        <v>0</v>
      </c>
      <c r="S167" s="66">
        <f t="shared" si="65"/>
        <v>0</v>
      </c>
      <c r="T167" s="83"/>
    </row>
    <row r="168" spans="1:20">
      <c r="A168" s="397" t="str">
        <f t="shared" si="57"/>
        <v>Cooking_Name_PineapplePizza</v>
      </c>
      <c r="B168" s="412" t="s">
        <v>15692</v>
      </c>
      <c r="C168" s="413" t="s">
        <v>3050</v>
      </c>
      <c r="D168" s="402" t="s">
        <v>3071</v>
      </c>
      <c r="E168" s="51" t="s">
        <v>3408</v>
      </c>
      <c r="F168" s="272" t="s">
        <v>18527</v>
      </c>
      <c r="G168" s="272" t="s">
        <v>3409</v>
      </c>
      <c r="H168" s="97" t="s">
        <v>2505</v>
      </c>
      <c r="I168" s="71" t="s">
        <v>6204</v>
      </c>
      <c r="J168" s="71" t="s">
        <v>6205</v>
      </c>
      <c r="K168" s="47">
        <f t="shared" ref="K168:K169" si="66">SUM(L168:S168)</f>
        <v>0</v>
      </c>
      <c r="L168" s="66">
        <f t="shared" si="58"/>
        <v>0</v>
      </c>
      <c r="M168" s="66">
        <f t="shared" si="59"/>
        <v>0</v>
      </c>
      <c r="N168" s="66">
        <f t="shared" si="60"/>
        <v>0</v>
      </c>
      <c r="O168" s="66">
        <f t="shared" si="61"/>
        <v>0</v>
      </c>
      <c r="P168" s="66">
        <f t="shared" si="62"/>
        <v>0</v>
      </c>
      <c r="Q168" s="66">
        <f t="shared" si="63"/>
        <v>0</v>
      </c>
      <c r="R168" s="66">
        <f t="shared" si="64"/>
        <v>0</v>
      </c>
      <c r="S168" s="66">
        <f t="shared" si="65"/>
        <v>0</v>
      </c>
      <c r="T168" s="83"/>
    </row>
    <row r="169" spans="1:20">
      <c r="A169" s="397" t="str">
        <f t="shared" si="57"/>
        <v>Cooking_Name_ChocolateCookies</v>
      </c>
      <c r="B169" s="412" t="s">
        <v>15692</v>
      </c>
      <c r="C169" s="413" t="s">
        <v>3051</v>
      </c>
      <c r="D169" s="402" t="s">
        <v>3072</v>
      </c>
      <c r="E169" s="51" t="s">
        <v>3410</v>
      </c>
      <c r="F169" s="272" t="s">
        <v>3411</v>
      </c>
      <c r="G169" s="272" t="s">
        <v>18528</v>
      </c>
      <c r="H169" s="97" t="s">
        <v>3412</v>
      </c>
      <c r="I169" s="71" t="s">
        <v>6208</v>
      </c>
      <c r="J169" s="71" t="s">
        <v>6209</v>
      </c>
      <c r="K169" s="47">
        <f t="shared" si="66"/>
        <v>0</v>
      </c>
      <c r="L169" s="66">
        <f t="shared" si="58"/>
        <v>0</v>
      </c>
      <c r="M169" s="66">
        <f t="shared" si="59"/>
        <v>0</v>
      </c>
      <c r="N169" s="66">
        <f t="shared" si="60"/>
        <v>0</v>
      </c>
      <c r="O169" s="66">
        <f t="shared" si="61"/>
        <v>0</v>
      </c>
      <c r="P169" s="66">
        <f t="shared" si="62"/>
        <v>0</v>
      </c>
      <c r="Q169" s="66">
        <f t="shared" si="63"/>
        <v>0</v>
      </c>
      <c r="R169" s="66">
        <f t="shared" si="64"/>
        <v>0</v>
      </c>
      <c r="S169" s="66">
        <f t="shared" si="65"/>
        <v>0</v>
      </c>
      <c r="T169" s="83"/>
    </row>
    <row r="170" spans="1:20">
      <c r="A170" s="397" t="str">
        <f t="shared" si="57"/>
        <v>Cooking_Name_SparklingWater</v>
      </c>
      <c r="B170" s="412" t="s">
        <v>15766</v>
      </c>
      <c r="C170" s="413" t="s">
        <v>3052</v>
      </c>
      <c r="D170" s="402" t="s">
        <v>3073</v>
      </c>
      <c r="E170" s="51" t="s">
        <v>3413</v>
      </c>
      <c r="F170" s="272" t="s">
        <v>18529</v>
      </c>
      <c r="G170" s="272" t="s">
        <v>3414</v>
      </c>
      <c r="H170" s="97" t="s">
        <v>2509</v>
      </c>
      <c r="I170" s="71" t="s">
        <v>6210</v>
      </c>
      <c r="J170" s="71" t="s">
        <v>6211</v>
      </c>
      <c r="K170" s="47">
        <f t="shared" si="44"/>
        <v>0</v>
      </c>
      <c r="L170" s="66">
        <f t="shared" si="45"/>
        <v>0</v>
      </c>
      <c r="M170" s="66">
        <f t="shared" si="46"/>
        <v>0</v>
      </c>
      <c r="N170" s="66">
        <f t="shared" si="47"/>
        <v>0</v>
      </c>
      <c r="O170" s="66">
        <f t="shared" si="48"/>
        <v>0</v>
      </c>
      <c r="P170" s="66">
        <f t="shared" si="49"/>
        <v>0</v>
      </c>
      <c r="Q170" s="66">
        <f t="shared" si="50"/>
        <v>0</v>
      </c>
      <c r="R170" s="66">
        <f t="shared" si="51"/>
        <v>0</v>
      </c>
      <c r="S170" s="66">
        <f t="shared" si="52"/>
        <v>0</v>
      </c>
      <c r="T170" s="83"/>
    </row>
    <row r="171" spans="1:20">
      <c r="A171" s="397" t="str">
        <f t="shared" si="57"/>
        <v>Cooking_Name_ProteinBar</v>
      </c>
      <c r="B171" s="412" t="s">
        <v>15690</v>
      </c>
      <c r="C171" s="413" t="s">
        <v>3053</v>
      </c>
      <c r="D171" s="402" t="s">
        <v>3074</v>
      </c>
      <c r="E171" s="51" t="s">
        <v>3415</v>
      </c>
      <c r="F171" s="272" t="s">
        <v>3416</v>
      </c>
      <c r="G171" s="272" t="s">
        <v>3416</v>
      </c>
      <c r="H171" s="97" t="s">
        <v>3417</v>
      </c>
      <c r="I171" s="71" t="s">
        <v>6245</v>
      </c>
      <c r="J171" s="71" t="s">
        <v>6246</v>
      </c>
      <c r="K171" s="47">
        <f t="shared" si="44"/>
        <v>0</v>
      </c>
      <c r="L171" s="66">
        <f t="shared" si="45"/>
        <v>0</v>
      </c>
      <c r="M171" s="66">
        <f t="shared" si="46"/>
        <v>0</v>
      </c>
      <c r="N171" s="66">
        <f t="shared" si="47"/>
        <v>0</v>
      </c>
      <c r="O171" s="66">
        <f t="shared" si="48"/>
        <v>0</v>
      </c>
      <c r="P171" s="66">
        <f t="shared" si="49"/>
        <v>0</v>
      </c>
      <c r="Q171" s="66">
        <f t="shared" si="50"/>
        <v>0</v>
      </c>
      <c r="R171" s="66">
        <f t="shared" si="51"/>
        <v>0</v>
      </c>
      <c r="S171" s="66">
        <f t="shared" si="52"/>
        <v>0</v>
      </c>
      <c r="T171" s="83"/>
    </row>
    <row r="172" spans="1:20">
      <c r="A172" s="397" t="str">
        <f t="shared" si="57"/>
        <v>Cooking_Name_OldTunaCan</v>
      </c>
      <c r="B172" s="412" t="s">
        <v>15691</v>
      </c>
      <c r="C172" s="413" t="s">
        <v>3054</v>
      </c>
      <c r="D172" s="402" t="s">
        <v>3075</v>
      </c>
      <c r="E172" s="51" t="s">
        <v>3418</v>
      </c>
      <c r="F172" s="272" t="s">
        <v>18530</v>
      </c>
      <c r="G172" s="272" t="s">
        <v>3419</v>
      </c>
      <c r="H172" s="97" t="s">
        <v>3420</v>
      </c>
      <c r="I172" s="71" t="s">
        <v>6247</v>
      </c>
      <c r="J172" s="71" t="s">
        <v>6248</v>
      </c>
      <c r="K172" s="47">
        <f t="shared" si="44"/>
        <v>0</v>
      </c>
      <c r="L172" s="66">
        <f t="shared" si="45"/>
        <v>0</v>
      </c>
      <c r="M172" s="66">
        <f t="shared" si="46"/>
        <v>0</v>
      </c>
      <c r="N172" s="66">
        <f t="shared" si="47"/>
        <v>0</v>
      </c>
      <c r="O172" s="66">
        <f t="shared" si="48"/>
        <v>0</v>
      </c>
      <c r="P172" s="66">
        <f t="shared" si="49"/>
        <v>0</v>
      </c>
      <c r="Q172" s="66">
        <f t="shared" si="50"/>
        <v>0</v>
      </c>
      <c r="R172" s="66">
        <f t="shared" si="51"/>
        <v>0</v>
      </c>
      <c r="S172" s="66">
        <f t="shared" si="52"/>
        <v>0</v>
      </c>
      <c r="T172" s="83"/>
    </row>
    <row r="173" spans="1:20">
      <c r="A173" s="397" t="str">
        <f t="shared" si="57"/>
        <v>Cooking_Name_MansOnigiri</v>
      </c>
      <c r="B173" s="412" t="s">
        <v>15690</v>
      </c>
      <c r="C173" s="413" t="s">
        <v>3055</v>
      </c>
      <c r="D173" s="402" t="s">
        <v>3076</v>
      </c>
      <c r="E173" s="51" t="s">
        <v>3421</v>
      </c>
      <c r="F173" s="272" t="s">
        <v>18531</v>
      </c>
      <c r="G173" s="272" t="s">
        <v>18532</v>
      </c>
      <c r="H173" s="97" t="s">
        <v>3422</v>
      </c>
      <c r="I173" s="71" t="s">
        <v>6249</v>
      </c>
      <c r="J173" s="71" t="s">
        <v>6250</v>
      </c>
      <c r="K173" s="47">
        <f t="shared" si="44"/>
        <v>0</v>
      </c>
      <c r="L173" s="66">
        <f t="shared" si="45"/>
        <v>0</v>
      </c>
      <c r="M173" s="66">
        <f t="shared" si="46"/>
        <v>0</v>
      </c>
      <c r="N173" s="66">
        <f t="shared" si="47"/>
        <v>0</v>
      </c>
      <c r="O173" s="66">
        <f t="shared" si="48"/>
        <v>0</v>
      </c>
      <c r="P173" s="66">
        <f t="shared" si="49"/>
        <v>0</v>
      </c>
      <c r="Q173" s="66">
        <f t="shared" si="50"/>
        <v>0</v>
      </c>
      <c r="R173" s="66">
        <f t="shared" si="51"/>
        <v>0</v>
      </c>
      <c r="S173" s="66">
        <f t="shared" si="52"/>
        <v>0</v>
      </c>
      <c r="T173" s="83"/>
    </row>
    <row r="174" spans="1:20">
      <c r="A174" s="397" t="str">
        <f t="shared" si="57"/>
        <v>Cooking_Name_DeluxeBurger</v>
      </c>
      <c r="B174" s="412" t="s">
        <v>15692</v>
      </c>
      <c r="C174" s="413" t="s">
        <v>3056</v>
      </c>
      <c r="D174" s="402" t="s">
        <v>3077</v>
      </c>
      <c r="E174" s="51" t="s">
        <v>3423</v>
      </c>
      <c r="F174" s="272" t="s">
        <v>18533</v>
      </c>
      <c r="G174" s="272" t="s">
        <v>3424</v>
      </c>
      <c r="H174" s="97" t="s">
        <v>2496</v>
      </c>
      <c r="I174" s="71" t="s">
        <v>6202</v>
      </c>
      <c r="J174" s="71" t="s">
        <v>6203</v>
      </c>
      <c r="K174" s="47">
        <f t="shared" si="44"/>
        <v>0</v>
      </c>
      <c r="L174" s="66">
        <f t="shared" si="45"/>
        <v>0</v>
      </c>
      <c r="M174" s="66">
        <f t="shared" si="46"/>
        <v>0</v>
      </c>
      <c r="N174" s="66">
        <f t="shared" si="47"/>
        <v>0</v>
      </c>
      <c r="O174" s="66">
        <f t="shared" si="48"/>
        <v>0</v>
      </c>
      <c r="P174" s="66">
        <f t="shared" si="49"/>
        <v>0</v>
      </c>
      <c r="Q174" s="66">
        <f t="shared" si="50"/>
        <v>0</v>
      </c>
      <c r="R174" s="66">
        <f t="shared" si="51"/>
        <v>0</v>
      </c>
      <c r="S174" s="66">
        <f t="shared" si="52"/>
        <v>0</v>
      </c>
      <c r="T174" s="83"/>
    </row>
    <row r="175" spans="1:20">
      <c r="A175" s="397" t="str">
        <f t="shared" si="57"/>
        <v>Cooking_Name_Hotdog</v>
      </c>
      <c r="B175" s="412" t="s">
        <v>15691</v>
      </c>
      <c r="C175" s="413" t="s">
        <v>3057</v>
      </c>
      <c r="D175" s="402" t="s">
        <v>3078</v>
      </c>
      <c r="E175" s="51" t="s">
        <v>3057</v>
      </c>
      <c r="F175" s="272" t="s">
        <v>18534</v>
      </c>
      <c r="G175" s="272" t="s">
        <v>3425</v>
      </c>
      <c r="H175" s="97" t="s">
        <v>3426</v>
      </c>
      <c r="I175" s="71" t="s">
        <v>6251</v>
      </c>
      <c r="J175" s="71" t="s">
        <v>6252</v>
      </c>
      <c r="K175" s="47">
        <f t="shared" si="44"/>
        <v>0</v>
      </c>
      <c r="L175" s="66">
        <f t="shared" si="45"/>
        <v>0</v>
      </c>
      <c r="M175" s="66">
        <f t="shared" si="46"/>
        <v>0</v>
      </c>
      <c r="N175" s="66">
        <f t="shared" si="47"/>
        <v>0</v>
      </c>
      <c r="O175" s="66">
        <f t="shared" si="48"/>
        <v>0</v>
      </c>
      <c r="P175" s="66">
        <f t="shared" si="49"/>
        <v>0</v>
      </c>
      <c r="Q175" s="66">
        <f t="shared" si="50"/>
        <v>0</v>
      </c>
      <c r="R175" s="66">
        <f t="shared" si="51"/>
        <v>0</v>
      </c>
      <c r="S175" s="66">
        <f t="shared" si="52"/>
        <v>0</v>
      </c>
      <c r="T175" s="83"/>
    </row>
    <row r="176" spans="1:20">
      <c r="A176" s="397" t="str">
        <f t="shared" si="57"/>
        <v>Cooking_Name_DimSum</v>
      </c>
      <c r="B176" s="412" t="s">
        <v>15692</v>
      </c>
      <c r="C176" s="413" t="s">
        <v>3058</v>
      </c>
      <c r="D176" s="402" t="s">
        <v>3079</v>
      </c>
      <c r="E176" s="51" t="s">
        <v>3427</v>
      </c>
      <c r="F176" s="272" t="s">
        <v>3428</v>
      </c>
      <c r="G176" s="272" t="s">
        <v>3429</v>
      </c>
      <c r="H176" s="97" t="s">
        <v>2512</v>
      </c>
      <c r="I176" s="71" t="s">
        <v>6214</v>
      </c>
      <c r="J176" s="71" t="s">
        <v>3427</v>
      </c>
      <c r="K176" s="47">
        <f t="shared" ref="K176:K233" si="67">SUM(L176:S176)</f>
        <v>0</v>
      </c>
      <c r="L176" s="66">
        <f t="shared" ref="L176:L233" si="68">COUNTIF(D176, "*{0}*")</f>
        <v>0</v>
      </c>
      <c r="M176" s="66">
        <f t="shared" ref="M176:M233" si="69">COUNTIF(D176, "*{1}*")</f>
        <v>0</v>
      </c>
      <c r="N176" s="66">
        <f t="shared" ref="N176:N233" si="70">COUNTIF(D176, "*{2}*")</f>
        <v>0</v>
      </c>
      <c r="O176" s="66">
        <f t="shared" ref="O176:O233" si="71">COUNTIF(D176, "*{3}*")</f>
        <v>0</v>
      </c>
      <c r="P176" s="66">
        <f t="shared" ref="P176:P233" si="72">COUNTIF(D176, "*{4}*")</f>
        <v>0</v>
      </c>
      <c r="Q176" s="66">
        <f t="shared" ref="Q176:Q233" si="73">COUNTIF(D176, "*{5}*")</f>
        <v>0</v>
      </c>
      <c r="R176" s="66">
        <f t="shared" ref="R176:R233" si="74">COUNTIF(D176, "*{6}*")</f>
        <v>0</v>
      </c>
      <c r="S176" s="66">
        <f t="shared" ref="S176:S233" si="75">COUNTIF(D176, "*{7}*")</f>
        <v>0</v>
      </c>
      <c r="T176" s="83"/>
    </row>
    <row r="177" spans="1:20">
      <c r="A177" s="397" t="str">
        <f t="shared" si="57"/>
        <v>Cooking_Name_FishAndChips</v>
      </c>
      <c r="B177" s="412" t="s">
        <v>15690</v>
      </c>
      <c r="C177" s="413" t="s">
        <v>3059</v>
      </c>
      <c r="D177" s="402" t="s">
        <v>3080</v>
      </c>
      <c r="E177" s="51" t="s">
        <v>3430</v>
      </c>
      <c r="F177" s="272" t="s">
        <v>18535</v>
      </c>
      <c r="G177" s="272" t="s">
        <v>3431</v>
      </c>
      <c r="H177" s="97" t="s">
        <v>2513</v>
      </c>
      <c r="I177" s="71" t="s">
        <v>6215</v>
      </c>
      <c r="J177" s="71" t="s">
        <v>3430</v>
      </c>
      <c r="K177" s="47">
        <f t="shared" si="67"/>
        <v>0</v>
      </c>
      <c r="L177" s="66">
        <f t="shared" si="68"/>
        <v>0</v>
      </c>
      <c r="M177" s="66">
        <f t="shared" si="69"/>
        <v>0</v>
      </c>
      <c r="N177" s="66">
        <f t="shared" si="70"/>
        <v>0</v>
      </c>
      <c r="O177" s="66">
        <f t="shared" si="71"/>
        <v>0</v>
      </c>
      <c r="P177" s="66">
        <f t="shared" si="72"/>
        <v>0</v>
      </c>
      <c r="Q177" s="66">
        <f t="shared" si="73"/>
        <v>0</v>
      </c>
      <c r="R177" s="66">
        <f t="shared" si="74"/>
        <v>0</v>
      </c>
      <c r="S177" s="66">
        <f t="shared" si="75"/>
        <v>0</v>
      </c>
      <c r="T177" s="83"/>
    </row>
    <row r="178" spans="1:20">
      <c r="A178" s="397" t="str">
        <f t="shared" si="57"/>
        <v>Cooking_Name_PinkDonut</v>
      </c>
      <c r="B178" s="412" t="s">
        <v>15690</v>
      </c>
      <c r="C178" s="413" t="s">
        <v>3060</v>
      </c>
      <c r="D178" s="402" t="s">
        <v>3081</v>
      </c>
      <c r="E178" s="51" t="s">
        <v>3432</v>
      </c>
      <c r="F178" s="272" t="s">
        <v>18536</v>
      </c>
      <c r="G178" s="272" t="s">
        <v>18537</v>
      </c>
      <c r="H178" s="97" t="s">
        <v>3433</v>
      </c>
      <c r="I178" s="71" t="s">
        <v>6253</v>
      </c>
      <c r="J178" s="71" t="s">
        <v>6254</v>
      </c>
      <c r="K178" s="47">
        <f t="shared" si="67"/>
        <v>0</v>
      </c>
      <c r="L178" s="66">
        <f t="shared" si="68"/>
        <v>0</v>
      </c>
      <c r="M178" s="66">
        <f t="shared" si="69"/>
        <v>0</v>
      </c>
      <c r="N178" s="66">
        <f t="shared" si="70"/>
        <v>0</v>
      </c>
      <c r="O178" s="66">
        <f t="shared" si="71"/>
        <v>0</v>
      </c>
      <c r="P178" s="66">
        <f t="shared" si="72"/>
        <v>0</v>
      </c>
      <c r="Q178" s="66">
        <f t="shared" si="73"/>
        <v>0</v>
      </c>
      <c r="R178" s="66">
        <f t="shared" si="74"/>
        <v>0</v>
      </c>
      <c r="S178" s="66">
        <f t="shared" si="75"/>
        <v>0</v>
      </c>
      <c r="T178" s="83"/>
    </row>
    <row r="179" spans="1:20">
      <c r="A179" s="397" t="str">
        <f t="shared" si="57"/>
        <v>Cooking_Name_TurkeyDish</v>
      </c>
      <c r="B179" s="412" t="s">
        <v>15691</v>
      </c>
      <c r="C179" s="413" t="s">
        <v>3061</v>
      </c>
      <c r="D179" s="402" t="s">
        <v>3082</v>
      </c>
      <c r="E179" s="51" t="s">
        <v>3434</v>
      </c>
      <c r="F179" s="272" t="s">
        <v>18538</v>
      </c>
      <c r="G179" s="272" t="s">
        <v>3435</v>
      </c>
      <c r="H179" s="97" t="s">
        <v>3436</v>
      </c>
      <c r="I179" s="71" t="s">
        <v>6206</v>
      </c>
      <c r="J179" s="71" t="s">
        <v>6207</v>
      </c>
      <c r="K179" s="47">
        <f t="shared" si="67"/>
        <v>0</v>
      </c>
      <c r="L179" s="66">
        <f t="shared" si="68"/>
        <v>0</v>
      </c>
      <c r="M179" s="66">
        <f t="shared" si="69"/>
        <v>0</v>
      </c>
      <c r="N179" s="66">
        <f t="shared" si="70"/>
        <v>0</v>
      </c>
      <c r="O179" s="66">
        <f t="shared" si="71"/>
        <v>0</v>
      </c>
      <c r="P179" s="66">
        <f t="shared" si="72"/>
        <v>0</v>
      </c>
      <c r="Q179" s="66">
        <f t="shared" si="73"/>
        <v>0</v>
      </c>
      <c r="R179" s="66">
        <f t="shared" si="74"/>
        <v>0</v>
      </c>
      <c r="S179" s="66">
        <f t="shared" si="75"/>
        <v>0</v>
      </c>
      <c r="T179" s="83"/>
    </row>
    <row r="180" spans="1:20">
      <c r="A180" s="397" t="str">
        <f t="shared" si="57"/>
        <v>Cooking_Name_TomahawkSteak</v>
      </c>
      <c r="B180" s="412" t="s">
        <v>15692</v>
      </c>
      <c r="C180" s="413" t="s">
        <v>3062</v>
      </c>
      <c r="D180" s="402" t="s">
        <v>3083</v>
      </c>
      <c r="E180" s="51" t="s">
        <v>3437</v>
      </c>
      <c r="F180" s="272" t="s">
        <v>18539</v>
      </c>
      <c r="G180" s="272" t="s">
        <v>3438</v>
      </c>
      <c r="H180" s="97" t="s">
        <v>3439</v>
      </c>
      <c r="I180" s="71" t="s">
        <v>6212</v>
      </c>
      <c r="J180" s="71" t="s">
        <v>6213</v>
      </c>
      <c r="K180" s="47">
        <f t="shared" si="67"/>
        <v>0</v>
      </c>
      <c r="L180" s="66">
        <f t="shared" si="68"/>
        <v>0</v>
      </c>
      <c r="M180" s="66">
        <f t="shared" si="69"/>
        <v>0</v>
      </c>
      <c r="N180" s="66">
        <f t="shared" si="70"/>
        <v>0</v>
      </c>
      <c r="O180" s="66">
        <f t="shared" si="71"/>
        <v>0</v>
      </c>
      <c r="P180" s="66">
        <f t="shared" si="72"/>
        <v>0</v>
      </c>
      <c r="Q180" s="66">
        <f t="shared" si="73"/>
        <v>0</v>
      </c>
      <c r="R180" s="66">
        <f t="shared" si="74"/>
        <v>0</v>
      </c>
      <c r="S180" s="66">
        <f t="shared" si="75"/>
        <v>0</v>
      </c>
      <c r="T180" s="83"/>
    </row>
    <row r="181" spans="1:20">
      <c r="A181" s="397" t="str">
        <f t="shared" si="57"/>
        <v>Cooking_Name_SmokedBarbecue</v>
      </c>
      <c r="B181" s="412" t="s">
        <v>15690</v>
      </c>
      <c r="C181" s="413" t="s">
        <v>3063</v>
      </c>
      <c r="D181" s="402" t="s">
        <v>3084</v>
      </c>
      <c r="E181" s="51" t="s">
        <v>3440</v>
      </c>
      <c r="F181" s="272" t="s">
        <v>18540</v>
      </c>
      <c r="G181" s="272" t="s">
        <v>18541</v>
      </c>
      <c r="H181" s="97" t="s">
        <v>3441</v>
      </c>
      <c r="I181" s="71" t="s">
        <v>6255</v>
      </c>
      <c r="J181" s="71" t="s">
        <v>6256</v>
      </c>
      <c r="K181" s="47">
        <f t="shared" si="67"/>
        <v>0</v>
      </c>
      <c r="L181" s="66">
        <f t="shared" si="68"/>
        <v>0</v>
      </c>
      <c r="M181" s="66">
        <f t="shared" si="69"/>
        <v>0</v>
      </c>
      <c r="N181" s="66">
        <f t="shared" si="70"/>
        <v>0</v>
      </c>
      <c r="O181" s="66">
        <f t="shared" si="71"/>
        <v>0</v>
      </c>
      <c r="P181" s="66">
        <f t="shared" si="72"/>
        <v>0</v>
      </c>
      <c r="Q181" s="66">
        <f t="shared" si="73"/>
        <v>0</v>
      </c>
      <c r="R181" s="66">
        <f t="shared" si="74"/>
        <v>0</v>
      </c>
      <c r="S181" s="66">
        <f t="shared" si="75"/>
        <v>0</v>
      </c>
      <c r="T181" s="83"/>
    </row>
    <row r="182" spans="1:20">
      <c r="A182" s="397" t="str">
        <f t="shared" si="57"/>
        <v>Cooking_Name_ChefsSalad</v>
      </c>
      <c r="B182" s="412" t="s">
        <v>15692</v>
      </c>
      <c r="C182" s="413" t="s">
        <v>3064</v>
      </c>
      <c r="D182" s="402" t="s">
        <v>3085</v>
      </c>
      <c r="E182" s="51" t="s">
        <v>3442</v>
      </c>
      <c r="F182" s="272" t="s">
        <v>18542</v>
      </c>
      <c r="G182" s="272" t="s">
        <v>3443</v>
      </c>
      <c r="H182" s="97" t="s">
        <v>3444</v>
      </c>
      <c r="I182" s="71" t="s">
        <v>6257</v>
      </c>
      <c r="J182" s="71" t="s">
        <v>6258</v>
      </c>
      <c r="K182" s="47">
        <f t="shared" si="67"/>
        <v>0</v>
      </c>
      <c r="L182" s="66">
        <f t="shared" si="68"/>
        <v>0</v>
      </c>
      <c r="M182" s="66">
        <f t="shared" si="69"/>
        <v>0</v>
      </c>
      <c r="N182" s="66">
        <f t="shared" si="70"/>
        <v>0</v>
      </c>
      <c r="O182" s="66">
        <f t="shared" si="71"/>
        <v>0</v>
      </c>
      <c r="P182" s="66">
        <f t="shared" si="72"/>
        <v>0</v>
      </c>
      <c r="Q182" s="66">
        <f t="shared" si="73"/>
        <v>0</v>
      </c>
      <c r="R182" s="66">
        <f t="shared" si="74"/>
        <v>0</v>
      </c>
      <c r="S182" s="66">
        <f t="shared" si="75"/>
        <v>0</v>
      </c>
      <c r="T182" s="83"/>
    </row>
    <row r="183" spans="1:20">
      <c r="A183" s="397" t="str">
        <f t="shared" si="57"/>
        <v>Cooking_Name_ChocolateCake</v>
      </c>
      <c r="B183" s="412" t="s">
        <v>15692</v>
      </c>
      <c r="C183" s="413" t="s">
        <v>3065</v>
      </c>
      <c r="D183" s="402" t="s">
        <v>3086</v>
      </c>
      <c r="E183" s="51" t="s">
        <v>3445</v>
      </c>
      <c r="F183" s="272" t="s">
        <v>3446</v>
      </c>
      <c r="G183" s="272" t="s">
        <v>3446</v>
      </c>
      <c r="H183" s="97" t="s">
        <v>3447</v>
      </c>
      <c r="I183" s="71" t="s">
        <v>6259</v>
      </c>
      <c r="J183" s="71" t="s">
        <v>6260</v>
      </c>
      <c r="K183" s="47">
        <f t="shared" si="67"/>
        <v>0</v>
      </c>
      <c r="L183" s="66">
        <f t="shared" si="68"/>
        <v>0</v>
      </c>
      <c r="M183" s="66">
        <f t="shared" si="69"/>
        <v>0</v>
      </c>
      <c r="N183" s="66">
        <f t="shared" si="70"/>
        <v>0</v>
      </c>
      <c r="O183" s="66">
        <f t="shared" si="71"/>
        <v>0</v>
      </c>
      <c r="P183" s="66">
        <f t="shared" si="72"/>
        <v>0</v>
      </c>
      <c r="Q183" s="66">
        <f t="shared" si="73"/>
        <v>0</v>
      </c>
      <c r="R183" s="66">
        <f t="shared" si="74"/>
        <v>0</v>
      </c>
      <c r="S183" s="66">
        <f t="shared" si="75"/>
        <v>0</v>
      </c>
      <c r="T183" s="83"/>
    </row>
    <row r="184" spans="1:20">
      <c r="A184" s="397" t="str">
        <f t="shared" si="57"/>
        <v>Cooking_Name_JembasBread</v>
      </c>
      <c r="B184" s="412" t="s">
        <v>15690</v>
      </c>
      <c r="C184" s="413" t="s">
        <v>3066</v>
      </c>
      <c r="D184" s="402" t="s">
        <v>3087</v>
      </c>
      <c r="E184" s="51" t="s">
        <v>3448</v>
      </c>
      <c r="F184" s="272" t="s">
        <v>3449</v>
      </c>
      <c r="G184" s="272" t="s">
        <v>3450</v>
      </c>
      <c r="H184" s="97" t="s">
        <v>3451</v>
      </c>
      <c r="I184" s="71" t="s">
        <v>6261</v>
      </c>
      <c r="J184" s="71" t="s">
        <v>6262</v>
      </c>
      <c r="K184" s="47">
        <f t="shared" si="67"/>
        <v>0</v>
      </c>
      <c r="L184" s="66">
        <f t="shared" si="68"/>
        <v>0</v>
      </c>
      <c r="M184" s="66">
        <f t="shared" si="69"/>
        <v>0</v>
      </c>
      <c r="N184" s="66">
        <f t="shared" si="70"/>
        <v>0</v>
      </c>
      <c r="O184" s="66">
        <f t="shared" si="71"/>
        <v>0</v>
      </c>
      <c r="P184" s="66">
        <f t="shared" si="72"/>
        <v>0</v>
      </c>
      <c r="Q184" s="66">
        <f t="shared" si="73"/>
        <v>0</v>
      </c>
      <c r="R184" s="66">
        <f t="shared" si="74"/>
        <v>0</v>
      </c>
      <c r="S184" s="66">
        <f t="shared" si="75"/>
        <v>0</v>
      </c>
      <c r="T184" s="83"/>
    </row>
    <row r="185" spans="1:20">
      <c r="A185" s="397" t="str">
        <f t="shared" si="57"/>
        <v>Cooking_Name_FreshBean</v>
      </c>
      <c r="B185" s="412" t="s">
        <v>15691</v>
      </c>
      <c r="C185" s="413" t="s">
        <v>3067</v>
      </c>
      <c r="D185" s="402" t="s">
        <v>3088</v>
      </c>
      <c r="E185" s="51" t="s">
        <v>3452</v>
      </c>
      <c r="F185" s="272" t="s">
        <v>18543</v>
      </c>
      <c r="G185" s="272" t="s">
        <v>3453</v>
      </c>
      <c r="H185" s="97" t="s">
        <v>3454</v>
      </c>
      <c r="I185" s="71" t="s">
        <v>6263</v>
      </c>
      <c r="J185" s="71" t="s">
        <v>6264</v>
      </c>
      <c r="K185" s="47">
        <f t="shared" si="67"/>
        <v>0</v>
      </c>
      <c r="L185" s="66">
        <f t="shared" si="68"/>
        <v>0</v>
      </c>
      <c r="M185" s="66">
        <f t="shared" si="69"/>
        <v>0</v>
      </c>
      <c r="N185" s="66">
        <f t="shared" si="70"/>
        <v>0</v>
      </c>
      <c r="O185" s="66">
        <f t="shared" si="71"/>
        <v>0</v>
      </c>
      <c r="P185" s="66">
        <f t="shared" si="72"/>
        <v>0</v>
      </c>
      <c r="Q185" s="66">
        <f t="shared" si="73"/>
        <v>0</v>
      </c>
      <c r="R185" s="66">
        <f t="shared" si="74"/>
        <v>0</v>
      </c>
      <c r="S185" s="66">
        <f t="shared" si="75"/>
        <v>0</v>
      </c>
      <c r="T185" s="83"/>
    </row>
    <row r="186" spans="1:20">
      <c r="A186" s="397" t="str">
        <f t="shared" si="57"/>
        <v>Cooking_Name_SmokedSalmon</v>
      </c>
      <c r="B186" s="412" t="s">
        <v>15690</v>
      </c>
      <c r="C186" s="413" t="s">
        <v>3068</v>
      </c>
      <c r="D186" s="402" t="s">
        <v>3089</v>
      </c>
      <c r="E186" s="51" t="s">
        <v>3455</v>
      </c>
      <c r="F186" s="272" t="s">
        <v>18544</v>
      </c>
      <c r="G186" s="272" t="s">
        <v>3456</v>
      </c>
      <c r="H186" s="97" t="s">
        <v>3457</v>
      </c>
      <c r="I186" s="71" t="s">
        <v>6265</v>
      </c>
      <c r="J186" s="71" t="s">
        <v>6266</v>
      </c>
      <c r="K186" s="47">
        <f t="shared" si="67"/>
        <v>0</v>
      </c>
      <c r="L186" s="66">
        <f t="shared" si="68"/>
        <v>0</v>
      </c>
      <c r="M186" s="66">
        <f t="shared" si="69"/>
        <v>0</v>
      </c>
      <c r="N186" s="66">
        <f t="shared" si="70"/>
        <v>0</v>
      </c>
      <c r="O186" s="66">
        <f t="shared" si="71"/>
        <v>0</v>
      </c>
      <c r="P186" s="66">
        <f t="shared" si="72"/>
        <v>0</v>
      </c>
      <c r="Q186" s="66">
        <f t="shared" si="73"/>
        <v>0</v>
      </c>
      <c r="R186" s="66">
        <f t="shared" si="74"/>
        <v>0</v>
      </c>
      <c r="S186" s="66">
        <f t="shared" si="75"/>
        <v>0</v>
      </c>
      <c r="T186" s="83"/>
    </row>
    <row r="187" spans="1:20">
      <c r="A187" s="397" t="str">
        <f t="shared" si="57"/>
        <v>Cooking_Name_StrawberryGateau</v>
      </c>
      <c r="B187" s="412" t="s">
        <v>15690</v>
      </c>
      <c r="C187" s="413" t="s">
        <v>3069</v>
      </c>
      <c r="D187" s="402" t="s">
        <v>3090</v>
      </c>
      <c r="E187" s="51" t="s">
        <v>3458</v>
      </c>
      <c r="F187" s="272" t="s">
        <v>3459</v>
      </c>
      <c r="G187" s="272" t="s">
        <v>3459</v>
      </c>
      <c r="H187" s="97" t="s">
        <v>3460</v>
      </c>
      <c r="I187" s="71" t="s">
        <v>6267</v>
      </c>
      <c r="J187" s="71" t="s">
        <v>6268</v>
      </c>
      <c r="K187" s="47">
        <f t="shared" si="67"/>
        <v>0</v>
      </c>
      <c r="L187" s="66">
        <f t="shared" si="68"/>
        <v>0</v>
      </c>
      <c r="M187" s="66">
        <f t="shared" si="69"/>
        <v>0</v>
      </c>
      <c r="N187" s="66">
        <f t="shared" si="70"/>
        <v>0</v>
      </c>
      <c r="O187" s="66">
        <f t="shared" si="71"/>
        <v>0</v>
      </c>
      <c r="P187" s="66">
        <f t="shared" si="72"/>
        <v>0</v>
      </c>
      <c r="Q187" s="66">
        <f t="shared" si="73"/>
        <v>0</v>
      </c>
      <c r="R187" s="66">
        <f t="shared" si="74"/>
        <v>0</v>
      </c>
      <c r="S187" s="66">
        <f t="shared" si="75"/>
        <v>0</v>
      </c>
      <c r="T187" s="83"/>
    </row>
    <row r="188" spans="1:20">
      <c r="A188" s="397" t="str">
        <f t="shared" si="57"/>
        <v>Cooking_Name_LobsterDish</v>
      </c>
      <c r="B188" s="412" t="s">
        <v>15692</v>
      </c>
      <c r="C188" s="413" t="s">
        <v>3070</v>
      </c>
      <c r="D188" s="402" t="s">
        <v>3091</v>
      </c>
      <c r="E188" s="51" t="s">
        <v>3461</v>
      </c>
      <c r="F188" s="272" t="s">
        <v>18545</v>
      </c>
      <c r="G188" s="272" t="s">
        <v>3462</v>
      </c>
      <c r="H188" s="97" t="s">
        <v>3463</v>
      </c>
      <c r="I188" s="71" t="s">
        <v>6269</v>
      </c>
      <c r="J188" s="71" t="s">
        <v>6270</v>
      </c>
      <c r="K188" s="47">
        <f t="shared" si="67"/>
        <v>0</v>
      </c>
      <c r="L188" s="66">
        <f t="shared" si="68"/>
        <v>0</v>
      </c>
      <c r="M188" s="66">
        <f t="shared" si="69"/>
        <v>0</v>
      </c>
      <c r="N188" s="66">
        <f t="shared" si="70"/>
        <v>0</v>
      </c>
      <c r="O188" s="66">
        <f t="shared" si="71"/>
        <v>0</v>
      </c>
      <c r="P188" s="66">
        <f t="shared" si="72"/>
        <v>0</v>
      </c>
      <c r="Q188" s="66">
        <f t="shared" si="73"/>
        <v>0</v>
      </c>
      <c r="R188" s="66">
        <f t="shared" si="74"/>
        <v>0</v>
      </c>
      <c r="S188" s="66">
        <f t="shared" si="75"/>
        <v>0</v>
      </c>
      <c r="T188" s="83"/>
    </row>
    <row r="189" spans="1:20">
      <c r="A189" s="397" t="str">
        <f t="shared" si="57"/>
        <v>Cooking_Story_PineapplePizza</v>
      </c>
      <c r="B189" s="412" t="s">
        <v>15767</v>
      </c>
      <c r="C189" s="413" t="s">
        <v>3050</v>
      </c>
      <c r="D189" s="402" t="s">
        <v>3092</v>
      </c>
      <c r="E189" s="51" t="s">
        <v>3464</v>
      </c>
      <c r="F189" s="272" t="s">
        <v>18546</v>
      </c>
      <c r="G189" s="272" t="s">
        <v>18547</v>
      </c>
      <c r="H189" s="97" t="s">
        <v>3465</v>
      </c>
      <c r="I189" s="71" t="s">
        <v>6271</v>
      </c>
      <c r="J189" s="71" t="s">
        <v>6272</v>
      </c>
      <c r="K189" s="47">
        <f t="shared" si="67"/>
        <v>0</v>
      </c>
      <c r="L189" s="66">
        <f t="shared" si="68"/>
        <v>0</v>
      </c>
      <c r="M189" s="66">
        <f t="shared" si="69"/>
        <v>0</v>
      </c>
      <c r="N189" s="66">
        <f t="shared" si="70"/>
        <v>0</v>
      </c>
      <c r="O189" s="66">
        <f t="shared" si="71"/>
        <v>0</v>
      </c>
      <c r="P189" s="66">
        <f t="shared" si="72"/>
        <v>0</v>
      </c>
      <c r="Q189" s="66">
        <f t="shared" si="73"/>
        <v>0</v>
      </c>
      <c r="R189" s="66">
        <f t="shared" si="74"/>
        <v>0</v>
      </c>
      <c r="S189" s="66">
        <f t="shared" si="75"/>
        <v>0</v>
      </c>
      <c r="T189" s="83"/>
    </row>
    <row r="190" spans="1:20">
      <c r="A190" s="397" t="str">
        <f t="shared" si="57"/>
        <v>Cooking_Story_ChocolateCookies</v>
      </c>
      <c r="B190" s="412" t="s">
        <v>15693</v>
      </c>
      <c r="C190" s="413" t="s">
        <v>3051</v>
      </c>
      <c r="D190" s="402" t="s">
        <v>3170</v>
      </c>
      <c r="E190" s="51" t="s">
        <v>3466</v>
      </c>
      <c r="F190" s="272" t="s">
        <v>18548</v>
      </c>
      <c r="G190" s="272" t="s">
        <v>18549</v>
      </c>
      <c r="H190" s="97" t="s">
        <v>3467</v>
      </c>
      <c r="I190" s="71" t="s">
        <v>6273</v>
      </c>
      <c r="J190" s="71" t="s">
        <v>6274</v>
      </c>
      <c r="K190" s="47">
        <f t="shared" si="67"/>
        <v>0</v>
      </c>
      <c r="L190" s="66">
        <f t="shared" si="68"/>
        <v>0</v>
      </c>
      <c r="M190" s="66">
        <f t="shared" si="69"/>
        <v>0</v>
      </c>
      <c r="N190" s="66">
        <f t="shared" si="70"/>
        <v>0</v>
      </c>
      <c r="O190" s="66">
        <f t="shared" si="71"/>
        <v>0</v>
      </c>
      <c r="P190" s="66">
        <f t="shared" si="72"/>
        <v>0</v>
      </c>
      <c r="Q190" s="66">
        <f t="shared" si="73"/>
        <v>0</v>
      </c>
      <c r="R190" s="66">
        <f t="shared" si="74"/>
        <v>0</v>
      </c>
      <c r="S190" s="66">
        <f t="shared" si="75"/>
        <v>0</v>
      </c>
      <c r="T190" s="83"/>
    </row>
    <row r="191" spans="1:20">
      <c r="A191" s="397" t="str">
        <f t="shared" si="57"/>
        <v>Cooking_Story_SparklingWater</v>
      </c>
      <c r="B191" s="412" t="s">
        <v>15693</v>
      </c>
      <c r="C191" s="413" t="s">
        <v>3052</v>
      </c>
      <c r="D191" s="402" t="s">
        <v>3168</v>
      </c>
      <c r="E191" s="51" t="s">
        <v>3569</v>
      </c>
      <c r="F191" s="272" t="s">
        <v>18550</v>
      </c>
      <c r="G191" s="272" t="s">
        <v>18551</v>
      </c>
      <c r="H191" s="97" t="s">
        <v>3468</v>
      </c>
      <c r="I191" s="71" t="s">
        <v>6275</v>
      </c>
      <c r="J191" s="71" t="s">
        <v>6276</v>
      </c>
      <c r="K191" s="47">
        <f t="shared" si="67"/>
        <v>0</v>
      </c>
      <c r="L191" s="66">
        <f t="shared" si="68"/>
        <v>0</v>
      </c>
      <c r="M191" s="66">
        <f t="shared" si="69"/>
        <v>0</v>
      </c>
      <c r="N191" s="66">
        <f t="shared" si="70"/>
        <v>0</v>
      </c>
      <c r="O191" s="66">
        <f t="shared" si="71"/>
        <v>0</v>
      </c>
      <c r="P191" s="66">
        <f t="shared" si="72"/>
        <v>0</v>
      </c>
      <c r="Q191" s="66">
        <f t="shared" si="73"/>
        <v>0</v>
      </c>
      <c r="R191" s="66">
        <f t="shared" si="74"/>
        <v>0</v>
      </c>
      <c r="S191" s="66">
        <f t="shared" si="75"/>
        <v>0</v>
      </c>
      <c r="T191" s="83"/>
    </row>
    <row r="192" spans="1:20">
      <c r="A192" s="397" t="str">
        <f t="shared" si="57"/>
        <v>Cooking_Story_ProteinBar</v>
      </c>
      <c r="B192" s="412" t="s">
        <v>15694</v>
      </c>
      <c r="C192" s="413" t="s">
        <v>3053</v>
      </c>
      <c r="D192" s="402" t="s">
        <v>3171</v>
      </c>
      <c r="E192" s="51" t="s">
        <v>3469</v>
      </c>
      <c r="F192" s="272" t="s">
        <v>18552</v>
      </c>
      <c r="G192" s="272" t="s">
        <v>3470</v>
      </c>
      <c r="H192" s="97" t="s">
        <v>3471</v>
      </c>
      <c r="I192" s="71" t="s">
        <v>6277</v>
      </c>
      <c r="J192" s="71" t="s">
        <v>6278</v>
      </c>
      <c r="K192" s="47">
        <f t="shared" si="67"/>
        <v>0</v>
      </c>
      <c r="L192" s="66">
        <f t="shared" si="68"/>
        <v>0</v>
      </c>
      <c r="M192" s="66">
        <f t="shared" si="69"/>
        <v>0</v>
      </c>
      <c r="N192" s="66">
        <f t="shared" si="70"/>
        <v>0</v>
      </c>
      <c r="O192" s="66">
        <f t="shared" si="71"/>
        <v>0</v>
      </c>
      <c r="P192" s="66">
        <f t="shared" si="72"/>
        <v>0</v>
      </c>
      <c r="Q192" s="66">
        <f t="shared" si="73"/>
        <v>0</v>
      </c>
      <c r="R192" s="66">
        <f t="shared" si="74"/>
        <v>0</v>
      </c>
      <c r="S192" s="66">
        <f t="shared" si="75"/>
        <v>0</v>
      </c>
      <c r="T192" s="83"/>
    </row>
    <row r="193" spans="1:20">
      <c r="A193" s="397" t="str">
        <f t="shared" ref="A193:A209" si="76">CONCATENATE(B193,C193)</f>
        <v>Cooking_Story_OldTunaCan</v>
      </c>
      <c r="B193" s="412" t="s">
        <v>15695</v>
      </c>
      <c r="C193" s="413" t="s">
        <v>3054</v>
      </c>
      <c r="D193" s="402" t="s">
        <v>3172</v>
      </c>
      <c r="E193" s="51" t="s">
        <v>3472</v>
      </c>
      <c r="F193" s="272" t="s">
        <v>18553</v>
      </c>
      <c r="G193" s="272" t="s">
        <v>3473</v>
      </c>
      <c r="H193" s="97" t="s">
        <v>3474</v>
      </c>
      <c r="I193" s="71" t="s">
        <v>6279</v>
      </c>
      <c r="J193" s="71" t="s">
        <v>6280</v>
      </c>
      <c r="K193" s="47">
        <f t="shared" si="67"/>
        <v>0</v>
      </c>
      <c r="L193" s="66">
        <f t="shared" si="68"/>
        <v>0</v>
      </c>
      <c r="M193" s="66">
        <f t="shared" si="69"/>
        <v>0</v>
      </c>
      <c r="N193" s="66">
        <f t="shared" si="70"/>
        <v>0</v>
      </c>
      <c r="O193" s="66">
        <f t="shared" si="71"/>
        <v>0</v>
      </c>
      <c r="P193" s="66">
        <f t="shared" si="72"/>
        <v>0</v>
      </c>
      <c r="Q193" s="66">
        <f t="shared" si="73"/>
        <v>0</v>
      </c>
      <c r="R193" s="66">
        <f t="shared" si="74"/>
        <v>0</v>
      </c>
      <c r="S193" s="66">
        <f t="shared" si="75"/>
        <v>0</v>
      </c>
      <c r="T193" s="83"/>
    </row>
    <row r="194" spans="1:20">
      <c r="A194" s="397" t="str">
        <f t="shared" si="76"/>
        <v>Cooking_Story_MansOnigiri</v>
      </c>
      <c r="B194" s="412" t="s">
        <v>15695</v>
      </c>
      <c r="C194" s="413" t="s">
        <v>3055</v>
      </c>
      <c r="D194" s="402" t="s">
        <v>3093</v>
      </c>
      <c r="E194" s="51" t="s">
        <v>3475</v>
      </c>
      <c r="F194" s="272" t="s">
        <v>18554</v>
      </c>
      <c r="G194" s="272" t="s">
        <v>14658</v>
      </c>
      <c r="H194" s="97" t="s">
        <v>3476</v>
      </c>
      <c r="I194" s="71" t="s">
        <v>6281</v>
      </c>
      <c r="J194" s="71" t="s">
        <v>6282</v>
      </c>
      <c r="K194" s="47">
        <f t="shared" si="67"/>
        <v>0</v>
      </c>
      <c r="L194" s="66">
        <f t="shared" si="68"/>
        <v>0</v>
      </c>
      <c r="M194" s="66">
        <f t="shared" si="69"/>
        <v>0</v>
      </c>
      <c r="N194" s="66">
        <f t="shared" si="70"/>
        <v>0</v>
      </c>
      <c r="O194" s="66">
        <f t="shared" si="71"/>
        <v>0</v>
      </c>
      <c r="P194" s="66">
        <f t="shared" si="72"/>
        <v>0</v>
      </c>
      <c r="Q194" s="66">
        <f t="shared" si="73"/>
        <v>0</v>
      </c>
      <c r="R194" s="66">
        <f t="shared" si="74"/>
        <v>0</v>
      </c>
      <c r="S194" s="66">
        <f t="shared" si="75"/>
        <v>0</v>
      </c>
      <c r="T194" s="83"/>
    </row>
    <row r="195" spans="1:20">
      <c r="A195" s="397" t="str">
        <f t="shared" si="76"/>
        <v>Cooking_Story_DeluxeBurger</v>
      </c>
      <c r="B195" s="412" t="s">
        <v>15693</v>
      </c>
      <c r="C195" s="413" t="s">
        <v>3056</v>
      </c>
      <c r="D195" s="402" t="s">
        <v>3169</v>
      </c>
      <c r="E195" s="51" t="s">
        <v>3477</v>
      </c>
      <c r="F195" s="170" t="s">
        <v>14659</v>
      </c>
      <c r="G195" s="170" t="s">
        <v>3478</v>
      </c>
      <c r="H195" s="97" t="s">
        <v>3479</v>
      </c>
      <c r="I195" s="71" t="s">
        <v>6283</v>
      </c>
      <c r="J195" s="71" t="s">
        <v>6284</v>
      </c>
      <c r="K195" s="47">
        <f t="shared" si="67"/>
        <v>0</v>
      </c>
      <c r="L195" s="66">
        <f t="shared" si="68"/>
        <v>0</v>
      </c>
      <c r="M195" s="66">
        <f t="shared" si="69"/>
        <v>0</v>
      </c>
      <c r="N195" s="66">
        <f t="shared" si="70"/>
        <v>0</v>
      </c>
      <c r="O195" s="66">
        <f t="shared" si="71"/>
        <v>0</v>
      </c>
      <c r="P195" s="66">
        <f t="shared" si="72"/>
        <v>0</v>
      </c>
      <c r="Q195" s="66">
        <f t="shared" si="73"/>
        <v>0</v>
      </c>
      <c r="R195" s="66">
        <f t="shared" si="74"/>
        <v>0</v>
      </c>
      <c r="S195" s="66">
        <f t="shared" si="75"/>
        <v>0</v>
      </c>
      <c r="T195" s="83"/>
    </row>
    <row r="196" spans="1:20">
      <c r="A196" s="397" t="str">
        <f t="shared" si="76"/>
        <v>Cooking_Story_Hotdog</v>
      </c>
      <c r="B196" s="412" t="s">
        <v>15693</v>
      </c>
      <c r="C196" s="413" t="s">
        <v>3057</v>
      </c>
      <c r="D196" s="402" t="s">
        <v>3173</v>
      </c>
      <c r="E196" s="51" t="s">
        <v>3480</v>
      </c>
      <c r="F196" s="170" t="s">
        <v>18555</v>
      </c>
      <c r="G196" s="170" t="s">
        <v>3481</v>
      </c>
      <c r="H196" s="97" t="s">
        <v>3482</v>
      </c>
      <c r="I196" s="71" t="s">
        <v>6285</v>
      </c>
      <c r="J196" s="71" t="s">
        <v>6286</v>
      </c>
      <c r="K196" s="47">
        <f t="shared" si="67"/>
        <v>0</v>
      </c>
      <c r="L196" s="66">
        <f t="shared" si="68"/>
        <v>0</v>
      </c>
      <c r="M196" s="66">
        <f t="shared" si="69"/>
        <v>0</v>
      </c>
      <c r="N196" s="66">
        <f t="shared" si="70"/>
        <v>0</v>
      </c>
      <c r="O196" s="66">
        <f t="shared" si="71"/>
        <v>0</v>
      </c>
      <c r="P196" s="66">
        <f t="shared" si="72"/>
        <v>0</v>
      </c>
      <c r="Q196" s="66">
        <f t="shared" si="73"/>
        <v>0</v>
      </c>
      <c r="R196" s="66">
        <f t="shared" si="74"/>
        <v>0</v>
      </c>
      <c r="S196" s="66">
        <f t="shared" si="75"/>
        <v>0</v>
      </c>
      <c r="T196" s="83"/>
    </row>
    <row r="197" spans="1:20">
      <c r="A197" s="397" t="str">
        <f t="shared" si="76"/>
        <v>Cooking_Story_DimSum</v>
      </c>
      <c r="B197" s="412" t="s">
        <v>15768</v>
      </c>
      <c r="C197" s="413" t="s">
        <v>3058</v>
      </c>
      <c r="D197" s="402" t="s">
        <v>105</v>
      </c>
      <c r="E197" s="51" t="s">
        <v>105</v>
      </c>
      <c r="F197" s="170" t="s">
        <v>105</v>
      </c>
      <c r="G197" s="170" t="s">
        <v>105</v>
      </c>
      <c r="H197" s="97" t="s">
        <v>105</v>
      </c>
      <c r="I197" s="71" t="s">
        <v>105</v>
      </c>
      <c r="J197" s="71" t="s">
        <v>105</v>
      </c>
      <c r="K197" s="47">
        <f t="shared" si="67"/>
        <v>0</v>
      </c>
      <c r="L197" s="66">
        <f t="shared" si="68"/>
        <v>0</v>
      </c>
      <c r="M197" s="66">
        <f t="shared" si="69"/>
        <v>0</v>
      </c>
      <c r="N197" s="66">
        <f t="shared" si="70"/>
        <v>0</v>
      </c>
      <c r="O197" s="66">
        <f t="shared" si="71"/>
        <v>0</v>
      </c>
      <c r="P197" s="66">
        <f t="shared" si="72"/>
        <v>0</v>
      </c>
      <c r="Q197" s="66">
        <f t="shared" si="73"/>
        <v>0</v>
      </c>
      <c r="R197" s="66">
        <f t="shared" si="74"/>
        <v>0</v>
      </c>
      <c r="S197" s="66">
        <f t="shared" si="75"/>
        <v>0</v>
      </c>
      <c r="T197" s="83"/>
    </row>
    <row r="198" spans="1:20">
      <c r="A198" s="397" t="str">
        <f t="shared" si="76"/>
        <v>Cooking_Story_FishAndChips</v>
      </c>
      <c r="B198" s="412" t="s">
        <v>15693</v>
      </c>
      <c r="C198" s="413" t="s">
        <v>3059</v>
      </c>
      <c r="D198" s="402" t="s">
        <v>105</v>
      </c>
      <c r="E198" s="51" t="s">
        <v>105</v>
      </c>
      <c r="F198" s="170" t="s">
        <v>105</v>
      </c>
      <c r="G198" s="170" t="s">
        <v>105</v>
      </c>
      <c r="H198" s="97" t="s">
        <v>105</v>
      </c>
      <c r="I198" s="71" t="s">
        <v>105</v>
      </c>
      <c r="J198" s="71" t="s">
        <v>105</v>
      </c>
      <c r="K198" s="47">
        <f t="shared" si="67"/>
        <v>0</v>
      </c>
      <c r="L198" s="66">
        <f t="shared" si="68"/>
        <v>0</v>
      </c>
      <c r="M198" s="66">
        <f t="shared" si="69"/>
        <v>0</v>
      </c>
      <c r="N198" s="66">
        <f t="shared" si="70"/>
        <v>0</v>
      </c>
      <c r="O198" s="66">
        <f t="shared" si="71"/>
        <v>0</v>
      </c>
      <c r="P198" s="66">
        <f t="shared" si="72"/>
        <v>0</v>
      </c>
      <c r="Q198" s="66">
        <f t="shared" si="73"/>
        <v>0</v>
      </c>
      <c r="R198" s="66">
        <f t="shared" si="74"/>
        <v>0</v>
      </c>
      <c r="S198" s="66">
        <f t="shared" si="75"/>
        <v>0</v>
      </c>
      <c r="T198" s="83"/>
    </row>
    <row r="199" spans="1:20">
      <c r="A199" s="397" t="str">
        <f t="shared" si="76"/>
        <v>Cooking_Story_PinkDonut</v>
      </c>
      <c r="B199" s="412" t="s">
        <v>15693</v>
      </c>
      <c r="C199" s="413" t="s">
        <v>3060</v>
      </c>
      <c r="D199" s="402" t="s">
        <v>3174</v>
      </c>
      <c r="E199" s="51" t="s">
        <v>3483</v>
      </c>
      <c r="F199" s="170" t="s">
        <v>3484</v>
      </c>
      <c r="G199" s="170" t="s">
        <v>3485</v>
      </c>
      <c r="H199" s="97" t="s">
        <v>3486</v>
      </c>
      <c r="I199" s="71" t="s">
        <v>6287</v>
      </c>
      <c r="J199" s="71" t="s">
        <v>6288</v>
      </c>
      <c r="K199" s="47">
        <f t="shared" si="67"/>
        <v>0</v>
      </c>
      <c r="L199" s="66">
        <f t="shared" si="68"/>
        <v>0</v>
      </c>
      <c r="M199" s="66">
        <f t="shared" si="69"/>
        <v>0</v>
      </c>
      <c r="N199" s="66">
        <f t="shared" si="70"/>
        <v>0</v>
      </c>
      <c r="O199" s="66">
        <f t="shared" si="71"/>
        <v>0</v>
      </c>
      <c r="P199" s="66">
        <f t="shared" si="72"/>
        <v>0</v>
      </c>
      <c r="Q199" s="66">
        <f t="shared" si="73"/>
        <v>0</v>
      </c>
      <c r="R199" s="66">
        <f t="shared" si="74"/>
        <v>0</v>
      </c>
      <c r="S199" s="66">
        <f t="shared" si="75"/>
        <v>0</v>
      </c>
      <c r="T199" s="83"/>
    </row>
    <row r="200" spans="1:20">
      <c r="A200" s="397" t="str">
        <f t="shared" si="76"/>
        <v>Cooking_Story_TurkeyDish</v>
      </c>
      <c r="B200" s="412" t="s">
        <v>15695</v>
      </c>
      <c r="C200" s="413" t="s">
        <v>3061</v>
      </c>
      <c r="D200" s="402" t="s">
        <v>105</v>
      </c>
      <c r="E200" s="51" t="s">
        <v>105</v>
      </c>
      <c r="F200" s="170" t="s">
        <v>105</v>
      </c>
      <c r="G200" s="170" t="s">
        <v>105</v>
      </c>
      <c r="H200" s="97" t="s">
        <v>105</v>
      </c>
      <c r="I200" s="71" t="s">
        <v>105</v>
      </c>
      <c r="J200" s="71" t="s">
        <v>105</v>
      </c>
      <c r="K200" s="47">
        <f t="shared" si="67"/>
        <v>0</v>
      </c>
      <c r="L200" s="66">
        <f t="shared" si="68"/>
        <v>0</v>
      </c>
      <c r="M200" s="66">
        <f t="shared" si="69"/>
        <v>0</v>
      </c>
      <c r="N200" s="66">
        <f t="shared" si="70"/>
        <v>0</v>
      </c>
      <c r="O200" s="66">
        <f t="shared" si="71"/>
        <v>0</v>
      </c>
      <c r="P200" s="66">
        <f t="shared" si="72"/>
        <v>0</v>
      </c>
      <c r="Q200" s="66">
        <f t="shared" si="73"/>
        <v>0</v>
      </c>
      <c r="R200" s="66">
        <f t="shared" si="74"/>
        <v>0</v>
      </c>
      <c r="S200" s="66">
        <f t="shared" si="75"/>
        <v>0</v>
      </c>
      <c r="T200" s="83"/>
    </row>
    <row r="201" spans="1:20">
      <c r="A201" s="397" t="str">
        <f t="shared" si="76"/>
        <v>Cooking_Story_TomahawkSteak</v>
      </c>
      <c r="B201" s="412" t="s">
        <v>15694</v>
      </c>
      <c r="C201" s="413" t="s">
        <v>3062</v>
      </c>
      <c r="D201" s="402" t="s">
        <v>105</v>
      </c>
      <c r="E201" s="51" t="s">
        <v>105</v>
      </c>
      <c r="F201" s="170" t="s">
        <v>105</v>
      </c>
      <c r="G201" s="170" t="s">
        <v>105</v>
      </c>
      <c r="H201" s="97" t="s">
        <v>105</v>
      </c>
      <c r="I201" s="71" t="s">
        <v>105</v>
      </c>
      <c r="J201" s="71" t="s">
        <v>105</v>
      </c>
      <c r="K201" s="47">
        <f t="shared" si="67"/>
        <v>0</v>
      </c>
      <c r="L201" s="66">
        <f t="shared" si="68"/>
        <v>0</v>
      </c>
      <c r="M201" s="66">
        <f t="shared" si="69"/>
        <v>0</v>
      </c>
      <c r="N201" s="66">
        <f t="shared" si="70"/>
        <v>0</v>
      </c>
      <c r="O201" s="66">
        <f t="shared" si="71"/>
        <v>0</v>
      </c>
      <c r="P201" s="66">
        <f t="shared" si="72"/>
        <v>0</v>
      </c>
      <c r="Q201" s="66">
        <f t="shared" si="73"/>
        <v>0</v>
      </c>
      <c r="R201" s="66">
        <f t="shared" si="74"/>
        <v>0</v>
      </c>
      <c r="S201" s="66">
        <f t="shared" si="75"/>
        <v>0</v>
      </c>
      <c r="T201" s="83"/>
    </row>
    <row r="202" spans="1:20">
      <c r="A202" s="397" t="str">
        <f t="shared" si="76"/>
        <v>Cooking_Story_SmokedBarbecue</v>
      </c>
      <c r="B202" s="412" t="s">
        <v>15695</v>
      </c>
      <c r="C202" s="413" t="s">
        <v>3063</v>
      </c>
      <c r="D202" s="402" t="s">
        <v>105</v>
      </c>
      <c r="E202" s="51" t="s">
        <v>105</v>
      </c>
      <c r="F202" s="170" t="s">
        <v>105</v>
      </c>
      <c r="G202" s="170" t="s">
        <v>105</v>
      </c>
      <c r="H202" s="97" t="s">
        <v>105</v>
      </c>
      <c r="I202" s="71" t="s">
        <v>105</v>
      </c>
      <c r="J202" s="71" t="s">
        <v>105</v>
      </c>
      <c r="K202" s="47">
        <f t="shared" si="67"/>
        <v>0</v>
      </c>
      <c r="L202" s="66">
        <f t="shared" si="68"/>
        <v>0</v>
      </c>
      <c r="M202" s="66">
        <f t="shared" si="69"/>
        <v>0</v>
      </c>
      <c r="N202" s="66">
        <f t="shared" si="70"/>
        <v>0</v>
      </c>
      <c r="O202" s="66">
        <f t="shared" si="71"/>
        <v>0</v>
      </c>
      <c r="P202" s="66">
        <f t="shared" si="72"/>
        <v>0</v>
      </c>
      <c r="Q202" s="66">
        <f t="shared" si="73"/>
        <v>0</v>
      </c>
      <c r="R202" s="66">
        <f t="shared" si="74"/>
        <v>0</v>
      </c>
      <c r="S202" s="66">
        <f t="shared" si="75"/>
        <v>0</v>
      </c>
      <c r="T202" s="83"/>
    </row>
    <row r="203" spans="1:20">
      <c r="A203" s="397" t="str">
        <f t="shared" si="76"/>
        <v>Cooking_Story_ChefsSalad</v>
      </c>
      <c r="B203" s="412" t="s">
        <v>15695</v>
      </c>
      <c r="C203" s="413" t="s">
        <v>3064</v>
      </c>
      <c r="D203" s="402" t="s">
        <v>3175</v>
      </c>
      <c r="E203" s="51" t="s">
        <v>3487</v>
      </c>
      <c r="F203" s="170" t="s">
        <v>18556</v>
      </c>
      <c r="G203" s="170" t="s">
        <v>3488</v>
      </c>
      <c r="H203" s="97" t="s">
        <v>3489</v>
      </c>
      <c r="I203" s="71" t="s">
        <v>6289</v>
      </c>
      <c r="J203" s="71" t="s">
        <v>6290</v>
      </c>
      <c r="K203" s="47">
        <f t="shared" si="67"/>
        <v>0</v>
      </c>
      <c r="L203" s="66">
        <f t="shared" si="68"/>
        <v>0</v>
      </c>
      <c r="M203" s="66">
        <f t="shared" si="69"/>
        <v>0</v>
      </c>
      <c r="N203" s="66">
        <f t="shared" si="70"/>
        <v>0</v>
      </c>
      <c r="O203" s="66">
        <f t="shared" si="71"/>
        <v>0</v>
      </c>
      <c r="P203" s="66">
        <f t="shared" si="72"/>
        <v>0</v>
      </c>
      <c r="Q203" s="66">
        <f t="shared" si="73"/>
        <v>0</v>
      </c>
      <c r="R203" s="66">
        <f t="shared" si="74"/>
        <v>0</v>
      </c>
      <c r="S203" s="66">
        <f t="shared" si="75"/>
        <v>0</v>
      </c>
      <c r="T203" s="83"/>
    </row>
    <row r="204" spans="1:20">
      <c r="A204" s="397" t="str">
        <f t="shared" si="76"/>
        <v>Cooking_Story_ChocolateCake</v>
      </c>
      <c r="B204" s="412" t="s">
        <v>15694</v>
      </c>
      <c r="C204" s="413" t="s">
        <v>3065</v>
      </c>
      <c r="D204" s="402" t="s">
        <v>3176</v>
      </c>
      <c r="E204" s="51" t="s">
        <v>3490</v>
      </c>
      <c r="F204" s="170" t="s">
        <v>18557</v>
      </c>
      <c r="G204" s="170" t="s">
        <v>3491</v>
      </c>
      <c r="H204" s="97" t="s">
        <v>3492</v>
      </c>
      <c r="I204" s="71" t="s">
        <v>6341</v>
      </c>
      <c r="J204" s="71" t="s">
        <v>6291</v>
      </c>
      <c r="K204" s="47">
        <f t="shared" si="67"/>
        <v>0</v>
      </c>
      <c r="L204" s="66">
        <f t="shared" si="68"/>
        <v>0</v>
      </c>
      <c r="M204" s="66">
        <f t="shared" si="69"/>
        <v>0</v>
      </c>
      <c r="N204" s="66">
        <f t="shared" si="70"/>
        <v>0</v>
      </c>
      <c r="O204" s="66">
        <f t="shared" si="71"/>
        <v>0</v>
      </c>
      <c r="P204" s="66">
        <f t="shared" si="72"/>
        <v>0</v>
      </c>
      <c r="Q204" s="66">
        <f t="shared" si="73"/>
        <v>0</v>
      </c>
      <c r="R204" s="66">
        <f t="shared" si="74"/>
        <v>0</v>
      </c>
      <c r="S204" s="66">
        <f t="shared" si="75"/>
        <v>0</v>
      </c>
      <c r="T204" s="83"/>
    </row>
    <row r="205" spans="1:20">
      <c r="A205" s="397" t="str">
        <f t="shared" si="76"/>
        <v>Cooking_Story_JembasBread</v>
      </c>
      <c r="B205" s="412" t="s">
        <v>15694</v>
      </c>
      <c r="C205" s="413" t="s">
        <v>3066</v>
      </c>
      <c r="D205" s="402" t="s">
        <v>3177</v>
      </c>
      <c r="E205" s="51" t="s">
        <v>3493</v>
      </c>
      <c r="F205" s="170" t="s">
        <v>18558</v>
      </c>
      <c r="G205" s="170" t="s">
        <v>3494</v>
      </c>
      <c r="H205" s="97" t="s">
        <v>3495</v>
      </c>
      <c r="I205" s="71" t="s">
        <v>6292</v>
      </c>
      <c r="J205" s="71" t="s">
        <v>6293</v>
      </c>
      <c r="K205" s="47">
        <f t="shared" si="67"/>
        <v>0</v>
      </c>
      <c r="L205" s="66">
        <f t="shared" si="68"/>
        <v>0</v>
      </c>
      <c r="M205" s="66">
        <f t="shared" si="69"/>
        <v>0</v>
      </c>
      <c r="N205" s="66">
        <f t="shared" si="70"/>
        <v>0</v>
      </c>
      <c r="O205" s="66">
        <f t="shared" si="71"/>
        <v>0</v>
      </c>
      <c r="P205" s="66">
        <f t="shared" si="72"/>
        <v>0</v>
      </c>
      <c r="Q205" s="66">
        <f t="shared" si="73"/>
        <v>0</v>
      </c>
      <c r="R205" s="66">
        <f t="shared" si="74"/>
        <v>0</v>
      </c>
      <c r="S205" s="66">
        <f t="shared" si="75"/>
        <v>0</v>
      </c>
      <c r="T205" s="83"/>
    </row>
    <row r="206" spans="1:20">
      <c r="A206" s="397" t="str">
        <f t="shared" si="76"/>
        <v>Cooking_Story_FreshBean</v>
      </c>
      <c r="B206" s="412" t="s">
        <v>15693</v>
      </c>
      <c r="C206" s="413" t="s">
        <v>3067</v>
      </c>
      <c r="D206" s="402" t="s">
        <v>3178</v>
      </c>
      <c r="E206" s="51" t="s">
        <v>3496</v>
      </c>
      <c r="F206" s="170" t="s">
        <v>18559</v>
      </c>
      <c r="G206" s="170" t="s">
        <v>18560</v>
      </c>
      <c r="H206" s="97" t="s">
        <v>3497</v>
      </c>
      <c r="I206" s="71" t="s">
        <v>6294</v>
      </c>
      <c r="J206" s="71" t="s">
        <v>6295</v>
      </c>
      <c r="K206" s="47">
        <f t="shared" si="67"/>
        <v>0</v>
      </c>
      <c r="L206" s="66">
        <f t="shared" si="68"/>
        <v>0</v>
      </c>
      <c r="M206" s="66">
        <f t="shared" si="69"/>
        <v>0</v>
      </c>
      <c r="N206" s="66">
        <f t="shared" si="70"/>
        <v>0</v>
      </c>
      <c r="O206" s="66">
        <f t="shared" si="71"/>
        <v>0</v>
      </c>
      <c r="P206" s="66">
        <f t="shared" si="72"/>
        <v>0</v>
      </c>
      <c r="Q206" s="66">
        <f t="shared" si="73"/>
        <v>0</v>
      </c>
      <c r="R206" s="66">
        <f t="shared" si="74"/>
        <v>0</v>
      </c>
      <c r="S206" s="66">
        <f t="shared" si="75"/>
        <v>0</v>
      </c>
      <c r="T206" s="83"/>
    </row>
    <row r="207" spans="1:20">
      <c r="A207" s="397" t="str">
        <f t="shared" si="76"/>
        <v>Cooking_Story_SmokedSalmon</v>
      </c>
      <c r="B207" s="412" t="s">
        <v>15695</v>
      </c>
      <c r="C207" s="413" t="s">
        <v>3068</v>
      </c>
      <c r="D207" s="402" t="s">
        <v>105</v>
      </c>
      <c r="E207" s="51" t="s">
        <v>105</v>
      </c>
      <c r="F207" s="170" t="s">
        <v>105</v>
      </c>
      <c r="G207" s="170" t="s">
        <v>105</v>
      </c>
      <c r="H207" s="97" t="s">
        <v>105</v>
      </c>
      <c r="I207" s="71" t="s">
        <v>105</v>
      </c>
      <c r="J207" s="71" t="s">
        <v>105</v>
      </c>
      <c r="K207" s="47">
        <f t="shared" si="67"/>
        <v>0</v>
      </c>
      <c r="L207" s="66">
        <f t="shared" si="68"/>
        <v>0</v>
      </c>
      <c r="M207" s="66">
        <f t="shared" si="69"/>
        <v>0</v>
      </c>
      <c r="N207" s="66">
        <f t="shared" si="70"/>
        <v>0</v>
      </c>
      <c r="O207" s="66">
        <f t="shared" si="71"/>
        <v>0</v>
      </c>
      <c r="P207" s="66">
        <f t="shared" si="72"/>
        <v>0</v>
      </c>
      <c r="Q207" s="66">
        <f t="shared" si="73"/>
        <v>0</v>
      </c>
      <c r="R207" s="66">
        <f t="shared" si="74"/>
        <v>0</v>
      </c>
      <c r="S207" s="66">
        <f t="shared" si="75"/>
        <v>0</v>
      </c>
      <c r="T207" s="83"/>
    </row>
    <row r="208" spans="1:20">
      <c r="A208" s="397" t="str">
        <f t="shared" si="76"/>
        <v>Cooking_Story_StrawberryGateau</v>
      </c>
      <c r="B208" s="412" t="s">
        <v>15693</v>
      </c>
      <c r="C208" s="413" t="s">
        <v>3069</v>
      </c>
      <c r="D208" s="402" t="s">
        <v>105</v>
      </c>
      <c r="E208" s="51" t="s">
        <v>105</v>
      </c>
      <c r="F208" s="170" t="s">
        <v>105</v>
      </c>
      <c r="G208" s="170" t="s">
        <v>105</v>
      </c>
      <c r="H208" s="97" t="s">
        <v>105</v>
      </c>
      <c r="I208" s="71" t="s">
        <v>105</v>
      </c>
      <c r="J208" s="71" t="s">
        <v>105</v>
      </c>
      <c r="K208" s="47">
        <f t="shared" si="67"/>
        <v>0</v>
      </c>
      <c r="L208" s="66">
        <f t="shared" si="68"/>
        <v>0</v>
      </c>
      <c r="M208" s="66">
        <f t="shared" si="69"/>
        <v>0</v>
      </c>
      <c r="N208" s="66">
        <f t="shared" si="70"/>
        <v>0</v>
      </c>
      <c r="O208" s="66">
        <f t="shared" si="71"/>
        <v>0</v>
      </c>
      <c r="P208" s="66">
        <f t="shared" si="72"/>
        <v>0</v>
      </c>
      <c r="Q208" s="66">
        <f t="shared" si="73"/>
        <v>0</v>
      </c>
      <c r="R208" s="66">
        <f t="shared" si="74"/>
        <v>0</v>
      </c>
      <c r="S208" s="66">
        <f t="shared" si="75"/>
        <v>0</v>
      </c>
      <c r="T208" s="83"/>
    </row>
    <row r="209" spans="1:20">
      <c r="A209" s="397" t="str">
        <f t="shared" si="76"/>
        <v>Cooking_Story_LobsterDish</v>
      </c>
      <c r="B209" s="412" t="s">
        <v>15695</v>
      </c>
      <c r="C209" s="413" t="s">
        <v>3070</v>
      </c>
      <c r="D209" s="402" t="s">
        <v>105</v>
      </c>
      <c r="E209" s="51" t="s">
        <v>105</v>
      </c>
      <c r="F209" s="170" t="s">
        <v>105</v>
      </c>
      <c r="G209" s="170" t="s">
        <v>105</v>
      </c>
      <c r="H209" s="97" t="s">
        <v>105</v>
      </c>
      <c r="I209" s="71" t="s">
        <v>105</v>
      </c>
      <c r="J209" s="71" t="s">
        <v>105</v>
      </c>
      <c r="K209" s="47">
        <f t="shared" si="67"/>
        <v>0</v>
      </c>
      <c r="L209" s="66">
        <f t="shared" si="68"/>
        <v>0</v>
      </c>
      <c r="M209" s="66">
        <f t="shared" si="69"/>
        <v>0</v>
      </c>
      <c r="N209" s="66">
        <f t="shared" si="70"/>
        <v>0</v>
      </c>
      <c r="O209" s="66">
        <f t="shared" si="71"/>
        <v>0</v>
      </c>
      <c r="P209" s="66">
        <f t="shared" si="72"/>
        <v>0</v>
      </c>
      <c r="Q209" s="66">
        <f t="shared" si="73"/>
        <v>0</v>
      </c>
      <c r="R209" s="66">
        <f t="shared" si="74"/>
        <v>0</v>
      </c>
      <c r="S209" s="66">
        <f t="shared" si="75"/>
        <v>0</v>
      </c>
      <c r="T209" s="83"/>
    </row>
    <row r="210" spans="1:20">
      <c r="A210" s="398" t="s">
        <v>3094</v>
      </c>
      <c r="B210" s="408" t="s">
        <v>15696</v>
      </c>
      <c r="C210" s="414" t="s">
        <v>15769</v>
      </c>
      <c r="D210" s="402" t="s">
        <v>3132</v>
      </c>
      <c r="E210" s="51" t="s">
        <v>10490</v>
      </c>
      <c r="F210" s="170" t="s">
        <v>18561</v>
      </c>
      <c r="G210" s="170" t="s">
        <v>3499</v>
      </c>
      <c r="H210" s="97" t="s">
        <v>3500</v>
      </c>
      <c r="I210" s="71" t="s">
        <v>6296</v>
      </c>
      <c r="J210" s="71" t="s">
        <v>6297</v>
      </c>
      <c r="K210" s="47">
        <f t="shared" si="67"/>
        <v>1</v>
      </c>
      <c r="L210" s="66">
        <f t="shared" si="68"/>
        <v>1</v>
      </c>
      <c r="M210" s="66">
        <f t="shared" si="69"/>
        <v>0</v>
      </c>
      <c r="N210" s="66">
        <f t="shared" si="70"/>
        <v>0</v>
      </c>
      <c r="O210" s="66">
        <f t="shared" si="71"/>
        <v>0</v>
      </c>
      <c r="P210" s="66">
        <f t="shared" si="72"/>
        <v>0</v>
      </c>
      <c r="Q210" s="66">
        <f t="shared" si="73"/>
        <v>0</v>
      </c>
      <c r="R210" s="66">
        <f t="shared" si="74"/>
        <v>0</v>
      </c>
      <c r="S210" s="66">
        <f t="shared" si="75"/>
        <v>0</v>
      </c>
      <c r="T210" s="83"/>
    </row>
    <row r="211" spans="1:20">
      <c r="A211" s="398" t="s">
        <v>3095</v>
      </c>
      <c r="B211" s="408" t="s">
        <v>15696</v>
      </c>
      <c r="C211" s="414" t="s">
        <v>88</v>
      </c>
      <c r="D211" s="402" t="s">
        <v>23903</v>
      </c>
      <c r="E211" s="51" t="s">
        <v>3501</v>
      </c>
      <c r="F211" s="170" t="s">
        <v>3502</v>
      </c>
      <c r="G211" s="170" t="s">
        <v>3503</v>
      </c>
      <c r="H211" s="97" t="s">
        <v>3504</v>
      </c>
      <c r="I211" s="71" t="s">
        <v>6298</v>
      </c>
      <c r="J211" s="71" t="s">
        <v>6299</v>
      </c>
      <c r="K211" s="47">
        <f t="shared" si="67"/>
        <v>1</v>
      </c>
      <c r="L211" s="66">
        <f t="shared" si="68"/>
        <v>1</v>
      </c>
      <c r="M211" s="66">
        <f t="shared" si="69"/>
        <v>0</v>
      </c>
      <c r="N211" s="66">
        <f t="shared" si="70"/>
        <v>0</v>
      </c>
      <c r="O211" s="66">
        <f t="shared" si="71"/>
        <v>0</v>
      </c>
      <c r="P211" s="66">
        <f t="shared" si="72"/>
        <v>0</v>
      </c>
      <c r="Q211" s="66">
        <f t="shared" si="73"/>
        <v>0</v>
      </c>
      <c r="R211" s="66">
        <f t="shared" si="74"/>
        <v>0</v>
      </c>
      <c r="S211" s="66">
        <f t="shared" si="75"/>
        <v>0</v>
      </c>
      <c r="T211" s="83"/>
    </row>
    <row r="212" spans="1:20">
      <c r="A212" s="398" t="s">
        <v>3096</v>
      </c>
      <c r="B212" s="408" t="s">
        <v>15696</v>
      </c>
      <c r="C212" s="414" t="s">
        <v>15697</v>
      </c>
      <c r="D212" s="402" t="s">
        <v>3119</v>
      </c>
      <c r="E212" s="51" t="s">
        <v>3505</v>
      </c>
      <c r="F212" s="170" t="s">
        <v>18562</v>
      </c>
      <c r="G212" s="170" t="s">
        <v>3506</v>
      </c>
      <c r="H212" s="97" t="s">
        <v>3507</v>
      </c>
      <c r="I212" s="71" t="s">
        <v>6300</v>
      </c>
      <c r="J212" s="71" t="s">
        <v>6301</v>
      </c>
      <c r="K212" s="47">
        <f t="shared" si="67"/>
        <v>1</v>
      </c>
      <c r="L212" s="66">
        <f t="shared" si="68"/>
        <v>1</v>
      </c>
      <c r="M212" s="66">
        <f t="shared" si="69"/>
        <v>0</v>
      </c>
      <c r="N212" s="66">
        <f t="shared" si="70"/>
        <v>0</v>
      </c>
      <c r="O212" s="66">
        <f t="shared" si="71"/>
        <v>0</v>
      </c>
      <c r="P212" s="66">
        <f t="shared" si="72"/>
        <v>0</v>
      </c>
      <c r="Q212" s="66">
        <f t="shared" si="73"/>
        <v>0</v>
      </c>
      <c r="R212" s="66">
        <f t="shared" si="74"/>
        <v>0</v>
      </c>
      <c r="S212" s="66">
        <f t="shared" si="75"/>
        <v>0</v>
      </c>
      <c r="T212" s="83"/>
    </row>
    <row r="213" spans="1:20">
      <c r="A213" s="398" t="s">
        <v>3097</v>
      </c>
      <c r="B213" s="408" t="s">
        <v>15698</v>
      </c>
      <c r="C213" s="414" t="s">
        <v>15770</v>
      </c>
      <c r="D213" s="402" t="s">
        <v>3133</v>
      </c>
      <c r="E213" s="51" t="s">
        <v>3508</v>
      </c>
      <c r="F213" s="170" t="s">
        <v>18563</v>
      </c>
      <c r="G213" s="170" t="s">
        <v>3509</v>
      </c>
      <c r="H213" s="97" t="s">
        <v>3510</v>
      </c>
      <c r="I213" s="71" t="s">
        <v>6302</v>
      </c>
      <c r="J213" s="71" t="s">
        <v>6303</v>
      </c>
      <c r="K213" s="47">
        <f t="shared" si="67"/>
        <v>1</v>
      </c>
      <c r="L213" s="66">
        <f t="shared" si="68"/>
        <v>1</v>
      </c>
      <c r="M213" s="66">
        <f t="shared" si="69"/>
        <v>0</v>
      </c>
      <c r="N213" s="66">
        <f t="shared" si="70"/>
        <v>0</v>
      </c>
      <c r="O213" s="66">
        <f t="shared" si="71"/>
        <v>0</v>
      </c>
      <c r="P213" s="66">
        <f t="shared" si="72"/>
        <v>0</v>
      </c>
      <c r="Q213" s="66">
        <f t="shared" si="73"/>
        <v>0</v>
      </c>
      <c r="R213" s="66">
        <f t="shared" si="74"/>
        <v>0</v>
      </c>
      <c r="S213" s="66">
        <f t="shared" si="75"/>
        <v>0</v>
      </c>
      <c r="T213" s="83"/>
    </row>
    <row r="214" spans="1:20">
      <c r="A214" s="398" t="s">
        <v>3098</v>
      </c>
      <c r="B214" s="408" t="s">
        <v>15698</v>
      </c>
      <c r="C214" s="414" t="s">
        <v>87</v>
      </c>
      <c r="D214" s="402" t="s">
        <v>3134</v>
      </c>
      <c r="E214" s="51" t="s">
        <v>3511</v>
      </c>
      <c r="F214" s="272" t="s">
        <v>18564</v>
      </c>
      <c r="G214" s="272" t="s">
        <v>3512</v>
      </c>
      <c r="H214" s="97" t="s">
        <v>3513</v>
      </c>
      <c r="I214" s="71" t="s">
        <v>6304</v>
      </c>
      <c r="J214" s="71" t="s">
        <v>6305</v>
      </c>
      <c r="K214" s="47">
        <f t="shared" si="67"/>
        <v>1</v>
      </c>
      <c r="L214" s="66">
        <f t="shared" si="68"/>
        <v>1</v>
      </c>
      <c r="M214" s="66">
        <f t="shared" si="69"/>
        <v>0</v>
      </c>
      <c r="N214" s="66">
        <f t="shared" si="70"/>
        <v>0</v>
      </c>
      <c r="O214" s="66">
        <f t="shared" si="71"/>
        <v>0</v>
      </c>
      <c r="P214" s="66">
        <f t="shared" si="72"/>
        <v>0</v>
      </c>
      <c r="Q214" s="66">
        <f t="shared" si="73"/>
        <v>0</v>
      </c>
      <c r="R214" s="66">
        <f t="shared" si="74"/>
        <v>0</v>
      </c>
      <c r="S214" s="66">
        <f t="shared" si="75"/>
        <v>0</v>
      </c>
      <c r="T214" s="83"/>
    </row>
    <row r="215" spans="1:20">
      <c r="A215" s="398" t="s">
        <v>3099</v>
      </c>
      <c r="B215" s="408" t="s">
        <v>15698</v>
      </c>
      <c r="C215" s="414" t="s">
        <v>15699</v>
      </c>
      <c r="D215" s="402" t="s">
        <v>3135</v>
      </c>
      <c r="E215" s="51" t="s">
        <v>3514</v>
      </c>
      <c r="F215" s="272" t="s">
        <v>18565</v>
      </c>
      <c r="G215" s="272" t="s">
        <v>18566</v>
      </c>
      <c r="H215" s="97" t="s">
        <v>3515</v>
      </c>
      <c r="I215" s="71" t="s">
        <v>6306</v>
      </c>
      <c r="J215" s="71" t="s">
        <v>6307</v>
      </c>
      <c r="K215" s="47">
        <f t="shared" si="67"/>
        <v>1</v>
      </c>
      <c r="L215" s="66">
        <f t="shared" si="68"/>
        <v>1</v>
      </c>
      <c r="M215" s="66">
        <f t="shared" si="69"/>
        <v>0</v>
      </c>
      <c r="N215" s="66">
        <f t="shared" si="70"/>
        <v>0</v>
      </c>
      <c r="O215" s="66">
        <f t="shared" si="71"/>
        <v>0</v>
      </c>
      <c r="P215" s="66">
        <f t="shared" si="72"/>
        <v>0</v>
      </c>
      <c r="Q215" s="66">
        <f t="shared" si="73"/>
        <v>0</v>
      </c>
      <c r="R215" s="66">
        <f t="shared" si="74"/>
        <v>0</v>
      </c>
      <c r="S215" s="66">
        <f t="shared" si="75"/>
        <v>0</v>
      </c>
      <c r="T215" s="83"/>
    </row>
    <row r="216" spans="1:20">
      <c r="A216" s="398" t="s">
        <v>3100</v>
      </c>
      <c r="B216" s="408" t="s">
        <v>15698</v>
      </c>
      <c r="C216" s="414" t="s">
        <v>2948</v>
      </c>
      <c r="D216" s="402" t="s">
        <v>3136</v>
      </c>
      <c r="E216" s="51" t="s">
        <v>3516</v>
      </c>
      <c r="F216" s="272" t="s">
        <v>18567</v>
      </c>
      <c r="G216" s="272" t="s">
        <v>3517</v>
      </c>
      <c r="H216" s="97" t="s">
        <v>3518</v>
      </c>
      <c r="I216" s="71" t="s">
        <v>6308</v>
      </c>
      <c r="J216" s="71" t="s">
        <v>6309</v>
      </c>
      <c r="K216" s="47">
        <f t="shared" si="67"/>
        <v>1</v>
      </c>
      <c r="L216" s="66">
        <f t="shared" si="68"/>
        <v>1</v>
      </c>
      <c r="M216" s="66">
        <f t="shared" si="69"/>
        <v>0</v>
      </c>
      <c r="N216" s="66">
        <f t="shared" si="70"/>
        <v>0</v>
      </c>
      <c r="O216" s="66">
        <f t="shared" si="71"/>
        <v>0</v>
      </c>
      <c r="P216" s="66">
        <f t="shared" si="72"/>
        <v>0</v>
      </c>
      <c r="Q216" s="66">
        <f t="shared" si="73"/>
        <v>0</v>
      </c>
      <c r="R216" s="66">
        <f t="shared" si="74"/>
        <v>0</v>
      </c>
      <c r="S216" s="66">
        <f t="shared" si="75"/>
        <v>0</v>
      </c>
      <c r="T216" s="83"/>
    </row>
    <row r="217" spans="1:20">
      <c r="A217" s="398" t="s">
        <v>3101</v>
      </c>
      <c r="B217" s="408" t="s">
        <v>15698</v>
      </c>
      <c r="C217" s="414" t="s">
        <v>15700</v>
      </c>
      <c r="D217" s="402" t="s">
        <v>3118</v>
      </c>
      <c r="E217" s="51" t="s">
        <v>3519</v>
      </c>
      <c r="F217" s="272" t="s">
        <v>14661</v>
      </c>
      <c r="G217" s="272" t="s">
        <v>3520</v>
      </c>
      <c r="H217" s="97" t="s">
        <v>3521</v>
      </c>
      <c r="I217" s="71" t="s">
        <v>6310</v>
      </c>
      <c r="J217" s="71" t="s">
        <v>6311</v>
      </c>
      <c r="K217" s="47">
        <f t="shared" si="67"/>
        <v>1</v>
      </c>
      <c r="L217" s="66">
        <f t="shared" si="68"/>
        <v>1</v>
      </c>
      <c r="M217" s="66">
        <f t="shared" si="69"/>
        <v>0</v>
      </c>
      <c r="N217" s="66">
        <f t="shared" si="70"/>
        <v>0</v>
      </c>
      <c r="O217" s="66">
        <f t="shared" si="71"/>
        <v>0</v>
      </c>
      <c r="P217" s="66">
        <f t="shared" si="72"/>
        <v>0</v>
      </c>
      <c r="Q217" s="66">
        <f t="shared" si="73"/>
        <v>0</v>
      </c>
      <c r="R217" s="66">
        <f t="shared" si="74"/>
        <v>0</v>
      </c>
      <c r="S217" s="66">
        <f t="shared" si="75"/>
        <v>0</v>
      </c>
      <c r="T217" s="83"/>
    </row>
    <row r="218" spans="1:20">
      <c r="A218" s="398" t="s">
        <v>3102</v>
      </c>
      <c r="B218" s="408" t="s">
        <v>15698</v>
      </c>
      <c r="C218" s="414" t="s">
        <v>88</v>
      </c>
      <c r="D218" s="402" t="s">
        <v>23903</v>
      </c>
      <c r="E218" s="51" t="s">
        <v>3501</v>
      </c>
      <c r="F218" s="272" t="s">
        <v>3522</v>
      </c>
      <c r="G218" s="272" t="s">
        <v>3503</v>
      </c>
      <c r="H218" s="97" t="s">
        <v>3504</v>
      </c>
      <c r="I218" s="71" t="s">
        <v>6298</v>
      </c>
      <c r="J218" s="71" t="s">
        <v>6299</v>
      </c>
      <c r="K218" s="47">
        <f t="shared" si="67"/>
        <v>1</v>
      </c>
      <c r="L218" s="66">
        <f t="shared" si="68"/>
        <v>1</v>
      </c>
      <c r="M218" s="66">
        <f t="shared" si="69"/>
        <v>0</v>
      </c>
      <c r="N218" s="66">
        <f t="shared" si="70"/>
        <v>0</v>
      </c>
      <c r="O218" s="66">
        <f t="shared" si="71"/>
        <v>0</v>
      </c>
      <c r="P218" s="66">
        <f t="shared" si="72"/>
        <v>0</v>
      </c>
      <c r="Q218" s="66">
        <f t="shared" si="73"/>
        <v>0</v>
      </c>
      <c r="R218" s="66">
        <f t="shared" si="74"/>
        <v>0</v>
      </c>
      <c r="S218" s="66">
        <f t="shared" si="75"/>
        <v>0</v>
      </c>
      <c r="T218" s="83"/>
    </row>
    <row r="219" spans="1:20">
      <c r="A219" s="398" t="s">
        <v>3103</v>
      </c>
      <c r="B219" s="408" t="s">
        <v>15771</v>
      </c>
      <c r="C219" s="414" t="s">
        <v>2203</v>
      </c>
      <c r="D219" s="402" t="s">
        <v>3137</v>
      </c>
      <c r="E219" s="51" t="s">
        <v>3508</v>
      </c>
      <c r="F219" s="272" t="s">
        <v>18568</v>
      </c>
      <c r="G219" s="272" t="s">
        <v>3523</v>
      </c>
      <c r="H219" s="97" t="s">
        <v>3510</v>
      </c>
      <c r="I219" s="71" t="s">
        <v>6302</v>
      </c>
      <c r="J219" s="71" t="s">
        <v>6303</v>
      </c>
      <c r="K219" s="47">
        <f t="shared" si="67"/>
        <v>1</v>
      </c>
      <c r="L219" s="66">
        <f t="shared" si="68"/>
        <v>1</v>
      </c>
      <c r="M219" s="66">
        <f t="shared" si="69"/>
        <v>0</v>
      </c>
      <c r="N219" s="66">
        <f t="shared" si="70"/>
        <v>0</v>
      </c>
      <c r="O219" s="66">
        <f t="shared" si="71"/>
        <v>0</v>
      </c>
      <c r="P219" s="66">
        <f t="shared" si="72"/>
        <v>0</v>
      </c>
      <c r="Q219" s="66">
        <f t="shared" si="73"/>
        <v>0</v>
      </c>
      <c r="R219" s="66">
        <f t="shared" si="74"/>
        <v>0</v>
      </c>
      <c r="S219" s="66">
        <f t="shared" si="75"/>
        <v>0</v>
      </c>
      <c r="T219" s="83"/>
    </row>
    <row r="220" spans="1:20">
      <c r="A220" s="398" t="s">
        <v>3104</v>
      </c>
      <c r="B220" s="408" t="s">
        <v>15701</v>
      </c>
      <c r="C220" s="414" t="s">
        <v>87</v>
      </c>
      <c r="D220" s="402" t="s">
        <v>3134</v>
      </c>
      <c r="E220" s="51" t="s">
        <v>3511</v>
      </c>
      <c r="F220" s="272" t="s">
        <v>14660</v>
      </c>
      <c r="G220" s="272" t="s">
        <v>3512</v>
      </c>
      <c r="H220" s="97" t="s">
        <v>3513</v>
      </c>
      <c r="I220" s="71" t="s">
        <v>6304</v>
      </c>
      <c r="J220" s="71" t="s">
        <v>6305</v>
      </c>
      <c r="K220" s="47">
        <f t="shared" si="67"/>
        <v>1</v>
      </c>
      <c r="L220" s="66">
        <f t="shared" si="68"/>
        <v>1</v>
      </c>
      <c r="M220" s="66">
        <f t="shared" si="69"/>
        <v>0</v>
      </c>
      <c r="N220" s="66">
        <f t="shared" si="70"/>
        <v>0</v>
      </c>
      <c r="O220" s="66">
        <f t="shared" si="71"/>
        <v>0</v>
      </c>
      <c r="P220" s="66">
        <f t="shared" si="72"/>
        <v>0</v>
      </c>
      <c r="Q220" s="66">
        <f t="shared" si="73"/>
        <v>0</v>
      </c>
      <c r="R220" s="66">
        <f t="shared" si="74"/>
        <v>0</v>
      </c>
      <c r="S220" s="66">
        <f t="shared" si="75"/>
        <v>0</v>
      </c>
      <c r="T220" s="83"/>
    </row>
    <row r="221" spans="1:20">
      <c r="A221" s="398" t="s">
        <v>3105</v>
      </c>
      <c r="B221" s="408" t="s">
        <v>15701</v>
      </c>
      <c r="C221" s="414" t="s">
        <v>2909</v>
      </c>
      <c r="D221" s="402" t="s">
        <v>3138</v>
      </c>
      <c r="E221" s="51" t="s">
        <v>3524</v>
      </c>
      <c r="F221" s="272" t="s">
        <v>18569</v>
      </c>
      <c r="G221" s="272" t="s">
        <v>3525</v>
      </c>
      <c r="H221" s="97" t="s">
        <v>3526</v>
      </c>
      <c r="I221" s="71" t="s">
        <v>6312</v>
      </c>
      <c r="J221" s="71" t="s">
        <v>6313</v>
      </c>
      <c r="K221" s="47">
        <f t="shared" si="67"/>
        <v>1</v>
      </c>
      <c r="L221" s="66">
        <f t="shared" si="68"/>
        <v>1</v>
      </c>
      <c r="M221" s="66">
        <f t="shared" si="69"/>
        <v>0</v>
      </c>
      <c r="N221" s="66">
        <f t="shared" si="70"/>
        <v>0</v>
      </c>
      <c r="O221" s="66">
        <f t="shared" si="71"/>
        <v>0</v>
      </c>
      <c r="P221" s="66">
        <f t="shared" si="72"/>
        <v>0</v>
      </c>
      <c r="Q221" s="66">
        <f t="shared" si="73"/>
        <v>0</v>
      </c>
      <c r="R221" s="66">
        <f t="shared" si="74"/>
        <v>0</v>
      </c>
      <c r="S221" s="66">
        <f t="shared" si="75"/>
        <v>0</v>
      </c>
      <c r="T221" s="83"/>
    </row>
    <row r="222" spans="1:20">
      <c r="A222" s="398" t="s">
        <v>3106</v>
      </c>
      <c r="B222" s="408" t="s">
        <v>15702</v>
      </c>
      <c r="C222" s="414" t="s">
        <v>15703</v>
      </c>
      <c r="D222" s="402" t="s">
        <v>3139</v>
      </c>
      <c r="E222" s="51" t="s">
        <v>3527</v>
      </c>
      <c r="F222" s="272" t="s">
        <v>18570</v>
      </c>
      <c r="G222" s="272" t="s">
        <v>3528</v>
      </c>
      <c r="H222" s="97" t="s">
        <v>3529</v>
      </c>
      <c r="I222" s="71" t="s">
        <v>6314</v>
      </c>
      <c r="J222" s="71" t="s">
        <v>6315</v>
      </c>
      <c r="K222" s="47">
        <f t="shared" si="67"/>
        <v>1</v>
      </c>
      <c r="L222" s="66">
        <f t="shared" si="68"/>
        <v>1</v>
      </c>
      <c r="M222" s="66">
        <f t="shared" si="69"/>
        <v>0</v>
      </c>
      <c r="N222" s="66">
        <f t="shared" si="70"/>
        <v>0</v>
      </c>
      <c r="O222" s="66">
        <f t="shared" si="71"/>
        <v>0</v>
      </c>
      <c r="P222" s="66">
        <f t="shared" si="72"/>
        <v>0</v>
      </c>
      <c r="Q222" s="66">
        <f t="shared" si="73"/>
        <v>0</v>
      </c>
      <c r="R222" s="66">
        <f t="shared" si="74"/>
        <v>0</v>
      </c>
      <c r="S222" s="66">
        <f t="shared" si="75"/>
        <v>0</v>
      </c>
      <c r="T222" s="83"/>
    </row>
    <row r="223" spans="1:20">
      <c r="A223" s="398" t="s">
        <v>3107</v>
      </c>
      <c r="B223" s="408" t="s">
        <v>15701</v>
      </c>
      <c r="C223" s="414" t="s">
        <v>1196</v>
      </c>
      <c r="D223" s="402" t="s">
        <v>18211</v>
      </c>
      <c r="E223" s="51" t="s">
        <v>3530</v>
      </c>
      <c r="F223" s="272" t="s">
        <v>18571</v>
      </c>
      <c r="G223" s="272" t="s">
        <v>3531</v>
      </c>
      <c r="H223" s="97" t="s">
        <v>3532</v>
      </c>
      <c r="I223" s="71" t="s">
        <v>6316</v>
      </c>
      <c r="J223" s="71" t="s">
        <v>6317</v>
      </c>
      <c r="K223" s="47">
        <f t="shared" si="67"/>
        <v>1</v>
      </c>
      <c r="L223" s="66">
        <f t="shared" si="68"/>
        <v>1</v>
      </c>
      <c r="M223" s="66">
        <f t="shared" si="69"/>
        <v>0</v>
      </c>
      <c r="N223" s="66">
        <f t="shared" si="70"/>
        <v>0</v>
      </c>
      <c r="O223" s="66">
        <f t="shared" si="71"/>
        <v>0</v>
      </c>
      <c r="P223" s="66">
        <f t="shared" si="72"/>
        <v>0</v>
      </c>
      <c r="Q223" s="66">
        <f t="shared" si="73"/>
        <v>0</v>
      </c>
      <c r="R223" s="66">
        <f t="shared" si="74"/>
        <v>0</v>
      </c>
      <c r="S223" s="66">
        <f t="shared" si="75"/>
        <v>0</v>
      </c>
      <c r="T223" s="83"/>
    </row>
    <row r="224" spans="1:20">
      <c r="A224" s="398" t="s">
        <v>3108</v>
      </c>
      <c r="B224" s="408" t="s">
        <v>15701</v>
      </c>
      <c r="C224" s="414" t="s">
        <v>88</v>
      </c>
      <c r="D224" s="402" t="s">
        <v>23903</v>
      </c>
      <c r="E224" s="51" t="s">
        <v>3501</v>
      </c>
      <c r="F224" s="272" t="s">
        <v>3502</v>
      </c>
      <c r="G224" s="272" t="s">
        <v>3503</v>
      </c>
      <c r="H224" s="97" t="s">
        <v>3504</v>
      </c>
      <c r="I224" s="71" t="s">
        <v>6298</v>
      </c>
      <c r="J224" s="71" t="s">
        <v>6299</v>
      </c>
      <c r="K224" s="47">
        <f t="shared" si="67"/>
        <v>1</v>
      </c>
      <c r="L224" s="66">
        <f t="shared" si="68"/>
        <v>1</v>
      </c>
      <c r="M224" s="66">
        <f t="shared" si="69"/>
        <v>0</v>
      </c>
      <c r="N224" s="66">
        <f t="shared" si="70"/>
        <v>0</v>
      </c>
      <c r="O224" s="66">
        <f t="shared" si="71"/>
        <v>0</v>
      </c>
      <c r="P224" s="66">
        <f t="shared" si="72"/>
        <v>0</v>
      </c>
      <c r="Q224" s="66">
        <f t="shared" si="73"/>
        <v>0</v>
      </c>
      <c r="R224" s="66">
        <f t="shared" si="74"/>
        <v>0</v>
      </c>
      <c r="S224" s="66">
        <f t="shared" si="75"/>
        <v>0</v>
      </c>
      <c r="T224" s="83"/>
    </row>
    <row r="225" spans="1:20">
      <c r="A225" s="398" t="s">
        <v>3109</v>
      </c>
      <c r="B225" s="408" t="s">
        <v>15701</v>
      </c>
      <c r="C225" s="414" t="s">
        <v>15704</v>
      </c>
      <c r="D225" s="402" t="s">
        <v>3140</v>
      </c>
      <c r="E225" s="51" t="s">
        <v>3498</v>
      </c>
      <c r="F225" s="272" t="s">
        <v>18572</v>
      </c>
      <c r="G225" s="272" t="s">
        <v>3533</v>
      </c>
      <c r="H225" s="97" t="s">
        <v>3534</v>
      </c>
      <c r="I225" s="71" t="s">
        <v>6296</v>
      </c>
      <c r="J225" s="71" t="s">
        <v>6297</v>
      </c>
      <c r="K225" s="47">
        <f t="shared" si="67"/>
        <v>1</v>
      </c>
      <c r="L225" s="66">
        <f t="shared" si="68"/>
        <v>1</v>
      </c>
      <c r="M225" s="66">
        <f t="shared" si="69"/>
        <v>0</v>
      </c>
      <c r="N225" s="66">
        <f t="shared" si="70"/>
        <v>0</v>
      </c>
      <c r="O225" s="66">
        <f t="shared" si="71"/>
        <v>0</v>
      </c>
      <c r="P225" s="66">
        <f t="shared" si="72"/>
        <v>0</v>
      </c>
      <c r="Q225" s="66">
        <f t="shared" si="73"/>
        <v>0</v>
      </c>
      <c r="R225" s="66">
        <f t="shared" si="74"/>
        <v>0</v>
      </c>
      <c r="S225" s="66">
        <f t="shared" si="75"/>
        <v>0</v>
      </c>
      <c r="T225" s="83"/>
    </row>
    <row r="226" spans="1:20">
      <c r="A226" s="398" t="s">
        <v>3110</v>
      </c>
      <c r="B226" s="408" t="s">
        <v>15701</v>
      </c>
      <c r="C226" s="414" t="s">
        <v>1193</v>
      </c>
      <c r="D226" s="402" t="s">
        <v>3141</v>
      </c>
      <c r="E226" s="51" t="s">
        <v>3535</v>
      </c>
      <c r="F226" s="272" t="s">
        <v>18573</v>
      </c>
      <c r="G226" s="272" t="s">
        <v>3536</v>
      </c>
      <c r="H226" s="97" t="s">
        <v>3537</v>
      </c>
      <c r="I226" s="71" t="s">
        <v>6318</v>
      </c>
      <c r="J226" s="71" t="s">
        <v>6319</v>
      </c>
      <c r="K226" s="47">
        <f t="shared" si="67"/>
        <v>1</v>
      </c>
      <c r="L226" s="66">
        <f t="shared" si="68"/>
        <v>1</v>
      </c>
      <c r="M226" s="66">
        <f t="shared" si="69"/>
        <v>0</v>
      </c>
      <c r="N226" s="66">
        <f t="shared" si="70"/>
        <v>0</v>
      </c>
      <c r="O226" s="66">
        <f t="shared" si="71"/>
        <v>0</v>
      </c>
      <c r="P226" s="66">
        <f t="shared" si="72"/>
        <v>0</v>
      </c>
      <c r="Q226" s="66">
        <f t="shared" si="73"/>
        <v>0</v>
      </c>
      <c r="R226" s="66">
        <f t="shared" si="74"/>
        <v>0</v>
      </c>
      <c r="S226" s="66">
        <f t="shared" si="75"/>
        <v>0</v>
      </c>
      <c r="T226" s="83"/>
    </row>
    <row r="227" spans="1:20">
      <c r="A227" s="398" t="s">
        <v>3111</v>
      </c>
      <c r="B227" s="408" t="s">
        <v>15706</v>
      </c>
      <c r="C227" s="414" t="s">
        <v>160</v>
      </c>
      <c r="D227" s="402" t="s">
        <v>3117</v>
      </c>
      <c r="E227" s="51" t="s">
        <v>10619</v>
      </c>
      <c r="F227" s="272" t="s">
        <v>18574</v>
      </c>
      <c r="G227" s="272" t="s">
        <v>3538</v>
      </c>
      <c r="H227" s="97" t="s">
        <v>10620</v>
      </c>
      <c r="I227" s="71" t="s">
        <v>10621</v>
      </c>
      <c r="J227" s="71" t="s">
        <v>10622</v>
      </c>
      <c r="K227" s="47">
        <f t="shared" si="67"/>
        <v>1</v>
      </c>
      <c r="L227" s="66">
        <f t="shared" si="68"/>
        <v>1</v>
      </c>
      <c r="M227" s="66">
        <f t="shared" si="69"/>
        <v>0</v>
      </c>
      <c r="N227" s="66">
        <f t="shared" si="70"/>
        <v>0</v>
      </c>
      <c r="O227" s="66">
        <f t="shared" si="71"/>
        <v>0</v>
      </c>
      <c r="P227" s="66">
        <f t="shared" si="72"/>
        <v>0</v>
      </c>
      <c r="Q227" s="66">
        <f t="shared" si="73"/>
        <v>0</v>
      </c>
      <c r="R227" s="66">
        <f t="shared" si="74"/>
        <v>0</v>
      </c>
      <c r="S227" s="66">
        <f t="shared" si="75"/>
        <v>0</v>
      </c>
      <c r="T227" s="83"/>
    </row>
    <row r="228" spans="1:20">
      <c r="A228" s="398" t="s">
        <v>3112</v>
      </c>
      <c r="B228" s="408" t="s">
        <v>15705</v>
      </c>
      <c r="C228" s="414" t="s">
        <v>2948</v>
      </c>
      <c r="D228" s="402" t="s">
        <v>3142</v>
      </c>
      <c r="E228" s="51" t="s">
        <v>3516</v>
      </c>
      <c r="F228" s="272" t="s">
        <v>18575</v>
      </c>
      <c r="G228" s="272" t="s">
        <v>3517</v>
      </c>
      <c r="H228" s="97" t="s">
        <v>3539</v>
      </c>
      <c r="I228" s="71" t="s">
        <v>6308</v>
      </c>
      <c r="J228" s="71" t="s">
        <v>6309</v>
      </c>
      <c r="K228" s="47">
        <f t="shared" si="67"/>
        <v>1</v>
      </c>
      <c r="L228" s="66">
        <f t="shared" si="68"/>
        <v>1</v>
      </c>
      <c r="M228" s="66">
        <f t="shared" si="69"/>
        <v>0</v>
      </c>
      <c r="N228" s="66">
        <f t="shared" si="70"/>
        <v>0</v>
      </c>
      <c r="O228" s="66">
        <f t="shared" si="71"/>
        <v>0</v>
      </c>
      <c r="P228" s="66">
        <f t="shared" si="72"/>
        <v>0</v>
      </c>
      <c r="Q228" s="66">
        <f t="shared" si="73"/>
        <v>0</v>
      </c>
      <c r="R228" s="66">
        <f t="shared" si="74"/>
        <v>0</v>
      </c>
      <c r="S228" s="66">
        <f t="shared" si="75"/>
        <v>0</v>
      </c>
      <c r="T228" s="83"/>
    </row>
    <row r="229" spans="1:20">
      <c r="A229" s="398" t="s">
        <v>3113</v>
      </c>
      <c r="B229" s="408" t="s">
        <v>15705</v>
      </c>
      <c r="C229" s="414" t="s">
        <v>15707</v>
      </c>
      <c r="D229" s="402" t="s">
        <v>3143</v>
      </c>
      <c r="E229" s="51" t="s">
        <v>3540</v>
      </c>
      <c r="F229" s="272" t="s">
        <v>14662</v>
      </c>
      <c r="G229" s="272" t="s">
        <v>3541</v>
      </c>
      <c r="H229" s="97" t="s">
        <v>3542</v>
      </c>
      <c r="I229" s="71" t="s">
        <v>6320</v>
      </c>
      <c r="J229" s="71" t="s">
        <v>6321</v>
      </c>
      <c r="K229" s="47">
        <f t="shared" si="67"/>
        <v>1</v>
      </c>
      <c r="L229" s="66">
        <f t="shared" si="68"/>
        <v>1</v>
      </c>
      <c r="M229" s="66">
        <f t="shared" si="69"/>
        <v>0</v>
      </c>
      <c r="N229" s="66">
        <f t="shared" si="70"/>
        <v>0</v>
      </c>
      <c r="O229" s="66">
        <f t="shared" si="71"/>
        <v>0</v>
      </c>
      <c r="P229" s="66">
        <f t="shared" si="72"/>
        <v>0</v>
      </c>
      <c r="Q229" s="66">
        <f t="shared" si="73"/>
        <v>0</v>
      </c>
      <c r="R229" s="66">
        <f t="shared" si="74"/>
        <v>0</v>
      </c>
      <c r="S229" s="66">
        <f t="shared" si="75"/>
        <v>0</v>
      </c>
      <c r="T229" s="83"/>
    </row>
    <row r="230" spans="1:20">
      <c r="A230" s="398" t="s">
        <v>3114</v>
      </c>
      <c r="B230" s="408" t="s">
        <v>15705</v>
      </c>
      <c r="C230" s="414" t="s">
        <v>88</v>
      </c>
      <c r="D230" s="402" t="s">
        <v>23903</v>
      </c>
      <c r="E230" s="51" t="s">
        <v>3501</v>
      </c>
      <c r="F230" s="272" t="s">
        <v>3502</v>
      </c>
      <c r="G230" s="272" t="s">
        <v>3503</v>
      </c>
      <c r="H230" s="97" t="s">
        <v>3504</v>
      </c>
      <c r="I230" s="71" t="s">
        <v>6298</v>
      </c>
      <c r="J230" s="71" t="s">
        <v>6299</v>
      </c>
      <c r="K230" s="47">
        <f t="shared" si="67"/>
        <v>1</v>
      </c>
      <c r="L230" s="66">
        <f t="shared" si="68"/>
        <v>1</v>
      </c>
      <c r="M230" s="66">
        <f t="shared" si="69"/>
        <v>0</v>
      </c>
      <c r="N230" s="66">
        <f t="shared" si="70"/>
        <v>0</v>
      </c>
      <c r="O230" s="66">
        <f t="shared" si="71"/>
        <v>0</v>
      </c>
      <c r="P230" s="66">
        <f t="shared" si="72"/>
        <v>0</v>
      </c>
      <c r="Q230" s="66">
        <f t="shared" si="73"/>
        <v>0</v>
      </c>
      <c r="R230" s="66">
        <f t="shared" si="74"/>
        <v>0</v>
      </c>
      <c r="S230" s="66">
        <f t="shared" si="75"/>
        <v>0</v>
      </c>
      <c r="T230" s="83"/>
    </row>
    <row r="231" spans="1:20">
      <c r="A231" s="398" t="s">
        <v>3115</v>
      </c>
      <c r="B231" s="408" t="s">
        <v>15705</v>
      </c>
      <c r="C231" s="414" t="s">
        <v>15703</v>
      </c>
      <c r="D231" s="402" t="s">
        <v>3144</v>
      </c>
      <c r="E231" s="51" t="s">
        <v>3527</v>
      </c>
      <c r="F231" s="272" t="s">
        <v>18570</v>
      </c>
      <c r="G231" s="272" t="s">
        <v>3543</v>
      </c>
      <c r="H231" s="97" t="s">
        <v>3529</v>
      </c>
      <c r="I231" s="71" t="s">
        <v>6314</v>
      </c>
      <c r="J231" s="71" t="s">
        <v>6315</v>
      </c>
      <c r="K231" s="47">
        <f t="shared" si="67"/>
        <v>1</v>
      </c>
      <c r="L231" s="66">
        <f t="shared" si="68"/>
        <v>1</v>
      </c>
      <c r="M231" s="66">
        <f t="shared" si="69"/>
        <v>0</v>
      </c>
      <c r="N231" s="66">
        <f t="shared" si="70"/>
        <v>0</v>
      </c>
      <c r="O231" s="66">
        <f t="shared" si="71"/>
        <v>0</v>
      </c>
      <c r="P231" s="66">
        <f t="shared" si="72"/>
        <v>0</v>
      </c>
      <c r="Q231" s="66">
        <f t="shared" si="73"/>
        <v>0</v>
      </c>
      <c r="R231" s="66">
        <f t="shared" si="74"/>
        <v>0</v>
      </c>
      <c r="S231" s="66">
        <f t="shared" si="75"/>
        <v>0</v>
      </c>
      <c r="T231" s="83"/>
    </row>
    <row r="232" spans="1:20">
      <c r="A232" s="398" t="s">
        <v>3116</v>
      </c>
      <c r="B232" s="408" t="s">
        <v>15705</v>
      </c>
      <c r="C232" s="414" t="s">
        <v>15708</v>
      </c>
      <c r="D232" s="402" t="s">
        <v>3146</v>
      </c>
      <c r="E232" s="51" t="s">
        <v>3544</v>
      </c>
      <c r="F232" s="272" t="s">
        <v>14663</v>
      </c>
      <c r="G232" s="272" t="s">
        <v>3545</v>
      </c>
      <c r="H232" s="97" t="s">
        <v>3546</v>
      </c>
      <c r="I232" s="71" t="s">
        <v>6322</v>
      </c>
      <c r="J232" s="71" t="s">
        <v>6323</v>
      </c>
      <c r="K232" s="47">
        <f t="shared" si="67"/>
        <v>1</v>
      </c>
      <c r="L232" s="66">
        <f t="shared" si="68"/>
        <v>1</v>
      </c>
      <c r="M232" s="66">
        <f t="shared" si="69"/>
        <v>0</v>
      </c>
      <c r="N232" s="66">
        <f t="shared" si="70"/>
        <v>0</v>
      </c>
      <c r="O232" s="66">
        <f t="shared" si="71"/>
        <v>0</v>
      </c>
      <c r="P232" s="66">
        <f t="shared" si="72"/>
        <v>0</v>
      </c>
      <c r="Q232" s="66">
        <f t="shared" si="73"/>
        <v>0</v>
      </c>
      <c r="R232" s="66">
        <f t="shared" si="74"/>
        <v>0</v>
      </c>
      <c r="S232" s="66">
        <f t="shared" si="75"/>
        <v>0</v>
      </c>
      <c r="T232" s="83"/>
    </row>
    <row r="233" spans="1:20">
      <c r="A233" s="398" t="s">
        <v>3120</v>
      </c>
      <c r="B233" s="408" t="s">
        <v>15709</v>
      </c>
      <c r="C233" s="414" t="s">
        <v>15772</v>
      </c>
      <c r="D233" s="402" t="s">
        <v>3145</v>
      </c>
      <c r="E233" s="51" t="s">
        <v>3547</v>
      </c>
      <c r="F233" s="272" t="s">
        <v>14664</v>
      </c>
      <c r="G233" s="272" t="s">
        <v>3548</v>
      </c>
      <c r="H233" s="97" t="s">
        <v>3549</v>
      </c>
      <c r="I233" s="71" t="s">
        <v>6324</v>
      </c>
      <c r="J233" s="71" t="s">
        <v>6325</v>
      </c>
      <c r="K233" s="47">
        <f t="shared" si="67"/>
        <v>1</v>
      </c>
      <c r="L233" s="66">
        <f t="shared" si="68"/>
        <v>1</v>
      </c>
      <c r="M233" s="66">
        <f t="shared" si="69"/>
        <v>0</v>
      </c>
      <c r="N233" s="66">
        <f t="shared" si="70"/>
        <v>0</v>
      </c>
      <c r="O233" s="66">
        <f t="shared" si="71"/>
        <v>0</v>
      </c>
      <c r="P233" s="66">
        <f t="shared" si="72"/>
        <v>0</v>
      </c>
      <c r="Q233" s="66">
        <f t="shared" si="73"/>
        <v>0</v>
      </c>
      <c r="R233" s="66">
        <f t="shared" si="74"/>
        <v>0</v>
      </c>
      <c r="S233" s="66">
        <f t="shared" si="75"/>
        <v>0</v>
      </c>
      <c r="T233" s="83"/>
    </row>
    <row r="234" spans="1:20">
      <c r="A234" s="397" t="str">
        <f t="shared" ref="A234" si="77">CONCATENATE(B234,C234)</f>
        <v>Affinity_Desc_Darcy</v>
      </c>
      <c r="B234" s="408" t="s">
        <v>15773</v>
      </c>
      <c r="C234" s="414" t="s">
        <v>15711</v>
      </c>
      <c r="D234" s="402" t="s">
        <v>11262</v>
      </c>
      <c r="E234" s="51" t="s">
        <v>13137</v>
      </c>
      <c r="F234" s="212" t="s">
        <v>13138</v>
      </c>
      <c r="G234" s="212" t="s">
        <v>13139</v>
      </c>
      <c r="H234" s="51" t="s">
        <v>13140</v>
      </c>
      <c r="I234" s="51" t="s">
        <v>13141</v>
      </c>
      <c r="J234" s="51" t="s">
        <v>13142</v>
      </c>
      <c r="K234" s="47">
        <f t="shared" ref="K234" si="78">SUM(L234:S234)</f>
        <v>0</v>
      </c>
      <c r="L234" s="66">
        <f t="shared" ref="L234" si="79">COUNTIF(D234, "*{0}*")</f>
        <v>0</v>
      </c>
      <c r="M234" s="66">
        <f t="shared" ref="M234" si="80">COUNTIF(D234, "*{1}*")</f>
        <v>0</v>
      </c>
      <c r="N234" s="66">
        <f t="shared" ref="N234" si="81">COUNTIF(D234, "*{2}*")</f>
        <v>0</v>
      </c>
      <c r="O234" s="66">
        <f t="shared" ref="O234" si="82">COUNTIF(D234, "*{3}*")</f>
        <v>0</v>
      </c>
      <c r="P234" s="66">
        <f t="shared" ref="P234" si="83">COUNTIF(D234, "*{4}*")</f>
        <v>0</v>
      </c>
      <c r="Q234" s="66">
        <f t="shared" ref="Q234" si="84">COUNTIF(D234, "*{5}*")</f>
        <v>0</v>
      </c>
      <c r="R234" s="66">
        <f t="shared" ref="R234" si="85">COUNTIF(D234, "*{6}*")</f>
        <v>0</v>
      </c>
      <c r="S234" s="66">
        <f t="shared" ref="S234" si="86">COUNTIF(D234, "*{7}*")</f>
        <v>0</v>
      </c>
      <c r="T234" s="83"/>
    </row>
    <row r="235" spans="1:20" ht="13.5">
      <c r="A235" s="397" t="str">
        <f t="shared" ref="A235" si="87">CONCATENATE(B235,C235)</f>
        <v>Affinity_Desc_Jenny</v>
      </c>
      <c r="B235" s="408" t="s">
        <v>15712</v>
      </c>
      <c r="C235" s="414" t="s">
        <v>226</v>
      </c>
      <c r="D235" s="192" t="s">
        <v>14853</v>
      </c>
      <c r="E235" s="51" t="s">
        <v>17401</v>
      </c>
      <c r="F235" s="51" t="s">
        <v>17402</v>
      </c>
      <c r="G235" s="51" t="s">
        <v>17403</v>
      </c>
      <c r="H235" s="51" t="s">
        <v>17404</v>
      </c>
      <c r="I235" s="51" t="s">
        <v>17405</v>
      </c>
      <c r="J235" s="51" t="s">
        <v>17406</v>
      </c>
      <c r="K235" s="47">
        <f t="shared" ref="K235:K250" si="88">SUM(L235:S235)</f>
        <v>0</v>
      </c>
      <c r="L235" s="66">
        <f t="shared" ref="L235:L250" si="89">COUNTIF(D235, "*{0}*")</f>
        <v>0</v>
      </c>
      <c r="M235" s="66">
        <f t="shared" ref="M235:M250" si="90">COUNTIF(D235, "*{1}*")</f>
        <v>0</v>
      </c>
      <c r="N235" s="66">
        <f t="shared" ref="N235:N250" si="91">COUNTIF(D235, "*{2}*")</f>
        <v>0</v>
      </c>
      <c r="O235" s="66">
        <f t="shared" ref="O235:O250" si="92">COUNTIF(D235, "*{3}*")</f>
        <v>0</v>
      </c>
      <c r="P235" s="66">
        <f t="shared" ref="P235:P250" si="93">COUNTIF(D235, "*{4}*")</f>
        <v>0</v>
      </c>
      <c r="Q235" s="66">
        <f t="shared" ref="Q235:Q250" si="94">COUNTIF(D235, "*{5}*")</f>
        <v>0</v>
      </c>
      <c r="R235" s="66">
        <f t="shared" ref="R235:R250" si="95">COUNTIF(D235, "*{6}*")</f>
        <v>0</v>
      </c>
      <c r="S235" s="66">
        <f t="shared" ref="S235:S250" si="96">COUNTIF(D235, "*{7}*")</f>
        <v>0</v>
      </c>
      <c r="T235" s="83"/>
    </row>
    <row r="236" spans="1:20" ht="13.5">
      <c r="A236" s="397" t="str">
        <f t="shared" ref="A236" si="97">CONCATENATE(B236,C236)</f>
        <v>Affinity_Desc_Zett</v>
      </c>
      <c r="B236" s="408" t="s">
        <v>15710</v>
      </c>
      <c r="C236" s="414" t="s">
        <v>25437</v>
      </c>
      <c r="D236" s="192" t="s">
        <v>25567</v>
      </c>
      <c r="E236" s="564" t="s">
        <v>25566</v>
      </c>
      <c r="F236" s="564" t="s">
        <v>25566</v>
      </c>
      <c r="G236" s="564" t="s">
        <v>25566</v>
      </c>
      <c r="H236" s="564" t="s">
        <v>25566</v>
      </c>
      <c r="I236" s="564" t="s">
        <v>25566</v>
      </c>
      <c r="J236" s="564" t="s">
        <v>25566</v>
      </c>
      <c r="K236" s="47">
        <f t="shared" ref="K236" si="98">SUM(L236:S236)</f>
        <v>0</v>
      </c>
      <c r="L236" s="66">
        <f t="shared" ref="L236" si="99">COUNTIF(D236, "*{0}*")</f>
        <v>0</v>
      </c>
      <c r="M236" s="66">
        <f t="shared" ref="M236" si="100">COUNTIF(D236, "*{1}*")</f>
        <v>0</v>
      </c>
      <c r="N236" s="66">
        <f t="shared" ref="N236" si="101">COUNTIF(D236, "*{2}*")</f>
        <v>0</v>
      </c>
      <c r="O236" s="66">
        <f t="shared" ref="O236" si="102">COUNTIF(D236, "*{3}*")</f>
        <v>0</v>
      </c>
      <c r="P236" s="66">
        <f t="shared" ref="P236" si="103">COUNTIF(D236, "*{4}*")</f>
        <v>0</v>
      </c>
      <c r="Q236" s="66">
        <f t="shared" ref="Q236" si="104">COUNTIF(D236, "*{5}*")</f>
        <v>0</v>
      </c>
      <c r="R236" s="66">
        <f t="shared" ref="R236" si="105">COUNTIF(D236, "*{6}*")</f>
        <v>0</v>
      </c>
      <c r="S236" s="66">
        <f t="shared" ref="S236" si="106">COUNTIF(D236, "*{7}*")</f>
        <v>0</v>
      </c>
      <c r="T236" s="83"/>
    </row>
    <row r="237" spans="1:20">
      <c r="A237" s="397" t="str">
        <f t="shared" ref="A237:A255" si="107">CONCATENATE(B237,C237)</f>
        <v>Affinity_Desc_Hank</v>
      </c>
      <c r="B237" s="408" t="s">
        <v>15710</v>
      </c>
      <c r="C237" s="410" t="s">
        <v>150</v>
      </c>
      <c r="D237" s="402" t="s">
        <v>3276</v>
      </c>
      <c r="E237" s="51" t="s">
        <v>3550</v>
      </c>
      <c r="F237" s="170" t="s">
        <v>18576</v>
      </c>
      <c r="G237" s="170" t="s">
        <v>3551</v>
      </c>
      <c r="H237" s="97" t="s">
        <v>3552</v>
      </c>
      <c r="I237" s="71" t="s">
        <v>6326</v>
      </c>
      <c r="J237" s="71" t="s">
        <v>6327</v>
      </c>
      <c r="K237" s="47">
        <f t="shared" si="88"/>
        <v>0</v>
      </c>
      <c r="L237" s="66">
        <f t="shared" si="89"/>
        <v>0</v>
      </c>
      <c r="M237" s="66">
        <f t="shared" si="90"/>
        <v>0</v>
      </c>
      <c r="N237" s="66">
        <f t="shared" si="91"/>
        <v>0</v>
      </c>
      <c r="O237" s="66">
        <f t="shared" si="92"/>
        <v>0</v>
      </c>
      <c r="P237" s="66">
        <f t="shared" si="93"/>
        <v>0</v>
      </c>
      <c r="Q237" s="66">
        <f t="shared" si="94"/>
        <v>0</v>
      </c>
      <c r="R237" s="66">
        <f t="shared" si="95"/>
        <v>0</v>
      </c>
      <c r="S237" s="66">
        <f t="shared" si="96"/>
        <v>0</v>
      </c>
      <c r="T237" s="83"/>
    </row>
    <row r="238" spans="1:20">
      <c r="A238" s="397" t="str">
        <f t="shared" si="107"/>
        <v>Affinity_Desc_Honk</v>
      </c>
      <c r="B238" s="408" t="s">
        <v>15712</v>
      </c>
      <c r="C238" s="410" t="s">
        <v>151</v>
      </c>
      <c r="D238" s="402" t="s">
        <v>3277</v>
      </c>
      <c r="E238" s="51" t="s">
        <v>3553</v>
      </c>
      <c r="F238" s="170" t="s">
        <v>18577</v>
      </c>
      <c r="G238" s="170" t="s">
        <v>3554</v>
      </c>
      <c r="H238" s="97" t="s">
        <v>3555</v>
      </c>
      <c r="I238" s="71" t="s">
        <v>6328</v>
      </c>
      <c r="J238" s="71" t="s">
        <v>6329</v>
      </c>
      <c r="K238" s="47">
        <f t="shared" si="88"/>
        <v>0</v>
      </c>
      <c r="L238" s="66">
        <f t="shared" si="89"/>
        <v>0</v>
      </c>
      <c r="M238" s="66">
        <f t="shared" si="90"/>
        <v>0</v>
      </c>
      <c r="N238" s="66">
        <f t="shared" si="91"/>
        <v>0</v>
      </c>
      <c r="O238" s="66">
        <f t="shared" si="92"/>
        <v>0</v>
      </c>
      <c r="P238" s="66">
        <f t="shared" si="93"/>
        <v>0</v>
      </c>
      <c r="Q238" s="66">
        <f t="shared" si="94"/>
        <v>0</v>
      </c>
      <c r="R238" s="66">
        <f t="shared" si="95"/>
        <v>0</v>
      </c>
      <c r="S238" s="66">
        <f t="shared" si="96"/>
        <v>0</v>
      </c>
      <c r="T238" s="83"/>
    </row>
    <row r="239" spans="1:20" ht="28.5">
      <c r="A239" s="397" t="str">
        <f t="shared" si="107"/>
        <v>Affinity_Desc_Sophia</v>
      </c>
      <c r="B239" s="408" t="s">
        <v>15710</v>
      </c>
      <c r="C239" s="410" t="s">
        <v>1131</v>
      </c>
      <c r="D239" s="402" t="s">
        <v>3281</v>
      </c>
      <c r="E239" s="51" t="s">
        <v>3556</v>
      </c>
      <c r="F239" s="170" t="s">
        <v>18578</v>
      </c>
      <c r="G239" s="170" t="s">
        <v>18579</v>
      </c>
      <c r="H239" s="97" t="s">
        <v>3557</v>
      </c>
      <c r="I239" s="71" t="s">
        <v>6330</v>
      </c>
      <c r="J239" s="71" t="s">
        <v>20588</v>
      </c>
      <c r="K239" s="47">
        <f t="shared" si="88"/>
        <v>0</v>
      </c>
      <c r="L239" s="66">
        <f t="shared" si="89"/>
        <v>0</v>
      </c>
      <c r="M239" s="66">
        <f t="shared" si="90"/>
        <v>0</v>
      </c>
      <c r="N239" s="66">
        <f t="shared" si="91"/>
        <v>0</v>
      </c>
      <c r="O239" s="66">
        <f t="shared" si="92"/>
        <v>0</v>
      </c>
      <c r="P239" s="66">
        <f t="shared" si="93"/>
        <v>0</v>
      </c>
      <c r="Q239" s="66">
        <f t="shared" si="94"/>
        <v>0</v>
      </c>
      <c r="R239" s="66">
        <f t="shared" si="95"/>
        <v>0</v>
      </c>
      <c r="S239" s="66">
        <f t="shared" si="96"/>
        <v>0</v>
      </c>
      <c r="T239" s="83"/>
    </row>
    <row r="240" spans="1:20">
      <c r="A240" s="397" t="str">
        <f t="shared" si="107"/>
        <v>Affinity_Desc_Rio</v>
      </c>
      <c r="B240" s="408" t="s">
        <v>15712</v>
      </c>
      <c r="C240" s="410" t="s">
        <v>982</v>
      </c>
      <c r="D240" s="402" t="s">
        <v>23663</v>
      </c>
      <c r="E240" s="51" t="s">
        <v>23830</v>
      </c>
      <c r="F240" s="170" t="s">
        <v>18580</v>
      </c>
      <c r="G240" s="170" t="s">
        <v>3558</v>
      </c>
      <c r="H240" s="97" t="s">
        <v>3559</v>
      </c>
      <c r="I240" s="71" t="s">
        <v>6331</v>
      </c>
      <c r="J240" s="71" t="s">
        <v>6332</v>
      </c>
      <c r="K240" s="47">
        <f t="shared" si="88"/>
        <v>0</v>
      </c>
      <c r="L240" s="66">
        <f t="shared" si="89"/>
        <v>0</v>
      </c>
      <c r="M240" s="66">
        <f t="shared" si="90"/>
        <v>0</v>
      </c>
      <c r="N240" s="66">
        <f t="shared" si="91"/>
        <v>0</v>
      </c>
      <c r="O240" s="66">
        <f t="shared" si="92"/>
        <v>0</v>
      </c>
      <c r="P240" s="66">
        <f t="shared" si="93"/>
        <v>0</v>
      </c>
      <c r="Q240" s="66">
        <f t="shared" si="94"/>
        <v>0</v>
      </c>
      <c r="R240" s="66">
        <f t="shared" si="95"/>
        <v>0</v>
      </c>
      <c r="S240" s="66">
        <f t="shared" si="96"/>
        <v>0</v>
      </c>
      <c r="T240" s="83"/>
    </row>
    <row r="241" spans="1:20">
      <c r="A241" s="397" t="str">
        <f t="shared" si="107"/>
        <v>Affinity_Desc_Angela</v>
      </c>
      <c r="B241" s="408" t="s">
        <v>15710</v>
      </c>
      <c r="C241" s="410" t="s">
        <v>2978</v>
      </c>
      <c r="D241" s="402" t="s">
        <v>10514</v>
      </c>
      <c r="E241" s="51" t="s">
        <v>3560</v>
      </c>
      <c r="F241" s="170" t="s">
        <v>18581</v>
      </c>
      <c r="G241" s="170" t="s">
        <v>18582</v>
      </c>
      <c r="H241" s="97" t="s">
        <v>3561</v>
      </c>
      <c r="I241" s="71" t="s">
        <v>6333</v>
      </c>
      <c r="J241" s="71" t="s">
        <v>6334</v>
      </c>
      <c r="K241" s="47">
        <f t="shared" si="88"/>
        <v>0</v>
      </c>
      <c r="L241" s="66">
        <f t="shared" si="89"/>
        <v>0</v>
      </c>
      <c r="M241" s="66">
        <f t="shared" si="90"/>
        <v>0</v>
      </c>
      <c r="N241" s="66">
        <f t="shared" si="91"/>
        <v>0</v>
      </c>
      <c r="O241" s="66">
        <f t="shared" si="92"/>
        <v>0</v>
      </c>
      <c r="P241" s="66">
        <f t="shared" si="93"/>
        <v>0</v>
      </c>
      <c r="Q241" s="66">
        <f t="shared" si="94"/>
        <v>0</v>
      </c>
      <c r="R241" s="66">
        <f t="shared" si="95"/>
        <v>0</v>
      </c>
      <c r="S241" s="66">
        <f t="shared" si="96"/>
        <v>0</v>
      </c>
      <c r="T241" s="83"/>
    </row>
    <row r="242" spans="1:20">
      <c r="A242" s="397" t="str">
        <f t="shared" si="107"/>
        <v>Affinity_Desc_Django</v>
      </c>
      <c r="B242" s="408" t="s">
        <v>15774</v>
      </c>
      <c r="C242" s="410" t="s">
        <v>2979</v>
      </c>
      <c r="D242" s="402" t="s">
        <v>3278</v>
      </c>
      <c r="E242" s="51" t="s">
        <v>3562</v>
      </c>
      <c r="F242" s="170" t="s">
        <v>18583</v>
      </c>
      <c r="G242" s="170" t="s">
        <v>18584</v>
      </c>
      <c r="H242" s="97" t="s">
        <v>3563</v>
      </c>
      <c r="I242" s="71" t="s">
        <v>6335</v>
      </c>
      <c r="J242" s="71" t="s">
        <v>6336</v>
      </c>
      <c r="K242" s="47">
        <f t="shared" si="88"/>
        <v>0</v>
      </c>
      <c r="L242" s="66">
        <f t="shared" si="89"/>
        <v>0</v>
      </c>
      <c r="M242" s="66">
        <f t="shared" si="90"/>
        <v>0</v>
      </c>
      <c r="N242" s="66">
        <f t="shared" si="91"/>
        <v>0</v>
      </c>
      <c r="O242" s="66">
        <f t="shared" si="92"/>
        <v>0</v>
      </c>
      <c r="P242" s="66">
        <f t="shared" si="93"/>
        <v>0</v>
      </c>
      <c r="Q242" s="66">
        <f t="shared" si="94"/>
        <v>0</v>
      </c>
      <c r="R242" s="66">
        <f t="shared" si="95"/>
        <v>0</v>
      </c>
      <c r="S242" s="66">
        <f t="shared" si="96"/>
        <v>0</v>
      </c>
      <c r="T242" s="83"/>
    </row>
    <row r="243" spans="1:20">
      <c r="A243" s="397" t="str">
        <f t="shared" si="107"/>
        <v>Affinity_Desc_EO</v>
      </c>
      <c r="B243" s="408" t="s">
        <v>15774</v>
      </c>
      <c r="C243" s="410" t="s">
        <v>2980</v>
      </c>
      <c r="D243" s="402" t="s">
        <v>3279</v>
      </c>
      <c r="E243" s="51" t="s">
        <v>3564</v>
      </c>
      <c r="F243" s="170" t="s">
        <v>18585</v>
      </c>
      <c r="G243" s="170" t="s">
        <v>18586</v>
      </c>
      <c r="H243" s="97" t="s">
        <v>3565</v>
      </c>
      <c r="I243" s="71" t="s">
        <v>6337</v>
      </c>
      <c r="J243" s="71" t="s">
        <v>6338</v>
      </c>
      <c r="K243" s="47">
        <f t="shared" si="88"/>
        <v>0</v>
      </c>
      <c r="L243" s="66">
        <f t="shared" si="89"/>
        <v>0</v>
      </c>
      <c r="M243" s="66">
        <f t="shared" si="90"/>
        <v>0</v>
      </c>
      <c r="N243" s="66">
        <f t="shared" si="91"/>
        <v>0</v>
      </c>
      <c r="O243" s="66">
        <f t="shared" si="92"/>
        <v>0</v>
      </c>
      <c r="P243" s="66">
        <f t="shared" si="93"/>
        <v>0</v>
      </c>
      <c r="Q243" s="66">
        <f t="shared" si="94"/>
        <v>0</v>
      </c>
      <c r="R243" s="66">
        <f t="shared" si="95"/>
        <v>0</v>
      </c>
      <c r="S243" s="66">
        <f t="shared" si="96"/>
        <v>0</v>
      </c>
      <c r="T243" s="83"/>
    </row>
    <row r="244" spans="1:20">
      <c r="A244" s="397" t="str">
        <f t="shared" si="107"/>
        <v>Affinity_Desc_UncleMax</v>
      </c>
      <c r="B244" s="408" t="s">
        <v>15773</v>
      </c>
      <c r="C244" s="410" t="s">
        <v>15713</v>
      </c>
      <c r="D244" s="402" t="s">
        <v>3280</v>
      </c>
      <c r="E244" s="51" t="s">
        <v>3566</v>
      </c>
      <c r="F244" s="170" t="s">
        <v>18587</v>
      </c>
      <c r="G244" s="170" t="s">
        <v>3567</v>
      </c>
      <c r="H244" s="97" t="s">
        <v>3568</v>
      </c>
      <c r="I244" s="71" t="s">
        <v>6339</v>
      </c>
      <c r="J244" s="71" t="s">
        <v>6340</v>
      </c>
      <c r="K244" s="47">
        <f t="shared" si="88"/>
        <v>0</v>
      </c>
      <c r="L244" s="66">
        <f t="shared" si="89"/>
        <v>0</v>
      </c>
      <c r="M244" s="66">
        <f t="shared" si="90"/>
        <v>0</v>
      </c>
      <c r="N244" s="66">
        <f t="shared" si="91"/>
        <v>0</v>
      </c>
      <c r="O244" s="66">
        <f t="shared" si="92"/>
        <v>0</v>
      </c>
      <c r="P244" s="66">
        <f t="shared" si="93"/>
        <v>0</v>
      </c>
      <c r="Q244" s="66">
        <f t="shared" si="94"/>
        <v>0</v>
      </c>
      <c r="R244" s="66">
        <f t="shared" si="95"/>
        <v>0</v>
      </c>
      <c r="S244" s="66">
        <f t="shared" si="96"/>
        <v>0</v>
      </c>
      <c r="T244" s="83"/>
    </row>
    <row r="245" spans="1:20">
      <c r="A245" s="397" t="str">
        <f t="shared" ref="A245" si="108">CONCATENATE(B245,C245)</f>
        <v>Affinity_Value_Darcy</v>
      </c>
      <c r="B245" s="408" t="s">
        <v>15715</v>
      </c>
      <c r="C245" s="414" t="s">
        <v>11260</v>
      </c>
      <c r="D245" s="402" t="s">
        <v>11261</v>
      </c>
      <c r="E245" s="51" t="s">
        <v>13143</v>
      </c>
      <c r="F245" s="212" t="s">
        <v>14665</v>
      </c>
      <c r="G245" s="212" t="s">
        <v>13144</v>
      </c>
      <c r="H245" s="51" t="s">
        <v>13145</v>
      </c>
      <c r="I245" s="51" t="s">
        <v>13146</v>
      </c>
      <c r="J245" s="51" t="s">
        <v>13181</v>
      </c>
      <c r="K245" s="47">
        <f t="shared" si="88"/>
        <v>0</v>
      </c>
      <c r="L245" s="66">
        <f t="shared" si="89"/>
        <v>0</v>
      </c>
      <c r="M245" s="66">
        <f t="shared" si="90"/>
        <v>0</v>
      </c>
      <c r="N245" s="66">
        <f t="shared" si="91"/>
        <v>0</v>
      </c>
      <c r="O245" s="66">
        <f t="shared" si="92"/>
        <v>0</v>
      </c>
      <c r="P245" s="66">
        <f t="shared" si="93"/>
        <v>0</v>
      </c>
      <c r="Q245" s="66">
        <f t="shared" si="94"/>
        <v>0</v>
      </c>
      <c r="R245" s="66">
        <f t="shared" si="95"/>
        <v>0</v>
      </c>
      <c r="S245" s="66">
        <f t="shared" si="96"/>
        <v>0</v>
      </c>
      <c r="T245" s="83"/>
    </row>
    <row r="246" spans="1:20">
      <c r="A246" s="397" t="str">
        <f t="shared" ref="A246" si="109">CONCATENATE(B246,C246)</f>
        <v>Affinity_Value_Jenny</v>
      </c>
      <c r="B246" s="408" t="s">
        <v>15775</v>
      </c>
      <c r="C246" s="414" t="s">
        <v>15776</v>
      </c>
      <c r="D246" s="402" t="s">
        <v>14852</v>
      </c>
      <c r="E246" s="51" t="s">
        <v>15312</v>
      </c>
      <c r="F246" s="212" t="s">
        <v>18588</v>
      </c>
      <c r="G246" s="212" t="s">
        <v>18589</v>
      </c>
      <c r="H246" s="51" t="s">
        <v>18590</v>
      </c>
      <c r="I246" s="51" t="s">
        <v>15316</v>
      </c>
      <c r="J246" s="51" t="s">
        <v>15317</v>
      </c>
      <c r="K246" s="47">
        <f t="shared" si="88"/>
        <v>0</v>
      </c>
      <c r="L246" s="66">
        <f t="shared" si="89"/>
        <v>0</v>
      </c>
      <c r="M246" s="66">
        <f t="shared" si="90"/>
        <v>0</v>
      </c>
      <c r="N246" s="66">
        <f t="shared" si="91"/>
        <v>0</v>
      </c>
      <c r="O246" s="66">
        <f t="shared" si="92"/>
        <v>0</v>
      </c>
      <c r="P246" s="66">
        <f t="shared" si="93"/>
        <v>0</v>
      </c>
      <c r="Q246" s="66">
        <f t="shared" si="94"/>
        <v>0</v>
      </c>
      <c r="R246" s="66">
        <f t="shared" si="95"/>
        <v>0</v>
      </c>
      <c r="S246" s="66">
        <f t="shared" si="96"/>
        <v>0</v>
      </c>
      <c r="T246" s="83"/>
    </row>
    <row r="247" spans="1:20">
      <c r="A247" s="397" t="str">
        <f t="shared" ref="A247" si="110">CONCATENATE(B247,C247)</f>
        <v>Affinity_Value_Zett</v>
      </c>
      <c r="B247" s="408" t="s">
        <v>15714</v>
      </c>
      <c r="C247" s="414" t="s">
        <v>25437</v>
      </c>
      <c r="D247" s="402" t="s">
        <v>25558</v>
      </c>
      <c r="E247" s="51" t="s">
        <v>25559</v>
      </c>
      <c r="F247" s="212" t="s">
        <v>25561</v>
      </c>
      <c r="G247" s="212" t="s">
        <v>25562</v>
      </c>
      <c r="H247" s="51" t="s">
        <v>25563</v>
      </c>
      <c r="I247" s="51" t="s">
        <v>25564</v>
      </c>
      <c r="J247" s="51" t="s">
        <v>25565</v>
      </c>
      <c r="K247" s="47">
        <f t="shared" ref="K247" si="111">SUM(L247:S247)</f>
        <v>0</v>
      </c>
      <c r="L247" s="66">
        <f t="shared" ref="L247" si="112">COUNTIF(D247, "*{0}*")</f>
        <v>0</v>
      </c>
      <c r="M247" s="66">
        <f t="shared" ref="M247" si="113">COUNTIF(D247, "*{1}*")</f>
        <v>0</v>
      </c>
      <c r="N247" s="66">
        <f t="shared" ref="N247" si="114">COUNTIF(D247, "*{2}*")</f>
        <v>0</v>
      </c>
      <c r="O247" s="66">
        <f t="shared" ref="O247" si="115">COUNTIF(D247, "*{3}*")</f>
        <v>0</v>
      </c>
      <c r="P247" s="66">
        <f t="shared" ref="P247" si="116">COUNTIF(D247, "*{4}*")</f>
        <v>0</v>
      </c>
      <c r="Q247" s="66">
        <f t="shared" ref="Q247" si="117">COUNTIF(D247, "*{5}*")</f>
        <v>0</v>
      </c>
      <c r="R247" s="66">
        <f t="shared" ref="R247" si="118">COUNTIF(D247, "*{6}*")</f>
        <v>0</v>
      </c>
      <c r="S247" s="66">
        <f t="shared" ref="S247" si="119">COUNTIF(D247, "*{7}*")</f>
        <v>0</v>
      </c>
      <c r="T247" s="83"/>
    </row>
    <row r="248" spans="1:20">
      <c r="A248" s="397" t="str">
        <f t="shared" si="107"/>
        <v>Affinity_Value_Hank</v>
      </c>
      <c r="B248" s="408" t="s">
        <v>15715</v>
      </c>
      <c r="C248" s="410" t="s">
        <v>15716</v>
      </c>
      <c r="D248" s="402" t="s">
        <v>3274</v>
      </c>
      <c r="E248" s="51" t="s">
        <v>5725</v>
      </c>
      <c r="F248" s="272" t="s">
        <v>5726</v>
      </c>
      <c r="G248" s="272" t="s">
        <v>14666</v>
      </c>
      <c r="H248" s="97" t="s">
        <v>10496</v>
      </c>
      <c r="I248" s="71" t="s">
        <v>10497</v>
      </c>
      <c r="J248" s="71" t="s">
        <v>10498</v>
      </c>
      <c r="K248" s="47">
        <f t="shared" si="88"/>
        <v>0</v>
      </c>
      <c r="L248" s="66">
        <f t="shared" si="89"/>
        <v>0</v>
      </c>
      <c r="M248" s="66">
        <f t="shared" si="90"/>
        <v>0</v>
      </c>
      <c r="N248" s="66">
        <f t="shared" si="91"/>
        <v>0</v>
      </c>
      <c r="O248" s="66">
        <f t="shared" si="92"/>
        <v>0</v>
      </c>
      <c r="P248" s="66">
        <f t="shared" si="93"/>
        <v>0</v>
      </c>
      <c r="Q248" s="66">
        <f t="shared" si="94"/>
        <v>0</v>
      </c>
      <c r="R248" s="66">
        <f t="shared" si="95"/>
        <v>0</v>
      </c>
      <c r="S248" s="66">
        <f t="shared" si="96"/>
        <v>0</v>
      </c>
      <c r="T248" s="83"/>
    </row>
    <row r="249" spans="1:20">
      <c r="A249" s="397" t="str">
        <f t="shared" si="107"/>
        <v>Affinity_Value_Honk</v>
      </c>
      <c r="B249" s="408" t="s">
        <v>15714</v>
      </c>
      <c r="C249" s="410" t="s">
        <v>15777</v>
      </c>
      <c r="D249" s="402" t="s">
        <v>3275</v>
      </c>
      <c r="E249" s="51" t="s">
        <v>5727</v>
      </c>
      <c r="F249" s="272" t="s">
        <v>5728</v>
      </c>
      <c r="G249" s="272" t="s">
        <v>10624</v>
      </c>
      <c r="H249" s="97" t="s">
        <v>6342</v>
      </c>
      <c r="I249" s="71" t="s">
        <v>10625</v>
      </c>
      <c r="J249" s="71" t="s">
        <v>10626</v>
      </c>
      <c r="K249" s="47">
        <f t="shared" si="88"/>
        <v>0</v>
      </c>
      <c r="L249" s="66">
        <f t="shared" si="89"/>
        <v>0</v>
      </c>
      <c r="M249" s="66">
        <f t="shared" si="90"/>
        <v>0</v>
      </c>
      <c r="N249" s="66">
        <f t="shared" si="91"/>
        <v>0</v>
      </c>
      <c r="O249" s="66">
        <f t="shared" si="92"/>
        <v>0</v>
      </c>
      <c r="P249" s="66">
        <f t="shared" si="93"/>
        <v>0</v>
      </c>
      <c r="Q249" s="66">
        <f t="shared" si="94"/>
        <v>0</v>
      </c>
      <c r="R249" s="66">
        <f t="shared" si="95"/>
        <v>0</v>
      </c>
      <c r="S249" s="66">
        <f t="shared" si="96"/>
        <v>0</v>
      </c>
      <c r="T249" s="83"/>
    </row>
    <row r="250" spans="1:20">
      <c r="A250" s="397" t="str">
        <f t="shared" si="107"/>
        <v>Affinity_Value_Sophia</v>
      </c>
      <c r="B250" s="408" t="s">
        <v>15714</v>
      </c>
      <c r="C250" s="410" t="s">
        <v>15778</v>
      </c>
      <c r="D250" s="402" t="s">
        <v>15404</v>
      </c>
      <c r="E250" s="51" t="s">
        <v>15399</v>
      </c>
      <c r="F250" s="272" t="s">
        <v>18591</v>
      </c>
      <c r="G250" s="272" t="s">
        <v>15400</v>
      </c>
      <c r="H250" s="97" t="s">
        <v>15401</v>
      </c>
      <c r="I250" s="71" t="s">
        <v>15402</v>
      </c>
      <c r="J250" s="71" t="s">
        <v>15403</v>
      </c>
      <c r="K250" s="47">
        <f t="shared" si="88"/>
        <v>0</v>
      </c>
      <c r="L250" s="66">
        <f t="shared" si="89"/>
        <v>0</v>
      </c>
      <c r="M250" s="66">
        <f t="shared" si="90"/>
        <v>0</v>
      </c>
      <c r="N250" s="66">
        <f t="shared" si="91"/>
        <v>0</v>
      </c>
      <c r="O250" s="66">
        <f t="shared" si="92"/>
        <v>0</v>
      </c>
      <c r="P250" s="66">
        <f t="shared" si="93"/>
        <v>0</v>
      </c>
      <c r="Q250" s="66">
        <f t="shared" si="94"/>
        <v>0</v>
      </c>
      <c r="R250" s="66">
        <f t="shared" si="95"/>
        <v>0</v>
      </c>
      <c r="S250" s="66">
        <f t="shared" si="96"/>
        <v>0</v>
      </c>
      <c r="T250" s="83"/>
    </row>
    <row r="251" spans="1:20">
      <c r="A251" s="397" t="str">
        <f t="shared" si="107"/>
        <v>Affinity_Value_Rio</v>
      </c>
      <c r="B251" s="408" t="s">
        <v>15715</v>
      </c>
      <c r="C251" s="410" t="s">
        <v>15779</v>
      </c>
      <c r="D251" s="402" t="s">
        <v>15636</v>
      </c>
      <c r="E251" s="51" t="s">
        <v>15637</v>
      </c>
      <c r="F251" s="272" t="s">
        <v>18592</v>
      </c>
      <c r="G251" s="272" t="s">
        <v>15638</v>
      </c>
      <c r="H251" s="97" t="s">
        <v>15639</v>
      </c>
      <c r="I251" s="71" t="s">
        <v>15640</v>
      </c>
      <c r="J251" s="71" t="s">
        <v>15641</v>
      </c>
      <c r="K251" s="47">
        <f t="shared" ref="K251:K277" si="120">SUM(L251:S251)</f>
        <v>0</v>
      </c>
      <c r="L251" s="66">
        <f t="shared" ref="L251:L277" si="121">COUNTIF(D251, "*{0}*")</f>
        <v>0</v>
      </c>
      <c r="M251" s="66">
        <f t="shared" ref="M251:M277" si="122">COUNTIF(D251, "*{1}*")</f>
        <v>0</v>
      </c>
      <c r="N251" s="66">
        <f t="shared" ref="N251:N277" si="123">COUNTIF(D251, "*{2}*")</f>
        <v>0</v>
      </c>
      <c r="O251" s="66">
        <f t="shared" ref="O251:O277" si="124">COUNTIF(D251, "*{3}*")</f>
        <v>0</v>
      </c>
      <c r="P251" s="66">
        <f t="shared" ref="P251:P277" si="125">COUNTIF(D251, "*{4}*")</f>
        <v>0</v>
      </c>
      <c r="Q251" s="66">
        <f t="shared" ref="Q251:Q277" si="126">COUNTIF(D251, "*{5}*")</f>
        <v>0</v>
      </c>
      <c r="R251" s="66">
        <f t="shared" ref="R251:R277" si="127">COUNTIF(D251, "*{6}*")</f>
        <v>0</v>
      </c>
      <c r="S251" s="66">
        <f t="shared" ref="S251:S277" si="128">COUNTIF(D251, "*{7}*")</f>
        <v>0</v>
      </c>
      <c r="T251" s="83"/>
    </row>
    <row r="252" spans="1:20">
      <c r="A252" s="397" t="str">
        <f t="shared" si="107"/>
        <v>Affinity_Value_Angela</v>
      </c>
      <c r="B252" s="408" t="s">
        <v>15715</v>
      </c>
      <c r="C252" s="410" t="s">
        <v>15717</v>
      </c>
      <c r="D252" s="402" t="s">
        <v>19435</v>
      </c>
      <c r="E252" s="51" t="s">
        <v>19436</v>
      </c>
      <c r="F252" s="272" t="s">
        <v>19437</v>
      </c>
      <c r="G252" s="272" t="s">
        <v>19438</v>
      </c>
      <c r="H252" s="97" t="s">
        <v>19439</v>
      </c>
      <c r="I252" s="71" t="s">
        <v>19440</v>
      </c>
      <c r="J252" s="71" t="s">
        <v>19441</v>
      </c>
      <c r="K252" s="47">
        <f t="shared" si="120"/>
        <v>0</v>
      </c>
      <c r="L252" s="66">
        <f t="shared" si="121"/>
        <v>0</v>
      </c>
      <c r="M252" s="66">
        <f t="shared" si="122"/>
        <v>0</v>
      </c>
      <c r="N252" s="66">
        <f t="shared" si="123"/>
        <v>0</v>
      </c>
      <c r="O252" s="66">
        <f t="shared" si="124"/>
        <v>0</v>
      </c>
      <c r="P252" s="66">
        <f t="shared" si="125"/>
        <v>0</v>
      </c>
      <c r="Q252" s="66">
        <f t="shared" si="126"/>
        <v>0</v>
      </c>
      <c r="R252" s="66">
        <f t="shared" si="127"/>
        <v>0</v>
      </c>
      <c r="S252" s="66">
        <f t="shared" si="128"/>
        <v>0</v>
      </c>
      <c r="T252" s="83"/>
    </row>
    <row r="253" spans="1:20">
      <c r="A253" s="397" t="str">
        <f t="shared" si="107"/>
        <v>Affinity_Value_Django</v>
      </c>
      <c r="B253" s="408" t="s">
        <v>15775</v>
      </c>
      <c r="C253" s="410" t="s">
        <v>15780</v>
      </c>
      <c r="D253" s="402" t="s">
        <v>5722</v>
      </c>
      <c r="E253" s="51" t="s">
        <v>5723</v>
      </c>
      <c r="F253" s="272" t="s">
        <v>14667</v>
      </c>
      <c r="G253" s="272" t="s">
        <v>5724</v>
      </c>
      <c r="H253" s="97" t="s">
        <v>6343</v>
      </c>
      <c r="I253" s="71" t="s">
        <v>10627</v>
      </c>
      <c r="J253" s="71" t="s">
        <v>10628</v>
      </c>
      <c r="K253" s="47">
        <f t="shared" si="120"/>
        <v>0</v>
      </c>
      <c r="L253" s="66">
        <f t="shared" si="121"/>
        <v>0</v>
      </c>
      <c r="M253" s="66">
        <f t="shared" si="122"/>
        <v>0</v>
      </c>
      <c r="N253" s="66">
        <f t="shared" si="123"/>
        <v>0</v>
      </c>
      <c r="O253" s="66">
        <f t="shared" si="124"/>
        <v>0</v>
      </c>
      <c r="P253" s="66">
        <f t="shared" si="125"/>
        <v>0</v>
      </c>
      <c r="Q253" s="66">
        <f t="shared" si="126"/>
        <v>0</v>
      </c>
      <c r="R253" s="66">
        <f t="shared" si="127"/>
        <v>0</v>
      </c>
      <c r="S253" s="66">
        <f t="shared" si="128"/>
        <v>0</v>
      </c>
      <c r="T253" s="83"/>
    </row>
    <row r="254" spans="1:20">
      <c r="A254" s="397" t="str">
        <f t="shared" si="107"/>
        <v>Affinity_Value_EO</v>
      </c>
      <c r="B254" s="408" t="s">
        <v>15714</v>
      </c>
      <c r="C254" s="410" t="s">
        <v>15718</v>
      </c>
      <c r="D254" s="402" t="s">
        <v>10429</v>
      </c>
      <c r="E254" s="51" t="s">
        <v>10428</v>
      </c>
      <c r="F254" s="272" t="s">
        <v>18593</v>
      </c>
      <c r="G254" s="272" t="s">
        <v>10427</v>
      </c>
      <c r="H254" s="97" t="s">
        <v>10426</v>
      </c>
      <c r="I254" s="71" t="s">
        <v>6344</v>
      </c>
      <c r="J254" s="71" t="s">
        <v>6345</v>
      </c>
      <c r="K254" s="47">
        <f t="shared" si="120"/>
        <v>0</v>
      </c>
      <c r="L254" s="66">
        <f t="shared" si="121"/>
        <v>0</v>
      </c>
      <c r="M254" s="66">
        <f t="shared" si="122"/>
        <v>0</v>
      </c>
      <c r="N254" s="66">
        <f t="shared" si="123"/>
        <v>0</v>
      </c>
      <c r="O254" s="66">
        <f t="shared" si="124"/>
        <v>0</v>
      </c>
      <c r="P254" s="66">
        <f t="shared" si="125"/>
        <v>0</v>
      </c>
      <c r="Q254" s="66">
        <f t="shared" si="126"/>
        <v>0</v>
      </c>
      <c r="R254" s="66">
        <f t="shared" si="127"/>
        <v>0</v>
      </c>
      <c r="S254" s="66">
        <f t="shared" si="128"/>
        <v>0</v>
      </c>
      <c r="T254" s="83"/>
    </row>
    <row r="255" spans="1:20">
      <c r="A255" s="397" t="str">
        <f t="shared" si="107"/>
        <v>Affinity_Value_UncleMax</v>
      </c>
      <c r="B255" s="408" t="s">
        <v>15715</v>
      </c>
      <c r="C255" s="410" t="s">
        <v>15781</v>
      </c>
      <c r="D255" s="402" t="s">
        <v>5719</v>
      </c>
      <c r="E255" s="51" t="s">
        <v>5720</v>
      </c>
      <c r="F255" s="272" t="s">
        <v>14668</v>
      </c>
      <c r="G255" s="272" t="s">
        <v>5721</v>
      </c>
      <c r="H255" s="97" t="s">
        <v>10423</v>
      </c>
      <c r="I255" s="71" t="s">
        <v>10424</v>
      </c>
      <c r="J255" s="71" t="s">
        <v>10425</v>
      </c>
      <c r="K255" s="47">
        <f t="shared" si="120"/>
        <v>0</v>
      </c>
      <c r="L255" s="66">
        <f t="shared" si="121"/>
        <v>0</v>
      </c>
      <c r="M255" s="66">
        <f t="shared" si="122"/>
        <v>0</v>
      </c>
      <c r="N255" s="66">
        <f t="shared" si="123"/>
        <v>0</v>
      </c>
      <c r="O255" s="66">
        <f t="shared" si="124"/>
        <v>0</v>
      </c>
      <c r="P255" s="66">
        <f t="shared" si="125"/>
        <v>0</v>
      </c>
      <c r="Q255" s="66">
        <f t="shared" si="126"/>
        <v>0</v>
      </c>
      <c r="R255" s="66">
        <f t="shared" si="127"/>
        <v>0</v>
      </c>
      <c r="S255" s="66">
        <f t="shared" si="128"/>
        <v>0</v>
      </c>
      <c r="T255" s="83"/>
    </row>
    <row r="256" spans="1:20">
      <c r="A256" s="397" t="str">
        <f t="shared" ref="A256:A262" si="129">CONCATENATE(B256,C256)</f>
        <v>StageDifficultyAmountOfGemDropped</v>
      </c>
      <c r="B256" s="408" t="s">
        <v>15804</v>
      </c>
      <c r="C256" s="410" t="s">
        <v>15798</v>
      </c>
      <c r="D256" s="402" t="s">
        <v>3263</v>
      </c>
      <c r="E256" s="51" t="s">
        <v>3576</v>
      </c>
      <c r="F256" s="272" t="s">
        <v>18594</v>
      </c>
      <c r="G256" s="272" t="s">
        <v>3577</v>
      </c>
      <c r="H256" s="97" t="s">
        <v>3578</v>
      </c>
      <c r="I256" s="71" t="s">
        <v>10401</v>
      </c>
      <c r="J256" s="71" t="s">
        <v>10402</v>
      </c>
      <c r="K256" s="47">
        <f t="shared" si="120"/>
        <v>1</v>
      </c>
      <c r="L256" s="66">
        <f t="shared" si="121"/>
        <v>1</v>
      </c>
      <c r="M256" s="66">
        <f t="shared" si="122"/>
        <v>0</v>
      </c>
      <c r="N256" s="66">
        <f t="shared" si="123"/>
        <v>0</v>
      </c>
      <c r="O256" s="66">
        <f t="shared" si="124"/>
        <v>0</v>
      </c>
      <c r="P256" s="66">
        <f t="shared" si="125"/>
        <v>0</v>
      </c>
      <c r="Q256" s="66">
        <f t="shared" si="126"/>
        <v>0</v>
      </c>
      <c r="R256" s="66">
        <f t="shared" si="127"/>
        <v>0</v>
      </c>
      <c r="S256" s="66">
        <f t="shared" si="128"/>
        <v>0</v>
      </c>
      <c r="T256" s="83"/>
    </row>
    <row r="257" spans="1:20">
      <c r="A257" s="397" t="str">
        <f t="shared" si="129"/>
        <v>StageDifficultyAmountOfCoinDropped</v>
      </c>
      <c r="B257" s="408" t="s">
        <v>15804</v>
      </c>
      <c r="C257" s="410" t="s">
        <v>15799</v>
      </c>
      <c r="D257" s="402" t="s">
        <v>3264</v>
      </c>
      <c r="E257" s="51" t="s">
        <v>3579</v>
      </c>
      <c r="F257" s="272" t="s">
        <v>18595</v>
      </c>
      <c r="G257" s="272" t="s">
        <v>3580</v>
      </c>
      <c r="H257" s="97" t="s">
        <v>3581</v>
      </c>
      <c r="I257" s="71" t="s">
        <v>10403</v>
      </c>
      <c r="J257" s="71" t="s">
        <v>10404</v>
      </c>
      <c r="K257" s="47">
        <f t="shared" si="120"/>
        <v>1</v>
      </c>
      <c r="L257" s="66">
        <f t="shared" si="121"/>
        <v>1</v>
      </c>
      <c r="M257" s="66">
        <f t="shared" si="122"/>
        <v>0</v>
      </c>
      <c r="N257" s="66">
        <f t="shared" si="123"/>
        <v>0</v>
      </c>
      <c r="O257" s="66">
        <f t="shared" si="124"/>
        <v>0</v>
      </c>
      <c r="P257" s="66">
        <f t="shared" si="125"/>
        <v>0</v>
      </c>
      <c r="Q257" s="66">
        <f t="shared" si="126"/>
        <v>0</v>
      </c>
      <c r="R257" s="66">
        <f t="shared" si="127"/>
        <v>0</v>
      </c>
      <c r="S257" s="66">
        <f t="shared" si="128"/>
        <v>0</v>
      </c>
      <c r="T257" s="83"/>
    </row>
    <row r="258" spans="1:20">
      <c r="A258" s="397" t="str">
        <f t="shared" si="129"/>
        <v>StageDifficultyAmountOfChipDropped</v>
      </c>
      <c r="B258" s="408" t="s">
        <v>15804</v>
      </c>
      <c r="C258" s="410" t="s">
        <v>15800</v>
      </c>
      <c r="D258" s="402" t="s">
        <v>3265</v>
      </c>
      <c r="E258" s="51" t="s">
        <v>3582</v>
      </c>
      <c r="F258" s="272" t="s">
        <v>18596</v>
      </c>
      <c r="G258" s="272" t="s">
        <v>3583</v>
      </c>
      <c r="H258" s="97" t="s">
        <v>3584</v>
      </c>
      <c r="I258" s="71" t="s">
        <v>10405</v>
      </c>
      <c r="J258" s="71" t="s">
        <v>10406</v>
      </c>
      <c r="K258" s="47">
        <f t="shared" si="120"/>
        <v>1</v>
      </c>
      <c r="L258" s="66">
        <f t="shared" si="121"/>
        <v>1</v>
      </c>
      <c r="M258" s="66">
        <f t="shared" si="122"/>
        <v>0</v>
      </c>
      <c r="N258" s="66">
        <f t="shared" si="123"/>
        <v>0</v>
      </c>
      <c r="O258" s="66">
        <f t="shared" si="124"/>
        <v>0</v>
      </c>
      <c r="P258" s="66">
        <f t="shared" si="125"/>
        <v>0</v>
      </c>
      <c r="Q258" s="66">
        <f t="shared" si="126"/>
        <v>0</v>
      </c>
      <c r="R258" s="66">
        <f t="shared" si="127"/>
        <v>0</v>
      </c>
      <c r="S258" s="66">
        <f t="shared" si="128"/>
        <v>0</v>
      </c>
      <c r="T258" s="83"/>
    </row>
    <row r="259" spans="1:20">
      <c r="A259" s="397" t="str">
        <f t="shared" si="129"/>
        <v>StageDifficultyEliteAttackDamage</v>
      </c>
      <c r="B259" s="408" t="s">
        <v>15804</v>
      </c>
      <c r="C259" s="410" t="s">
        <v>15801</v>
      </c>
      <c r="D259" s="402" t="s">
        <v>3266</v>
      </c>
      <c r="E259" s="51" t="s">
        <v>3585</v>
      </c>
      <c r="F259" s="272" t="s">
        <v>18597</v>
      </c>
      <c r="G259" s="272" t="s">
        <v>10641</v>
      </c>
      <c r="H259" s="97" t="s">
        <v>10642</v>
      </c>
      <c r="I259" s="71" t="s">
        <v>10407</v>
      </c>
      <c r="J259" s="71" t="s">
        <v>10408</v>
      </c>
      <c r="K259" s="47">
        <f t="shared" si="120"/>
        <v>1</v>
      </c>
      <c r="L259" s="66">
        <f t="shared" si="121"/>
        <v>1</v>
      </c>
      <c r="M259" s="66">
        <f t="shared" si="122"/>
        <v>0</v>
      </c>
      <c r="N259" s="66">
        <f t="shared" si="123"/>
        <v>0</v>
      </c>
      <c r="O259" s="66">
        <f t="shared" si="124"/>
        <v>0</v>
      </c>
      <c r="P259" s="66">
        <f t="shared" si="125"/>
        <v>0</v>
      </c>
      <c r="Q259" s="66">
        <f t="shared" si="126"/>
        <v>0</v>
      </c>
      <c r="R259" s="66">
        <f t="shared" si="127"/>
        <v>0</v>
      </c>
      <c r="S259" s="66">
        <f t="shared" si="128"/>
        <v>0</v>
      </c>
      <c r="T259" s="83"/>
    </row>
    <row r="260" spans="1:20">
      <c r="A260" s="397" t="str">
        <f t="shared" si="129"/>
        <v>StageDifficultyRiskLevelChargeSpeed</v>
      </c>
      <c r="B260" s="408" t="s">
        <v>15804</v>
      </c>
      <c r="C260" s="410" t="s">
        <v>15802</v>
      </c>
      <c r="D260" s="402" t="s">
        <v>23664</v>
      </c>
      <c r="E260" s="51" t="s">
        <v>23831</v>
      </c>
      <c r="F260" s="272" t="s">
        <v>18598</v>
      </c>
      <c r="G260" s="272" t="s">
        <v>14669</v>
      </c>
      <c r="H260" s="97" t="s">
        <v>3586</v>
      </c>
      <c r="I260" s="71" t="s">
        <v>10409</v>
      </c>
      <c r="J260" s="71" t="s">
        <v>10410</v>
      </c>
      <c r="K260" s="47">
        <f t="shared" si="120"/>
        <v>1</v>
      </c>
      <c r="L260" s="66">
        <f t="shared" si="121"/>
        <v>1</v>
      </c>
      <c r="M260" s="66">
        <f t="shared" si="122"/>
        <v>0</v>
      </c>
      <c r="N260" s="66">
        <f t="shared" si="123"/>
        <v>0</v>
      </c>
      <c r="O260" s="66">
        <f t="shared" si="124"/>
        <v>0</v>
      </c>
      <c r="P260" s="66">
        <f t="shared" si="125"/>
        <v>0</v>
      </c>
      <c r="Q260" s="66">
        <f t="shared" si="126"/>
        <v>0</v>
      </c>
      <c r="R260" s="66">
        <f t="shared" si="127"/>
        <v>0</v>
      </c>
      <c r="S260" s="66">
        <f t="shared" si="128"/>
        <v>0</v>
      </c>
      <c r="T260" s="83"/>
    </row>
    <row r="261" spans="1:20">
      <c r="A261" s="397" t="str">
        <f t="shared" si="129"/>
        <v>StageDifficultyBossAttackDamage</v>
      </c>
      <c r="B261" s="408" t="s">
        <v>15804</v>
      </c>
      <c r="C261" s="410" t="s">
        <v>15803</v>
      </c>
      <c r="D261" s="402" t="s">
        <v>20534</v>
      </c>
      <c r="E261" s="51" t="s">
        <v>3587</v>
      </c>
      <c r="F261" s="272" t="s">
        <v>14670</v>
      </c>
      <c r="G261" s="272" t="s">
        <v>3588</v>
      </c>
      <c r="H261" s="97" t="s">
        <v>3589</v>
      </c>
      <c r="I261" s="71" t="s">
        <v>10411</v>
      </c>
      <c r="J261" s="71" t="s">
        <v>10412</v>
      </c>
      <c r="K261" s="47">
        <f t="shared" si="120"/>
        <v>1</v>
      </c>
      <c r="L261" s="66">
        <f t="shared" si="121"/>
        <v>1</v>
      </c>
      <c r="M261" s="66">
        <f t="shared" si="122"/>
        <v>0</v>
      </c>
      <c r="N261" s="66">
        <f t="shared" si="123"/>
        <v>0</v>
      </c>
      <c r="O261" s="66">
        <f t="shared" si="124"/>
        <v>0</v>
      </c>
      <c r="P261" s="66">
        <f t="shared" si="125"/>
        <v>0</v>
      </c>
      <c r="Q261" s="66">
        <f t="shared" si="126"/>
        <v>0</v>
      </c>
      <c r="R261" s="66">
        <f t="shared" si="127"/>
        <v>0</v>
      </c>
      <c r="S261" s="66">
        <f t="shared" si="128"/>
        <v>0</v>
      </c>
      <c r="T261" s="83"/>
    </row>
    <row r="262" spans="1:20" ht="13.5">
      <c r="A262" s="397" t="str">
        <f t="shared" si="129"/>
        <v>StageDifficultyMaxHealth</v>
      </c>
      <c r="B262" s="408" t="s">
        <v>15804</v>
      </c>
      <c r="C262" s="410" t="s">
        <v>20508</v>
      </c>
      <c r="D262" s="406" t="s">
        <v>20535</v>
      </c>
      <c r="E262" s="56" t="s">
        <v>20536</v>
      </c>
      <c r="F262" s="56" t="s">
        <v>20537</v>
      </c>
      <c r="G262" s="56" t="s">
        <v>20538</v>
      </c>
      <c r="H262" s="56" t="s">
        <v>20539</v>
      </c>
      <c r="I262" s="56" t="s">
        <v>20540</v>
      </c>
      <c r="J262" s="56" t="s">
        <v>20541</v>
      </c>
      <c r="K262" s="47">
        <f t="shared" ref="K262" si="130">SUM(L262:S262)</f>
        <v>1</v>
      </c>
      <c r="L262" s="66">
        <f t="shared" si="121"/>
        <v>1</v>
      </c>
      <c r="M262" s="66">
        <f t="shared" si="122"/>
        <v>0</v>
      </c>
      <c r="N262" s="66">
        <f t="shared" si="123"/>
        <v>0</v>
      </c>
      <c r="O262" s="66">
        <f t="shared" si="124"/>
        <v>0</v>
      </c>
      <c r="P262" s="66">
        <f t="shared" si="125"/>
        <v>0</v>
      </c>
      <c r="Q262" s="66">
        <f t="shared" si="126"/>
        <v>0</v>
      </c>
      <c r="R262" s="66">
        <f t="shared" si="127"/>
        <v>0</v>
      </c>
      <c r="S262" s="66">
        <f t="shared" si="128"/>
        <v>0</v>
      </c>
      <c r="T262" s="83"/>
    </row>
    <row r="263" spans="1:20">
      <c r="A263" s="397" t="str">
        <f t="shared" ref="A263:A269" si="131">CONCATENATE(B263,C263)</f>
        <v>StageDifficultyAmountOfGemDropped_Default</v>
      </c>
      <c r="B263" s="408" t="s">
        <v>15804</v>
      </c>
      <c r="C263" s="410" t="s">
        <v>19465</v>
      </c>
      <c r="D263" s="402" t="s">
        <v>19471</v>
      </c>
      <c r="E263" s="51" t="s">
        <v>19472</v>
      </c>
      <c r="F263" s="272" t="s">
        <v>19473</v>
      </c>
      <c r="G263" s="272" t="s">
        <v>19474</v>
      </c>
      <c r="H263" s="97" t="s">
        <v>19475</v>
      </c>
      <c r="I263" s="71" t="s">
        <v>19476</v>
      </c>
      <c r="J263" s="71" t="s">
        <v>19477</v>
      </c>
      <c r="K263" s="47">
        <f t="shared" ref="K263:K269" si="132">SUM(L263:S263)</f>
        <v>0</v>
      </c>
      <c r="L263" s="66">
        <f t="shared" ref="L263:L269" si="133">COUNTIF(D263, "*{0}*")</f>
        <v>0</v>
      </c>
      <c r="M263" s="66">
        <f t="shared" ref="M263:M269" si="134">COUNTIF(D263, "*{1}*")</f>
        <v>0</v>
      </c>
      <c r="N263" s="66">
        <f t="shared" ref="N263:N269" si="135">COUNTIF(D263, "*{2}*")</f>
        <v>0</v>
      </c>
      <c r="O263" s="66">
        <f t="shared" ref="O263:O269" si="136">COUNTIF(D263, "*{3}*")</f>
        <v>0</v>
      </c>
      <c r="P263" s="66">
        <f t="shared" ref="P263:P269" si="137">COUNTIF(D263, "*{4}*")</f>
        <v>0</v>
      </c>
      <c r="Q263" s="66">
        <f t="shared" ref="Q263:Q269" si="138">COUNTIF(D263, "*{5}*")</f>
        <v>0</v>
      </c>
      <c r="R263" s="66">
        <f t="shared" ref="R263:R269" si="139">COUNTIF(D263, "*{6}*")</f>
        <v>0</v>
      </c>
      <c r="S263" s="66">
        <f t="shared" ref="S263:S269" si="140">COUNTIF(D263, "*{7}*")</f>
        <v>0</v>
      </c>
      <c r="T263" s="83"/>
    </row>
    <row r="264" spans="1:20">
      <c r="A264" s="397" t="str">
        <f t="shared" si="131"/>
        <v>StageDifficultyAmountOfCoinDropped_Default</v>
      </c>
      <c r="B264" s="408" t="s">
        <v>15804</v>
      </c>
      <c r="C264" s="410" t="s">
        <v>19466</v>
      </c>
      <c r="D264" s="402" t="s">
        <v>19478</v>
      </c>
      <c r="E264" s="51" t="s">
        <v>19479</v>
      </c>
      <c r="F264" s="272" t="s">
        <v>19480</v>
      </c>
      <c r="G264" s="272" t="s">
        <v>19481</v>
      </c>
      <c r="H264" s="97" t="s">
        <v>19482</v>
      </c>
      <c r="I264" s="71" t="s">
        <v>19483</v>
      </c>
      <c r="J264" s="71" t="s">
        <v>19484</v>
      </c>
      <c r="K264" s="47">
        <f t="shared" si="132"/>
        <v>0</v>
      </c>
      <c r="L264" s="66">
        <f t="shared" si="133"/>
        <v>0</v>
      </c>
      <c r="M264" s="66">
        <f t="shared" si="134"/>
        <v>0</v>
      </c>
      <c r="N264" s="66">
        <f t="shared" si="135"/>
        <v>0</v>
      </c>
      <c r="O264" s="66">
        <f t="shared" si="136"/>
        <v>0</v>
      </c>
      <c r="P264" s="66">
        <f t="shared" si="137"/>
        <v>0</v>
      </c>
      <c r="Q264" s="66">
        <f t="shared" si="138"/>
        <v>0</v>
      </c>
      <c r="R264" s="66">
        <f t="shared" si="139"/>
        <v>0</v>
      </c>
      <c r="S264" s="66">
        <f t="shared" si="140"/>
        <v>0</v>
      </c>
      <c r="T264" s="83"/>
    </row>
    <row r="265" spans="1:20">
      <c r="A265" s="397" t="str">
        <f t="shared" si="131"/>
        <v>StageDifficultyAmountOfChipDropped_Default</v>
      </c>
      <c r="B265" s="408" t="s">
        <v>15804</v>
      </c>
      <c r="C265" s="410" t="s">
        <v>19467</v>
      </c>
      <c r="D265" s="402" t="s">
        <v>19485</v>
      </c>
      <c r="E265" s="51" t="s">
        <v>19486</v>
      </c>
      <c r="F265" s="272" t="s">
        <v>19487</v>
      </c>
      <c r="G265" s="272" t="s">
        <v>19488</v>
      </c>
      <c r="H265" s="97" t="s">
        <v>19489</v>
      </c>
      <c r="I265" s="71" t="s">
        <v>19490</v>
      </c>
      <c r="J265" s="71" t="s">
        <v>19491</v>
      </c>
      <c r="K265" s="47">
        <f t="shared" si="132"/>
        <v>0</v>
      </c>
      <c r="L265" s="66">
        <f t="shared" si="133"/>
        <v>0</v>
      </c>
      <c r="M265" s="66">
        <f t="shared" si="134"/>
        <v>0</v>
      </c>
      <c r="N265" s="66">
        <f t="shared" si="135"/>
        <v>0</v>
      </c>
      <c r="O265" s="66">
        <f t="shared" si="136"/>
        <v>0</v>
      </c>
      <c r="P265" s="66">
        <f t="shared" si="137"/>
        <v>0</v>
      </c>
      <c r="Q265" s="66">
        <f t="shared" si="138"/>
        <v>0</v>
      </c>
      <c r="R265" s="66">
        <f t="shared" si="139"/>
        <v>0</v>
      </c>
      <c r="S265" s="66">
        <f t="shared" si="140"/>
        <v>0</v>
      </c>
      <c r="T265" s="83"/>
    </row>
    <row r="266" spans="1:20">
      <c r="A266" s="397" t="str">
        <f t="shared" si="131"/>
        <v>StageDifficultyEliteAttackDamage_Default</v>
      </c>
      <c r="B266" s="408" t="s">
        <v>15804</v>
      </c>
      <c r="C266" s="410" t="s">
        <v>19469</v>
      </c>
      <c r="D266" s="402" t="s">
        <v>19492</v>
      </c>
      <c r="E266" s="51" t="s">
        <v>19493</v>
      </c>
      <c r="F266" s="272" t="s">
        <v>19494</v>
      </c>
      <c r="G266" s="272" t="s">
        <v>19495</v>
      </c>
      <c r="H266" s="97" t="s">
        <v>19496</v>
      </c>
      <c r="I266" s="71" t="s">
        <v>19497</v>
      </c>
      <c r="J266" s="71" t="s">
        <v>19498</v>
      </c>
      <c r="K266" s="47">
        <f t="shared" si="132"/>
        <v>0</v>
      </c>
      <c r="L266" s="66">
        <f t="shared" si="133"/>
        <v>0</v>
      </c>
      <c r="M266" s="66">
        <f t="shared" si="134"/>
        <v>0</v>
      </c>
      <c r="N266" s="66">
        <f t="shared" si="135"/>
        <v>0</v>
      </c>
      <c r="O266" s="66">
        <f t="shared" si="136"/>
        <v>0</v>
      </c>
      <c r="P266" s="66">
        <f t="shared" si="137"/>
        <v>0</v>
      </c>
      <c r="Q266" s="66">
        <f t="shared" si="138"/>
        <v>0</v>
      </c>
      <c r="R266" s="66">
        <f t="shared" si="139"/>
        <v>0</v>
      </c>
      <c r="S266" s="66">
        <f t="shared" si="140"/>
        <v>0</v>
      </c>
      <c r="T266" s="83"/>
    </row>
    <row r="267" spans="1:20">
      <c r="A267" s="397" t="str">
        <f t="shared" si="131"/>
        <v>StageDifficultyRiskLevelChargeSpeed_Default</v>
      </c>
      <c r="B267" s="408" t="s">
        <v>15804</v>
      </c>
      <c r="C267" s="410" t="s">
        <v>19468</v>
      </c>
      <c r="D267" s="402" t="s">
        <v>23665</v>
      </c>
      <c r="E267" s="51" t="s">
        <v>23832</v>
      </c>
      <c r="F267" s="272" t="s">
        <v>19499</v>
      </c>
      <c r="G267" s="272" t="s">
        <v>19500</v>
      </c>
      <c r="H267" s="97" t="s">
        <v>19501</v>
      </c>
      <c r="I267" s="71" t="s">
        <v>19502</v>
      </c>
      <c r="J267" s="71" t="s">
        <v>19503</v>
      </c>
      <c r="K267" s="47">
        <f t="shared" si="132"/>
        <v>0</v>
      </c>
      <c r="L267" s="66">
        <f t="shared" si="133"/>
        <v>0</v>
      </c>
      <c r="M267" s="66">
        <f t="shared" si="134"/>
        <v>0</v>
      </c>
      <c r="N267" s="66">
        <f t="shared" si="135"/>
        <v>0</v>
      </c>
      <c r="O267" s="66">
        <f t="shared" si="136"/>
        <v>0</v>
      </c>
      <c r="P267" s="66">
        <f t="shared" si="137"/>
        <v>0</v>
      </c>
      <c r="Q267" s="66">
        <f t="shared" si="138"/>
        <v>0</v>
      </c>
      <c r="R267" s="66">
        <f t="shared" si="139"/>
        <v>0</v>
      </c>
      <c r="S267" s="66">
        <f t="shared" si="140"/>
        <v>0</v>
      </c>
      <c r="T267" s="83"/>
    </row>
    <row r="268" spans="1:20">
      <c r="A268" s="397" t="str">
        <f t="shared" si="131"/>
        <v>StageDifficultyBossAttackDamage_Default</v>
      </c>
      <c r="B268" s="408" t="s">
        <v>15804</v>
      </c>
      <c r="C268" s="410" t="s">
        <v>19470</v>
      </c>
      <c r="D268" s="402" t="s">
        <v>19504</v>
      </c>
      <c r="E268" s="51" t="s">
        <v>19505</v>
      </c>
      <c r="F268" s="272" t="s">
        <v>19506</v>
      </c>
      <c r="G268" s="272" t="s">
        <v>19507</v>
      </c>
      <c r="H268" s="97" t="s">
        <v>19508</v>
      </c>
      <c r="I268" s="71" t="s">
        <v>19509</v>
      </c>
      <c r="J268" s="71" t="s">
        <v>19510</v>
      </c>
      <c r="K268" s="47">
        <f t="shared" si="132"/>
        <v>0</v>
      </c>
      <c r="L268" s="66">
        <f t="shared" si="133"/>
        <v>0</v>
      </c>
      <c r="M268" s="66">
        <f t="shared" si="134"/>
        <v>0</v>
      </c>
      <c r="N268" s="66">
        <f t="shared" si="135"/>
        <v>0</v>
      </c>
      <c r="O268" s="66">
        <f t="shared" si="136"/>
        <v>0</v>
      </c>
      <c r="P268" s="66">
        <f t="shared" si="137"/>
        <v>0</v>
      </c>
      <c r="Q268" s="66">
        <f t="shared" si="138"/>
        <v>0</v>
      </c>
      <c r="R268" s="66">
        <f t="shared" si="139"/>
        <v>0</v>
      </c>
      <c r="S268" s="66">
        <f t="shared" si="140"/>
        <v>0</v>
      </c>
      <c r="T268" s="83"/>
    </row>
    <row r="269" spans="1:20" ht="13.5">
      <c r="A269" s="397" t="str">
        <f t="shared" si="131"/>
        <v>StageDifficultyMaxHealth_Default</v>
      </c>
      <c r="B269" s="408" t="s">
        <v>15804</v>
      </c>
      <c r="C269" s="410" t="s">
        <v>20507</v>
      </c>
      <c r="D269" s="406" t="s">
        <v>20506</v>
      </c>
      <c r="E269" s="56" t="s">
        <v>20528</v>
      </c>
      <c r="F269" s="56" t="s">
        <v>20529</v>
      </c>
      <c r="G269" s="56" t="s">
        <v>20530</v>
      </c>
      <c r="H269" s="56" t="s">
        <v>20531</v>
      </c>
      <c r="I269" s="56" t="s">
        <v>20532</v>
      </c>
      <c r="J269" s="56" t="s">
        <v>20533</v>
      </c>
      <c r="K269" s="47">
        <f t="shared" si="132"/>
        <v>0</v>
      </c>
      <c r="L269" s="66">
        <f t="shared" si="133"/>
        <v>0</v>
      </c>
      <c r="M269" s="66">
        <f t="shared" si="134"/>
        <v>0</v>
      </c>
      <c r="N269" s="66">
        <f t="shared" si="135"/>
        <v>0</v>
      </c>
      <c r="O269" s="66">
        <f t="shared" si="136"/>
        <v>0</v>
      </c>
      <c r="P269" s="66">
        <f t="shared" si="137"/>
        <v>0</v>
      </c>
      <c r="Q269" s="66">
        <f t="shared" si="138"/>
        <v>0</v>
      </c>
      <c r="R269" s="66">
        <f t="shared" si="139"/>
        <v>0</v>
      </c>
      <c r="S269" s="66">
        <f t="shared" si="140"/>
        <v>0</v>
      </c>
      <c r="T269" s="83"/>
    </row>
    <row r="270" spans="1:20">
      <c r="A270" s="397" t="str">
        <f t="shared" ref="A270:A274" si="141">CONCATENATE(B270,C270)</f>
        <v>Assault_Level_SubTitle</v>
      </c>
      <c r="B270" s="408" t="s">
        <v>15431</v>
      </c>
      <c r="C270" s="410" t="s">
        <v>15788</v>
      </c>
      <c r="D270" s="402" t="s">
        <v>3262</v>
      </c>
      <c r="E270" s="51" t="s">
        <v>3590</v>
      </c>
      <c r="F270" s="272" t="s">
        <v>14671</v>
      </c>
      <c r="G270" s="272" t="s">
        <v>3591</v>
      </c>
      <c r="H270" s="97" t="s">
        <v>3592</v>
      </c>
      <c r="I270" s="71" t="s">
        <v>10413</v>
      </c>
      <c r="J270" s="71" t="s">
        <v>10414</v>
      </c>
      <c r="K270" s="47">
        <f t="shared" ref="K270" si="142">SUM(L270:S270)</f>
        <v>2</v>
      </c>
      <c r="L270" s="66">
        <f t="shared" ref="L270" si="143">COUNTIF(D270, "*{0}*")</f>
        <v>1</v>
      </c>
      <c r="M270" s="66">
        <f t="shared" ref="M270" si="144">COUNTIF(D270, "*{1}*")</f>
        <v>1</v>
      </c>
      <c r="N270" s="66">
        <f t="shared" ref="N270" si="145">COUNTIF(D270, "*{2}*")</f>
        <v>0</v>
      </c>
      <c r="O270" s="66">
        <f t="shared" ref="O270" si="146">COUNTIF(D270, "*{3}*")</f>
        <v>0</v>
      </c>
      <c r="P270" s="66">
        <f t="shared" ref="P270" si="147">COUNTIF(D270, "*{4}*")</f>
        <v>0</v>
      </c>
      <c r="Q270" s="66">
        <f t="shared" ref="Q270" si="148">COUNTIF(D270, "*{5}*")</f>
        <v>0</v>
      </c>
      <c r="R270" s="66">
        <f t="shared" ref="R270" si="149">COUNTIF(D270, "*{6}*")</f>
        <v>0</v>
      </c>
      <c r="S270" s="66">
        <f t="shared" ref="S270" si="150">COUNTIF(D270, "*{7}*")</f>
        <v>0</v>
      </c>
      <c r="T270" s="83"/>
    </row>
    <row r="271" spans="1:20">
      <c r="A271" s="397" t="str">
        <f t="shared" si="141"/>
        <v>Assault_Level_SubTitle_None</v>
      </c>
      <c r="B271" s="408" t="s">
        <v>15431</v>
      </c>
      <c r="C271" s="410" t="s">
        <v>15789</v>
      </c>
      <c r="D271" s="402" t="s">
        <v>3268</v>
      </c>
      <c r="E271" s="51" t="s">
        <v>3593</v>
      </c>
      <c r="F271" s="272" t="s">
        <v>14672</v>
      </c>
      <c r="G271" s="272" t="s">
        <v>3594</v>
      </c>
      <c r="H271" s="97" t="s">
        <v>3595</v>
      </c>
      <c r="I271" s="71" t="s">
        <v>10415</v>
      </c>
      <c r="J271" s="71" t="s">
        <v>10416</v>
      </c>
      <c r="K271" s="47">
        <f t="shared" si="120"/>
        <v>0</v>
      </c>
      <c r="L271" s="66">
        <f t="shared" si="121"/>
        <v>0</v>
      </c>
      <c r="M271" s="66">
        <f t="shared" si="122"/>
        <v>0</v>
      </c>
      <c r="N271" s="66">
        <f t="shared" si="123"/>
        <v>0</v>
      </c>
      <c r="O271" s="66">
        <f t="shared" si="124"/>
        <v>0</v>
      </c>
      <c r="P271" s="66">
        <f t="shared" si="125"/>
        <v>0</v>
      </c>
      <c r="Q271" s="66">
        <f t="shared" si="126"/>
        <v>0</v>
      </c>
      <c r="R271" s="66">
        <f t="shared" si="127"/>
        <v>0</v>
      </c>
      <c r="S271" s="66">
        <f t="shared" si="128"/>
        <v>0</v>
      </c>
      <c r="T271" s="83"/>
    </row>
    <row r="272" spans="1:20">
      <c r="A272" s="397" t="str">
        <f t="shared" si="141"/>
        <v>Assault_Level_Locked_Page</v>
      </c>
      <c r="B272" s="408" t="s">
        <v>15431</v>
      </c>
      <c r="C272" s="410" t="s">
        <v>15790</v>
      </c>
      <c r="D272" s="402" t="s">
        <v>3267</v>
      </c>
      <c r="E272" s="51" t="s">
        <v>3596</v>
      </c>
      <c r="F272" s="272" t="s">
        <v>14673</v>
      </c>
      <c r="G272" s="272" t="s">
        <v>3597</v>
      </c>
      <c r="H272" s="97" t="s">
        <v>3598</v>
      </c>
      <c r="I272" s="71" t="s">
        <v>10417</v>
      </c>
      <c r="J272" s="71" t="s">
        <v>10418</v>
      </c>
      <c r="K272" s="47">
        <f t="shared" si="120"/>
        <v>0</v>
      </c>
      <c r="L272" s="66">
        <f t="shared" si="121"/>
        <v>0</v>
      </c>
      <c r="M272" s="66">
        <f t="shared" si="122"/>
        <v>0</v>
      </c>
      <c r="N272" s="66">
        <f t="shared" si="123"/>
        <v>0</v>
      </c>
      <c r="O272" s="66">
        <f t="shared" si="124"/>
        <v>0</v>
      </c>
      <c r="P272" s="66">
        <f t="shared" si="125"/>
        <v>0</v>
      </c>
      <c r="Q272" s="66">
        <f t="shared" si="126"/>
        <v>0</v>
      </c>
      <c r="R272" s="66">
        <f t="shared" si="127"/>
        <v>0</v>
      </c>
      <c r="S272" s="66">
        <f t="shared" si="128"/>
        <v>0</v>
      </c>
      <c r="T272" s="83"/>
    </row>
    <row r="273" spans="1:20">
      <c r="A273" s="397" t="str">
        <f t="shared" si="141"/>
        <v>Dialog_Name_Assault_Level</v>
      </c>
      <c r="B273" s="408" t="s">
        <v>15735</v>
      </c>
      <c r="C273" s="410" t="s">
        <v>15791</v>
      </c>
      <c r="D273" s="402" t="s">
        <v>3270</v>
      </c>
      <c r="E273" s="51" t="s">
        <v>3599</v>
      </c>
      <c r="F273" s="272" t="s">
        <v>14674</v>
      </c>
      <c r="G273" s="272" t="s">
        <v>3600</v>
      </c>
      <c r="H273" s="97" t="s">
        <v>3601</v>
      </c>
      <c r="I273" s="71" t="s">
        <v>10419</v>
      </c>
      <c r="J273" s="71" t="s">
        <v>10420</v>
      </c>
      <c r="K273" s="47">
        <f t="shared" si="120"/>
        <v>0</v>
      </c>
      <c r="L273" s="66">
        <f t="shared" si="121"/>
        <v>0</v>
      </c>
      <c r="M273" s="66">
        <f t="shared" si="122"/>
        <v>0</v>
      </c>
      <c r="N273" s="66">
        <f t="shared" si="123"/>
        <v>0</v>
      </c>
      <c r="O273" s="66">
        <f t="shared" si="124"/>
        <v>0</v>
      </c>
      <c r="P273" s="66">
        <f t="shared" si="125"/>
        <v>0</v>
      </c>
      <c r="Q273" s="66">
        <f t="shared" si="126"/>
        <v>0</v>
      </c>
      <c r="R273" s="66">
        <f t="shared" si="127"/>
        <v>0</v>
      </c>
      <c r="S273" s="66">
        <f t="shared" si="128"/>
        <v>0</v>
      </c>
      <c r="T273" s="83"/>
    </row>
    <row r="274" spans="1:20">
      <c r="A274" s="397" t="str">
        <f t="shared" si="141"/>
        <v>Interaction_Assault_Level</v>
      </c>
      <c r="B274" s="408" t="s">
        <v>15792</v>
      </c>
      <c r="C274" s="410" t="s">
        <v>15793</v>
      </c>
      <c r="D274" s="402" t="s">
        <v>3269</v>
      </c>
      <c r="E274" s="51" t="s">
        <v>3602</v>
      </c>
      <c r="F274" s="272" t="s">
        <v>14675</v>
      </c>
      <c r="G274" s="272" t="s">
        <v>3603</v>
      </c>
      <c r="H274" s="97" t="s">
        <v>3604</v>
      </c>
      <c r="I274" s="71" t="s">
        <v>10421</v>
      </c>
      <c r="J274" s="71" t="s">
        <v>10422</v>
      </c>
      <c r="K274" s="47">
        <f t="shared" si="120"/>
        <v>0</v>
      </c>
      <c r="L274" s="66">
        <f t="shared" si="121"/>
        <v>0</v>
      </c>
      <c r="M274" s="66">
        <f t="shared" si="122"/>
        <v>0</v>
      </c>
      <c r="N274" s="66">
        <f t="shared" si="123"/>
        <v>0</v>
      </c>
      <c r="O274" s="66">
        <f t="shared" si="124"/>
        <v>0</v>
      </c>
      <c r="P274" s="66">
        <f t="shared" si="125"/>
        <v>0</v>
      </c>
      <c r="Q274" s="66">
        <f t="shared" si="126"/>
        <v>0</v>
      </c>
      <c r="R274" s="66">
        <f t="shared" si="127"/>
        <v>0</v>
      </c>
      <c r="S274" s="66">
        <f t="shared" si="128"/>
        <v>0</v>
      </c>
      <c r="T274" s="83"/>
    </row>
    <row r="275" spans="1:20" ht="99.75">
      <c r="A275" s="397" t="s">
        <v>3282</v>
      </c>
      <c r="B275" s="408" t="s">
        <v>15737</v>
      </c>
      <c r="C275" s="410" t="s">
        <v>15736</v>
      </c>
      <c r="D275" s="402" t="s">
        <v>3232</v>
      </c>
      <c r="E275" s="51" t="s">
        <v>3574</v>
      </c>
      <c r="F275" s="272" t="s">
        <v>18599</v>
      </c>
      <c r="G275" s="272" t="s">
        <v>18600</v>
      </c>
      <c r="H275" s="97" t="s">
        <v>3575</v>
      </c>
      <c r="I275" s="71" t="s">
        <v>3574</v>
      </c>
      <c r="J275" s="71" t="s">
        <v>3574</v>
      </c>
      <c r="K275" s="47">
        <f t="shared" si="120"/>
        <v>0</v>
      </c>
      <c r="L275" s="66">
        <f t="shared" si="121"/>
        <v>0</v>
      </c>
      <c r="M275" s="66">
        <f t="shared" si="122"/>
        <v>0</v>
      </c>
      <c r="N275" s="66">
        <f t="shared" si="123"/>
        <v>0</v>
      </c>
      <c r="O275" s="66">
        <f t="shared" si="124"/>
        <v>0</v>
      </c>
      <c r="P275" s="66">
        <f t="shared" si="125"/>
        <v>0</v>
      </c>
      <c r="Q275" s="66">
        <f t="shared" si="126"/>
        <v>0</v>
      </c>
      <c r="R275" s="66">
        <f t="shared" si="127"/>
        <v>0</v>
      </c>
      <c r="S275" s="66">
        <f t="shared" si="128"/>
        <v>0</v>
      </c>
      <c r="T275" s="83"/>
    </row>
    <row r="276" spans="1:20" ht="72">
      <c r="A276" s="397" t="s">
        <v>3283</v>
      </c>
      <c r="B276" s="408" t="s">
        <v>15736</v>
      </c>
      <c r="C276" s="410" t="s">
        <v>15737</v>
      </c>
      <c r="D276" s="402" t="s">
        <v>6346</v>
      </c>
      <c r="E276" s="51" t="s">
        <v>3570</v>
      </c>
      <c r="F276" s="272" t="s">
        <v>18601</v>
      </c>
      <c r="G276" s="272" t="s">
        <v>3572</v>
      </c>
      <c r="H276" s="97" t="s">
        <v>3573</v>
      </c>
      <c r="I276" s="71" t="s">
        <v>3570</v>
      </c>
      <c r="J276" s="71" t="s">
        <v>3570</v>
      </c>
      <c r="K276" s="47">
        <f t="shared" si="120"/>
        <v>0</v>
      </c>
      <c r="L276" s="66">
        <f t="shared" si="121"/>
        <v>0</v>
      </c>
      <c r="M276" s="66">
        <f t="shared" si="122"/>
        <v>0</v>
      </c>
      <c r="N276" s="66">
        <f t="shared" si="123"/>
        <v>0</v>
      </c>
      <c r="O276" s="66">
        <f t="shared" si="124"/>
        <v>0</v>
      </c>
      <c r="P276" s="66">
        <f t="shared" si="125"/>
        <v>0</v>
      </c>
      <c r="Q276" s="66">
        <f t="shared" si="126"/>
        <v>0</v>
      </c>
      <c r="R276" s="66">
        <f t="shared" si="127"/>
        <v>0</v>
      </c>
      <c r="S276" s="66">
        <f t="shared" si="128"/>
        <v>0</v>
      </c>
      <c r="T276" s="83"/>
    </row>
    <row r="277" spans="1:20" ht="72">
      <c r="A277" s="397" t="s">
        <v>3284</v>
      </c>
      <c r="B277" s="408" t="s">
        <v>15738</v>
      </c>
      <c r="C277" s="410" t="s">
        <v>15736</v>
      </c>
      <c r="D277" s="402" t="s">
        <v>3285</v>
      </c>
      <c r="E277" s="51" t="s">
        <v>3571</v>
      </c>
      <c r="F277" s="272" t="s">
        <v>18602</v>
      </c>
      <c r="G277" s="272" t="s">
        <v>18603</v>
      </c>
      <c r="H277" s="97" t="s">
        <v>3605</v>
      </c>
      <c r="I277" s="71" t="s">
        <v>3571</v>
      </c>
      <c r="J277" s="71" t="s">
        <v>3571</v>
      </c>
      <c r="K277" s="47">
        <f t="shared" si="120"/>
        <v>0</v>
      </c>
      <c r="L277" s="66">
        <f t="shared" si="121"/>
        <v>0</v>
      </c>
      <c r="M277" s="66">
        <f t="shared" si="122"/>
        <v>0</v>
      </c>
      <c r="N277" s="66">
        <f t="shared" si="123"/>
        <v>0</v>
      </c>
      <c r="O277" s="66">
        <f t="shared" si="124"/>
        <v>0</v>
      </c>
      <c r="P277" s="66">
        <f t="shared" si="125"/>
        <v>0</v>
      </c>
      <c r="Q277" s="66">
        <f t="shared" si="126"/>
        <v>0</v>
      </c>
      <c r="R277" s="66">
        <f t="shared" si="127"/>
        <v>0</v>
      </c>
      <c r="S277" s="66">
        <f t="shared" si="128"/>
        <v>0</v>
      </c>
      <c r="T277" s="83"/>
    </row>
    <row r="278" spans="1:20" ht="24">
      <c r="A278" s="191" t="s">
        <v>13187</v>
      </c>
      <c r="B278" s="408" t="s">
        <v>15738</v>
      </c>
      <c r="C278" s="410" t="s">
        <v>15736</v>
      </c>
      <c r="D278" s="406" t="s">
        <v>14850</v>
      </c>
      <c r="E278" s="381" t="s">
        <v>14851</v>
      </c>
      <c r="F278" s="272" t="s">
        <v>18604</v>
      </c>
      <c r="G278" s="272" t="s">
        <v>18605</v>
      </c>
      <c r="H278" s="483" t="s">
        <v>14702</v>
      </c>
      <c r="I278" s="483" t="s">
        <v>14702</v>
      </c>
      <c r="J278" s="483" t="s">
        <v>14702</v>
      </c>
      <c r="K278" s="47">
        <f t="shared" ref="K278" si="151">SUM(L278:S278)</f>
        <v>0</v>
      </c>
      <c r="L278" s="66">
        <f t="shared" ref="L278" si="152">COUNTIF(D278, "*{0}*")</f>
        <v>0</v>
      </c>
      <c r="M278" s="66">
        <f t="shared" ref="M278" si="153">COUNTIF(D278, "*{1}*")</f>
        <v>0</v>
      </c>
      <c r="N278" s="66">
        <f t="shared" ref="N278" si="154">COUNTIF(D278, "*{2}*")</f>
        <v>0</v>
      </c>
      <c r="O278" s="66">
        <f t="shared" ref="O278" si="155">COUNTIF(D278, "*{3}*")</f>
        <v>0</v>
      </c>
      <c r="P278" s="66">
        <f t="shared" ref="P278" si="156">COUNTIF(D278, "*{4}*")</f>
        <v>0</v>
      </c>
      <c r="Q278" s="66">
        <f t="shared" ref="Q278" si="157">COUNTIF(D278, "*{5}*")</f>
        <v>0</v>
      </c>
      <c r="R278" s="66">
        <f t="shared" ref="R278" si="158">COUNTIF(D278, "*{6}*")</f>
        <v>0</v>
      </c>
      <c r="S278" s="66">
        <f t="shared" ref="S278" si="159">COUNTIF(D278, "*{7}*")</f>
        <v>0</v>
      </c>
      <c r="T278" s="83"/>
    </row>
    <row r="279" spans="1:20" ht="13.5">
      <c r="A279" s="191" t="s">
        <v>23630</v>
      </c>
      <c r="B279" s="408" t="s">
        <v>14702</v>
      </c>
      <c r="C279" s="410" t="s">
        <v>14702</v>
      </c>
      <c r="D279" s="402" t="s">
        <v>23625</v>
      </c>
      <c r="E279" s="484" t="s">
        <v>23624</v>
      </c>
      <c r="F279" s="484" t="s">
        <v>23624</v>
      </c>
      <c r="G279" s="484" t="s">
        <v>23624</v>
      </c>
      <c r="H279" s="484" t="s">
        <v>23624</v>
      </c>
      <c r="I279" s="484" t="s">
        <v>23624</v>
      </c>
      <c r="J279" s="484" t="s">
        <v>23624</v>
      </c>
      <c r="K279" s="47">
        <f t="shared" ref="K279:K283" si="160">SUM(L279:S279)</f>
        <v>0</v>
      </c>
      <c r="L279" s="66">
        <f t="shared" ref="L279:L283" si="161">COUNTIF(D279, "*{0}*")</f>
        <v>0</v>
      </c>
      <c r="M279" s="66">
        <f t="shared" ref="M279:M283" si="162">COUNTIF(D279, "*{1}*")</f>
        <v>0</v>
      </c>
      <c r="N279" s="66">
        <f t="shared" ref="N279:N283" si="163">COUNTIF(D279, "*{2}*")</f>
        <v>0</v>
      </c>
      <c r="O279" s="66">
        <f t="shared" ref="O279:O283" si="164">COUNTIF(D279, "*{3}*")</f>
        <v>0</v>
      </c>
      <c r="P279" s="66">
        <f t="shared" ref="P279:P283" si="165">COUNTIF(D279, "*{4}*")</f>
        <v>0</v>
      </c>
      <c r="Q279" s="66">
        <f t="shared" ref="Q279:Q283" si="166">COUNTIF(D279, "*{5}*")</f>
        <v>0</v>
      </c>
      <c r="R279" s="66">
        <f t="shared" ref="R279:R283" si="167">COUNTIF(D279, "*{6}*")</f>
        <v>0</v>
      </c>
      <c r="S279" s="66">
        <f t="shared" ref="S279:S283" si="168">COUNTIF(D279, "*{7}*")</f>
        <v>0</v>
      </c>
    </row>
    <row r="280" spans="1:20" ht="13.5">
      <c r="A280" s="191" t="s">
        <v>23631</v>
      </c>
      <c r="B280" s="408" t="s">
        <v>14702</v>
      </c>
      <c r="C280" s="410" t="s">
        <v>14702</v>
      </c>
      <c r="D280" s="402" t="s">
        <v>23626</v>
      </c>
      <c r="E280" s="484" t="s">
        <v>23624</v>
      </c>
      <c r="F280" s="484" t="s">
        <v>23624</v>
      </c>
      <c r="G280" s="484" t="s">
        <v>23624</v>
      </c>
      <c r="H280" s="484" t="s">
        <v>23624</v>
      </c>
      <c r="I280" s="484" t="s">
        <v>23624</v>
      </c>
      <c r="J280" s="484" t="s">
        <v>23624</v>
      </c>
      <c r="K280" s="47">
        <f t="shared" si="160"/>
        <v>0</v>
      </c>
      <c r="L280" s="66">
        <f t="shared" si="161"/>
        <v>0</v>
      </c>
      <c r="M280" s="66">
        <f t="shared" si="162"/>
        <v>0</v>
      </c>
      <c r="N280" s="66">
        <f t="shared" si="163"/>
        <v>0</v>
      </c>
      <c r="O280" s="66">
        <f t="shared" si="164"/>
        <v>0</v>
      </c>
      <c r="P280" s="66">
        <f t="shared" si="165"/>
        <v>0</v>
      </c>
      <c r="Q280" s="66">
        <f t="shared" si="166"/>
        <v>0</v>
      </c>
      <c r="R280" s="66">
        <f t="shared" si="167"/>
        <v>0</v>
      </c>
      <c r="S280" s="66">
        <f t="shared" si="168"/>
        <v>0</v>
      </c>
    </row>
    <row r="281" spans="1:20" ht="13.5">
      <c r="A281" s="191" t="s">
        <v>23632</v>
      </c>
      <c r="B281" s="408" t="s">
        <v>14702</v>
      </c>
      <c r="C281" s="410" t="s">
        <v>14702</v>
      </c>
      <c r="D281" s="402" t="s">
        <v>23627</v>
      </c>
      <c r="E281" s="484" t="s">
        <v>23624</v>
      </c>
      <c r="F281" s="484" t="s">
        <v>23624</v>
      </c>
      <c r="G281" s="484" t="s">
        <v>23624</v>
      </c>
      <c r="H281" s="484" t="s">
        <v>23624</v>
      </c>
      <c r="I281" s="484" t="s">
        <v>23624</v>
      </c>
      <c r="J281" s="484" t="s">
        <v>23624</v>
      </c>
      <c r="K281" s="47">
        <f t="shared" si="160"/>
        <v>0</v>
      </c>
      <c r="L281" s="66">
        <f t="shared" si="161"/>
        <v>0</v>
      </c>
      <c r="M281" s="66">
        <f t="shared" si="162"/>
        <v>0</v>
      </c>
      <c r="N281" s="66">
        <f t="shared" si="163"/>
        <v>0</v>
      </c>
      <c r="O281" s="66">
        <f t="shared" si="164"/>
        <v>0</v>
      </c>
      <c r="P281" s="66">
        <f t="shared" si="165"/>
        <v>0</v>
      </c>
      <c r="Q281" s="66">
        <f t="shared" si="166"/>
        <v>0</v>
      </c>
      <c r="R281" s="66">
        <f t="shared" si="167"/>
        <v>0</v>
      </c>
      <c r="S281" s="66">
        <f t="shared" si="168"/>
        <v>0</v>
      </c>
    </row>
    <row r="282" spans="1:20" ht="13.5">
      <c r="A282" s="191" t="s">
        <v>23633</v>
      </c>
      <c r="B282" s="408" t="s">
        <v>14702</v>
      </c>
      <c r="C282" s="410" t="s">
        <v>14702</v>
      </c>
      <c r="D282" s="402" t="s">
        <v>23628</v>
      </c>
      <c r="E282" s="484" t="s">
        <v>23624</v>
      </c>
      <c r="F282" s="484" t="s">
        <v>23624</v>
      </c>
      <c r="G282" s="484" t="s">
        <v>23624</v>
      </c>
      <c r="H282" s="484" t="s">
        <v>23624</v>
      </c>
      <c r="I282" s="484" t="s">
        <v>23624</v>
      </c>
      <c r="J282" s="484" t="s">
        <v>23624</v>
      </c>
      <c r="K282" s="47">
        <f t="shared" si="160"/>
        <v>0</v>
      </c>
      <c r="L282" s="66">
        <f t="shared" si="161"/>
        <v>0</v>
      </c>
      <c r="M282" s="66">
        <f t="shared" si="162"/>
        <v>0</v>
      </c>
      <c r="N282" s="66">
        <f t="shared" si="163"/>
        <v>0</v>
      </c>
      <c r="O282" s="66">
        <f t="shared" si="164"/>
        <v>0</v>
      </c>
      <c r="P282" s="66">
        <f t="shared" si="165"/>
        <v>0</v>
      </c>
      <c r="Q282" s="66">
        <f t="shared" si="166"/>
        <v>0</v>
      </c>
      <c r="R282" s="66">
        <f t="shared" si="167"/>
        <v>0</v>
      </c>
      <c r="S282" s="66">
        <f t="shared" si="168"/>
        <v>0</v>
      </c>
    </row>
    <row r="283" spans="1:20" ht="13.5">
      <c r="A283" s="191" t="s">
        <v>23634</v>
      </c>
      <c r="B283" s="408" t="s">
        <v>14702</v>
      </c>
      <c r="C283" s="410" t="s">
        <v>14702</v>
      </c>
      <c r="D283" s="402" t="s">
        <v>23629</v>
      </c>
      <c r="E283" s="484" t="s">
        <v>23624</v>
      </c>
      <c r="F283" s="484" t="s">
        <v>23624</v>
      </c>
      <c r="G283" s="484" t="s">
        <v>23624</v>
      </c>
      <c r="H283" s="484" t="s">
        <v>23624</v>
      </c>
      <c r="I283" s="484" t="s">
        <v>23624</v>
      </c>
      <c r="J283" s="484" t="s">
        <v>23624</v>
      </c>
      <c r="K283" s="47">
        <f t="shared" si="160"/>
        <v>0</v>
      </c>
      <c r="L283" s="66">
        <f t="shared" si="161"/>
        <v>0</v>
      </c>
      <c r="M283" s="66">
        <f t="shared" si="162"/>
        <v>0</v>
      </c>
      <c r="N283" s="66">
        <f t="shared" si="163"/>
        <v>0</v>
      </c>
      <c r="O283" s="66">
        <f t="shared" si="164"/>
        <v>0</v>
      </c>
      <c r="P283" s="66">
        <f t="shared" si="165"/>
        <v>0</v>
      </c>
      <c r="Q283" s="66">
        <f t="shared" si="166"/>
        <v>0</v>
      </c>
      <c r="R283" s="66">
        <f t="shared" si="167"/>
        <v>0</v>
      </c>
      <c r="S283" s="66">
        <f t="shared" si="168"/>
        <v>0</v>
      </c>
    </row>
  </sheetData>
  <phoneticPr fontId="1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T240"/>
  <sheetViews>
    <sheetView topLeftCell="A205" zoomScaleNormal="100" workbookViewId="0">
      <selection activeCell="D220" sqref="D220"/>
    </sheetView>
  </sheetViews>
  <sheetFormatPr defaultColWidth="99.28515625" defaultRowHeight="24" customHeight="1"/>
  <cols>
    <col min="1" max="1" width="51.140625" style="168" bestFit="1" customWidth="1"/>
    <col min="2" max="2" width="26.42578125" style="169" bestFit="1" customWidth="1"/>
    <col min="3" max="3" width="22.5703125" style="423" bestFit="1" customWidth="1"/>
    <col min="4" max="4" width="98.140625" style="163" bestFit="1" customWidth="1"/>
    <col min="5" max="5" width="105.5703125" style="426" bestFit="1" customWidth="1"/>
    <col min="6" max="6" width="112.85546875" style="427" bestFit="1" customWidth="1"/>
    <col min="7" max="7" width="114.7109375" style="427" bestFit="1" customWidth="1"/>
    <col min="8" max="8" width="116" style="428" bestFit="1" customWidth="1"/>
    <col min="9" max="9" width="97.85546875" style="26" bestFit="1" customWidth="1"/>
    <col min="10" max="10" width="119.140625" style="26" bestFit="1" customWidth="1"/>
    <col min="11" max="11" width="11.5703125" style="165" bestFit="1" customWidth="1"/>
    <col min="12" max="19" width="5.28515625" style="165" bestFit="1" customWidth="1"/>
    <col min="20" max="16384" width="99.28515625" style="165"/>
  </cols>
  <sheetData>
    <row r="1" spans="1:20" s="271" customFormat="1" ht="24" customHeight="1">
      <c r="A1" s="268" t="s">
        <v>0</v>
      </c>
      <c r="B1" s="575" t="s">
        <v>3199</v>
      </c>
      <c r="C1" s="575" t="s">
        <v>3200</v>
      </c>
      <c r="D1" s="268" t="s">
        <v>2</v>
      </c>
      <c r="E1" s="268" t="s">
        <v>460</v>
      </c>
      <c r="F1" s="242" t="s">
        <v>11290</v>
      </c>
      <c r="G1" s="242" t="s">
        <v>3610</v>
      </c>
      <c r="H1" s="268" t="s">
        <v>11291</v>
      </c>
      <c r="I1" s="268" t="s">
        <v>11292</v>
      </c>
      <c r="J1" s="268" t="s">
        <v>11293</v>
      </c>
      <c r="K1" s="268" t="s">
        <v>11294</v>
      </c>
      <c r="L1" s="269" t="s">
        <v>11295</v>
      </c>
      <c r="M1" s="269" t="s">
        <v>11296</v>
      </c>
      <c r="N1" s="269" t="s">
        <v>3617</v>
      </c>
      <c r="O1" s="269" t="s">
        <v>11297</v>
      </c>
      <c r="P1" s="269" t="s">
        <v>3618</v>
      </c>
      <c r="Q1" s="269" t="s">
        <v>3619</v>
      </c>
      <c r="R1" s="269" t="s">
        <v>11298</v>
      </c>
      <c r="S1" s="269" t="s">
        <v>3204</v>
      </c>
      <c r="T1" s="270"/>
    </row>
    <row r="2" spans="1:20" s="167" customFormat="1" ht="24" customHeight="1">
      <c r="A2" s="36" t="s">
        <v>5751</v>
      </c>
      <c r="B2" s="575" t="s">
        <v>14702</v>
      </c>
      <c r="C2" s="575" t="s">
        <v>14702</v>
      </c>
      <c r="D2" s="36" t="s">
        <v>11299</v>
      </c>
      <c r="E2" s="36" t="s">
        <v>11299</v>
      </c>
      <c r="F2" s="207" t="s">
        <v>11299</v>
      </c>
      <c r="G2" s="207" t="s">
        <v>11299</v>
      </c>
      <c r="H2" s="36" t="s">
        <v>11299</v>
      </c>
      <c r="I2" s="36" t="s">
        <v>11299</v>
      </c>
      <c r="J2" s="36" t="s">
        <v>11299</v>
      </c>
      <c r="K2" s="36" t="s">
        <v>11300</v>
      </c>
      <c r="L2" s="162" t="s">
        <v>15649</v>
      </c>
      <c r="M2" s="162" t="s">
        <v>15649</v>
      </c>
      <c r="N2" s="162" t="s">
        <v>15649</v>
      </c>
      <c r="O2" s="162" t="s">
        <v>15649</v>
      </c>
      <c r="P2" s="162" t="s">
        <v>15649</v>
      </c>
      <c r="Q2" s="162" t="s">
        <v>15649</v>
      </c>
      <c r="R2" s="162" t="s">
        <v>15649</v>
      </c>
      <c r="S2" s="162" t="s">
        <v>15649</v>
      </c>
      <c r="T2" s="166"/>
    </row>
    <row r="3" spans="1:20" s="581" customFormat="1" ht="24" customHeight="1">
      <c r="A3" s="576" t="s">
        <v>5752</v>
      </c>
      <c r="B3" s="577" t="s">
        <v>14702</v>
      </c>
      <c r="C3" s="577" t="s">
        <v>14702</v>
      </c>
      <c r="D3" s="576" t="s">
        <v>3</v>
      </c>
      <c r="E3" s="576" t="s">
        <v>11301</v>
      </c>
      <c r="F3" s="578" t="s">
        <v>11302</v>
      </c>
      <c r="G3" s="578" t="s">
        <v>5753</v>
      </c>
      <c r="H3" s="576" t="s">
        <v>25665</v>
      </c>
      <c r="I3" s="576" t="s">
        <v>3236</v>
      </c>
      <c r="J3" s="576" t="s">
        <v>11303</v>
      </c>
      <c r="K3" s="576" t="s">
        <v>92</v>
      </c>
      <c r="L3" s="579" t="s">
        <v>15649</v>
      </c>
      <c r="M3" s="579" t="s">
        <v>15649</v>
      </c>
      <c r="N3" s="579" t="s">
        <v>15649</v>
      </c>
      <c r="O3" s="579" t="s">
        <v>15649</v>
      </c>
      <c r="P3" s="579" t="s">
        <v>15649</v>
      </c>
      <c r="Q3" s="579" t="s">
        <v>15649</v>
      </c>
      <c r="R3" s="579" t="s">
        <v>15649</v>
      </c>
      <c r="S3" s="579" t="s">
        <v>15649</v>
      </c>
      <c r="T3" s="580"/>
    </row>
    <row r="4" spans="1:20" ht="24" customHeight="1">
      <c r="A4" s="116" t="str">
        <f t="shared" ref="A4:A104" si="0">CONCATENATE(B4,C4)</f>
        <v>Character_Name_Kill</v>
      </c>
      <c r="B4" s="12" t="s">
        <v>1308</v>
      </c>
      <c r="C4" s="417" t="s">
        <v>15517</v>
      </c>
      <c r="D4" s="68" t="s">
        <v>1108</v>
      </c>
      <c r="E4" s="112" t="s">
        <v>225</v>
      </c>
      <c r="F4" s="170" t="s">
        <v>1109</v>
      </c>
      <c r="G4" s="170" t="s">
        <v>1110</v>
      </c>
      <c r="H4" s="171" t="s">
        <v>269</v>
      </c>
      <c r="I4" s="112" t="s">
        <v>5988</v>
      </c>
      <c r="J4" s="112" t="s">
        <v>756</v>
      </c>
      <c r="K4" s="172">
        <f>SUM(L4:S4)</f>
        <v>0</v>
      </c>
      <c r="L4" s="173">
        <f t="shared" ref="L4:L96" si="1">COUNTIF(D4, "*{0}*")</f>
        <v>0</v>
      </c>
      <c r="M4" s="173">
        <f t="shared" ref="M4:M96" si="2">COUNTIF(D4, "*{1}*")</f>
        <v>0</v>
      </c>
      <c r="N4" s="173">
        <f t="shared" ref="N4:N96" si="3">COUNTIF(D4, "*{2}*")</f>
        <v>0</v>
      </c>
      <c r="O4" s="173">
        <f t="shared" ref="O4:O96" si="4">COUNTIF(D4, "*{3}*")</f>
        <v>0</v>
      </c>
      <c r="P4" s="173">
        <f t="shared" ref="P4:P96" si="5">COUNTIF(D4, "*{4}*")</f>
        <v>0</v>
      </c>
      <c r="Q4" s="173">
        <f t="shared" ref="Q4:Q96" si="6">COUNTIF(D4, "*{5}*")</f>
        <v>0</v>
      </c>
      <c r="R4" s="173">
        <f t="shared" ref="R4:R96" si="7">COUNTIF(D4, "*{6}*")</f>
        <v>0</v>
      </c>
      <c r="S4" s="173">
        <f t="shared" ref="S4:S96" si="8">COUNTIF(D4, "*{7}*")</f>
        <v>0</v>
      </c>
      <c r="T4" s="164"/>
    </row>
    <row r="5" spans="1:20" ht="24" customHeight="1">
      <c r="A5" s="116" t="str">
        <f t="shared" si="0"/>
        <v>Character_Name_Darcy</v>
      </c>
      <c r="B5" s="12" t="s">
        <v>1308</v>
      </c>
      <c r="C5" s="418" t="s">
        <v>15518</v>
      </c>
      <c r="D5" s="68" t="s">
        <v>1111</v>
      </c>
      <c r="E5" s="112" t="s">
        <v>693</v>
      </c>
      <c r="F5" s="170" t="s">
        <v>1112</v>
      </c>
      <c r="G5" s="170" t="s">
        <v>1113</v>
      </c>
      <c r="H5" s="171" t="s">
        <v>270</v>
      </c>
      <c r="I5" s="112" t="s">
        <v>5989</v>
      </c>
      <c r="J5" s="112" t="s">
        <v>693</v>
      </c>
      <c r="K5" s="172">
        <f t="shared" ref="K5:K97" si="9">SUM(L5:S5)</f>
        <v>0</v>
      </c>
      <c r="L5" s="173">
        <f t="shared" si="1"/>
        <v>0</v>
      </c>
      <c r="M5" s="173">
        <f t="shared" si="2"/>
        <v>0</v>
      </c>
      <c r="N5" s="173">
        <f t="shared" si="3"/>
        <v>0</v>
      </c>
      <c r="O5" s="173">
        <f t="shared" si="4"/>
        <v>0</v>
      </c>
      <c r="P5" s="173">
        <f t="shared" si="5"/>
        <v>0</v>
      </c>
      <c r="Q5" s="173">
        <f t="shared" si="6"/>
        <v>0</v>
      </c>
      <c r="R5" s="173">
        <f t="shared" si="7"/>
        <v>0</v>
      </c>
      <c r="S5" s="173">
        <f t="shared" si="8"/>
        <v>0</v>
      </c>
      <c r="T5" s="164"/>
    </row>
    <row r="6" spans="1:20" ht="24" customHeight="1">
      <c r="A6" s="116" t="str">
        <f t="shared" si="0"/>
        <v>Character_Name_Jenny</v>
      </c>
      <c r="B6" s="12" t="s">
        <v>1308</v>
      </c>
      <c r="C6" s="419" t="s">
        <v>15519</v>
      </c>
      <c r="D6" s="68" t="s">
        <v>1114</v>
      </c>
      <c r="E6" s="112" t="s">
        <v>226</v>
      </c>
      <c r="F6" s="170" t="s">
        <v>1115</v>
      </c>
      <c r="G6" s="170" t="s">
        <v>1115</v>
      </c>
      <c r="H6" s="171" t="s">
        <v>271</v>
      </c>
      <c r="I6" s="112" t="s">
        <v>5990</v>
      </c>
      <c r="J6" s="112" t="s">
        <v>226</v>
      </c>
      <c r="K6" s="172">
        <f t="shared" si="9"/>
        <v>0</v>
      </c>
      <c r="L6" s="173">
        <f t="shared" si="1"/>
        <v>0</v>
      </c>
      <c r="M6" s="173">
        <f t="shared" si="2"/>
        <v>0</v>
      </c>
      <c r="N6" s="173">
        <f t="shared" si="3"/>
        <v>0</v>
      </c>
      <c r="O6" s="173">
        <f t="shared" si="4"/>
        <v>0</v>
      </c>
      <c r="P6" s="173">
        <f t="shared" si="5"/>
        <v>0</v>
      </c>
      <c r="Q6" s="173">
        <f t="shared" si="6"/>
        <v>0</v>
      </c>
      <c r="R6" s="173">
        <f t="shared" si="7"/>
        <v>0</v>
      </c>
      <c r="S6" s="173">
        <f t="shared" si="8"/>
        <v>0</v>
      </c>
      <c r="T6" s="164"/>
    </row>
    <row r="7" spans="1:20" ht="24" customHeight="1">
      <c r="A7" s="116" t="str">
        <f t="shared" si="0"/>
        <v>Character_Name_Zett</v>
      </c>
      <c r="B7" s="12" t="s">
        <v>1308</v>
      </c>
      <c r="C7" s="420" t="s">
        <v>25417</v>
      </c>
      <c r="D7" s="68" t="s">
        <v>1116</v>
      </c>
      <c r="E7" s="112" t="s">
        <v>25417</v>
      </c>
      <c r="F7" s="170" t="s">
        <v>1117</v>
      </c>
      <c r="G7" s="170" t="s">
        <v>1118</v>
      </c>
      <c r="H7" s="171" t="s">
        <v>272</v>
      </c>
      <c r="I7" s="112" t="s">
        <v>5991</v>
      </c>
      <c r="J7" s="112" t="s">
        <v>5992</v>
      </c>
      <c r="K7" s="172">
        <f t="shared" si="9"/>
        <v>0</v>
      </c>
      <c r="L7" s="173">
        <f t="shared" si="1"/>
        <v>0</v>
      </c>
      <c r="M7" s="173">
        <f t="shared" si="2"/>
        <v>0</v>
      </c>
      <c r="N7" s="173">
        <f t="shared" si="3"/>
        <v>0</v>
      </c>
      <c r="O7" s="173">
        <f t="shared" si="4"/>
        <v>0</v>
      </c>
      <c r="P7" s="173">
        <f t="shared" si="5"/>
        <v>0</v>
      </c>
      <c r="Q7" s="173">
        <f t="shared" si="6"/>
        <v>0</v>
      </c>
      <c r="R7" s="173">
        <f t="shared" si="7"/>
        <v>0</v>
      </c>
      <c r="S7" s="173">
        <f t="shared" si="8"/>
        <v>0</v>
      </c>
      <c r="T7" s="164"/>
    </row>
    <row r="8" spans="1:20" ht="24" customHeight="1">
      <c r="A8" s="116" t="str">
        <f t="shared" si="0"/>
        <v>Character_Name_Color_Kill</v>
      </c>
      <c r="B8" s="12" t="s">
        <v>2908</v>
      </c>
      <c r="C8" s="417" t="s">
        <v>15520</v>
      </c>
      <c r="D8" s="68" t="s">
        <v>5754</v>
      </c>
      <c r="E8" s="112" t="s">
        <v>5755</v>
      </c>
      <c r="F8" s="170" t="s">
        <v>3627</v>
      </c>
      <c r="G8" s="170" t="s">
        <v>3628</v>
      </c>
      <c r="H8" s="171" t="s">
        <v>5756</v>
      </c>
      <c r="I8" s="112" t="s">
        <v>6347</v>
      </c>
      <c r="J8" s="112" t="s">
        <v>6348</v>
      </c>
      <c r="K8" s="172">
        <f t="shared" si="9"/>
        <v>0</v>
      </c>
      <c r="L8" s="173">
        <f t="shared" si="1"/>
        <v>0</v>
      </c>
      <c r="M8" s="173">
        <f t="shared" si="2"/>
        <v>0</v>
      </c>
      <c r="N8" s="173">
        <f t="shared" si="3"/>
        <v>0</v>
      </c>
      <c r="O8" s="173">
        <f t="shared" si="4"/>
        <v>0</v>
      </c>
      <c r="P8" s="173">
        <f t="shared" si="5"/>
        <v>0</v>
      </c>
      <c r="Q8" s="173">
        <f t="shared" si="6"/>
        <v>0</v>
      </c>
      <c r="R8" s="173">
        <f t="shared" si="7"/>
        <v>0</v>
      </c>
      <c r="S8" s="173">
        <f t="shared" si="8"/>
        <v>0</v>
      </c>
      <c r="T8" s="164"/>
    </row>
    <row r="9" spans="1:20" ht="24" customHeight="1">
      <c r="A9" s="116" t="str">
        <f t="shared" si="0"/>
        <v>Character_Name_Color_Darcy</v>
      </c>
      <c r="B9" s="12" t="s">
        <v>5757</v>
      </c>
      <c r="C9" s="418" t="s">
        <v>15521</v>
      </c>
      <c r="D9" s="68" t="s">
        <v>5758</v>
      </c>
      <c r="E9" s="112" t="s">
        <v>13182</v>
      </c>
      <c r="F9" s="170" t="s">
        <v>3629</v>
      </c>
      <c r="G9" s="170" t="s">
        <v>3630</v>
      </c>
      <c r="H9" s="171" t="s">
        <v>5759</v>
      </c>
      <c r="I9" s="112" t="s">
        <v>6349</v>
      </c>
      <c r="J9" s="112" t="s">
        <v>13182</v>
      </c>
      <c r="K9" s="172">
        <f t="shared" si="9"/>
        <v>0</v>
      </c>
      <c r="L9" s="173">
        <f t="shared" si="1"/>
        <v>0</v>
      </c>
      <c r="M9" s="173">
        <f t="shared" si="2"/>
        <v>0</v>
      </c>
      <c r="N9" s="173">
        <f t="shared" si="3"/>
        <v>0</v>
      </c>
      <c r="O9" s="173">
        <f t="shared" si="4"/>
        <v>0</v>
      </c>
      <c r="P9" s="173">
        <f t="shared" si="5"/>
        <v>0</v>
      </c>
      <c r="Q9" s="173">
        <f t="shared" si="6"/>
        <v>0</v>
      </c>
      <c r="R9" s="173">
        <f t="shared" si="7"/>
        <v>0</v>
      </c>
      <c r="S9" s="173">
        <f t="shared" si="8"/>
        <v>0</v>
      </c>
      <c r="T9" s="164"/>
    </row>
    <row r="10" spans="1:20" ht="24" customHeight="1">
      <c r="A10" s="116" t="str">
        <f t="shared" si="0"/>
        <v>Character_Name_Color_Jenny</v>
      </c>
      <c r="B10" s="12" t="s">
        <v>5757</v>
      </c>
      <c r="C10" s="419" t="s">
        <v>15522</v>
      </c>
      <c r="D10" s="68" t="s">
        <v>5760</v>
      </c>
      <c r="E10" s="112" t="s">
        <v>5761</v>
      </c>
      <c r="F10" s="170" t="s">
        <v>3631</v>
      </c>
      <c r="G10" s="170" t="s">
        <v>3631</v>
      </c>
      <c r="H10" s="171" t="s">
        <v>5762</v>
      </c>
      <c r="I10" s="112" t="s">
        <v>6350</v>
      </c>
      <c r="J10" s="112" t="s">
        <v>6351</v>
      </c>
      <c r="K10" s="172">
        <f t="shared" si="9"/>
        <v>0</v>
      </c>
      <c r="L10" s="173">
        <f t="shared" si="1"/>
        <v>0</v>
      </c>
      <c r="M10" s="173">
        <f t="shared" si="2"/>
        <v>0</v>
      </c>
      <c r="N10" s="173">
        <f t="shared" si="3"/>
        <v>0</v>
      </c>
      <c r="O10" s="173">
        <f t="shared" si="4"/>
        <v>0</v>
      </c>
      <c r="P10" s="173">
        <f t="shared" si="5"/>
        <v>0</v>
      </c>
      <c r="Q10" s="173">
        <f t="shared" si="6"/>
        <v>0</v>
      </c>
      <c r="R10" s="173">
        <f t="shared" si="7"/>
        <v>0</v>
      </c>
      <c r="S10" s="173">
        <f t="shared" si="8"/>
        <v>0</v>
      </c>
      <c r="T10" s="164"/>
    </row>
    <row r="11" spans="1:20" ht="24" customHeight="1">
      <c r="A11" s="116" t="str">
        <f t="shared" si="0"/>
        <v>Character_Name_Color_Zett</v>
      </c>
      <c r="B11" s="12" t="s">
        <v>5757</v>
      </c>
      <c r="C11" s="420" t="s">
        <v>25417</v>
      </c>
      <c r="D11" s="68" t="s">
        <v>5763</v>
      </c>
      <c r="E11" s="112" t="s">
        <v>25418</v>
      </c>
      <c r="F11" s="170" t="s">
        <v>3632</v>
      </c>
      <c r="G11" s="170" t="s">
        <v>3633</v>
      </c>
      <c r="H11" s="171" t="s">
        <v>5764</v>
      </c>
      <c r="I11" s="112" t="s">
        <v>6352</v>
      </c>
      <c r="J11" s="112" t="s">
        <v>6353</v>
      </c>
      <c r="K11" s="172">
        <f t="shared" si="9"/>
        <v>0</v>
      </c>
      <c r="L11" s="173">
        <f t="shared" si="1"/>
        <v>0</v>
      </c>
      <c r="M11" s="173">
        <f t="shared" si="2"/>
        <v>0</v>
      </c>
      <c r="N11" s="173">
        <f t="shared" si="3"/>
        <v>0</v>
      </c>
      <c r="O11" s="173">
        <f t="shared" si="4"/>
        <v>0</v>
      </c>
      <c r="P11" s="173">
        <f t="shared" si="5"/>
        <v>0</v>
      </c>
      <c r="Q11" s="173">
        <f t="shared" si="6"/>
        <v>0</v>
      </c>
      <c r="R11" s="173">
        <f t="shared" si="7"/>
        <v>0</v>
      </c>
      <c r="S11" s="173">
        <f t="shared" si="8"/>
        <v>0</v>
      </c>
      <c r="T11" s="164"/>
    </row>
    <row r="12" spans="1:20" s="26" customFormat="1" ht="24" customHeight="1">
      <c r="A12" s="395" t="str">
        <f t="shared" si="0"/>
        <v>Speaker_Name_Kill</v>
      </c>
      <c r="B12" s="12" t="s">
        <v>25660</v>
      </c>
      <c r="C12" s="172" t="s">
        <v>756</v>
      </c>
      <c r="D12" s="402" t="s">
        <v>1108</v>
      </c>
      <c r="E12" s="51" t="s">
        <v>225</v>
      </c>
      <c r="F12" s="272" t="s">
        <v>1109</v>
      </c>
      <c r="G12" s="272" t="s">
        <v>1110</v>
      </c>
      <c r="H12" s="97" t="s">
        <v>269</v>
      </c>
      <c r="I12" s="71" t="s">
        <v>5988</v>
      </c>
      <c r="J12" s="71" t="s">
        <v>756</v>
      </c>
      <c r="K12" s="47">
        <f t="shared" si="9"/>
        <v>0</v>
      </c>
      <c r="L12" s="66">
        <f t="shared" si="1"/>
        <v>0</v>
      </c>
      <c r="M12" s="66">
        <f t="shared" si="2"/>
        <v>0</v>
      </c>
      <c r="N12" s="66">
        <f t="shared" si="3"/>
        <v>0</v>
      </c>
      <c r="O12" s="66">
        <f t="shared" si="4"/>
        <v>0</v>
      </c>
      <c r="P12" s="66">
        <f t="shared" si="5"/>
        <v>0</v>
      </c>
      <c r="Q12" s="66">
        <f t="shared" si="6"/>
        <v>0</v>
      </c>
      <c r="R12" s="66">
        <f t="shared" si="7"/>
        <v>0</v>
      </c>
      <c r="S12" s="66">
        <f t="shared" si="8"/>
        <v>0</v>
      </c>
      <c r="T12" s="83"/>
    </row>
    <row r="13" spans="1:20" s="26" customFormat="1" ht="24" customHeight="1">
      <c r="A13" s="395" t="str">
        <f t="shared" si="0"/>
        <v>Speaker_Name_Darcy</v>
      </c>
      <c r="B13" s="12" t="s">
        <v>15739</v>
      </c>
      <c r="C13" s="172" t="s">
        <v>693</v>
      </c>
      <c r="D13" s="402" t="s">
        <v>1111</v>
      </c>
      <c r="E13" s="51" t="s">
        <v>693</v>
      </c>
      <c r="F13" s="272" t="s">
        <v>15313</v>
      </c>
      <c r="G13" s="272" t="s">
        <v>1113</v>
      </c>
      <c r="H13" s="97" t="s">
        <v>270</v>
      </c>
      <c r="I13" s="71" t="s">
        <v>5989</v>
      </c>
      <c r="J13" s="71" t="s">
        <v>693</v>
      </c>
      <c r="K13" s="47">
        <f t="shared" si="9"/>
        <v>0</v>
      </c>
      <c r="L13" s="66">
        <f t="shared" si="1"/>
        <v>0</v>
      </c>
      <c r="M13" s="66">
        <f t="shared" si="2"/>
        <v>0</v>
      </c>
      <c r="N13" s="66">
        <f t="shared" si="3"/>
        <v>0</v>
      </c>
      <c r="O13" s="66">
        <f t="shared" si="4"/>
        <v>0</v>
      </c>
      <c r="P13" s="66">
        <f t="shared" si="5"/>
        <v>0</v>
      </c>
      <c r="Q13" s="66">
        <f t="shared" si="6"/>
        <v>0</v>
      </c>
      <c r="R13" s="66">
        <f t="shared" si="7"/>
        <v>0</v>
      </c>
      <c r="S13" s="66">
        <f t="shared" si="8"/>
        <v>0</v>
      </c>
      <c r="T13" s="83"/>
    </row>
    <row r="14" spans="1:20" s="26" customFormat="1" ht="24" customHeight="1">
      <c r="A14" s="395" t="str">
        <f t="shared" si="0"/>
        <v>Speaker_Name_Jenny</v>
      </c>
      <c r="B14" s="12" t="s">
        <v>15739</v>
      </c>
      <c r="C14" s="172" t="s">
        <v>226</v>
      </c>
      <c r="D14" s="402" t="s">
        <v>1114</v>
      </c>
      <c r="E14" s="51" t="s">
        <v>14713</v>
      </c>
      <c r="F14" s="272" t="s">
        <v>18514</v>
      </c>
      <c r="G14" s="272" t="s">
        <v>18515</v>
      </c>
      <c r="H14" s="97" t="s">
        <v>15314</v>
      </c>
      <c r="I14" s="71" t="s">
        <v>15315</v>
      </c>
      <c r="J14" s="71" t="s">
        <v>14713</v>
      </c>
      <c r="K14" s="47">
        <f t="shared" si="9"/>
        <v>0</v>
      </c>
      <c r="L14" s="66">
        <f t="shared" si="1"/>
        <v>0</v>
      </c>
      <c r="M14" s="66">
        <f t="shared" si="2"/>
        <v>0</v>
      </c>
      <c r="N14" s="66">
        <f t="shared" si="3"/>
        <v>0</v>
      </c>
      <c r="O14" s="66">
        <f t="shared" si="4"/>
        <v>0</v>
      </c>
      <c r="P14" s="66">
        <f t="shared" si="5"/>
        <v>0</v>
      </c>
      <c r="Q14" s="66">
        <f t="shared" si="6"/>
        <v>0</v>
      </c>
      <c r="R14" s="66">
        <f t="shared" si="7"/>
        <v>0</v>
      </c>
      <c r="S14" s="66">
        <f t="shared" si="8"/>
        <v>0</v>
      </c>
      <c r="T14" s="83"/>
    </row>
    <row r="15" spans="1:20" s="26" customFormat="1" ht="24" customHeight="1">
      <c r="A15" s="395" t="str">
        <f t="shared" si="0"/>
        <v>Speaker_Name_Zett</v>
      </c>
      <c r="B15" s="12" t="s">
        <v>25661</v>
      </c>
      <c r="C15" s="172" t="s">
        <v>25417</v>
      </c>
      <c r="D15" s="402" t="s">
        <v>1116</v>
      </c>
      <c r="E15" s="51" t="s">
        <v>25417</v>
      </c>
      <c r="F15" s="272" t="s">
        <v>1117</v>
      </c>
      <c r="G15" s="272" t="s">
        <v>1118</v>
      </c>
      <c r="H15" s="97" t="s">
        <v>272</v>
      </c>
      <c r="I15" s="71" t="s">
        <v>5991</v>
      </c>
      <c r="J15" s="71" t="s">
        <v>25560</v>
      </c>
      <c r="K15" s="47">
        <f t="shared" si="9"/>
        <v>0</v>
      </c>
      <c r="L15" s="66">
        <f t="shared" si="1"/>
        <v>0</v>
      </c>
      <c r="M15" s="66">
        <f t="shared" si="2"/>
        <v>0</v>
      </c>
      <c r="N15" s="66">
        <f t="shared" si="3"/>
        <v>0</v>
      </c>
      <c r="O15" s="66">
        <f t="shared" si="4"/>
        <v>0</v>
      </c>
      <c r="P15" s="66">
        <f t="shared" si="5"/>
        <v>0</v>
      </c>
      <c r="Q15" s="66">
        <f t="shared" si="6"/>
        <v>0</v>
      </c>
      <c r="R15" s="66">
        <f t="shared" si="7"/>
        <v>0</v>
      </c>
      <c r="S15" s="66">
        <f t="shared" si="8"/>
        <v>0</v>
      </c>
      <c r="T15" s="83"/>
    </row>
    <row r="16" spans="1:20" s="26" customFormat="1" ht="24" customHeight="1">
      <c r="A16" s="395" t="str">
        <f t="shared" si="0"/>
        <v>Speaker_Name_Drone</v>
      </c>
      <c r="B16" s="12" t="s">
        <v>15739</v>
      </c>
      <c r="C16" s="172" t="s">
        <v>229</v>
      </c>
      <c r="D16" s="402" t="s">
        <v>2454</v>
      </c>
      <c r="E16" s="51" t="s">
        <v>3305</v>
      </c>
      <c r="F16" s="272" t="s">
        <v>3306</v>
      </c>
      <c r="G16" s="272" t="s">
        <v>3306</v>
      </c>
      <c r="H16" s="97" t="s">
        <v>3305</v>
      </c>
      <c r="I16" s="71" t="s">
        <v>5993</v>
      </c>
      <c r="J16" s="71" t="s">
        <v>5994</v>
      </c>
      <c r="K16" s="47">
        <f t="shared" si="9"/>
        <v>0</v>
      </c>
      <c r="L16" s="66">
        <f t="shared" si="1"/>
        <v>0</v>
      </c>
      <c r="M16" s="66">
        <f t="shared" si="2"/>
        <v>0</v>
      </c>
      <c r="N16" s="66">
        <f t="shared" si="3"/>
        <v>0</v>
      </c>
      <c r="O16" s="66">
        <f t="shared" si="4"/>
        <v>0</v>
      </c>
      <c r="P16" s="66">
        <f t="shared" si="5"/>
        <v>0</v>
      </c>
      <c r="Q16" s="66">
        <f t="shared" si="6"/>
        <v>0</v>
      </c>
      <c r="R16" s="66">
        <f t="shared" si="7"/>
        <v>0</v>
      </c>
      <c r="S16" s="66">
        <f t="shared" si="8"/>
        <v>0</v>
      </c>
      <c r="T16" s="83"/>
    </row>
    <row r="17" spans="1:20" s="26" customFormat="1" ht="24" customHeight="1">
      <c r="A17" s="395" t="str">
        <f t="shared" si="0"/>
        <v>Speaker_Name_Armstrong</v>
      </c>
      <c r="B17" s="12" t="s">
        <v>25661</v>
      </c>
      <c r="C17" s="172" t="s">
        <v>149</v>
      </c>
      <c r="D17" s="402" t="s">
        <v>1119</v>
      </c>
      <c r="E17" s="51" t="s">
        <v>149</v>
      </c>
      <c r="F17" s="272" t="s">
        <v>1120</v>
      </c>
      <c r="G17" s="272" t="s">
        <v>1121</v>
      </c>
      <c r="H17" s="97" t="s">
        <v>273</v>
      </c>
      <c r="I17" s="71" t="s">
        <v>5995</v>
      </c>
      <c r="J17" s="71" t="s">
        <v>149</v>
      </c>
      <c r="K17" s="47">
        <f t="shared" si="9"/>
        <v>0</v>
      </c>
      <c r="L17" s="66">
        <f t="shared" si="1"/>
        <v>0</v>
      </c>
      <c r="M17" s="66">
        <f t="shared" si="2"/>
        <v>0</v>
      </c>
      <c r="N17" s="66">
        <f t="shared" si="3"/>
        <v>0</v>
      </c>
      <c r="O17" s="66">
        <f t="shared" si="4"/>
        <v>0</v>
      </c>
      <c r="P17" s="66">
        <f t="shared" si="5"/>
        <v>0</v>
      </c>
      <c r="Q17" s="66">
        <f t="shared" si="6"/>
        <v>0</v>
      </c>
      <c r="R17" s="66">
        <f t="shared" si="7"/>
        <v>0</v>
      </c>
      <c r="S17" s="66">
        <f t="shared" si="8"/>
        <v>0</v>
      </c>
      <c r="T17" s="83"/>
    </row>
    <row r="18" spans="1:20" s="26" customFormat="1" ht="24" customHeight="1">
      <c r="A18" s="395" t="str">
        <f t="shared" si="0"/>
        <v>Speaker_Name_Doctor</v>
      </c>
      <c r="B18" s="12" t="s">
        <v>25661</v>
      </c>
      <c r="C18" s="172" t="s">
        <v>1122</v>
      </c>
      <c r="D18" s="402" t="s">
        <v>757</v>
      </c>
      <c r="E18" s="51" t="s">
        <v>981</v>
      </c>
      <c r="F18" s="272" t="s">
        <v>1123</v>
      </c>
      <c r="G18" s="272" t="s">
        <v>1123</v>
      </c>
      <c r="H18" s="97" t="s">
        <v>1124</v>
      </c>
      <c r="I18" s="71" t="s">
        <v>5996</v>
      </c>
      <c r="J18" s="71" t="s">
        <v>5997</v>
      </c>
      <c r="K18" s="47">
        <f t="shared" si="9"/>
        <v>0</v>
      </c>
      <c r="L18" s="66">
        <f t="shared" si="1"/>
        <v>0</v>
      </c>
      <c r="M18" s="66">
        <f t="shared" si="2"/>
        <v>0</v>
      </c>
      <c r="N18" s="66">
        <f t="shared" si="3"/>
        <v>0</v>
      </c>
      <c r="O18" s="66">
        <f t="shared" si="4"/>
        <v>0</v>
      </c>
      <c r="P18" s="66">
        <f t="shared" si="5"/>
        <v>0</v>
      </c>
      <c r="Q18" s="66">
        <f t="shared" si="6"/>
        <v>0</v>
      </c>
      <c r="R18" s="66">
        <f t="shared" si="7"/>
        <v>0</v>
      </c>
      <c r="S18" s="66">
        <f t="shared" si="8"/>
        <v>0</v>
      </c>
      <c r="T18" s="83"/>
    </row>
    <row r="19" spans="1:20" s="26" customFormat="1" ht="24" customHeight="1">
      <c r="A19" s="395" t="str">
        <f t="shared" si="0"/>
        <v>Speaker_Name_Hank</v>
      </c>
      <c r="B19" s="12" t="s">
        <v>25661</v>
      </c>
      <c r="C19" s="172" t="s">
        <v>150</v>
      </c>
      <c r="D19" s="402" t="s">
        <v>1125</v>
      </c>
      <c r="E19" s="51" t="s">
        <v>150</v>
      </c>
      <c r="F19" s="272" t="s">
        <v>23494</v>
      </c>
      <c r="G19" s="272" t="s">
        <v>23497</v>
      </c>
      <c r="H19" s="97" t="s">
        <v>23499</v>
      </c>
      <c r="I19" s="71" t="s">
        <v>23502</v>
      </c>
      <c r="J19" s="71" t="s">
        <v>15716</v>
      </c>
      <c r="K19" s="47">
        <f t="shared" si="9"/>
        <v>0</v>
      </c>
      <c r="L19" s="66">
        <f t="shared" si="1"/>
        <v>0</v>
      </c>
      <c r="M19" s="66">
        <f t="shared" si="2"/>
        <v>0</v>
      </c>
      <c r="N19" s="66">
        <f t="shared" si="3"/>
        <v>0</v>
      </c>
      <c r="O19" s="66">
        <f t="shared" si="4"/>
        <v>0</v>
      </c>
      <c r="P19" s="66">
        <f t="shared" si="5"/>
        <v>0</v>
      </c>
      <c r="Q19" s="66">
        <f t="shared" si="6"/>
        <v>0</v>
      </c>
      <c r="R19" s="66">
        <f t="shared" si="7"/>
        <v>0</v>
      </c>
      <c r="S19" s="66">
        <f t="shared" si="8"/>
        <v>0</v>
      </c>
      <c r="T19" s="83"/>
    </row>
    <row r="20" spans="1:20" s="26" customFormat="1" ht="24" customHeight="1">
      <c r="A20" s="395" t="str">
        <f t="shared" si="0"/>
        <v>Speaker_Name_Haley</v>
      </c>
      <c r="B20" s="12" t="s">
        <v>25662</v>
      </c>
      <c r="C20" s="172" t="s">
        <v>1126</v>
      </c>
      <c r="D20" s="402" t="s">
        <v>1127</v>
      </c>
      <c r="E20" s="51" t="s">
        <v>227</v>
      </c>
      <c r="F20" s="272" t="s">
        <v>1128</v>
      </c>
      <c r="G20" s="272" t="s">
        <v>1128</v>
      </c>
      <c r="H20" s="97" t="s">
        <v>274</v>
      </c>
      <c r="I20" s="71" t="s">
        <v>5998</v>
      </c>
      <c r="J20" s="71" t="s">
        <v>227</v>
      </c>
      <c r="K20" s="47">
        <f t="shared" si="9"/>
        <v>0</v>
      </c>
      <c r="L20" s="66">
        <f t="shared" si="1"/>
        <v>0</v>
      </c>
      <c r="M20" s="66">
        <f t="shared" si="2"/>
        <v>0</v>
      </c>
      <c r="N20" s="66">
        <f t="shared" si="3"/>
        <v>0</v>
      </c>
      <c r="O20" s="66">
        <f t="shared" si="4"/>
        <v>0</v>
      </c>
      <c r="P20" s="66">
        <f t="shared" si="5"/>
        <v>0</v>
      </c>
      <c r="Q20" s="66">
        <f t="shared" si="6"/>
        <v>0</v>
      </c>
      <c r="R20" s="66">
        <f t="shared" si="7"/>
        <v>0</v>
      </c>
      <c r="S20" s="66">
        <f t="shared" si="8"/>
        <v>0</v>
      </c>
      <c r="T20" s="83"/>
    </row>
    <row r="21" spans="1:20" s="26" customFormat="1" ht="24" customHeight="1">
      <c r="A21" s="395" t="str">
        <f t="shared" si="0"/>
        <v>Speaker_Name_Honk</v>
      </c>
      <c r="B21" s="12" t="s">
        <v>25662</v>
      </c>
      <c r="C21" s="172" t="s">
        <v>151</v>
      </c>
      <c r="D21" s="402" t="s">
        <v>1129</v>
      </c>
      <c r="E21" s="51" t="s">
        <v>151</v>
      </c>
      <c r="F21" s="272" t="s">
        <v>14550</v>
      </c>
      <c r="G21" s="272" t="s">
        <v>1130</v>
      </c>
      <c r="H21" s="97" t="s">
        <v>275</v>
      </c>
      <c r="I21" s="71" t="s">
        <v>5999</v>
      </c>
      <c r="J21" s="71" t="s">
        <v>151</v>
      </c>
      <c r="K21" s="47">
        <f t="shared" si="9"/>
        <v>0</v>
      </c>
      <c r="L21" s="66">
        <f t="shared" si="1"/>
        <v>0</v>
      </c>
      <c r="M21" s="66">
        <f t="shared" si="2"/>
        <v>0</v>
      </c>
      <c r="N21" s="66">
        <f t="shared" si="3"/>
        <v>0</v>
      </c>
      <c r="O21" s="66">
        <f t="shared" si="4"/>
        <v>0</v>
      </c>
      <c r="P21" s="66">
        <f t="shared" si="5"/>
        <v>0</v>
      </c>
      <c r="Q21" s="66">
        <f t="shared" si="6"/>
        <v>0</v>
      </c>
      <c r="R21" s="66">
        <f t="shared" si="7"/>
        <v>0</v>
      </c>
      <c r="S21" s="66">
        <f t="shared" si="8"/>
        <v>0</v>
      </c>
      <c r="T21" s="83"/>
    </row>
    <row r="22" spans="1:20" s="26" customFormat="1" ht="24" customHeight="1">
      <c r="A22" s="395" t="str">
        <f t="shared" si="0"/>
        <v>Speaker_Name_Sophia</v>
      </c>
      <c r="B22" s="12" t="s">
        <v>25662</v>
      </c>
      <c r="C22" s="172" t="s">
        <v>1131</v>
      </c>
      <c r="D22" s="402" t="s">
        <v>1132</v>
      </c>
      <c r="E22" s="51" t="s">
        <v>1131</v>
      </c>
      <c r="F22" s="272" t="s">
        <v>14551</v>
      </c>
      <c r="G22" s="272" t="s">
        <v>1133</v>
      </c>
      <c r="H22" s="97" t="s">
        <v>276</v>
      </c>
      <c r="I22" s="71" t="s">
        <v>6000</v>
      </c>
      <c r="J22" s="71" t="s">
        <v>1131</v>
      </c>
      <c r="K22" s="47">
        <f t="shared" si="9"/>
        <v>0</v>
      </c>
      <c r="L22" s="66">
        <f t="shared" si="1"/>
        <v>0</v>
      </c>
      <c r="M22" s="66">
        <f t="shared" si="2"/>
        <v>0</v>
      </c>
      <c r="N22" s="66">
        <f t="shared" si="3"/>
        <v>0</v>
      </c>
      <c r="O22" s="66">
        <f t="shared" si="4"/>
        <v>0</v>
      </c>
      <c r="P22" s="66">
        <f t="shared" si="5"/>
        <v>0</v>
      </c>
      <c r="Q22" s="66">
        <f t="shared" si="6"/>
        <v>0</v>
      </c>
      <c r="R22" s="66">
        <f t="shared" si="7"/>
        <v>0</v>
      </c>
      <c r="S22" s="66">
        <f t="shared" si="8"/>
        <v>0</v>
      </c>
      <c r="T22" s="83"/>
    </row>
    <row r="23" spans="1:20" s="26" customFormat="1" ht="24" customHeight="1">
      <c r="A23" s="395" t="str">
        <f t="shared" si="0"/>
        <v>Speaker_Name_Jack</v>
      </c>
      <c r="B23" s="12" t="s">
        <v>25662</v>
      </c>
      <c r="C23" s="172" t="s">
        <v>1134</v>
      </c>
      <c r="D23" s="402" t="s">
        <v>1135</v>
      </c>
      <c r="E23" s="51" t="s">
        <v>1134</v>
      </c>
      <c r="F23" s="272" t="s">
        <v>578</v>
      </c>
      <c r="G23" s="272" t="s">
        <v>579</v>
      </c>
      <c r="H23" s="97" t="s">
        <v>477</v>
      </c>
      <c r="I23" s="71" t="s">
        <v>6001</v>
      </c>
      <c r="J23" s="71" t="s">
        <v>1134</v>
      </c>
      <c r="K23" s="47">
        <f t="shared" si="9"/>
        <v>0</v>
      </c>
      <c r="L23" s="66">
        <f t="shared" si="1"/>
        <v>0</v>
      </c>
      <c r="M23" s="66">
        <f t="shared" si="2"/>
        <v>0</v>
      </c>
      <c r="N23" s="66">
        <f t="shared" si="3"/>
        <v>0</v>
      </c>
      <c r="O23" s="66">
        <f t="shared" si="4"/>
        <v>0</v>
      </c>
      <c r="P23" s="66">
        <f t="shared" si="5"/>
        <v>0</v>
      </c>
      <c r="Q23" s="66">
        <f t="shared" si="6"/>
        <v>0</v>
      </c>
      <c r="R23" s="66">
        <f t="shared" si="7"/>
        <v>0</v>
      </c>
      <c r="S23" s="66">
        <f t="shared" si="8"/>
        <v>0</v>
      </c>
      <c r="T23" s="83"/>
    </row>
    <row r="24" spans="1:20" s="26" customFormat="1" ht="24" customHeight="1">
      <c r="A24" s="395" t="str">
        <f t="shared" si="0"/>
        <v>Speaker_Name_Rio</v>
      </c>
      <c r="B24" s="12" t="s">
        <v>25662</v>
      </c>
      <c r="C24" s="172" t="s">
        <v>982</v>
      </c>
      <c r="D24" s="402" t="s">
        <v>1136</v>
      </c>
      <c r="E24" s="51" t="s">
        <v>982</v>
      </c>
      <c r="F24" s="272" t="s">
        <v>14552</v>
      </c>
      <c r="G24" s="272" t="s">
        <v>681</v>
      </c>
      <c r="H24" s="97" t="s">
        <v>680</v>
      </c>
      <c r="I24" s="71" t="s">
        <v>6002</v>
      </c>
      <c r="J24" s="71" t="s">
        <v>982</v>
      </c>
      <c r="K24" s="47">
        <f t="shared" si="9"/>
        <v>0</v>
      </c>
      <c r="L24" s="66">
        <f t="shared" si="1"/>
        <v>0</v>
      </c>
      <c r="M24" s="66">
        <f t="shared" si="2"/>
        <v>0</v>
      </c>
      <c r="N24" s="66">
        <f t="shared" si="3"/>
        <v>0</v>
      </c>
      <c r="O24" s="66">
        <f t="shared" si="4"/>
        <v>0</v>
      </c>
      <c r="P24" s="66">
        <f t="shared" si="5"/>
        <v>0</v>
      </c>
      <c r="Q24" s="66">
        <f t="shared" si="6"/>
        <v>0</v>
      </c>
      <c r="R24" s="66">
        <f t="shared" si="7"/>
        <v>0</v>
      </c>
      <c r="S24" s="66">
        <f t="shared" si="8"/>
        <v>0</v>
      </c>
      <c r="T24" s="83"/>
    </row>
    <row r="25" spans="1:20" s="26" customFormat="1" ht="24" customHeight="1">
      <c r="A25" s="395" t="str">
        <f t="shared" si="0"/>
        <v>Speaker_Name_Angela</v>
      </c>
      <c r="B25" s="12" t="s">
        <v>25662</v>
      </c>
      <c r="C25" s="172" t="s">
        <v>2978</v>
      </c>
      <c r="D25" s="402" t="s">
        <v>2981</v>
      </c>
      <c r="E25" s="51" t="s">
        <v>3040</v>
      </c>
      <c r="F25" s="272" t="s">
        <v>3307</v>
      </c>
      <c r="G25" s="272" t="s">
        <v>3308</v>
      </c>
      <c r="H25" s="97" t="s">
        <v>3309</v>
      </c>
      <c r="I25" s="71" t="s">
        <v>6003</v>
      </c>
      <c r="J25" s="71" t="s">
        <v>2978</v>
      </c>
      <c r="K25" s="47">
        <f t="shared" si="9"/>
        <v>0</v>
      </c>
      <c r="L25" s="66">
        <f t="shared" si="1"/>
        <v>0</v>
      </c>
      <c r="M25" s="66">
        <f t="shared" si="2"/>
        <v>0</v>
      </c>
      <c r="N25" s="66">
        <f t="shared" si="3"/>
        <v>0</v>
      </c>
      <c r="O25" s="66">
        <f t="shared" si="4"/>
        <v>0</v>
      </c>
      <c r="P25" s="66">
        <f t="shared" si="5"/>
        <v>0</v>
      </c>
      <c r="Q25" s="66">
        <f t="shared" si="6"/>
        <v>0</v>
      </c>
      <c r="R25" s="66">
        <f t="shared" si="7"/>
        <v>0</v>
      </c>
      <c r="S25" s="66">
        <f t="shared" si="8"/>
        <v>0</v>
      </c>
      <c r="T25" s="83"/>
    </row>
    <row r="26" spans="1:20" s="26" customFormat="1" ht="24" customHeight="1">
      <c r="A26" s="395" t="str">
        <f t="shared" si="0"/>
        <v>Speaker_Name_Django</v>
      </c>
      <c r="B26" s="12" t="s">
        <v>25661</v>
      </c>
      <c r="C26" s="172" t="s">
        <v>2979</v>
      </c>
      <c r="D26" s="402" t="s">
        <v>2982</v>
      </c>
      <c r="E26" s="51" t="s">
        <v>3310</v>
      </c>
      <c r="F26" s="272" t="s">
        <v>3311</v>
      </c>
      <c r="G26" s="272" t="s">
        <v>18516</v>
      </c>
      <c r="H26" s="97" t="s">
        <v>3312</v>
      </c>
      <c r="I26" s="71" t="s">
        <v>6004</v>
      </c>
      <c r="J26" s="71" t="s">
        <v>6005</v>
      </c>
      <c r="K26" s="47">
        <f t="shared" si="9"/>
        <v>0</v>
      </c>
      <c r="L26" s="66">
        <f t="shared" si="1"/>
        <v>0</v>
      </c>
      <c r="M26" s="66">
        <f t="shared" si="2"/>
        <v>0</v>
      </c>
      <c r="N26" s="66">
        <f t="shared" si="3"/>
        <v>0</v>
      </c>
      <c r="O26" s="66">
        <f t="shared" si="4"/>
        <v>0</v>
      </c>
      <c r="P26" s="66">
        <f t="shared" si="5"/>
        <v>0</v>
      </c>
      <c r="Q26" s="66">
        <f t="shared" si="6"/>
        <v>0</v>
      </c>
      <c r="R26" s="66">
        <f t="shared" si="7"/>
        <v>0</v>
      </c>
      <c r="S26" s="66">
        <f t="shared" si="8"/>
        <v>0</v>
      </c>
      <c r="T26" s="83"/>
    </row>
    <row r="27" spans="1:20" s="26" customFormat="1" ht="24" customHeight="1">
      <c r="A27" s="395" t="str">
        <f t="shared" si="0"/>
        <v>Speaker_Name_EO</v>
      </c>
      <c r="B27" s="12" t="s">
        <v>25661</v>
      </c>
      <c r="C27" s="172" t="s">
        <v>2980</v>
      </c>
      <c r="D27" s="402" t="s">
        <v>2983</v>
      </c>
      <c r="E27" s="51" t="s">
        <v>3042</v>
      </c>
      <c r="F27" s="272" t="s">
        <v>23493</v>
      </c>
      <c r="G27" s="272" t="s">
        <v>23496</v>
      </c>
      <c r="H27" s="97" t="s">
        <v>3313</v>
      </c>
      <c r="I27" s="71" t="s">
        <v>23501</v>
      </c>
      <c r="J27" s="71" t="s">
        <v>23503</v>
      </c>
      <c r="K27" s="47">
        <f t="shared" si="9"/>
        <v>0</v>
      </c>
      <c r="L27" s="66">
        <f t="shared" si="1"/>
        <v>0</v>
      </c>
      <c r="M27" s="66">
        <f t="shared" si="2"/>
        <v>0</v>
      </c>
      <c r="N27" s="66">
        <f t="shared" si="3"/>
        <v>0</v>
      </c>
      <c r="O27" s="66">
        <f t="shared" si="4"/>
        <v>0</v>
      </c>
      <c r="P27" s="66">
        <f t="shared" si="5"/>
        <v>0</v>
      </c>
      <c r="Q27" s="66">
        <f t="shared" si="6"/>
        <v>0</v>
      </c>
      <c r="R27" s="66">
        <f t="shared" si="7"/>
        <v>0</v>
      </c>
      <c r="S27" s="66">
        <f t="shared" si="8"/>
        <v>0</v>
      </c>
      <c r="T27" s="83"/>
    </row>
    <row r="28" spans="1:20" s="26" customFormat="1" ht="24" customHeight="1">
      <c r="A28" s="395" t="str">
        <f t="shared" si="0"/>
        <v>Speaker_Name_UncleMax</v>
      </c>
      <c r="B28" s="12" t="s">
        <v>25662</v>
      </c>
      <c r="C28" s="172" t="s">
        <v>15713</v>
      </c>
      <c r="D28" s="402" t="s">
        <v>3048</v>
      </c>
      <c r="E28" s="51" t="s">
        <v>3314</v>
      </c>
      <c r="F28" s="272" t="s">
        <v>18517</v>
      </c>
      <c r="G28" s="272" t="s">
        <v>3315</v>
      </c>
      <c r="H28" s="97" t="s">
        <v>3316</v>
      </c>
      <c r="I28" s="71" t="s">
        <v>6006</v>
      </c>
      <c r="J28" s="71" t="s">
        <v>6007</v>
      </c>
      <c r="K28" s="47">
        <f t="shared" si="9"/>
        <v>0</v>
      </c>
      <c r="L28" s="66">
        <f t="shared" si="1"/>
        <v>0</v>
      </c>
      <c r="M28" s="66">
        <f t="shared" si="2"/>
        <v>0</v>
      </c>
      <c r="N28" s="66">
        <f t="shared" si="3"/>
        <v>0</v>
      </c>
      <c r="O28" s="66">
        <f t="shared" si="4"/>
        <v>0</v>
      </c>
      <c r="P28" s="66">
        <f t="shared" si="5"/>
        <v>0</v>
      </c>
      <c r="Q28" s="66">
        <f t="shared" si="6"/>
        <v>0</v>
      </c>
      <c r="R28" s="66">
        <f t="shared" si="7"/>
        <v>0</v>
      </c>
      <c r="S28" s="66">
        <f t="shared" si="8"/>
        <v>0</v>
      </c>
      <c r="T28" s="83"/>
    </row>
    <row r="29" spans="1:20" s="26" customFormat="1" ht="24" customHeight="1">
      <c r="A29" s="395" t="str">
        <f t="shared" si="0"/>
        <v>Speaker_Name_Mcgree</v>
      </c>
      <c r="B29" s="12" t="s">
        <v>25660</v>
      </c>
      <c r="C29" s="172" t="s">
        <v>20642</v>
      </c>
      <c r="D29" s="402" t="s">
        <v>1137</v>
      </c>
      <c r="E29" s="51" t="s">
        <v>1138</v>
      </c>
      <c r="F29" s="272" t="s">
        <v>14553</v>
      </c>
      <c r="G29" s="272" t="s">
        <v>580</v>
      </c>
      <c r="H29" s="97" t="s">
        <v>581</v>
      </c>
      <c r="I29" s="71" t="s">
        <v>6008</v>
      </c>
      <c r="J29" s="71" t="s">
        <v>1138</v>
      </c>
      <c r="K29" s="47">
        <f t="shared" si="9"/>
        <v>0</v>
      </c>
      <c r="L29" s="66">
        <f t="shared" si="1"/>
        <v>0</v>
      </c>
      <c r="M29" s="66">
        <f t="shared" si="2"/>
        <v>0</v>
      </c>
      <c r="N29" s="66">
        <f t="shared" si="3"/>
        <v>0</v>
      </c>
      <c r="O29" s="66">
        <f t="shared" si="4"/>
        <v>0</v>
      </c>
      <c r="P29" s="66">
        <f t="shared" si="5"/>
        <v>0</v>
      </c>
      <c r="Q29" s="66">
        <f t="shared" si="6"/>
        <v>0</v>
      </c>
      <c r="R29" s="66">
        <f t="shared" si="7"/>
        <v>0</v>
      </c>
      <c r="S29" s="66">
        <f t="shared" si="8"/>
        <v>0</v>
      </c>
      <c r="T29" s="83"/>
    </row>
    <row r="30" spans="1:20" s="26" customFormat="1" ht="24" customHeight="1">
      <c r="A30" s="395" t="str">
        <f t="shared" si="0"/>
        <v>Speaker_Name_Ratmotan</v>
      </c>
      <c r="B30" s="12" t="s">
        <v>25662</v>
      </c>
      <c r="C30" s="172" t="s">
        <v>152</v>
      </c>
      <c r="D30" s="402" t="s">
        <v>1139</v>
      </c>
      <c r="E30" s="51" t="s">
        <v>152</v>
      </c>
      <c r="F30" s="272" t="s">
        <v>1140</v>
      </c>
      <c r="G30" s="272" t="s">
        <v>1141</v>
      </c>
      <c r="H30" s="97" t="s">
        <v>277</v>
      </c>
      <c r="I30" s="71" t="s">
        <v>6009</v>
      </c>
      <c r="J30" s="71" t="s">
        <v>152</v>
      </c>
      <c r="K30" s="47">
        <f t="shared" si="9"/>
        <v>0</v>
      </c>
      <c r="L30" s="66">
        <f t="shared" si="1"/>
        <v>0</v>
      </c>
      <c r="M30" s="66">
        <f t="shared" si="2"/>
        <v>0</v>
      </c>
      <c r="N30" s="66">
        <f t="shared" si="3"/>
        <v>0</v>
      </c>
      <c r="O30" s="66">
        <f t="shared" si="4"/>
        <v>0</v>
      </c>
      <c r="P30" s="66">
        <f t="shared" si="5"/>
        <v>0</v>
      </c>
      <c r="Q30" s="66">
        <f t="shared" si="6"/>
        <v>0</v>
      </c>
      <c r="R30" s="66">
        <f t="shared" si="7"/>
        <v>0</v>
      </c>
      <c r="S30" s="66">
        <f t="shared" si="8"/>
        <v>0</v>
      </c>
      <c r="T30" s="83"/>
    </row>
    <row r="31" spans="1:20" s="26" customFormat="1" ht="24" customHeight="1">
      <c r="A31" s="395" t="str">
        <f t="shared" si="0"/>
        <v>Speaker_Name_Charlotte</v>
      </c>
      <c r="B31" s="12" t="s">
        <v>25662</v>
      </c>
      <c r="C31" s="172" t="s">
        <v>3317</v>
      </c>
      <c r="D31" s="402" t="s">
        <v>3013</v>
      </c>
      <c r="E31" s="51" t="s">
        <v>3317</v>
      </c>
      <c r="F31" s="272" t="s">
        <v>3318</v>
      </c>
      <c r="G31" s="272" t="s">
        <v>3318</v>
      </c>
      <c r="H31" s="97" t="s">
        <v>3319</v>
      </c>
      <c r="I31" s="71" t="s">
        <v>6010</v>
      </c>
      <c r="J31" s="71" t="s">
        <v>6011</v>
      </c>
      <c r="K31" s="47">
        <f t="shared" si="9"/>
        <v>0</v>
      </c>
      <c r="L31" s="66">
        <f t="shared" si="1"/>
        <v>0</v>
      </c>
      <c r="M31" s="66">
        <f t="shared" si="2"/>
        <v>0</v>
      </c>
      <c r="N31" s="66">
        <f t="shared" si="3"/>
        <v>0</v>
      </c>
      <c r="O31" s="66">
        <f t="shared" si="4"/>
        <v>0</v>
      </c>
      <c r="P31" s="66">
        <f t="shared" si="5"/>
        <v>0</v>
      </c>
      <c r="Q31" s="66">
        <f t="shared" si="6"/>
        <v>0</v>
      </c>
      <c r="R31" s="66">
        <f t="shared" si="7"/>
        <v>0</v>
      </c>
      <c r="S31" s="66">
        <f t="shared" si="8"/>
        <v>0</v>
      </c>
      <c r="T31" s="83"/>
    </row>
    <row r="32" spans="1:20" s="26" customFormat="1" ht="24" customHeight="1">
      <c r="A32" s="395" t="str">
        <f t="shared" si="0"/>
        <v>Speaker_Name_Plantos</v>
      </c>
      <c r="B32" s="12" t="s">
        <v>25662</v>
      </c>
      <c r="C32" s="172" t="s">
        <v>3320</v>
      </c>
      <c r="D32" s="402" t="s">
        <v>3014</v>
      </c>
      <c r="E32" s="51" t="s">
        <v>3320</v>
      </c>
      <c r="F32" s="272" t="s">
        <v>18518</v>
      </c>
      <c r="G32" s="272" t="s">
        <v>3321</v>
      </c>
      <c r="H32" s="97" t="s">
        <v>3322</v>
      </c>
      <c r="I32" s="71" t="s">
        <v>6012</v>
      </c>
      <c r="J32" s="71" t="s">
        <v>6013</v>
      </c>
      <c r="K32" s="47">
        <f t="shared" si="9"/>
        <v>0</v>
      </c>
      <c r="L32" s="66">
        <f t="shared" si="1"/>
        <v>0</v>
      </c>
      <c r="M32" s="66">
        <f t="shared" si="2"/>
        <v>0</v>
      </c>
      <c r="N32" s="66">
        <f t="shared" si="3"/>
        <v>0</v>
      </c>
      <c r="O32" s="66">
        <f t="shared" si="4"/>
        <v>0</v>
      </c>
      <c r="P32" s="66">
        <f t="shared" si="5"/>
        <v>0</v>
      </c>
      <c r="Q32" s="66">
        <f t="shared" si="6"/>
        <v>0</v>
      </c>
      <c r="R32" s="66">
        <f t="shared" si="7"/>
        <v>0</v>
      </c>
      <c r="S32" s="66">
        <f t="shared" si="8"/>
        <v>0</v>
      </c>
      <c r="T32" s="83"/>
    </row>
    <row r="33" spans="1:20" s="26" customFormat="1" ht="24" customHeight="1">
      <c r="A33" s="395" t="str">
        <f t="shared" si="0"/>
        <v>Speaker_Name_Cyclopes</v>
      </c>
      <c r="B33" s="12" t="s">
        <v>25662</v>
      </c>
      <c r="C33" s="172" t="s">
        <v>23393</v>
      </c>
      <c r="D33" s="402" t="s">
        <v>23394</v>
      </c>
      <c r="E33" s="51" t="s">
        <v>23392</v>
      </c>
      <c r="F33" s="272" t="s">
        <v>23395</v>
      </c>
      <c r="G33" s="272" t="s">
        <v>23396</v>
      </c>
      <c r="H33" s="97" t="s">
        <v>23397</v>
      </c>
      <c r="I33" s="71" t="s">
        <v>23398</v>
      </c>
      <c r="J33" s="71" t="s">
        <v>23399</v>
      </c>
      <c r="K33" s="47">
        <f t="shared" si="9"/>
        <v>0</v>
      </c>
      <c r="L33" s="66">
        <f t="shared" si="1"/>
        <v>0</v>
      </c>
      <c r="M33" s="66">
        <f t="shared" si="2"/>
        <v>0</v>
      </c>
      <c r="N33" s="66">
        <f t="shared" si="3"/>
        <v>0</v>
      </c>
      <c r="O33" s="66">
        <f t="shared" si="4"/>
        <v>0</v>
      </c>
      <c r="P33" s="66">
        <f t="shared" si="5"/>
        <v>0</v>
      </c>
      <c r="Q33" s="66">
        <f t="shared" si="6"/>
        <v>0</v>
      </c>
      <c r="R33" s="66">
        <f t="shared" si="7"/>
        <v>0</v>
      </c>
      <c r="S33" s="66">
        <f t="shared" si="8"/>
        <v>0</v>
      </c>
      <c r="T33" s="83"/>
    </row>
    <row r="34" spans="1:20" s="26" customFormat="1" ht="24" customHeight="1">
      <c r="A34" s="395" t="str">
        <f t="shared" si="0"/>
        <v>Speaker_Name_Electra</v>
      </c>
      <c r="B34" s="12" t="s">
        <v>15739</v>
      </c>
      <c r="C34" s="172" t="s">
        <v>154</v>
      </c>
      <c r="D34" s="402" t="s">
        <v>1142</v>
      </c>
      <c r="E34" s="51" t="s">
        <v>154</v>
      </c>
      <c r="F34" s="272" t="s">
        <v>14554</v>
      </c>
      <c r="G34" s="272" t="s">
        <v>1143</v>
      </c>
      <c r="H34" s="97" t="s">
        <v>278</v>
      </c>
      <c r="I34" s="71" t="s">
        <v>6014</v>
      </c>
      <c r="J34" s="71" t="s">
        <v>154</v>
      </c>
      <c r="K34" s="47">
        <f t="shared" si="9"/>
        <v>0</v>
      </c>
      <c r="L34" s="66">
        <f t="shared" si="1"/>
        <v>0</v>
      </c>
      <c r="M34" s="66">
        <f t="shared" si="2"/>
        <v>0</v>
      </c>
      <c r="N34" s="66">
        <f t="shared" si="3"/>
        <v>0</v>
      </c>
      <c r="O34" s="66">
        <f t="shared" si="4"/>
        <v>0</v>
      </c>
      <c r="P34" s="66">
        <f t="shared" si="5"/>
        <v>0</v>
      </c>
      <c r="Q34" s="66">
        <f t="shared" si="6"/>
        <v>0</v>
      </c>
      <c r="R34" s="66">
        <f t="shared" si="7"/>
        <v>0</v>
      </c>
      <c r="S34" s="66">
        <f t="shared" si="8"/>
        <v>0</v>
      </c>
      <c r="T34" s="83"/>
    </row>
    <row r="35" spans="1:20" s="26" customFormat="1" ht="24" customHeight="1">
      <c r="A35" s="395" t="str">
        <f t="shared" si="0"/>
        <v>Speaker_Name_Electra_Unmasked</v>
      </c>
      <c r="B35" s="12" t="s">
        <v>25663</v>
      </c>
      <c r="C35" s="172" t="s">
        <v>25524</v>
      </c>
      <c r="D35" s="402" t="s">
        <v>1142</v>
      </c>
      <c r="E35" s="51" t="s">
        <v>154</v>
      </c>
      <c r="F35" s="272" t="s">
        <v>14554</v>
      </c>
      <c r="G35" s="272" t="s">
        <v>1143</v>
      </c>
      <c r="H35" s="97" t="s">
        <v>278</v>
      </c>
      <c r="I35" s="71" t="s">
        <v>6014</v>
      </c>
      <c r="J35" s="71" t="s">
        <v>154</v>
      </c>
      <c r="K35" s="47">
        <f t="shared" ref="K35:K36" si="10">SUM(L35:S35)</f>
        <v>0</v>
      </c>
      <c r="L35" s="66">
        <f t="shared" si="1"/>
        <v>0</v>
      </c>
      <c r="M35" s="66">
        <f t="shared" si="2"/>
        <v>0</v>
      </c>
      <c r="N35" s="66">
        <f t="shared" si="3"/>
        <v>0</v>
      </c>
      <c r="O35" s="66">
        <f t="shared" si="4"/>
        <v>0</v>
      </c>
      <c r="P35" s="66">
        <f t="shared" si="5"/>
        <v>0</v>
      </c>
      <c r="Q35" s="66">
        <f t="shared" si="6"/>
        <v>0</v>
      </c>
      <c r="R35" s="66">
        <f t="shared" si="7"/>
        <v>0</v>
      </c>
      <c r="S35" s="66">
        <f t="shared" si="8"/>
        <v>0</v>
      </c>
      <c r="T35" s="83"/>
    </row>
    <row r="36" spans="1:20" s="26" customFormat="1" ht="24" customHeight="1">
      <c r="A36" s="395" t="str">
        <f t="shared" si="0"/>
        <v>Speaker_Name_Electra_ClosedEyes</v>
      </c>
      <c r="B36" s="12" t="s">
        <v>15739</v>
      </c>
      <c r="C36" s="172" t="s">
        <v>25525</v>
      </c>
      <c r="D36" s="402" t="s">
        <v>1142</v>
      </c>
      <c r="E36" s="51" t="s">
        <v>154</v>
      </c>
      <c r="F36" s="272" t="s">
        <v>14554</v>
      </c>
      <c r="G36" s="272" t="s">
        <v>1143</v>
      </c>
      <c r="H36" s="97" t="s">
        <v>278</v>
      </c>
      <c r="I36" s="71" t="s">
        <v>6014</v>
      </c>
      <c r="J36" s="71" t="s">
        <v>154</v>
      </c>
      <c r="K36" s="47">
        <f t="shared" si="10"/>
        <v>0</v>
      </c>
      <c r="L36" s="66">
        <f t="shared" si="1"/>
        <v>0</v>
      </c>
      <c r="M36" s="66">
        <f t="shared" si="2"/>
        <v>0</v>
      </c>
      <c r="N36" s="66">
        <f t="shared" si="3"/>
        <v>0</v>
      </c>
      <c r="O36" s="66">
        <f t="shared" si="4"/>
        <v>0</v>
      </c>
      <c r="P36" s="66">
        <f t="shared" si="5"/>
        <v>0</v>
      </c>
      <c r="Q36" s="66">
        <f t="shared" si="6"/>
        <v>0</v>
      </c>
      <c r="R36" s="66">
        <f t="shared" si="7"/>
        <v>0</v>
      </c>
      <c r="S36" s="66">
        <f t="shared" si="8"/>
        <v>0</v>
      </c>
      <c r="T36" s="83"/>
    </row>
    <row r="37" spans="1:20" s="26" customFormat="1" ht="24" customHeight="1">
      <c r="A37" s="395" t="str">
        <f t="shared" si="0"/>
        <v>Speaker_Name_Panus</v>
      </c>
      <c r="B37" s="12" t="s">
        <v>25662</v>
      </c>
      <c r="C37" s="172" t="s">
        <v>983</v>
      </c>
      <c r="D37" s="402" t="s">
        <v>1144</v>
      </c>
      <c r="E37" s="51" t="s">
        <v>983</v>
      </c>
      <c r="F37" s="272" t="s">
        <v>1145</v>
      </c>
      <c r="G37" s="272" t="s">
        <v>1146</v>
      </c>
      <c r="H37" s="97" t="s">
        <v>1147</v>
      </c>
      <c r="I37" s="71" t="s">
        <v>6015</v>
      </c>
      <c r="J37" s="71" t="s">
        <v>983</v>
      </c>
      <c r="K37" s="47">
        <f t="shared" si="9"/>
        <v>0</v>
      </c>
      <c r="L37" s="66">
        <f t="shared" si="1"/>
        <v>0</v>
      </c>
      <c r="M37" s="66">
        <f t="shared" si="2"/>
        <v>0</v>
      </c>
      <c r="N37" s="66">
        <f t="shared" si="3"/>
        <v>0</v>
      </c>
      <c r="O37" s="66">
        <f t="shared" si="4"/>
        <v>0</v>
      </c>
      <c r="P37" s="66">
        <f t="shared" si="5"/>
        <v>0</v>
      </c>
      <c r="Q37" s="66">
        <f t="shared" si="6"/>
        <v>0</v>
      </c>
      <c r="R37" s="66">
        <f t="shared" si="7"/>
        <v>0</v>
      </c>
      <c r="S37" s="66">
        <f t="shared" si="8"/>
        <v>0</v>
      </c>
      <c r="T37" s="83"/>
    </row>
    <row r="38" spans="1:20" s="26" customFormat="1" ht="24" customHeight="1">
      <c r="A38" s="395" t="str">
        <f t="shared" si="0"/>
        <v>Speaker_Name_Uranos</v>
      </c>
      <c r="B38" s="12" t="s">
        <v>25662</v>
      </c>
      <c r="C38" s="172" t="s">
        <v>20621</v>
      </c>
      <c r="D38" s="402" t="s">
        <v>20622</v>
      </c>
      <c r="E38" s="51" t="s">
        <v>20621</v>
      </c>
      <c r="F38" s="272" t="s">
        <v>20623</v>
      </c>
      <c r="G38" s="272" t="s">
        <v>20624</v>
      </c>
      <c r="H38" s="97" t="s">
        <v>20625</v>
      </c>
      <c r="I38" s="71" t="s">
        <v>20626</v>
      </c>
      <c r="J38" s="71" t="s">
        <v>20627</v>
      </c>
      <c r="K38" s="47">
        <f t="shared" si="9"/>
        <v>0</v>
      </c>
      <c r="L38" s="66">
        <f t="shared" si="1"/>
        <v>0</v>
      </c>
      <c r="M38" s="66">
        <f t="shared" si="2"/>
        <v>0</v>
      </c>
      <c r="N38" s="66">
        <f t="shared" si="3"/>
        <v>0</v>
      </c>
      <c r="O38" s="66">
        <f t="shared" si="4"/>
        <v>0</v>
      </c>
      <c r="P38" s="66">
        <f t="shared" si="5"/>
        <v>0</v>
      </c>
      <c r="Q38" s="66">
        <f t="shared" si="6"/>
        <v>0</v>
      </c>
      <c r="R38" s="66">
        <f t="shared" si="7"/>
        <v>0</v>
      </c>
      <c r="S38" s="66">
        <f t="shared" si="8"/>
        <v>0</v>
      </c>
      <c r="T38" s="83"/>
    </row>
    <row r="39" spans="1:20" s="26" customFormat="1" ht="24" customHeight="1">
      <c r="A39" s="395" t="str">
        <f t="shared" si="0"/>
        <v>Speaker_Name_Reporter</v>
      </c>
      <c r="B39" s="12" t="s">
        <v>25662</v>
      </c>
      <c r="C39" s="172" t="s">
        <v>1148</v>
      </c>
      <c r="D39" s="402" t="s">
        <v>1149</v>
      </c>
      <c r="E39" s="51" t="s">
        <v>984</v>
      </c>
      <c r="F39" s="272" t="s">
        <v>1150</v>
      </c>
      <c r="G39" s="272" t="s">
        <v>1150</v>
      </c>
      <c r="H39" s="97" t="s">
        <v>1151</v>
      </c>
      <c r="I39" s="71" t="s">
        <v>6016</v>
      </c>
      <c r="J39" s="71" t="s">
        <v>6017</v>
      </c>
      <c r="K39" s="47">
        <f t="shared" si="9"/>
        <v>0</v>
      </c>
      <c r="L39" s="66">
        <f t="shared" si="1"/>
        <v>0</v>
      </c>
      <c r="M39" s="66">
        <f t="shared" si="2"/>
        <v>0</v>
      </c>
      <c r="N39" s="66">
        <f t="shared" si="3"/>
        <v>0</v>
      </c>
      <c r="O39" s="66">
        <f t="shared" si="4"/>
        <v>0</v>
      </c>
      <c r="P39" s="66">
        <f t="shared" si="5"/>
        <v>0</v>
      </c>
      <c r="Q39" s="66">
        <f t="shared" si="6"/>
        <v>0</v>
      </c>
      <c r="R39" s="66">
        <f t="shared" si="7"/>
        <v>0</v>
      </c>
      <c r="S39" s="66">
        <f t="shared" si="8"/>
        <v>0</v>
      </c>
      <c r="T39" s="83"/>
    </row>
    <row r="40" spans="1:20" s="26" customFormat="1" ht="24" customHeight="1">
      <c r="A40" s="395" t="str">
        <f t="shared" si="0"/>
        <v>Speaker_Name_IndiJones</v>
      </c>
      <c r="B40" s="12" t="s">
        <v>25662</v>
      </c>
      <c r="C40" s="172" t="s">
        <v>19404</v>
      </c>
      <c r="D40" s="402" t="s">
        <v>19405</v>
      </c>
      <c r="E40" s="51" t="s">
        <v>19404</v>
      </c>
      <c r="F40" s="51" t="s">
        <v>19404</v>
      </c>
      <c r="G40" s="51" t="s">
        <v>19404</v>
      </c>
      <c r="H40" s="51" t="s">
        <v>19404</v>
      </c>
      <c r="I40" s="51" t="s">
        <v>19404</v>
      </c>
      <c r="J40" s="51" t="s">
        <v>19404</v>
      </c>
      <c r="K40" s="47">
        <f t="shared" ref="K40" si="11">SUM(L40:S40)</f>
        <v>0</v>
      </c>
      <c r="L40" s="66">
        <f t="shared" si="1"/>
        <v>0</v>
      </c>
      <c r="M40" s="66">
        <f t="shared" si="2"/>
        <v>0</v>
      </c>
      <c r="N40" s="66">
        <f t="shared" si="3"/>
        <v>0</v>
      </c>
      <c r="O40" s="66">
        <f t="shared" si="4"/>
        <v>0</v>
      </c>
      <c r="P40" s="66">
        <f t="shared" si="5"/>
        <v>0</v>
      </c>
      <c r="Q40" s="66">
        <f t="shared" si="6"/>
        <v>0</v>
      </c>
      <c r="R40" s="66">
        <f t="shared" si="7"/>
        <v>0</v>
      </c>
      <c r="S40" s="66">
        <f t="shared" si="8"/>
        <v>0</v>
      </c>
      <c r="T40" s="83"/>
    </row>
    <row r="41" spans="1:20" ht="24" customHeight="1">
      <c r="A41" s="116" t="str">
        <f t="shared" si="0"/>
        <v>CharacterTrait_Block_Notice_Attack</v>
      </c>
      <c r="B41" s="12" t="s">
        <v>5765</v>
      </c>
      <c r="C41" s="172" t="s">
        <v>95</v>
      </c>
      <c r="D41" s="68" t="s">
        <v>5766</v>
      </c>
      <c r="E41" s="112" t="s">
        <v>5767</v>
      </c>
      <c r="F41" s="212" t="s">
        <v>14491</v>
      </c>
      <c r="G41" s="212" t="s">
        <v>5768</v>
      </c>
      <c r="H41" s="97" t="s">
        <v>5769</v>
      </c>
      <c r="I41" s="112" t="s">
        <v>6354</v>
      </c>
      <c r="J41" s="112" t="s">
        <v>6355</v>
      </c>
      <c r="K41" s="172">
        <f t="shared" si="9"/>
        <v>0</v>
      </c>
      <c r="L41" s="173">
        <f t="shared" si="1"/>
        <v>0</v>
      </c>
      <c r="M41" s="173">
        <f t="shared" si="2"/>
        <v>0</v>
      </c>
      <c r="N41" s="173">
        <f t="shared" si="3"/>
        <v>0</v>
      </c>
      <c r="O41" s="173">
        <f t="shared" si="4"/>
        <v>0</v>
      </c>
      <c r="P41" s="173">
        <f t="shared" si="5"/>
        <v>0</v>
      </c>
      <c r="Q41" s="173">
        <f t="shared" si="6"/>
        <v>0</v>
      </c>
      <c r="R41" s="173">
        <f t="shared" si="7"/>
        <v>0</v>
      </c>
      <c r="S41" s="173">
        <f t="shared" si="8"/>
        <v>0</v>
      </c>
      <c r="T41" s="164"/>
    </row>
    <row r="42" spans="1:20" ht="24" customHeight="1">
      <c r="A42" s="116" t="str">
        <f t="shared" si="0"/>
        <v>CharacterTrait_Block_Notice_Defense</v>
      </c>
      <c r="B42" s="12" t="s">
        <v>25664</v>
      </c>
      <c r="C42" s="172" t="s">
        <v>782</v>
      </c>
      <c r="D42" s="68" t="s">
        <v>5766</v>
      </c>
      <c r="E42" s="112" t="s">
        <v>5767</v>
      </c>
      <c r="F42" s="212" t="s">
        <v>19617</v>
      </c>
      <c r="G42" s="212" t="s">
        <v>5768</v>
      </c>
      <c r="H42" s="97" t="s">
        <v>5769</v>
      </c>
      <c r="I42" s="112" t="s">
        <v>6354</v>
      </c>
      <c r="J42" s="112" t="s">
        <v>6355</v>
      </c>
      <c r="K42" s="172">
        <f t="shared" si="9"/>
        <v>0</v>
      </c>
      <c r="L42" s="173">
        <f t="shared" si="1"/>
        <v>0</v>
      </c>
      <c r="M42" s="173">
        <f t="shared" si="2"/>
        <v>0</v>
      </c>
      <c r="N42" s="173">
        <f t="shared" si="3"/>
        <v>0</v>
      </c>
      <c r="O42" s="173">
        <f t="shared" si="4"/>
        <v>0</v>
      </c>
      <c r="P42" s="173">
        <f t="shared" si="5"/>
        <v>0</v>
      </c>
      <c r="Q42" s="173">
        <f t="shared" si="6"/>
        <v>0</v>
      </c>
      <c r="R42" s="173">
        <f t="shared" si="7"/>
        <v>0</v>
      </c>
      <c r="S42" s="173">
        <f t="shared" si="8"/>
        <v>0</v>
      </c>
      <c r="T42" s="164"/>
    </row>
    <row r="43" spans="1:20" ht="24" customHeight="1">
      <c r="A43" s="116" t="str">
        <f t="shared" si="0"/>
        <v>CharacterTrait_Block_Notice_Tech</v>
      </c>
      <c r="B43" s="12" t="s">
        <v>5765</v>
      </c>
      <c r="C43" s="172" t="s">
        <v>5770</v>
      </c>
      <c r="D43" s="68" t="s">
        <v>5766</v>
      </c>
      <c r="E43" s="112" t="s">
        <v>5767</v>
      </c>
      <c r="F43" s="212" t="s">
        <v>19617</v>
      </c>
      <c r="G43" s="212" t="s">
        <v>5768</v>
      </c>
      <c r="H43" s="97" t="s">
        <v>5769</v>
      </c>
      <c r="I43" s="112" t="s">
        <v>6354</v>
      </c>
      <c r="J43" s="112" t="s">
        <v>6355</v>
      </c>
      <c r="K43" s="172">
        <f t="shared" si="9"/>
        <v>0</v>
      </c>
      <c r="L43" s="173">
        <f t="shared" si="1"/>
        <v>0</v>
      </c>
      <c r="M43" s="173">
        <f t="shared" si="2"/>
        <v>0</v>
      </c>
      <c r="N43" s="173">
        <f t="shared" si="3"/>
        <v>0</v>
      </c>
      <c r="O43" s="173">
        <f t="shared" si="4"/>
        <v>0</v>
      </c>
      <c r="P43" s="173">
        <f t="shared" si="5"/>
        <v>0</v>
      </c>
      <c r="Q43" s="173">
        <f t="shared" si="6"/>
        <v>0</v>
      </c>
      <c r="R43" s="173">
        <f t="shared" si="7"/>
        <v>0</v>
      </c>
      <c r="S43" s="173">
        <f t="shared" si="8"/>
        <v>0</v>
      </c>
      <c r="T43" s="164"/>
    </row>
    <row r="44" spans="1:20" ht="24" customHeight="1">
      <c r="A44" s="116" t="str">
        <f t="shared" si="0"/>
        <v>CharacterTrait_Block_Notice_Assist</v>
      </c>
      <c r="B44" s="12" t="s">
        <v>5765</v>
      </c>
      <c r="C44" s="172" t="s">
        <v>5771</v>
      </c>
      <c r="D44" s="68" t="s">
        <v>5766</v>
      </c>
      <c r="E44" s="112" t="s">
        <v>5767</v>
      </c>
      <c r="F44" s="212" t="s">
        <v>19617</v>
      </c>
      <c r="G44" s="212" t="s">
        <v>5768</v>
      </c>
      <c r="H44" s="97" t="s">
        <v>5769</v>
      </c>
      <c r="I44" s="112" t="s">
        <v>6354</v>
      </c>
      <c r="J44" s="112" t="s">
        <v>6355</v>
      </c>
      <c r="K44" s="172">
        <f t="shared" si="9"/>
        <v>0</v>
      </c>
      <c r="L44" s="173">
        <f t="shared" si="1"/>
        <v>0</v>
      </c>
      <c r="M44" s="173">
        <f t="shared" si="2"/>
        <v>0</v>
      </c>
      <c r="N44" s="173">
        <f t="shared" si="3"/>
        <v>0</v>
      </c>
      <c r="O44" s="173">
        <f t="shared" si="4"/>
        <v>0</v>
      </c>
      <c r="P44" s="173">
        <f t="shared" si="5"/>
        <v>0</v>
      </c>
      <c r="Q44" s="173">
        <f t="shared" si="6"/>
        <v>0</v>
      </c>
      <c r="R44" s="173">
        <f t="shared" si="7"/>
        <v>0</v>
      </c>
      <c r="S44" s="173">
        <f t="shared" si="8"/>
        <v>0</v>
      </c>
      <c r="T44" s="164"/>
    </row>
    <row r="45" spans="1:20" ht="24" customHeight="1">
      <c r="A45" s="116" t="str">
        <f t="shared" si="0"/>
        <v>CharacterTrait_RemainingPoints</v>
      </c>
      <c r="B45" s="12" t="s">
        <v>785</v>
      </c>
      <c r="C45" s="172" t="s">
        <v>1309</v>
      </c>
      <c r="D45" s="68" t="s">
        <v>5772</v>
      </c>
      <c r="E45" s="50" t="s">
        <v>1009</v>
      </c>
      <c r="F45" s="170" t="s">
        <v>1310</v>
      </c>
      <c r="G45" s="170" t="s">
        <v>1311</v>
      </c>
      <c r="H45" s="111" t="s">
        <v>1312</v>
      </c>
      <c r="I45" s="112" t="s">
        <v>6356</v>
      </c>
      <c r="J45" s="112" t="s">
        <v>6357</v>
      </c>
      <c r="K45" s="172">
        <f t="shared" si="9"/>
        <v>0</v>
      </c>
      <c r="L45" s="173">
        <f t="shared" si="1"/>
        <v>0</v>
      </c>
      <c r="M45" s="173">
        <f t="shared" si="2"/>
        <v>0</v>
      </c>
      <c r="N45" s="173">
        <f t="shared" si="3"/>
        <v>0</v>
      </c>
      <c r="O45" s="173">
        <f t="shared" si="4"/>
        <v>0</v>
      </c>
      <c r="P45" s="173">
        <f t="shared" si="5"/>
        <v>0</v>
      </c>
      <c r="Q45" s="173">
        <f t="shared" si="6"/>
        <v>0</v>
      </c>
      <c r="R45" s="173">
        <f t="shared" si="7"/>
        <v>0</v>
      </c>
      <c r="S45" s="173">
        <f t="shared" si="8"/>
        <v>0</v>
      </c>
      <c r="T45" s="164"/>
    </row>
    <row r="46" spans="1:20" ht="24" customHeight="1">
      <c r="A46" s="116" t="str">
        <f t="shared" si="0"/>
        <v>CharacterTrait_TrainingPrice</v>
      </c>
      <c r="B46" s="12" t="s">
        <v>785</v>
      </c>
      <c r="C46" s="172" t="s">
        <v>1313</v>
      </c>
      <c r="D46" s="68" t="s">
        <v>1314</v>
      </c>
      <c r="E46" s="50" t="s">
        <v>1010</v>
      </c>
      <c r="F46" s="170" t="s">
        <v>1315</v>
      </c>
      <c r="G46" s="170" t="s">
        <v>1316</v>
      </c>
      <c r="H46" s="111" t="s">
        <v>1317</v>
      </c>
      <c r="I46" s="112" t="s">
        <v>6358</v>
      </c>
      <c r="J46" s="112" t="s">
        <v>6359</v>
      </c>
      <c r="K46" s="172">
        <f t="shared" si="9"/>
        <v>0</v>
      </c>
      <c r="L46" s="173">
        <f t="shared" si="1"/>
        <v>0</v>
      </c>
      <c r="M46" s="173">
        <f t="shared" si="2"/>
        <v>0</v>
      </c>
      <c r="N46" s="173">
        <f t="shared" si="3"/>
        <v>0</v>
      </c>
      <c r="O46" s="173">
        <f t="shared" si="4"/>
        <v>0</v>
      </c>
      <c r="P46" s="173">
        <f t="shared" si="5"/>
        <v>0</v>
      </c>
      <c r="Q46" s="173">
        <f t="shared" si="6"/>
        <v>0</v>
      </c>
      <c r="R46" s="173">
        <f t="shared" si="7"/>
        <v>0</v>
      </c>
      <c r="S46" s="173">
        <f t="shared" si="8"/>
        <v>0</v>
      </c>
      <c r="T46" s="164"/>
    </row>
    <row r="47" spans="1:20" ht="24" customHeight="1">
      <c r="A47" s="116" t="str">
        <f t="shared" si="0"/>
        <v>CharacterTrait_Type_Attack</v>
      </c>
      <c r="B47" s="12" t="s">
        <v>786</v>
      </c>
      <c r="C47" s="172" t="s">
        <v>95</v>
      </c>
      <c r="D47" s="68" t="s">
        <v>1073</v>
      </c>
      <c r="E47" s="50" t="s">
        <v>95</v>
      </c>
      <c r="F47" s="170" t="s">
        <v>1074</v>
      </c>
      <c r="G47" s="170" t="s">
        <v>1075</v>
      </c>
      <c r="H47" s="111" t="s">
        <v>255</v>
      </c>
      <c r="I47" s="112" t="s">
        <v>5959</v>
      </c>
      <c r="J47" s="112" t="s">
        <v>5960</v>
      </c>
      <c r="K47" s="172">
        <f t="shared" si="9"/>
        <v>0</v>
      </c>
      <c r="L47" s="173">
        <f t="shared" si="1"/>
        <v>0</v>
      </c>
      <c r="M47" s="173">
        <f t="shared" si="2"/>
        <v>0</v>
      </c>
      <c r="N47" s="173">
        <f t="shared" si="3"/>
        <v>0</v>
      </c>
      <c r="O47" s="173">
        <f t="shared" si="4"/>
        <v>0</v>
      </c>
      <c r="P47" s="173">
        <f t="shared" si="5"/>
        <v>0</v>
      </c>
      <c r="Q47" s="173">
        <f t="shared" si="6"/>
        <v>0</v>
      </c>
      <c r="R47" s="173">
        <f t="shared" si="7"/>
        <v>0</v>
      </c>
      <c r="S47" s="173">
        <f t="shared" si="8"/>
        <v>0</v>
      </c>
      <c r="T47" s="164"/>
    </row>
    <row r="48" spans="1:20" ht="24" customHeight="1">
      <c r="A48" s="116" t="str">
        <f t="shared" si="0"/>
        <v>CharacterTrait_Type_Defense</v>
      </c>
      <c r="B48" s="12" t="s">
        <v>786</v>
      </c>
      <c r="C48" s="172" t="s">
        <v>782</v>
      </c>
      <c r="D48" s="68" t="s">
        <v>1318</v>
      </c>
      <c r="E48" s="50" t="s">
        <v>782</v>
      </c>
      <c r="F48" s="170" t="s">
        <v>1319</v>
      </c>
      <c r="G48" s="170" t="s">
        <v>1320</v>
      </c>
      <c r="H48" s="111" t="s">
        <v>1319</v>
      </c>
      <c r="I48" s="112" t="s">
        <v>6360</v>
      </c>
      <c r="J48" s="112" t="s">
        <v>6361</v>
      </c>
      <c r="K48" s="172">
        <f t="shared" si="9"/>
        <v>0</v>
      </c>
      <c r="L48" s="173">
        <f t="shared" si="1"/>
        <v>0</v>
      </c>
      <c r="M48" s="173">
        <f t="shared" si="2"/>
        <v>0</v>
      </c>
      <c r="N48" s="173">
        <f t="shared" si="3"/>
        <v>0</v>
      </c>
      <c r="O48" s="173">
        <f t="shared" si="4"/>
        <v>0</v>
      </c>
      <c r="P48" s="173">
        <f t="shared" si="5"/>
        <v>0</v>
      </c>
      <c r="Q48" s="173">
        <f t="shared" si="6"/>
        <v>0</v>
      </c>
      <c r="R48" s="173">
        <f t="shared" si="7"/>
        <v>0</v>
      </c>
      <c r="S48" s="173">
        <f t="shared" si="8"/>
        <v>0</v>
      </c>
      <c r="T48" s="164"/>
    </row>
    <row r="49" spans="1:20" ht="24" customHeight="1">
      <c r="A49" s="116" t="str">
        <f t="shared" si="0"/>
        <v>CharacterTrait_Type_Tech</v>
      </c>
      <c r="B49" s="12" t="s">
        <v>786</v>
      </c>
      <c r="C49" s="172" t="s">
        <v>783</v>
      </c>
      <c r="D49" s="68" t="s">
        <v>1321</v>
      </c>
      <c r="E49" s="50" t="s">
        <v>1011</v>
      </c>
      <c r="F49" s="170" t="s">
        <v>1322</v>
      </c>
      <c r="G49" s="170" t="s">
        <v>1323</v>
      </c>
      <c r="H49" s="111" t="s">
        <v>1324</v>
      </c>
      <c r="I49" s="112" t="s">
        <v>6362</v>
      </c>
      <c r="J49" s="112" t="s">
        <v>6363</v>
      </c>
      <c r="K49" s="172">
        <f t="shared" si="9"/>
        <v>0</v>
      </c>
      <c r="L49" s="173">
        <f t="shared" si="1"/>
        <v>0</v>
      </c>
      <c r="M49" s="173">
        <f t="shared" si="2"/>
        <v>0</v>
      </c>
      <c r="N49" s="173">
        <f t="shared" si="3"/>
        <v>0</v>
      </c>
      <c r="O49" s="173">
        <f t="shared" si="4"/>
        <v>0</v>
      </c>
      <c r="P49" s="173">
        <f t="shared" si="5"/>
        <v>0</v>
      </c>
      <c r="Q49" s="173">
        <f t="shared" si="6"/>
        <v>0</v>
      </c>
      <c r="R49" s="173">
        <f t="shared" si="7"/>
        <v>0</v>
      </c>
      <c r="S49" s="173">
        <f t="shared" si="8"/>
        <v>0</v>
      </c>
      <c r="T49" s="164"/>
    </row>
    <row r="50" spans="1:20" ht="24" customHeight="1">
      <c r="A50" s="116" t="str">
        <f t="shared" si="0"/>
        <v>CharacterTrait_Type_Assist</v>
      </c>
      <c r="B50" s="12" t="s">
        <v>786</v>
      </c>
      <c r="C50" s="172" t="s">
        <v>784</v>
      </c>
      <c r="D50" s="68" t="s">
        <v>1325</v>
      </c>
      <c r="E50" s="50" t="s">
        <v>97</v>
      </c>
      <c r="F50" s="170" t="s">
        <v>1086</v>
      </c>
      <c r="G50" s="170" t="s">
        <v>1326</v>
      </c>
      <c r="H50" s="111" t="s">
        <v>1326</v>
      </c>
      <c r="I50" s="112" t="s">
        <v>5967</v>
      </c>
      <c r="J50" s="112" t="s">
        <v>6364</v>
      </c>
      <c r="K50" s="172">
        <f t="shared" si="9"/>
        <v>0</v>
      </c>
      <c r="L50" s="173">
        <f t="shared" si="1"/>
        <v>0</v>
      </c>
      <c r="M50" s="173">
        <f t="shared" si="2"/>
        <v>0</v>
      </c>
      <c r="N50" s="173">
        <f t="shared" si="3"/>
        <v>0</v>
      </c>
      <c r="O50" s="173">
        <f t="shared" si="4"/>
        <v>0</v>
      </c>
      <c r="P50" s="173">
        <f t="shared" si="5"/>
        <v>0</v>
      </c>
      <c r="Q50" s="173">
        <f t="shared" si="6"/>
        <v>0</v>
      </c>
      <c r="R50" s="173">
        <f t="shared" si="7"/>
        <v>0</v>
      </c>
      <c r="S50" s="173">
        <f t="shared" si="8"/>
        <v>0</v>
      </c>
      <c r="T50" s="164"/>
    </row>
    <row r="51" spans="1:20" ht="24" customHeight="1">
      <c r="A51" s="116" t="str">
        <f t="shared" si="0"/>
        <v>CharacterTrait_Name_Rage</v>
      </c>
      <c r="B51" s="12" t="s">
        <v>787</v>
      </c>
      <c r="C51" s="236" t="s">
        <v>252</v>
      </c>
      <c r="D51" s="68" t="s">
        <v>1232</v>
      </c>
      <c r="E51" s="50" t="s">
        <v>252</v>
      </c>
      <c r="F51" s="170" t="s">
        <v>1233</v>
      </c>
      <c r="G51" s="170" t="s">
        <v>1234</v>
      </c>
      <c r="H51" s="111" t="s">
        <v>310</v>
      </c>
      <c r="I51" s="112" t="s">
        <v>6365</v>
      </c>
      <c r="J51" s="112" t="s">
        <v>6366</v>
      </c>
      <c r="K51" s="172">
        <f t="shared" si="9"/>
        <v>0</v>
      </c>
      <c r="L51" s="173">
        <f t="shared" si="1"/>
        <v>0</v>
      </c>
      <c r="M51" s="173">
        <f t="shared" si="2"/>
        <v>0</v>
      </c>
      <c r="N51" s="173">
        <f t="shared" si="3"/>
        <v>0</v>
      </c>
      <c r="O51" s="173">
        <f t="shared" si="4"/>
        <v>0</v>
      </c>
      <c r="P51" s="173">
        <f t="shared" si="5"/>
        <v>0</v>
      </c>
      <c r="Q51" s="173">
        <f t="shared" si="6"/>
        <v>0</v>
      </c>
      <c r="R51" s="173">
        <f t="shared" si="7"/>
        <v>0</v>
      </c>
      <c r="S51" s="173">
        <f t="shared" si="8"/>
        <v>0</v>
      </c>
      <c r="T51" s="164"/>
    </row>
    <row r="52" spans="1:20" ht="24" customHeight="1">
      <c r="A52" s="116" t="str">
        <f t="shared" si="0"/>
        <v>CharacterTrait_Name_InflictWound</v>
      </c>
      <c r="B52" s="12" t="s">
        <v>787</v>
      </c>
      <c r="C52" s="236" t="s">
        <v>1038</v>
      </c>
      <c r="D52" s="68" t="s">
        <v>1327</v>
      </c>
      <c r="E52" s="50" t="s">
        <v>1012</v>
      </c>
      <c r="F52" s="170" t="s">
        <v>1328</v>
      </c>
      <c r="G52" s="170" t="s">
        <v>1329</v>
      </c>
      <c r="H52" s="111" t="s">
        <v>1330</v>
      </c>
      <c r="I52" s="112" t="s">
        <v>6367</v>
      </c>
      <c r="J52" s="112" t="s">
        <v>6368</v>
      </c>
      <c r="K52" s="172">
        <f t="shared" si="9"/>
        <v>0</v>
      </c>
      <c r="L52" s="173">
        <f t="shared" si="1"/>
        <v>0</v>
      </c>
      <c r="M52" s="173">
        <f t="shared" si="2"/>
        <v>0</v>
      </c>
      <c r="N52" s="173">
        <f t="shared" si="3"/>
        <v>0</v>
      </c>
      <c r="O52" s="173">
        <f t="shared" si="4"/>
        <v>0</v>
      </c>
      <c r="P52" s="173">
        <f t="shared" si="5"/>
        <v>0</v>
      </c>
      <c r="Q52" s="173">
        <f t="shared" si="6"/>
        <v>0</v>
      </c>
      <c r="R52" s="173">
        <f t="shared" si="7"/>
        <v>0</v>
      </c>
      <c r="S52" s="173">
        <f t="shared" si="8"/>
        <v>0</v>
      </c>
      <c r="T52" s="164"/>
    </row>
    <row r="53" spans="1:20" ht="24" customHeight="1">
      <c r="A53" s="116" t="str">
        <f t="shared" si="0"/>
        <v>CharacterTrait_Name_Madness</v>
      </c>
      <c r="B53" s="12" t="s">
        <v>787</v>
      </c>
      <c r="C53" s="236" t="s">
        <v>1013</v>
      </c>
      <c r="D53" s="68" t="s">
        <v>1331</v>
      </c>
      <c r="E53" s="50" t="s">
        <v>1013</v>
      </c>
      <c r="F53" s="170" t="s">
        <v>1332</v>
      </c>
      <c r="G53" s="170" t="s">
        <v>1333</v>
      </c>
      <c r="H53" s="111" t="s">
        <v>1334</v>
      </c>
      <c r="I53" s="112" t="s">
        <v>6369</v>
      </c>
      <c r="J53" s="112" t="s">
        <v>6370</v>
      </c>
      <c r="K53" s="172">
        <f t="shared" si="9"/>
        <v>0</v>
      </c>
      <c r="L53" s="173">
        <f t="shared" si="1"/>
        <v>0</v>
      </c>
      <c r="M53" s="173">
        <f t="shared" si="2"/>
        <v>0</v>
      </c>
      <c r="N53" s="173">
        <f t="shared" si="3"/>
        <v>0</v>
      </c>
      <c r="O53" s="173">
        <f t="shared" si="4"/>
        <v>0</v>
      </c>
      <c r="P53" s="173">
        <f t="shared" si="5"/>
        <v>0</v>
      </c>
      <c r="Q53" s="173">
        <f t="shared" si="6"/>
        <v>0</v>
      </c>
      <c r="R53" s="173">
        <f t="shared" si="7"/>
        <v>0</v>
      </c>
      <c r="S53" s="173">
        <f t="shared" si="8"/>
        <v>0</v>
      </c>
      <c r="T53" s="164"/>
    </row>
    <row r="54" spans="1:20" ht="24" customHeight="1">
      <c r="A54" s="116" t="str">
        <f t="shared" si="0"/>
        <v>CharacterTrait_Name_SharpBlade</v>
      </c>
      <c r="B54" s="12" t="s">
        <v>787</v>
      </c>
      <c r="C54" s="421" t="s">
        <v>1039</v>
      </c>
      <c r="D54" s="68" t="s">
        <v>1335</v>
      </c>
      <c r="E54" s="50" t="s">
        <v>1014</v>
      </c>
      <c r="F54" s="170" t="s">
        <v>1336</v>
      </c>
      <c r="G54" s="170" t="s">
        <v>1337</v>
      </c>
      <c r="H54" s="111" t="s">
        <v>1338</v>
      </c>
      <c r="I54" s="112" t="s">
        <v>6371</v>
      </c>
      <c r="J54" s="112" t="s">
        <v>6372</v>
      </c>
      <c r="K54" s="172">
        <f t="shared" si="9"/>
        <v>0</v>
      </c>
      <c r="L54" s="173">
        <f t="shared" si="1"/>
        <v>0</v>
      </c>
      <c r="M54" s="173">
        <f t="shared" si="2"/>
        <v>0</v>
      </c>
      <c r="N54" s="173">
        <f t="shared" si="3"/>
        <v>0</v>
      </c>
      <c r="O54" s="173">
        <f t="shared" si="4"/>
        <v>0</v>
      </c>
      <c r="P54" s="173">
        <f t="shared" si="5"/>
        <v>0</v>
      </c>
      <c r="Q54" s="173">
        <f t="shared" si="6"/>
        <v>0</v>
      </c>
      <c r="R54" s="173">
        <f t="shared" si="7"/>
        <v>0</v>
      </c>
      <c r="S54" s="173">
        <f t="shared" si="8"/>
        <v>0</v>
      </c>
      <c r="T54" s="164"/>
    </row>
    <row r="55" spans="1:20" ht="24" customHeight="1">
      <c r="A55" s="116" t="str">
        <f t="shared" si="0"/>
        <v>CharacterTrait_Name_StrikeWeaponPoint</v>
      </c>
      <c r="B55" s="12" t="s">
        <v>787</v>
      </c>
      <c r="C55" s="421" t="s">
        <v>1040</v>
      </c>
      <c r="D55" s="68" t="s">
        <v>1339</v>
      </c>
      <c r="E55" s="50" t="s">
        <v>1015</v>
      </c>
      <c r="F55" s="170" t="s">
        <v>1340</v>
      </c>
      <c r="G55" s="170" t="s">
        <v>1341</v>
      </c>
      <c r="H55" s="111" t="s">
        <v>1342</v>
      </c>
      <c r="I55" s="112" t="s">
        <v>6373</v>
      </c>
      <c r="J55" s="112" t="s">
        <v>6374</v>
      </c>
      <c r="K55" s="172">
        <f t="shared" si="9"/>
        <v>0</v>
      </c>
      <c r="L55" s="173">
        <f t="shared" si="1"/>
        <v>0</v>
      </c>
      <c r="M55" s="173">
        <f t="shared" si="2"/>
        <v>0</v>
      </c>
      <c r="N55" s="173">
        <f t="shared" si="3"/>
        <v>0</v>
      </c>
      <c r="O55" s="173">
        <f t="shared" si="4"/>
        <v>0</v>
      </c>
      <c r="P55" s="173">
        <f t="shared" si="5"/>
        <v>0</v>
      </c>
      <c r="Q55" s="173">
        <f t="shared" si="6"/>
        <v>0</v>
      </c>
      <c r="R55" s="173">
        <f t="shared" si="7"/>
        <v>0</v>
      </c>
      <c r="S55" s="173">
        <f t="shared" si="8"/>
        <v>0</v>
      </c>
      <c r="T55" s="164"/>
    </row>
    <row r="56" spans="1:20" ht="24" customHeight="1">
      <c r="A56" s="116" t="str">
        <f t="shared" si="0"/>
        <v>CharacterTrait_Name_AccurateAim</v>
      </c>
      <c r="B56" s="12" t="s">
        <v>787</v>
      </c>
      <c r="C56" s="421" t="s">
        <v>778</v>
      </c>
      <c r="D56" s="68" t="s">
        <v>1343</v>
      </c>
      <c r="E56" s="50" t="s">
        <v>1016</v>
      </c>
      <c r="F56" s="170" t="s">
        <v>1344</v>
      </c>
      <c r="G56" s="170" t="s">
        <v>1345</v>
      </c>
      <c r="H56" s="111" t="s">
        <v>1346</v>
      </c>
      <c r="I56" s="112" t="s">
        <v>6375</v>
      </c>
      <c r="J56" s="112" t="s">
        <v>6376</v>
      </c>
      <c r="K56" s="172">
        <f t="shared" si="9"/>
        <v>0</v>
      </c>
      <c r="L56" s="173">
        <f t="shared" si="1"/>
        <v>0</v>
      </c>
      <c r="M56" s="173">
        <f t="shared" si="2"/>
        <v>0</v>
      </c>
      <c r="N56" s="173">
        <f t="shared" si="3"/>
        <v>0</v>
      </c>
      <c r="O56" s="173">
        <f t="shared" si="4"/>
        <v>0</v>
      </c>
      <c r="P56" s="173">
        <f t="shared" si="5"/>
        <v>0</v>
      </c>
      <c r="Q56" s="173">
        <f t="shared" si="6"/>
        <v>0</v>
      </c>
      <c r="R56" s="173">
        <f t="shared" si="7"/>
        <v>0</v>
      </c>
      <c r="S56" s="173">
        <f t="shared" si="8"/>
        <v>0</v>
      </c>
      <c r="T56" s="164"/>
    </row>
    <row r="57" spans="1:20" ht="24" customHeight="1">
      <c r="A57" s="116" t="str">
        <f t="shared" si="0"/>
        <v>CharacterTrait_Name_PierceEliteShield</v>
      </c>
      <c r="B57" s="12" t="s">
        <v>787</v>
      </c>
      <c r="C57" s="421" t="s">
        <v>1041</v>
      </c>
      <c r="D57" s="68" t="s">
        <v>1347</v>
      </c>
      <c r="E57" s="50" t="s">
        <v>1017</v>
      </c>
      <c r="F57" s="170" t="s">
        <v>1348</v>
      </c>
      <c r="G57" s="170" t="s">
        <v>1349</v>
      </c>
      <c r="H57" s="111" t="s">
        <v>1350</v>
      </c>
      <c r="I57" s="112" t="s">
        <v>6377</v>
      </c>
      <c r="J57" s="112" t="s">
        <v>6378</v>
      </c>
      <c r="K57" s="172">
        <f t="shared" si="9"/>
        <v>0</v>
      </c>
      <c r="L57" s="173">
        <f t="shared" si="1"/>
        <v>0</v>
      </c>
      <c r="M57" s="173">
        <f t="shared" si="2"/>
        <v>0</v>
      </c>
      <c r="N57" s="173">
        <f t="shared" si="3"/>
        <v>0</v>
      </c>
      <c r="O57" s="173">
        <f t="shared" si="4"/>
        <v>0</v>
      </c>
      <c r="P57" s="173">
        <f t="shared" si="5"/>
        <v>0</v>
      </c>
      <c r="Q57" s="173">
        <f t="shared" si="6"/>
        <v>0</v>
      </c>
      <c r="R57" s="173">
        <f t="shared" si="7"/>
        <v>0</v>
      </c>
      <c r="S57" s="173">
        <f t="shared" si="8"/>
        <v>0</v>
      </c>
      <c r="T57" s="164"/>
    </row>
    <row r="58" spans="1:20" ht="24" customHeight="1">
      <c r="A58" s="116" t="str">
        <f t="shared" si="0"/>
        <v>CharacterTrait_Name_IntensifyCoreStrength</v>
      </c>
      <c r="B58" s="12" t="s">
        <v>787</v>
      </c>
      <c r="C58" s="421" t="s">
        <v>1042</v>
      </c>
      <c r="D58" s="68" t="s">
        <v>1351</v>
      </c>
      <c r="E58" s="50" t="s">
        <v>1018</v>
      </c>
      <c r="F58" s="170" t="s">
        <v>1352</v>
      </c>
      <c r="G58" s="170" t="s">
        <v>1353</v>
      </c>
      <c r="H58" s="111" t="s">
        <v>1354</v>
      </c>
      <c r="I58" s="112" t="s">
        <v>6379</v>
      </c>
      <c r="J58" s="112" t="s">
        <v>6380</v>
      </c>
      <c r="K58" s="172">
        <f t="shared" si="9"/>
        <v>0</v>
      </c>
      <c r="L58" s="173">
        <f t="shared" si="1"/>
        <v>0</v>
      </c>
      <c r="M58" s="173">
        <f t="shared" si="2"/>
        <v>0</v>
      </c>
      <c r="N58" s="173">
        <f t="shared" si="3"/>
        <v>0</v>
      </c>
      <c r="O58" s="173">
        <f t="shared" si="4"/>
        <v>0</v>
      </c>
      <c r="P58" s="173">
        <f t="shared" si="5"/>
        <v>0</v>
      </c>
      <c r="Q58" s="173">
        <f t="shared" si="6"/>
        <v>0</v>
      </c>
      <c r="R58" s="173">
        <f t="shared" si="7"/>
        <v>0</v>
      </c>
      <c r="S58" s="173">
        <f t="shared" si="8"/>
        <v>0</v>
      </c>
      <c r="T58" s="164"/>
    </row>
    <row r="59" spans="1:20" ht="24" customHeight="1">
      <c r="A59" s="116" t="str">
        <f t="shared" si="0"/>
        <v>CharacterTrait_Name_EnhanceAttribute</v>
      </c>
      <c r="B59" s="12" t="s">
        <v>787</v>
      </c>
      <c r="C59" s="421" t="s">
        <v>1043</v>
      </c>
      <c r="D59" s="68" t="s">
        <v>1355</v>
      </c>
      <c r="E59" s="50" t="s">
        <v>1019</v>
      </c>
      <c r="F59" s="170" t="s">
        <v>1356</v>
      </c>
      <c r="G59" s="170" t="s">
        <v>1357</v>
      </c>
      <c r="H59" s="111" t="s">
        <v>1358</v>
      </c>
      <c r="I59" s="112" t="s">
        <v>6381</v>
      </c>
      <c r="J59" s="112" t="s">
        <v>6382</v>
      </c>
      <c r="K59" s="172">
        <f t="shared" si="9"/>
        <v>0</v>
      </c>
      <c r="L59" s="173">
        <f t="shared" si="1"/>
        <v>0</v>
      </c>
      <c r="M59" s="173">
        <f t="shared" si="2"/>
        <v>0</v>
      </c>
      <c r="N59" s="173">
        <f t="shared" si="3"/>
        <v>0</v>
      </c>
      <c r="O59" s="173">
        <f t="shared" si="4"/>
        <v>0</v>
      </c>
      <c r="P59" s="173">
        <f t="shared" si="5"/>
        <v>0</v>
      </c>
      <c r="Q59" s="173">
        <f t="shared" si="6"/>
        <v>0</v>
      </c>
      <c r="R59" s="173">
        <f t="shared" si="7"/>
        <v>0</v>
      </c>
      <c r="S59" s="173">
        <f t="shared" si="8"/>
        <v>0</v>
      </c>
      <c r="T59" s="164"/>
    </row>
    <row r="60" spans="1:20" ht="24" customHeight="1">
      <c r="A60" s="116" t="str">
        <f t="shared" si="0"/>
        <v>CharacterTrait_Name_AutoDefenseSystem</v>
      </c>
      <c r="B60" s="12" t="s">
        <v>787</v>
      </c>
      <c r="C60" s="421" t="s">
        <v>1044</v>
      </c>
      <c r="D60" s="68" t="s">
        <v>1359</v>
      </c>
      <c r="E60" s="50" t="s">
        <v>1020</v>
      </c>
      <c r="F60" s="170" t="s">
        <v>1360</v>
      </c>
      <c r="G60" s="170" t="s">
        <v>1361</v>
      </c>
      <c r="H60" s="111" t="s">
        <v>1362</v>
      </c>
      <c r="I60" s="112" t="s">
        <v>6383</v>
      </c>
      <c r="J60" s="112" t="s">
        <v>6384</v>
      </c>
      <c r="K60" s="172">
        <f t="shared" si="9"/>
        <v>0</v>
      </c>
      <c r="L60" s="173">
        <f t="shared" si="1"/>
        <v>0</v>
      </c>
      <c r="M60" s="173">
        <f t="shared" si="2"/>
        <v>0</v>
      </c>
      <c r="N60" s="173">
        <f t="shared" si="3"/>
        <v>0</v>
      </c>
      <c r="O60" s="173">
        <f t="shared" si="4"/>
        <v>0</v>
      </c>
      <c r="P60" s="173">
        <f t="shared" si="5"/>
        <v>0</v>
      </c>
      <c r="Q60" s="173">
        <f t="shared" si="6"/>
        <v>0</v>
      </c>
      <c r="R60" s="173">
        <f t="shared" si="7"/>
        <v>0</v>
      </c>
      <c r="S60" s="173">
        <f t="shared" si="8"/>
        <v>0</v>
      </c>
      <c r="T60" s="164"/>
    </row>
    <row r="61" spans="1:20" ht="24" customHeight="1">
      <c r="A61" s="116" t="str">
        <f t="shared" si="0"/>
        <v>CharacterTrait_Name_BoostHP</v>
      </c>
      <c r="B61" s="12" t="s">
        <v>787</v>
      </c>
      <c r="C61" s="421" t="s">
        <v>1045</v>
      </c>
      <c r="D61" s="68" t="s">
        <v>1363</v>
      </c>
      <c r="E61" s="50" t="s">
        <v>1021</v>
      </c>
      <c r="F61" s="170" t="s">
        <v>1364</v>
      </c>
      <c r="G61" s="170" t="s">
        <v>1365</v>
      </c>
      <c r="H61" s="111" t="s">
        <v>1366</v>
      </c>
      <c r="I61" s="112" t="s">
        <v>6385</v>
      </c>
      <c r="J61" s="112" t="s">
        <v>6386</v>
      </c>
      <c r="K61" s="172">
        <f t="shared" si="9"/>
        <v>0</v>
      </c>
      <c r="L61" s="173">
        <f t="shared" si="1"/>
        <v>0</v>
      </c>
      <c r="M61" s="173">
        <f t="shared" si="2"/>
        <v>0</v>
      </c>
      <c r="N61" s="173">
        <f t="shared" si="3"/>
        <v>0</v>
      </c>
      <c r="O61" s="173">
        <f t="shared" si="4"/>
        <v>0</v>
      </c>
      <c r="P61" s="173">
        <f t="shared" si="5"/>
        <v>0</v>
      </c>
      <c r="Q61" s="173">
        <f t="shared" si="6"/>
        <v>0</v>
      </c>
      <c r="R61" s="173">
        <f t="shared" si="7"/>
        <v>0</v>
      </c>
      <c r="S61" s="173">
        <f t="shared" si="8"/>
        <v>0</v>
      </c>
      <c r="T61" s="164"/>
    </row>
    <row r="62" spans="1:20" ht="24" customHeight="1">
      <c r="A62" s="116" t="str">
        <f t="shared" si="0"/>
        <v>CharacterTrait_Name_BoostBuffHPValue</v>
      </c>
      <c r="B62" s="12" t="s">
        <v>787</v>
      </c>
      <c r="C62" s="421" t="s">
        <v>1046</v>
      </c>
      <c r="D62" s="68" t="s">
        <v>5773</v>
      </c>
      <c r="E62" s="50" t="s">
        <v>1022</v>
      </c>
      <c r="F62" s="170" t="s">
        <v>1367</v>
      </c>
      <c r="G62" s="170" t="s">
        <v>1368</v>
      </c>
      <c r="H62" s="111" t="s">
        <v>1369</v>
      </c>
      <c r="I62" s="112" t="s">
        <v>6387</v>
      </c>
      <c r="J62" s="112" t="s">
        <v>6388</v>
      </c>
      <c r="K62" s="172">
        <f t="shared" si="9"/>
        <v>0</v>
      </c>
      <c r="L62" s="173">
        <f t="shared" si="1"/>
        <v>0</v>
      </c>
      <c r="M62" s="173">
        <f t="shared" si="2"/>
        <v>0</v>
      </c>
      <c r="N62" s="173">
        <f t="shared" si="3"/>
        <v>0</v>
      </c>
      <c r="O62" s="173">
        <f t="shared" si="4"/>
        <v>0</v>
      </c>
      <c r="P62" s="173">
        <f t="shared" si="5"/>
        <v>0</v>
      </c>
      <c r="Q62" s="173">
        <f t="shared" si="6"/>
        <v>0</v>
      </c>
      <c r="R62" s="173">
        <f t="shared" si="7"/>
        <v>0</v>
      </c>
      <c r="S62" s="173">
        <f t="shared" si="8"/>
        <v>0</v>
      </c>
      <c r="T62" s="164"/>
    </row>
    <row r="63" spans="1:20" ht="24" customHeight="1">
      <c r="A63" s="116" t="str">
        <f t="shared" si="0"/>
        <v>CharacterTrait_Name_EnergyAutoRegen</v>
      </c>
      <c r="B63" s="12" t="s">
        <v>787</v>
      </c>
      <c r="C63" s="421" t="s">
        <v>1047</v>
      </c>
      <c r="D63" s="68" t="s">
        <v>1370</v>
      </c>
      <c r="E63" s="50" t="s">
        <v>1023</v>
      </c>
      <c r="F63" s="170" t="s">
        <v>1371</v>
      </c>
      <c r="G63" s="170" t="s">
        <v>1372</v>
      </c>
      <c r="H63" s="111" t="s">
        <v>1373</v>
      </c>
      <c r="I63" s="112" t="s">
        <v>6389</v>
      </c>
      <c r="J63" s="112" t="s">
        <v>6390</v>
      </c>
      <c r="K63" s="172">
        <f t="shared" si="9"/>
        <v>0</v>
      </c>
      <c r="L63" s="173">
        <f t="shared" si="1"/>
        <v>0</v>
      </c>
      <c r="M63" s="173">
        <f t="shared" si="2"/>
        <v>0</v>
      </c>
      <c r="N63" s="173">
        <f t="shared" si="3"/>
        <v>0</v>
      </c>
      <c r="O63" s="173">
        <f t="shared" si="4"/>
        <v>0</v>
      </c>
      <c r="P63" s="173">
        <f t="shared" si="5"/>
        <v>0</v>
      </c>
      <c r="Q63" s="173">
        <f t="shared" si="6"/>
        <v>0</v>
      </c>
      <c r="R63" s="173">
        <f t="shared" si="7"/>
        <v>0</v>
      </c>
      <c r="S63" s="173">
        <f t="shared" si="8"/>
        <v>0</v>
      </c>
      <c r="T63" s="164"/>
    </row>
    <row r="64" spans="1:20" ht="24" customHeight="1">
      <c r="A64" s="116" t="str">
        <f t="shared" si="0"/>
        <v>CharacterTrait_Name_DazzlingRevival</v>
      </c>
      <c r="B64" s="12" t="s">
        <v>787</v>
      </c>
      <c r="C64" s="421" t="s">
        <v>1048</v>
      </c>
      <c r="D64" s="68" t="s">
        <v>1374</v>
      </c>
      <c r="E64" s="50" t="s">
        <v>1024</v>
      </c>
      <c r="F64" s="170" t="s">
        <v>1375</v>
      </c>
      <c r="G64" s="170" t="s">
        <v>1376</v>
      </c>
      <c r="H64" s="111" t="s">
        <v>1377</v>
      </c>
      <c r="I64" s="112" t="s">
        <v>6391</v>
      </c>
      <c r="J64" s="112" t="s">
        <v>6392</v>
      </c>
      <c r="K64" s="172">
        <f t="shared" si="9"/>
        <v>0</v>
      </c>
      <c r="L64" s="173">
        <f t="shared" si="1"/>
        <v>0</v>
      </c>
      <c r="M64" s="173">
        <f t="shared" si="2"/>
        <v>0</v>
      </c>
      <c r="N64" s="173">
        <f t="shared" si="3"/>
        <v>0</v>
      </c>
      <c r="O64" s="173">
        <f t="shared" si="4"/>
        <v>0</v>
      </c>
      <c r="P64" s="173">
        <f t="shared" si="5"/>
        <v>0</v>
      </c>
      <c r="Q64" s="173">
        <f t="shared" si="6"/>
        <v>0</v>
      </c>
      <c r="R64" s="173">
        <f t="shared" si="7"/>
        <v>0</v>
      </c>
      <c r="S64" s="173">
        <f t="shared" si="8"/>
        <v>0</v>
      </c>
      <c r="T64" s="164"/>
    </row>
    <row r="65" spans="1:20" ht="24" customHeight="1">
      <c r="A65" s="116" t="str">
        <f t="shared" si="0"/>
        <v>CharacterTrait_Name_ReadyforCombat</v>
      </c>
      <c r="B65" s="12" t="s">
        <v>787</v>
      </c>
      <c r="C65" s="421" t="s">
        <v>1049</v>
      </c>
      <c r="D65" s="68" t="s">
        <v>1378</v>
      </c>
      <c r="E65" s="50" t="s">
        <v>1025</v>
      </c>
      <c r="F65" s="170" t="s">
        <v>1379</v>
      </c>
      <c r="G65" s="170" t="s">
        <v>1380</v>
      </c>
      <c r="H65" s="111" t="s">
        <v>1381</v>
      </c>
      <c r="I65" s="112" t="s">
        <v>6393</v>
      </c>
      <c r="J65" s="112" t="s">
        <v>6394</v>
      </c>
      <c r="K65" s="172">
        <f t="shared" si="9"/>
        <v>0</v>
      </c>
      <c r="L65" s="173">
        <f t="shared" si="1"/>
        <v>0</v>
      </c>
      <c r="M65" s="173">
        <f t="shared" si="2"/>
        <v>0</v>
      </c>
      <c r="N65" s="173">
        <f t="shared" si="3"/>
        <v>0</v>
      </c>
      <c r="O65" s="173">
        <f t="shared" si="4"/>
        <v>0</v>
      </c>
      <c r="P65" s="173">
        <f t="shared" si="5"/>
        <v>0</v>
      </c>
      <c r="Q65" s="173">
        <f t="shared" si="6"/>
        <v>0</v>
      </c>
      <c r="R65" s="173">
        <f t="shared" si="7"/>
        <v>0</v>
      </c>
      <c r="S65" s="173">
        <f t="shared" si="8"/>
        <v>0</v>
      </c>
      <c r="T65" s="164"/>
    </row>
    <row r="66" spans="1:20" ht="24" customHeight="1">
      <c r="A66" s="116" t="str">
        <f t="shared" si="0"/>
        <v>CharacterTrait_Name_PortHPLeech</v>
      </c>
      <c r="B66" s="12" t="s">
        <v>787</v>
      </c>
      <c r="C66" s="421" t="s">
        <v>1050</v>
      </c>
      <c r="D66" s="68" t="s">
        <v>1382</v>
      </c>
      <c r="E66" s="50" t="s">
        <v>1026</v>
      </c>
      <c r="F66" s="170" t="s">
        <v>14492</v>
      </c>
      <c r="G66" s="170" t="s">
        <v>1383</v>
      </c>
      <c r="H66" s="111" t="s">
        <v>1384</v>
      </c>
      <c r="I66" s="112" t="s">
        <v>6395</v>
      </c>
      <c r="J66" s="112" t="s">
        <v>6396</v>
      </c>
      <c r="K66" s="172">
        <f t="shared" si="9"/>
        <v>0</v>
      </c>
      <c r="L66" s="173">
        <f t="shared" si="1"/>
        <v>0</v>
      </c>
      <c r="M66" s="173">
        <f t="shared" si="2"/>
        <v>0</v>
      </c>
      <c r="N66" s="173">
        <f t="shared" si="3"/>
        <v>0</v>
      </c>
      <c r="O66" s="173">
        <f t="shared" si="4"/>
        <v>0</v>
      </c>
      <c r="P66" s="173">
        <f t="shared" si="5"/>
        <v>0</v>
      </c>
      <c r="Q66" s="173">
        <f t="shared" si="6"/>
        <v>0</v>
      </c>
      <c r="R66" s="173">
        <f t="shared" si="7"/>
        <v>0</v>
      </c>
      <c r="S66" s="173">
        <f t="shared" si="8"/>
        <v>0</v>
      </c>
      <c r="T66" s="164"/>
    </row>
    <row r="67" spans="1:20" ht="24" customHeight="1">
      <c r="A67" s="116" t="str">
        <f t="shared" si="0"/>
        <v>CharacterTrait_Name_EnergyBoosting</v>
      </c>
      <c r="B67" s="12" t="s">
        <v>787</v>
      </c>
      <c r="C67" s="421" t="s">
        <v>779</v>
      </c>
      <c r="D67" s="68" t="s">
        <v>1385</v>
      </c>
      <c r="E67" s="50" t="s">
        <v>1027</v>
      </c>
      <c r="F67" s="170" t="s">
        <v>1386</v>
      </c>
      <c r="G67" s="170" t="s">
        <v>1387</v>
      </c>
      <c r="H67" s="111" t="s">
        <v>1388</v>
      </c>
      <c r="I67" s="112" t="s">
        <v>6397</v>
      </c>
      <c r="J67" s="112" t="s">
        <v>6398</v>
      </c>
      <c r="K67" s="172">
        <f t="shared" si="9"/>
        <v>0</v>
      </c>
      <c r="L67" s="173">
        <f t="shared" si="1"/>
        <v>0</v>
      </c>
      <c r="M67" s="173">
        <f t="shared" si="2"/>
        <v>0</v>
      </c>
      <c r="N67" s="173">
        <f t="shared" si="3"/>
        <v>0</v>
      </c>
      <c r="O67" s="173">
        <f t="shared" si="4"/>
        <v>0</v>
      </c>
      <c r="P67" s="173">
        <f t="shared" si="5"/>
        <v>0</v>
      </c>
      <c r="Q67" s="173">
        <f t="shared" si="6"/>
        <v>0</v>
      </c>
      <c r="R67" s="173">
        <f t="shared" si="7"/>
        <v>0</v>
      </c>
      <c r="S67" s="173">
        <f t="shared" si="8"/>
        <v>0</v>
      </c>
      <c r="T67" s="164"/>
    </row>
    <row r="68" spans="1:20" ht="24" customHeight="1">
      <c r="A68" s="116" t="str">
        <f t="shared" si="0"/>
        <v>CharacterTrait_Name_SubWeaponUpgrade</v>
      </c>
      <c r="B68" s="12" t="s">
        <v>787</v>
      </c>
      <c r="C68" s="421" t="s">
        <v>1051</v>
      </c>
      <c r="D68" s="68" t="s">
        <v>1389</v>
      </c>
      <c r="E68" s="50" t="s">
        <v>311</v>
      </c>
      <c r="F68" s="170" t="s">
        <v>496</v>
      </c>
      <c r="G68" s="170" t="s">
        <v>497</v>
      </c>
      <c r="H68" s="111" t="s">
        <v>315</v>
      </c>
      <c r="I68" s="112" t="s">
        <v>6399</v>
      </c>
      <c r="J68" s="112" t="s">
        <v>6400</v>
      </c>
      <c r="K68" s="172">
        <f t="shared" si="9"/>
        <v>0</v>
      </c>
      <c r="L68" s="173">
        <f t="shared" si="1"/>
        <v>0</v>
      </c>
      <c r="M68" s="173">
        <f t="shared" si="2"/>
        <v>0</v>
      </c>
      <c r="N68" s="173">
        <f t="shared" si="3"/>
        <v>0</v>
      </c>
      <c r="O68" s="173">
        <f t="shared" si="4"/>
        <v>0</v>
      </c>
      <c r="P68" s="173">
        <f t="shared" si="5"/>
        <v>0</v>
      </c>
      <c r="Q68" s="173">
        <f t="shared" si="6"/>
        <v>0</v>
      </c>
      <c r="R68" s="173">
        <f t="shared" si="7"/>
        <v>0</v>
      </c>
      <c r="S68" s="173">
        <f t="shared" si="8"/>
        <v>0</v>
      </c>
      <c r="T68" s="164"/>
    </row>
    <row r="69" spans="1:20" ht="24" customHeight="1">
      <c r="A69" s="116" t="str">
        <f t="shared" si="0"/>
        <v>CharacterTrait_Name_LegendaryHunter</v>
      </c>
      <c r="B69" s="12" t="s">
        <v>787</v>
      </c>
      <c r="C69" s="421" t="s">
        <v>1052</v>
      </c>
      <c r="D69" s="68" t="s">
        <v>1390</v>
      </c>
      <c r="E69" s="50" t="s">
        <v>1028</v>
      </c>
      <c r="F69" s="170" t="s">
        <v>1391</v>
      </c>
      <c r="G69" s="170" t="s">
        <v>1392</v>
      </c>
      <c r="H69" s="111" t="s">
        <v>1393</v>
      </c>
      <c r="I69" s="112" t="s">
        <v>6401</v>
      </c>
      <c r="J69" s="112" t="s">
        <v>6402</v>
      </c>
      <c r="K69" s="172">
        <f t="shared" si="9"/>
        <v>0</v>
      </c>
      <c r="L69" s="173">
        <f t="shared" si="1"/>
        <v>0</v>
      </c>
      <c r="M69" s="173">
        <f t="shared" si="2"/>
        <v>0</v>
      </c>
      <c r="N69" s="173">
        <f t="shared" si="3"/>
        <v>0</v>
      </c>
      <c r="O69" s="173">
        <f t="shared" si="4"/>
        <v>0</v>
      </c>
      <c r="P69" s="173">
        <f t="shared" si="5"/>
        <v>0</v>
      </c>
      <c r="Q69" s="173">
        <f t="shared" si="6"/>
        <v>0</v>
      </c>
      <c r="R69" s="173">
        <f t="shared" si="7"/>
        <v>0</v>
      </c>
      <c r="S69" s="173">
        <f t="shared" si="8"/>
        <v>0</v>
      </c>
      <c r="T69" s="164"/>
    </row>
    <row r="70" spans="1:20" ht="24" customHeight="1">
      <c r="A70" s="116" t="str">
        <f t="shared" si="0"/>
        <v>CharacterTrait_Name_FinancialStrength</v>
      </c>
      <c r="B70" s="12" t="s">
        <v>787</v>
      </c>
      <c r="C70" s="421" t="s">
        <v>1053</v>
      </c>
      <c r="D70" s="68" t="s">
        <v>1394</v>
      </c>
      <c r="E70" s="50" t="s">
        <v>1029</v>
      </c>
      <c r="F70" s="170" t="s">
        <v>1395</v>
      </c>
      <c r="G70" s="170" t="s">
        <v>1396</v>
      </c>
      <c r="H70" s="111" t="s">
        <v>1397</v>
      </c>
      <c r="I70" s="112" t="s">
        <v>6403</v>
      </c>
      <c r="J70" s="112" t="s">
        <v>6404</v>
      </c>
      <c r="K70" s="172">
        <f t="shared" si="9"/>
        <v>0</v>
      </c>
      <c r="L70" s="173">
        <f t="shared" si="1"/>
        <v>0</v>
      </c>
      <c r="M70" s="173">
        <f t="shared" si="2"/>
        <v>0</v>
      </c>
      <c r="N70" s="173">
        <f t="shared" si="3"/>
        <v>0</v>
      </c>
      <c r="O70" s="173">
        <f t="shared" si="4"/>
        <v>0</v>
      </c>
      <c r="P70" s="173">
        <f t="shared" si="5"/>
        <v>0</v>
      </c>
      <c r="Q70" s="173">
        <f t="shared" si="6"/>
        <v>0</v>
      </c>
      <c r="R70" s="173">
        <f t="shared" si="7"/>
        <v>0</v>
      </c>
      <c r="S70" s="173">
        <f t="shared" si="8"/>
        <v>0</v>
      </c>
      <c r="T70" s="164"/>
    </row>
    <row r="71" spans="1:20" ht="24" customHeight="1">
      <c r="A71" s="116" t="str">
        <f t="shared" si="0"/>
        <v>CharacterTrait_Name_CoreHacking</v>
      </c>
      <c r="B71" s="12" t="s">
        <v>787</v>
      </c>
      <c r="C71" s="421" t="s">
        <v>1054</v>
      </c>
      <c r="D71" s="68" t="s">
        <v>1398</v>
      </c>
      <c r="E71" s="50" t="s">
        <v>1030</v>
      </c>
      <c r="F71" s="170" t="s">
        <v>1399</v>
      </c>
      <c r="G71" s="170" t="s">
        <v>1400</v>
      </c>
      <c r="H71" s="111" t="s">
        <v>1401</v>
      </c>
      <c r="I71" s="112" t="s">
        <v>6405</v>
      </c>
      <c r="J71" s="112" t="s">
        <v>6406</v>
      </c>
      <c r="K71" s="172">
        <f t="shared" si="9"/>
        <v>0</v>
      </c>
      <c r="L71" s="173">
        <f t="shared" si="1"/>
        <v>0</v>
      </c>
      <c r="M71" s="173">
        <f t="shared" si="2"/>
        <v>0</v>
      </c>
      <c r="N71" s="173">
        <f t="shared" si="3"/>
        <v>0</v>
      </c>
      <c r="O71" s="173">
        <f t="shared" si="4"/>
        <v>0</v>
      </c>
      <c r="P71" s="173">
        <f t="shared" si="5"/>
        <v>0</v>
      </c>
      <c r="Q71" s="173">
        <f t="shared" si="6"/>
        <v>0</v>
      </c>
      <c r="R71" s="173">
        <f t="shared" si="7"/>
        <v>0</v>
      </c>
      <c r="S71" s="173">
        <f t="shared" si="8"/>
        <v>0</v>
      </c>
      <c r="T71" s="164"/>
    </row>
    <row r="72" spans="1:20" ht="24" customHeight="1">
      <c r="A72" s="116" t="str">
        <f t="shared" si="0"/>
        <v>CharacterTrait_Name_NegotiationSkills</v>
      </c>
      <c r="B72" s="12" t="s">
        <v>787</v>
      </c>
      <c r="C72" s="421" t="s">
        <v>1055</v>
      </c>
      <c r="D72" s="68" t="s">
        <v>1402</v>
      </c>
      <c r="E72" s="50" t="s">
        <v>1031</v>
      </c>
      <c r="F72" s="170" t="s">
        <v>1403</v>
      </c>
      <c r="G72" s="170" t="s">
        <v>1404</v>
      </c>
      <c r="H72" s="111" t="s">
        <v>1405</v>
      </c>
      <c r="I72" s="112" t="s">
        <v>6407</v>
      </c>
      <c r="J72" s="112" t="s">
        <v>6408</v>
      </c>
      <c r="K72" s="172">
        <f t="shared" si="9"/>
        <v>0</v>
      </c>
      <c r="L72" s="173">
        <f t="shared" si="1"/>
        <v>0</v>
      </c>
      <c r="M72" s="173">
        <f t="shared" si="2"/>
        <v>0</v>
      </c>
      <c r="N72" s="173">
        <f t="shared" si="3"/>
        <v>0</v>
      </c>
      <c r="O72" s="173">
        <f t="shared" si="4"/>
        <v>0</v>
      </c>
      <c r="P72" s="173">
        <f t="shared" si="5"/>
        <v>0</v>
      </c>
      <c r="Q72" s="173">
        <f t="shared" si="6"/>
        <v>0</v>
      </c>
      <c r="R72" s="173">
        <f t="shared" si="7"/>
        <v>0</v>
      </c>
      <c r="S72" s="173">
        <f t="shared" si="8"/>
        <v>0</v>
      </c>
      <c r="T72" s="164"/>
    </row>
    <row r="73" spans="1:20" ht="24" customHeight="1">
      <c r="A73" s="116" t="str">
        <f t="shared" si="0"/>
        <v>CharacterTrait_Name_BoxHacking</v>
      </c>
      <c r="B73" s="12" t="s">
        <v>787</v>
      </c>
      <c r="C73" s="421" t="s">
        <v>780</v>
      </c>
      <c r="D73" s="68" t="s">
        <v>1406</v>
      </c>
      <c r="E73" s="50" t="s">
        <v>1032</v>
      </c>
      <c r="F73" s="170" t="s">
        <v>1407</v>
      </c>
      <c r="G73" s="170" t="s">
        <v>1408</v>
      </c>
      <c r="H73" s="111" t="s">
        <v>1409</v>
      </c>
      <c r="I73" s="112" t="s">
        <v>6409</v>
      </c>
      <c r="J73" s="112" t="s">
        <v>6410</v>
      </c>
      <c r="K73" s="172">
        <f t="shared" si="9"/>
        <v>0</v>
      </c>
      <c r="L73" s="173">
        <f t="shared" si="1"/>
        <v>0</v>
      </c>
      <c r="M73" s="173">
        <f t="shared" si="2"/>
        <v>0</v>
      </c>
      <c r="N73" s="173">
        <f t="shared" si="3"/>
        <v>0</v>
      </c>
      <c r="O73" s="173">
        <f t="shared" si="4"/>
        <v>0</v>
      </c>
      <c r="P73" s="173">
        <f t="shared" si="5"/>
        <v>0</v>
      </c>
      <c r="Q73" s="173">
        <f t="shared" si="6"/>
        <v>0</v>
      </c>
      <c r="R73" s="173">
        <f t="shared" si="7"/>
        <v>0</v>
      </c>
      <c r="S73" s="173">
        <f t="shared" si="8"/>
        <v>0</v>
      </c>
      <c r="T73" s="164"/>
    </row>
    <row r="74" spans="1:20" ht="24" customHeight="1">
      <c r="A74" s="116" t="str">
        <f t="shared" si="0"/>
        <v>CharacterTrait_Name_ChangeCoreCase</v>
      </c>
      <c r="B74" s="12" t="s">
        <v>787</v>
      </c>
      <c r="C74" s="421" t="s">
        <v>781</v>
      </c>
      <c r="D74" s="68" t="s">
        <v>1410</v>
      </c>
      <c r="E74" s="50" t="s">
        <v>1033</v>
      </c>
      <c r="F74" s="170" t="s">
        <v>1411</v>
      </c>
      <c r="G74" s="170" t="s">
        <v>1412</v>
      </c>
      <c r="H74" s="111" t="s">
        <v>1413</v>
      </c>
      <c r="I74" s="112" t="s">
        <v>6411</v>
      </c>
      <c r="J74" s="112" t="s">
        <v>6412</v>
      </c>
      <c r="K74" s="172">
        <f t="shared" si="9"/>
        <v>0</v>
      </c>
      <c r="L74" s="173">
        <f t="shared" si="1"/>
        <v>0</v>
      </c>
      <c r="M74" s="173">
        <f t="shared" si="2"/>
        <v>0</v>
      </c>
      <c r="N74" s="173">
        <f t="shared" si="3"/>
        <v>0</v>
      </c>
      <c r="O74" s="173">
        <f t="shared" si="4"/>
        <v>0</v>
      </c>
      <c r="P74" s="173">
        <f t="shared" si="5"/>
        <v>0</v>
      </c>
      <c r="Q74" s="173">
        <f t="shared" si="6"/>
        <v>0</v>
      </c>
      <c r="R74" s="173">
        <f t="shared" si="7"/>
        <v>0</v>
      </c>
      <c r="S74" s="173">
        <f t="shared" si="8"/>
        <v>0</v>
      </c>
      <c r="T74" s="164"/>
    </row>
    <row r="75" spans="1:20" ht="24" customHeight="1">
      <c r="A75" s="116" t="str">
        <f t="shared" si="0"/>
        <v>CharacterTrait_Name_HankAnvil</v>
      </c>
      <c r="B75" s="12" t="s">
        <v>787</v>
      </c>
      <c r="C75" s="421" t="s">
        <v>5774</v>
      </c>
      <c r="D75" s="68" t="s">
        <v>1414</v>
      </c>
      <c r="E75" s="50" t="s">
        <v>1034</v>
      </c>
      <c r="F75" s="170" t="s">
        <v>1415</v>
      </c>
      <c r="G75" s="170" t="s">
        <v>1416</v>
      </c>
      <c r="H75" s="111" t="s">
        <v>1417</v>
      </c>
      <c r="I75" s="112" t="s">
        <v>6413</v>
      </c>
      <c r="J75" s="112" t="s">
        <v>6414</v>
      </c>
      <c r="K75" s="172">
        <f t="shared" si="9"/>
        <v>0</v>
      </c>
      <c r="L75" s="173">
        <f t="shared" si="1"/>
        <v>0</v>
      </c>
      <c r="M75" s="173">
        <f t="shared" si="2"/>
        <v>0</v>
      </c>
      <c r="N75" s="173">
        <f t="shared" si="3"/>
        <v>0</v>
      </c>
      <c r="O75" s="173">
        <f t="shared" si="4"/>
        <v>0</v>
      </c>
      <c r="P75" s="173">
        <f t="shared" si="5"/>
        <v>0</v>
      </c>
      <c r="Q75" s="173">
        <f t="shared" si="6"/>
        <v>0</v>
      </c>
      <c r="R75" s="173">
        <f t="shared" si="7"/>
        <v>0</v>
      </c>
      <c r="S75" s="173">
        <f t="shared" si="8"/>
        <v>0</v>
      </c>
      <c r="T75" s="164"/>
    </row>
    <row r="76" spans="1:20" ht="24" customHeight="1">
      <c r="A76" s="116" t="str">
        <f t="shared" si="0"/>
        <v>CharacterTrait_Name_DiveAttack</v>
      </c>
      <c r="B76" s="12" t="s">
        <v>787</v>
      </c>
      <c r="C76" s="421" t="s">
        <v>2139</v>
      </c>
      <c r="D76" s="68" t="s">
        <v>1418</v>
      </c>
      <c r="E76" s="50" t="s">
        <v>5775</v>
      </c>
      <c r="F76" s="170" t="s">
        <v>1419</v>
      </c>
      <c r="G76" s="170" t="s">
        <v>1420</v>
      </c>
      <c r="H76" s="111" t="s">
        <v>1421</v>
      </c>
      <c r="I76" s="112" t="s">
        <v>6415</v>
      </c>
      <c r="J76" s="112" t="s">
        <v>6416</v>
      </c>
      <c r="K76" s="172">
        <f t="shared" si="9"/>
        <v>0</v>
      </c>
      <c r="L76" s="173">
        <f t="shared" si="1"/>
        <v>0</v>
      </c>
      <c r="M76" s="173">
        <f t="shared" si="2"/>
        <v>0</v>
      </c>
      <c r="N76" s="173">
        <f t="shared" si="3"/>
        <v>0</v>
      </c>
      <c r="O76" s="173">
        <f t="shared" si="4"/>
        <v>0</v>
      </c>
      <c r="P76" s="173">
        <f t="shared" si="5"/>
        <v>0</v>
      </c>
      <c r="Q76" s="173">
        <f t="shared" si="6"/>
        <v>0</v>
      </c>
      <c r="R76" s="173">
        <f t="shared" si="7"/>
        <v>0</v>
      </c>
      <c r="S76" s="173">
        <f t="shared" si="8"/>
        <v>0</v>
      </c>
      <c r="T76" s="164"/>
    </row>
    <row r="77" spans="1:20" ht="24" customHeight="1">
      <c r="A77" s="116" t="str">
        <f t="shared" si="0"/>
        <v>CharacterTrait_Name_PowerDiveAttack</v>
      </c>
      <c r="B77" s="12" t="s">
        <v>787</v>
      </c>
      <c r="C77" s="421" t="s">
        <v>2137</v>
      </c>
      <c r="D77" s="68" t="s">
        <v>1418</v>
      </c>
      <c r="E77" s="50" t="s">
        <v>1035</v>
      </c>
      <c r="F77" s="170" t="s">
        <v>1419</v>
      </c>
      <c r="G77" s="170" t="s">
        <v>1420</v>
      </c>
      <c r="H77" s="111" t="s">
        <v>1421</v>
      </c>
      <c r="I77" s="112" t="s">
        <v>6415</v>
      </c>
      <c r="J77" s="112" t="s">
        <v>6416</v>
      </c>
      <c r="K77" s="172">
        <f t="shared" si="9"/>
        <v>0</v>
      </c>
      <c r="L77" s="173">
        <f t="shared" si="1"/>
        <v>0</v>
      </c>
      <c r="M77" s="173">
        <f t="shared" si="2"/>
        <v>0</v>
      </c>
      <c r="N77" s="173">
        <f t="shared" si="3"/>
        <v>0</v>
      </c>
      <c r="O77" s="173">
        <f t="shared" si="4"/>
        <v>0</v>
      </c>
      <c r="P77" s="173">
        <f t="shared" si="5"/>
        <v>0</v>
      </c>
      <c r="Q77" s="173">
        <f t="shared" si="6"/>
        <v>0</v>
      </c>
      <c r="R77" s="173">
        <f t="shared" si="7"/>
        <v>0</v>
      </c>
      <c r="S77" s="173">
        <f t="shared" si="8"/>
        <v>0</v>
      </c>
      <c r="T77" s="164"/>
    </row>
    <row r="78" spans="1:20" ht="24" customHeight="1">
      <c r="A78" s="116" t="str">
        <f t="shared" si="0"/>
        <v>CharacterTrait_Name_Parrying</v>
      </c>
      <c r="B78" s="12" t="s">
        <v>787</v>
      </c>
      <c r="C78" s="421" t="s">
        <v>1228</v>
      </c>
      <c r="D78" s="68" t="s">
        <v>771</v>
      </c>
      <c r="E78" s="50" t="s">
        <v>998</v>
      </c>
      <c r="F78" s="170" t="s">
        <v>1300</v>
      </c>
      <c r="G78" s="170" t="s">
        <v>1301</v>
      </c>
      <c r="H78" s="111" t="s">
        <v>1302</v>
      </c>
      <c r="I78" s="112" t="s">
        <v>6184</v>
      </c>
      <c r="J78" s="112" t="s">
        <v>6185</v>
      </c>
      <c r="K78" s="172">
        <f t="shared" si="9"/>
        <v>0</v>
      </c>
      <c r="L78" s="173">
        <f t="shared" si="1"/>
        <v>0</v>
      </c>
      <c r="M78" s="173">
        <f t="shared" si="2"/>
        <v>0</v>
      </c>
      <c r="N78" s="173">
        <f t="shared" si="3"/>
        <v>0</v>
      </c>
      <c r="O78" s="173">
        <f t="shared" si="4"/>
        <v>0</v>
      </c>
      <c r="P78" s="173">
        <f t="shared" si="5"/>
        <v>0</v>
      </c>
      <c r="Q78" s="173">
        <f t="shared" si="6"/>
        <v>0</v>
      </c>
      <c r="R78" s="173">
        <f t="shared" si="7"/>
        <v>0</v>
      </c>
      <c r="S78" s="173">
        <f t="shared" si="8"/>
        <v>0</v>
      </c>
      <c r="T78" s="164"/>
    </row>
    <row r="79" spans="1:20" ht="24" customHeight="1">
      <c r="A79" s="116" t="str">
        <f t="shared" si="0"/>
        <v>CharacterTrait_Name_ParryingStun</v>
      </c>
      <c r="B79" s="12" t="s">
        <v>787</v>
      </c>
      <c r="C79" s="421" t="s">
        <v>5776</v>
      </c>
      <c r="D79" s="68" t="s">
        <v>1422</v>
      </c>
      <c r="E79" s="50" t="s">
        <v>1036</v>
      </c>
      <c r="F79" s="170" t="s">
        <v>1423</v>
      </c>
      <c r="G79" s="170" t="s">
        <v>1424</v>
      </c>
      <c r="H79" s="111" t="s">
        <v>1425</v>
      </c>
      <c r="I79" s="112" t="s">
        <v>6417</v>
      </c>
      <c r="J79" s="112" t="s">
        <v>6418</v>
      </c>
      <c r="K79" s="172">
        <f t="shared" si="9"/>
        <v>0</v>
      </c>
      <c r="L79" s="173">
        <f t="shared" si="1"/>
        <v>0</v>
      </c>
      <c r="M79" s="173">
        <f t="shared" si="2"/>
        <v>0</v>
      </c>
      <c r="N79" s="173">
        <f t="shared" si="3"/>
        <v>0</v>
      </c>
      <c r="O79" s="173">
        <f t="shared" si="4"/>
        <v>0</v>
      </c>
      <c r="P79" s="173">
        <f t="shared" si="5"/>
        <v>0</v>
      </c>
      <c r="Q79" s="173">
        <f t="shared" si="6"/>
        <v>0</v>
      </c>
      <c r="R79" s="173">
        <f t="shared" si="7"/>
        <v>0</v>
      </c>
      <c r="S79" s="173">
        <f t="shared" si="8"/>
        <v>0</v>
      </c>
      <c r="T79" s="164"/>
    </row>
    <row r="80" spans="1:20" ht="24" customHeight="1">
      <c r="A80" s="116" t="str">
        <f t="shared" si="0"/>
        <v>CharacterTrait_Name_EnergyLeechingParry</v>
      </c>
      <c r="B80" s="12" t="s">
        <v>787</v>
      </c>
      <c r="C80" s="421" t="s">
        <v>1056</v>
      </c>
      <c r="D80" s="68" t="s">
        <v>1426</v>
      </c>
      <c r="E80" s="50" t="s">
        <v>1037</v>
      </c>
      <c r="F80" s="170" t="s">
        <v>1427</v>
      </c>
      <c r="G80" s="170" t="s">
        <v>1428</v>
      </c>
      <c r="H80" s="111" t="s">
        <v>1429</v>
      </c>
      <c r="I80" s="112" t="s">
        <v>6419</v>
      </c>
      <c r="J80" s="112" t="s">
        <v>6420</v>
      </c>
      <c r="K80" s="172">
        <f t="shared" si="9"/>
        <v>0</v>
      </c>
      <c r="L80" s="173">
        <f t="shared" si="1"/>
        <v>0</v>
      </c>
      <c r="M80" s="173">
        <f t="shared" si="2"/>
        <v>0</v>
      </c>
      <c r="N80" s="173">
        <f t="shared" si="3"/>
        <v>0</v>
      </c>
      <c r="O80" s="173">
        <f t="shared" si="4"/>
        <v>0</v>
      </c>
      <c r="P80" s="173">
        <f t="shared" si="5"/>
        <v>0</v>
      </c>
      <c r="Q80" s="173">
        <f t="shared" si="6"/>
        <v>0</v>
      </c>
      <c r="R80" s="173">
        <f t="shared" si="7"/>
        <v>0</v>
      </c>
      <c r="S80" s="173">
        <f t="shared" si="8"/>
        <v>0</v>
      </c>
      <c r="T80" s="164"/>
    </row>
    <row r="81" spans="1:20" ht="24" customHeight="1">
      <c r="A81" s="116" t="str">
        <f t="shared" si="0"/>
        <v>CharacterTrait_Desc_Rage</v>
      </c>
      <c r="B81" s="12" t="s">
        <v>788</v>
      </c>
      <c r="C81" s="236" t="s">
        <v>252</v>
      </c>
      <c r="D81" s="68" t="s">
        <v>5777</v>
      </c>
      <c r="E81" s="68" t="s">
        <v>5778</v>
      </c>
      <c r="F81" s="170" t="s">
        <v>1834</v>
      </c>
      <c r="G81" s="170" t="s">
        <v>1835</v>
      </c>
      <c r="H81" s="111" t="s">
        <v>5779</v>
      </c>
      <c r="I81" s="112" t="s">
        <v>6421</v>
      </c>
      <c r="J81" s="112" t="s">
        <v>6422</v>
      </c>
      <c r="K81" s="172">
        <f t="shared" si="9"/>
        <v>1</v>
      </c>
      <c r="L81" s="173">
        <f t="shared" si="1"/>
        <v>1</v>
      </c>
      <c r="M81" s="173">
        <f t="shared" si="2"/>
        <v>0</v>
      </c>
      <c r="N81" s="173">
        <f t="shared" si="3"/>
        <v>0</v>
      </c>
      <c r="O81" s="173">
        <f t="shared" si="4"/>
        <v>0</v>
      </c>
      <c r="P81" s="173">
        <f t="shared" si="5"/>
        <v>0</v>
      </c>
      <c r="Q81" s="173">
        <f t="shared" si="6"/>
        <v>0</v>
      </c>
      <c r="R81" s="173">
        <f t="shared" si="7"/>
        <v>0</v>
      </c>
      <c r="S81" s="173">
        <f t="shared" si="8"/>
        <v>0</v>
      </c>
      <c r="T81" s="164"/>
    </row>
    <row r="82" spans="1:20" ht="24" customHeight="1">
      <c r="A82" s="116" t="str">
        <f t="shared" si="0"/>
        <v>CharacterTrait_Desc_InflictWound</v>
      </c>
      <c r="B82" s="12" t="s">
        <v>788</v>
      </c>
      <c r="C82" s="236" t="s">
        <v>1038</v>
      </c>
      <c r="D82" s="68" t="s">
        <v>5780</v>
      </c>
      <c r="E82" s="68" t="s">
        <v>5781</v>
      </c>
      <c r="F82" s="170" t="s">
        <v>1059</v>
      </c>
      <c r="G82" s="170" t="s">
        <v>1060</v>
      </c>
      <c r="H82" s="95" t="s">
        <v>2520</v>
      </c>
      <c r="I82" s="112" t="s">
        <v>6423</v>
      </c>
      <c r="J82" s="112" t="s">
        <v>6424</v>
      </c>
      <c r="K82" s="172">
        <f t="shared" si="9"/>
        <v>1</v>
      </c>
      <c r="L82" s="173">
        <f t="shared" si="1"/>
        <v>1</v>
      </c>
      <c r="M82" s="173">
        <f t="shared" si="2"/>
        <v>0</v>
      </c>
      <c r="N82" s="173">
        <f t="shared" si="3"/>
        <v>0</v>
      </c>
      <c r="O82" s="173">
        <f t="shared" si="4"/>
        <v>0</v>
      </c>
      <c r="P82" s="173">
        <f t="shared" si="5"/>
        <v>0</v>
      </c>
      <c r="Q82" s="173">
        <f t="shared" si="6"/>
        <v>0</v>
      </c>
      <c r="R82" s="173">
        <f t="shared" si="7"/>
        <v>0</v>
      </c>
      <c r="S82" s="173">
        <f t="shared" si="8"/>
        <v>0</v>
      </c>
      <c r="T82" s="164"/>
    </row>
    <row r="83" spans="1:20" ht="24" customHeight="1">
      <c r="A83" s="116" t="str">
        <f t="shared" si="0"/>
        <v>CharacterTrait_Desc_Madness</v>
      </c>
      <c r="B83" s="12" t="s">
        <v>788</v>
      </c>
      <c r="C83" s="236" t="s">
        <v>1013</v>
      </c>
      <c r="D83" s="68" t="s">
        <v>1430</v>
      </c>
      <c r="E83" s="68" t="s">
        <v>1431</v>
      </c>
      <c r="F83" s="170" t="s">
        <v>1432</v>
      </c>
      <c r="G83" s="170" t="s">
        <v>1433</v>
      </c>
      <c r="H83" s="111" t="s">
        <v>1434</v>
      </c>
      <c r="I83" s="112" t="s">
        <v>6425</v>
      </c>
      <c r="J83" s="112" t="s">
        <v>6426</v>
      </c>
      <c r="K83" s="172">
        <f t="shared" si="9"/>
        <v>1</v>
      </c>
      <c r="L83" s="173">
        <f t="shared" si="1"/>
        <v>1</v>
      </c>
      <c r="M83" s="173">
        <f t="shared" si="2"/>
        <v>0</v>
      </c>
      <c r="N83" s="173">
        <f t="shared" si="3"/>
        <v>0</v>
      </c>
      <c r="O83" s="173">
        <f t="shared" si="4"/>
        <v>0</v>
      </c>
      <c r="P83" s="173">
        <f t="shared" si="5"/>
        <v>0</v>
      </c>
      <c r="Q83" s="173">
        <f t="shared" si="6"/>
        <v>0</v>
      </c>
      <c r="R83" s="173">
        <f t="shared" si="7"/>
        <v>0</v>
      </c>
      <c r="S83" s="173">
        <f t="shared" si="8"/>
        <v>0</v>
      </c>
      <c r="T83" s="164"/>
    </row>
    <row r="84" spans="1:20" ht="24" customHeight="1">
      <c r="A84" s="116" t="str">
        <f t="shared" si="0"/>
        <v>CharacterTrait_Desc_SharpBlade</v>
      </c>
      <c r="B84" s="12" t="s">
        <v>788</v>
      </c>
      <c r="C84" s="421" t="s">
        <v>1039</v>
      </c>
      <c r="D84" s="68" t="s">
        <v>5782</v>
      </c>
      <c r="E84" s="68" t="s">
        <v>1435</v>
      </c>
      <c r="F84" s="170" t="s">
        <v>1436</v>
      </c>
      <c r="G84" s="170" t="s">
        <v>1437</v>
      </c>
      <c r="H84" s="111" t="s">
        <v>1438</v>
      </c>
      <c r="I84" s="112" t="s">
        <v>6427</v>
      </c>
      <c r="J84" s="112" t="s">
        <v>6428</v>
      </c>
      <c r="K84" s="172">
        <f t="shared" si="9"/>
        <v>1</v>
      </c>
      <c r="L84" s="173">
        <f t="shared" si="1"/>
        <v>1</v>
      </c>
      <c r="M84" s="173">
        <f t="shared" si="2"/>
        <v>0</v>
      </c>
      <c r="N84" s="173">
        <f t="shared" si="3"/>
        <v>0</v>
      </c>
      <c r="O84" s="173">
        <f t="shared" si="4"/>
        <v>0</v>
      </c>
      <c r="P84" s="173">
        <f t="shared" si="5"/>
        <v>0</v>
      </c>
      <c r="Q84" s="173">
        <f t="shared" si="6"/>
        <v>0</v>
      </c>
      <c r="R84" s="173">
        <f t="shared" si="7"/>
        <v>0</v>
      </c>
      <c r="S84" s="173">
        <f t="shared" si="8"/>
        <v>0</v>
      </c>
      <c r="T84" s="164"/>
    </row>
    <row r="85" spans="1:20" ht="24" customHeight="1">
      <c r="A85" s="116" t="str">
        <f t="shared" si="0"/>
        <v>CharacterTrait_Desc_StrikeWeaponPoint</v>
      </c>
      <c r="B85" s="12" t="s">
        <v>788</v>
      </c>
      <c r="C85" s="421" t="s">
        <v>1040</v>
      </c>
      <c r="D85" s="68" t="s">
        <v>5783</v>
      </c>
      <c r="E85" s="68" t="s">
        <v>1439</v>
      </c>
      <c r="F85" s="170" t="s">
        <v>1440</v>
      </c>
      <c r="G85" s="170" t="s">
        <v>1441</v>
      </c>
      <c r="H85" s="111" t="s">
        <v>1442</v>
      </c>
      <c r="I85" s="112" t="s">
        <v>6429</v>
      </c>
      <c r="J85" s="112" t="s">
        <v>6430</v>
      </c>
      <c r="K85" s="172">
        <f t="shared" si="9"/>
        <v>1</v>
      </c>
      <c r="L85" s="173">
        <f t="shared" si="1"/>
        <v>1</v>
      </c>
      <c r="M85" s="173">
        <f t="shared" si="2"/>
        <v>0</v>
      </c>
      <c r="N85" s="173">
        <f t="shared" si="3"/>
        <v>0</v>
      </c>
      <c r="O85" s="173">
        <f t="shared" si="4"/>
        <v>0</v>
      </c>
      <c r="P85" s="173">
        <f t="shared" si="5"/>
        <v>0</v>
      </c>
      <c r="Q85" s="173">
        <f t="shared" si="6"/>
        <v>0</v>
      </c>
      <c r="R85" s="173">
        <f t="shared" si="7"/>
        <v>0</v>
      </c>
      <c r="S85" s="173">
        <f t="shared" si="8"/>
        <v>0</v>
      </c>
      <c r="T85" s="164"/>
    </row>
    <row r="86" spans="1:20" ht="24" customHeight="1">
      <c r="A86" s="116" t="str">
        <f t="shared" si="0"/>
        <v>CharacterTrait_Desc_AccurateAim</v>
      </c>
      <c r="B86" s="12" t="s">
        <v>788</v>
      </c>
      <c r="C86" s="421" t="s">
        <v>778</v>
      </c>
      <c r="D86" s="68" t="s">
        <v>1443</v>
      </c>
      <c r="E86" s="68" t="s">
        <v>1444</v>
      </c>
      <c r="F86" s="170" t="s">
        <v>14493</v>
      </c>
      <c r="G86" s="170" t="s">
        <v>1445</v>
      </c>
      <c r="H86" s="111" t="s">
        <v>1446</v>
      </c>
      <c r="I86" s="112" t="s">
        <v>6431</v>
      </c>
      <c r="J86" s="112" t="s">
        <v>6432</v>
      </c>
      <c r="K86" s="172">
        <f t="shared" si="9"/>
        <v>1</v>
      </c>
      <c r="L86" s="173">
        <f t="shared" si="1"/>
        <v>1</v>
      </c>
      <c r="M86" s="173">
        <f t="shared" si="2"/>
        <v>0</v>
      </c>
      <c r="N86" s="173">
        <f t="shared" si="3"/>
        <v>0</v>
      </c>
      <c r="O86" s="173">
        <f t="shared" si="4"/>
        <v>0</v>
      </c>
      <c r="P86" s="173">
        <f t="shared" si="5"/>
        <v>0</v>
      </c>
      <c r="Q86" s="173">
        <f t="shared" si="6"/>
        <v>0</v>
      </c>
      <c r="R86" s="173">
        <f t="shared" si="7"/>
        <v>0</v>
      </c>
      <c r="S86" s="173">
        <f t="shared" si="8"/>
        <v>0</v>
      </c>
      <c r="T86" s="164"/>
    </row>
    <row r="87" spans="1:20" ht="24" customHeight="1">
      <c r="A87" s="116" t="str">
        <f t="shared" si="0"/>
        <v>CharacterTrait_Desc_PierceEliteShield</v>
      </c>
      <c r="B87" s="12" t="s">
        <v>788</v>
      </c>
      <c r="C87" s="421" t="s">
        <v>1041</v>
      </c>
      <c r="D87" s="68" t="s">
        <v>822</v>
      </c>
      <c r="E87" s="50" t="s">
        <v>1447</v>
      </c>
      <c r="F87" s="170" t="s">
        <v>1448</v>
      </c>
      <c r="G87" s="170" t="s">
        <v>1449</v>
      </c>
      <c r="H87" s="111" t="s">
        <v>1450</v>
      </c>
      <c r="I87" s="112" t="s">
        <v>6433</v>
      </c>
      <c r="J87" s="112" t="s">
        <v>6434</v>
      </c>
      <c r="K87" s="172">
        <f t="shared" si="9"/>
        <v>1</v>
      </c>
      <c r="L87" s="173">
        <f t="shared" si="1"/>
        <v>1</v>
      </c>
      <c r="M87" s="173">
        <f t="shared" si="2"/>
        <v>0</v>
      </c>
      <c r="N87" s="173">
        <f t="shared" si="3"/>
        <v>0</v>
      </c>
      <c r="O87" s="173">
        <f t="shared" si="4"/>
        <v>0</v>
      </c>
      <c r="P87" s="173">
        <f t="shared" si="5"/>
        <v>0</v>
      </c>
      <c r="Q87" s="173">
        <f t="shared" si="6"/>
        <v>0</v>
      </c>
      <c r="R87" s="173">
        <f t="shared" si="7"/>
        <v>0</v>
      </c>
      <c r="S87" s="173">
        <f t="shared" si="8"/>
        <v>0</v>
      </c>
      <c r="T87" s="164"/>
    </row>
    <row r="88" spans="1:20" ht="24" customHeight="1">
      <c r="A88" s="116" t="str">
        <f t="shared" si="0"/>
        <v>CharacterTrait_Desc_IntensifyCoreStrength</v>
      </c>
      <c r="B88" s="12" t="s">
        <v>788</v>
      </c>
      <c r="C88" s="421" t="s">
        <v>1042</v>
      </c>
      <c r="D88" s="68" t="s">
        <v>23609</v>
      </c>
      <c r="E88" s="50" t="s">
        <v>2521</v>
      </c>
      <c r="F88" s="170" t="s">
        <v>2522</v>
      </c>
      <c r="G88" s="170" t="s">
        <v>2523</v>
      </c>
      <c r="H88" s="174" t="s">
        <v>2524</v>
      </c>
      <c r="I88" s="112" t="s">
        <v>6435</v>
      </c>
      <c r="J88" s="112" t="s">
        <v>6436</v>
      </c>
      <c r="K88" s="172">
        <f t="shared" si="9"/>
        <v>1</v>
      </c>
      <c r="L88" s="173">
        <f t="shared" si="1"/>
        <v>1</v>
      </c>
      <c r="M88" s="173">
        <f t="shared" si="2"/>
        <v>0</v>
      </c>
      <c r="N88" s="173">
        <f t="shared" si="3"/>
        <v>0</v>
      </c>
      <c r="O88" s="173">
        <f t="shared" si="4"/>
        <v>0</v>
      </c>
      <c r="P88" s="173">
        <f t="shared" si="5"/>
        <v>0</v>
      </c>
      <c r="Q88" s="173">
        <f t="shared" si="6"/>
        <v>0</v>
      </c>
      <c r="R88" s="173">
        <f t="shared" si="7"/>
        <v>0</v>
      </c>
      <c r="S88" s="173">
        <f t="shared" si="8"/>
        <v>0</v>
      </c>
      <c r="T88" s="164"/>
    </row>
    <row r="89" spans="1:20" ht="24" customHeight="1">
      <c r="A89" s="116" t="str">
        <f t="shared" si="0"/>
        <v>CharacterTrait_Desc_EnhanceAttribute</v>
      </c>
      <c r="B89" s="12" t="s">
        <v>788</v>
      </c>
      <c r="C89" s="421" t="s">
        <v>1043</v>
      </c>
      <c r="D89" s="68" t="s">
        <v>5784</v>
      </c>
      <c r="E89" s="50" t="s">
        <v>1451</v>
      </c>
      <c r="F89" s="170" t="s">
        <v>1452</v>
      </c>
      <c r="G89" s="170" t="s">
        <v>1453</v>
      </c>
      <c r="H89" s="111" t="s">
        <v>1454</v>
      </c>
      <c r="I89" s="112" t="s">
        <v>6437</v>
      </c>
      <c r="J89" s="112" t="s">
        <v>6438</v>
      </c>
      <c r="K89" s="172">
        <f t="shared" si="9"/>
        <v>1</v>
      </c>
      <c r="L89" s="173">
        <f t="shared" si="1"/>
        <v>1</v>
      </c>
      <c r="M89" s="173">
        <f t="shared" si="2"/>
        <v>0</v>
      </c>
      <c r="N89" s="173">
        <f t="shared" si="3"/>
        <v>0</v>
      </c>
      <c r="O89" s="173">
        <f t="shared" si="4"/>
        <v>0</v>
      </c>
      <c r="P89" s="173">
        <f t="shared" si="5"/>
        <v>0</v>
      </c>
      <c r="Q89" s="173">
        <f t="shared" si="6"/>
        <v>0</v>
      </c>
      <c r="R89" s="173">
        <f t="shared" si="7"/>
        <v>0</v>
      </c>
      <c r="S89" s="173">
        <f t="shared" si="8"/>
        <v>0</v>
      </c>
      <c r="T89" s="164"/>
    </row>
    <row r="90" spans="1:20" ht="24" customHeight="1">
      <c r="A90" s="116" t="str">
        <f t="shared" si="0"/>
        <v>CharacterTrait_Desc_AutoDefenseSystem</v>
      </c>
      <c r="B90" s="12" t="s">
        <v>788</v>
      </c>
      <c r="C90" s="421" t="s">
        <v>1044</v>
      </c>
      <c r="D90" s="68" t="s">
        <v>823</v>
      </c>
      <c r="E90" s="50" t="s">
        <v>1455</v>
      </c>
      <c r="F90" s="170" t="s">
        <v>1456</v>
      </c>
      <c r="G90" s="170" t="s">
        <v>1457</v>
      </c>
      <c r="H90" s="111" t="s">
        <v>1458</v>
      </c>
      <c r="I90" s="112" t="s">
        <v>6439</v>
      </c>
      <c r="J90" s="112" t="s">
        <v>6440</v>
      </c>
      <c r="K90" s="172">
        <f t="shared" si="9"/>
        <v>1</v>
      </c>
      <c r="L90" s="173">
        <f t="shared" si="1"/>
        <v>1</v>
      </c>
      <c r="M90" s="173">
        <f t="shared" si="2"/>
        <v>0</v>
      </c>
      <c r="N90" s="173">
        <f t="shared" si="3"/>
        <v>0</v>
      </c>
      <c r="O90" s="173">
        <f t="shared" si="4"/>
        <v>0</v>
      </c>
      <c r="P90" s="173">
        <f t="shared" si="5"/>
        <v>0</v>
      </c>
      <c r="Q90" s="173">
        <f t="shared" si="6"/>
        <v>0</v>
      </c>
      <c r="R90" s="173">
        <f t="shared" si="7"/>
        <v>0</v>
      </c>
      <c r="S90" s="173">
        <f t="shared" si="8"/>
        <v>0</v>
      </c>
      <c r="T90" s="164"/>
    </row>
    <row r="91" spans="1:20" ht="24" customHeight="1">
      <c r="A91" s="116" t="str">
        <f t="shared" si="0"/>
        <v>CharacterTrait_Desc_BoostHP</v>
      </c>
      <c r="B91" s="12" t="s">
        <v>788</v>
      </c>
      <c r="C91" s="421" t="s">
        <v>1045</v>
      </c>
      <c r="D91" s="68" t="s">
        <v>23904</v>
      </c>
      <c r="E91" s="50" t="s">
        <v>1459</v>
      </c>
      <c r="F91" s="170" t="s">
        <v>1460</v>
      </c>
      <c r="G91" s="170" t="s">
        <v>1461</v>
      </c>
      <c r="H91" s="111" t="s">
        <v>1462</v>
      </c>
      <c r="I91" s="112" t="s">
        <v>6441</v>
      </c>
      <c r="J91" s="112" t="s">
        <v>6442</v>
      </c>
      <c r="K91" s="172">
        <f t="shared" si="9"/>
        <v>1</v>
      </c>
      <c r="L91" s="173">
        <f t="shared" si="1"/>
        <v>1</v>
      </c>
      <c r="M91" s="173">
        <f t="shared" si="2"/>
        <v>0</v>
      </c>
      <c r="N91" s="173">
        <f t="shared" si="3"/>
        <v>0</v>
      </c>
      <c r="O91" s="173">
        <f t="shared" si="4"/>
        <v>0</v>
      </c>
      <c r="P91" s="173">
        <f t="shared" si="5"/>
        <v>0</v>
      </c>
      <c r="Q91" s="173">
        <f t="shared" si="6"/>
        <v>0</v>
      </c>
      <c r="R91" s="173">
        <f t="shared" si="7"/>
        <v>0</v>
      </c>
      <c r="S91" s="173">
        <f t="shared" si="8"/>
        <v>0</v>
      </c>
      <c r="T91" s="164"/>
    </row>
    <row r="92" spans="1:20" ht="24" customHeight="1">
      <c r="A92" s="116" t="str">
        <f t="shared" si="0"/>
        <v>CharacterTrait_Desc_BoostBuffHPValue</v>
      </c>
      <c r="B92" s="12" t="s">
        <v>788</v>
      </c>
      <c r="C92" s="421" t="s">
        <v>1046</v>
      </c>
      <c r="D92" s="68" t="s">
        <v>23905</v>
      </c>
      <c r="E92" s="50" t="s">
        <v>1463</v>
      </c>
      <c r="F92" s="170" t="s">
        <v>1464</v>
      </c>
      <c r="G92" s="170" t="s">
        <v>1465</v>
      </c>
      <c r="H92" s="111" t="s">
        <v>1466</v>
      </c>
      <c r="I92" s="112" t="s">
        <v>6443</v>
      </c>
      <c r="J92" s="112" t="s">
        <v>6444</v>
      </c>
      <c r="K92" s="172">
        <f t="shared" si="9"/>
        <v>1</v>
      </c>
      <c r="L92" s="173">
        <f t="shared" si="1"/>
        <v>1</v>
      </c>
      <c r="M92" s="173">
        <f t="shared" si="2"/>
        <v>0</v>
      </c>
      <c r="N92" s="173">
        <f t="shared" si="3"/>
        <v>0</v>
      </c>
      <c r="O92" s="173">
        <f t="shared" si="4"/>
        <v>0</v>
      </c>
      <c r="P92" s="173">
        <f t="shared" si="5"/>
        <v>0</v>
      </c>
      <c r="Q92" s="173">
        <f t="shared" si="6"/>
        <v>0</v>
      </c>
      <c r="R92" s="173">
        <f t="shared" si="7"/>
        <v>0</v>
      </c>
      <c r="S92" s="173">
        <f t="shared" si="8"/>
        <v>0</v>
      </c>
      <c r="T92" s="164"/>
    </row>
    <row r="93" spans="1:20" ht="24" customHeight="1">
      <c r="A93" s="116" t="str">
        <f t="shared" si="0"/>
        <v>CharacterTrait_Desc_EnergyAutoRegen</v>
      </c>
      <c r="B93" s="12" t="s">
        <v>788</v>
      </c>
      <c r="C93" s="421" t="s">
        <v>1047</v>
      </c>
      <c r="D93" s="68" t="s">
        <v>13338</v>
      </c>
      <c r="E93" s="50" t="s">
        <v>1467</v>
      </c>
      <c r="F93" s="170" t="s">
        <v>1468</v>
      </c>
      <c r="G93" s="170" t="s">
        <v>1469</v>
      </c>
      <c r="H93" s="111" t="s">
        <v>1470</v>
      </c>
      <c r="I93" s="112" t="s">
        <v>6445</v>
      </c>
      <c r="J93" s="112" t="s">
        <v>6446</v>
      </c>
      <c r="K93" s="172">
        <f t="shared" si="9"/>
        <v>2</v>
      </c>
      <c r="L93" s="173">
        <f t="shared" si="1"/>
        <v>1</v>
      </c>
      <c r="M93" s="173">
        <f t="shared" si="2"/>
        <v>1</v>
      </c>
      <c r="N93" s="173">
        <f t="shared" si="3"/>
        <v>0</v>
      </c>
      <c r="O93" s="173">
        <f t="shared" si="4"/>
        <v>0</v>
      </c>
      <c r="P93" s="173">
        <f t="shared" si="5"/>
        <v>0</v>
      </c>
      <c r="Q93" s="173">
        <f t="shared" si="6"/>
        <v>0</v>
      </c>
      <c r="R93" s="173">
        <f t="shared" si="7"/>
        <v>0</v>
      </c>
      <c r="S93" s="173">
        <f t="shared" si="8"/>
        <v>0</v>
      </c>
      <c r="T93" s="164"/>
    </row>
    <row r="94" spans="1:20" ht="24" customHeight="1">
      <c r="A94" s="116" t="str">
        <f t="shared" si="0"/>
        <v>CharacterTrait_Desc_DazzlingRevival</v>
      </c>
      <c r="B94" s="12" t="s">
        <v>788</v>
      </c>
      <c r="C94" s="421" t="s">
        <v>1048</v>
      </c>
      <c r="D94" s="68" t="s">
        <v>824</v>
      </c>
      <c r="E94" s="50" t="s">
        <v>1471</v>
      </c>
      <c r="F94" s="170" t="s">
        <v>1472</v>
      </c>
      <c r="G94" s="170" t="s">
        <v>1473</v>
      </c>
      <c r="H94" s="111" t="s">
        <v>1474</v>
      </c>
      <c r="I94" s="112" t="s">
        <v>6447</v>
      </c>
      <c r="J94" s="112" t="s">
        <v>6448</v>
      </c>
      <c r="K94" s="172">
        <f t="shared" si="9"/>
        <v>1</v>
      </c>
      <c r="L94" s="173">
        <f t="shared" si="1"/>
        <v>1</v>
      </c>
      <c r="M94" s="173">
        <f t="shared" si="2"/>
        <v>0</v>
      </c>
      <c r="N94" s="173">
        <f t="shared" si="3"/>
        <v>0</v>
      </c>
      <c r="O94" s="173">
        <f t="shared" si="4"/>
        <v>0</v>
      </c>
      <c r="P94" s="173">
        <f t="shared" si="5"/>
        <v>0</v>
      </c>
      <c r="Q94" s="173">
        <f t="shared" si="6"/>
        <v>0</v>
      </c>
      <c r="R94" s="173">
        <f t="shared" si="7"/>
        <v>0</v>
      </c>
      <c r="S94" s="173">
        <f t="shared" si="8"/>
        <v>0</v>
      </c>
      <c r="T94" s="164"/>
    </row>
    <row r="95" spans="1:20" ht="24" customHeight="1">
      <c r="A95" s="116" t="str">
        <f t="shared" si="0"/>
        <v>CharacterTrait_Desc_ReadyforCombat</v>
      </c>
      <c r="B95" s="12" t="s">
        <v>788</v>
      </c>
      <c r="C95" s="421" t="s">
        <v>1049</v>
      </c>
      <c r="D95" s="68" t="s">
        <v>821</v>
      </c>
      <c r="E95" s="50" t="s">
        <v>1475</v>
      </c>
      <c r="F95" s="170" t="s">
        <v>1476</v>
      </c>
      <c r="G95" s="170" t="s">
        <v>1477</v>
      </c>
      <c r="H95" s="111" t="s">
        <v>1478</v>
      </c>
      <c r="I95" s="112" t="s">
        <v>6449</v>
      </c>
      <c r="J95" s="112" t="s">
        <v>6450</v>
      </c>
      <c r="K95" s="172">
        <f t="shared" si="9"/>
        <v>1</v>
      </c>
      <c r="L95" s="173">
        <f t="shared" si="1"/>
        <v>1</v>
      </c>
      <c r="M95" s="173">
        <f t="shared" si="2"/>
        <v>0</v>
      </c>
      <c r="N95" s="173">
        <f t="shared" si="3"/>
        <v>0</v>
      </c>
      <c r="O95" s="173">
        <f t="shared" si="4"/>
        <v>0</v>
      </c>
      <c r="P95" s="173">
        <f t="shared" si="5"/>
        <v>0</v>
      </c>
      <c r="Q95" s="173">
        <f t="shared" si="6"/>
        <v>0</v>
      </c>
      <c r="R95" s="173">
        <f t="shared" si="7"/>
        <v>0</v>
      </c>
      <c r="S95" s="173">
        <f t="shared" si="8"/>
        <v>0</v>
      </c>
      <c r="T95" s="164"/>
    </row>
    <row r="96" spans="1:20" ht="24" customHeight="1">
      <c r="A96" s="116" t="str">
        <f t="shared" si="0"/>
        <v>CharacterTrait_Desc_PortHPLeech</v>
      </c>
      <c r="B96" s="12" t="s">
        <v>788</v>
      </c>
      <c r="C96" s="421" t="s">
        <v>1050</v>
      </c>
      <c r="D96" s="424" t="s">
        <v>10434</v>
      </c>
      <c r="E96" s="175" t="s">
        <v>10436</v>
      </c>
      <c r="F96" s="267" t="s">
        <v>19618</v>
      </c>
      <c r="G96" s="267" t="s">
        <v>14495</v>
      </c>
      <c r="H96" s="176" t="s">
        <v>10437</v>
      </c>
      <c r="I96" s="424" t="s">
        <v>10432</v>
      </c>
      <c r="J96" s="424" t="s">
        <v>10433</v>
      </c>
      <c r="K96" s="172">
        <f t="shared" si="9"/>
        <v>1</v>
      </c>
      <c r="L96" s="173">
        <f t="shared" si="1"/>
        <v>1</v>
      </c>
      <c r="M96" s="173">
        <f t="shared" si="2"/>
        <v>0</v>
      </c>
      <c r="N96" s="173">
        <f t="shared" si="3"/>
        <v>0</v>
      </c>
      <c r="O96" s="173">
        <f t="shared" si="4"/>
        <v>0</v>
      </c>
      <c r="P96" s="173">
        <f t="shared" si="5"/>
        <v>0</v>
      </c>
      <c r="Q96" s="173">
        <f t="shared" si="6"/>
        <v>0</v>
      </c>
      <c r="R96" s="173">
        <f t="shared" si="7"/>
        <v>0</v>
      </c>
      <c r="S96" s="173">
        <f t="shared" si="8"/>
        <v>0</v>
      </c>
      <c r="T96" s="164"/>
    </row>
    <row r="97" spans="1:20" ht="24" customHeight="1">
      <c r="A97" s="116" t="str">
        <f t="shared" si="0"/>
        <v>CharacterTrait_Desc_EnergyBoosting</v>
      </c>
      <c r="B97" s="12" t="s">
        <v>788</v>
      </c>
      <c r="C97" s="421" t="s">
        <v>779</v>
      </c>
      <c r="D97" s="68" t="s">
        <v>826</v>
      </c>
      <c r="E97" s="50" t="s">
        <v>1479</v>
      </c>
      <c r="F97" s="170" t="s">
        <v>1480</v>
      </c>
      <c r="G97" s="170" t="s">
        <v>1480</v>
      </c>
      <c r="H97" s="111" t="s">
        <v>1481</v>
      </c>
      <c r="I97" s="112" t="s">
        <v>6451</v>
      </c>
      <c r="J97" s="112" t="s">
        <v>6452</v>
      </c>
      <c r="K97" s="172">
        <f t="shared" si="9"/>
        <v>1</v>
      </c>
      <c r="L97" s="173">
        <f t="shared" ref="L97:L160" si="12">COUNTIF(D97, "*{0}*")</f>
        <v>1</v>
      </c>
      <c r="M97" s="173">
        <f t="shared" ref="M97:M160" si="13">COUNTIF(D97, "*{1}*")</f>
        <v>0</v>
      </c>
      <c r="N97" s="173">
        <f t="shared" ref="N97:N160" si="14">COUNTIF(D97, "*{2}*")</f>
        <v>0</v>
      </c>
      <c r="O97" s="173">
        <f t="shared" ref="O97:O160" si="15">COUNTIF(D97, "*{3}*")</f>
        <v>0</v>
      </c>
      <c r="P97" s="173">
        <f t="shared" ref="P97:P160" si="16">COUNTIF(D97, "*{4}*")</f>
        <v>0</v>
      </c>
      <c r="Q97" s="173">
        <f t="shared" ref="Q97:Q160" si="17">COUNTIF(D97, "*{5}*")</f>
        <v>0</v>
      </c>
      <c r="R97" s="173">
        <f t="shared" ref="R97:R160" si="18">COUNTIF(D97, "*{6}*")</f>
        <v>0</v>
      </c>
      <c r="S97" s="173">
        <f t="shared" ref="S97:S160" si="19">COUNTIF(D97, "*{7}*")</f>
        <v>0</v>
      </c>
      <c r="T97" s="164"/>
    </row>
    <row r="98" spans="1:20" ht="24" customHeight="1">
      <c r="A98" s="116" t="str">
        <f t="shared" si="0"/>
        <v>CharacterTrait_Desc_SubWeaponUpgrade</v>
      </c>
      <c r="B98" s="12" t="s">
        <v>788</v>
      </c>
      <c r="C98" s="421" t="s">
        <v>1051</v>
      </c>
      <c r="D98" s="68" t="s">
        <v>828</v>
      </c>
      <c r="E98" s="50" t="s">
        <v>1482</v>
      </c>
      <c r="F98" s="170" t="s">
        <v>1483</v>
      </c>
      <c r="G98" s="170" t="s">
        <v>1484</v>
      </c>
      <c r="H98" s="111" t="s">
        <v>1485</v>
      </c>
      <c r="I98" s="112" t="s">
        <v>6453</v>
      </c>
      <c r="J98" s="112" t="s">
        <v>6454</v>
      </c>
      <c r="K98" s="172">
        <f t="shared" ref="K98:K161" si="20">SUM(L98:S98)</f>
        <v>1</v>
      </c>
      <c r="L98" s="173">
        <f t="shared" si="12"/>
        <v>1</v>
      </c>
      <c r="M98" s="173">
        <f t="shared" si="13"/>
        <v>0</v>
      </c>
      <c r="N98" s="173">
        <f t="shared" si="14"/>
        <v>0</v>
      </c>
      <c r="O98" s="173">
        <f t="shared" si="15"/>
        <v>0</v>
      </c>
      <c r="P98" s="173">
        <f t="shared" si="16"/>
        <v>0</v>
      </c>
      <c r="Q98" s="173">
        <f t="shared" si="17"/>
        <v>0</v>
      </c>
      <c r="R98" s="173">
        <f t="shared" si="18"/>
        <v>0</v>
      </c>
      <c r="S98" s="173">
        <f t="shared" si="19"/>
        <v>0</v>
      </c>
      <c r="T98" s="164"/>
    </row>
    <row r="99" spans="1:20" ht="24" customHeight="1">
      <c r="A99" s="116" t="str">
        <f t="shared" si="0"/>
        <v>CharacterTrait_Desc_LegendaryHunter</v>
      </c>
      <c r="B99" s="12" t="s">
        <v>788</v>
      </c>
      <c r="C99" s="421" t="s">
        <v>1052</v>
      </c>
      <c r="D99" s="68" t="s">
        <v>1486</v>
      </c>
      <c r="E99" s="50" t="s">
        <v>1487</v>
      </c>
      <c r="F99" s="170" t="s">
        <v>14496</v>
      </c>
      <c r="G99" s="170" t="s">
        <v>1488</v>
      </c>
      <c r="H99" s="111" t="s">
        <v>1489</v>
      </c>
      <c r="I99" s="112" t="s">
        <v>6455</v>
      </c>
      <c r="J99" s="112" t="s">
        <v>6456</v>
      </c>
      <c r="K99" s="172">
        <f t="shared" si="20"/>
        <v>1</v>
      </c>
      <c r="L99" s="173">
        <f t="shared" si="12"/>
        <v>1</v>
      </c>
      <c r="M99" s="173">
        <f t="shared" si="13"/>
        <v>0</v>
      </c>
      <c r="N99" s="173">
        <f t="shared" si="14"/>
        <v>0</v>
      </c>
      <c r="O99" s="173">
        <f t="shared" si="15"/>
        <v>0</v>
      </c>
      <c r="P99" s="173">
        <f t="shared" si="16"/>
        <v>0</v>
      </c>
      <c r="Q99" s="173">
        <f t="shared" si="17"/>
        <v>0</v>
      </c>
      <c r="R99" s="173">
        <f t="shared" si="18"/>
        <v>0</v>
      </c>
      <c r="S99" s="173">
        <f t="shared" si="19"/>
        <v>0</v>
      </c>
      <c r="T99" s="164"/>
    </row>
    <row r="100" spans="1:20" ht="24" customHeight="1">
      <c r="A100" s="116" t="str">
        <f t="shared" si="0"/>
        <v>CharacterTrait_Desc_FinancialStrength</v>
      </c>
      <c r="B100" s="12" t="s">
        <v>788</v>
      </c>
      <c r="C100" s="421" t="s">
        <v>1053</v>
      </c>
      <c r="D100" s="68" t="s">
        <v>1490</v>
      </c>
      <c r="E100" s="50" t="s">
        <v>1491</v>
      </c>
      <c r="F100" s="170" t="s">
        <v>1492</v>
      </c>
      <c r="G100" s="170" t="s">
        <v>1493</v>
      </c>
      <c r="H100" s="111" t="s">
        <v>1494</v>
      </c>
      <c r="I100" s="112" t="s">
        <v>6457</v>
      </c>
      <c r="J100" s="112" t="s">
        <v>6458</v>
      </c>
      <c r="K100" s="172">
        <f t="shared" si="20"/>
        <v>1</v>
      </c>
      <c r="L100" s="173">
        <f t="shared" si="12"/>
        <v>1</v>
      </c>
      <c r="M100" s="173">
        <f t="shared" si="13"/>
        <v>0</v>
      </c>
      <c r="N100" s="173">
        <f t="shared" si="14"/>
        <v>0</v>
      </c>
      <c r="O100" s="173">
        <f t="shared" si="15"/>
        <v>0</v>
      </c>
      <c r="P100" s="173">
        <f t="shared" si="16"/>
        <v>0</v>
      </c>
      <c r="Q100" s="173">
        <f t="shared" si="17"/>
        <v>0</v>
      </c>
      <c r="R100" s="173">
        <f t="shared" si="18"/>
        <v>0</v>
      </c>
      <c r="S100" s="173">
        <f t="shared" si="19"/>
        <v>0</v>
      </c>
      <c r="T100" s="164"/>
    </row>
    <row r="101" spans="1:20" ht="24" customHeight="1">
      <c r="A101" s="116" t="str">
        <f t="shared" si="0"/>
        <v>CharacterTrait_Desc_CoreHacking</v>
      </c>
      <c r="B101" s="12" t="s">
        <v>788</v>
      </c>
      <c r="C101" s="421" t="s">
        <v>1054</v>
      </c>
      <c r="D101" s="68" t="s">
        <v>1495</v>
      </c>
      <c r="E101" s="50" t="s">
        <v>1496</v>
      </c>
      <c r="F101" s="170" t="s">
        <v>1497</v>
      </c>
      <c r="G101" s="170" t="s">
        <v>1498</v>
      </c>
      <c r="H101" s="111" t="s">
        <v>1499</v>
      </c>
      <c r="I101" s="112" t="s">
        <v>6459</v>
      </c>
      <c r="J101" s="112" t="s">
        <v>6460</v>
      </c>
      <c r="K101" s="172">
        <f t="shared" si="20"/>
        <v>1</v>
      </c>
      <c r="L101" s="173">
        <f t="shared" si="12"/>
        <v>1</v>
      </c>
      <c r="M101" s="173">
        <f t="shared" si="13"/>
        <v>0</v>
      </c>
      <c r="N101" s="173">
        <f t="shared" si="14"/>
        <v>0</v>
      </c>
      <c r="O101" s="173">
        <f t="shared" si="15"/>
        <v>0</v>
      </c>
      <c r="P101" s="173">
        <f t="shared" si="16"/>
        <v>0</v>
      </c>
      <c r="Q101" s="173">
        <f t="shared" si="17"/>
        <v>0</v>
      </c>
      <c r="R101" s="173">
        <f t="shared" si="18"/>
        <v>0</v>
      </c>
      <c r="S101" s="173">
        <f t="shared" si="19"/>
        <v>0</v>
      </c>
      <c r="T101" s="164"/>
    </row>
    <row r="102" spans="1:20" ht="24" customHeight="1">
      <c r="A102" s="116" t="str">
        <f t="shared" si="0"/>
        <v>CharacterTrait_Desc_NegotiationSkills</v>
      </c>
      <c r="B102" s="12" t="s">
        <v>788</v>
      </c>
      <c r="C102" s="421" t="s">
        <v>1055</v>
      </c>
      <c r="D102" s="68" t="s">
        <v>5785</v>
      </c>
      <c r="E102" s="50" t="s">
        <v>1500</v>
      </c>
      <c r="F102" s="170" t="s">
        <v>1501</v>
      </c>
      <c r="G102" s="170" t="s">
        <v>1502</v>
      </c>
      <c r="H102" s="111" t="s">
        <v>1503</v>
      </c>
      <c r="I102" s="112" t="s">
        <v>6461</v>
      </c>
      <c r="J102" s="112" t="s">
        <v>6462</v>
      </c>
      <c r="K102" s="172">
        <f t="shared" si="20"/>
        <v>1</v>
      </c>
      <c r="L102" s="173">
        <f t="shared" si="12"/>
        <v>1</v>
      </c>
      <c r="M102" s="173">
        <f t="shared" si="13"/>
        <v>0</v>
      </c>
      <c r="N102" s="173">
        <f t="shared" si="14"/>
        <v>0</v>
      </c>
      <c r="O102" s="173">
        <f t="shared" si="15"/>
        <v>0</v>
      </c>
      <c r="P102" s="173">
        <f t="shared" si="16"/>
        <v>0</v>
      </c>
      <c r="Q102" s="173">
        <f t="shared" si="17"/>
        <v>0</v>
      </c>
      <c r="R102" s="173">
        <f t="shared" si="18"/>
        <v>0</v>
      </c>
      <c r="S102" s="173">
        <f t="shared" si="19"/>
        <v>0</v>
      </c>
      <c r="T102" s="164"/>
    </row>
    <row r="103" spans="1:20" ht="24" customHeight="1">
      <c r="A103" s="116" t="str">
        <f t="shared" si="0"/>
        <v>CharacterTrait_Desc_BoxHacking</v>
      </c>
      <c r="B103" s="12" t="s">
        <v>788</v>
      </c>
      <c r="C103" s="421" t="s">
        <v>780</v>
      </c>
      <c r="D103" s="68" t="s">
        <v>825</v>
      </c>
      <c r="E103" s="50" t="s">
        <v>1504</v>
      </c>
      <c r="F103" s="170" t="s">
        <v>14497</v>
      </c>
      <c r="G103" s="170" t="s">
        <v>1505</v>
      </c>
      <c r="H103" s="111" t="s">
        <v>1506</v>
      </c>
      <c r="I103" s="112" t="s">
        <v>6463</v>
      </c>
      <c r="J103" s="112" t="s">
        <v>6464</v>
      </c>
      <c r="K103" s="172">
        <f t="shared" si="20"/>
        <v>1</v>
      </c>
      <c r="L103" s="173">
        <f t="shared" si="12"/>
        <v>1</v>
      </c>
      <c r="M103" s="173">
        <f t="shared" si="13"/>
        <v>0</v>
      </c>
      <c r="N103" s="173">
        <f t="shared" si="14"/>
        <v>0</v>
      </c>
      <c r="O103" s="173">
        <f t="shared" si="15"/>
        <v>0</v>
      </c>
      <c r="P103" s="173">
        <f t="shared" si="16"/>
        <v>0</v>
      </c>
      <c r="Q103" s="173">
        <f t="shared" si="17"/>
        <v>0</v>
      </c>
      <c r="R103" s="173">
        <f t="shared" si="18"/>
        <v>0</v>
      </c>
      <c r="S103" s="173">
        <f t="shared" si="19"/>
        <v>0</v>
      </c>
      <c r="T103" s="164"/>
    </row>
    <row r="104" spans="1:20" ht="24" customHeight="1">
      <c r="A104" s="116" t="str">
        <f t="shared" si="0"/>
        <v>CharacterTrait_Desc_ChangeCoreCase</v>
      </c>
      <c r="B104" s="12" t="s">
        <v>788</v>
      </c>
      <c r="C104" s="421" t="s">
        <v>781</v>
      </c>
      <c r="D104" s="68" t="s">
        <v>1507</v>
      </c>
      <c r="E104" s="50" t="s">
        <v>1508</v>
      </c>
      <c r="F104" s="170" t="s">
        <v>1509</v>
      </c>
      <c r="G104" s="170" t="s">
        <v>1510</v>
      </c>
      <c r="H104" s="111" t="s">
        <v>1511</v>
      </c>
      <c r="I104" s="112" t="s">
        <v>6465</v>
      </c>
      <c r="J104" s="112" t="s">
        <v>6466</v>
      </c>
      <c r="K104" s="172">
        <f t="shared" si="20"/>
        <v>0</v>
      </c>
      <c r="L104" s="173">
        <f t="shared" si="12"/>
        <v>0</v>
      </c>
      <c r="M104" s="173">
        <f t="shared" si="13"/>
        <v>0</v>
      </c>
      <c r="N104" s="173">
        <f t="shared" si="14"/>
        <v>0</v>
      </c>
      <c r="O104" s="173">
        <f t="shared" si="15"/>
        <v>0</v>
      </c>
      <c r="P104" s="173">
        <f t="shared" si="16"/>
        <v>0</v>
      </c>
      <c r="Q104" s="173">
        <f t="shared" si="17"/>
        <v>0</v>
      </c>
      <c r="R104" s="173">
        <f t="shared" si="18"/>
        <v>0</v>
      </c>
      <c r="S104" s="173">
        <f t="shared" si="19"/>
        <v>0</v>
      </c>
      <c r="T104" s="164"/>
    </row>
    <row r="105" spans="1:20" ht="24" customHeight="1">
      <c r="A105" s="116" t="str">
        <f t="shared" ref="A105:A141" si="21">CONCATENATE(B105,C105)</f>
        <v>CharacterTrait_Desc_HankAnvil</v>
      </c>
      <c r="B105" s="12" t="s">
        <v>788</v>
      </c>
      <c r="C105" s="421" t="s">
        <v>5774</v>
      </c>
      <c r="D105" s="68" t="s">
        <v>1512</v>
      </c>
      <c r="E105" s="50" t="s">
        <v>1513</v>
      </c>
      <c r="F105" s="170" t="s">
        <v>19619</v>
      </c>
      <c r="G105" s="170" t="s">
        <v>1514</v>
      </c>
      <c r="H105" s="111" t="s">
        <v>1515</v>
      </c>
      <c r="I105" s="112" t="s">
        <v>6467</v>
      </c>
      <c r="J105" s="112" t="s">
        <v>6468</v>
      </c>
      <c r="K105" s="172">
        <f t="shared" si="20"/>
        <v>1</v>
      </c>
      <c r="L105" s="173">
        <f t="shared" si="12"/>
        <v>1</v>
      </c>
      <c r="M105" s="173">
        <f t="shared" si="13"/>
        <v>0</v>
      </c>
      <c r="N105" s="173">
        <f t="shared" si="14"/>
        <v>0</v>
      </c>
      <c r="O105" s="173">
        <f t="shared" si="15"/>
        <v>0</v>
      </c>
      <c r="P105" s="173">
        <f t="shared" si="16"/>
        <v>0</v>
      </c>
      <c r="Q105" s="173">
        <f t="shared" si="17"/>
        <v>0</v>
      </c>
      <c r="R105" s="173">
        <f t="shared" si="18"/>
        <v>0</v>
      </c>
      <c r="S105" s="173">
        <f t="shared" si="19"/>
        <v>0</v>
      </c>
      <c r="T105" s="164"/>
    </row>
    <row r="106" spans="1:20" ht="24" customHeight="1">
      <c r="A106" s="116" t="str">
        <f t="shared" si="21"/>
        <v>CharacterTrait_Desc_DiveAttack</v>
      </c>
      <c r="B106" s="12" t="s">
        <v>788</v>
      </c>
      <c r="C106" s="421" t="s">
        <v>2139</v>
      </c>
      <c r="D106" s="68" t="s">
        <v>1516</v>
      </c>
      <c r="E106" s="50" t="s">
        <v>1517</v>
      </c>
      <c r="F106" s="170" t="s">
        <v>1518</v>
      </c>
      <c r="G106" s="170" t="s">
        <v>1519</v>
      </c>
      <c r="H106" s="111" t="s">
        <v>1520</v>
      </c>
      <c r="I106" s="112" t="s">
        <v>6469</v>
      </c>
      <c r="J106" s="112" t="s">
        <v>6470</v>
      </c>
      <c r="K106" s="172">
        <f t="shared" si="20"/>
        <v>1</v>
      </c>
      <c r="L106" s="173">
        <f t="shared" si="12"/>
        <v>1</v>
      </c>
      <c r="M106" s="173">
        <f t="shared" si="13"/>
        <v>0</v>
      </c>
      <c r="N106" s="173">
        <f t="shared" si="14"/>
        <v>0</v>
      </c>
      <c r="O106" s="173">
        <f t="shared" si="15"/>
        <v>0</v>
      </c>
      <c r="P106" s="173">
        <f t="shared" si="16"/>
        <v>0</v>
      </c>
      <c r="Q106" s="173">
        <f t="shared" si="17"/>
        <v>0</v>
      </c>
      <c r="R106" s="173">
        <f t="shared" si="18"/>
        <v>0</v>
      </c>
      <c r="S106" s="173">
        <f t="shared" si="19"/>
        <v>0</v>
      </c>
      <c r="T106" s="164"/>
    </row>
    <row r="107" spans="1:20" ht="24" customHeight="1">
      <c r="A107" s="116" t="str">
        <f t="shared" si="21"/>
        <v>CharacterTrait_Desc_PowerDiveAttack</v>
      </c>
      <c r="B107" s="12" t="s">
        <v>788</v>
      </c>
      <c r="C107" s="421" t="s">
        <v>2137</v>
      </c>
      <c r="D107" s="68" t="s">
        <v>827</v>
      </c>
      <c r="E107" s="50" t="s">
        <v>1521</v>
      </c>
      <c r="F107" s="170" t="s">
        <v>1522</v>
      </c>
      <c r="G107" s="170" t="s">
        <v>1523</v>
      </c>
      <c r="H107" s="111" t="s">
        <v>1524</v>
      </c>
      <c r="I107" s="112" t="s">
        <v>6471</v>
      </c>
      <c r="J107" s="112" t="s">
        <v>6472</v>
      </c>
      <c r="K107" s="172">
        <f t="shared" si="20"/>
        <v>1</v>
      </c>
      <c r="L107" s="173">
        <f t="shared" si="12"/>
        <v>1</v>
      </c>
      <c r="M107" s="173">
        <f t="shared" si="13"/>
        <v>0</v>
      </c>
      <c r="N107" s="173">
        <f t="shared" si="14"/>
        <v>0</v>
      </c>
      <c r="O107" s="173">
        <f t="shared" si="15"/>
        <v>0</v>
      </c>
      <c r="P107" s="173">
        <f t="shared" si="16"/>
        <v>0</v>
      </c>
      <c r="Q107" s="173">
        <f t="shared" si="17"/>
        <v>0</v>
      </c>
      <c r="R107" s="173">
        <f t="shared" si="18"/>
        <v>0</v>
      </c>
      <c r="S107" s="173">
        <f t="shared" si="19"/>
        <v>0</v>
      </c>
      <c r="T107" s="164"/>
    </row>
    <row r="108" spans="1:20" ht="24" customHeight="1">
      <c r="A108" s="116" t="str">
        <f t="shared" si="21"/>
        <v>CharacterTrait_Desc_Parrying</v>
      </c>
      <c r="B108" s="12" t="s">
        <v>788</v>
      </c>
      <c r="C108" s="421" t="s">
        <v>1228</v>
      </c>
      <c r="D108" s="68" t="s">
        <v>1525</v>
      </c>
      <c r="E108" s="50" t="s">
        <v>1526</v>
      </c>
      <c r="F108" s="170" t="s">
        <v>1527</v>
      </c>
      <c r="G108" s="170" t="s">
        <v>1528</v>
      </c>
      <c r="H108" s="111" t="s">
        <v>1529</v>
      </c>
      <c r="I108" s="112" t="s">
        <v>6473</v>
      </c>
      <c r="J108" s="112" t="s">
        <v>6474</v>
      </c>
      <c r="K108" s="172">
        <f t="shared" si="20"/>
        <v>1</v>
      </c>
      <c r="L108" s="173">
        <f t="shared" si="12"/>
        <v>1</v>
      </c>
      <c r="M108" s="173">
        <f t="shared" si="13"/>
        <v>0</v>
      </c>
      <c r="N108" s="173">
        <f t="shared" si="14"/>
        <v>0</v>
      </c>
      <c r="O108" s="173">
        <f t="shared" si="15"/>
        <v>0</v>
      </c>
      <c r="P108" s="173">
        <f t="shared" si="16"/>
        <v>0</v>
      </c>
      <c r="Q108" s="173">
        <f t="shared" si="17"/>
        <v>0</v>
      </c>
      <c r="R108" s="173">
        <f t="shared" si="18"/>
        <v>0</v>
      </c>
      <c r="S108" s="173">
        <f t="shared" si="19"/>
        <v>0</v>
      </c>
      <c r="T108" s="164"/>
    </row>
    <row r="109" spans="1:20" ht="24" customHeight="1">
      <c r="A109" s="116" t="str">
        <f t="shared" si="21"/>
        <v>CharacterTrait_Desc_ParryingStun</v>
      </c>
      <c r="B109" s="12" t="s">
        <v>788</v>
      </c>
      <c r="C109" s="421" t="s">
        <v>5776</v>
      </c>
      <c r="D109" s="68" t="s">
        <v>1530</v>
      </c>
      <c r="E109" s="50" t="s">
        <v>1531</v>
      </c>
      <c r="F109" s="170" t="s">
        <v>1532</v>
      </c>
      <c r="G109" s="170" t="s">
        <v>1533</v>
      </c>
      <c r="H109" s="111" t="s">
        <v>1534</v>
      </c>
      <c r="I109" s="112" t="s">
        <v>6475</v>
      </c>
      <c r="J109" s="112" t="s">
        <v>6476</v>
      </c>
      <c r="K109" s="172">
        <f t="shared" si="20"/>
        <v>1</v>
      </c>
      <c r="L109" s="173">
        <f t="shared" si="12"/>
        <v>1</v>
      </c>
      <c r="M109" s="173">
        <f t="shared" si="13"/>
        <v>0</v>
      </c>
      <c r="N109" s="173">
        <f t="shared" si="14"/>
        <v>0</v>
      </c>
      <c r="O109" s="173">
        <f t="shared" si="15"/>
        <v>0</v>
      </c>
      <c r="P109" s="173">
        <f t="shared" si="16"/>
        <v>0</v>
      </c>
      <c r="Q109" s="173">
        <f t="shared" si="17"/>
        <v>0</v>
      </c>
      <c r="R109" s="173">
        <f t="shared" si="18"/>
        <v>0</v>
      </c>
      <c r="S109" s="173">
        <f t="shared" si="19"/>
        <v>0</v>
      </c>
      <c r="T109" s="164"/>
    </row>
    <row r="110" spans="1:20" ht="24" customHeight="1">
      <c r="A110" s="116" t="str">
        <f t="shared" si="21"/>
        <v>CharacterTrait_Desc_EnergyLeechingParry</v>
      </c>
      <c r="B110" s="12" t="s">
        <v>788</v>
      </c>
      <c r="C110" s="421" t="s">
        <v>1056</v>
      </c>
      <c r="D110" s="68" t="s">
        <v>1535</v>
      </c>
      <c r="E110" s="50" t="s">
        <v>1536</v>
      </c>
      <c r="F110" s="170" t="s">
        <v>1537</v>
      </c>
      <c r="G110" s="170" t="s">
        <v>1538</v>
      </c>
      <c r="H110" s="111" t="s">
        <v>1539</v>
      </c>
      <c r="I110" s="112" t="s">
        <v>6477</v>
      </c>
      <c r="J110" s="112" t="s">
        <v>6478</v>
      </c>
      <c r="K110" s="172">
        <f t="shared" si="20"/>
        <v>2</v>
      </c>
      <c r="L110" s="173">
        <f t="shared" si="12"/>
        <v>1</v>
      </c>
      <c r="M110" s="173">
        <f t="shared" si="13"/>
        <v>1</v>
      </c>
      <c r="N110" s="173">
        <f t="shared" si="14"/>
        <v>0</v>
      </c>
      <c r="O110" s="173">
        <f t="shared" si="15"/>
        <v>0</v>
      </c>
      <c r="P110" s="173">
        <f t="shared" si="16"/>
        <v>0</v>
      </c>
      <c r="Q110" s="173">
        <f t="shared" si="17"/>
        <v>0</v>
      </c>
      <c r="R110" s="173">
        <f t="shared" si="18"/>
        <v>0</v>
      </c>
      <c r="S110" s="173">
        <f t="shared" si="19"/>
        <v>0</v>
      </c>
      <c r="T110" s="164"/>
    </row>
    <row r="111" spans="1:20" ht="24" customHeight="1">
      <c r="A111" s="116" t="str">
        <f t="shared" si="21"/>
        <v>CharacterTrait_Desc_Selected_Rage</v>
      </c>
      <c r="B111" s="12" t="s">
        <v>789</v>
      </c>
      <c r="C111" s="236" t="s">
        <v>252</v>
      </c>
      <c r="D111" s="68" t="s">
        <v>5786</v>
      </c>
      <c r="E111" s="50" t="s">
        <v>1540</v>
      </c>
      <c r="F111" s="170" t="s">
        <v>1541</v>
      </c>
      <c r="G111" s="170" t="s">
        <v>1542</v>
      </c>
      <c r="H111" s="111" t="s">
        <v>1543</v>
      </c>
      <c r="I111" s="112" t="s">
        <v>6479</v>
      </c>
      <c r="J111" s="112" t="s">
        <v>6480</v>
      </c>
      <c r="K111" s="172">
        <f t="shared" si="20"/>
        <v>1</v>
      </c>
      <c r="L111" s="173">
        <f t="shared" si="12"/>
        <v>1</v>
      </c>
      <c r="M111" s="173">
        <f t="shared" si="13"/>
        <v>0</v>
      </c>
      <c r="N111" s="173">
        <f t="shared" si="14"/>
        <v>0</v>
      </c>
      <c r="O111" s="173">
        <f t="shared" si="15"/>
        <v>0</v>
      </c>
      <c r="P111" s="173">
        <f t="shared" si="16"/>
        <v>0</v>
      </c>
      <c r="Q111" s="173">
        <f t="shared" si="17"/>
        <v>0</v>
      </c>
      <c r="R111" s="173">
        <f t="shared" si="18"/>
        <v>0</v>
      </c>
      <c r="S111" s="173">
        <f t="shared" si="19"/>
        <v>0</v>
      </c>
      <c r="T111" s="164"/>
    </row>
    <row r="112" spans="1:20" ht="24" customHeight="1">
      <c r="A112" s="116" t="str">
        <f t="shared" si="21"/>
        <v>CharacterTrait_Desc_Selected_InflictWound</v>
      </c>
      <c r="B112" s="12" t="s">
        <v>789</v>
      </c>
      <c r="C112" s="236" t="s">
        <v>1038</v>
      </c>
      <c r="D112" s="68" t="s">
        <v>5787</v>
      </c>
      <c r="E112" s="50" t="s">
        <v>1544</v>
      </c>
      <c r="F112" s="170" t="s">
        <v>14498</v>
      </c>
      <c r="G112" s="170" t="s">
        <v>3634</v>
      </c>
      <c r="H112" s="111" t="s">
        <v>1545</v>
      </c>
      <c r="I112" s="112" t="s">
        <v>6481</v>
      </c>
      <c r="J112" s="112" t="s">
        <v>6482</v>
      </c>
      <c r="K112" s="172">
        <f t="shared" si="20"/>
        <v>1</v>
      </c>
      <c r="L112" s="173">
        <f t="shared" si="12"/>
        <v>1</v>
      </c>
      <c r="M112" s="173">
        <f t="shared" si="13"/>
        <v>0</v>
      </c>
      <c r="N112" s="173">
        <f t="shared" si="14"/>
        <v>0</v>
      </c>
      <c r="O112" s="173">
        <f t="shared" si="15"/>
        <v>0</v>
      </c>
      <c r="P112" s="173">
        <f t="shared" si="16"/>
        <v>0</v>
      </c>
      <c r="Q112" s="173">
        <f t="shared" si="17"/>
        <v>0</v>
      </c>
      <c r="R112" s="173">
        <f t="shared" si="18"/>
        <v>0</v>
      </c>
      <c r="S112" s="173">
        <f t="shared" si="19"/>
        <v>0</v>
      </c>
      <c r="T112" s="164"/>
    </row>
    <row r="113" spans="1:20" ht="24" customHeight="1">
      <c r="A113" s="116" t="str">
        <f t="shared" si="21"/>
        <v>CharacterTrait_Desc_Selected_Madness</v>
      </c>
      <c r="B113" s="12" t="s">
        <v>789</v>
      </c>
      <c r="C113" s="236" t="s">
        <v>1013</v>
      </c>
      <c r="D113" s="68" t="s">
        <v>1546</v>
      </c>
      <c r="E113" s="50" t="s">
        <v>1547</v>
      </c>
      <c r="F113" s="170" t="s">
        <v>1548</v>
      </c>
      <c r="G113" s="170" t="s">
        <v>1549</v>
      </c>
      <c r="H113" s="111" t="s">
        <v>1550</v>
      </c>
      <c r="I113" s="112" t="s">
        <v>6483</v>
      </c>
      <c r="J113" s="112" t="s">
        <v>6484</v>
      </c>
      <c r="K113" s="172">
        <f t="shared" si="20"/>
        <v>1</v>
      </c>
      <c r="L113" s="173">
        <f t="shared" si="12"/>
        <v>1</v>
      </c>
      <c r="M113" s="173">
        <f t="shared" si="13"/>
        <v>0</v>
      </c>
      <c r="N113" s="173">
        <f t="shared" si="14"/>
        <v>0</v>
      </c>
      <c r="O113" s="173">
        <f t="shared" si="15"/>
        <v>0</v>
      </c>
      <c r="P113" s="173">
        <f t="shared" si="16"/>
        <v>0</v>
      </c>
      <c r="Q113" s="173">
        <f t="shared" si="17"/>
        <v>0</v>
      </c>
      <c r="R113" s="173">
        <f t="shared" si="18"/>
        <v>0</v>
      </c>
      <c r="S113" s="173">
        <f t="shared" si="19"/>
        <v>0</v>
      </c>
      <c r="T113" s="164"/>
    </row>
    <row r="114" spans="1:20" ht="24" customHeight="1">
      <c r="A114" s="116" t="str">
        <f t="shared" si="21"/>
        <v>CharacterTrait_Desc_Selected_SharpBlade</v>
      </c>
      <c r="B114" s="12" t="s">
        <v>789</v>
      </c>
      <c r="C114" s="421" t="s">
        <v>1039</v>
      </c>
      <c r="D114" s="68" t="s">
        <v>1551</v>
      </c>
      <c r="E114" s="50" t="s">
        <v>1552</v>
      </c>
      <c r="F114" s="170" t="s">
        <v>14499</v>
      </c>
      <c r="G114" s="170" t="s">
        <v>1553</v>
      </c>
      <c r="H114" s="111" t="s">
        <v>1554</v>
      </c>
      <c r="I114" s="112" t="s">
        <v>6485</v>
      </c>
      <c r="J114" s="112" t="s">
        <v>6486</v>
      </c>
      <c r="K114" s="172">
        <f t="shared" si="20"/>
        <v>1</v>
      </c>
      <c r="L114" s="173">
        <f t="shared" si="12"/>
        <v>1</v>
      </c>
      <c r="M114" s="173">
        <f t="shared" si="13"/>
        <v>0</v>
      </c>
      <c r="N114" s="173">
        <f t="shared" si="14"/>
        <v>0</v>
      </c>
      <c r="O114" s="173">
        <f t="shared" si="15"/>
        <v>0</v>
      </c>
      <c r="P114" s="173">
        <f t="shared" si="16"/>
        <v>0</v>
      </c>
      <c r="Q114" s="173">
        <f t="shared" si="17"/>
        <v>0</v>
      </c>
      <c r="R114" s="173">
        <f t="shared" si="18"/>
        <v>0</v>
      </c>
      <c r="S114" s="173">
        <f t="shared" si="19"/>
        <v>0</v>
      </c>
      <c r="T114" s="164"/>
    </row>
    <row r="115" spans="1:20" ht="24" customHeight="1">
      <c r="A115" s="116" t="str">
        <f t="shared" si="21"/>
        <v>CharacterTrait_Desc_Selected_StrikeWeaponPoint</v>
      </c>
      <c r="B115" s="12" t="s">
        <v>789</v>
      </c>
      <c r="C115" s="421" t="s">
        <v>1040</v>
      </c>
      <c r="D115" s="68" t="s">
        <v>5788</v>
      </c>
      <c r="E115" s="50" t="s">
        <v>1555</v>
      </c>
      <c r="F115" s="170" t="s">
        <v>1556</v>
      </c>
      <c r="G115" s="170" t="s">
        <v>1557</v>
      </c>
      <c r="H115" s="111" t="s">
        <v>1558</v>
      </c>
      <c r="I115" s="112" t="s">
        <v>6487</v>
      </c>
      <c r="J115" s="112" t="s">
        <v>11272</v>
      </c>
      <c r="K115" s="172">
        <f t="shared" si="20"/>
        <v>1</v>
      </c>
      <c r="L115" s="173">
        <f t="shared" si="12"/>
        <v>1</v>
      </c>
      <c r="M115" s="173">
        <f t="shared" si="13"/>
        <v>0</v>
      </c>
      <c r="N115" s="173">
        <f t="shared" si="14"/>
        <v>0</v>
      </c>
      <c r="O115" s="173">
        <f t="shared" si="15"/>
        <v>0</v>
      </c>
      <c r="P115" s="173">
        <f t="shared" si="16"/>
        <v>0</v>
      </c>
      <c r="Q115" s="173">
        <f t="shared" si="17"/>
        <v>0</v>
      </c>
      <c r="R115" s="173">
        <f t="shared" si="18"/>
        <v>0</v>
      </c>
      <c r="S115" s="173">
        <f t="shared" si="19"/>
        <v>0</v>
      </c>
      <c r="T115" s="164"/>
    </row>
    <row r="116" spans="1:20" ht="24" customHeight="1">
      <c r="A116" s="116" t="str">
        <f t="shared" si="21"/>
        <v>CharacterTrait_Desc_Selected_AccurateAim</v>
      </c>
      <c r="B116" s="12" t="s">
        <v>789</v>
      </c>
      <c r="C116" s="421" t="s">
        <v>778</v>
      </c>
      <c r="D116" s="68" t="s">
        <v>1559</v>
      </c>
      <c r="E116" s="50" t="s">
        <v>1560</v>
      </c>
      <c r="F116" s="170" t="s">
        <v>1561</v>
      </c>
      <c r="G116" s="170" t="s">
        <v>1562</v>
      </c>
      <c r="H116" s="111" t="s">
        <v>1563</v>
      </c>
      <c r="I116" s="112" t="s">
        <v>6488</v>
      </c>
      <c r="J116" s="112" t="s">
        <v>6489</v>
      </c>
      <c r="K116" s="172">
        <f t="shared" si="20"/>
        <v>1</v>
      </c>
      <c r="L116" s="173">
        <f t="shared" si="12"/>
        <v>1</v>
      </c>
      <c r="M116" s="173">
        <f t="shared" si="13"/>
        <v>0</v>
      </c>
      <c r="N116" s="173">
        <f t="shared" si="14"/>
        <v>0</v>
      </c>
      <c r="O116" s="173">
        <f t="shared" si="15"/>
        <v>0</v>
      </c>
      <c r="P116" s="173">
        <f t="shared" si="16"/>
        <v>0</v>
      </c>
      <c r="Q116" s="173">
        <f t="shared" si="17"/>
        <v>0</v>
      </c>
      <c r="R116" s="173">
        <f t="shared" si="18"/>
        <v>0</v>
      </c>
      <c r="S116" s="173">
        <f t="shared" si="19"/>
        <v>0</v>
      </c>
      <c r="T116" s="164"/>
    </row>
    <row r="117" spans="1:20" ht="24" customHeight="1">
      <c r="A117" s="116" t="str">
        <f t="shared" si="21"/>
        <v>CharacterTrait_Desc_Selected_PierceEliteShield</v>
      </c>
      <c r="B117" s="12" t="s">
        <v>789</v>
      </c>
      <c r="C117" s="421" t="s">
        <v>1041</v>
      </c>
      <c r="D117" s="68" t="s">
        <v>837</v>
      </c>
      <c r="E117" s="50" t="s">
        <v>1564</v>
      </c>
      <c r="F117" s="170" t="s">
        <v>1565</v>
      </c>
      <c r="G117" s="170" t="s">
        <v>1566</v>
      </c>
      <c r="H117" s="111" t="s">
        <v>1567</v>
      </c>
      <c r="I117" s="112" t="s">
        <v>6490</v>
      </c>
      <c r="J117" s="112" t="s">
        <v>11273</v>
      </c>
      <c r="K117" s="172">
        <f t="shared" si="20"/>
        <v>1</v>
      </c>
      <c r="L117" s="173">
        <f t="shared" si="12"/>
        <v>1</v>
      </c>
      <c r="M117" s="173">
        <f t="shared" si="13"/>
        <v>0</v>
      </c>
      <c r="N117" s="173">
        <f t="shared" si="14"/>
        <v>0</v>
      </c>
      <c r="O117" s="173">
        <f t="shared" si="15"/>
        <v>0</v>
      </c>
      <c r="P117" s="173">
        <f t="shared" si="16"/>
        <v>0</v>
      </c>
      <c r="Q117" s="173">
        <f t="shared" si="17"/>
        <v>0</v>
      </c>
      <c r="R117" s="173">
        <f t="shared" si="18"/>
        <v>0</v>
      </c>
      <c r="S117" s="173">
        <f t="shared" si="19"/>
        <v>0</v>
      </c>
      <c r="T117" s="164"/>
    </row>
    <row r="118" spans="1:20" ht="24" customHeight="1">
      <c r="A118" s="116" t="str">
        <f t="shared" si="21"/>
        <v>CharacterTrait_Desc_Selected_IntensifyCoreStrength</v>
      </c>
      <c r="B118" s="12" t="s">
        <v>789</v>
      </c>
      <c r="C118" s="421" t="s">
        <v>1042</v>
      </c>
      <c r="D118" s="68" t="s">
        <v>838</v>
      </c>
      <c r="E118" s="50" t="s">
        <v>1568</v>
      </c>
      <c r="F118" s="170" t="s">
        <v>1569</v>
      </c>
      <c r="G118" s="170" t="s">
        <v>1570</v>
      </c>
      <c r="H118" s="111" t="s">
        <v>1571</v>
      </c>
      <c r="I118" s="112" t="s">
        <v>6491</v>
      </c>
      <c r="J118" s="112" t="s">
        <v>6492</v>
      </c>
      <c r="K118" s="172">
        <f t="shared" si="20"/>
        <v>1</v>
      </c>
      <c r="L118" s="173">
        <f t="shared" si="12"/>
        <v>1</v>
      </c>
      <c r="M118" s="173">
        <f t="shared" si="13"/>
        <v>0</v>
      </c>
      <c r="N118" s="173">
        <f t="shared" si="14"/>
        <v>0</v>
      </c>
      <c r="O118" s="173">
        <f t="shared" si="15"/>
        <v>0</v>
      </c>
      <c r="P118" s="173">
        <f t="shared" si="16"/>
        <v>0</v>
      </c>
      <c r="Q118" s="173">
        <f t="shared" si="17"/>
        <v>0</v>
      </c>
      <c r="R118" s="173">
        <f t="shared" si="18"/>
        <v>0</v>
      </c>
      <c r="S118" s="173">
        <f t="shared" si="19"/>
        <v>0</v>
      </c>
      <c r="T118" s="164"/>
    </row>
    <row r="119" spans="1:20" ht="24" customHeight="1">
      <c r="A119" s="116" t="str">
        <f t="shared" si="21"/>
        <v>CharacterTrait_Desc_Selected_EnhanceAttribute</v>
      </c>
      <c r="B119" s="12" t="s">
        <v>789</v>
      </c>
      <c r="C119" s="421" t="s">
        <v>1043</v>
      </c>
      <c r="D119" s="68" t="s">
        <v>839</v>
      </c>
      <c r="E119" s="50" t="s">
        <v>1572</v>
      </c>
      <c r="F119" s="170" t="s">
        <v>1573</v>
      </c>
      <c r="G119" s="170" t="s">
        <v>1574</v>
      </c>
      <c r="H119" s="111" t="s">
        <v>1575</v>
      </c>
      <c r="I119" s="112" t="s">
        <v>6493</v>
      </c>
      <c r="J119" s="112" t="s">
        <v>6494</v>
      </c>
      <c r="K119" s="172">
        <f t="shared" si="20"/>
        <v>1</v>
      </c>
      <c r="L119" s="173">
        <f t="shared" si="12"/>
        <v>1</v>
      </c>
      <c r="M119" s="173">
        <f t="shared" si="13"/>
        <v>0</v>
      </c>
      <c r="N119" s="173">
        <f t="shared" si="14"/>
        <v>0</v>
      </c>
      <c r="O119" s="173">
        <f t="shared" si="15"/>
        <v>0</v>
      </c>
      <c r="P119" s="173">
        <f t="shared" si="16"/>
        <v>0</v>
      </c>
      <c r="Q119" s="173">
        <f t="shared" si="17"/>
        <v>0</v>
      </c>
      <c r="R119" s="173">
        <f t="shared" si="18"/>
        <v>0</v>
      </c>
      <c r="S119" s="173">
        <f t="shared" si="19"/>
        <v>0</v>
      </c>
      <c r="T119" s="164"/>
    </row>
    <row r="120" spans="1:20" ht="24" customHeight="1">
      <c r="A120" s="116" t="str">
        <f t="shared" si="21"/>
        <v>CharacterTrait_Desc_Selected_AutoDefenseSystem</v>
      </c>
      <c r="B120" s="12" t="s">
        <v>789</v>
      </c>
      <c r="C120" s="421" t="s">
        <v>1044</v>
      </c>
      <c r="D120" s="68" t="s">
        <v>840</v>
      </c>
      <c r="E120" s="50" t="s">
        <v>1576</v>
      </c>
      <c r="F120" s="170" t="s">
        <v>1577</v>
      </c>
      <c r="G120" s="170" t="s">
        <v>1578</v>
      </c>
      <c r="H120" s="111" t="s">
        <v>1579</v>
      </c>
      <c r="I120" s="112" t="s">
        <v>6495</v>
      </c>
      <c r="J120" s="112" t="s">
        <v>6496</v>
      </c>
      <c r="K120" s="172">
        <f t="shared" si="20"/>
        <v>1</v>
      </c>
      <c r="L120" s="173">
        <f t="shared" si="12"/>
        <v>1</v>
      </c>
      <c r="M120" s="173">
        <f t="shared" si="13"/>
        <v>0</v>
      </c>
      <c r="N120" s="173">
        <f t="shared" si="14"/>
        <v>0</v>
      </c>
      <c r="O120" s="173">
        <f t="shared" si="15"/>
        <v>0</v>
      </c>
      <c r="P120" s="173">
        <f t="shared" si="16"/>
        <v>0</v>
      </c>
      <c r="Q120" s="173">
        <f t="shared" si="17"/>
        <v>0</v>
      </c>
      <c r="R120" s="173">
        <f t="shared" si="18"/>
        <v>0</v>
      </c>
      <c r="S120" s="173">
        <f t="shared" si="19"/>
        <v>0</v>
      </c>
      <c r="T120" s="164"/>
    </row>
    <row r="121" spans="1:20" ht="24" customHeight="1">
      <c r="A121" s="116" t="str">
        <f t="shared" si="21"/>
        <v>CharacterTrait_Desc_Selected_BoostHP</v>
      </c>
      <c r="B121" s="12" t="s">
        <v>789</v>
      </c>
      <c r="C121" s="421" t="s">
        <v>1045</v>
      </c>
      <c r="D121" s="68" t="s">
        <v>23906</v>
      </c>
      <c r="E121" s="50" t="s">
        <v>1580</v>
      </c>
      <c r="F121" s="170" t="s">
        <v>1581</v>
      </c>
      <c r="G121" s="170" t="s">
        <v>1582</v>
      </c>
      <c r="H121" s="111" t="s">
        <v>1583</v>
      </c>
      <c r="I121" s="112" t="s">
        <v>6497</v>
      </c>
      <c r="J121" s="112" t="s">
        <v>6498</v>
      </c>
      <c r="K121" s="172">
        <f t="shared" si="20"/>
        <v>1</v>
      </c>
      <c r="L121" s="173">
        <f t="shared" si="12"/>
        <v>1</v>
      </c>
      <c r="M121" s="173">
        <f t="shared" si="13"/>
        <v>0</v>
      </c>
      <c r="N121" s="173">
        <f t="shared" si="14"/>
        <v>0</v>
      </c>
      <c r="O121" s="173">
        <f t="shared" si="15"/>
        <v>0</v>
      </c>
      <c r="P121" s="173">
        <f t="shared" si="16"/>
        <v>0</v>
      </c>
      <c r="Q121" s="173">
        <f t="shared" si="17"/>
        <v>0</v>
      </c>
      <c r="R121" s="173">
        <f t="shared" si="18"/>
        <v>0</v>
      </c>
      <c r="S121" s="173">
        <f t="shared" si="19"/>
        <v>0</v>
      </c>
      <c r="T121" s="164"/>
    </row>
    <row r="122" spans="1:20" ht="24" customHeight="1">
      <c r="A122" s="116" t="str">
        <f t="shared" si="21"/>
        <v>CharacterTrait_Desc_Selected_BoostBuffHPValue</v>
      </c>
      <c r="B122" s="12" t="s">
        <v>789</v>
      </c>
      <c r="C122" s="421" t="s">
        <v>1046</v>
      </c>
      <c r="D122" s="68" t="s">
        <v>23907</v>
      </c>
      <c r="E122" s="50" t="s">
        <v>1584</v>
      </c>
      <c r="F122" s="170" t="s">
        <v>1585</v>
      </c>
      <c r="G122" s="170" t="s">
        <v>1586</v>
      </c>
      <c r="H122" s="111" t="s">
        <v>1587</v>
      </c>
      <c r="I122" s="112" t="s">
        <v>6499</v>
      </c>
      <c r="J122" s="112" t="s">
        <v>6500</v>
      </c>
      <c r="K122" s="172">
        <f t="shared" si="20"/>
        <v>1</v>
      </c>
      <c r="L122" s="173">
        <f t="shared" si="12"/>
        <v>1</v>
      </c>
      <c r="M122" s="173">
        <f t="shared" si="13"/>
        <v>0</v>
      </c>
      <c r="N122" s="173">
        <f t="shared" si="14"/>
        <v>0</v>
      </c>
      <c r="O122" s="173">
        <f t="shared" si="15"/>
        <v>0</v>
      </c>
      <c r="P122" s="173">
        <f t="shared" si="16"/>
        <v>0</v>
      </c>
      <c r="Q122" s="173">
        <f t="shared" si="17"/>
        <v>0</v>
      </c>
      <c r="R122" s="173">
        <f t="shared" si="18"/>
        <v>0</v>
      </c>
      <c r="S122" s="173">
        <f t="shared" si="19"/>
        <v>0</v>
      </c>
      <c r="T122" s="164"/>
    </row>
    <row r="123" spans="1:20" ht="24" customHeight="1">
      <c r="A123" s="116" t="str">
        <f t="shared" si="21"/>
        <v>CharacterTrait_Desc_Selected_EnergyAutoRegen</v>
      </c>
      <c r="B123" s="12" t="s">
        <v>789</v>
      </c>
      <c r="C123" s="421" t="s">
        <v>1047</v>
      </c>
      <c r="D123" s="68" t="s">
        <v>13339</v>
      </c>
      <c r="E123" s="50" t="s">
        <v>1588</v>
      </c>
      <c r="F123" s="170" t="s">
        <v>1589</v>
      </c>
      <c r="G123" s="170" t="s">
        <v>1590</v>
      </c>
      <c r="H123" s="111" t="s">
        <v>1591</v>
      </c>
      <c r="I123" s="112" t="s">
        <v>6501</v>
      </c>
      <c r="J123" s="112" t="s">
        <v>6502</v>
      </c>
      <c r="K123" s="172">
        <f t="shared" si="20"/>
        <v>2</v>
      </c>
      <c r="L123" s="173">
        <f t="shared" si="12"/>
        <v>1</v>
      </c>
      <c r="M123" s="173">
        <f t="shared" si="13"/>
        <v>1</v>
      </c>
      <c r="N123" s="173">
        <f t="shared" si="14"/>
        <v>0</v>
      </c>
      <c r="O123" s="173">
        <f t="shared" si="15"/>
        <v>0</v>
      </c>
      <c r="P123" s="173">
        <f t="shared" si="16"/>
        <v>0</v>
      </c>
      <c r="Q123" s="173">
        <f t="shared" si="17"/>
        <v>0</v>
      </c>
      <c r="R123" s="173">
        <f t="shared" si="18"/>
        <v>0</v>
      </c>
      <c r="S123" s="173">
        <f t="shared" si="19"/>
        <v>0</v>
      </c>
      <c r="T123" s="164"/>
    </row>
    <row r="124" spans="1:20" ht="24" customHeight="1">
      <c r="A124" s="116" t="str">
        <f t="shared" si="21"/>
        <v>CharacterTrait_Desc_Selected_DazzlingRevival</v>
      </c>
      <c r="B124" s="12" t="s">
        <v>789</v>
      </c>
      <c r="C124" s="421" t="s">
        <v>1048</v>
      </c>
      <c r="D124" s="68" t="s">
        <v>841</v>
      </c>
      <c r="E124" s="50" t="s">
        <v>1592</v>
      </c>
      <c r="F124" s="170" t="s">
        <v>1593</v>
      </c>
      <c r="G124" s="170" t="s">
        <v>1594</v>
      </c>
      <c r="H124" s="111" t="s">
        <v>1595</v>
      </c>
      <c r="I124" s="112" t="s">
        <v>6503</v>
      </c>
      <c r="J124" s="112" t="s">
        <v>6504</v>
      </c>
      <c r="K124" s="172">
        <f t="shared" si="20"/>
        <v>1</v>
      </c>
      <c r="L124" s="173">
        <f t="shared" si="12"/>
        <v>1</v>
      </c>
      <c r="M124" s="173">
        <f t="shared" si="13"/>
        <v>0</v>
      </c>
      <c r="N124" s="173">
        <f t="shared" si="14"/>
        <v>0</v>
      </c>
      <c r="O124" s="173">
        <f t="shared" si="15"/>
        <v>0</v>
      </c>
      <c r="P124" s="173">
        <f t="shared" si="16"/>
        <v>0</v>
      </c>
      <c r="Q124" s="173">
        <f t="shared" si="17"/>
        <v>0</v>
      </c>
      <c r="R124" s="173">
        <f t="shared" si="18"/>
        <v>0</v>
      </c>
      <c r="S124" s="173">
        <f t="shared" si="19"/>
        <v>0</v>
      </c>
      <c r="T124" s="164"/>
    </row>
    <row r="125" spans="1:20" ht="24" customHeight="1">
      <c r="A125" s="116" t="str">
        <f t="shared" si="21"/>
        <v>CharacterTrait_Desc_Selected_ReadyforCombat</v>
      </c>
      <c r="B125" s="12" t="s">
        <v>789</v>
      </c>
      <c r="C125" s="421" t="s">
        <v>1049</v>
      </c>
      <c r="D125" s="68" t="s">
        <v>842</v>
      </c>
      <c r="E125" s="50" t="s">
        <v>1596</v>
      </c>
      <c r="F125" s="170" t="s">
        <v>1597</v>
      </c>
      <c r="G125" s="170" t="s">
        <v>1598</v>
      </c>
      <c r="H125" s="111" t="s">
        <v>1599</v>
      </c>
      <c r="I125" s="112" t="s">
        <v>6505</v>
      </c>
      <c r="J125" s="112" t="s">
        <v>6506</v>
      </c>
      <c r="K125" s="172">
        <f t="shared" si="20"/>
        <v>1</v>
      </c>
      <c r="L125" s="173">
        <f t="shared" si="12"/>
        <v>1</v>
      </c>
      <c r="M125" s="173">
        <f t="shared" si="13"/>
        <v>0</v>
      </c>
      <c r="N125" s="173">
        <f t="shared" si="14"/>
        <v>0</v>
      </c>
      <c r="O125" s="173">
        <f t="shared" si="15"/>
        <v>0</v>
      </c>
      <c r="P125" s="173">
        <f t="shared" si="16"/>
        <v>0</v>
      </c>
      <c r="Q125" s="173">
        <f t="shared" si="17"/>
        <v>0</v>
      </c>
      <c r="R125" s="173">
        <f t="shared" si="18"/>
        <v>0</v>
      </c>
      <c r="S125" s="173">
        <f t="shared" si="19"/>
        <v>0</v>
      </c>
      <c r="T125" s="164"/>
    </row>
    <row r="126" spans="1:20" ht="24" customHeight="1">
      <c r="A126" s="116" t="str">
        <f t="shared" si="21"/>
        <v>CharacterTrait_Desc_Selected_PortHPLeech</v>
      </c>
      <c r="B126" s="12" t="s">
        <v>789</v>
      </c>
      <c r="C126" s="421" t="s">
        <v>1050</v>
      </c>
      <c r="D126" s="424" t="s">
        <v>10434</v>
      </c>
      <c r="E126" s="175" t="s">
        <v>10436</v>
      </c>
      <c r="F126" s="267" t="s">
        <v>19618</v>
      </c>
      <c r="G126" s="267" t="s">
        <v>14495</v>
      </c>
      <c r="H126" s="176" t="s">
        <v>10437</v>
      </c>
      <c r="I126" s="424" t="s">
        <v>10432</v>
      </c>
      <c r="J126" s="424" t="s">
        <v>10433</v>
      </c>
      <c r="K126" s="172">
        <f t="shared" si="20"/>
        <v>1</v>
      </c>
      <c r="L126" s="173">
        <f t="shared" si="12"/>
        <v>1</v>
      </c>
      <c r="M126" s="173">
        <f t="shared" si="13"/>
        <v>0</v>
      </c>
      <c r="N126" s="173">
        <f t="shared" si="14"/>
        <v>0</v>
      </c>
      <c r="O126" s="173">
        <f t="shared" si="15"/>
        <v>0</v>
      </c>
      <c r="P126" s="173">
        <f t="shared" si="16"/>
        <v>0</v>
      </c>
      <c r="Q126" s="173">
        <f t="shared" si="17"/>
        <v>0</v>
      </c>
      <c r="R126" s="173">
        <f t="shared" si="18"/>
        <v>0</v>
      </c>
      <c r="S126" s="173">
        <f t="shared" si="19"/>
        <v>0</v>
      </c>
      <c r="T126" s="164"/>
    </row>
    <row r="127" spans="1:20" ht="24" customHeight="1">
      <c r="A127" s="116" t="str">
        <f t="shared" si="21"/>
        <v>CharacterTrait_Desc_Selected_EnergyBoosting</v>
      </c>
      <c r="B127" s="12" t="s">
        <v>789</v>
      </c>
      <c r="C127" s="421" t="s">
        <v>779</v>
      </c>
      <c r="D127" s="68" t="s">
        <v>829</v>
      </c>
      <c r="E127" s="50" t="s">
        <v>1600</v>
      </c>
      <c r="F127" s="170" t="s">
        <v>14500</v>
      </c>
      <c r="G127" s="170" t="s">
        <v>1601</v>
      </c>
      <c r="H127" s="111" t="s">
        <v>1602</v>
      </c>
      <c r="I127" s="112" t="s">
        <v>6507</v>
      </c>
      <c r="J127" s="112" t="s">
        <v>6508</v>
      </c>
      <c r="K127" s="172">
        <f t="shared" si="20"/>
        <v>1</v>
      </c>
      <c r="L127" s="173">
        <f t="shared" si="12"/>
        <v>1</v>
      </c>
      <c r="M127" s="173">
        <f t="shared" si="13"/>
        <v>0</v>
      </c>
      <c r="N127" s="173">
        <f t="shared" si="14"/>
        <v>0</v>
      </c>
      <c r="O127" s="173">
        <f t="shared" si="15"/>
        <v>0</v>
      </c>
      <c r="P127" s="173">
        <f t="shared" si="16"/>
        <v>0</v>
      </c>
      <c r="Q127" s="173">
        <f t="shared" si="17"/>
        <v>0</v>
      </c>
      <c r="R127" s="173">
        <f t="shared" si="18"/>
        <v>0</v>
      </c>
      <c r="S127" s="173">
        <f t="shared" si="19"/>
        <v>0</v>
      </c>
      <c r="T127" s="164"/>
    </row>
    <row r="128" spans="1:20" ht="24" customHeight="1">
      <c r="A128" s="116" t="str">
        <f t="shared" si="21"/>
        <v>CharacterTrait_Desc_Selected_SubWeaponUpgrade</v>
      </c>
      <c r="B128" s="12" t="s">
        <v>789</v>
      </c>
      <c r="C128" s="421" t="s">
        <v>1051</v>
      </c>
      <c r="D128" s="68" t="s">
        <v>830</v>
      </c>
      <c r="E128" s="50" t="s">
        <v>1603</v>
      </c>
      <c r="F128" s="170" t="s">
        <v>1604</v>
      </c>
      <c r="G128" s="170" t="s">
        <v>1605</v>
      </c>
      <c r="H128" s="111" t="s">
        <v>1606</v>
      </c>
      <c r="I128" s="112" t="s">
        <v>6509</v>
      </c>
      <c r="J128" s="112" t="s">
        <v>6510</v>
      </c>
      <c r="K128" s="172">
        <f t="shared" si="20"/>
        <v>1</v>
      </c>
      <c r="L128" s="173">
        <f t="shared" si="12"/>
        <v>1</v>
      </c>
      <c r="M128" s="173">
        <f t="shared" si="13"/>
        <v>0</v>
      </c>
      <c r="N128" s="173">
        <f t="shared" si="14"/>
        <v>0</v>
      </c>
      <c r="O128" s="173">
        <f t="shared" si="15"/>
        <v>0</v>
      </c>
      <c r="P128" s="173">
        <f t="shared" si="16"/>
        <v>0</v>
      </c>
      <c r="Q128" s="173">
        <f t="shared" si="17"/>
        <v>0</v>
      </c>
      <c r="R128" s="173">
        <f t="shared" si="18"/>
        <v>0</v>
      </c>
      <c r="S128" s="173">
        <f t="shared" si="19"/>
        <v>0</v>
      </c>
      <c r="T128" s="164"/>
    </row>
    <row r="129" spans="1:20" ht="24" customHeight="1">
      <c r="A129" s="116" t="str">
        <f t="shared" si="21"/>
        <v>CharacterTrait_Desc_Selected_LegendaryHunter</v>
      </c>
      <c r="B129" s="12" t="s">
        <v>789</v>
      </c>
      <c r="C129" s="421" t="s">
        <v>1052</v>
      </c>
      <c r="D129" s="68" t="s">
        <v>843</v>
      </c>
      <c r="E129" s="50" t="s">
        <v>1607</v>
      </c>
      <c r="F129" s="170" t="s">
        <v>14501</v>
      </c>
      <c r="G129" s="170" t="s">
        <v>1608</v>
      </c>
      <c r="H129" s="111" t="s">
        <v>1609</v>
      </c>
      <c r="I129" s="112" t="s">
        <v>6511</v>
      </c>
      <c r="J129" s="112" t="s">
        <v>6512</v>
      </c>
      <c r="K129" s="172">
        <f t="shared" si="20"/>
        <v>1</v>
      </c>
      <c r="L129" s="173">
        <f t="shared" si="12"/>
        <v>1</v>
      </c>
      <c r="M129" s="173">
        <f t="shared" si="13"/>
        <v>0</v>
      </c>
      <c r="N129" s="173">
        <f t="shared" si="14"/>
        <v>0</v>
      </c>
      <c r="O129" s="173">
        <f t="shared" si="15"/>
        <v>0</v>
      </c>
      <c r="P129" s="173">
        <f t="shared" si="16"/>
        <v>0</v>
      </c>
      <c r="Q129" s="173">
        <f t="shared" si="17"/>
        <v>0</v>
      </c>
      <c r="R129" s="173">
        <f t="shared" si="18"/>
        <v>0</v>
      </c>
      <c r="S129" s="173">
        <f t="shared" si="19"/>
        <v>0</v>
      </c>
      <c r="T129" s="164"/>
    </row>
    <row r="130" spans="1:20" ht="24" customHeight="1">
      <c r="A130" s="116" t="str">
        <f t="shared" si="21"/>
        <v>CharacterTrait_Desc_Selected_FinancialStrength</v>
      </c>
      <c r="B130" s="12" t="s">
        <v>789</v>
      </c>
      <c r="C130" s="421" t="s">
        <v>1053</v>
      </c>
      <c r="D130" s="68" t="s">
        <v>831</v>
      </c>
      <c r="E130" s="50" t="s">
        <v>1610</v>
      </c>
      <c r="F130" s="170" t="s">
        <v>1611</v>
      </c>
      <c r="G130" s="170" t="s">
        <v>1612</v>
      </c>
      <c r="H130" s="111" t="s">
        <v>1613</v>
      </c>
      <c r="I130" s="112" t="s">
        <v>6513</v>
      </c>
      <c r="J130" s="112" t="s">
        <v>6514</v>
      </c>
      <c r="K130" s="172">
        <f t="shared" si="20"/>
        <v>1</v>
      </c>
      <c r="L130" s="173">
        <f t="shared" si="12"/>
        <v>1</v>
      </c>
      <c r="M130" s="173">
        <f t="shared" si="13"/>
        <v>0</v>
      </c>
      <c r="N130" s="173">
        <f t="shared" si="14"/>
        <v>0</v>
      </c>
      <c r="O130" s="173">
        <f t="shared" si="15"/>
        <v>0</v>
      </c>
      <c r="P130" s="173">
        <f t="shared" si="16"/>
        <v>0</v>
      </c>
      <c r="Q130" s="173">
        <f t="shared" si="17"/>
        <v>0</v>
      </c>
      <c r="R130" s="173">
        <f t="shared" si="18"/>
        <v>0</v>
      </c>
      <c r="S130" s="173">
        <f t="shared" si="19"/>
        <v>0</v>
      </c>
      <c r="T130" s="164"/>
    </row>
    <row r="131" spans="1:20" ht="24" customHeight="1">
      <c r="A131" s="116" t="str">
        <f t="shared" si="21"/>
        <v>CharacterTrait_Desc_Selected_CoreHacking</v>
      </c>
      <c r="B131" s="12" t="s">
        <v>789</v>
      </c>
      <c r="C131" s="421" t="s">
        <v>1054</v>
      </c>
      <c r="D131" s="68" t="s">
        <v>832</v>
      </c>
      <c r="E131" s="50" t="s">
        <v>1614</v>
      </c>
      <c r="F131" s="170" t="s">
        <v>14502</v>
      </c>
      <c r="G131" s="170" t="s">
        <v>1615</v>
      </c>
      <c r="H131" s="111" t="s">
        <v>1616</v>
      </c>
      <c r="I131" s="112" t="s">
        <v>6515</v>
      </c>
      <c r="J131" s="112" t="s">
        <v>6516</v>
      </c>
      <c r="K131" s="172">
        <f t="shared" si="20"/>
        <v>1</v>
      </c>
      <c r="L131" s="173">
        <f t="shared" si="12"/>
        <v>1</v>
      </c>
      <c r="M131" s="173">
        <f t="shared" si="13"/>
        <v>0</v>
      </c>
      <c r="N131" s="173">
        <f t="shared" si="14"/>
        <v>0</v>
      </c>
      <c r="O131" s="173">
        <f t="shared" si="15"/>
        <v>0</v>
      </c>
      <c r="P131" s="173">
        <f t="shared" si="16"/>
        <v>0</v>
      </c>
      <c r="Q131" s="173">
        <f t="shared" si="17"/>
        <v>0</v>
      </c>
      <c r="R131" s="173">
        <f t="shared" si="18"/>
        <v>0</v>
      </c>
      <c r="S131" s="173">
        <f t="shared" si="19"/>
        <v>0</v>
      </c>
      <c r="T131" s="164"/>
    </row>
    <row r="132" spans="1:20" ht="24" customHeight="1">
      <c r="A132" s="116" t="str">
        <f t="shared" si="21"/>
        <v>CharacterTrait_Desc_Selected_NegotiationSkills</v>
      </c>
      <c r="B132" s="12" t="s">
        <v>789</v>
      </c>
      <c r="C132" s="421" t="s">
        <v>1055</v>
      </c>
      <c r="D132" s="68" t="s">
        <v>5789</v>
      </c>
      <c r="E132" s="50" t="s">
        <v>1617</v>
      </c>
      <c r="F132" s="170" t="s">
        <v>1618</v>
      </c>
      <c r="G132" s="170" t="s">
        <v>1619</v>
      </c>
      <c r="H132" s="111" t="s">
        <v>1620</v>
      </c>
      <c r="I132" s="112" t="s">
        <v>6517</v>
      </c>
      <c r="J132" s="112" t="s">
        <v>6518</v>
      </c>
      <c r="K132" s="172">
        <f t="shared" si="20"/>
        <v>1</v>
      </c>
      <c r="L132" s="173">
        <f t="shared" si="12"/>
        <v>1</v>
      </c>
      <c r="M132" s="173">
        <f t="shared" si="13"/>
        <v>0</v>
      </c>
      <c r="N132" s="173">
        <f t="shared" si="14"/>
        <v>0</v>
      </c>
      <c r="O132" s="173">
        <f t="shared" si="15"/>
        <v>0</v>
      </c>
      <c r="P132" s="173">
        <f t="shared" si="16"/>
        <v>0</v>
      </c>
      <c r="Q132" s="173">
        <f t="shared" si="17"/>
        <v>0</v>
      </c>
      <c r="R132" s="173">
        <f t="shared" si="18"/>
        <v>0</v>
      </c>
      <c r="S132" s="173">
        <f t="shared" si="19"/>
        <v>0</v>
      </c>
      <c r="T132" s="164"/>
    </row>
    <row r="133" spans="1:20" ht="24" customHeight="1">
      <c r="A133" s="116" t="str">
        <f t="shared" si="21"/>
        <v>CharacterTrait_Desc_Selected_BoxHacking</v>
      </c>
      <c r="B133" s="12" t="s">
        <v>789</v>
      </c>
      <c r="C133" s="421" t="s">
        <v>780</v>
      </c>
      <c r="D133" s="68" t="s">
        <v>5790</v>
      </c>
      <c r="E133" s="50" t="s">
        <v>1621</v>
      </c>
      <c r="F133" s="170" t="s">
        <v>14503</v>
      </c>
      <c r="G133" s="170" t="s">
        <v>1622</v>
      </c>
      <c r="H133" s="111" t="s">
        <v>1623</v>
      </c>
      <c r="I133" s="112" t="s">
        <v>6519</v>
      </c>
      <c r="J133" s="112" t="s">
        <v>6520</v>
      </c>
      <c r="K133" s="172">
        <f t="shared" si="20"/>
        <v>1</v>
      </c>
      <c r="L133" s="173">
        <f t="shared" si="12"/>
        <v>1</v>
      </c>
      <c r="M133" s="173">
        <f t="shared" si="13"/>
        <v>0</v>
      </c>
      <c r="N133" s="173">
        <f t="shared" si="14"/>
        <v>0</v>
      </c>
      <c r="O133" s="173">
        <f t="shared" si="15"/>
        <v>0</v>
      </c>
      <c r="P133" s="173">
        <f t="shared" si="16"/>
        <v>0</v>
      </c>
      <c r="Q133" s="173">
        <f t="shared" si="17"/>
        <v>0</v>
      </c>
      <c r="R133" s="173">
        <f t="shared" si="18"/>
        <v>0</v>
      </c>
      <c r="S133" s="173">
        <f t="shared" si="19"/>
        <v>0</v>
      </c>
      <c r="T133" s="164"/>
    </row>
    <row r="134" spans="1:20" ht="24" customHeight="1">
      <c r="A134" s="116" t="str">
        <f t="shared" si="21"/>
        <v>CharacterTrait_Desc_Selected_ChangeCoreCase</v>
      </c>
      <c r="B134" s="12" t="s">
        <v>789</v>
      </c>
      <c r="C134" s="421" t="s">
        <v>781</v>
      </c>
      <c r="D134" s="68" t="s">
        <v>1507</v>
      </c>
      <c r="E134" s="50" t="s">
        <v>1508</v>
      </c>
      <c r="F134" s="170" t="s">
        <v>1509</v>
      </c>
      <c r="G134" s="170" t="s">
        <v>1510</v>
      </c>
      <c r="H134" s="111" t="s">
        <v>1511</v>
      </c>
      <c r="I134" s="112" t="s">
        <v>6465</v>
      </c>
      <c r="J134" s="112" t="s">
        <v>6466</v>
      </c>
      <c r="K134" s="172">
        <f t="shared" si="20"/>
        <v>0</v>
      </c>
      <c r="L134" s="173">
        <f t="shared" si="12"/>
        <v>0</v>
      </c>
      <c r="M134" s="173">
        <f t="shared" si="13"/>
        <v>0</v>
      </c>
      <c r="N134" s="173">
        <f t="shared" si="14"/>
        <v>0</v>
      </c>
      <c r="O134" s="173">
        <f t="shared" si="15"/>
        <v>0</v>
      </c>
      <c r="P134" s="173">
        <f t="shared" si="16"/>
        <v>0</v>
      </c>
      <c r="Q134" s="173">
        <f t="shared" si="17"/>
        <v>0</v>
      </c>
      <c r="R134" s="173">
        <f t="shared" si="18"/>
        <v>0</v>
      </c>
      <c r="S134" s="173">
        <f t="shared" si="19"/>
        <v>0</v>
      </c>
      <c r="T134" s="164"/>
    </row>
    <row r="135" spans="1:20" ht="24" customHeight="1">
      <c r="A135" s="116" t="str">
        <f t="shared" si="21"/>
        <v>CharacterTrait_Desc_Selected_HankAnvil</v>
      </c>
      <c r="B135" s="12" t="s">
        <v>789</v>
      </c>
      <c r="C135" s="421" t="s">
        <v>5774</v>
      </c>
      <c r="D135" s="68" t="s">
        <v>833</v>
      </c>
      <c r="E135" s="50" t="s">
        <v>1624</v>
      </c>
      <c r="F135" s="170" t="s">
        <v>19620</v>
      </c>
      <c r="G135" s="170" t="s">
        <v>1625</v>
      </c>
      <c r="H135" s="111" t="s">
        <v>1626</v>
      </c>
      <c r="I135" s="112" t="s">
        <v>6521</v>
      </c>
      <c r="J135" s="112" t="s">
        <v>6522</v>
      </c>
      <c r="K135" s="172">
        <f t="shared" si="20"/>
        <v>1</v>
      </c>
      <c r="L135" s="173">
        <f t="shared" si="12"/>
        <v>1</v>
      </c>
      <c r="M135" s="173">
        <f t="shared" si="13"/>
        <v>0</v>
      </c>
      <c r="N135" s="173">
        <f t="shared" si="14"/>
        <v>0</v>
      </c>
      <c r="O135" s="173">
        <f t="shared" si="15"/>
        <v>0</v>
      </c>
      <c r="P135" s="173">
        <f t="shared" si="16"/>
        <v>0</v>
      </c>
      <c r="Q135" s="173">
        <f t="shared" si="17"/>
        <v>0</v>
      </c>
      <c r="R135" s="173">
        <f t="shared" si="18"/>
        <v>0</v>
      </c>
      <c r="S135" s="173">
        <f t="shared" si="19"/>
        <v>0</v>
      </c>
      <c r="T135" s="164"/>
    </row>
    <row r="136" spans="1:20" ht="24" customHeight="1">
      <c r="A136" s="116" t="str">
        <f t="shared" si="21"/>
        <v>CharacterTrait_Desc_Selected_DiveAttack</v>
      </c>
      <c r="B136" s="12" t="s">
        <v>789</v>
      </c>
      <c r="C136" s="421" t="s">
        <v>2139</v>
      </c>
      <c r="D136" s="68" t="s">
        <v>5791</v>
      </c>
      <c r="E136" s="50" t="s">
        <v>1627</v>
      </c>
      <c r="F136" s="170" t="s">
        <v>1628</v>
      </c>
      <c r="G136" s="170" t="s">
        <v>1629</v>
      </c>
      <c r="H136" s="111" t="s">
        <v>1630</v>
      </c>
      <c r="I136" s="112" t="s">
        <v>6523</v>
      </c>
      <c r="J136" s="112" t="s">
        <v>6524</v>
      </c>
      <c r="K136" s="172">
        <f t="shared" si="20"/>
        <v>1</v>
      </c>
      <c r="L136" s="173">
        <f t="shared" si="12"/>
        <v>1</v>
      </c>
      <c r="M136" s="173">
        <f t="shared" si="13"/>
        <v>0</v>
      </c>
      <c r="N136" s="173">
        <f t="shared" si="14"/>
        <v>0</v>
      </c>
      <c r="O136" s="173">
        <f t="shared" si="15"/>
        <v>0</v>
      </c>
      <c r="P136" s="173">
        <f t="shared" si="16"/>
        <v>0</v>
      </c>
      <c r="Q136" s="173">
        <f t="shared" si="17"/>
        <v>0</v>
      </c>
      <c r="R136" s="173">
        <f t="shared" si="18"/>
        <v>0</v>
      </c>
      <c r="S136" s="173">
        <f t="shared" si="19"/>
        <v>0</v>
      </c>
      <c r="T136" s="164"/>
    </row>
    <row r="137" spans="1:20" ht="24" customHeight="1">
      <c r="A137" s="116" t="str">
        <f t="shared" si="21"/>
        <v>CharacterTrait_Desc_Selected_PowerDiveAttack</v>
      </c>
      <c r="B137" s="12" t="s">
        <v>789</v>
      </c>
      <c r="C137" s="421" t="s">
        <v>2137</v>
      </c>
      <c r="D137" s="68" t="s">
        <v>834</v>
      </c>
      <c r="E137" s="50" t="s">
        <v>1631</v>
      </c>
      <c r="F137" s="170" t="s">
        <v>1632</v>
      </c>
      <c r="G137" s="170" t="s">
        <v>1633</v>
      </c>
      <c r="H137" s="111" t="s">
        <v>1634</v>
      </c>
      <c r="I137" s="112" t="s">
        <v>6525</v>
      </c>
      <c r="J137" s="112" t="s">
        <v>6526</v>
      </c>
      <c r="K137" s="172">
        <f t="shared" si="20"/>
        <v>1</v>
      </c>
      <c r="L137" s="173">
        <f t="shared" si="12"/>
        <v>1</v>
      </c>
      <c r="M137" s="173">
        <f t="shared" si="13"/>
        <v>0</v>
      </c>
      <c r="N137" s="173">
        <f t="shared" si="14"/>
        <v>0</v>
      </c>
      <c r="O137" s="173">
        <f t="shared" si="15"/>
        <v>0</v>
      </c>
      <c r="P137" s="173">
        <f t="shared" si="16"/>
        <v>0</v>
      </c>
      <c r="Q137" s="173">
        <f t="shared" si="17"/>
        <v>0</v>
      </c>
      <c r="R137" s="173">
        <f t="shared" si="18"/>
        <v>0</v>
      </c>
      <c r="S137" s="173">
        <f t="shared" si="19"/>
        <v>0</v>
      </c>
      <c r="T137" s="164"/>
    </row>
    <row r="138" spans="1:20" ht="24" customHeight="1">
      <c r="A138" s="116" t="str">
        <f t="shared" si="21"/>
        <v>CharacterTrait_Desc_Selected_Parrying</v>
      </c>
      <c r="B138" s="12" t="s">
        <v>789</v>
      </c>
      <c r="C138" s="421" t="s">
        <v>1228</v>
      </c>
      <c r="D138" s="68" t="s">
        <v>835</v>
      </c>
      <c r="E138" s="50" t="s">
        <v>1635</v>
      </c>
      <c r="F138" s="170" t="s">
        <v>1636</v>
      </c>
      <c r="G138" s="170" t="s">
        <v>1637</v>
      </c>
      <c r="H138" s="111" t="s">
        <v>1638</v>
      </c>
      <c r="I138" s="112" t="s">
        <v>6527</v>
      </c>
      <c r="J138" s="112" t="s">
        <v>6528</v>
      </c>
      <c r="K138" s="172">
        <f t="shared" si="20"/>
        <v>1</v>
      </c>
      <c r="L138" s="173">
        <f t="shared" si="12"/>
        <v>1</v>
      </c>
      <c r="M138" s="173">
        <f t="shared" si="13"/>
        <v>0</v>
      </c>
      <c r="N138" s="173">
        <f t="shared" si="14"/>
        <v>0</v>
      </c>
      <c r="O138" s="173">
        <f t="shared" si="15"/>
        <v>0</v>
      </c>
      <c r="P138" s="173">
        <f t="shared" si="16"/>
        <v>0</v>
      </c>
      <c r="Q138" s="173">
        <f t="shared" si="17"/>
        <v>0</v>
      </c>
      <c r="R138" s="173">
        <f t="shared" si="18"/>
        <v>0</v>
      </c>
      <c r="S138" s="173">
        <f t="shared" si="19"/>
        <v>0</v>
      </c>
      <c r="T138" s="164"/>
    </row>
    <row r="139" spans="1:20" ht="24" customHeight="1">
      <c r="A139" s="116" t="str">
        <f t="shared" si="21"/>
        <v>CharacterTrait_Desc_Selected_ParryingStun</v>
      </c>
      <c r="B139" s="12" t="s">
        <v>789</v>
      </c>
      <c r="C139" s="421" t="s">
        <v>5776</v>
      </c>
      <c r="D139" s="68" t="s">
        <v>836</v>
      </c>
      <c r="E139" s="50" t="s">
        <v>1639</v>
      </c>
      <c r="F139" s="170" t="s">
        <v>1640</v>
      </c>
      <c r="G139" s="170" t="s">
        <v>1641</v>
      </c>
      <c r="H139" s="111" t="s">
        <v>1642</v>
      </c>
      <c r="I139" s="112" t="s">
        <v>6529</v>
      </c>
      <c r="J139" s="112" t="s">
        <v>6530</v>
      </c>
      <c r="K139" s="172">
        <f t="shared" si="20"/>
        <v>1</v>
      </c>
      <c r="L139" s="173">
        <f t="shared" si="12"/>
        <v>1</v>
      </c>
      <c r="M139" s="173">
        <f t="shared" si="13"/>
        <v>0</v>
      </c>
      <c r="N139" s="173">
        <f t="shared" si="14"/>
        <v>0</v>
      </c>
      <c r="O139" s="173">
        <f t="shared" si="15"/>
        <v>0</v>
      </c>
      <c r="P139" s="173">
        <f t="shared" si="16"/>
        <v>0</v>
      </c>
      <c r="Q139" s="173">
        <f t="shared" si="17"/>
        <v>0</v>
      </c>
      <c r="R139" s="173">
        <f t="shared" si="18"/>
        <v>0</v>
      </c>
      <c r="S139" s="173">
        <f t="shared" si="19"/>
        <v>0</v>
      </c>
      <c r="T139" s="164"/>
    </row>
    <row r="140" spans="1:20" ht="24" customHeight="1">
      <c r="A140" s="116" t="str">
        <f t="shared" si="21"/>
        <v>CharacterTrait_Desc_Selected_EnergyLeechingParry</v>
      </c>
      <c r="B140" s="12" t="s">
        <v>789</v>
      </c>
      <c r="C140" s="421" t="s">
        <v>1056</v>
      </c>
      <c r="D140" s="68" t="s">
        <v>844</v>
      </c>
      <c r="E140" s="50" t="s">
        <v>1643</v>
      </c>
      <c r="F140" s="170" t="s">
        <v>1644</v>
      </c>
      <c r="G140" s="170" t="s">
        <v>1645</v>
      </c>
      <c r="H140" s="111" t="s">
        <v>11274</v>
      </c>
      <c r="I140" s="112" t="s">
        <v>6531</v>
      </c>
      <c r="J140" s="112" t="s">
        <v>6532</v>
      </c>
      <c r="K140" s="172">
        <f t="shared" si="20"/>
        <v>2</v>
      </c>
      <c r="L140" s="173">
        <f t="shared" si="12"/>
        <v>1</v>
      </c>
      <c r="M140" s="173">
        <f t="shared" si="13"/>
        <v>1</v>
      </c>
      <c r="N140" s="173">
        <f t="shared" si="14"/>
        <v>0</v>
      </c>
      <c r="O140" s="173">
        <f t="shared" si="15"/>
        <v>0</v>
      </c>
      <c r="P140" s="173">
        <f t="shared" si="16"/>
        <v>0</v>
      </c>
      <c r="Q140" s="173">
        <f t="shared" si="17"/>
        <v>0</v>
      </c>
      <c r="R140" s="173">
        <f t="shared" si="18"/>
        <v>0</v>
      </c>
      <c r="S140" s="173">
        <f t="shared" si="19"/>
        <v>0</v>
      </c>
      <c r="T140" s="164"/>
    </row>
    <row r="141" spans="1:20" ht="24" customHeight="1">
      <c r="A141" s="116" t="str">
        <f t="shared" si="21"/>
        <v>CharacterTrait_Name_NormalAttack</v>
      </c>
      <c r="B141" s="12" t="s">
        <v>787</v>
      </c>
      <c r="C141" s="117" t="s">
        <v>2925</v>
      </c>
      <c r="D141" s="68" t="s">
        <v>2926</v>
      </c>
      <c r="E141" s="12" t="s">
        <v>5792</v>
      </c>
      <c r="F141" s="170" t="s">
        <v>14504</v>
      </c>
      <c r="G141" s="170" t="s">
        <v>3635</v>
      </c>
      <c r="H141" s="174" t="s">
        <v>3636</v>
      </c>
      <c r="I141" s="112" t="s">
        <v>6085</v>
      </c>
      <c r="J141" s="112" t="s">
        <v>6086</v>
      </c>
      <c r="K141" s="172">
        <f t="shared" si="20"/>
        <v>0</v>
      </c>
      <c r="L141" s="173">
        <f t="shared" si="12"/>
        <v>0</v>
      </c>
      <c r="M141" s="173">
        <f t="shared" si="13"/>
        <v>0</v>
      </c>
      <c r="N141" s="173">
        <f t="shared" si="14"/>
        <v>0</v>
      </c>
      <c r="O141" s="173">
        <f t="shared" si="15"/>
        <v>0</v>
      </c>
      <c r="P141" s="173">
        <f t="shared" si="16"/>
        <v>0</v>
      </c>
      <c r="Q141" s="173">
        <f t="shared" si="17"/>
        <v>0</v>
      </c>
      <c r="R141" s="173">
        <f t="shared" si="18"/>
        <v>0</v>
      </c>
      <c r="S141" s="173">
        <f t="shared" si="19"/>
        <v>0</v>
      </c>
      <c r="T141" s="164"/>
    </row>
    <row r="142" spans="1:20" ht="24" customHeight="1">
      <c r="A142" s="116" t="str">
        <f>CONCATENATE(B142,C142)</f>
        <v>CharacterTrait_Name_SkillAttack</v>
      </c>
      <c r="B142" s="12" t="s">
        <v>787</v>
      </c>
      <c r="C142" s="117" t="s">
        <v>2927</v>
      </c>
      <c r="D142" s="68" t="s">
        <v>2928</v>
      </c>
      <c r="E142" s="12" t="s">
        <v>5793</v>
      </c>
      <c r="F142" s="170" t="s">
        <v>14505</v>
      </c>
      <c r="G142" s="170" t="s">
        <v>1198</v>
      </c>
      <c r="H142" s="174" t="s">
        <v>285</v>
      </c>
      <c r="I142" s="112" t="s">
        <v>6087</v>
      </c>
      <c r="J142" s="112" t="s">
        <v>6088</v>
      </c>
      <c r="K142" s="172">
        <f t="shared" si="20"/>
        <v>0</v>
      </c>
      <c r="L142" s="173">
        <f t="shared" si="12"/>
        <v>0</v>
      </c>
      <c r="M142" s="173">
        <f t="shared" si="13"/>
        <v>0</v>
      </c>
      <c r="N142" s="173">
        <f t="shared" si="14"/>
        <v>0</v>
      </c>
      <c r="O142" s="173">
        <f t="shared" si="15"/>
        <v>0</v>
      </c>
      <c r="P142" s="173">
        <f t="shared" si="16"/>
        <v>0</v>
      </c>
      <c r="Q142" s="173">
        <f t="shared" si="17"/>
        <v>0</v>
      </c>
      <c r="R142" s="173">
        <f t="shared" si="18"/>
        <v>0</v>
      </c>
      <c r="S142" s="173">
        <f t="shared" si="19"/>
        <v>0</v>
      </c>
      <c r="T142" s="164"/>
    </row>
    <row r="143" spans="1:20" ht="24" customHeight="1">
      <c r="A143" s="116" t="str">
        <f t="shared" ref="A143:A165" si="22">CONCATENATE(B143,C143)</f>
        <v>CharacterTrait_Name_AttackSpeed</v>
      </c>
      <c r="B143" s="12" t="s">
        <v>787</v>
      </c>
      <c r="C143" s="117" t="s">
        <v>26</v>
      </c>
      <c r="D143" s="68" t="s">
        <v>11</v>
      </c>
      <c r="E143" s="12" t="s">
        <v>5794</v>
      </c>
      <c r="F143" s="170" t="s">
        <v>14506</v>
      </c>
      <c r="G143" s="170" t="s">
        <v>500</v>
      </c>
      <c r="H143" s="174" t="s">
        <v>362</v>
      </c>
      <c r="I143" s="112" t="s">
        <v>6533</v>
      </c>
      <c r="J143" s="112" t="s">
        <v>6534</v>
      </c>
      <c r="K143" s="172">
        <f t="shared" si="20"/>
        <v>0</v>
      </c>
      <c r="L143" s="173">
        <f t="shared" si="12"/>
        <v>0</v>
      </c>
      <c r="M143" s="173">
        <f t="shared" si="13"/>
        <v>0</v>
      </c>
      <c r="N143" s="173">
        <f t="shared" si="14"/>
        <v>0</v>
      </c>
      <c r="O143" s="173">
        <f t="shared" si="15"/>
        <v>0</v>
      </c>
      <c r="P143" s="173">
        <f t="shared" si="16"/>
        <v>0</v>
      </c>
      <c r="Q143" s="173">
        <f t="shared" si="17"/>
        <v>0</v>
      </c>
      <c r="R143" s="173">
        <f t="shared" si="18"/>
        <v>0</v>
      </c>
      <c r="S143" s="173">
        <f t="shared" si="19"/>
        <v>0</v>
      </c>
      <c r="T143" s="164"/>
    </row>
    <row r="144" spans="1:20" ht="24" customHeight="1">
      <c r="A144" s="116" t="str">
        <f t="shared" si="22"/>
        <v>CharacterTrait_Name_Jolt</v>
      </c>
      <c r="B144" s="12" t="s">
        <v>787</v>
      </c>
      <c r="C144" s="117" t="s">
        <v>2929</v>
      </c>
      <c r="D144" s="68" t="s">
        <v>2930</v>
      </c>
      <c r="E144" s="12" t="s">
        <v>5795</v>
      </c>
      <c r="F144" s="170" t="s">
        <v>14507</v>
      </c>
      <c r="G144" s="170" t="s">
        <v>3637</v>
      </c>
      <c r="H144" s="174" t="s">
        <v>3638</v>
      </c>
      <c r="I144" s="112" t="s">
        <v>6535</v>
      </c>
      <c r="J144" s="112" t="s">
        <v>6536</v>
      </c>
      <c r="K144" s="172">
        <f t="shared" si="20"/>
        <v>0</v>
      </c>
      <c r="L144" s="173">
        <f t="shared" si="12"/>
        <v>0</v>
      </c>
      <c r="M144" s="173">
        <f t="shared" si="13"/>
        <v>0</v>
      </c>
      <c r="N144" s="173">
        <f t="shared" si="14"/>
        <v>0</v>
      </c>
      <c r="O144" s="173">
        <f t="shared" si="15"/>
        <v>0</v>
      </c>
      <c r="P144" s="173">
        <f t="shared" si="16"/>
        <v>0</v>
      </c>
      <c r="Q144" s="173">
        <f t="shared" si="17"/>
        <v>0</v>
      </c>
      <c r="R144" s="173">
        <f t="shared" si="18"/>
        <v>0</v>
      </c>
      <c r="S144" s="173">
        <f t="shared" si="19"/>
        <v>0</v>
      </c>
      <c r="T144" s="164"/>
    </row>
    <row r="145" spans="1:20" ht="24" customHeight="1">
      <c r="A145" s="116" t="str">
        <f t="shared" si="22"/>
        <v>CharacterTrait_Name_Ruthless</v>
      </c>
      <c r="B145" s="12" t="s">
        <v>787</v>
      </c>
      <c r="C145" s="117" t="s">
        <v>5796</v>
      </c>
      <c r="D145" s="68" t="s">
        <v>2932</v>
      </c>
      <c r="E145" s="12" t="s">
        <v>5797</v>
      </c>
      <c r="F145" s="170" t="s">
        <v>14508</v>
      </c>
      <c r="G145" s="170" t="s">
        <v>3639</v>
      </c>
      <c r="H145" s="174" t="s">
        <v>3640</v>
      </c>
      <c r="I145" s="112" t="s">
        <v>6537</v>
      </c>
      <c r="J145" s="112" t="s">
        <v>6538</v>
      </c>
      <c r="K145" s="172">
        <f t="shared" si="20"/>
        <v>0</v>
      </c>
      <c r="L145" s="173">
        <f t="shared" si="12"/>
        <v>0</v>
      </c>
      <c r="M145" s="173">
        <f t="shared" si="13"/>
        <v>0</v>
      </c>
      <c r="N145" s="173">
        <f t="shared" si="14"/>
        <v>0</v>
      </c>
      <c r="O145" s="173">
        <f t="shared" si="15"/>
        <v>0</v>
      </c>
      <c r="P145" s="173">
        <f t="shared" si="16"/>
        <v>0</v>
      </c>
      <c r="Q145" s="173">
        <f t="shared" si="17"/>
        <v>0</v>
      </c>
      <c r="R145" s="173">
        <f t="shared" si="18"/>
        <v>0</v>
      </c>
      <c r="S145" s="173">
        <f t="shared" si="19"/>
        <v>0</v>
      </c>
      <c r="T145" s="164"/>
    </row>
    <row r="146" spans="1:20" ht="24" customHeight="1">
      <c r="A146" s="116" t="str">
        <f t="shared" si="22"/>
        <v>CharacterTrait_Name_Zealous</v>
      </c>
      <c r="B146" s="12" t="s">
        <v>787</v>
      </c>
      <c r="C146" s="117" t="s">
        <v>5798</v>
      </c>
      <c r="D146" s="68" t="s">
        <v>2933</v>
      </c>
      <c r="E146" s="12" t="s">
        <v>5799</v>
      </c>
      <c r="F146" s="170" t="s">
        <v>14509</v>
      </c>
      <c r="G146" s="170" t="s">
        <v>3642</v>
      </c>
      <c r="H146" s="174" t="s">
        <v>3643</v>
      </c>
      <c r="I146" s="112" t="s">
        <v>6539</v>
      </c>
      <c r="J146" s="112" t="s">
        <v>6540</v>
      </c>
      <c r="K146" s="172">
        <f t="shared" si="20"/>
        <v>0</v>
      </c>
      <c r="L146" s="173">
        <f t="shared" si="12"/>
        <v>0</v>
      </c>
      <c r="M146" s="173">
        <f t="shared" si="13"/>
        <v>0</v>
      </c>
      <c r="N146" s="173">
        <f t="shared" si="14"/>
        <v>0</v>
      </c>
      <c r="O146" s="173">
        <f t="shared" si="15"/>
        <v>0</v>
      </c>
      <c r="P146" s="173">
        <f t="shared" si="16"/>
        <v>0</v>
      </c>
      <c r="Q146" s="173">
        <f t="shared" si="17"/>
        <v>0</v>
      </c>
      <c r="R146" s="173">
        <f t="shared" si="18"/>
        <v>0</v>
      </c>
      <c r="S146" s="173">
        <f t="shared" si="19"/>
        <v>0</v>
      </c>
      <c r="T146" s="164"/>
    </row>
    <row r="147" spans="1:20" ht="24" customHeight="1">
      <c r="A147" s="116" t="str">
        <f t="shared" si="22"/>
        <v>CharacterTrait_Name_Snatch</v>
      </c>
      <c r="B147" s="12" t="s">
        <v>787</v>
      </c>
      <c r="C147" s="117" t="s">
        <v>2934</v>
      </c>
      <c r="D147" s="68" t="s">
        <v>2935</v>
      </c>
      <c r="E147" s="12" t="s">
        <v>5800</v>
      </c>
      <c r="F147" s="170" t="s">
        <v>14510</v>
      </c>
      <c r="G147" s="170" t="s">
        <v>3644</v>
      </c>
      <c r="H147" s="174" t="s">
        <v>3645</v>
      </c>
      <c r="I147" s="112" t="s">
        <v>6541</v>
      </c>
      <c r="J147" s="112" t="s">
        <v>6542</v>
      </c>
      <c r="K147" s="172">
        <f t="shared" si="20"/>
        <v>0</v>
      </c>
      <c r="L147" s="173">
        <f t="shared" si="12"/>
        <v>0</v>
      </c>
      <c r="M147" s="173">
        <f t="shared" si="13"/>
        <v>0</v>
      </c>
      <c r="N147" s="173">
        <f t="shared" si="14"/>
        <v>0</v>
      </c>
      <c r="O147" s="173">
        <f t="shared" si="15"/>
        <v>0</v>
      </c>
      <c r="P147" s="173">
        <f t="shared" si="16"/>
        <v>0</v>
      </c>
      <c r="Q147" s="173">
        <f t="shared" si="17"/>
        <v>0</v>
      </c>
      <c r="R147" s="173">
        <f t="shared" si="18"/>
        <v>0</v>
      </c>
      <c r="S147" s="173">
        <f t="shared" si="19"/>
        <v>0</v>
      </c>
      <c r="T147" s="164"/>
    </row>
    <row r="148" spans="1:20" ht="24" customHeight="1">
      <c r="A148" s="116" t="str">
        <f t="shared" si="22"/>
        <v>CharacterTrait_Name_Absorb</v>
      </c>
      <c r="B148" s="12" t="s">
        <v>787</v>
      </c>
      <c r="C148" s="117" t="s">
        <v>2936</v>
      </c>
      <c r="D148" s="68" t="s">
        <v>2937</v>
      </c>
      <c r="E148" s="12" t="s">
        <v>5801</v>
      </c>
      <c r="F148" s="170" t="s">
        <v>3646</v>
      </c>
      <c r="G148" s="170" t="s">
        <v>3647</v>
      </c>
      <c r="H148" s="174" t="s">
        <v>3647</v>
      </c>
      <c r="I148" s="112" t="s">
        <v>6543</v>
      </c>
      <c r="J148" s="112" t="s">
        <v>6544</v>
      </c>
      <c r="K148" s="172">
        <f t="shared" si="20"/>
        <v>0</v>
      </c>
      <c r="L148" s="173">
        <f t="shared" si="12"/>
        <v>0</v>
      </c>
      <c r="M148" s="173">
        <f t="shared" si="13"/>
        <v>0</v>
      </c>
      <c r="N148" s="173">
        <f t="shared" si="14"/>
        <v>0</v>
      </c>
      <c r="O148" s="173">
        <f t="shared" si="15"/>
        <v>0</v>
      </c>
      <c r="P148" s="173">
        <f t="shared" si="16"/>
        <v>0</v>
      </c>
      <c r="Q148" s="173">
        <f t="shared" si="17"/>
        <v>0</v>
      </c>
      <c r="R148" s="173">
        <f t="shared" si="18"/>
        <v>0</v>
      </c>
      <c r="S148" s="173">
        <f t="shared" si="19"/>
        <v>0</v>
      </c>
      <c r="T148" s="164"/>
    </row>
    <row r="149" spans="1:20" ht="24" customHeight="1">
      <c r="A149" s="116" t="str">
        <f t="shared" si="22"/>
        <v>CharacterTrait_Name_Penetration</v>
      </c>
      <c r="B149" s="12" t="s">
        <v>787</v>
      </c>
      <c r="C149" s="117" t="s">
        <v>2938</v>
      </c>
      <c r="D149" s="68" t="s">
        <v>2939</v>
      </c>
      <c r="E149" s="12" t="s">
        <v>5802</v>
      </c>
      <c r="F149" s="170" t="s">
        <v>3649</v>
      </c>
      <c r="G149" s="170" t="s">
        <v>3649</v>
      </c>
      <c r="H149" s="174" t="s">
        <v>3650</v>
      </c>
      <c r="I149" s="112" t="s">
        <v>6545</v>
      </c>
      <c r="J149" s="112" t="s">
        <v>6546</v>
      </c>
      <c r="K149" s="172">
        <f t="shared" si="20"/>
        <v>0</v>
      </c>
      <c r="L149" s="173">
        <f t="shared" si="12"/>
        <v>0</v>
      </c>
      <c r="M149" s="173">
        <f t="shared" si="13"/>
        <v>0</v>
      </c>
      <c r="N149" s="173">
        <f t="shared" si="14"/>
        <v>0</v>
      </c>
      <c r="O149" s="173">
        <f t="shared" si="15"/>
        <v>0</v>
      </c>
      <c r="P149" s="173">
        <f t="shared" si="16"/>
        <v>0</v>
      </c>
      <c r="Q149" s="173">
        <f t="shared" si="17"/>
        <v>0</v>
      </c>
      <c r="R149" s="173">
        <f t="shared" si="18"/>
        <v>0</v>
      </c>
      <c r="S149" s="173">
        <f t="shared" si="19"/>
        <v>0</v>
      </c>
      <c r="T149" s="164"/>
    </row>
    <row r="150" spans="1:20" ht="24" customHeight="1">
      <c r="A150" s="116" t="str">
        <f t="shared" si="22"/>
        <v>CharacterTrait_Name_Finishing</v>
      </c>
      <c r="B150" s="12" t="s">
        <v>787</v>
      </c>
      <c r="C150" s="117" t="s">
        <v>2940</v>
      </c>
      <c r="D150" s="68" t="s">
        <v>2941</v>
      </c>
      <c r="E150" s="12" t="s">
        <v>5803</v>
      </c>
      <c r="F150" s="170" t="s">
        <v>14511</v>
      </c>
      <c r="G150" s="170" t="s">
        <v>3652</v>
      </c>
      <c r="H150" s="174" t="s">
        <v>3653</v>
      </c>
      <c r="I150" s="112" t="s">
        <v>6547</v>
      </c>
      <c r="J150" s="112" t="s">
        <v>6548</v>
      </c>
      <c r="K150" s="172">
        <f t="shared" si="20"/>
        <v>0</v>
      </c>
      <c r="L150" s="173">
        <f t="shared" si="12"/>
        <v>0</v>
      </c>
      <c r="M150" s="173">
        <f t="shared" si="13"/>
        <v>0</v>
      </c>
      <c r="N150" s="173">
        <f t="shared" si="14"/>
        <v>0</v>
      </c>
      <c r="O150" s="173">
        <f t="shared" si="15"/>
        <v>0</v>
      </c>
      <c r="P150" s="173">
        <f t="shared" si="16"/>
        <v>0</v>
      </c>
      <c r="Q150" s="173">
        <f t="shared" si="17"/>
        <v>0</v>
      </c>
      <c r="R150" s="173">
        <f t="shared" si="18"/>
        <v>0</v>
      </c>
      <c r="S150" s="173">
        <f t="shared" si="19"/>
        <v>0</v>
      </c>
      <c r="T150" s="164"/>
    </row>
    <row r="151" spans="1:20" ht="24" customHeight="1">
      <c r="A151" s="116" t="str">
        <f t="shared" si="22"/>
        <v>CharacterTrait_Name_Acceleration</v>
      </c>
      <c r="B151" s="12" t="s">
        <v>787</v>
      </c>
      <c r="C151" s="117" t="s">
        <v>11280</v>
      </c>
      <c r="D151" s="68" t="s">
        <v>2942</v>
      </c>
      <c r="E151" s="12" t="s">
        <v>5804</v>
      </c>
      <c r="F151" s="170" t="s">
        <v>3655</v>
      </c>
      <c r="G151" s="170" t="s">
        <v>3655</v>
      </c>
      <c r="H151" s="174" t="s">
        <v>3655</v>
      </c>
      <c r="I151" s="112" t="s">
        <v>6549</v>
      </c>
      <c r="J151" s="112" t="s">
        <v>6550</v>
      </c>
      <c r="K151" s="172">
        <f t="shared" si="20"/>
        <v>0</v>
      </c>
      <c r="L151" s="173">
        <f t="shared" si="12"/>
        <v>0</v>
      </c>
      <c r="M151" s="173">
        <f t="shared" si="13"/>
        <v>0</v>
      </c>
      <c r="N151" s="173">
        <f t="shared" si="14"/>
        <v>0</v>
      </c>
      <c r="O151" s="173">
        <f t="shared" si="15"/>
        <v>0</v>
      </c>
      <c r="P151" s="173">
        <f t="shared" si="16"/>
        <v>0</v>
      </c>
      <c r="Q151" s="173">
        <f t="shared" si="17"/>
        <v>0</v>
      </c>
      <c r="R151" s="173">
        <f t="shared" si="18"/>
        <v>0</v>
      </c>
      <c r="S151" s="173">
        <f t="shared" si="19"/>
        <v>0</v>
      </c>
      <c r="T151" s="164"/>
    </row>
    <row r="152" spans="1:20" ht="24" customHeight="1">
      <c r="A152" s="116" t="str">
        <f t="shared" si="22"/>
        <v>CharacterTrait_Name_Vampire</v>
      </c>
      <c r="B152" s="12" t="s">
        <v>787</v>
      </c>
      <c r="C152" s="117" t="s">
        <v>2943</v>
      </c>
      <c r="D152" s="68" t="s">
        <v>2922</v>
      </c>
      <c r="E152" s="12" t="s">
        <v>5805</v>
      </c>
      <c r="F152" s="170" t="s">
        <v>3657</v>
      </c>
      <c r="G152" s="170" t="s">
        <v>3657</v>
      </c>
      <c r="H152" s="174" t="s">
        <v>3658</v>
      </c>
      <c r="I152" s="112" t="s">
        <v>6551</v>
      </c>
      <c r="J152" s="112" t="s">
        <v>6552</v>
      </c>
      <c r="K152" s="172">
        <f t="shared" si="20"/>
        <v>0</v>
      </c>
      <c r="L152" s="173">
        <f t="shared" si="12"/>
        <v>0</v>
      </c>
      <c r="M152" s="173">
        <f t="shared" si="13"/>
        <v>0</v>
      </c>
      <c r="N152" s="173">
        <f t="shared" si="14"/>
        <v>0</v>
      </c>
      <c r="O152" s="173">
        <f t="shared" si="15"/>
        <v>0</v>
      </c>
      <c r="P152" s="173">
        <f t="shared" si="16"/>
        <v>0</v>
      </c>
      <c r="Q152" s="173">
        <f t="shared" si="17"/>
        <v>0</v>
      </c>
      <c r="R152" s="173">
        <f t="shared" si="18"/>
        <v>0</v>
      </c>
      <c r="S152" s="173">
        <f t="shared" si="19"/>
        <v>0</v>
      </c>
      <c r="T152" s="164"/>
    </row>
    <row r="153" spans="1:20" ht="24" customHeight="1">
      <c r="A153" s="116" t="str">
        <f t="shared" si="22"/>
        <v>CharacterTrait_Name_MeleeWeaponDefense</v>
      </c>
      <c r="B153" s="12" t="s">
        <v>787</v>
      </c>
      <c r="C153" s="102" t="s">
        <v>5806</v>
      </c>
      <c r="D153" s="68" t="s">
        <v>2944</v>
      </c>
      <c r="E153" s="12" t="s">
        <v>5807</v>
      </c>
      <c r="F153" s="170" t="s">
        <v>14512</v>
      </c>
      <c r="G153" s="170" t="s">
        <v>3659</v>
      </c>
      <c r="H153" s="174" t="s">
        <v>3660</v>
      </c>
      <c r="I153" s="112" t="s">
        <v>6553</v>
      </c>
      <c r="J153" s="112" t="s">
        <v>6554</v>
      </c>
      <c r="K153" s="172">
        <f t="shared" si="20"/>
        <v>0</v>
      </c>
      <c r="L153" s="173">
        <f t="shared" si="12"/>
        <v>0</v>
      </c>
      <c r="M153" s="173">
        <f t="shared" si="13"/>
        <v>0</v>
      </c>
      <c r="N153" s="173">
        <f t="shared" si="14"/>
        <v>0</v>
      </c>
      <c r="O153" s="173">
        <f t="shared" si="15"/>
        <v>0</v>
      </c>
      <c r="P153" s="173">
        <f t="shared" si="16"/>
        <v>0</v>
      </c>
      <c r="Q153" s="173">
        <f t="shared" si="17"/>
        <v>0</v>
      </c>
      <c r="R153" s="173">
        <f t="shared" si="18"/>
        <v>0</v>
      </c>
      <c r="S153" s="173">
        <f t="shared" si="19"/>
        <v>0</v>
      </c>
      <c r="T153" s="164"/>
    </row>
    <row r="154" spans="1:20" ht="24" customHeight="1">
      <c r="A154" s="116" t="str">
        <f t="shared" si="22"/>
        <v>CharacterTrait_Name_BoostingHealth</v>
      </c>
      <c r="B154" s="12" t="s">
        <v>787</v>
      </c>
      <c r="C154" s="102" t="s">
        <v>5808</v>
      </c>
      <c r="D154" s="68" t="s">
        <v>2945</v>
      </c>
      <c r="E154" s="12" t="s">
        <v>5809</v>
      </c>
      <c r="F154" s="170" t="s">
        <v>3661</v>
      </c>
      <c r="G154" s="170" t="s">
        <v>3662</v>
      </c>
      <c r="H154" s="174" t="s">
        <v>3663</v>
      </c>
      <c r="I154" s="112" t="s">
        <v>6555</v>
      </c>
      <c r="J154" s="112" t="s">
        <v>6556</v>
      </c>
      <c r="K154" s="172">
        <f t="shared" si="20"/>
        <v>0</v>
      </c>
      <c r="L154" s="173">
        <f t="shared" si="12"/>
        <v>0</v>
      </c>
      <c r="M154" s="173">
        <f t="shared" si="13"/>
        <v>0</v>
      </c>
      <c r="N154" s="173">
        <f t="shared" si="14"/>
        <v>0</v>
      </c>
      <c r="O154" s="173">
        <f t="shared" si="15"/>
        <v>0</v>
      </c>
      <c r="P154" s="173">
        <f t="shared" si="16"/>
        <v>0</v>
      </c>
      <c r="Q154" s="173">
        <f t="shared" si="17"/>
        <v>0</v>
      </c>
      <c r="R154" s="173">
        <f t="shared" si="18"/>
        <v>0</v>
      </c>
      <c r="S154" s="173">
        <f t="shared" si="19"/>
        <v>0</v>
      </c>
      <c r="T154" s="164"/>
    </row>
    <row r="155" spans="1:20" ht="24" customHeight="1">
      <c r="A155" s="116" t="str">
        <f t="shared" si="22"/>
        <v>CharacterTrait_Name_RangeWeaponDefense</v>
      </c>
      <c r="B155" s="12" t="s">
        <v>787</v>
      </c>
      <c r="C155" s="102" t="s">
        <v>5810</v>
      </c>
      <c r="D155" s="68" t="s">
        <v>2946</v>
      </c>
      <c r="E155" s="12" t="s">
        <v>5811</v>
      </c>
      <c r="F155" s="170" t="s">
        <v>14513</v>
      </c>
      <c r="G155" s="170" t="s">
        <v>3664</v>
      </c>
      <c r="H155" s="174" t="s">
        <v>3665</v>
      </c>
      <c r="I155" s="112" t="s">
        <v>6557</v>
      </c>
      <c r="J155" s="112" t="s">
        <v>6558</v>
      </c>
      <c r="K155" s="172">
        <f t="shared" si="20"/>
        <v>0</v>
      </c>
      <c r="L155" s="173">
        <f t="shared" si="12"/>
        <v>0</v>
      </c>
      <c r="M155" s="173">
        <f t="shared" si="13"/>
        <v>0</v>
      </c>
      <c r="N155" s="173">
        <f t="shared" si="14"/>
        <v>0</v>
      </c>
      <c r="O155" s="173">
        <f t="shared" si="15"/>
        <v>0</v>
      </c>
      <c r="P155" s="173">
        <f t="shared" si="16"/>
        <v>0</v>
      </c>
      <c r="Q155" s="173">
        <f t="shared" si="17"/>
        <v>0</v>
      </c>
      <c r="R155" s="173">
        <f t="shared" si="18"/>
        <v>0</v>
      </c>
      <c r="S155" s="173">
        <f t="shared" si="19"/>
        <v>0</v>
      </c>
      <c r="T155" s="164"/>
    </row>
    <row r="156" spans="1:20" ht="24" customHeight="1">
      <c r="A156" s="116" t="str">
        <f t="shared" si="22"/>
        <v>CharacterTrait_Name_RockSolid</v>
      </c>
      <c r="B156" s="12" t="s">
        <v>787</v>
      </c>
      <c r="C156" s="102" t="s">
        <v>5812</v>
      </c>
      <c r="D156" s="68" t="s">
        <v>2947</v>
      </c>
      <c r="E156" s="12" t="s">
        <v>5813</v>
      </c>
      <c r="F156" s="170" t="s">
        <v>14514</v>
      </c>
      <c r="G156" s="170" t="s">
        <v>3667</v>
      </c>
      <c r="H156" s="174" t="s">
        <v>3667</v>
      </c>
      <c r="I156" s="112" t="s">
        <v>6559</v>
      </c>
      <c r="J156" s="112" t="s">
        <v>6560</v>
      </c>
      <c r="K156" s="172">
        <f t="shared" si="20"/>
        <v>0</v>
      </c>
      <c r="L156" s="173">
        <f t="shared" si="12"/>
        <v>0</v>
      </c>
      <c r="M156" s="173">
        <f t="shared" si="13"/>
        <v>0</v>
      </c>
      <c r="N156" s="173">
        <f t="shared" si="14"/>
        <v>0</v>
      </c>
      <c r="O156" s="173">
        <f t="shared" si="15"/>
        <v>0</v>
      </c>
      <c r="P156" s="173">
        <f t="shared" si="16"/>
        <v>0</v>
      </c>
      <c r="Q156" s="173">
        <f t="shared" si="17"/>
        <v>0</v>
      </c>
      <c r="R156" s="173">
        <f t="shared" si="18"/>
        <v>0</v>
      </c>
      <c r="S156" s="173">
        <f t="shared" si="19"/>
        <v>0</v>
      </c>
      <c r="T156" s="164"/>
    </row>
    <row r="157" spans="1:20" ht="24" customHeight="1">
      <c r="A157" s="116" t="str">
        <f t="shared" si="22"/>
        <v>CharacterTrait_Name_Evasion</v>
      </c>
      <c r="B157" s="12" t="s">
        <v>787</v>
      </c>
      <c r="C157" s="102" t="s">
        <v>2948</v>
      </c>
      <c r="D157" s="68" t="s">
        <v>2949</v>
      </c>
      <c r="E157" s="12" t="s">
        <v>5814</v>
      </c>
      <c r="F157" s="170" t="s">
        <v>14515</v>
      </c>
      <c r="G157" s="170" t="s">
        <v>3669</v>
      </c>
      <c r="H157" s="174" t="s">
        <v>3670</v>
      </c>
      <c r="I157" s="112" t="s">
        <v>6561</v>
      </c>
      <c r="J157" s="112" t="s">
        <v>6562</v>
      </c>
      <c r="K157" s="172">
        <f t="shared" si="20"/>
        <v>0</v>
      </c>
      <c r="L157" s="173">
        <f t="shared" si="12"/>
        <v>0</v>
      </c>
      <c r="M157" s="173">
        <f t="shared" si="13"/>
        <v>0</v>
      </c>
      <c r="N157" s="173">
        <f t="shared" si="14"/>
        <v>0</v>
      </c>
      <c r="O157" s="173">
        <f t="shared" si="15"/>
        <v>0</v>
      </c>
      <c r="P157" s="173">
        <f t="shared" si="16"/>
        <v>0</v>
      </c>
      <c r="Q157" s="173">
        <f t="shared" si="17"/>
        <v>0</v>
      </c>
      <c r="R157" s="173">
        <f t="shared" si="18"/>
        <v>0</v>
      </c>
      <c r="S157" s="173">
        <f t="shared" si="19"/>
        <v>0</v>
      </c>
      <c r="T157" s="164"/>
    </row>
    <row r="158" spans="1:20" ht="24" customHeight="1">
      <c r="A158" s="116" t="str">
        <f t="shared" si="22"/>
        <v>CharacterTrait_Name_FirstAid</v>
      </c>
      <c r="B158" s="12" t="s">
        <v>787</v>
      </c>
      <c r="C158" s="102" t="s">
        <v>2950</v>
      </c>
      <c r="D158" s="68" t="s">
        <v>2951</v>
      </c>
      <c r="E158" s="12" t="s">
        <v>5815</v>
      </c>
      <c r="F158" s="170" t="s">
        <v>14516</v>
      </c>
      <c r="G158" s="170" t="s">
        <v>3672</v>
      </c>
      <c r="H158" s="174" t="s">
        <v>3673</v>
      </c>
      <c r="I158" s="112" t="s">
        <v>6563</v>
      </c>
      <c r="J158" s="112" t="s">
        <v>6564</v>
      </c>
      <c r="K158" s="172">
        <f t="shared" si="20"/>
        <v>0</v>
      </c>
      <c r="L158" s="173">
        <f t="shared" si="12"/>
        <v>0</v>
      </c>
      <c r="M158" s="173">
        <f t="shared" si="13"/>
        <v>0</v>
      </c>
      <c r="N158" s="173">
        <f t="shared" si="14"/>
        <v>0</v>
      </c>
      <c r="O158" s="173">
        <f t="shared" si="15"/>
        <v>0</v>
      </c>
      <c r="P158" s="173">
        <f t="shared" si="16"/>
        <v>0</v>
      </c>
      <c r="Q158" s="173">
        <f t="shared" si="17"/>
        <v>0</v>
      </c>
      <c r="R158" s="173">
        <f t="shared" si="18"/>
        <v>0</v>
      </c>
      <c r="S158" s="173">
        <f t="shared" si="19"/>
        <v>0</v>
      </c>
      <c r="T158" s="164"/>
    </row>
    <row r="159" spans="1:20" ht="24" customHeight="1">
      <c r="A159" s="116" t="str">
        <f t="shared" si="22"/>
        <v>CharacterTrait_Name_Resurrection</v>
      </c>
      <c r="B159" s="12" t="s">
        <v>787</v>
      </c>
      <c r="C159" s="102" t="s">
        <v>15426</v>
      </c>
      <c r="D159" s="68" t="s">
        <v>2952</v>
      </c>
      <c r="E159" s="12" t="s">
        <v>5816</v>
      </c>
      <c r="F159" s="170" t="s">
        <v>14517</v>
      </c>
      <c r="G159" s="170" t="s">
        <v>358</v>
      </c>
      <c r="H159" s="174" t="s">
        <v>358</v>
      </c>
      <c r="I159" s="112" t="s">
        <v>6565</v>
      </c>
      <c r="J159" s="112" t="s">
        <v>6566</v>
      </c>
      <c r="K159" s="172">
        <f t="shared" si="20"/>
        <v>0</v>
      </c>
      <c r="L159" s="173">
        <f t="shared" si="12"/>
        <v>0</v>
      </c>
      <c r="M159" s="173">
        <f t="shared" si="13"/>
        <v>0</v>
      </c>
      <c r="N159" s="173">
        <f t="shared" si="14"/>
        <v>0</v>
      </c>
      <c r="O159" s="173">
        <f t="shared" si="15"/>
        <v>0</v>
      </c>
      <c r="P159" s="173">
        <f t="shared" si="16"/>
        <v>0</v>
      </c>
      <c r="Q159" s="173">
        <f t="shared" si="17"/>
        <v>0</v>
      </c>
      <c r="R159" s="173">
        <f t="shared" si="18"/>
        <v>0</v>
      </c>
      <c r="S159" s="173">
        <f t="shared" si="19"/>
        <v>0</v>
      </c>
      <c r="T159" s="164"/>
    </row>
    <row r="160" spans="1:20" ht="24" customHeight="1">
      <c r="A160" s="116" t="str">
        <f t="shared" si="22"/>
        <v>CharacterTrait_Name_Conditioning</v>
      </c>
      <c r="B160" s="12" t="s">
        <v>787</v>
      </c>
      <c r="C160" s="102" t="s">
        <v>2953</v>
      </c>
      <c r="D160" s="68" t="s">
        <v>2954</v>
      </c>
      <c r="E160" s="12" t="s">
        <v>5817</v>
      </c>
      <c r="F160" s="170" t="s">
        <v>14518</v>
      </c>
      <c r="G160" s="170" t="s">
        <v>3676</v>
      </c>
      <c r="H160" s="174" t="s">
        <v>3676</v>
      </c>
      <c r="I160" s="112" t="s">
        <v>6567</v>
      </c>
      <c r="J160" s="112" t="s">
        <v>6568</v>
      </c>
      <c r="K160" s="172">
        <f t="shared" si="20"/>
        <v>0</v>
      </c>
      <c r="L160" s="173">
        <f t="shared" si="12"/>
        <v>0</v>
      </c>
      <c r="M160" s="173">
        <f t="shared" si="13"/>
        <v>0</v>
      </c>
      <c r="N160" s="173">
        <f t="shared" si="14"/>
        <v>0</v>
      </c>
      <c r="O160" s="173">
        <f t="shared" si="15"/>
        <v>0</v>
      </c>
      <c r="P160" s="173">
        <f t="shared" si="16"/>
        <v>0</v>
      </c>
      <c r="Q160" s="173">
        <f t="shared" si="17"/>
        <v>0</v>
      </c>
      <c r="R160" s="173">
        <f t="shared" si="18"/>
        <v>0</v>
      </c>
      <c r="S160" s="173">
        <f t="shared" si="19"/>
        <v>0</v>
      </c>
      <c r="T160" s="164"/>
    </row>
    <row r="161" spans="1:20" ht="24" customHeight="1">
      <c r="A161" s="116" t="str">
        <f t="shared" si="22"/>
        <v>CharacterTrait_Name_BattleStance</v>
      </c>
      <c r="B161" s="12" t="s">
        <v>787</v>
      </c>
      <c r="C161" s="102" t="s">
        <v>2955</v>
      </c>
      <c r="D161" s="68" t="s">
        <v>2923</v>
      </c>
      <c r="E161" s="12" t="s">
        <v>5818</v>
      </c>
      <c r="F161" s="170" t="s">
        <v>14519</v>
      </c>
      <c r="G161" s="170" t="s">
        <v>14520</v>
      </c>
      <c r="H161" s="174" t="s">
        <v>1381</v>
      </c>
      <c r="I161" s="112" t="s">
        <v>6569</v>
      </c>
      <c r="J161" s="112" t="s">
        <v>6570</v>
      </c>
      <c r="K161" s="172">
        <f t="shared" si="20"/>
        <v>0</v>
      </c>
      <c r="L161" s="173">
        <f t="shared" ref="L161:L213" si="23">COUNTIF(D161, "*{0}*")</f>
        <v>0</v>
      </c>
      <c r="M161" s="173">
        <f t="shared" ref="M161:M213" si="24">COUNTIF(D161, "*{1}*")</f>
        <v>0</v>
      </c>
      <c r="N161" s="173">
        <f t="shared" ref="N161:N213" si="25">COUNTIF(D161, "*{2}*")</f>
        <v>0</v>
      </c>
      <c r="O161" s="173">
        <f t="shared" ref="O161:O213" si="26">COUNTIF(D161, "*{3}*")</f>
        <v>0</v>
      </c>
      <c r="P161" s="173">
        <f t="shared" ref="P161:P213" si="27">COUNTIF(D161, "*{4}*")</f>
        <v>0</v>
      </c>
      <c r="Q161" s="173">
        <f t="shared" ref="Q161:Q213" si="28">COUNTIF(D161, "*{5}*")</f>
        <v>0</v>
      </c>
      <c r="R161" s="173">
        <f t="shared" ref="R161:R213" si="29">COUNTIF(D161, "*{6}*")</f>
        <v>0</v>
      </c>
      <c r="S161" s="173">
        <f t="shared" ref="S161:S213" si="30">COUNTIF(D161, "*{7}*")</f>
        <v>0</v>
      </c>
      <c r="T161" s="164"/>
    </row>
    <row r="162" spans="1:20" ht="24" customHeight="1">
      <c r="A162" s="116" t="str">
        <f t="shared" si="22"/>
        <v>CharacterTrait_Name_Predator</v>
      </c>
      <c r="B162" s="12" t="s">
        <v>787</v>
      </c>
      <c r="C162" s="102" t="s">
        <v>2956</v>
      </c>
      <c r="D162" s="68" t="s">
        <v>2957</v>
      </c>
      <c r="E162" s="12" t="s">
        <v>5819</v>
      </c>
      <c r="F162" s="170" t="s">
        <v>3678</v>
      </c>
      <c r="G162" s="170" t="s">
        <v>3679</v>
      </c>
      <c r="H162" s="174" t="s">
        <v>3678</v>
      </c>
      <c r="I162" s="112" t="s">
        <v>6571</v>
      </c>
      <c r="J162" s="112" t="s">
        <v>6572</v>
      </c>
      <c r="K162" s="172">
        <f t="shared" ref="K162:K213" si="31">SUM(L162:S162)</f>
        <v>0</v>
      </c>
      <c r="L162" s="173">
        <f t="shared" si="23"/>
        <v>0</v>
      </c>
      <c r="M162" s="173">
        <f t="shared" si="24"/>
        <v>0</v>
      </c>
      <c r="N162" s="173">
        <f t="shared" si="25"/>
        <v>0</v>
      </c>
      <c r="O162" s="173">
        <f t="shared" si="26"/>
        <v>0</v>
      </c>
      <c r="P162" s="173">
        <f t="shared" si="27"/>
        <v>0</v>
      </c>
      <c r="Q162" s="173">
        <f t="shared" si="28"/>
        <v>0</v>
      </c>
      <c r="R162" s="173">
        <f t="shared" si="29"/>
        <v>0</v>
      </c>
      <c r="S162" s="173">
        <f t="shared" si="30"/>
        <v>0</v>
      </c>
      <c r="T162" s="164"/>
    </row>
    <row r="163" spans="1:20" ht="24" customHeight="1">
      <c r="A163" s="116" t="str">
        <f t="shared" si="22"/>
        <v>CharacterTrait_Name_Humility</v>
      </c>
      <c r="B163" s="12" t="s">
        <v>787</v>
      </c>
      <c r="C163" s="102" t="s">
        <v>2958</v>
      </c>
      <c r="D163" s="68" t="s">
        <v>2924</v>
      </c>
      <c r="E163" s="12" t="s">
        <v>5820</v>
      </c>
      <c r="F163" s="170" t="s">
        <v>3680</v>
      </c>
      <c r="G163" s="170" t="s">
        <v>3680</v>
      </c>
      <c r="H163" s="174" t="s">
        <v>3680</v>
      </c>
      <c r="I163" s="112" t="s">
        <v>6573</v>
      </c>
      <c r="J163" s="112" t="s">
        <v>6574</v>
      </c>
      <c r="K163" s="172">
        <f t="shared" si="31"/>
        <v>0</v>
      </c>
      <c r="L163" s="173">
        <f t="shared" si="23"/>
        <v>0</v>
      </c>
      <c r="M163" s="173">
        <f t="shared" si="24"/>
        <v>0</v>
      </c>
      <c r="N163" s="173">
        <f t="shared" si="25"/>
        <v>0</v>
      </c>
      <c r="O163" s="173">
        <f t="shared" si="26"/>
        <v>0</v>
      </c>
      <c r="P163" s="173">
        <f t="shared" si="27"/>
        <v>0</v>
      </c>
      <c r="Q163" s="173">
        <f t="shared" si="28"/>
        <v>0</v>
      </c>
      <c r="R163" s="173">
        <f t="shared" si="29"/>
        <v>0</v>
      </c>
      <c r="S163" s="173">
        <f t="shared" si="30"/>
        <v>0</v>
      </c>
      <c r="T163" s="164"/>
    </row>
    <row r="164" spans="1:20" ht="24" customHeight="1">
      <c r="A164" s="116" t="str">
        <f t="shared" si="22"/>
        <v>CharacterTrait_Name_Vitality</v>
      </c>
      <c r="B164" s="12" t="s">
        <v>787</v>
      </c>
      <c r="C164" s="102" t="s">
        <v>2959</v>
      </c>
      <c r="D164" s="68" t="s">
        <v>2960</v>
      </c>
      <c r="E164" s="12" t="s">
        <v>5821</v>
      </c>
      <c r="F164" s="170" t="s">
        <v>3682</v>
      </c>
      <c r="G164" s="170" t="s">
        <v>3682</v>
      </c>
      <c r="H164" s="174" t="s">
        <v>3682</v>
      </c>
      <c r="I164" s="112" t="s">
        <v>6575</v>
      </c>
      <c r="J164" s="112" t="s">
        <v>6576</v>
      </c>
      <c r="K164" s="172">
        <f t="shared" si="31"/>
        <v>0</v>
      </c>
      <c r="L164" s="173">
        <f t="shared" si="23"/>
        <v>0</v>
      </c>
      <c r="M164" s="173">
        <f t="shared" si="24"/>
        <v>0</v>
      </c>
      <c r="N164" s="173">
        <f t="shared" si="25"/>
        <v>0</v>
      </c>
      <c r="O164" s="173">
        <f t="shared" si="26"/>
        <v>0</v>
      </c>
      <c r="P164" s="173">
        <f t="shared" si="27"/>
        <v>0</v>
      </c>
      <c r="Q164" s="173">
        <f t="shared" si="28"/>
        <v>0</v>
      </c>
      <c r="R164" s="173">
        <f t="shared" si="29"/>
        <v>0</v>
      </c>
      <c r="S164" s="173">
        <f t="shared" si="30"/>
        <v>0</v>
      </c>
      <c r="T164" s="164"/>
    </row>
    <row r="165" spans="1:20" ht="24" customHeight="1">
      <c r="A165" s="116" t="str">
        <f t="shared" si="22"/>
        <v>CharacterTrait_Desc_NormalAttack</v>
      </c>
      <c r="B165" s="12" t="s">
        <v>788</v>
      </c>
      <c r="C165" s="117" t="s">
        <v>2925</v>
      </c>
      <c r="D165" s="177" t="s">
        <v>5822</v>
      </c>
      <c r="E165" s="12" t="s">
        <v>5823</v>
      </c>
      <c r="F165" s="261" t="s">
        <v>19621</v>
      </c>
      <c r="G165" s="261" t="s">
        <v>5824</v>
      </c>
      <c r="H165" s="95" t="s">
        <v>5779</v>
      </c>
      <c r="I165" s="112" t="s">
        <v>6421</v>
      </c>
      <c r="J165" s="112" t="s">
        <v>6422</v>
      </c>
      <c r="K165" s="172">
        <f t="shared" si="31"/>
        <v>1</v>
      </c>
      <c r="L165" s="173">
        <f t="shared" si="23"/>
        <v>1</v>
      </c>
      <c r="M165" s="173">
        <f t="shared" si="24"/>
        <v>0</v>
      </c>
      <c r="N165" s="173">
        <f t="shared" si="25"/>
        <v>0</v>
      </c>
      <c r="O165" s="173">
        <f t="shared" si="26"/>
        <v>0</v>
      </c>
      <c r="P165" s="173">
        <f t="shared" si="27"/>
        <v>0</v>
      </c>
      <c r="Q165" s="173">
        <f t="shared" si="28"/>
        <v>0</v>
      </c>
      <c r="R165" s="173">
        <f t="shared" si="29"/>
        <v>0</v>
      </c>
      <c r="S165" s="173">
        <f t="shared" si="30"/>
        <v>0</v>
      </c>
      <c r="T165" s="164"/>
    </row>
    <row r="166" spans="1:20" ht="24" customHeight="1">
      <c r="A166" s="116" t="str">
        <f>CONCATENATE(B166,C166)</f>
        <v>CharacterTrait_Desc_SkillAttack</v>
      </c>
      <c r="B166" s="12" t="s">
        <v>788</v>
      </c>
      <c r="C166" s="117" t="s">
        <v>2927</v>
      </c>
      <c r="D166" s="177" t="s">
        <v>5825</v>
      </c>
      <c r="E166" s="12" t="s">
        <v>5826</v>
      </c>
      <c r="F166" s="261" t="s">
        <v>19622</v>
      </c>
      <c r="G166" s="261" t="s">
        <v>5827</v>
      </c>
      <c r="H166" s="95" t="s">
        <v>5828</v>
      </c>
      <c r="I166" s="112" t="s">
        <v>6423</v>
      </c>
      <c r="J166" s="112" t="s">
        <v>6424</v>
      </c>
      <c r="K166" s="172">
        <f t="shared" si="31"/>
        <v>1</v>
      </c>
      <c r="L166" s="173">
        <f t="shared" si="23"/>
        <v>1</v>
      </c>
      <c r="M166" s="173">
        <f t="shared" si="24"/>
        <v>0</v>
      </c>
      <c r="N166" s="173">
        <f t="shared" si="25"/>
        <v>0</v>
      </c>
      <c r="O166" s="173">
        <f t="shared" si="26"/>
        <v>0</v>
      </c>
      <c r="P166" s="173">
        <f t="shared" si="27"/>
        <v>0</v>
      </c>
      <c r="Q166" s="173">
        <f t="shared" si="28"/>
        <v>0</v>
      </c>
      <c r="R166" s="173">
        <f t="shared" si="29"/>
        <v>0</v>
      </c>
      <c r="S166" s="173">
        <f t="shared" si="30"/>
        <v>0</v>
      </c>
      <c r="T166" s="164"/>
    </row>
    <row r="167" spans="1:20" ht="24" customHeight="1">
      <c r="A167" s="116" t="str">
        <f t="shared" ref="A167:A190" si="32">CONCATENATE(B167,C167)</f>
        <v>CharacterTrait_Desc_AttackSpeed</v>
      </c>
      <c r="B167" s="12" t="s">
        <v>788</v>
      </c>
      <c r="C167" s="117" t="s">
        <v>26</v>
      </c>
      <c r="D167" s="68" t="s">
        <v>5829</v>
      </c>
      <c r="E167" s="12" t="s">
        <v>5830</v>
      </c>
      <c r="F167" s="261" t="s">
        <v>19623</v>
      </c>
      <c r="G167" s="261" t="s">
        <v>5831</v>
      </c>
      <c r="H167" s="95" t="s">
        <v>5832</v>
      </c>
      <c r="I167" s="112" t="s">
        <v>6425</v>
      </c>
      <c r="J167" s="112" t="s">
        <v>6426</v>
      </c>
      <c r="K167" s="172">
        <f t="shared" si="31"/>
        <v>1</v>
      </c>
      <c r="L167" s="173">
        <f t="shared" si="23"/>
        <v>1</v>
      </c>
      <c r="M167" s="173">
        <f t="shared" si="24"/>
        <v>0</v>
      </c>
      <c r="N167" s="173">
        <f t="shared" si="25"/>
        <v>0</v>
      </c>
      <c r="O167" s="173">
        <f t="shared" si="26"/>
        <v>0</v>
      </c>
      <c r="P167" s="173">
        <f t="shared" si="27"/>
        <v>0</v>
      </c>
      <c r="Q167" s="173">
        <f t="shared" si="28"/>
        <v>0</v>
      </c>
      <c r="R167" s="173">
        <f t="shared" si="29"/>
        <v>0</v>
      </c>
      <c r="S167" s="173">
        <f t="shared" si="30"/>
        <v>0</v>
      </c>
      <c r="T167" s="164"/>
    </row>
    <row r="168" spans="1:20" ht="24" customHeight="1">
      <c r="A168" s="116" t="str">
        <f t="shared" si="32"/>
        <v>CharacterTrait_Desc_Jolt</v>
      </c>
      <c r="B168" s="12" t="s">
        <v>788</v>
      </c>
      <c r="C168" s="117" t="s">
        <v>2929</v>
      </c>
      <c r="D168" s="68" t="s">
        <v>11472</v>
      </c>
      <c r="E168" s="12" t="s">
        <v>11473</v>
      </c>
      <c r="F168" s="261" t="s">
        <v>23440</v>
      </c>
      <c r="G168" s="261" t="s">
        <v>11474</v>
      </c>
      <c r="H168" s="95" t="s">
        <v>11475</v>
      </c>
      <c r="I168" s="112" t="s">
        <v>11476</v>
      </c>
      <c r="J168" s="112" t="s">
        <v>11477</v>
      </c>
      <c r="K168" s="178">
        <v>3</v>
      </c>
      <c r="L168" s="173">
        <f t="shared" si="23"/>
        <v>0</v>
      </c>
      <c r="M168" s="173">
        <f t="shared" si="24"/>
        <v>1</v>
      </c>
      <c r="N168" s="173">
        <f t="shared" si="25"/>
        <v>1</v>
      </c>
      <c r="O168" s="173">
        <f t="shared" si="26"/>
        <v>0</v>
      </c>
      <c r="P168" s="173">
        <f t="shared" si="27"/>
        <v>0</v>
      </c>
      <c r="Q168" s="173">
        <f t="shared" si="28"/>
        <v>0</v>
      </c>
      <c r="R168" s="173">
        <f t="shared" si="29"/>
        <v>0</v>
      </c>
      <c r="S168" s="173">
        <f t="shared" si="30"/>
        <v>0</v>
      </c>
      <c r="T168" s="164"/>
    </row>
    <row r="169" spans="1:20" ht="24" customHeight="1">
      <c r="A169" s="116" t="str">
        <f t="shared" si="32"/>
        <v>CharacterTrait_Desc_Ruthless</v>
      </c>
      <c r="B169" s="12" t="s">
        <v>788</v>
      </c>
      <c r="C169" s="117" t="s">
        <v>5796</v>
      </c>
      <c r="D169" s="68" t="s">
        <v>5833</v>
      </c>
      <c r="E169" s="12" t="s">
        <v>5834</v>
      </c>
      <c r="F169" s="261" t="s">
        <v>23441</v>
      </c>
      <c r="G169" s="261" t="s">
        <v>5835</v>
      </c>
      <c r="H169" s="95" t="s">
        <v>5836</v>
      </c>
      <c r="I169" s="112" t="s">
        <v>6577</v>
      </c>
      <c r="J169" s="112" t="s">
        <v>6578</v>
      </c>
      <c r="K169" s="172">
        <f t="shared" si="31"/>
        <v>1</v>
      </c>
      <c r="L169" s="173">
        <f t="shared" si="23"/>
        <v>1</v>
      </c>
      <c r="M169" s="173">
        <f t="shared" si="24"/>
        <v>0</v>
      </c>
      <c r="N169" s="173">
        <f t="shared" si="25"/>
        <v>0</v>
      </c>
      <c r="O169" s="173">
        <f t="shared" si="26"/>
        <v>0</v>
      </c>
      <c r="P169" s="173">
        <f t="shared" si="27"/>
        <v>0</v>
      </c>
      <c r="Q169" s="173">
        <f t="shared" si="28"/>
        <v>0</v>
      </c>
      <c r="R169" s="173">
        <f t="shared" si="29"/>
        <v>0</v>
      </c>
      <c r="S169" s="173">
        <f t="shared" si="30"/>
        <v>0</v>
      </c>
      <c r="T169" s="164"/>
    </row>
    <row r="170" spans="1:20" ht="24" customHeight="1">
      <c r="A170" s="116" t="str">
        <f t="shared" si="32"/>
        <v>CharacterTrait_Desc_Zealous</v>
      </c>
      <c r="B170" s="12" t="s">
        <v>788</v>
      </c>
      <c r="C170" s="117" t="s">
        <v>5798</v>
      </c>
      <c r="D170" s="68" t="s">
        <v>11490</v>
      </c>
      <c r="E170" s="12" t="s">
        <v>11491</v>
      </c>
      <c r="F170" s="261" t="s">
        <v>23442</v>
      </c>
      <c r="G170" s="261" t="s">
        <v>11492</v>
      </c>
      <c r="H170" s="95" t="s">
        <v>11493</v>
      </c>
      <c r="I170" s="112" t="s">
        <v>11494</v>
      </c>
      <c r="J170" s="112" t="s">
        <v>11495</v>
      </c>
      <c r="K170" s="178">
        <v>4</v>
      </c>
      <c r="L170" s="173">
        <f t="shared" si="23"/>
        <v>0</v>
      </c>
      <c r="M170" s="173">
        <f t="shared" si="24"/>
        <v>1</v>
      </c>
      <c r="N170" s="173">
        <f t="shared" si="25"/>
        <v>1</v>
      </c>
      <c r="O170" s="173">
        <f t="shared" si="26"/>
        <v>1</v>
      </c>
      <c r="P170" s="173">
        <f t="shared" si="27"/>
        <v>0</v>
      </c>
      <c r="Q170" s="173">
        <f t="shared" si="28"/>
        <v>0</v>
      </c>
      <c r="R170" s="173">
        <f t="shared" si="29"/>
        <v>0</v>
      </c>
      <c r="S170" s="173">
        <f t="shared" si="30"/>
        <v>0</v>
      </c>
      <c r="T170" s="164"/>
    </row>
    <row r="171" spans="1:20" ht="24" customHeight="1">
      <c r="A171" s="116" t="str">
        <f t="shared" si="32"/>
        <v>CharacterTrait_Desc_Snatch</v>
      </c>
      <c r="B171" s="12" t="s">
        <v>788</v>
      </c>
      <c r="C171" s="117" t="s">
        <v>2934</v>
      </c>
      <c r="D171" s="68" t="s">
        <v>5837</v>
      </c>
      <c r="E171" s="12" t="s">
        <v>5838</v>
      </c>
      <c r="F171" s="261" t="s">
        <v>19624</v>
      </c>
      <c r="G171" s="261" t="s">
        <v>5839</v>
      </c>
      <c r="H171" s="95" t="s">
        <v>5840</v>
      </c>
      <c r="I171" s="112" t="s">
        <v>6579</v>
      </c>
      <c r="J171" s="112" t="s">
        <v>6580</v>
      </c>
      <c r="K171" s="172">
        <f t="shared" si="31"/>
        <v>4</v>
      </c>
      <c r="L171" s="173">
        <f t="shared" si="23"/>
        <v>1</v>
      </c>
      <c r="M171" s="173">
        <f t="shared" si="24"/>
        <v>1</v>
      </c>
      <c r="N171" s="173">
        <f t="shared" si="25"/>
        <v>1</v>
      </c>
      <c r="O171" s="173">
        <f t="shared" si="26"/>
        <v>1</v>
      </c>
      <c r="P171" s="173">
        <f t="shared" si="27"/>
        <v>0</v>
      </c>
      <c r="Q171" s="173">
        <f t="shared" si="28"/>
        <v>0</v>
      </c>
      <c r="R171" s="173">
        <f t="shared" si="29"/>
        <v>0</v>
      </c>
      <c r="S171" s="173">
        <f t="shared" si="30"/>
        <v>0</v>
      </c>
      <c r="T171" s="164"/>
    </row>
    <row r="172" spans="1:20" ht="24" customHeight="1">
      <c r="A172" s="116" t="str">
        <f t="shared" si="32"/>
        <v>CharacterTrait_Desc_Absorb</v>
      </c>
      <c r="B172" s="12" t="s">
        <v>788</v>
      </c>
      <c r="C172" s="117" t="s">
        <v>2936</v>
      </c>
      <c r="D172" s="68" t="s">
        <v>13340</v>
      </c>
      <c r="E172" s="12" t="s">
        <v>10563</v>
      </c>
      <c r="F172" s="261" t="s">
        <v>14521</v>
      </c>
      <c r="G172" s="261" t="s">
        <v>10564</v>
      </c>
      <c r="H172" s="95" t="s">
        <v>10565</v>
      </c>
      <c r="I172" s="112" t="s">
        <v>10566</v>
      </c>
      <c r="J172" s="112" t="s">
        <v>10567</v>
      </c>
      <c r="K172" s="172">
        <f t="shared" si="31"/>
        <v>3</v>
      </c>
      <c r="L172" s="173">
        <f t="shared" si="23"/>
        <v>1</v>
      </c>
      <c r="M172" s="173">
        <f t="shared" si="24"/>
        <v>1</v>
      </c>
      <c r="N172" s="173">
        <f t="shared" si="25"/>
        <v>1</v>
      </c>
      <c r="O172" s="173">
        <f t="shared" si="26"/>
        <v>0</v>
      </c>
      <c r="P172" s="173">
        <f t="shared" si="27"/>
        <v>0</v>
      </c>
      <c r="Q172" s="173">
        <f t="shared" si="28"/>
        <v>0</v>
      </c>
      <c r="R172" s="173">
        <f t="shared" si="29"/>
        <v>0</v>
      </c>
      <c r="S172" s="173">
        <f t="shared" si="30"/>
        <v>0</v>
      </c>
      <c r="T172" s="164"/>
    </row>
    <row r="173" spans="1:20" ht="24" customHeight="1">
      <c r="A173" s="116" t="str">
        <f t="shared" si="32"/>
        <v>CharacterTrait_Desc_Penetration</v>
      </c>
      <c r="B173" s="12" t="s">
        <v>788</v>
      </c>
      <c r="C173" s="117" t="s">
        <v>2938</v>
      </c>
      <c r="D173" s="68" t="s">
        <v>5841</v>
      </c>
      <c r="E173" s="12" t="s">
        <v>5842</v>
      </c>
      <c r="F173" s="261" t="s">
        <v>19625</v>
      </c>
      <c r="G173" s="261" t="s">
        <v>19626</v>
      </c>
      <c r="H173" s="95" t="s">
        <v>5843</v>
      </c>
      <c r="I173" s="112" t="s">
        <v>6433</v>
      </c>
      <c r="J173" s="112" t="s">
        <v>6434</v>
      </c>
      <c r="K173" s="172">
        <f t="shared" si="31"/>
        <v>1</v>
      </c>
      <c r="L173" s="173">
        <f t="shared" si="23"/>
        <v>1</v>
      </c>
      <c r="M173" s="173">
        <f t="shared" si="24"/>
        <v>0</v>
      </c>
      <c r="N173" s="173">
        <f t="shared" si="25"/>
        <v>0</v>
      </c>
      <c r="O173" s="173">
        <f t="shared" si="26"/>
        <v>0</v>
      </c>
      <c r="P173" s="173">
        <f t="shared" si="27"/>
        <v>0</v>
      </c>
      <c r="Q173" s="173">
        <f t="shared" si="28"/>
        <v>0</v>
      </c>
      <c r="R173" s="173">
        <f t="shared" si="29"/>
        <v>0</v>
      </c>
      <c r="S173" s="173">
        <f t="shared" si="30"/>
        <v>0</v>
      </c>
      <c r="T173" s="164"/>
    </row>
    <row r="174" spans="1:20" ht="24" customHeight="1">
      <c r="A174" s="116" t="str">
        <f t="shared" si="32"/>
        <v>CharacterTrait_Desc_Finishing</v>
      </c>
      <c r="B174" s="12" t="s">
        <v>788</v>
      </c>
      <c r="C174" s="117" t="s">
        <v>2940</v>
      </c>
      <c r="D174" s="68" t="s">
        <v>5844</v>
      </c>
      <c r="E174" s="12" t="s">
        <v>5845</v>
      </c>
      <c r="F174" s="261" t="s">
        <v>19627</v>
      </c>
      <c r="G174" s="261" t="s">
        <v>5846</v>
      </c>
      <c r="H174" s="95" t="s">
        <v>5847</v>
      </c>
      <c r="I174" s="112" t="s">
        <v>6581</v>
      </c>
      <c r="J174" s="112" t="s">
        <v>6582</v>
      </c>
      <c r="K174" s="172">
        <f t="shared" si="31"/>
        <v>1</v>
      </c>
      <c r="L174" s="173">
        <f t="shared" si="23"/>
        <v>1</v>
      </c>
      <c r="M174" s="173">
        <f t="shared" si="24"/>
        <v>0</v>
      </c>
      <c r="N174" s="173">
        <f t="shared" si="25"/>
        <v>0</v>
      </c>
      <c r="O174" s="173">
        <f t="shared" si="26"/>
        <v>0</v>
      </c>
      <c r="P174" s="173">
        <f t="shared" si="27"/>
        <v>0</v>
      </c>
      <c r="Q174" s="173">
        <f t="shared" si="28"/>
        <v>0</v>
      </c>
      <c r="R174" s="173">
        <f t="shared" si="29"/>
        <v>0</v>
      </c>
      <c r="S174" s="173">
        <f t="shared" si="30"/>
        <v>0</v>
      </c>
      <c r="T174" s="164"/>
    </row>
    <row r="175" spans="1:20" ht="24" customHeight="1">
      <c r="A175" s="116" t="str">
        <f t="shared" si="32"/>
        <v>CharacterTrait_Desc_Acceleration</v>
      </c>
      <c r="B175" s="12" t="s">
        <v>788</v>
      </c>
      <c r="C175" s="117" t="s">
        <v>11280</v>
      </c>
      <c r="D175" s="68" t="s">
        <v>5848</v>
      </c>
      <c r="E175" s="12" t="s">
        <v>5849</v>
      </c>
      <c r="F175" s="261" t="s">
        <v>19628</v>
      </c>
      <c r="G175" s="261" t="s">
        <v>5850</v>
      </c>
      <c r="H175" s="95" t="s">
        <v>5851</v>
      </c>
      <c r="I175" s="112" t="s">
        <v>6583</v>
      </c>
      <c r="J175" s="112" t="s">
        <v>6584</v>
      </c>
      <c r="K175" s="172">
        <f t="shared" si="31"/>
        <v>1</v>
      </c>
      <c r="L175" s="173">
        <f t="shared" si="23"/>
        <v>1</v>
      </c>
      <c r="M175" s="173">
        <f t="shared" si="24"/>
        <v>0</v>
      </c>
      <c r="N175" s="173">
        <f t="shared" si="25"/>
        <v>0</v>
      </c>
      <c r="O175" s="173">
        <f t="shared" si="26"/>
        <v>0</v>
      </c>
      <c r="P175" s="173">
        <f t="shared" si="27"/>
        <v>0</v>
      </c>
      <c r="Q175" s="173">
        <f t="shared" si="28"/>
        <v>0</v>
      </c>
      <c r="R175" s="173">
        <f t="shared" si="29"/>
        <v>0</v>
      </c>
      <c r="S175" s="173">
        <f t="shared" si="30"/>
        <v>0</v>
      </c>
      <c r="T175" s="164"/>
    </row>
    <row r="176" spans="1:20" ht="24" customHeight="1">
      <c r="A176" s="116" t="str">
        <f t="shared" si="32"/>
        <v>CharacterTrait_Desc_Vampire</v>
      </c>
      <c r="B176" s="12" t="s">
        <v>788</v>
      </c>
      <c r="C176" s="117" t="s">
        <v>2943</v>
      </c>
      <c r="D176" s="68" t="s">
        <v>5852</v>
      </c>
      <c r="E176" s="12" t="s">
        <v>5853</v>
      </c>
      <c r="F176" s="261" t="s">
        <v>19629</v>
      </c>
      <c r="G176" s="261" t="s">
        <v>5854</v>
      </c>
      <c r="H176" s="95" t="s">
        <v>5855</v>
      </c>
      <c r="I176" s="112" t="s">
        <v>6585</v>
      </c>
      <c r="J176" s="112" t="s">
        <v>6586</v>
      </c>
      <c r="K176" s="172">
        <f t="shared" si="31"/>
        <v>2</v>
      </c>
      <c r="L176" s="173">
        <f t="shared" si="23"/>
        <v>1</v>
      </c>
      <c r="M176" s="173">
        <f t="shared" si="24"/>
        <v>1</v>
      </c>
      <c r="N176" s="173">
        <f t="shared" si="25"/>
        <v>0</v>
      </c>
      <c r="O176" s="173">
        <f t="shared" si="26"/>
        <v>0</v>
      </c>
      <c r="P176" s="173">
        <f t="shared" si="27"/>
        <v>0</v>
      </c>
      <c r="Q176" s="173">
        <f t="shared" si="28"/>
        <v>0</v>
      </c>
      <c r="R176" s="173">
        <f t="shared" si="29"/>
        <v>0</v>
      </c>
      <c r="S176" s="173">
        <f t="shared" si="30"/>
        <v>0</v>
      </c>
      <c r="T176" s="164"/>
    </row>
    <row r="177" spans="1:20" ht="24" customHeight="1">
      <c r="A177" s="116" t="str">
        <f t="shared" si="32"/>
        <v>CharacterTrait_Desc_MeleeWeaponDefense</v>
      </c>
      <c r="B177" s="12" t="s">
        <v>788</v>
      </c>
      <c r="C177" s="102" t="s">
        <v>5806</v>
      </c>
      <c r="D177" s="68" t="s">
        <v>5856</v>
      </c>
      <c r="E177" s="12" t="s">
        <v>5857</v>
      </c>
      <c r="F177" s="261" t="s">
        <v>19630</v>
      </c>
      <c r="G177" s="261" t="s">
        <v>5858</v>
      </c>
      <c r="H177" s="95" t="s">
        <v>5859</v>
      </c>
      <c r="I177" s="112" t="s">
        <v>6587</v>
      </c>
      <c r="J177" s="112" t="s">
        <v>6588</v>
      </c>
      <c r="K177" s="172">
        <f t="shared" si="31"/>
        <v>2</v>
      </c>
      <c r="L177" s="173">
        <f t="shared" si="23"/>
        <v>1</v>
      </c>
      <c r="M177" s="173">
        <f t="shared" si="24"/>
        <v>1</v>
      </c>
      <c r="N177" s="173">
        <f t="shared" si="25"/>
        <v>0</v>
      </c>
      <c r="O177" s="173">
        <f t="shared" si="26"/>
        <v>0</v>
      </c>
      <c r="P177" s="173">
        <f t="shared" si="27"/>
        <v>0</v>
      </c>
      <c r="Q177" s="173">
        <f t="shared" si="28"/>
        <v>0</v>
      </c>
      <c r="R177" s="173">
        <f t="shared" si="29"/>
        <v>0</v>
      </c>
      <c r="S177" s="173">
        <f t="shared" si="30"/>
        <v>0</v>
      </c>
      <c r="T177" s="164"/>
    </row>
    <row r="178" spans="1:20" ht="24" customHeight="1">
      <c r="A178" s="116" t="str">
        <f t="shared" si="32"/>
        <v>CharacterTrait_Desc_BoostingHealth</v>
      </c>
      <c r="B178" s="12" t="s">
        <v>788</v>
      </c>
      <c r="C178" s="102" t="s">
        <v>5808</v>
      </c>
      <c r="D178" s="68" t="s">
        <v>11098</v>
      </c>
      <c r="E178" s="12" t="s">
        <v>5860</v>
      </c>
      <c r="F178" s="261" t="s">
        <v>5861</v>
      </c>
      <c r="G178" s="261" t="s">
        <v>5862</v>
      </c>
      <c r="H178" s="95" t="s">
        <v>5863</v>
      </c>
      <c r="I178" s="112" t="s">
        <v>6589</v>
      </c>
      <c r="J178" s="112" t="s">
        <v>6590</v>
      </c>
      <c r="K178" s="172">
        <f t="shared" si="31"/>
        <v>1</v>
      </c>
      <c r="L178" s="173">
        <f t="shared" si="23"/>
        <v>1</v>
      </c>
      <c r="M178" s="173">
        <f t="shared" si="24"/>
        <v>0</v>
      </c>
      <c r="N178" s="173">
        <f t="shared" si="25"/>
        <v>0</v>
      </c>
      <c r="O178" s="173">
        <f t="shared" si="26"/>
        <v>0</v>
      </c>
      <c r="P178" s="173">
        <f t="shared" si="27"/>
        <v>0</v>
      </c>
      <c r="Q178" s="173">
        <f t="shared" si="28"/>
        <v>0</v>
      </c>
      <c r="R178" s="173">
        <f t="shared" si="29"/>
        <v>0</v>
      </c>
      <c r="S178" s="173">
        <f t="shared" si="30"/>
        <v>0</v>
      </c>
      <c r="T178" s="164"/>
    </row>
    <row r="179" spans="1:20" ht="24" customHeight="1">
      <c r="A179" s="116" t="str">
        <f t="shared" si="32"/>
        <v>CharacterTrait_Desc_RangeWeaponDefense</v>
      </c>
      <c r="B179" s="12" t="s">
        <v>788</v>
      </c>
      <c r="C179" s="102" t="s">
        <v>5810</v>
      </c>
      <c r="D179" s="68" t="s">
        <v>5864</v>
      </c>
      <c r="E179" s="12" t="s">
        <v>5865</v>
      </c>
      <c r="F179" s="261" t="s">
        <v>19631</v>
      </c>
      <c r="G179" s="261" t="s">
        <v>5866</v>
      </c>
      <c r="H179" s="95" t="s">
        <v>5867</v>
      </c>
      <c r="I179" s="112" t="s">
        <v>6591</v>
      </c>
      <c r="J179" s="112" t="s">
        <v>6592</v>
      </c>
      <c r="K179" s="172">
        <f t="shared" si="31"/>
        <v>2</v>
      </c>
      <c r="L179" s="173">
        <f t="shared" si="23"/>
        <v>1</v>
      </c>
      <c r="M179" s="173">
        <f t="shared" si="24"/>
        <v>1</v>
      </c>
      <c r="N179" s="173">
        <f t="shared" si="25"/>
        <v>0</v>
      </c>
      <c r="O179" s="173">
        <f t="shared" si="26"/>
        <v>0</v>
      </c>
      <c r="P179" s="173">
        <f t="shared" si="27"/>
        <v>0</v>
      </c>
      <c r="Q179" s="173">
        <f t="shared" si="28"/>
        <v>0</v>
      </c>
      <c r="R179" s="173">
        <f t="shared" si="29"/>
        <v>0</v>
      </c>
      <c r="S179" s="173">
        <f t="shared" si="30"/>
        <v>0</v>
      </c>
      <c r="T179" s="164"/>
    </row>
    <row r="180" spans="1:20" ht="24" customHeight="1">
      <c r="A180" s="116" t="str">
        <f t="shared" si="32"/>
        <v>CharacterTrait_Desc_RockSolid</v>
      </c>
      <c r="B180" s="12" t="s">
        <v>788</v>
      </c>
      <c r="C180" s="102" t="s">
        <v>5812</v>
      </c>
      <c r="D180" s="68" t="s">
        <v>5868</v>
      </c>
      <c r="E180" s="12" t="s">
        <v>5869</v>
      </c>
      <c r="F180" s="261" t="s">
        <v>14522</v>
      </c>
      <c r="G180" s="261" t="s">
        <v>5870</v>
      </c>
      <c r="H180" s="95" t="s">
        <v>5871</v>
      </c>
      <c r="I180" s="112" t="s">
        <v>6593</v>
      </c>
      <c r="J180" s="112" t="s">
        <v>6594</v>
      </c>
      <c r="K180" s="172">
        <f t="shared" si="31"/>
        <v>3</v>
      </c>
      <c r="L180" s="173">
        <f t="shared" si="23"/>
        <v>1</v>
      </c>
      <c r="M180" s="173">
        <f t="shared" si="24"/>
        <v>1</v>
      </c>
      <c r="N180" s="173">
        <f t="shared" si="25"/>
        <v>1</v>
      </c>
      <c r="O180" s="173">
        <f t="shared" si="26"/>
        <v>0</v>
      </c>
      <c r="P180" s="173">
        <f t="shared" si="27"/>
        <v>0</v>
      </c>
      <c r="Q180" s="173">
        <f t="shared" si="28"/>
        <v>0</v>
      </c>
      <c r="R180" s="173">
        <f t="shared" si="29"/>
        <v>0</v>
      </c>
      <c r="S180" s="173">
        <f t="shared" si="30"/>
        <v>0</v>
      </c>
      <c r="T180" s="164"/>
    </row>
    <row r="181" spans="1:20" ht="24" customHeight="1">
      <c r="A181" s="116" t="str">
        <f t="shared" si="32"/>
        <v>CharacterTrait_Desc_Evasion</v>
      </c>
      <c r="B181" s="12" t="s">
        <v>788</v>
      </c>
      <c r="C181" s="102" t="s">
        <v>2948</v>
      </c>
      <c r="D181" s="68" t="s">
        <v>5872</v>
      </c>
      <c r="E181" s="12" t="s">
        <v>5873</v>
      </c>
      <c r="F181" s="261" t="s">
        <v>19632</v>
      </c>
      <c r="G181" s="261" t="s">
        <v>5874</v>
      </c>
      <c r="H181" s="95" t="s">
        <v>5875</v>
      </c>
      <c r="I181" s="112" t="s">
        <v>6595</v>
      </c>
      <c r="J181" s="112" t="s">
        <v>6596</v>
      </c>
      <c r="K181" s="172">
        <f t="shared" si="31"/>
        <v>3</v>
      </c>
      <c r="L181" s="173">
        <f t="shared" si="23"/>
        <v>1</v>
      </c>
      <c r="M181" s="173">
        <f t="shared" si="24"/>
        <v>1</v>
      </c>
      <c r="N181" s="173">
        <f t="shared" si="25"/>
        <v>1</v>
      </c>
      <c r="O181" s="173">
        <f t="shared" si="26"/>
        <v>0</v>
      </c>
      <c r="P181" s="173">
        <f t="shared" si="27"/>
        <v>0</v>
      </c>
      <c r="Q181" s="173">
        <f t="shared" si="28"/>
        <v>0</v>
      </c>
      <c r="R181" s="173">
        <f t="shared" si="29"/>
        <v>0</v>
      </c>
      <c r="S181" s="173">
        <f t="shared" si="30"/>
        <v>0</v>
      </c>
      <c r="T181" s="164"/>
    </row>
    <row r="182" spans="1:20" ht="24" customHeight="1">
      <c r="A182" s="116" t="str">
        <f t="shared" si="32"/>
        <v>CharacterTrait_Desc_FirstAid</v>
      </c>
      <c r="B182" s="12" t="s">
        <v>788</v>
      </c>
      <c r="C182" s="102" t="s">
        <v>2950</v>
      </c>
      <c r="D182" s="68" t="s">
        <v>10580</v>
      </c>
      <c r="E182" s="12" t="s">
        <v>10581</v>
      </c>
      <c r="F182" s="261" t="s">
        <v>14523</v>
      </c>
      <c r="G182" s="261" t="s">
        <v>10582</v>
      </c>
      <c r="H182" s="95" t="s">
        <v>10583</v>
      </c>
      <c r="I182" s="112" t="s">
        <v>10584</v>
      </c>
      <c r="J182" s="112" t="s">
        <v>10585</v>
      </c>
      <c r="K182" s="172">
        <f t="shared" si="31"/>
        <v>3</v>
      </c>
      <c r="L182" s="173">
        <f t="shared" si="23"/>
        <v>1</v>
      </c>
      <c r="M182" s="173">
        <f t="shared" si="24"/>
        <v>1</v>
      </c>
      <c r="N182" s="173">
        <f t="shared" si="25"/>
        <v>1</v>
      </c>
      <c r="O182" s="173">
        <f t="shared" si="26"/>
        <v>0</v>
      </c>
      <c r="P182" s="173">
        <f t="shared" si="27"/>
        <v>0</v>
      </c>
      <c r="Q182" s="173">
        <f t="shared" si="28"/>
        <v>0</v>
      </c>
      <c r="R182" s="173">
        <f t="shared" si="29"/>
        <v>0</v>
      </c>
      <c r="S182" s="173">
        <f t="shared" si="30"/>
        <v>0</v>
      </c>
      <c r="T182" s="164"/>
    </row>
    <row r="183" spans="1:20" ht="24" customHeight="1">
      <c r="A183" s="116" t="str">
        <f t="shared" si="32"/>
        <v>CharacterTrait_Desc_Resurrection</v>
      </c>
      <c r="B183" s="12" t="s">
        <v>788</v>
      </c>
      <c r="C183" s="102" t="s">
        <v>15425</v>
      </c>
      <c r="D183" s="68" t="s">
        <v>5876</v>
      </c>
      <c r="E183" s="12" t="s">
        <v>5877</v>
      </c>
      <c r="F183" s="261" t="s">
        <v>14524</v>
      </c>
      <c r="G183" s="261" t="s">
        <v>5878</v>
      </c>
      <c r="H183" s="95" t="s">
        <v>5879</v>
      </c>
      <c r="I183" s="112" t="s">
        <v>6447</v>
      </c>
      <c r="J183" s="112" t="s">
        <v>6448</v>
      </c>
      <c r="K183" s="172">
        <f t="shared" si="31"/>
        <v>1</v>
      </c>
      <c r="L183" s="173">
        <f t="shared" si="23"/>
        <v>1</v>
      </c>
      <c r="M183" s="173">
        <f t="shared" si="24"/>
        <v>0</v>
      </c>
      <c r="N183" s="173">
        <f t="shared" si="25"/>
        <v>0</v>
      </c>
      <c r="O183" s="173">
        <f t="shared" si="26"/>
        <v>0</v>
      </c>
      <c r="P183" s="173">
        <f t="shared" si="27"/>
        <v>0</v>
      </c>
      <c r="Q183" s="173">
        <f t="shared" si="28"/>
        <v>0</v>
      </c>
      <c r="R183" s="173">
        <f t="shared" si="29"/>
        <v>0</v>
      </c>
      <c r="S183" s="173">
        <f t="shared" si="30"/>
        <v>0</v>
      </c>
      <c r="T183" s="164"/>
    </row>
    <row r="184" spans="1:20" ht="24" customHeight="1">
      <c r="A184" s="116" t="str">
        <f t="shared" si="32"/>
        <v>CharacterTrait_Desc_Conditioning</v>
      </c>
      <c r="B184" s="12" t="s">
        <v>788</v>
      </c>
      <c r="C184" s="102" t="s">
        <v>2953</v>
      </c>
      <c r="D184" s="68" t="s">
        <v>5880</v>
      </c>
      <c r="E184" s="12" t="s">
        <v>5881</v>
      </c>
      <c r="F184" s="261" t="s">
        <v>19633</v>
      </c>
      <c r="G184" s="261" t="s">
        <v>5882</v>
      </c>
      <c r="H184" s="95" t="s">
        <v>5883</v>
      </c>
      <c r="I184" s="112" t="s">
        <v>6449</v>
      </c>
      <c r="J184" s="112" t="s">
        <v>6450</v>
      </c>
      <c r="K184" s="172">
        <f t="shared" si="31"/>
        <v>1</v>
      </c>
      <c r="L184" s="173">
        <f t="shared" si="23"/>
        <v>1</v>
      </c>
      <c r="M184" s="173">
        <f t="shared" si="24"/>
        <v>0</v>
      </c>
      <c r="N184" s="173">
        <f t="shared" si="25"/>
        <v>0</v>
      </c>
      <c r="O184" s="173">
        <f t="shared" si="26"/>
        <v>0</v>
      </c>
      <c r="P184" s="173">
        <f t="shared" si="27"/>
        <v>0</v>
      </c>
      <c r="Q184" s="173">
        <f t="shared" si="28"/>
        <v>0</v>
      </c>
      <c r="R184" s="173">
        <f t="shared" si="29"/>
        <v>0</v>
      </c>
      <c r="S184" s="173">
        <f t="shared" si="30"/>
        <v>0</v>
      </c>
      <c r="T184" s="164"/>
    </row>
    <row r="185" spans="1:20" ht="24" customHeight="1">
      <c r="A185" s="116" t="str">
        <f t="shared" si="32"/>
        <v>CharacterTrait_Desc_BattleStance</v>
      </c>
      <c r="B185" s="12" t="s">
        <v>788</v>
      </c>
      <c r="C185" s="102" t="s">
        <v>10438</v>
      </c>
      <c r="D185" s="425" t="s">
        <v>10434</v>
      </c>
      <c r="E185" s="175" t="s">
        <v>10436</v>
      </c>
      <c r="F185" s="267" t="s">
        <v>14494</v>
      </c>
      <c r="G185" s="267" t="s">
        <v>14495</v>
      </c>
      <c r="H185" s="176" t="s">
        <v>10437</v>
      </c>
      <c r="I185" s="425" t="s">
        <v>10432</v>
      </c>
      <c r="J185" s="425" t="s">
        <v>10433</v>
      </c>
      <c r="K185" s="172">
        <f t="shared" si="31"/>
        <v>1</v>
      </c>
      <c r="L185" s="173">
        <f t="shared" si="23"/>
        <v>1</v>
      </c>
      <c r="M185" s="173">
        <f t="shared" si="24"/>
        <v>0</v>
      </c>
      <c r="N185" s="173">
        <f t="shared" si="25"/>
        <v>0</v>
      </c>
      <c r="O185" s="173">
        <f t="shared" si="26"/>
        <v>0</v>
      </c>
      <c r="P185" s="173">
        <f t="shared" si="27"/>
        <v>0</v>
      </c>
      <c r="Q185" s="173">
        <f t="shared" si="28"/>
        <v>0</v>
      </c>
      <c r="R185" s="173">
        <f t="shared" si="29"/>
        <v>0</v>
      </c>
      <c r="S185" s="173">
        <f t="shared" si="30"/>
        <v>0</v>
      </c>
      <c r="T185" s="164"/>
    </row>
    <row r="186" spans="1:20" ht="24" customHeight="1">
      <c r="A186" s="116" t="str">
        <f t="shared" si="32"/>
        <v>CharacterTrait_Desc_Predator</v>
      </c>
      <c r="B186" s="12" t="s">
        <v>788</v>
      </c>
      <c r="C186" s="102" t="s">
        <v>2956</v>
      </c>
      <c r="D186" s="68" t="s">
        <v>23908</v>
      </c>
      <c r="E186" s="12" t="s">
        <v>5884</v>
      </c>
      <c r="F186" s="261" t="s">
        <v>19634</v>
      </c>
      <c r="G186" s="261" t="s">
        <v>5885</v>
      </c>
      <c r="H186" s="95" t="s">
        <v>5886</v>
      </c>
      <c r="I186" s="112" t="s">
        <v>6597</v>
      </c>
      <c r="J186" s="112" t="s">
        <v>6598</v>
      </c>
      <c r="K186" s="172">
        <f t="shared" si="31"/>
        <v>1</v>
      </c>
      <c r="L186" s="173">
        <f t="shared" si="23"/>
        <v>1</v>
      </c>
      <c r="M186" s="173">
        <f t="shared" si="24"/>
        <v>0</v>
      </c>
      <c r="N186" s="173">
        <f t="shared" si="25"/>
        <v>0</v>
      </c>
      <c r="O186" s="173">
        <f t="shared" si="26"/>
        <v>0</v>
      </c>
      <c r="P186" s="173">
        <f t="shared" si="27"/>
        <v>0</v>
      </c>
      <c r="Q186" s="173">
        <f t="shared" si="28"/>
        <v>0</v>
      </c>
      <c r="R186" s="173">
        <f t="shared" si="29"/>
        <v>0</v>
      </c>
      <c r="S186" s="173">
        <f t="shared" si="30"/>
        <v>0</v>
      </c>
      <c r="T186" s="164"/>
    </row>
    <row r="187" spans="1:20" ht="24" customHeight="1">
      <c r="A187" s="116" t="str">
        <f t="shared" ref="A187" si="33">CONCATENATE(B187,C187)</f>
        <v>CharacterTrait_Desc_Predator_Changed</v>
      </c>
      <c r="B187" s="12" t="s">
        <v>788</v>
      </c>
      <c r="C187" s="102" t="s">
        <v>15379</v>
      </c>
      <c r="D187" s="68" t="s">
        <v>23909</v>
      </c>
      <c r="E187" s="12" t="s">
        <v>17412</v>
      </c>
      <c r="F187" s="12" t="s">
        <v>17413</v>
      </c>
      <c r="G187" s="12" t="s">
        <v>17414</v>
      </c>
      <c r="H187" s="12" t="s">
        <v>17415</v>
      </c>
      <c r="I187" s="12" t="s">
        <v>17416</v>
      </c>
      <c r="J187" s="12" t="s">
        <v>17417</v>
      </c>
      <c r="K187" s="172">
        <f t="shared" si="31"/>
        <v>2</v>
      </c>
      <c r="L187" s="173">
        <f t="shared" ref="L187" si="34">COUNTIF(D187, "*{0}*")</f>
        <v>1</v>
      </c>
      <c r="M187" s="173">
        <f t="shared" ref="M187" si="35">COUNTIF(D187, "*{1}*")</f>
        <v>1</v>
      </c>
      <c r="N187" s="173">
        <f t="shared" ref="N187" si="36">COUNTIF(D187, "*{2}*")</f>
        <v>0</v>
      </c>
      <c r="O187" s="173">
        <f t="shared" ref="O187" si="37">COUNTIF(D187, "*{3}*")</f>
        <v>0</v>
      </c>
      <c r="P187" s="173">
        <f t="shared" ref="P187" si="38">COUNTIF(D187, "*{4}*")</f>
        <v>0</v>
      </c>
      <c r="Q187" s="173">
        <f t="shared" ref="Q187" si="39">COUNTIF(D187, "*{5}*")</f>
        <v>0</v>
      </c>
      <c r="R187" s="173">
        <f t="shared" ref="R187" si="40">COUNTIF(D187, "*{6}*")</f>
        <v>0</v>
      </c>
      <c r="S187" s="173">
        <f t="shared" ref="S187" si="41">COUNTIF(D187, "*{7}*")</f>
        <v>0</v>
      </c>
      <c r="T187" s="164"/>
    </row>
    <row r="188" spans="1:20" ht="24" customHeight="1">
      <c r="A188" s="116" t="str">
        <f t="shared" si="32"/>
        <v>CharacterTrait_Desc_Humility</v>
      </c>
      <c r="B188" s="12" t="s">
        <v>788</v>
      </c>
      <c r="C188" s="102" t="s">
        <v>2958</v>
      </c>
      <c r="D188" s="68" t="s">
        <v>15380</v>
      </c>
      <c r="E188" s="12" t="s">
        <v>11501</v>
      </c>
      <c r="F188" s="261" t="s">
        <v>14525</v>
      </c>
      <c r="G188" s="261" t="s">
        <v>11502</v>
      </c>
      <c r="H188" s="95" t="s">
        <v>11503</v>
      </c>
      <c r="I188" s="112" t="s">
        <v>11504</v>
      </c>
      <c r="J188" s="112" t="s">
        <v>11505</v>
      </c>
      <c r="K188" s="172">
        <f t="shared" si="31"/>
        <v>2</v>
      </c>
      <c r="L188" s="173">
        <f t="shared" si="23"/>
        <v>1</v>
      </c>
      <c r="M188" s="173">
        <f t="shared" si="24"/>
        <v>1</v>
      </c>
      <c r="N188" s="173">
        <f t="shared" si="25"/>
        <v>0</v>
      </c>
      <c r="O188" s="173">
        <f t="shared" si="26"/>
        <v>0</v>
      </c>
      <c r="P188" s="173">
        <f t="shared" si="27"/>
        <v>0</v>
      </c>
      <c r="Q188" s="173">
        <f t="shared" si="28"/>
        <v>0</v>
      </c>
      <c r="R188" s="173">
        <f t="shared" si="29"/>
        <v>0</v>
      </c>
      <c r="S188" s="173">
        <f t="shared" si="30"/>
        <v>0</v>
      </c>
      <c r="T188" s="164"/>
    </row>
    <row r="189" spans="1:20" ht="24" customHeight="1">
      <c r="A189" s="116" t="str">
        <f t="shared" si="32"/>
        <v>CharacterTrait_Desc_Vitality</v>
      </c>
      <c r="B189" s="12" t="s">
        <v>788</v>
      </c>
      <c r="C189" s="102" t="s">
        <v>2959</v>
      </c>
      <c r="D189" s="68" t="s">
        <v>5887</v>
      </c>
      <c r="E189" s="12" t="s">
        <v>5888</v>
      </c>
      <c r="F189" s="261" t="s">
        <v>14526</v>
      </c>
      <c r="G189" s="261" t="s">
        <v>5889</v>
      </c>
      <c r="H189" s="95" t="s">
        <v>5890</v>
      </c>
      <c r="I189" s="112" t="s">
        <v>6599</v>
      </c>
      <c r="J189" s="112" t="s">
        <v>6600</v>
      </c>
      <c r="K189" s="172">
        <f t="shared" si="31"/>
        <v>1</v>
      </c>
      <c r="L189" s="173">
        <f t="shared" si="23"/>
        <v>1</v>
      </c>
      <c r="M189" s="173">
        <f t="shared" si="24"/>
        <v>0</v>
      </c>
      <c r="N189" s="173">
        <f t="shared" si="25"/>
        <v>0</v>
      </c>
      <c r="O189" s="173">
        <f t="shared" si="26"/>
        <v>0</v>
      </c>
      <c r="P189" s="173">
        <f t="shared" si="27"/>
        <v>0</v>
      </c>
      <c r="Q189" s="173">
        <f t="shared" si="28"/>
        <v>0</v>
      </c>
      <c r="R189" s="173">
        <f t="shared" si="29"/>
        <v>0</v>
      </c>
      <c r="S189" s="173">
        <f t="shared" si="30"/>
        <v>0</v>
      </c>
      <c r="T189" s="164"/>
    </row>
    <row r="190" spans="1:20" ht="24" customHeight="1">
      <c r="A190" s="116" t="str">
        <f t="shared" si="32"/>
        <v>CharacterTrait_Desc_Selected_NormalAttack</v>
      </c>
      <c r="B190" s="12" t="s">
        <v>789</v>
      </c>
      <c r="C190" s="117" t="s">
        <v>2925</v>
      </c>
      <c r="D190" s="68" t="s">
        <v>2968</v>
      </c>
      <c r="E190" s="12" t="s">
        <v>5891</v>
      </c>
      <c r="F190" s="261" t="s">
        <v>19635</v>
      </c>
      <c r="G190" s="261" t="s">
        <v>5892</v>
      </c>
      <c r="H190" s="95" t="s">
        <v>5893</v>
      </c>
      <c r="I190" s="112" t="s">
        <v>6601</v>
      </c>
      <c r="J190" s="112" t="s">
        <v>6602</v>
      </c>
      <c r="K190" s="172">
        <f t="shared" si="31"/>
        <v>1</v>
      </c>
      <c r="L190" s="173">
        <f t="shared" si="23"/>
        <v>1</v>
      </c>
      <c r="M190" s="173">
        <f t="shared" si="24"/>
        <v>0</v>
      </c>
      <c r="N190" s="173">
        <f t="shared" si="25"/>
        <v>0</v>
      </c>
      <c r="O190" s="173">
        <f t="shared" si="26"/>
        <v>0</v>
      </c>
      <c r="P190" s="173">
        <f t="shared" si="27"/>
        <v>0</v>
      </c>
      <c r="Q190" s="173">
        <f t="shared" si="28"/>
        <v>0</v>
      </c>
      <c r="R190" s="173">
        <f t="shared" si="29"/>
        <v>0</v>
      </c>
      <c r="S190" s="173">
        <f t="shared" si="30"/>
        <v>0</v>
      </c>
      <c r="T190" s="164"/>
    </row>
    <row r="191" spans="1:20" ht="24" customHeight="1">
      <c r="A191" s="116" t="str">
        <f>CONCATENATE(B191,C191)</f>
        <v>CharacterTrait_Desc_Selected_SkillAttack</v>
      </c>
      <c r="B191" s="12" t="s">
        <v>789</v>
      </c>
      <c r="C191" s="117" t="s">
        <v>2927</v>
      </c>
      <c r="D191" s="68" t="s">
        <v>2969</v>
      </c>
      <c r="E191" s="12" t="s">
        <v>5894</v>
      </c>
      <c r="F191" s="261" t="s">
        <v>14527</v>
      </c>
      <c r="G191" s="261" t="s">
        <v>5895</v>
      </c>
      <c r="H191" s="95" t="s">
        <v>5896</v>
      </c>
      <c r="I191" s="112" t="s">
        <v>6603</v>
      </c>
      <c r="J191" s="112" t="s">
        <v>6604</v>
      </c>
      <c r="K191" s="172">
        <f t="shared" si="31"/>
        <v>1</v>
      </c>
      <c r="L191" s="173">
        <f t="shared" si="23"/>
        <v>1</v>
      </c>
      <c r="M191" s="173">
        <f t="shared" si="24"/>
        <v>0</v>
      </c>
      <c r="N191" s="173">
        <f t="shared" si="25"/>
        <v>0</v>
      </c>
      <c r="O191" s="173">
        <f t="shared" si="26"/>
        <v>0</v>
      </c>
      <c r="P191" s="173">
        <f t="shared" si="27"/>
        <v>0</v>
      </c>
      <c r="Q191" s="173">
        <f t="shared" si="28"/>
        <v>0</v>
      </c>
      <c r="R191" s="173">
        <f t="shared" si="29"/>
        <v>0</v>
      </c>
      <c r="S191" s="173">
        <f t="shared" si="30"/>
        <v>0</v>
      </c>
      <c r="T191" s="164"/>
    </row>
    <row r="192" spans="1:20" ht="24" customHeight="1">
      <c r="A192" s="116" t="str">
        <f t="shared" ref="A192:A240" si="42">CONCATENATE(B192,C192)</f>
        <v>CharacterTrait_Desc_Selected_AttackSpeed</v>
      </c>
      <c r="B192" s="12" t="s">
        <v>789</v>
      </c>
      <c r="C192" s="117" t="s">
        <v>26</v>
      </c>
      <c r="D192" s="68" t="s">
        <v>2970</v>
      </c>
      <c r="E192" s="12" t="s">
        <v>5897</v>
      </c>
      <c r="F192" s="261" t="s">
        <v>19636</v>
      </c>
      <c r="G192" s="261" t="s">
        <v>5898</v>
      </c>
      <c r="H192" s="95" t="s">
        <v>5899</v>
      </c>
      <c r="I192" s="112" t="s">
        <v>6605</v>
      </c>
      <c r="J192" s="112" t="s">
        <v>6606</v>
      </c>
      <c r="K192" s="172">
        <f t="shared" si="31"/>
        <v>1</v>
      </c>
      <c r="L192" s="173">
        <f t="shared" si="23"/>
        <v>1</v>
      </c>
      <c r="M192" s="173">
        <f t="shared" si="24"/>
        <v>0</v>
      </c>
      <c r="N192" s="173">
        <f t="shared" si="25"/>
        <v>0</v>
      </c>
      <c r="O192" s="173">
        <f t="shared" si="26"/>
        <v>0</v>
      </c>
      <c r="P192" s="173">
        <f t="shared" si="27"/>
        <v>0</v>
      </c>
      <c r="Q192" s="173">
        <f t="shared" si="28"/>
        <v>0</v>
      </c>
      <c r="R192" s="173">
        <f t="shared" si="29"/>
        <v>0</v>
      </c>
      <c r="S192" s="173">
        <f t="shared" si="30"/>
        <v>0</v>
      </c>
      <c r="T192" s="164"/>
    </row>
    <row r="193" spans="1:20" ht="24" customHeight="1">
      <c r="A193" s="116" t="str">
        <f t="shared" si="42"/>
        <v>CharacterTrait_Desc_Selected_Jolt</v>
      </c>
      <c r="B193" s="12" t="s">
        <v>789</v>
      </c>
      <c r="C193" s="117" t="s">
        <v>2929</v>
      </c>
      <c r="D193" s="68" t="s">
        <v>11478</v>
      </c>
      <c r="E193" s="12" t="s">
        <v>11479</v>
      </c>
      <c r="F193" s="261" t="s">
        <v>14528</v>
      </c>
      <c r="G193" s="261" t="s">
        <v>11480</v>
      </c>
      <c r="H193" s="95" t="s">
        <v>11481</v>
      </c>
      <c r="I193" s="112" t="s">
        <v>11482</v>
      </c>
      <c r="J193" s="112" t="s">
        <v>11483</v>
      </c>
      <c r="K193" s="178">
        <v>3</v>
      </c>
      <c r="L193" s="173">
        <f t="shared" si="23"/>
        <v>0</v>
      </c>
      <c r="M193" s="173">
        <f t="shared" si="24"/>
        <v>1</v>
      </c>
      <c r="N193" s="173">
        <f t="shared" si="25"/>
        <v>1</v>
      </c>
      <c r="O193" s="173">
        <f t="shared" si="26"/>
        <v>0</v>
      </c>
      <c r="P193" s="173">
        <f t="shared" si="27"/>
        <v>0</v>
      </c>
      <c r="Q193" s="173">
        <f t="shared" si="28"/>
        <v>0</v>
      </c>
      <c r="R193" s="173">
        <f t="shared" si="29"/>
        <v>0</v>
      </c>
      <c r="S193" s="173">
        <f t="shared" si="30"/>
        <v>0</v>
      </c>
      <c r="T193" s="164"/>
    </row>
    <row r="194" spans="1:20" ht="24" customHeight="1">
      <c r="A194" s="116" t="str">
        <f t="shared" si="42"/>
        <v>CharacterTrait_Desc_Selected_Ruthless</v>
      </c>
      <c r="B194" s="12" t="s">
        <v>789</v>
      </c>
      <c r="C194" s="117" t="s">
        <v>2931</v>
      </c>
      <c r="D194" s="68" t="s">
        <v>5950</v>
      </c>
      <c r="E194" s="12" t="s">
        <v>5951</v>
      </c>
      <c r="F194" s="261" t="s">
        <v>19637</v>
      </c>
      <c r="G194" s="261" t="s">
        <v>5900</v>
      </c>
      <c r="H194" s="95" t="s">
        <v>5901</v>
      </c>
      <c r="I194" s="112" t="s">
        <v>10476</v>
      </c>
      <c r="J194" s="112" t="s">
        <v>10477</v>
      </c>
      <c r="K194" s="172">
        <f t="shared" si="31"/>
        <v>1</v>
      </c>
      <c r="L194" s="173">
        <f t="shared" si="23"/>
        <v>1</v>
      </c>
      <c r="M194" s="173">
        <f t="shared" si="24"/>
        <v>0</v>
      </c>
      <c r="N194" s="173">
        <f t="shared" si="25"/>
        <v>0</v>
      </c>
      <c r="O194" s="173">
        <f t="shared" si="26"/>
        <v>0</v>
      </c>
      <c r="P194" s="173">
        <f t="shared" si="27"/>
        <v>0</v>
      </c>
      <c r="Q194" s="173">
        <f t="shared" si="28"/>
        <v>0</v>
      </c>
      <c r="R194" s="173">
        <f t="shared" si="29"/>
        <v>0</v>
      </c>
      <c r="S194" s="173">
        <f t="shared" si="30"/>
        <v>0</v>
      </c>
      <c r="T194" s="164"/>
    </row>
    <row r="195" spans="1:20" ht="24" customHeight="1">
      <c r="A195" s="116" t="str">
        <f t="shared" si="42"/>
        <v>CharacterTrait_Desc_Selected_Zealous</v>
      </c>
      <c r="B195" s="12" t="s">
        <v>789</v>
      </c>
      <c r="C195" s="117" t="s">
        <v>5798</v>
      </c>
      <c r="D195" s="68" t="s">
        <v>11484</v>
      </c>
      <c r="E195" s="12" t="s">
        <v>11485</v>
      </c>
      <c r="F195" s="261" t="s">
        <v>14529</v>
      </c>
      <c r="G195" s="261" t="s">
        <v>11486</v>
      </c>
      <c r="H195" s="95" t="s">
        <v>11487</v>
      </c>
      <c r="I195" s="112" t="s">
        <v>11488</v>
      </c>
      <c r="J195" s="112" t="s">
        <v>11489</v>
      </c>
      <c r="K195" s="178">
        <v>4</v>
      </c>
      <c r="L195" s="173">
        <f t="shared" si="23"/>
        <v>0</v>
      </c>
      <c r="M195" s="173">
        <f t="shared" si="24"/>
        <v>1</v>
      </c>
      <c r="N195" s="173">
        <f t="shared" si="25"/>
        <v>1</v>
      </c>
      <c r="O195" s="173">
        <f t="shared" si="26"/>
        <v>1</v>
      </c>
      <c r="P195" s="173">
        <f t="shared" si="27"/>
        <v>0</v>
      </c>
      <c r="Q195" s="173">
        <f t="shared" si="28"/>
        <v>0</v>
      </c>
      <c r="R195" s="173">
        <f t="shared" si="29"/>
        <v>0</v>
      </c>
      <c r="S195" s="173">
        <f t="shared" si="30"/>
        <v>0</v>
      </c>
      <c r="T195" s="164"/>
    </row>
    <row r="196" spans="1:20" ht="24" customHeight="1">
      <c r="A196" s="116" t="str">
        <f t="shared" si="42"/>
        <v>CharacterTrait_Desc_Selected_Snatch</v>
      </c>
      <c r="B196" s="12" t="s">
        <v>789</v>
      </c>
      <c r="C196" s="117" t="s">
        <v>2934</v>
      </c>
      <c r="D196" s="68" t="s">
        <v>5902</v>
      </c>
      <c r="E196" s="12" t="s">
        <v>5903</v>
      </c>
      <c r="F196" s="261" t="s">
        <v>14530</v>
      </c>
      <c r="G196" s="261" t="s">
        <v>5904</v>
      </c>
      <c r="H196" s="95" t="s">
        <v>5905</v>
      </c>
      <c r="I196" s="112" t="s">
        <v>10478</v>
      </c>
      <c r="J196" s="112" t="s">
        <v>10479</v>
      </c>
      <c r="K196" s="172">
        <f t="shared" si="31"/>
        <v>4</v>
      </c>
      <c r="L196" s="173">
        <f t="shared" si="23"/>
        <v>1</v>
      </c>
      <c r="M196" s="173">
        <f t="shared" si="24"/>
        <v>1</v>
      </c>
      <c r="N196" s="173">
        <f t="shared" si="25"/>
        <v>1</v>
      </c>
      <c r="O196" s="173">
        <f t="shared" si="26"/>
        <v>1</v>
      </c>
      <c r="P196" s="173">
        <f t="shared" si="27"/>
        <v>0</v>
      </c>
      <c r="Q196" s="173">
        <f t="shared" si="28"/>
        <v>0</v>
      </c>
      <c r="R196" s="173">
        <f t="shared" si="29"/>
        <v>0</v>
      </c>
      <c r="S196" s="173">
        <f t="shared" si="30"/>
        <v>0</v>
      </c>
      <c r="T196" s="164"/>
    </row>
    <row r="197" spans="1:20" ht="24" customHeight="1">
      <c r="A197" s="116" t="str">
        <f t="shared" si="42"/>
        <v>CharacterTrait_Desc_Selected_Absorb</v>
      </c>
      <c r="B197" s="12" t="s">
        <v>789</v>
      </c>
      <c r="C197" s="117" t="s">
        <v>2936</v>
      </c>
      <c r="D197" s="68" t="s">
        <v>10568</v>
      </c>
      <c r="E197" s="12" t="s">
        <v>10569</v>
      </c>
      <c r="F197" s="261" t="s">
        <v>14531</v>
      </c>
      <c r="G197" s="261" t="s">
        <v>10570</v>
      </c>
      <c r="H197" s="95" t="s">
        <v>10571</v>
      </c>
      <c r="I197" s="112" t="s">
        <v>10572</v>
      </c>
      <c r="J197" s="112" t="s">
        <v>10573</v>
      </c>
      <c r="K197" s="172">
        <f t="shared" si="31"/>
        <v>3</v>
      </c>
      <c r="L197" s="173">
        <f t="shared" si="23"/>
        <v>1</v>
      </c>
      <c r="M197" s="173">
        <f t="shared" si="24"/>
        <v>1</v>
      </c>
      <c r="N197" s="173">
        <f t="shared" si="25"/>
        <v>1</v>
      </c>
      <c r="O197" s="173">
        <f t="shared" si="26"/>
        <v>0</v>
      </c>
      <c r="P197" s="173">
        <f t="shared" si="27"/>
        <v>0</v>
      </c>
      <c r="Q197" s="173">
        <f t="shared" si="28"/>
        <v>0</v>
      </c>
      <c r="R197" s="173">
        <f t="shared" si="29"/>
        <v>0</v>
      </c>
      <c r="S197" s="173">
        <f t="shared" si="30"/>
        <v>0</v>
      </c>
      <c r="T197" s="164"/>
    </row>
    <row r="198" spans="1:20" ht="24" customHeight="1">
      <c r="A198" s="116" t="str">
        <f t="shared" si="42"/>
        <v>CharacterTrait_Desc_Selected_Penetration</v>
      </c>
      <c r="B198" s="12" t="s">
        <v>789</v>
      </c>
      <c r="C198" s="117" t="s">
        <v>2938</v>
      </c>
      <c r="D198" s="68" t="s">
        <v>837</v>
      </c>
      <c r="E198" s="12" t="s">
        <v>5906</v>
      </c>
      <c r="F198" s="261" t="s">
        <v>19638</v>
      </c>
      <c r="G198" s="261" t="s">
        <v>14532</v>
      </c>
      <c r="H198" s="95" t="s">
        <v>5907</v>
      </c>
      <c r="I198" s="112" t="s">
        <v>6490</v>
      </c>
      <c r="J198" s="112" t="s">
        <v>11273</v>
      </c>
      <c r="K198" s="172">
        <f t="shared" si="31"/>
        <v>1</v>
      </c>
      <c r="L198" s="173">
        <f t="shared" si="23"/>
        <v>1</v>
      </c>
      <c r="M198" s="173">
        <f t="shared" si="24"/>
        <v>0</v>
      </c>
      <c r="N198" s="173">
        <f t="shared" si="25"/>
        <v>0</v>
      </c>
      <c r="O198" s="173">
        <f t="shared" si="26"/>
        <v>0</v>
      </c>
      <c r="P198" s="173">
        <f t="shared" si="27"/>
        <v>0</v>
      </c>
      <c r="Q198" s="173">
        <f t="shared" si="28"/>
        <v>0</v>
      </c>
      <c r="R198" s="173">
        <f t="shared" si="29"/>
        <v>0</v>
      </c>
      <c r="S198" s="173">
        <f t="shared" si="30"/>
        <v>0</v>
      </c>
      <c r="T198" s="164"/>
    </row>
    <row r="199" spans="1:20" ht="24" customHeight="1">
      <c r="A199" s="116" t="str">
        <f t="shared" si="42"/>
        <v>CharacterTrait_Desc_Selected_Finishing</v>
      </c>
      <c r="B199" s="12" t="s">
        <v>789</v>
      </c>
      <c r="C199" s="117" t="s">
        <v>2940</v>
      </c>
      <c r="D199" s="68" t="s">
        <v>5908</v>
      </c>
      <c r="E199" s="12" t="s">
        <v>5909</v>
      </c>
      <c r="F199" s="261" t="s">
        <v>19639</v>
      </c>
      <c r="G199" s="261" t="s">
        <v>5910</v>
      </c>
      <c r="H199" s="95" t="s">
        <v>5911</v>
      </c>
      <c r="I199" s="112" t="s">
        <v>6607</v>
      </c>
      <c r="J199" s="112" t="s">
        <v>11275</v>
      </c>
      <c r="K199" s="172">
        <f t="shared" si="31"/>
        <v>1</v>
      </c>
      <c r="L199" s="173">
        <f t="shared" si="23"/>
        <v>1</v>
      </c>
      <c r="M199" s="173">
        <f t="shared" si="24"/>
        <v>0</v>
      </c>
      <c r="N199" s="173">
        <f t="shared" si="25"/>
        <v>0</v>
      </c>
      <c r="O199" s="173">
        <f t="shared" si="26"/>
        <v>0</v>
      </c>
      <c r="P199" s="173">
        <f t="shared" si="27"/>
        <v>0</v>
      </c>
      <c r="Q199" s="173">
        <f t="shared" si="28"/>
        <v>0</v>
      </c>
      <c r="R199" s="173">
        <f t="shared" si="29"/>
        <v>0</v>
      </c>
      <c r="S199" s="173">
        <f t="shared" si="30"/>
        <v>0</v>
      </c>
      <c r="T199" s="164"/>
    </row>
    <row r="200" spans="1:20" ht="24" customHeight="1">
      <c r="A200" s="116" t="str">
        <f t="shared" si="42"/>
        <v>CharacterTrait_Desc_Selected_Acceleration</v>
      </c>
      <c r="B200" s="12" t="s">
        <v>789</v>
      </c>
      <c r="C200" s="117" t="s">
        <v>11280</v>
      </c>
      <c r="D200" s="68" t="s">
        <v>2971</v>
      </c>
      <c r="E200" s="12" t="s">
        <v>5912</v>
      </c>
      <c r="F200" s="261" t="s">
        <v>14533</v>
      </c>
      <c r="G200" s="261" t="s">
        <v>5913</v>
      </c>
      <c r="H200" s="95" t="s">
        <v>5914</v>
      </c>
      <c r="I200" s="112" t="s">
        <v>6608</v>
      </c>
      <c r="J200" s="112" t="s">
        <v>6609</v>
      </c>
      <c r="K200" s="172">
        <f t="shared" si="31"/>
        <v>1</v>
      </c>
      <c r="L200" s="173">
        <f t="shared" si="23"/>
        <v>1</v>
      </c>
      <c r="M200" s="173">
        <f t="shared" si="24"/>
        <v>0</v>
      </c>
      <c r="N200" s="173">
        <f t="shared" si="25"/>
        <v>0</v>
      </c>
      <c r="O200" s="173">
        <f t="shared" si="26"/>
        <v>0</v>
      </c>
      <c r="P200" s="173">
        <f t="shared" si="27"/>
        <v>0</v>
      </c>
      <c r="Q200" s="173">
        <f t="shared" si="28"/>
        <v>0</v>
      </c>
      <c r="R200" s="173">
        <f t="shared" si="29"/>
        <v>0</v>
      </c>
      <c r="S200" s="173">
        <f t="shared" si="30"/>
        <v>0</v>
      </c>
      <c r="T200" s="164"/>
    </row>
    <row r="201" spans="1:20" ht="24" customHeight="1">
      <c r="A201" s="116" t="str">
        <f t="shared" si="42"/>
        <v>CharacterTrait_Desc_Selected_Vampire</v>
      </c>
      <c r="B201" s="12" t="s">
        <v>789</v>
      </c>
      <c r="C201" s="117" t="s">
        <v>2943</v>
      </c>
      <c r="D201" s="68" t="s">
        <v>5915</v>
      </c>
      <c r="E201" s="12" t="s">
        <v>5916</v>
      </c>
      <c r="F201" s="261" t="s">
        <v>14534</v>
      </c>
      <c r="G201" s="261" t="s">
        <v>5917</v>
      </c>
      <c r="H201" s="95" t="s">
        <v>5918</v>
      </c>
      <c r="I201" s="112" t="s">
        <v>10480</v>
      </c>
      <c r="J201" s="112" t="s">
        <v>10481</v>
      </c>
      <c r="K201" s="172">
        <f t="shared" si="31"/>
        <v>2</v>
      </c>
      <c r="L201" s="173">
        <f t="shared" si="23"/>
        <v>1</v>
      </c>
      <c r="M201" s="173">
        <f t="shared" si="24"/>
        <v>1</v>
      </c>
      <c r="N201" s="173">
        <f t="shared" si="25"/>
        <v>0</v>
      </c>
      <c r="O201" s="173">
        <f t="shared" si="26"/>
        <v>0</v>
      </c>
      <c r="P201" s="173">
        <f t="shared" si="27"/>
        <v>0</v>
      </c>
      <c r="Q201" s="173">
        <f t="shared" si="28"/>
        <v>0</v>
      </c>
      <c r="R201" s="173">
        <f t="shared" si="29"/>
        <v>0</v>
      </c>
      <c r="S201" s="173">
        <f t="shared" si="30"/>
        <v>0</v>
      </c>
      <c r="T201" s="164"/>
    </row>
    <row r="202" spans="1:20" ht="24" customHeight="1">
      <c r="A202" s="116" t="str">
        <f t="shared" si="42"/>
        <v>CharacterTrait_Desc_Selected_MeleeWeaponDefense</v>
      </c>
      <c r="B202" s="12" t="s">
        <v>789</v>
      </c>
      <c r="C202" s="102" t="s">
        <v>5806</v>
      </c>
      <c r="D202" s="68" t="s">
        <v>5919</v>
      </c>
      <c r="E202" s="12" t="s">
        <v>5920</v>
      </c>
      <c r="F202" s="261" t="s">
        <v>19640</v>
      </c>
      <c r="G202" s="261" t="s">
        <v>5921</v>
      </c>
      <c r="H202" s="95" t="s">
        <v>5922</v>
      </c>
      <c r="I202" s="112" t="s">
        <v>10482</v>
      </c>
      <c r="J202" s="112" t="s">
        <v>10483</v>
      </c>
      <c r="K202" s="172">
        <f t="shared" si="31"/>
        <v>2</v>
      </c>
      <c r="L202" s="173">
        <f t="shared" si="23"/>
        <v>1</v>
      </c>
      <c r="M202" s="173">
        <f t="shared" si="24"/>
        <v>1</v>
      </c>
      <c r="N202" s="173">
        <f t="shared" si="25"/>
        <v>0</v>
      </c>
      <c r="O202" s="173">
        <f t="shared" si="26"/>
        <v>0</v>
      </c>
      <c r="P202" s="173">
        <f t="shared" si="27"/>
        <v>0</v>
      </c>
      <c r="Q202" s="173">
        <f t="shared" si="28"/>
        <v>0</v>
      </c>
      <c r="R202" s="173">
        <f t="shared" si="29"/>
        <v>0</v>
      </c>
      <c r="S202" s="173">
        <f t="shared" si="30"/>
        <v>0</v>
      </c>
      <c r="T202" s="164"/>
    </row>
    <row r="203" spans="1:20" ht="24" customHeight="1">
      <c r="A203" s="116" t="str">
        <f t="shared" si="42"/>
        <v>CharacterTrait_Desc_Selected_BoostingHealth</v>
      </c>
      <c r="B203" s="12" t="s">
        <v>789</v>
      </c>
      <c r="C203" s="102" t="s">
        <v>5808</v>
      </c>
      <c r="D203" s="68" t="s">
        <v>20509</v>
      </c>
      <c r="E203" s="12" t="s">
        <v>5923</v>
      </c>
      <c r="F203" s="261" t="s">
        <v>5924</v>
      </c>
      <c r="G203" s="261" t="s">
        <v>5925</v>
      </c>
      <c r="H203" s="95" t="s">
        <v>5926</v>
      </c>
      <c r="I203" s="112" t="s">
        <v>6610</v>
      </c>
      <c r="J203" s="112" t="s">
        <v>6611</v>
      </c>
      <c r="K203" s="172">
        <f t="shared" si="31"/>
        <v>1</v>
      </c>
      <c r="L203" s="173">
        <f t="shared" si="23"/>
        <v>1</v>
      </c>
      <c r="M203" s="173">
        <f t="shared" si="24"/>
        <v>0</v>
      </c>
      <c r="N203" s="173">
        <f t="shared" si="25"/>
        <v>0</v>
      </c>
      <c r="O203" s="173">
        <f t="shared" si="26"/>
        <v>0</v>
      </c>
      <c r="P203" s="173">
        <f t="shared" si="27"/>
        <v>0</v>
      </c>
      <c r="Q203" s="173">
        <f t="shared" si="28"/>
        <v>0</v>
      </c>
      <c r="R203" s="173">
        <f t="shared" si="29"/>
        <v>0</v>
      </c>
      <c r="S203" s="173">
        <f t="shared" si="30"/>
        <v>0</v>
      </c>
      <c r="T203" s="164"/>
    </row>
    <row r="204" spans="1:20" ht="24" customHeight="1">
      <c r="A204" s="116" t="str">
        <f t="shared" si="42"/>
        <v>CharacterTrait_Desc_Selected_RangeWeaponDefense</v>
      </c>
      <c r="B204" s="12" t="s">
        <v>789</v>
      </c>
      <c r="C204" s="102" t="s">
        <v>5810</v>
      </c>
      <c r="D204" s="68" t="s">
        <v>5927</v>
      </c>
      <c r="E204" s="12" t="s">
        <v>5928</v>
      </c>
      <c r="F204" s="261" t="s">
        <v>19641</v>
      </c>
      <c r="G204" s="261" t="s">
        <v>5929</v>
      </c>
      <c r="H204" s="95" t="s">
        <v>5930</v>
      </c>
      <c r="I204" s="112" t="s">
        <v>10484</v>
      </c>
      <c r="J204" s="112" t="s">
        <v>10485</v>
      </c>
      <c r="K204" s="172">
        <f t="shared" si="31"/>
        <v>2</v>
      </c>
      <c r="L204" s="173">
        <f t="shared" si="23"/>
        <v>1</v>
      </c>
      <c r="M204" s="173">
        <f t="shared" si="24"/>
        <v>1</v>
      </c>
      <c r="N204" s="173">
        <f t="shared" si="25"/>
        <v>0</v>
      </c>
      <c r="O204" s="173">
        <f t="shared" si="26"/>
        <v>0</v>
      </c>
      <c r="P204" s="173">
        <f t="shared" si="27"/>
        <v>0</v>
      </c>
      <c r="Q204" s="173">
        <f t="shared" si="28"/>
        <v>0</v>
      </c>
      <c r="R204" s="173">
        <f t="shared" si="29"/>
        <v>0</v>
      </c>
      <c r="S204" s="173">
        <f t="shared" si="30"/>
        <v>0</v>
      </c>
      <c r="T204" s="164"/>
    </row>
    <row r="205" spans="1:20" ht="24" customHeight="1">
      <c r="A205" s="116" t="str">
        <f t="shared" si="42"/>
        <v>CharacterTrait_Desc_Selected_RockSolid</v>
      </c>
      <c r="B205" s="12" t="s">
        <v>789</v>
      </c>
      <c r="C205" s="102" t="s">
        <v>5812</v>
      </c>
      <c r="D205" s="68" t="s">
        <v>5931</v>
      </c>
      <c r="E205" s="12" t="s">
        <v>5932</v>
      </c>
      <c r="F205" s="261" t="s">
        <v>14535</v>
      </c>
      <c r="G205" s="261" t="s">
        <v>5933</v>
      </c>
      <c r="H205" s="95" t="s">
        <v>5934</v>
      </c>
      <c r="I205" s="112" t="s">
        <v>10486</v>
      </c>
      <c r="J205" s="112" t="s">
        <v>10487</v>
      </c>
      <c r="K205" s="172">
        <f t="shared" si="31"/>
        <v>3</v>
      </c>
      <c r="L205" s="173">
        <f t="shared" si="23"/>
        <v>1</v>
      </c>
      <c r="M205" s="173">
        <f t="shared" si="24"/>
        <v>1</v>
      </c>
      <c r="N205" s="173">
        <f t="shared" si="25"/>
        <v>1</v>
      </c>
      <c r="O205" s="173">
        <f t="shared" si="26"/>
        <v>0</v>
      </c>
      <c r="P205" s="173">
        <f t="shared" si="27"/>
        <v>0</v>
      </c>
      <c r="Q205" s="173">
        <f t="shared" si="28"/>
        <v>0</v>
      </c>
      <c r="R205" s="173">
        <f t="shared" si="29"/>
        <v>0</v>
      </c>
      <c r="S205" s="173">
        <f t="shared" si="30"/>
        <v>0</v>
      </c>
      <c r="T205" s="164"/>
    </row>
    <row r="206" spans="1:20" ht="24" customHeight="1">
      <c r="A206" s="116" t="str">
        <f t="shared" si="42"/>
        <v>CharacterTrait_Desc_Selected_Evasion</v>
      </c>
      <c r="B206" s="12" t="s">
        <v>789</v>
      </c>
      <c r="C206" s="102" t="s">
        <v>2948</v>
      </c>
      <c r="D206" s="68" t="s">
        <v>5935</v>
      </c>
      <c r="E206" s="12" t="s">
        <v>5936</v>
      </c>
      <c r="F206" s="261" t="s">
        <v>19642</v>
      </c>
      <c r="G206" s="261" t="s">
        <v>5937</v>
      </c>
      <c r="H206" s="95" t="s">
        <v>5938</v>
      </c>
      <c r="I206" s="112" t="s">
        <v>10488</v>
      </c>
      <c r="J206" s="112" t="s">
        <v>10489</v>
      </c>
      <c r="K206" s="172">
        <f t="shared" si="31"/>
        <v>3</v>
      </c>
      <c r="L206" s="173">
        <f t="shared" si="23"/>
        <v>1</v>
      </c>
      <c r="M206" s="173">
        <f t="shared" si="24"/>
        <v>1</v>
      </c>
      <c r="N206" s="173">
        <f t="shared" si="25"/>
        <v>1</v>
      </c>
      <c r="O206" s="173">
        <f t="shared" si="26"/>
        <v>0</v>
      </c>
      <c r="P206" s="173">
        <f t="shared" si="27"/>
        <v>0</v>
      </c>
      <c r="Q206" s="173">
        <f t="shared" si="28"/>
        <v>0</v>
      </c>
      <c r="R206" s="173">
        <f t="shared" si="29"/>
        <v>0</v>
      </c>
      <c r="S206" s="173">
        <f t="shared" si="30"/>
        <v>0</v>
      </c>
      <c r="T206" s="164"/>
    </row>
    <row r="207" spans="1:20" ht="24" customHeight="1">
      <c r="A207" s="116" t="str">
        <f t="shared" si="42"/>
        <v>CharacterTrait_Desc_Selected_FirstAid</v>
      </c>
      <c r="B207" s="12" t="s">
        <v>789</v>
      </c>
      <c r="C207" s="102" t="s">
        <v>2950</v>
      </c>
      <c r="D207" s="68" t="s">
        <v>10574</v>
      </c>
      <c r="E207" s="12" t="s">
        <v>10575</v>
      </c>
      <c r="F207" s="261" t="s">
        <v>14536</v>
      </c>
      <c r="G207" s="261" t="s">
        <v>10576</v>
      </c>
      <c r="H207" s="95" t="s">
        <v>10577</v>
      </c>
      <c r="I207" s="112" t="s">
        <v>10578</v>
      </c>
      <c r="J207" s="112" t="s">
        <v>10579</v>
      </c>
      <c r="K207" s="172">
        <f t="shared" si="31"/>
        <v>3</v>
      </c>
      <c r="L207" s="173">
        <f t="shared" si="23"/>
        <v>1</v>
      </c>
      <c r="M207" s="173">
        <f t="shared" si="24"/>
        <v>1</v>
      </c>
      <c r="N207" s="173">
        <f t="shared" si="25"/>
        <v>1</v>
      </c>
      <c r="O207" s="173">
        <f t="shared" si="26"/>
        <v>0</v>
      </c>
      <c r="P207" s="173">
        <f t="shared" si="27"/>
        <v>0</v>
      </c>
      <c r="Q207" s="173">
        <f t="shared" si="28"/>
        <v>0</v>
      </c>
      <c r="R207" s="173">
        <f t="shared" si="29"/>
        <v>0</v>
      </c>
      <c r="S207" s="173">
        <f t="shared" si="30"/>
        <v>0</v>
      </c>
      <c r="T207" s="164"/>
    </row>
    <row r="208" spans="1:20" ht="24" customHeight="1">
      <c r="A208" s="116" t="str">
        <f t="shared" si="42"/>
        <v>CharacterTrait_Desc_Selected_Resurrection</v>
      </c>
      <c r="B208" s="12" t="s">
        <v>789</v>
      </c>
      <c r="C208" s="102" t="s">
        <v>15425</v>
      </c>
      <c r="D208" s="68" t="s">
        <v>841</v>
      </c>
      <c r="E208" s="12" t="s">
        <v>5958</v>
      </c>
      <c r="F208" s="261" t="s">
        <v>19643</v>
      </c>
      <c r="G208" s="261" t="s">
        <v>5939</v>
      </c>
      <c r="H208" s="95" t="s">
        <v>5940</v>
      </c>
      <c r="I208" s="112" t="s">
        <v>6503</v>
      </c>
      <c r="J208" s="112" t="s">
        <v>6504</v>
      </c>
      <c r="K208" s="172">
        <f t="shared" si="31"/>
        <v>1</v>
      </c>
      <c r="L208" s="173">
        <f t="shared" si="23"/>
        <v>1</v>
      </c>
      <c r="M208" s="173">
        <f t="shared" si="24"/>
        <v>0</v>
      </c>
      <c r="N208" s="173">
        <f t="shared" si="25"/>
        <v>0</v>
      </c>
      <c r="O208" s="173">
        <f t="shared" si="26"/>
        <v>0</v>
      </c>
      <c r="P208" s="173">
        <f t="shared" si="27"/>
        <v>0</v>
      </c>
      <c r="Q208" s="173">
        <f t="shared" si="28"/>
        <v>0</v>
      </c>
      <c r="R208" s="173">
        <f t="shared" si="29"/>
        <v>0</v>
      </c>
      <c r="S208" s="173">
        <f t="shared" si="30"/>
        <v>0</v>
      </c>
      <c r="T208" s="164"/>
    </row>
    <row r="209" spans="1:20" ht="24" customHeight="1">
      <c r="A209" s="116" t="str">
        <f t="shared" si="42"/>
        <v>CharacterTrait_Desc_Selected_Conditioning</v>
      </c>
      <c r="B209" s="12" t="s">
        <v>789</v>
      </c>
      <c r="C209" s="102" t="s">
        <v>2953</v>
      </c>
      <c r="D209" s="68" t="s">
        <v>10435</v>
      </c>
      <c r="E209" s="12" t="s">
        <v>5941</v>
      </c>
      <c r="F209" s="261" t="s">
        <v>19644</v>
      </c>
      <c r="G209" s="261" t="s">
        <v>5942</v>
      </c>
      <c r="H209" s="95" t="s">
        <v>5943</v>
      </c>
      <c r="I209" s="112" t="s">
        <v>6505</v>
      </c>
      <c r="J209" s="112" t="s">
        <v>6506</v>
      </c>
      <c r="K209" s="172">
        <f t="shared" si="31"/>
        <v>1</v>
      </c>
      <c r="L209" s="173">
        <f t="shared" si="23"/>
        <v>1</v>
      </c>
      <c r="M209" s="173">
        <f t="shared" si="24"/>
        <v>0</v>
      </c>
      <c r="N209" s="173">
        <f t="shared" si="25"/>
        <v>0</v>
      </c>
      <c r="O209" s="173">
        <f t="shared" si="26"/>
        <v>0</v>
      </c>
      <c r="P209" s="173">
        <f t="shared" si="27"/>
        <v>0</v>
      </c>
      <c r="Q209" s="173">
        <f t="shared" si="28"/>
        <v>0</v>
      </c>
      <c r="R209" s="173">
        <f t="shared" si="29"/>
        <v>0</v>
      </c>
      <c r="S209" s="173">
        <f t="shared" si="30"/>
        <v>0</v>
      </c>
      <c r="T209" s="164"/>
    </row>
    <row r="210" spans="1:20" ht="24" customHeight="1">
      <c r="A210" s="116" t="str">
        <f t="shared" si="42"/>
        <v>CharacterTrait_Desc_Selected_BattleStance</v>
      </c>
      <c r="B210" s="12" t="s">
        <v>789</v>
      </c>
      <c r="C210" s="102" t="s">
        <v>2955</v>
      </c>
      <c r="D210" s="424" t="s">
        <v>10491</v>
      </c>
      <c r="E210" s="175" t="s">
        <v>10492</v>
      </c>
      <c r="F210" s="267" t="s">
        <v>14537</v>
      </c>
      <c r="G210" s="267" t="s">
        <v>19645</v>
      </c>
      <c r="H210" s="176" t="s">
        <v>10493</v>
      </c>
      <c r="I210" s="424" t="s">
        <v>10494</v>
      </c>
      <c r="J210" s="424" t="s">
        <v>10495</v>
      </c>
      <c r="K210" s="172">
        <f t="shared" si="31"/>
        <v>1</v>
      </c>
      <c r="L210" s="173">
        <f t="shared" si="23"/>
        <v>1</v>
      </c>
      <c r="M210" s="173">
        <f t="shared" si="24"/>
        <v>0</v>
      </c>
      <c r="N210" s="173">
        <f t="shared" si="25"/>
        <v>0</v>
      </c>
      <c r="O210" s="173">
        <f t="shared" si="26"/>
        <v>0</v>
      </c>
      <c r="P210" s="173">
        <f t="shared" si="27"/>
        <v>0</v>
      </c>
      <c r="Q210" s="173">
        <f t="shared" si="28"/>
        <v>0</v>
      </c>
      <c r="R210" s="173">
        <f t="shared" si="29"/>
        <v>0</v>
      </c>
      <c r="S210" s="173">
        <f t="shared" si="30"/>
        <v>0</v>
      </c>
      <c r="T210" s="164"/>
    </row>
    <row r="211" spans="1:20" ht="24" customHeight="1">
      <c r="A211" s="116" t="str">
        <f t="shared" si="42"/>
        <v>CharacterTrait_Desc_Selected_Predator</v>
      </c>
      <c r="B211" s="12" t="s">
        <v>789</v>
      </c>
      <c r="C211" s="102" t="s">
        <v>2956</v>
      </c>
      <c r="D211" s="68" t="s">
        <v>23910</v>
      </c>
      <c r="E211" s="12" t="s">
        <v>5944</v>
      </c>
      <c r="F211" s="261" t="s">
        <v>19646</v>
      </c>
      <c r="G211" s="261" t="s">
        <v>5945</v>
      </c>
      <c r="H211" s="95" t="s">
        <v>5946</v>
      </c>
      <c r="I211" s="112" t="s">
        <v>6612</v>
      </c>
      <c r="J211" s="112" t="s">
        <v>6613</v>
      </c>
      <c r="K211" s="172">
        <f t="shared" si="31"/>
        <v>1</v>
      </c>
      <c r="L211" s="173">
        <f t="shared" si="23"/>
        <v>1</v>
      </c>
      <c r="M211" s="173">
        <f t="shared" si="24"/>
        <v>0</v>
      </c>
      <c r="N211" s="173">
        <f t="shared" si="25"/>
        <v>0</v>
      </c>
      <c r="O211" s="173">
        <f t="shared" si="26"/>
        <v>0</v>
      </c>
      <c r="P211" s="173">
        <f t="shared" si="27"/>
        <v>0</v>
      </c>
      <c r="Q211" s="173">
        <f t="shared" si="28"/>
        <v>0</v>
      </c>
      <c r="R211" s="173">
        <f t="shared" si="29"/>
        <v>0</v>
      </c>
      <c r="S211" s="173">
        <f t="shared" si="30"/>
        <v>0</v>
      </c>
      <c r="T211" s="164"/>
    </row>
    <row r="212" spans="1:20" ht="24" customHeight="1">
      <c r="A212" s="116" t="str">
        <f t="shared" si="42"/>
        <v>CharacterTrait_Desc_Selected_Humility</v>
      </c>
      <c r="B212" s="12" t="s">
        <v>789</v>
      </c>
      <c r="C212" s="102" t="s">
        <v>2958</v>
      </c>
      <c r="D212" s="68" t="s">
        <v>11496</v>
      </c>
      <c r="E212" s="12" t="s">
        <v>11497</v>
      </c>
      <c r="F212" s="261" t="s">
        <v>14538</v>
      </c>
      <c r="G212" s="261" t="s">
        <v>11498</v>
      </c>
      <c r="H212" s="95" t="s">
        <v>11499</v>
      </c>
      <c r="I212" s="112" t="s">
        <v>11500</v>
      </c>
      <c r="J212" s="112" t="s">
        <v>19237</v>
      </c>
      <c r="K212" s="172">
        <f t="shared" si="31"/>
        <v>2</v>
      </c>
      <c r="L212" s="173">
        <f t="shared" si="23"/>
        <v>1</v>
      </c>
      <c r="M212" s="173">
        <f t="shared" si="24"/>
        <v>1</v>
      </c>
      <c r="N212" s="173">
        <f t="shared" si="25"/>
        <v>0</v>
      </c>
      <c r="O212" s="173">
        <f t="shared" si="26"/>
        <v>0</v>
      </c>
      <c r="P212" s="173">
        <f t="shared" si="27"/>
        <v>0</v>
      </c>
      <c r="Q212" s="173">
        <f t="shared" si="28"/>
        <v>0</v>
      </c>
      <c r="R212" s="173">
        <f t="shared" si="29"/>
        <v>0</v>
      </c>
      <c r="S212" s="173">
        <f t="shared" si="30"/>
        <v>0</v>
      </c>
      <c r="T212" s="164"/>
    </row>
    <row r="213" spans="1:20" ht="24" customHeight="1">
      <c r="A213" s="116" t="str">
        <f t="shared" si="42"/>
        <v>CharacterTrait_Desc_Selected_Vitality</v>
      </c>
      <c r="B213" s="12" t="s">
        <v>789</v>
      </c>
      <c r="C213" s="102" t="s">
        <v>2959</v>
      </c>
      <c r="D213" s="68" t="s">
        <v>2972</v>
      </c>
      <c r="E213" s="12" t="s">
        <v>5947</v>
      </c>
      <c r="F213" s="261" t="s">
        <v>14539</v>
      </c>
      <c r="G213" s="261" t="s">
        <v>5948</v>
      </c>
      <c r="H213" s="95" t="s">
        <v>5949</v>
      </c>
      <c r="I213" s="112" t="s">
        <v>6614</v>
      </c>
      <c r="J213" s="112" t="s">
        <v>6615</v>
      </c>
      <c r="K213" s="172">
        <f t="shared" si="31"/>
        <v>1</v>
      </c>
      <c r="L213" s="173">
        <f t="shared" si="23"/>
        <v>1</v>
      </c>
      <c r="M213" s="173">
        <f t="shared" si="24"/>
        <v>0</v>
      </c>
      <c r="N213" s="173">
        <f t="shared" si="25"/>
        <v>0</v>
      </c>
      <c r="O213" s="173">
        <f t="shared" si="26"/>
        <v>0</v>
      </c>
      <c r="P213" s="173">
        <f t="shared" si="27"/>
        <v>0</v>
      </c>
      <c r="Q213" s="173">
        <f t="shared" si="28"/>
        <v>0</v>
      </c>
      <c r="R213" s="173">
        <f t="shared" si="29"/>
        <v>0</v>
      </c>
      <c r="S213" s="173">
        <f t="shared" si="30"/>
        <v>0</v>
      </c>
      <c r="T213" s="164"/>
    </row>
    <row r="214" spans="1:20" ht="24" customHeight="1">
      <c r="A214" s="116" t="str">
        <f t="shared" si="42"/>
        <v>CharacterTrait_Name_Quick</v>
      </c>
      <c r="B214" s="12" t="s">
        <v>787</v>
      </c>
      <c r="C214" s="102" t="s">
        <v>19235</v>
      </c>
      <c r="D214" s="68" t="s">
        <v>19222</v>
      </c>
      <c r="E214" s="12" t="s">
        <v>19542</v>
      </c>
      <c r="F214" s="261" t="s">
        <v>19543</v>
      </c>
      <c r="G214" s="261" t="s">
        <v>19544</v>
      </c>
      <c r="H214" s="95" t="s">
        <v>19545</v>
      </c>
      <c r="I214" s="112" t="s">
        <v>19511</v>
      </c>
      <c r="J214" s="112" t="s">
        <v>19512</v>
      </c>
      <c r="K214" s="47">
        <f t="shared" ref="K214:K222" si="43">SUM(L214:S214)</f>
        <v>0</v>
      </c>
      <c r="L214" s="66">
        <f t="shared" ref="L214:L222" si="44">COUNTIF(D214, "*{0*")</f>
        <v>0</v>
      </c>
      <c r="M214" s="66">
        <f t="shared" ref="M214:M222" si="45">COUNTIF(D214, "*{1*")</f>
        <v>0</v>
      </c>
      <c r="N214" s="66">
        <f t="shared" ref="N214:N222" si="46">COUNTIF(D214, "*{2*")</f>
        <v>0</v>
      </c>
      <c r="O214" s="66">
        <f t="shared" ref="O214:O222" si="47">COUNTIF(D214, "*{3*")</f>
        <v>0</v>
      </c>
      <c r="P214" s="66">
        <f t="shared" ref="P214:P222" si="48">COUNTIF(D214, "*{4*")</f>
        <v>0</v>
      </c>
      <c r="Q214" s="66">
        <f t="shared" ref="Q214:Q222" si="49">COUNTIF(D214, "*{5*")</f>
        <v>0</v>
      </c>
      <c r="R214" s="66">
        <f t="shared" ref="R214:R222" si="50">COUNTIF(D214, "*{6*")</f>
        <v>0</v>
      </c>
      <c r="S214" s="66">
        <f t="shared" ref="S214:S222" si="51">COUNTIF(D214, "*{7*")</f>
        <v>0</v>
      </c>
    </row>
    <row r="215" spans="1:20" ht="24" customHeight="1">
      <c r="A215" s="116" t="str">
        <f t="shared" si="42"/>
        <v>CharacterTrait_Name_QuickDash</v>
      </c>
      <c r="B215" s="12" t="s">
        <v>787</v>
      </c>
      <c r="C215" s="102" t="s">
        <v>19236</v>
      </c>
      <c r="D215" s="68" t="s">
        <v>19223</v>
      </c>
      <c r="E215" s="12" t="s">
        <v>19546</v>
      </c>
      <c r="F215" s="261" t="s">
        <v>19547</v>
      </c>
      <c r="G215" s="261" t="s">
        <v>19548</v>
      </c>
      <c r="H215" s="95" t="s">
        <v>19549</v>
      </c>
      <c r="I215" s="112" t="s">
        <v>19513</v>
      </c>
      <c r="J215" s="112" t="s">
        <v>19514</v>
      </c>
      <c r="K215" s="47">
        <f t="shared" si="43"/>
        <v>0</v>
      </c>
      <c r="L215" s="66">
        <f t="shared" si="44"/>
        <v>0</v>
      </c>
      <c r="M215" s="66">
        <f t="shared" si="45"/>
        <v>0</v>
      </c>
      <c r="N215" s="66">
        <f t="shared" si="46"/>
        <v>0</v>
      </c>
      <c r="O215" s="66">
        <f t="shared" si="47"/>
        <v>0</v>
      </c>
      <c r="P215" s="66">
        <f t="shared" si="48"/>
        <v>0</v>
      </c>
      <c r="Q215" s="66">
        <f t="shared" si="49"/>
        <v>0</v>
      </c>
      <c r="R215" s="66">
        <f t="shared" si="50"/>
        <v>0</v>
      </c>
      <c r="S215" s="66">
        <f t="shared" si="51"/>
        <v>0</v>
      </c>
    </row>
    <row r="216" spans="1:20" ht="24" customHeight="1">
      <c r="A216" s="116" t="str">
        <f t="shared" si="42"/>
        <v>CharacterTrait_Name_Concentration</v>
      </c>
      <c r="B216" s="12" t="s">
        <v>787</v>
      </c>
      <c r="C216" s="102" t="s">
        <v>19229</v>
      </c>
      <c r="D216" s="68" t="s">
        <v>19224</v>
      </c>
      <c r="E216" s="12" t="s">
        <v>19550</v>
      </c>
      <c r="F216" s="261" t="s">
        <v>19551</v>
      </c>
      <c r="G216" s="261" t="s">
        <v>19552</v>
      </c>
      <c r="H216" s="95" t="s">
        <v>19553</v>
      </c>
      <c r="I216" s="112" t="s">
        <v>19515</v>
      </c>
      <c r="J216" s="112" t="s">
        <v>19516</v>
      </c>
      <c r="K216" s="47">
        <f t="shared" si="43"/>
        <v>0</v>
      </c>
      <c r="L216" s="66">
        <f t="shared" si="44"/>
        <v>0</v>
      </c>
      <c r="M216" s="66">
        <f t="shared" si="45"/>
        <v>0</v>
      </c>
      <c r="N216" s="66">
        <f t="shared" si="46"/>
        <v>0</v>
      </c>
      <c r="O216" s="66">
        <f t="shared" si="47"/>
        <v>0</v>
      </c>
      <c r="P216" s="66">
        <f t="shared" si="48"/>
        <v>0</v>
      </c>
      <c r="Q216" s="66">
        <f t="shared" si="49"/>
        <v>0</v>
      </c>
      <c r="R216" s="66">
        <f t="shared" si="50"/>
        <v>0</v>
      </c>
      <c r="S216" s="66">
        <f t="shared" si="51"/>
        <v>0</v>
      </c>
    </row>
    <row r="217" spans="1:20" ht="24" customHeight="1">
      <c r="A217" s="116" t="str">
        <f t="shared" si="42"/>
        <v>CharacterTrait_Name_CoreTypeChanger</v>
      </c>
      <c r="B217" s="12" t="s">
        <v>787</v>
      </c>
      <c r="C217" s="422" t="s">
        <v>19541</v>
      </c>
      <c r="D217" s="68" t="s">
        <v>19225</v>
      </c>
      <c r="E217" s="12" t="s">
        <v>19554</v>
      </c>
      <c r="F217" s="261" t="s">
        <v>19555</v>
      </c>
      <c r="G217" s="261" t="s">
        <v>19556</v>
      </c>
      <c r="H217" s="95" t="s">
        <v>19557</v>
      </c>
      <c r="I217" s="112" t="s">
        <v>19517</v>
      </c>
      <c r="J217" s="112" t="s">
        <v>19518</v>
      </c>
      <c r="K217" s="47">
        <f t="shared" si="43"/>
        <v>0</v>
      </c>
      <c r="L217" s="66">
        <f t="shared" si="44"/>
        <v>0</v>
      </c>
      <c r="M217" s="66">
        <f t="shared" si="45"/>
        <v>0</v>
      </c>
      <c r="N217" s="66">
        <f t="shared" si="46"/>
        <v>0</v>
      </c>
      <c r="O217" s="66">
        <f t="shared" si="47"/>
        <v>0</v>
      </c>
      <c r="P217" s="66">
        <f t="shared" si="48"/>
        <v>0</v>
      </c>
      <c r="Q217" s="66">
        <f t="shared" si="49"/>
        <v>0</v>
      </c>
      <c r="R217" s="66">
        <f t="shared" si="50"/>
        <v>0</v>
      </c>
      <c r="S217" s="66">
        <f t="shared" si="51"/>
        <v>0</v>
      </c>
    </row>
    <row r="218" spans="1:20" ht="24" customHeight="1">
      <c r="A218" s="116" t="str">
        <f t="shared" si="42"/>
        <v>CharacterTrait_Name_Deception</v>
      </c>
      <c r="B218" s="12" t="s">
        <v>787</v>
      </c>
      <c r="C218" s="422" t="s">
        <v>19519</v>
      </c>
      <c r="D218" s="68" t="s">
        <v>19230</v>
      </c>
      <c r="E218" s="12" t="s">
        <v>19558</v>
      </c>
      <c r="F218" s="261" t="s">
        <v>19559</v>
      </c>
      <c r="G218" s="261" t="s">
        <v>19560</v>
      </c>
      <c r="H218" s="95" t="s">
        <v>19561</v>
      </c>
      <c r="I218" s="112" t="s">
        <v>19520</v>
      </c>
      <c r="J218" s="112" t="s">
        <v>19521</v>
      </c>
      <c r="K218" s="47">
        <f t="shared" si="43"/>
        <v>0</v>
      </c>
      <c r="L218" s="66">
        <f t="shared" si="44"/>
        <v>0</v>
      </c>
      <c r="M218" s="66">
        <f t="shared" si="45"/>
        <v>0</v>
      </c>
      <c r="N218" s="66">
        <f t="shared" si="46"/>
        <v>0</v>
      </c>
      <c r="O218" s="66">
        <f t="shared" si="47"/>
        <v>0</v>
      </c>
      <c r="P218" s="66">
        <f t="shared" si="48"/>
        <v>0</v>
      </c>
      <c r="Q218" s="66">
        <f t="shared" si="49"/>
        <v>0</v>
      </c>
      <c r="R218" s="66">
        <f t="shared" si="50"/>
        <v>0</v>
      </c>
      <c r="S218" s="66">
        <f t="shared" si="51"/>
        <v>0</v>
      </c>
    </row>
    <row r="219" spans="1:20" ht="24" customHeight="1">
      <c r="A219" s="116" t="str">
        <f t="shared" si="42"/>
        <v>CharacterTrait_Name_JackInTheBox</v>
      </c>
      <c r="B219" s="12" t="s">
        <v>787</v>
      </c>
      <c r="C219" s="102" t="s">
        <v>19540</v>
      </c>
      <c r="D219" s="68" t="s">
        <v>19231</v>
      </c>
      <c r="E219" s="12" t="s">
        <v>19562</v>
      </c>
      <c r="F219" s="261" t="s">
        <v>19563</v>
      </c>
      <c r="G219" s="261" t="s">
        <v>19564</v>
      </c>
      <c r="H219" s="95" t="s">
        <v>19565</v>
      </c>
      <c r="I219" s="112" t="s">
        <v>19522</v>
      </c>
      <c r="J219" s="112" t="s">
        <v>19523</v>
      </c>
      <c r="K219" s="47">
        <f t="shared" si="43"/>
        <v>0</v>
      </c>
      <c r="L219" s="66">
        <f t="shared" si="44"/>
        <v>0</v>
      </c>
      <c r="M219" s="66">
        <f t="shared" si="45"/>
        <v>0</v>
      </c>
      <c r="N219" s="66">
        <f t="shared" si="46"/>
        <v>0</v>
      </c>
      <c r="O219" s="66">
        <f t="shared" si="47"/>
        <v>0</v>
      </c>
      <c r="P219" s="66">
        <f t="shared" si="48"/>
        <v>0</v>
      </c>
      <c r="Q219" s="66">
        <f t="shared" si="49"/>
        <v>0</v>
      </c>
      <c r="R219" s="66">
        <f t="shared" si="50"/>
        <v>0</v>
      </c>
      <c r="S219" s="66">
        <f t="shared" si="51"/>
        <v>0</v>
      </c>
    </row>
    <row r="220" spans="1:20" ht="24" customHeight="1">
      <c r="A220" s="116" t="str">
        <f>CONCATENATE(B220,C220)</f>
        <v>CharacterTrait_Name_CoreUpgrade</v>
      </c>
      <c r="B220" s="12" t="s">
        <v>787</v>
      </c>
      <c r="C220" s="102" t="s">
        <v>19232</v>
      </c>
      <c r="D220" s="68" t="s">
        <v>19226</v>
      </c>
      <c r="E220" s="12" t="s">
        <v>19566</v>
      </c>
      <c r="F220" s="261" t="s">
        <v>19567</v>
      </c>
      <c r="G220" s="261" t="s">
        <v>19568</v>
      </c>
      <c r="H220" s="95" t="s">
        <v>19569</v>
      </c>
      <c r="I220" s="112" t="s">
        <v>19524</v>
      </c>
      <c r="J220" s="112" t="s">
        <v>19525</v>
      </c>
      <c r="K220" s="47">
        <f>SUM(L220:S220)</f>
        <v>0</v>
      </c>
      <c r="L220" s="66">
        <f>COUNTIF(D220, "*{0*")</f>
        <v>0</v>
      </c>
      <c r="M220" s="66">
        <f>COUNTIF(D220, "*{1*")</f>
        <v>0</v>
      </c>
      <c r="N220" s="66">
        <f>COUNTIF(D220, "*{2*")</f>
        <v>0</v>
      </c>
      <c r="O220" s="66">
        <f>COUNTIF(D220, "*{3*")</f>
        <v>0</v>
      </c>
      <c r="P220" s="66">
        <f>COUNTIF(D220, "*{4*")</f>
        <v>0</v>
      </c>
      <c r="Q220" s="66">
        <f>COUNTIF(D220, "*{5*")</f>
        <v>0</v>
      </c>
      <c r="R220" s="66">
        <f>COUNTIF(D220, "*{6*")</f>
        <v>0</v>
      </c>
      <c r="S220" s="66">
        <f>COUNTIF(D220, "*{7*")</f>
        <v>0</v>
      </c>
    </row>
    <row r="221" spans="1:20" ht="24" customHeight="1">
      <c r="A221" s="116" t="str">
        <f t="shared" ref="A221" si="52">CONCATENATE(B221,C221)</f>
        <v>CharacterTrait_Name_GearUpgrade</v>
      </c>
      <c r="B221" s="12" t="s">
        <v>787</v>
      </c>
      <c r="C221" s="102" t="s">
        <v>19233</v>
      </c>
      <c r="D221" s="68" t="s">
        <v>19227</v>
      </c>
      <c r="E221" s="12" t="s">
        <v>19570</v>
      </c>
      <c r="F221" s="261" t="s">
        <v>19571</v>
      </c>
      <c r="G221" s="261" t="s">
        <v>19572</v>
      </c>
      <c r="H221" s="95" t="s">
        <v>19573</v>
      </c>
      <c r="I221" s="112" t="s">
        <v>19526</v>
      </c>
      <c r="J221" s="112" t="s">
        <v>19527</v>
      </c>
      <c r="K221" s="47">
        <f t="shared" ref="K221" si="53">SUM(L221:S221)</f>
        <v>0</v>
      </c>
      <c r="L221" s="66">
        <f t="shared" ref="L221" si="54">COUNTIF(D221, "*{0*")</f>
        <v>0</v>
      </c>
      <c r="M221" s="66">
        <f t="shared" ref="M221" si="55">COUNTIF(D221, "*{1*")</f>
        <v>0</v>
      </c>
      <c r="N221" s="66">
        <f t="shared" ref="N221" si="56">COUNTIF(D221, "*{2*")</f>
        <v>0</v>
      </c>
      <c r="O221" s="66">
        <f t="shared" ref="O221" si="57">COUNTIF(D221, "*{3*")</f>
        <v>0</v>
      </c>
      <c r="P221" s="66">
        <f t="shared" ref="P221" si="58">COUNTIF(D221, "*{4*")</f>
        <v>0</v>
      </c>
      <c r="Q221" s="66">
        <f t="shared" ref="Q221" si="59">COUNTIF(D221, "*{5*")</f>
        <v>0</v>
      </c>
      <c r="R221" s="66">
        <f t="shared" ref="R221" si="60">COUNTIF(D221, "*{6*")</f>
        <v>0</v>
      </c>
      <c r="S221" s="66">
        <f t="shared" ref="S221" si="61">COUNTIF(D221, "*{7*")</f>
        <v>0</v>
      </c>
    </row>
    <row r="222" spans="1:20" ht="24" customHeight="1">
      <c r="A222" s="116" t="str">
        <f t="shared" si="42"/>
        <v>CharacterTrait_Name_LegendaryGuardian</v>
      </c>
      <c r="B222" s="12" t="s">
        <v>787</v>
      </c>
      <c r="C222" s="102" t="s">
        <v>19234</v>
      </c>
      <c r="D222" s="68" t="s">
        <v>19228</v>
      </c>
      <c r="E222" s="12" t="s">
        <v>19574</v>
      </c>
      <c r="F222" s="261" t="s">
        <v>19575</v>
      </c>
      <c r="G222" s="261" t="s">
        <v>19576</v>
      </c>
      <c r="H222" s="95" t="s">
        <v>19577</v>
      </c>
      <c r="I222" s="112" t="s">
        <v>19528</v>
      </c>
      <c r="J222" s="112" t="s">
        <v>19529</v>
      </c>
      <c r="K222" s="47">
        <f t="shared" si="43"/>
        <v>0</v>
      </c>
      <c r="L222" s="66">
        <f t="shared" si="44"/>
        <v>0</v>
      </c>
      <c r="M222" s="66">
        <f t="shared" si="45"/>
        <v>0</v>
      </c>
      <c r="N222" s="66">
        <f t="shared" si="46"/>
        <v>0</v>
      </c>
      <c r="O222" s="66">
        <f t="shared" si="47"/>
        <v>0</v>
      </c>
      <c r="P222" s="66">
        <f t="shared" si="48"/>
        <v>0</v>
      </c>
      <c r="Q222" s="66">
        <f t="shared" si="49"/>
        <v>0</v>
      </c>
      <c r="R222" s="66">
        <f t="shared" si="50"/>
        <v>0</v>
      </c>
      <c r="S222" s="66">
        <f t="shared" si="51"/>
        <v>0</v>
      </c>
    </row>
    <row r="223" spans="1:20" ht="24" customHeight="1">
      <c r="A223" s="116" t="str">
        <f t="shared" si="42"/>
        <v>CharacterTrait_Desc_Quick</v>
      </c>
      <c r="B223" s="12" t="s">
        <v>788</v>
      </c>
      <c r="C223" s="102" t="s">
        <v>19235</v>
      </c>
      <c r="D223" s="68" t="s">
        <v>11101</v>
      </c>
      <c r="E223" s="12" t="s">
        <v>19578</v>
      </c>
      <c r="F223" s="261" t="s">
        <v>19579</v>
      </c>
      <c r="G223" s="261" t="s">
        <v>4705</v>
      </c>
      <c r="H223" s="95" t="s">
        <v>19580</v>
      </c>
      <c r="I223" s="112" t="s">
        <v>7421</v>
      </c>
      <c r="J223" s="112" t="s">
        <v>7422</v>
      </c>
      <c r="K223" s="47">
        <f t="shared" ref="K223" si="62">SUM(L223:S223)</f>
        <v>1</v>
      </c>
      <c r="L223" s="66">
        <f t="shared" ref="L223" si="63">COUNTIF(D223, "*{0*")</f>
        <v>1</v>
      </c>
      <c r="M223" s="66">
        <f t="shared" ref="M223" si="64">COUNTIF(D223, "*{1*")</f>
        <v>0</v>
      </c>
      <c r="N223" s="66">
        <f t="shared" ref="N223" si="65">COUNTIF(D223, "*{2*")</f>
        <v>0</v>
      </c>
      <c r="O223" s="66">
        <f t="shared" ref="O223" si="66">COUNTIF(D223, "*{3*")</f>
        <v>0</v>
      </c>
      <c r="P223" s="66">
        <f t="shared" ref="P223" si="67">COUNTIF(D223, "*{4*")</f>
        <v>0</v>
      </c>
      <c r="Q223" s="66">
        <f t="shared" ref="Q223" si="68">COUNTIF(D223, "*{5*")</f>
        <v>0</v>
      </c>
      <c r="R223" s="66">
        <f t="shared" ref="R223" si="69">COUNTIF(D223, "*{6*")</f>
        <v>0</v>
      </c>
      <c r="S223" s="66">
        <f t="shared" ref="S223" si="70">COUNTIF(D223, "*{7*")</f>
        <v>0</v>
      </c>
    </row>
    <row r="224" spans="1:20" ht="24" customHeight="1">
      <c r="A224" s="116" t="str">
        <f t="shared" si="42"/>
        <v>CharacterTrait_Desc_QuickDash</v>
      </c>
      <c r="B224" s="12" t="s">
        <v>788</v>
      </c>
      <c r="C224" s="102" t="s">
        <v>19236</v>
      </c>
      <c r="D224" s="68" t="s">
        <v>15627</v>
      </c>
      <c r="E224" s="12" t="s">
        <v>19581</v>
      </c>
      <c r="F224" s="261" t="s">
        <v>19582</v>
      </c>
      <c r="G224" s="261" t="s">
        <v>19583</v>
      </c>
      <c r="H224" s="95" t="s">
        <v>19584</v>
      </c>
      <c r="I224" s="112" t="s">
        <v>17729</v>
      </c>
      <c r="J224" s="112" t="s">
        <v>17730</v>
      </c>
      <c r="K224" s="47">
        <f t="shared" ref="K224:K232" si="71">SUM(L224:S224)</f>
        <v>1</v>
      </c>
      <c r="L224" s="66">
        <f t="shared" ref="L224:L232" si="72">COUNTIF(D224, "*{0*")</f>
        <v>1</v>
      </c>
      <c r="M224" s="66">
        <f t="shared" ref="M224:M232" si="73">COUNTIF(D224, "*{1*")</f>
        <v>0</v>
      </c>
      <c r="N224" s="66">
        <f t="shared" ref="N224:N232" si="74">COUNTIF(D224, "*{2*")</f>
        <v>0</v>
      </c>
      <c r="O224" s="66">
        <f t="shared" ref="O224:O232" si="75">COUNTIF(D224, "*{3*")</f>
        <v>0</v>
      </c>
      <c r="P224" s="66">
        <f t="shared" ref="P224:P232" si="76">COUNTIF(D224, "*{4*")</f>
        <v>0</v>
      </c>
      <c r="Q224" s="66">
        <f t="shared" ref="Q224:Q232" si="77">COUNTIF(D224, "*{5*")</f>
        <v>0</v>
      </c>
      <c r="R224" s="66">
        <f t="shared" ref="R224:R232" si="78">COUNTIF(D224, "*{6*")</f>
        <v>0</v>
      </c>
      <c r="S224" s="66">
        <f t="shared" ref="S224:S232" si="79">COUNTIF(D224, "*{7*")</f>
        <v>0</v>
      </c>
    </row>
    <row r="225" spans="1:19" ht="24" customHeight="1">
      <c r="A225" s="116" t="str">
        <f t="shared" si="42"/>
        <v>CharacterTrait_Desc_Concentration</v>
      </c>
      <c r="B225" s="12" t="s">
        <v>788</v>
      </c>
      <c r="C225" s="102" t="s">
        <v>19229</v>
      </c>
      <c r="D225" s="68" t="s">
        <v>11102</v>
      </c>
      <c r="E225" s="12" t="s">
        <v>19585</v>
      </c>
      <c r="F225" s="261" t="s">
        <v>19586</v>
      </c>
      <c r="G225" s="261" t="s">
        <v>19587</v>
      </c>
      <c r="H225" s="95" t="s">
        <v>19588</v>
      </c>
      <c r="I225" s="112" t="s">
        <v>7420</v>
      </c>
      <c r="J225" s="112" t="s">
        <v>7423</v>
      </c>
      <c r="K225" s="47">
        <f t="shared" si="71"/>
        <v>1</v>
      </c>
      <c r="L225" s="66">
        <f t="shared" si="72"/>
        <v>1</v>
      </c>
      <c r="M225" s="66">
        <f t="shared" si="73"/>
        <v>0</v>
      </c>
      <c r="N225" s="66">
        <f t="shared" si="74"/>
        <v>0</v>
      </c>
      <c r="O225" s="66">
        <f t="shared" si="75"/>
        <v>0</v>
      </c>
      <c r="P225" s="66">
        <f t="shared" si="76"/>
        <v>0</v>
      </c>
      <c r="Q225" s="66">
        <f t="shared" si="77"/>
        <v>0</v>
      </c>
      <c r="R225" s="66">
        <f t="shared" si="78"/>
        <v>0</v>
      </c>
      <c r="S225" s="66">
        <f t="shared" si="79"/>
        <v>0</v>
      </c>
    </row>
    <row r="226" spans="1:19" ht="24" customHeight="1">
      <c r="A226" s="116" t="str">
        <f t="shared" si="42"/>
        <v>CharacterTrait_Desc_CoreTypeChanger</v>
      </c>
      <c r="B226" s="12" t="s">
        <v>788</v>
      </c>
      <c r="C226" s="422" t="s">
        <v>19541</v>
      </c>
      <c r="D226" s="68" t="s">
        <v>19218</v>
      </c>
      <c r="E226" s="12" t="s">
        <v>19589</v>
      </c>
      <c r="F226" s="261" t="s">
        <v>19590</v>
      </c>
      <c r="G226" s="261" t="s">
        <v>19591</v>
      </c>
      <c r="H226" s="95" t="s">
        <v>19592</v>
      </c>
      <c r="I226" s="112" t="s">
        <v>19530</v>
      </c>
      <c r="J226" s="112" t="s">
        <v>19531</v>
      </c>
      <c r="K226" s="47">
        <f t="shared" si="71"/>
        <v>1</v>
      </c>
      <c r="L226" s="66">
        <f t="shared" si="72"/>
        <v>1</v>
      </c>
      <c r="M226" s="66">
        <f t="shared" si="73"/>
        <v>0</v>
      </c>
      <c r="N226" s="66">
        <f t="shared" si="74"/>
        <v>0</v>
      </c>
      <c r="O226" s="66">
        <f t="shared" si="75"/>
        <v>0</v>
      </c>
      <c r="P226" s="66">
        <f t="shared" si="76"/>
        <v>0</v>
      </c>
      <c r="Q226" s="66">
        <f t="shared" si="77"/>
        <v>0</v>
      </c>
      <c r="R226" s="66">
        <f t="shared" si="78"/>
        <v>0</v>
      </c>
      <c r="S226" s="66">
        <f t="shared" si="79"/>
        <v>0</v>
      </c>
    </row>
    <row r="227" spans="1:19" ht="24" customHeight="1">
      <c r="A227" s="116" t="str">
        <f t="shared" si="42"/>
        <v>CharacterTrait_Desc_Deception</v>
      </c>
      <c r="B227" s="12" t="s">
        <v>788</v>
      </c>
      <c r="C227" s="422" t="s">
        <v>19519</v>
      </c>
      <c r="D227" s="68" t="s">
        <v>19219</v>
      </c>
      <c r="E227" s="12" t="s">
        <v>19593</v>
      </c>
      <c r="F227" s="261" t="s">
        <v>19594</v>
      </c>
      <c r="G227" s="261" t="s">
        <v>19595</v>
      </c>
      <c r="H227" s="95" t="s">
        <v>19596</v>
      </c>
      <c r="I227" s="112" t="s">
        <v>19532</v>
      </c>
      <c r="J227" s="112" t="s">
        <v>19533</v>
      </c>
      <c r="K227" s="47">
        <f t="shared" si="71"/>
        <v>1</v>
      </c>
      <c r="L227" s="66">
        <f t="shared" si="72"/>
        <v>1</v>
      </c>
      <c r="M227" s="66">
        <f t="shared" si="73"/>
        <v>0</v>
      </c>
      <c r="N227" s="66">
        <f t="shared" si="74"/>
        <v>0</v>
      </c>
      <c r="O227" s="66">
        <f t="shared" si="75"/>
        <v>0</v>
      </c>
      <c r="P227" s="66">
        <f t="shared" si="76"/>
        <v>0</v>
      </c>
      <c r="Q227" s="66">
        <f t="shared" si="77"/>
        <v>0</v>
      </c>
      <c r="R227" s="66">
        <f t="shared" si="78"/>
        <v>0</v>
      </c>
      <c r="S227" s="66">
        <f t="shared" si="79"/>
        <v>0</v>
      </c>
    </row>
    <row r="228" spans="1:19" ht="24" customHeight="1">
      <c r="A228" s="116" t="str">
        <f t="shared" si="42"/>
        <v>CharacterTrait_Desc_JackInTheBox</v>
      </c>
      <c r="B228" s="12" t="s">
        <v>788</v>
      </c>
      <c r="C228" s="102" t="s">
        <v>19540</v>
      </c>
      <c r="D228" s="68" t="s">
        <v>19220</v>
      </c>
      <c r="E228" s="12" t="s">
        <v>19597</v>
      </c>
      <c r="F228" s="261" t="s">
        <v>19598</v>
      </c>
      <c r="G228" s="261" t="s">
        <v>19599</v>
      </c>
      <c r="H228" s="95" t="s">
        <v>19600</v>
      </c>
      <c r="I228" s="112" t="s">
        <v>19534</v>
      </c>
      <c r="J228" s="112" t="s">
        <v>19535</v>
      </c>
      <c r="K228" s="47">
        <f t="shared" si="71"/>
        <v>1</v>
      </c>
      <c r="L228" s="66">
        <f t="shared" si="72"/>
        <v>1</v>
      </c>
      <c r="M228" s="66">
        <f t="shared" si="73"/>
        <v>0</v>
      </c>
      <c r="N228" s="66">
        <f t="shared" si="74"/>
        <v>0</v>
      </c>
      <c r="O228" s="66">
        <f t="shared" si="75"/>
        <v>0</v>
      </c>
      <c r="P228" s="66">
        <f t="shared" si="76"/>
        <v>0</v>
      </c>
      <c r="Q228" s="66">
        <f t="shared" si="77"/>
        <v>0</v>
      </c>
      <c r="R228" s="66">
        <f t="shared" si="78"/>
        <v>0</v>
      </c>
      <c r="S228" s="66">
        <f t="shared" si="79"/>
        <v>0</v>
      </c>
    </row>
    <row r="229" spans="1:19" ht="24" customHeight="1">
      <c r="A229" s="116" t="str">
        <f>CONCATENATE(B229,C229)</f>
        <v>CharacterTrait_Desc_CoreUpgrade</v>
      </c>
      <c r="B229" s="12" t="s">
        <v>788</v>
      </c>
      <c r="C229" s="102" t="s">
        <v>19232</v>
      </c>
      <c r="D229" s="68" t="s">
        <v>20416</v>
      </c>
      <c r="E229" s="12" t="s">
        <v>20417</v>
      </c>
      <c r="F229" s="261" t="s">
        <v>20418</v>
      </c>
      <c r="G229" s="261" t="s">
        <v>20419</v>
      </c>
      <c r="H229" s="95" t="s">
        <v>20420</v>
      </c>
      <c r="I229" s="112" t="s">
        <v>20421</v>
      </c>
      <c r="J229" s="112" t="s">
        <v>20422</v>
      </c>
      <c r="K229" s="47">
        <f>SUM(L229:S229)</f>
        <v>1</v>
      </c>
      <c r="L229" s="66">
        <f>COUNTIF(D229, "*{0*")</f>
        <v>1</v>
      </c>
      <c r="M229" s="66">
        <f>COUNTIF(D229, "*{1*")</f>
        <v>0</v>
      </c>
      <c r="N229" s="66">
        <f>COUNTIF(D229, "*{2*")</f>
        <v>0</v>
      </c>
      <c r="O229" s="66">
        <f>COUNTIF(D229, "*{3*")</f>
        <v>0</v>
      </c>
      <c r="P229" s="66">
        <f>COUNTIF(D229, "*{4*")</f>
        <v>0</v>
      </c>
      <c r="Q229" s="66">
        <f>COUNTIF(D229, "*{5*")</f>
        <v>0</v>
      </c>
      <c r="R229" s="66">
        <f>COUNTIF(D229, "*{6*")</f>
        <v>0</v>
      </c>
      <c r="S229" s="66">
        <f>COUNTIF(D229, "*{7*")</f>
        <v>0</v>
      </c>
    </row>
    <row r="230" spans="1:19" ht="24" customHeight="1">
      <c r="A230" s="116" t="str">
        <f t="shared" si="42"/>
        <v>CharacterTrait_Desc_GearUpgrade</v>
      </c>
      <c r="B230" s="12" t="s">
        <v>788</v>
      </c>
      <c r="C230" s="102" t="s">
        <v>19233</v>
      </c>
      <c r="D230" s="68" t="s">
        <v>20409</v>
      </c>
      <c r="E230" s="12" t="s">
        <v>20410</v>
      </c>
      <c r="F230" s="261" t="s">
        <v>20411</v>
      </c>
      <c r="G230" s="261" t="s">
        <v>20412</v>
      </c>
      <c r="H230" s="95" t="s">
        <v>20413</v>
      </c>
      <c r="I230" s="112" t="s">
        <v>20414</v>
      </c>
      <c r="J230" s="112" t="s">
        <v>20415</v>
      </c>
      <c r="K230" s="47">
        <f t="shared" si="71"/>
        <v>1</v>
      </c>
      <c r="L230" s="66">
        <f t="shared" si="72"/>
        <v>1</v>
      </c>
      <c r="M230" s="66">
        <f t="shared" si="73"/>
        <v>0</v>
      </c>
      <c r="N230" s="66">
        <f t="shared" si="74"/>
        <v>0</v>
      </c>
      <c r="O230" s="66">
        <f t="shared" si="75"/>
        <v>0</v>
      </c>
      <c r="P230" s="66">
        <f t="shared" si="76"/>
        <v>0</v>
      </c>
      <c r="Q230" s="66">
        <f t="shared" si="77"/>
        <v>0</v>
      </c>
      <c r="R230" s="66">
        <f t="shared" si="78"/>
        <v>0</v>
      </c>
      <c r="S230" s="66">
        <f t="shared" si="79"/>
        <v>0</v>
      </c>
    </row>
    <row r="231" spans="1:19" ht="24" customHeight="1">
      <c r="A231" s="116" t="str">
        <f t="shared" si="42"/>
        <v>CharacterTrait_Desc_LegendaryGuardian</v>
      </c>
      <c r="B231" s="12" t="s">
        <v>788</v>
      </c>
      <c r="C231" s="102" t="s">
        <v>19234</v>
      </c>
      <c r="D231" s="68" t="s">
        <v>19221</v>
      </c>
      <c r="E231" s="12" t="s">
        <v>19601</v>
      </c>
      <c r="F231" s="261" t="s">
        <v>19602</v>
      </c>
      <c r="G231" s="261" t="s">
        <v>19603</v>
      </c>
      <c r="H231" s="95" t="s">
        <v>19604</v>
      </c>
      <c r="I231" s="112" t="s">
        <v>19536</v>
      </c>
      <c r="J231" s="112" t="s">
        <v>19537</v>
      </c>
      <c r="K231" s="47">
        <f t="shared" si="71"/>
        <v>1</v>
      </c>
      <c r="L231" s="66">
        <f t="shared" si="72"/>
        <v>1</v>
      </c>
      <c r="M231" s="66">
        <f t="shared" si="73"/>
        <v>0</v>
      </c>
      <c r="N231" s="66">
        <f t="shared" si="74"/>
        <v>0</v>
      </c>
      <c r="O231" s="66">
        <f t="shared" si="75"/>
        <v>0</v>
      </c>
      <c r="P231" s="66">
        <f t="shared" si="76"/>
        <v>0</v>
      </c>
      <c r="Q231" s="66">
        <f t="shared" si="77"/>
        <v>0</v>
      </c>
      <c r="R231" s="66">
        <f t="shared" si="78"/>
        <v>0</v>
      </c>
      <c r="S231" s="66">
        <f t="shared" si="79"/>
        <v>0</v>
      </c>
    </row>
    <row r="232" spans="1:19" ht="24" customHeight="1">
      <c r="A232" s="116" t="str">
        <f t="shared" si="42"/>
        <v>CharacterTrait_Desc_Selected_Quick</v>
      </c>
      <c r="B232" s="12" t="s">
        <v>789</v>
      </c>
      <c r="C232" s="102" t="s">
        <v>19235</v>
      </c>
      <c r="D232" s="68" t="s">
        <v>11116</v>
      </c>
      <c r="E232" s="12" t="s">
        <v>19605</v>
      </c>
      <c r="F232" s="261" t="s">
        <v>19606</v>
      </c>
      <c r="G232" s="261" t="s">
        <v>19607</v>
      </c>
      <c r="H232" s="95" t="s">
        <v>19608</v>
      </c>
      <c r="I232" s="112" t="s">
        <v>7466</v>
      </c>
      <c r="J232" s="112" t="s">
        <v>7467</v>
      </c>
      <c r="K232" s="47">
        <f t="shared" si="71"/>
        <v>1</v>
      </c>
      <c r="L232" s="66">
        <f t="shared" si="72"/>
        <v>1</v>
      </c>
      <c r="M232" s="66">
        <f t="shared" si="73"/>
        <v>0</v>
      </c>
      <c r="N232" s="66">
        <f t="shared" si="74"/>
        <v>0</v>
      </c>
      <c r="O232" s="66">
        <f t="shared" si="75"/>
        <v>0</v>
      </c>
      <c r="P232" s="66">
        <f t="shared" si="76"/>
        <v>0</v>
      </c>
      <c r="Q232" s="66">
        <f t="shared" si="77"/>
        <v>0</v>
      </c>
      <c r="R232" s="66">
        <f t="shared" si="78"/>
        <v>0</v>
      </c>
      <c r="S232" s="66">
        <f t="shared" si="79"/>
        <v>0</v>
      </c>
    </row>
    <row r="233" spans="1:19" ht="24" customHeight="1">
      <c r="A233" s="116" t="str">
        <f t="shared" si="42"/>
        <v>CharacterTrait_Desc_Selected_QuickDash</v>
      </c>
      <c r="B233" s="12" t="s">
        <v>789</v>
      </c>
      <c r="C233" s="102" t="s">
        <v>19236</v>
      </c>
      <c r="D233" s="68" t="s">
        <v>15627</v>
      </c>
      <c r="E233" s="12" t="s">
        <v>19581</v>
      </c>
      <c r="F233" s="261" t="s">
        <v>19582</v>
      </c>
      <c r="G233" s="261" t="s">
        <v>19583</v>
      </c>
      <c r="H233" s="95" t="s">
        <v>19584</v>
      </c>
      <c r="I233" s="112" t="s">
        <v>17729</v>
      </c>
      <c r="J233" s="112" t="s">
        <v>17730</v>
      </c>
      <c r="K233" s="47">
        <f t="shared" ref="K233:K240" si="80">SUM(L233:S233)</f>
        <v>1</v>
      </c>
      <c r="L233" s="66">
        <f t="shared" ref="L233:L240" si="81">COUNTIF(D233, "*{0*")</f>
        <v>1</v>
      </c>
      <c r="M233" s="66">
        <f t="shared" ref="M233:M240" si="82">COUNTIF(D233, "*{1*")</f>
        <v>0</v>
      </c>
      <c r="N233" s="66">
        <f t="shared" ref="N233:N240" si="83">COUNTIF(D233, "*{2*")</f>
        <v>0</v>
      </c>
      <c r="O233" s="66">
        <f t="shared" ref="O233:O240" si="84">COUNTIF(D233, "*{3*")</f>
        <v>0</v>
      </c>
      <c r="P233" s="66">
        <f t="shared" ref="P233:P240" si="85">COUNTIF(D233, "*{4*")</f>
        <v>0</v>
      </c>
      <c r="Q233" s="66">
        <f t="shared" ref="Q233:Q240" si="86">COUNTIF(D233, "*{5*")</f>
        <v>0</v>
      </c>
      <c r="R233" s="66">
        <f t="shared" ref="R233:R240" si="87">COUNTIF(D233, "*{6*")</f>
        <v>0</v>
      </c>
      <c r="S233" s="66">
        <f t="shared" ref="S233:S240" si="88">COUNTIF(D233, "*{7*")</f>
        <v>0</v>
      </c>
    </row>
    <row r="234" spans="1:19" ht="24" customHeight="1">
      <c r="A234" s="116" t="str">
        <f t="shared" si="42"/>
        <v>CharacterTrait_Desc_Selected_Concentration</v>
      </c>
      <c r="B234" s="12" t="s">
        <v>789</v>
      </c>
      <c r="C234" s="102" t="s">
        <v>19229</v>
      </c>
      <c r="D234" s="68" t="s">
        <v>11113</v>
      </c>
      <c r="E234" s="12" t="s">
        <v>19609</v>
      </c>
      <c r="F234" s="261" t="s">
        <v>19610</v>
      </c>
      <c r="G234" s="261" t="s">
        <v>19611</v>
      </c>
      <c r="H234" s="95" t="s">
        <v>19612</v>
      </c>
      <c r="I234" s="112" t="s">
        <v>7458</v>
      </c>
      <c r="J234" s="112" t="s">
        <v>7459</v>
      </c>
      <c r="K234" s="47">
        <f t="shared" si="80"/>
        <v>1</v>
      </c>
      <c r="L234" s="66">
        <f t="shared" si="81"/>
        <v>1</v>
      </c>
      <c r="M234" s="66">
        <f t="shared" si="82"/>
        <v>0</v>
      </c>
      <c r="N234" s="66">
        <f t="shared" si="83"/>
        <v>0</v>
      </c>
      <c r="O234" s="66">
        <f t="shared" si="84"/>
        <v>0</v>
      </c>
      <c r="P234" s="66">
        <f t="shared" si="85"/>
        <v>0</v>
      </c>
      <c r="Q234" s="66">
        <f t="shared" si="86"/>
        <v>0</v>
      </c>
      <c r="R234" s="66">
        <f t="shared" si="87"/>
        <v>0</v>
      </c>
      <c r="S234" s="66">
        <f t="shared" si="88"/>
        <v>0</v>
      </c>
    </row>
    <row r="235" spans="1:19" ht="24" customHeight="1">
      <c r="A235" s="116" t="str">
        <f t="shared" si="42"/>
        <v>CharacterTrait_Desc_Selected_CoreTypeChanger</v>
      </c>
      <c r="B235" s="12" t="s">
        <v>789</v>
      </c>
      <c r="C235" s="422" t="s">
        <v>19541</v>
      </c>
      <c r="D235" s="68" t="s">
        <v>20424</v>
      </c>
      <c r="E235" s="12" t="s">
        <v>20425</v>
      </c>
      <c r="F235" s="261" t="s">
        <v>20426</v>
      </c>
      <c r="G235" s="261" t="s">
        <v>20427</v>
      </c>
      <c r="H235" s="95" t="s">
        <v>20428</v>
      </c>
      <c r="I235" s="112" t="s">
        <v>20429</v>
      </c>
      <c r="J235" s="112" t="s">
        <v>20430</v>
      </c>
      <c r="K235" s="47">
        <f t="shared" si="80"/>
        <v>1</v>
      </c>
      <c r="L235" s="66">
        <f t="shared" si="81"/>
        <v>1</v>
      </c>
      <c r="M235" s="66">
        <f t="shared" si="82"/>
        <v>0</v>
      </c>
      <c r="N235" s="66">
        <f t="shared" si="83"/>
        <v>0</v>
      </c>
      <c r="O235" s="66">
        <f t="shared" si="84"/>
        <v>0</v>
      </c>
      <c r="P235" s="66">
        <f t="shared" si="85"/>
        <v>0</v>
      </c>
      <c r="Q235" s="66">
        <f t="shared" si="86"/>
        <v>0</v>
      </c>
      <c r="R235" s="66">
        <f t="shared" si="87"/>
        <v>0</v>
      </c>
      <c r="S235" s="66">
        <f t="shared" si="88"/>
        <v>0</v>
      </c>
    </row>
    <row r="236" spans="1:19" ht="24" customHeight="1">
      <c r="A236" s="116" t="str">
        <f t="shared" si="42"/>
        <v>CharacterTrait_Desc_Selected_Deception</v>
      </c>
      <c r="B236" s="12" t="s">
        <v>789</v>
      </c>
      <c r="C236" s="422" t="s">
        <v>19519</v>
      </c>
      <c r="D236" s="68" t="s">
        <v>20431</v>
      </c>
      <c r="E236" s="12" t="s">
        <v>20432</v>
      </c>
      <c r="F236" s="261" t="s">
        <v>20433</v>
      </c>
      <c r="G236" s="261" t="s">
        <v>20434</v>
      </c>
      <c r="H236" s="95" t="s">
        <v>20435</v>
      </c>
      <c r="I236" s="112" t="s">
        <v>20436</v>
      </c>
      <c r="J236" s="112" t="s">
        <v>20437</v>
      </c>
      <c r="K236" s="47">
        <f t="shared" si="80"/>
        <v>1</v>
      </c>
      <c r="L236" s="66">
        <f t="shared" si="81"/>
        <v>1</v>
      </c>
      <c r="M236" s="66">
        <f t="shared" si="82"/>
        <v>0</v>
      </c>
      <c r="N236" s="66">
        <f t="shared" si="83"/>
        <v>0</v>
      </c>
      <c r="O236" s="66">
        <f t="shared" si="84"/>
        <v>0</v>
      </c>
      <c r="P236" s="66">
        <f t="shared" si="85"/>
        <v>0</v>
      </c>
      <c r="Q236" s="66">
        <f t="shared" si="86"/>
        <v>0</v>
      </c>
      <c r="R236" s="66">
        <f t="shared" si="87"/>
        <v>0</v>
      </c>
      <c r="S236" s="66">
        <f t="shared" si="88"/>
        <v>0</v>
      </c>
    </row>
    <row r="237" spans="1:19" ht="24" customHeight="1">
      <c r="A237" s="116" t="str">
        <f t="shared" si="42"/>
        <v>CharacterTrait_Desc_Selected_JackInTheBox</v>
      </c>
      <c r="B237" s="12" t="s">
        <v>789</v>
      </c>
      <c r="C237" s="102" t="s">
        <v>19540</v>
      </c>
      <c r="D237" s="68" t="s">
        <v>20438</v>
      </c>
      <c r="E237" s="12" t="s">
        <v>20439</v>
      </c>
      <c r="F237" s="261" t="s">
        <v>20440</v>
      </c>
      <c r="G237" s="261" t="s">
        <v>20441</v>
      </c>
      <c r="H237" s="95" t="s">
        <v>20442</v>
      </c>
      <c r="I237" s="112" t="s">
        <v>20443</v>
      </c>
      <c r="J237" s="112" t="s">
        <v>20444</v>
      </c>
      <c r="K237" s="47">
        <f t="shared" si="80"/>
        <v>1</v>
      </c>
      <c r="L237" s="66">
        <f t="shared" si="81"/>
        <v>1</v>
      </c>
      <c r="M237" s="66">
        <f t="shared" si="82"/>
        <v>0</v>
      </c>
      <c r="N237" s="66">
        <f t="shared" si="83"/>
        <v>0</v>
      </c>
      <c r="O237" s="66">
        <f t="shared" si="84"/>
        <v>0</v>
      </c>
      <c r="P237" s="66">
        <f t="shared" si="85"/>
        <v>0</v>
      </c>
      <c r="Q237" s="66">
        <f t="shared" si="86"/>
        <v>0</v>
      </c>
      <c r="R237" s="66">
        <f t="shared" si="87"/>
        <v>0</v>
      </c>
      <c r="S237" s="66">
        <f t="shared" si="88"/>
        <v>0</v>
      </c>
    </row>
    <row r="238" spans="1:19" ht="24" customHeight="1">
      <c r="A238" s="116" t="str">
        <f>CONCATENATE(B238,C238)</f>
        <v>CharacterTrait_Desc_Selected_CoreUpgrade</v>
      </c>
      <c r="B238" s="12" t="s">
        <v>789</v>
      </c>
      <c r="C238" s="102" t="s">
        <v>19232</v>
      </c>
      <c r="D238" s="68" t="s">
        <v>20402</v>
      </c>
      <c r="E238" s="12" t="s">
        <v>20403</v>
      </c>
      <c r="F238" s="261" t="s">
        <v>20404</v>
      </c>
      <c r="G238" s="261" t="s">
        <v>20405</v>
      </c>
      <c r="H238" s="95" t="s">
        <v>20406</v>
      </c>
      <c r="I238" s="112" t="s">
        <v>20407</v>
      </c>
      <c r="J238" s="112" t="s">
        <v>20408</v>
      </c>
      <c r="K238" s="47">
        <f>SUM(L238:S238)</f>
        <v>1</v>
      </c>
      <c r="L238" s="66">
        <f>COUNTIF(D238, "*{0*")</f>
        <v>1</v>
      </c>
      <c r="M238" s="66">
        <f>COUNTIF(D238, "*{1*")</f>
        <v>0</v>
      </c>
      <c r="N238" s="66">
        <f>COUNTIF(D238, "*{2*")</f>
        <v>0</v>
      </c>
      <c r="O238" s="66">
        <f>COUNTIF(D238, "*{3*")</f>
        <v>0</v>
      </c>
      <c r="P238" s="66">
        <f>COUNTIF(D238, "*{4*")</f>
        <v>0</v>
      </c>
      <c r="Q238" s="66">
        <f>COUNTIF(D238, "*{5*")</f>
        <v>0</v>
      </c>
      <c r="R238" s="66">
        <f>COUNTIF(D238, "*{6*")</f>
        <v>0</v>
      </c>
      <c r="S238" s="66">
        <f>COUNTIF(D238, "*{7*")</f>
        <v>0</v>
      </c>
    </row>
    <row r="239" spans="1:19" ht="24" customHeight="1">
      <c r="A239" s="116" t="str">
        <f t="shared" si="42"/>
        <v>CharacterTrait_Desc_Selected_GearUpgrade</v>
      </c>
      <c r="B239" s="12" t="s">
        <v>789</v>
      </c>
      <c r="C239" s="102" t="s">
        <v>19233</v>
      </c>
      <c r="D239" s="68" t="s">
        <v>20423</v>
      </c>
      <c r="E239" s="12" t="s">
        <v>20396</v>
      </c>
      <c r="F239" s="261" t="s">
        <v>20397</v>
      </c>
      <c r="G239" s="261" t="s">
        <v>20398</v>
      </c>
      <c r="H239" s="95" t="s">
        <v>20399</v>
      </c>
      <c r="I239" s="112" t="s">
        <v>20400</v>
      </c>
      <c r="J239" s="112" t="s">
        <v>20401</v>
      </c>
      <c r="K239" s="47">
        <f t="shared" si="80"/>
        <v>1</v>
      </c>
      <c r="L239" s="66">
        <f t="shared" si="81"/>
        <v>1</v>
      </c>
      <c r="M239" s="66">
        <f t="shared" si="82"/>
        <v>0</v>
      </c>
      <c r="N239" s="66">
        <f t="shared" si="83"/>
        <v>0</v>
      </c>
      <c r="O239" s="66">
        <f t="shared" si="84"/>
        <v>0</v>
      </c>
      <c r="P239" s="66">
        <f t="shared" si="85"/>
        <v>0</v>
      </c>
      <c r="Q239" s="66">
        <f t="shared" si="86"/>
        <v>0</v>
      </c>
      <c r="R239" s="66">
        <f t="shared" si="87"/>
        <v>0</v>
      </c>
      <c r="S239" s="66">
        <f t="shared" si="88"/>
        <v>0</v>
      </c>
    </row>
    <row r="240" spans="1:19" ht="24" customHeight="1">
      <c r="A240" s="116" t="str">
        <f t="shared" si="42"/>
        <v>CharacterTrait_Desc_Selected_LegendaryGuardian</v>
      </c>
      <c r="B240" s="12" t="s">
        <v>789</v>
      </c>
      <c r="C240" s="102" t="s">
        <v>19234</v>
      </c>
      <c r="D240" s="68" t="s">
        <v>19238</v>
      </c>
      <c r="E240" s="12" t="s">
        <v>19613</v>
      </c>
      <c r="F240" s="261" t="s">
        <v>19614</v>
      </c>
      <c r="G240" s="261" t="s">
        <v>19615</v>
      </c>
      <c r="H240" s="95" t="s">
        <v>19616</v>
      </c>
      <c r="I240" s="112" t="s">
        <v>19538</v>
      </c>
      <c r="J240" s="112" t="s">
        <v>19539</v>
      </c>
      <c r="K240" s="47">
        <f t="shared" si="80"/>
        <v>1</v>
      </c>
      <c r="L240" s="66">
        <f t="shared" si="81"/>
        <v>1</v>
      </c>
      <c r="M240" s="66">
        <f t="shared" si="82"/>
        <v>0</v>
      </c>
      <c r="N240" s="66">
        <f t="shared" si="83"/>
        <v>0</v>
      </c>
      <c r="O240" s="66">
        <f t="shared" si="84"/>
        <v>0</v>
      </c>
      <c r="P240" s="66">
        <f t="shared" si="85"/>
        <v>0</v>
      </c>
      <c r="Q240" s="66">
        <f t="shared" si="86"/>
        <v>0</v>
      </c>
      <c r="R240" s="66">
        <f t="shared" si="87"/>
        <v>0</v>
      </c>
      <c r="S240" s="66">
        <f t="shared" si="88"/>
        <v>0</v>
      </c>
    </row>
  </sheetData>
  <phoneticPr fontId="1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36"/>
  <sheetViews>
    <sheetView workbookViewId="0">
      <selection activeCell="A12" sqref="A12"/>
    </sheetView>
  </sheetViews>
  <sheetFormatPr defaultColWidth="9.140625" defaultRowHeight="12.75"/>
  <cols>
    <col min="1" max="1" width="37.7109375" style="460" bestFit="1" customWidth="1"/>
    <col min="2" max="2" width="20.140625" style="460" bestFit="1" customWidth="1"/>
    <col min="3" max="3" width="18.28515625" style="460" bestFit="1" customWidth="1"/>
    <col min="4" max="4" width="93.85546875" style="460" bestFit="1" customWidth="1"/>
    <col min="5" max="5" width="95.5703125" style="460" bestFit="1" customWidth="1"/>
    <col min="6" max="7" width="10.7109375" style="460" bestFit="1" customWidth="1"/>
    <col min="8" max="8" width="9.7109375" style="460" bestFit="1" customWidth="1"/>
    <col min="9" max="9" width="11" style="460" bestFit="1" customWidth="1"/>
    <col min="10" max="10" width="10.42578125" style="460" bestFit="1" customWidth="1"/>
    <col min="11" max="11" width="11.5703125" style="460" bestFit="1" customWidth="1"/>
    <col min="12" max="19" width="5.28515625" style="460" bestFit="1" customWidth="1"/>
    <col min="20" max="16384" width="9.140625" style="460"/>
  </cols>
  <sheetData>
    <row r="1" spans="1:19" ht="14.25">
      <c r="A1" s="74" t="s">
        <v>0</v>
      </c>
      <c r="B1" s="407" t="s">
        <v>23563</v>
      </c>
      <c r="C1" s="407" t="s">
        <v>23564</v>
      </c>
      <c r="D1" s="461" t="s">
        <v>23565</v>
      </c>
      <c r="E1" s="53" t="s">
        <v>23566</v>
      </c>
      <c r="F1" s="430" t="s">
        <v>23567</v>
      </c>
      <c r="G1" s="430" t="s">
        <v>3610</v>
      </c>
      <c r="H1" s="53" t="s">
        <v>23568</v>
      </c>
      <c r="I1" s="53" t="s">
        <v>3612</v>
      </c>
      <c r="J1" s="53" t="s">
        <v>3613</v>
      </c>
      <c r="K1" s="14" t="s">
        <v>90</v>
      </c>
      <c r="L1" s="14" t="s">
        <v>2106</v>
      </c>
      <c r="M1" s="14" t="s">
        <v>3616</v>
      </c>
      <c r="N1" s="14" t="s">
        <v>3617</v>
      </c>
      <c r="O1" s="14" t="s">
        <v>3202</v>
      </c>
      <c r="P1" s="14" t="s">
        <v>23569</v>
      </c>
      <c r="Q1" s="14" t="s">
        <v>3619</v>
      </c>
      <c r="R1" s="14" t="s">
        <v>3203</v>
      </c>
      <c r="S1" s="14" t="s">
        <v>3204</v>
      </c>
    </row>
    <row r="2" spans="1:19" ht="14.25">
      <c r="A2" s="75" t="s">
        <v>23570</v>
      </c>
      <c r="B2" s="408" t="s">
        <v>14702</v>
      </c>
      <c r="C2" s="408" t="s">
        <v>23571</v>
      </c>
      <c r="D2" s="344" t="s">
        <v>23570</v>
      </c>
      <c r="E2" s="17" t="s">
        <v>1</v>
      </c>
      <c r="F2" s="244" t="s">
        <v>1</v>
      </c>
      <c r="G2" s="244" t="s">
        <v>23570</v>
      </c>
      <c r="H2" s="17" t="s">
        <v>23570</v>
      </c>
      <c r="I2" s="17" t="s">
        <v>23570</v>
      </c>
      <c r="J2" s="17" t="s">
        <v>23570</v>
      </c>
      <c r="K2" s="17" t="s">
        <v>91</v>
      </c>
      <c r="L2" s="17" t="s">
        <v>14702</v>
      </c>
      <c r="M2" s="17" t="s">
        <v>14702</v>
      </c>
      <c r="N2" s="17" t="s">
        <v>14702</v>
      </c>
      <c r="O2" s="17" t="s">
        <v>14702</v>
      </c>
      <c r="P2" s="17" t="s">
        <v>23571</v>
      </c>
      <c r="Q2" s="17" t="s">
        <v>14702</v>
      </c>
      <c r="R2" s="17" t="s">
        <v>14702</v>
      </c>
      <c r="S2" s="17" t="s">
        <v>14702</v>
      </c>
    </row>
    <row r="3" spans="1:19" ht="14.25">
      <c r="A3" s="76" t="s">
        <v>4</v>
      </c>
      <c r="B3" s="408" t="s">
        <v>14702</v>
      </c>
      <c r="C3" s="408" t="s">
        <v>23524</v>
      </c>
      <c r="D3" s="345" t="s">
        <v>23572</v>
      </c>
      <c r="E3" s="19" t="s">
        <v>460</v>
      </c>
      <c r="F3" s="245" t="s">
        <v>23573</v>
      </c>
      <c r="G3" s="245" t="s">
        <v>23574</v>
      </c>
      <c r="H3" s="19" t="s">
        <v>23575</v>
      </c>
      <c r="I3" s="19" t="s">
        <v>23576</v>
      </c>
      <c r="J3" s="19" t="s">
        <v>23577</v>
      </c>
      <c r="K3" s="19" t="s">
        <v>23578</v>
      </c>
      <c r="L3" s="19" t="s">
        <v>23524</v>
      </c>
      <c r="M3" s="19" t="s">
        <v>23524</v>
      </c>
      <c r="N3" s="19" t="s">
        <v>23524</v>
      </c>
      <c r="O3" s="19" t="s">
        <v>23524</v>
      </c>
      <c r="P3" s="19" t="s">
        <v>23524</v>
      </c>
      <c r="Q3" s="19" t="s">
        <v>14702</v>
      </c>
      <c r="R3" s="19" t="s">
        <v>23520</v>
      </c>
      <c r="S3" s="19" t="s">
        <v>14702</v>
      </c>
    </row>
    <row r="4" spans="1:19" s="26" customFormat="1" ht="14.25">
      <c r="A4" s="395" t="s">
        <v>18200</v>
      </c>
      <c r="B4" s="408" t="s">
        <v>18200</v>
      </c>
      <c r="C4" s="408" t="s">
        <v>14702</v>
      </c>
      <c r="D4" s="462" t="s">
        <v>18402</v>
      </c>
      <c r="E4" s="463" t="s">
        <v>18403</v>
      </c>
      <c r="F4" s="464" t="s">
        <v>18404</v>
      </c>
      <c r="G4" s="464" t="s">
        <v>18405</v>
      </c>
      <c r="H4" s="465" t="s">
        <v>18406</v>
      </c>
      <c r="I4" s="31" t="s">
        <v>18407</v>
      </c>
      <c r="J4" s="31" t="s">
        <v>18408</v>
      </c>
      <c r="K4" s="47">
        <f t="shared" ref="K4:K18" si="0">SUM(L4:S4)</f>
        <v>0</v>
      </c>
      <c r="L4" s="66">
        <f t="shared" ref="L4:L16" si="1">COUNTIF(D4, "*{0}*")</f>
        <v>0</v>
      </c>
      <c r="M4" s="66">
        <f t="shared" ref="M4:M33" si="2">COUNTIF(D4, "*{1}*")</f>
        <v>0</v>
      </c>
      <c r="N4" s="66">
        <f t="shared" ref="N4:N33" si="3">COUNTIF(D4, "*{2}*")</f>
        <v>0</v>
      </c>
      <c r="O4" s="66">
        <f t="shared" ref="O4:O33" si="4">COUNTIF(D4, "*{3}*")</f>
        <v>0</v>
      </c>
      <c r="P4" s="66">
        <f t="shared" ref="P4:P33" si="5">COUNTIF(D4, "*{4}*")</f>
        <v>0</v>
      </c>
      <c r="Q4" s="66">
        <f t="shared" ref="Q4:Q33" si="6">COUNTIF(D4, "*{5}*")</f>
        <v>0</v>
      </c>
      <c r="R4" s="66">
        <f t="shared" ref="R4:R33" si="7">COUNTIF(D4, "*{6}*")</f>
        <v>0</v>
      </c>
      <c r="S4" s="66">
        <f t="shared" ref="S4:S33" si="8">COUNTIF(D4, "*{7}*")</f>
        <v>0</v>
      </c>
    </row>
    <row r="5" spans="1:19" s="26" customFormat="1" ht="14.25">
      <c r="A5" s="395" t="str">
        <f t="shared" ref="A5:A36" si="9">CONCATENATE(B5,C5)</f>
        <v>Dice_Buff_Selected_AttackDamage</v>
      </c>
      <c r="B5" s="408" t="s">
        <v>18208</v>
      </c>
      <c r="C5" s="408" t="s">
        <v>18203</v>
      </c>
      <c r="D5" s="462" t="s">
        <v>20510</v>
      </c>
      <c r="E5" s="463" t="s">
        <v>18409</v>
      </c>
      <c r="F5" s="464" t="s">
        <v>18410</v>
      </c>
      <c r="G5" s="464" t="s">
        <v>18411</v>
      </c>
      <c r="H5" s="465" t="s">
        <v>18412</v>
      </c>
      <c r="I5" s="31" t="s">
        <v>18413</v>
      </c>
      <c r="J5" s="31" t="s">
        <v>18414</v>
      </c>
      <c r="K5" s="47">
        <f t="shared" si="0"/>
        <v>0</v>
      </c>
      <c r="L5" s="66">
        <f t="shared" si="1"/>
        <v>0</v>
      </c>
      <c r="M5" s="66">
        <f t="shared" si="2"/>
        <v>0</v>
      </c>
      <c r="N5" s="66">
        <f t="shared" si="3"/>
        <v>0</v>
      </c>
      <c r="O5" s="66">
        <f t="shared" si="4"/>
        <v>0</v>
      </c>
      <c r="P5" s="66">
        <f t="shared" si="5"/>
        <v>0</v>
      </c>
      <c r="Q5" s="66">
        <f t="shared" si="6"/>
        <v>0</v>
      </c>
      <c r="R5" s="66">
        <f t="shared" si="7"/>
        <v>0</v>
      </c>
      <c r="S5" s="66">
        <f t="shared" si="8"/>
        <v>0</v>
      </c>
    </row>
    <row r="6" spans="1:19" s="26" customFormat="1" ht="14.25">
      <c r="A6" s="395" t="str">
        <f t="shared" si="9"/>
        <v>Dice_Buff_Selected_SkillDamage</v>
      </c>
      <c r="B6" s="408" t="s">
        <v>18208</v>
      </c>
      <c r="C6" s="408" t="s">
        <v>18204</v>
      </c>
      <c r="D6" s="462" t="s">
        <v>20511</v>
      </c>
      <c r="E6" s="463" t="s">
        <v>20595</v>
      </c>
      <c r="F6" s="464" t="s">
        <v>18415</v>
      </c>
      <c r="G6" s="464" t="s">
        <v>18416</v>
      </c>
      <c r="H6" s="465" t="s">
        <v>20597</v>
      </c>
      <c r="I6" s="31" t="s">
        <v>18417</v>
      </c>
      <c r="J6" s="31" t="s">
        <v>18418</v>
      </c>
      <c r="K6" s="47">
        <f t="shared" si="0"/>
        <v>0</v>
      </c>
      <c r="L6" s="66">
        <f t="shared" si="1"/>
        <v>0</v>
      </c>
      <c r="M6" s="66">
        <f t="shared" si="2"/>
        <v>0</v>
      </c>
      <c r="N6" s="66">
        <f t="shared" si="3"/>
        <v>0</v>
      </c>
      <c r="O6" s="66">
        <f t="shared" si="4"/>
        <v>0</v>
      </c>
      <c r="P6" s="66">
        <f t="shared" si="5"/>
        <v>0</v>
      </c>
      <c r="Q6" s="66">
        <f t="shared" si="6"/>
        <v>0</v>
      </c>
      <c r="R6" s="66">
        <f t="shared" si="7"/>
        <v>0</v>
      </c>
      <c r="S6" s="66">
        <f t="shared" si="8"/>
        <v>0</v>
      </c>
    </row>
    <row r="7" spans="1:19" s="26" customFormat="1" ht="14.25">
      <c r="A7" s="395" t="str">
        <f t="shared" si="9"/>
        <v>Dice_Buff_Selected_DashDamage</v>
      </c>
      <c r="B7" s="408" t="s">
        <v>23579</v>
      </c>
      <c r="C7" s="408" t="s">
        <v>18205</v>
      </c>
      <c r="D7" s="462" t="s">
        <v>20512</v>
      </c>
      <c r="E7" s="463" t="s">
        <v>18419</v>
      </c>
      <c r="F7" s="464" t="s">
        <v>18420</v>
      </c>
      <c r="G7" s="464" t="s">
        <v>18421</v>
      </c>
      <c r="H7" s="465" t="s">
        <v>18422</v>
      </c>
      <c r="I7" s="31" t="s">
        <v>18423</v>
      </c>
      <c r="J7" s="31" t="s">
        <v>18424</v>
      </c>
      <c r="K7" s="47">
        <f t="shared" si="0"/>
        <v>0</v>
      </c>
      <c r="L7" s="66">
        <f t="shared" si="1"/>
        <v>0</v>
      </c>
      <c r="M7" s="66">
        <f t="shared" si="2"/>
        <v>0</v>
      </c>
      <c r="N7" s="66">
        <f t="shared" si="3"/>
        <v>0</v>
      </c>
      <c r="O7" s="66">
        <f t="shared" si="4"/>
        <v>0</v>
      </c>
      <c r="P7" s="66">
        <f t="shared" si="5"/>
        <v>0</v>
      </c>
      <c r="Q7" s="66">
        <f t="shared" si="6"/>
        <v>0</v>
      </c>
      <c r="R7" s="66">
        <f t="shared" si="7"/>
        <v>0</v>
      </c>
      <c r="S7" s="66">
        <f t="shared" si="8"/>
        <v>0</v>
      </c>
    </row>
    <row r="8" spans="1:19" s="26" customFormat="1" ht="14.25">
      <c r="A8" s="395" t="str">
        <f t="shared" si="9"/>
        <v>Dice_Buff_Selected_SubWeaponDamage</v>
      </c>
      <c r="B8" s="408" t="s">
        <v>18208</v>
      </c>
      <c r="C8" s="408" t="s">
        <v>23580</v>
      </c>
      <c r="D8" s="462" t="s">
        <v>20513</v>
      </c>
      <c r="E8" s="463" t="s">
        <v>18425</v>
      </c>
      <c r="F8" s="464" t="s">
        <v>18426</v>
      </c>
      <c r="G8" s="464" t="s">
        <v>18427</v>
      </c>
      <c r="H8" s="465" t="s">
        <v>18428</v>
      </c>
      <c r="I8" s="31" t="s">
        <v>18429</v>
      </c>
      <c r="J8" s="31" t="s">
        <v>18430</v>
      </c>
      <c r="K8" s="47">
        <f t="shared" si="0"/>
        <v>0</v>
      </c>
      <c r="L8" s="66">
        <f t="shared" si="1"/>
        <v>0</v>
      </c>
      <c r="M8" s="66">
        <f t="shared" si="2"/>
        <v>0</v>
      </c>
      <c r="N8" s="66">
        <f t="shared" si="3"/>
        <v>0</v>
      </c>
      <c r="O8" s="66">
        <f t="shared" si="4"/>
        <v>0</v>
      </c>
      <c r="P8" s="66">
        <f t="shared" si="5"/>
        <v>0</v>
      </c>
      <c r="Q8" s="66">
        <f t="shared" si="6"/>
        <v>0</v>
      </c>
      <c r="R8" s="66">
        <f t="shared" si="7"/>
        <v>0</v>
      </c>
      <c r="S8" s="66">
        <f t="shared" si="8"/>
        <v>0</v>
      </c>
    </row>
    <row r="9" spans="1:19" s="26" customFormat="1" ht="14.25">
      <c r="A9" s="395" t="str">
        <f t="shared" si="9"/>
        <v>Dice_Buff_Selected_MaxHealth</v>
      </c>
      <c r="B9" s="408" t="s">
        <v>18208</v>
      </c>
      <c r="C9" s="408" t="s">
        <v>15442</v>
      </c>
      <c r="D9" s="462" t="s">
        <v>20514</v>
      </c>
      <c r="E9" s="463" t="s">
        <v>18431</v>
      </c>
      <c r="F9" s="464" t="s">
        <v>18432</v>
      </c>
      <c r="G9" s="464" t="s">
        <v>18433</v>
      </c>
      <c r="H9" s="465" t="s">
        <v>18434</v>
      </c>
      <c r="I9" s="31" t="s">
        <v>18435</v>
      </c>
      <c r="J9" s="31" t="s">
        <v>18436</v>
      </c>
      <c r="K9" s="47">
        <f t="shared" si="0"/>
        <v>0</v>
      </c>
      <c r="L9" s="66">
        <f t="shared" si="1"/>
        <v>0</v>
      </c>
      <c r="M9" s="66">
        <f t="shared" si="2"/>
        <v>0</v>
      </c>
      <c r="N9" s="66">
        <f t="shared" si="3"/>
        <v>0</v>
      </c>
      <c r="O9" s="66">
        <f t="shared" si="4"/>
        <v>0</v>
      </c>
      <c r="P9" s="66">
        <f t="shared" si="5"/>
        <v>0</v>
      </c>
      <c r="Q9" s="66">
        <f t="shared" si="6"/>
        <v>0</v>
      </c>
      <c r="R9" s="66">
        <f t="shared" si="7"/>
        <v>0</v>
      </c>
      <c r="S9" s="66">
        <f t="shared" si="8"/>
        <v>0</v>
      </c>
    </row>
    <row r="10" spans="1:19" s="26" customFormat="1" ht="14.25">
      <c r="A10" s="395" t="str">
        <f t="shared" si="9"/>
        <v>Dice_Buff_Selected_MaxMana</v>
      </c>
      <c r="B10" s="408" t="s">
        <v>18208</v>
      </c>
      <c r="C10" s="408" t="s">
        <v>18207</v>
      </c>
      <c r="D10" s="462" t="s">
        <v>20515</v>
      </c>
      <c r="E10" s="463" t="s">
        <v>18437</v>
      </c>
      <c r="F10" s="464" t="s">
        <v>18438</v>
      </c>
      <c r="G10" s="464" t="s">
        <v>18439</v>
      </c>
      <c r="H10" s="465" t="s">
        <v>18440</v>
      </c>
      <c r="I10" s="31" t="s">
        <v>18441</v>
      </c>
      <c r="J10" s="31" t="s">
        <v>18442</v>
      </c>
      <c r="K10" s="47">
        <f t="shared" si="0"/>
        <v>0</v>
      </c>
      <c r="L10" s="66">
        <f t="shared" si="1"/>
        <v>0</v>
      </c>
      <c r="M10" s="66">
        <f t="shared" si="2"/>
        <v>0</v>
      </c>
      <c r="N10" s="66">
        <f t="shared" si="3"/>
        <v>0</v>
      </c>
      <c r="O10" s="66">
        <f t="shared" si="4"/>
        <v>0</v>
      </c>
      <c r="P10" s="66">
        <f t="shared" si="5"/>
        <v>0</v>
      </c>
      <c r="Q10" s="66">
        <f t="shared" si="6"/>
        <v>0</v>
      </c>
      <c r="R10" s="66">
        <f t="shared" si="7"/>
        <v>0</v>
      </c>
      <c r="S10" s="66">
        <f t="shared" si="8"/>
        <v>0</v>
      </c>
    </row>
    <row r="11" spans="1:19" s="26" customFormat="1" ht="14.25">
      <c r="A11" s="395" t="str">
        <f t="shared" si="9"/>
        <v>Dice_Debuff_Selected_AttackDamage</v>
      </c>
      <c r="B11" s="408" t="s">
        <v>18209</v>
      </c>
      <c r="C11" s="408" t="s">
        <v>18203</v>
      </c>
      <c r="D11" s="462" t="s">
        <v>20516</v>
      </c>
      <c r="E11" s="463" t="s">
        <v>18443</v>
      </c>
      <c r="F11" s="464" t="s">
        <v>18444</v>
      </c>
      <c r="G11" s="464" t="s">
        <v>18445</v>
      </c>
      <c r="H11" s="465" t="s">
        <v>18446</v>
      </c>
      <c r="I11" s="31" t="s">
        <v>18447</v>
      </c>
      <c r="J11" s="31" t="s">
        <v>18448</v>
      </c>
      <c r="K11" s="47">
        <f t="shared" si="0"/>
        <v>0</v>
      </c>
      <c r="L11" s="66">
        <f t="shared" si="1"/>
        <v>0</v>
      </c>
      <c r="M11" s="66">
        <f t="shared" si="2"/>
        <v>0</v>
      </c>
      <c r="N11" s="66">
        <f t="shared" si="3"/>
        <v>0</v>
      </c>
      <c r="O11" s="66">
        <f t="shared" si="4"/>
        <v>0</v>
      </c>
      <c r="P11" s="66">
        <f t="shared" si="5"/>
        <v>0</v>
      </c>
      <c r="Q11" s="66">
        <f t="shared" si="6"/>
        <v>0</v>
      </c>
      <c r="R11" s="66">
        <f t="shared" si="7"/>
        <v>0</v>
      </c>
      <c r="S11" s="66">
        <f t="shared" si="8"/>
        <v>0</v>
      </c>
    </row>
    <row r="12" spans="1:19" s="26" customFormat="1" ht="14.25">
      <c r="A12" s="395" t="str">
        <f t="shared" si="9"/>
        <v>Dice_Debuff_Selected_SkillDamage</v>
      </c>
      <c r="B12" s="408" t="s">
        <v>18209</v>
      </c>
      <c r="C12" s="408" t="s">
        <v>18204</v>
      </c>
      <c r="D12" s="462" t="s">
        <v>20517</v>
      </c>
      <c r="E12" s="463" t="s">
        <v>18449</v>
      </c>
      <c r="F12" s="464" t="s">
        <v>18450</v>
      </c>
      <c r="G12" s="464" t="s">
        <v>18451</v>
      </c>
      <c r="H12" s="465" t="s">
        <v>18452</v>
      </c>
      <c r="I12" s="31" t="s">
        <v>18453</v>
      </c>
      <c r="J12" s="31" t="s">
        <v>18454</v>
      </c>
      <c r="K12" s="47">
        <f t="shared" si="0"/>
        <v>0</v>
      </c>
      <c r="L12" s="66">
        <f t="shared" si="1"/>
        <v>0</v>
      </c>
      <c r="M12" s="66">
        <f t="shared" si="2"/>
        <v>0</v>
      </c>
      <c r="N12" s="66">
        <f t="shared" si="3"/>
        <v>0</v>
      </c>
      <c r="O12" s="66">
        <f t="shared" si="4"/>
        <v>0</v>
      </c>
      <c r="P12" s="66">
        <f t="shared" si="5"/>
        <v>0</v>
      </c>
      <c r="Q12" s="66">
        <f t="shared" si="6"/>
        <v>0</v>
      </c>
      <c r="R12" s="66">
        <f t="shared" si="7"/>
        <v>0</v>
      </c>
      <c r="S12" s="66">
        <f t="shared" si="8"/>
        <v>0</v>
      </c>
    </row>
    <row r="13" spans="1:19" s="26" customFormat="1" ht="14.25">
      <c r="A13" s="395" t="str">
        <f t="shared" si="9"/>
        <v>Dice_Debuff_Selected_DashDamage</v>
      </c>
      <c r="B13" s="408" t="s">
        <v>18209</v>
      </c>
      <c r="C13" s="408" t="s">
        <v>23581</v>
      </c>
      <c r="D13" s="462" t="s">
        <v>20518</v>
      </c>
      <c r="E13" s="463" t="s">
        <v>18455</v>
      </c>
      <c r="F13" s="464" t="s">
        <v>18456</v>
      </c>
      <c r="G13" s="464" t="s">
        <v>18457</v>
      </c>
      <c r="H13" s="465" t="s">
        <v>18458</v>
      </c>
      <c r="I13" s="31" t="s">
        <v>18459</v>
      </c>
      <c r="J13" s="31" t="s">
        <v>18460</v>
      </c>
      <c r="K13" s="47">
        <f t="shared" si="0"/>
        <v>0</v>
      </c>
      <c r="L13" s="66">
        <f t="shared" si="1"/>
        <v>0</v>
      </c>
      <c r="M13" s="66">
        <f t="shared" si="2"/>
        <v>0</v>
      </c>
      <c r="N13" s="66">
        <f t="shared" si="3"/>
        <v>0</v>
      </c>
      <c r="O13" s="66">
        <f t="shared" si="4"/>
        <v>0</v>
      </c>
      <c r="P13" s="66">
        <f t="shared" si="5"/>
        <v>0</v>
      </c>
      <c r="Q13" s="66">
        <f t="shared" si="6"/>
        <v>0</v>
      </c>
      <c r="R13" s="66">
        <f t="shared" si="7"/>
        <v>0</v>
      </c>
      <c r="S13" s="66">
        <f t="shared" si="8"/>
        <v>0</v>
      </c>
    </row>
    <row r="14" spans="1:19" s="26" customFormat="1" ht="14.25">
      <c r="A14" s="395" t="str">
        <f t="shared" si="9"/>
        <v>Dice_Debuff_Selected_SubWeaponDamage</v>
      </c>
      <c r="B14" s="408" t="s">
        <v>23582</v>
      </c>
      <c r="C14" s="408" t="s">
        <v>18206</v>
      </c>
      <c r="D14" s="462" t="s">
        <v>20519</v>
      </c>
      <c r="E14" s="463" t="s">
        <v>18461</v>
      </c>
      <c r="F14" s="464" t="s">
        <v>18462</v>
      </c>
      <c r="G14" s="464" t="s">
        <v>18463</v>
      </c>
      <c r="H14" s="465" t="s">
        <v>18464</v>
      </c>
      <c r="I14" s="31" t="s">
        <v>18465</v>
      </c>
      <c r="J14" s="31" t="s">
        <v>18466</v>
      </c>
      <c r="K14" s="47">
        <f t="shared" si="0"/>
        <v>0</v>
      </c>
      <c r="L14" s="66">
        <f t="shared" si="1"/>
        <v>0</v>
      </c>
      <c r="M14" s="66">
        <f t="shared" si="2"/>
        <v>0</v>
      </c>
      <c r="N14" s="66">
        <f t="shared" si="3"/>
        <v>0</v>
      </c>
      <c r="O14" s="66">
        <f t="shared" si="4"/>
        <v>0</v>
      </c>
      <c r="P14" s="66">
        <f t="shared" si="5"/>
        <v>0</v>
      </c>
      <c r="Q14" s="66">
        <f t="shared" si="6"/>
        <v>0</v>
      </c>
      <c r="R14" s="66">
        <f t="shared" si="7"/>
        <v>0</v>
      </c>
      <c r="S14" s="66">
        <f t="shared" si="8"/>
        <v>0</v>
      </c>
    </row>
    <row r="15" spans="1:19" s="26" customFormat="1" ht="14.25">
      <c r="A15" s="395" t="str">
        <f t="shared" si="9"/>
        <v>Dice_Debuff_Selected_MaxHealth</v>
      </c>
      <c r="B15" s="408" t="s">
        <v>18209</v>
      </c>
      <c r="C15" s="408" t="s">
        <v>15442</v>
      </c>
      <c r="D15" s="462" t="s">
        <v>20520</v>
      </c>
      <c r="E15" s="463" t="s">
        <v>18467</v>
      </c>
      <c r="F15" s="464" t="s">
        <v>18468</v>
      </c>
      <c r="G15" s="464" t="s">
        <v>18469</v>
      </c>
      <c r="H15" s="465" t="s">
        <v>18470</v>
      </c>
      <c r="I15" s="31" t="s">
        <v>18471</v>
      </c>
      <c r="J15" s="31" t="s">
        <v>18472</v>
      </c>
      <c r="K15" s="47">
        <f t="shared" si="0"/>
        <v>0</v>
      </c>
      <c r="L15" s="66">
        <f t="shared" si="1"/>
        <v>0</v>
      </c>
      <c r="M15" s="66">
        <f t="shared" si="2"/>
        <v>0</v>
      </c>
      <c r="N15" s="66">
        <f t="shared" si="3"/>
        <v>0</v>
      </c>
      <c r="O15" s="66">
        <f t="shared" si="4"/>
        <v>0</v>
      </c>
      <c r="P15" s="66">
        <f t="shared" si="5"/>
        <v>0</v>
      </c>
      <c r="Q15" s="66">
        <f t="shared" si="6"/>
        <v>0</v>
      </c>
      <c r="R15" s="66">
        <f t="shared" si="7"/>
        <v>0</v>
      </c>
      <c r="S15" s="66">
        <f t="shared" si="8"/>
        <v>0</v>
      </c>
    </row>
    <row r="16" spans="1:19" s="26" customFormat="1" ht="14.25">
      <c r="A16" s="395" t="str">
        <f t="shared" si="9"/>
        <v>Dice_Debuff_Selected_MaxMana</v>
      </c>
      <c r="B16" s="408" t="s">
        <v>18209</v>
      </c>
      <c r="C16" s="408" t="s">
        <v>18207</v>
      </c>
      <c r="D16" s="462" t="s">
        <v>20521</v>
      </c>
      <c r="E16" s="463" t="s">
        <v>18473</v>
      </c>
      <c r="F16" s="464" t="s">
        <v>18474</v>
      </c>
      <c r="G16" s="464" t="s">
        <v>18475</v>
      </c>
      <c r="H16" s="465" t="s">
        <v>18476</v>
      </c>
      <c r="I16" s="31" t="s">
        <v>18477</v>
      </c>
      <c r="J16" s="31" t="s">
        <v>18478</v>
      </c>
      <c r="K16" s="47">
        <f t="shared" si="0"/>
        <v>0</v>
      </c>
      <c r="L16" s="66">
        <f t="shared" si="1"/>
        <v>0</v>
      </c>
      <c r="M16" s="66">
        <f t="shared" si="2"/>
        <v>0</v>
      </c>
      <c r="N16" s="66">
        <f t="shared" si="3"/>
        <v>0</v>
      </c>
      <c r="O16" s="66">
        <f t="shared" si="4"/>
        <v>0</v>
      </c>
      <c r="P16" s="66">
        <f t="shared" si="5"/>
        <v>0</v>
      </c>
      <c r="Q16" s="66">
        <f t="shared" si="6"/>
        <v>0</v>
      </c>
      <c r="R16" s="66">
        <f t="shared" si="7"/>
        <v>0</v>
      </c>
      <c r="S16" s="66">
        <f t="shared" si="8"/>
        <v>0</v>
      </c>
    </row>
    <row r="17" spans="1:19" s="26" customFormat="1" ht="14.25">
      <c r="A17" s="395" t="str">
        <f t="shared" si="9"/>
        <v>Dice_Buff_AttackDamage</v>
      </c>
      <c r="B17" s="408" t="s">
        <v>18201</v>
      </c>
      <c r="C17" s="408" t="s">
        <v>23583</v>
      </c>
      <c r="D17" s="462" t="s">
        <v>2968</v>
      </c>
      <c r="E17" s="463" t="s">
        <v>19158</v>
      </c>
      <c r="F17" s="464" t="s">
        <v>19159</v>
      </c>
      <c r="G17" s="464" t="s">
        <v>19160</v>
      </c>
      <c r="H17" s="465" t="s">
        <v>19161</v>
      </c>
      <c r="I17" s="31" t="s">
        <v>6601</v>
      </c>
      <c r="J17" s="31" t="s">
        <v>19162</v>
      </c>
      <c r="K17" s="47">
        <f t="shared" si="0"/>
        <v>1</v>
      </c>
      <c r="L17" s="66">
        <f>COUNTIF(D17, "*{0}%*")</f>
        <v>1</v>
      </c>
      <c r="M17" s="66">
        <f t="shared" si="2"/>
        <v>0</v>
      </c>
      <c r="N17" s="66">
        <f t="shared" si="3"/>
        <v>0</v>
      </c>
      <c r="O17" s="66">
        <f t="shared" si="4"/>
        <v>0</v>
      </c>
      <c r="P17" s="66">
        <f t="shared" si="5"/>
        <v>0</v>
      </c>
      <c r="Q17" s="66">
        <f t="shared" si="6"/>
        <v>0</v>
      </c>
      <c r="R17" s="66">
        <f t="shared" si="7"/>
        <v>0</v>
      </c>
      <c r="S17" s="66">
        <f t="shared" si="8"/>
        <v>0</v>
      </c>
    </row>
    <row r="18" spans="1:19" s="26" customFormat="1" ht="14.25">
      <c r="A18" s="395" t="str">
        <f t="shared" si="9"/>
        <v>Dice_Buff_SkillDamage</v>
      </c>
      <c r="B18" s="408" t="s">
        <v>23584</v>
      </c>
      <c r="C18" s="408" t="s">
        <v>23585</v>
      </c>
      <c r="D18" s="462" t="s">
        <v>2969</v>
      </c>
      <c r="E18" s="463" t="s">
        <v>20596</v>
      </c>
      <c r="F18" s="464" t="s">
        <v>19163</v>
      </c>
      <c r="G18" s="464" t="s">
        <v>19164</v>
      </c>
      <c r="H18" s="465" t="s">
        <v>20598</v>
      </c>
      <c r="I18" s="31" t="s">
        <v>6603</v>
      </c>
      <c r="J18" s="31" t="s">
        <v>6604</v>
      </c>
      <c r="K18" s="47">
        <f t="shared" si="0"/>
        <v>1</v>
      </c>
      <c r="L18" s="66">
        <f>COUNTIF(D18, "*{0}%*")</f>
        <v>1</v>
      </c>
      <c r="M18" s="66">
        <f t="shared" si="2"/>
        <v>0</v>
      </c>
      <c r="N18" s="66">
        <f t="shared" si="3"/>
        <v>0</v>
      </c>
      <c r="O18" s="66">
        <f t="shared" si="4"/>
        <v>0</v>
      </c>
      <c r="P18" s="66">
        <f t="shared" si="5"/>
        <v>0</v>
      </c>
      <c r="Q18" s="66">
        <f t="shared" si="6"/>
        <v>0</v>
      </c>
      <c r="R18" s="66">
        <f t="shared" si="7"/>
        <v>0</v>
      </c>
      <c r="S18" s="66">
        <f t="shared" si="8"/>
        <v>0</v>
      </c>
    </row>
    <row r="19" spans="1:19" s="26" customFormat="1" ht="14.25">
      <c r="A19" s="395" t="str">
        <f t="shared" si="9"/>
        <v>Dice_Buff_DashDamage</v>
      </c>
      <c r="B19" s="408" t="s">
        <v>23584</v>
      </c>
      <c r="C19" s="408" t="s">
        <v>23586</v>
      </c>
      <c r="D19" s="462" t="s">
        <v>20522</v>
      </c>
      <c r="E19" s="463" t="s">
        <v>18479</v>
      </c>
      <c r="F19" s="464" t="s">
        <v>18480</v>
      </c>
      <c r="G19" s="464" t="s">
        <v>18481</v>
      </c>
      <c r="H19" s="465" t="s">
        <v>18482</v>
      </c>
      <c r="I19" s="31" t="s">
        <v>18483</v>
      </c>
      <c r="J19" s="31" t="s">
        <v>18484</v>
      </c>
      <c r="K19" s="47">
        <f t="shared" ref="K19:K33" si="10">SUM(L19:S19)</f>
        <v>1</v>
      </c>
      <c r="L19" s="66">
        <f t="shared" ref="L19:L33" si="11">COUNTIF(D19, "*{0}*")</f>
        <v>1</v>
      </c>
      <c r="M19" s="66">
        <f t="shared" si="2"/>
        <v>0</v>
      </c>
      <c r="N19" s="66">
        <f t="shared" si="3"/>
        <v>0</v>
      </c>
      <c r="O19" s="66">
        <f t="shared" si="4"/>
        <v>0</v>
      </c>
      <c r="P19" s="66">
        <f t="shared" si="5"/>
        <v>0</v>
      </c>
      <c r="Q19" s="66">
        <f t="shared" si="6"/>
        <v>0</v>
      </c>
      <c r="R19" s="66">
        <f t="shared" si="7"/>
        <v>0</v>
      </c>
      <c r="S19" s="66">
        <f t="shared" si="8"/>
        <v>0</v>
      </c>
    </row>
    <row r="20" spans="1:19" s="26" customFormat="1" ht="14.25">
      <c r="A20" s="395" t="str">
        <f t="shared" si="9"/>
        <v>Dice_Buff_SubWeaponDamage</v>
      </c>
      <c r="B20" s="408" t="s">
        <v>18201</v>
      </c>
      <c r="C20" s="408" t="s">
        <v>18206</v>
      </c>
      <c r="D20" s="462" t="s">
        <v>11113</v>
      </c>
      <c r="E20" s="463" t="s">
        <v>18485</v>
      </c>
      <c r="F20" s="464" t="s">
        <v>18486</v>
      </c>
      <c r="G20" s="464" t="s">
        <v>18487</v>
      </c>
      <c r="H20" s="465" t="s">
        <v>18488</v>
      </c>
      <c r="I20" s="31" t="s">
        <v>7458</v>
      </c>
      <c r="J20" s="31" t="s">
        <v>7459</v>
      </c>
      <c r="K20" s="47">
        <f t="shared" si="10"/>
        <v>1</v>
      </c>
      <c r="L20" s="66">
        <f t="shared" si="11"/>
        <v>1</v>
      </c>
      <c r="M20" s="66">
        <f t="shared" si="2"/>
        <v>0</v>
      </c>
      <c r="N20" s="66">
        <f t="shared" si="3"/>
        <v>0</v>
      </c>
      <c r="O20" s="66">
        <f t="shared" si="4"/>
        <v>0</v>
      </c>
      <c r="P20" s="66">
        <f t="shared" si="5"/>
        <v>0</v>
      </c>
      <c r="Q20" s="66">
        <f t="shared" si="6"/>
        <v>0</v>
      </c>
      <c r="R20" s="66">
        <f t="shared" si="7"/>
        <v>0</v>
      </c>
      <c r="S20" s="66">
        <f t="shared" si="8"/>
        <v>0</v>
      </c>
    </row>
    <row r="21" spans="1:19" s="26" customFormat="1" ht="14.25">
      <c r="A21" s="395" t="str">
        <f t="shared" si="9"/>
        <v>Dice_Buff_MaxHealth</v>
      </c>
      <c r="B21" s="408" t="s">
        <v>18201</v>
      </c>
      <c r="C21" s="408" t="s">
        <v>23587</v>
      </c>
      <c r="D21" s="462" t="s">
        <v>20509</v>
      </c>
      <c r="E21" s="463" t="s">
        <v>19179</v>
      </c>
      <c r="F21" s="464" t="s">
        <v>19180</v>
      </c>
      <c r="G21" s="464" t="s">
        <v>17699</v>
      </c>
      <c r="H21" s="465" t="s">
        <v>1583</v>
      </c>
      <c r="I21" s="31" t="s">
        <v>19181</v>
      </c>
      <c r="J21" s="31" t="s">
        <v>19182</v>
      </c>
      <c r="K21" s="47">
        <f t="shared" si="10"/>
        <v>1</v>
      </c>
      <c r="L21" s="66">
        <f t="shared" si="11"/>
        <v>1</v>
      </c>
      <c r="M21" s="66">
        <f t="shared" si="2"/>
        <v>0</v>
      </c>
      <c r="N21" s="66">
        <f t="shared" si="3"/>
        <v>0</v>
      </c>
      <c r="O21" s="66">
        <f t="shared" si="4"/>
        <v>0</v>
      </c>
      <c r="P21" s="66">
        <f t="shared" si="5"/>
        <v>0</v>
      </c>
      <c r="Q21" s="66">
        <f t="shared" si="6"/>
        <v>0</v>
      </c>
      <c r="R21" s="66">
        <f t="shared" si="7"/>
        <v>0</v>
      </c>
      <c r="S21" s="66">
        <f t="shared" si="8"/>
        <v>0</v>
      </c>
    </row>
    <row r="22" spans="1:19" s="26" customFormat="1" ht="14.25">
      <c r="A22" s="395" t="str">
        <f t="shared" si="9"/>
        <v>Dice_Buff_MaxMana</v>
      </c>
      <c r="B22" s="408" t="s">
        <v>18201</v>
      </c>
      <c r="C22" s="408" t="s">
        <v>23588</v>
      </c>
      <c r="D22" s="462" t="s">
        <v>23454</v>
      </c>
      <c r="E22" s="463" t="s">
        <v>19183</v>
      </c>
      <c r="F22" s="464" t="s">
        <v>19184</v>
      </c>
      <c r="G22" s="464" t="s">
        <v>19185</v>
      </c>
      <c r="H22" s="465" t="s">
        <v>19186</v>
      </c>
      <c r="I22" s="31" t="s">
        <v>6507</v>
      </c>
      <c r="J22" s="31" t="s">
        <v>19187</v>
      </c>
      <c r="K22" s="47">
        <f t="shared" si="10"/>
        <v>1</v>
      </c>
      <c r="L22" s="66">
        <f t="shared" si="11"/>
        <v>1</v>
      </c>
      <c r="M22" s="66">
        <f t="shared" si="2"/>
        <v>0</v>
      </c>
      <c r="N22" s="66">
        <f t="shared" si="3"/>
        <v>0</v>
      </c>
      <c r="O22" s="66">
        <f t="shared" si="4"/>
        <v>0</v>
      </c>
      <c r="P22" s="66">
        <f t="shared" si="5"/>
        <v>0</v>
      </c>
      <c r="Q22" s="66">
        <f t="shared" si="6"/>
        <v>0</v>
      </c>
      <c r="R22" s="66">
        <f t="shared" si="7"/>
        <v>0</v>
      </c>
      <c r="S22" s="66">
        <f t="shared" si="8"/>
        <v>0</v>
      </c>
    </row>
    <row r="23" spans="1:19" s="26" customFormat="1" ht="14.25">
      <c r="A23" s="395" t="str">
        <f t="shared" si="9"/>
        <v>Dice_Buff_ElectricDamage</v>
      </c>
      <c r="B23" s="408" t="s">
        <v>18201</v>
      </c>
      <c r="C23" s="408" t="s">
        <v>23443</v>
      </c>
      <c r="D23" s="462" t="s">
        <v>23457</v>
      </c>
      <c r="E23" s="463" t="s">
        <v>23458</v>
      </c>
      <c r="F23" s="464" t="s">
        <v>23459</v>
      </c>
      <c r="G23" s="464" t="s">
        <v>23460</v>
      </c>
      <c r="H23" s="465" t="s">
        <v>23461</v>
      </c>
      <c r="I23" s="31" t="s">
        <v>7452</v>
      </c>
      <c r="J23" s="31" t="s">
        <v>23462</v>
      </c>
      <c r="K23" s="47">
        <f t="shared" si="10"/>
        <v>1</v>
      </c>
      <c r="L23" s="66">
        <f t="shared" ref="L23:L25" si="12">COUNTIF(D23, "*{0*")</f>
        <v>1</v>
      </c>
      <c r="M23" s="66">
        <f t="shared" ref="M23:M25" si="13">COUNTIF(D23, "*{1*")</f>
        <v>0</v>
      </c>
      <c r="N23" s="66">
        <f t="shared" ref="N23:N25" si="14">COUNTIF(D23, "*{2*")</f>
        <v>0</v>
      </c>
      <c r="O23" s="66">
        <f t="shared" ref="O23:O25" si="15">COUNTIF(D23, "*{3*")</f>
        <v>0</v>
      </c>
      <c r="P23" s="66">
        <f t="shared" ref="P23:P25" si="16">COUNTIF(D23, "*{4*")</f>
        <v>0</v>
      </c>
      <c r="Q23" s="66">
        <f t="shared" ref="Q23:Q25" si="17">COUNTIF(D23, "*{5*")</f>
        <v>0</v>
      </c>
      <c r="R23" s="66">
        <f t="shared" ref="R23:R25" si="18">COUNTIF(D23, "*{6*")</f>
        <v>0</v>
      </c>
      <c r="S23" s="66">
        <f t="shared" ref="S23:S25" si="19">COUNTIF(D23, "*{7*")</f>
        <v>0</v>
      </c>
    </row>
    <row r="24" spans="1:19" s="26" customFormat="1" ht="14.25">
      <c r="A24" s="395" t="str">
        <f t="shared" si="9"/>
        <v>Dice_Buff_IgnitionDamage</v>
      </c>
      <c r="B24" s="408" t="s">
        <v>18201</v>
      </c>
      <c r="C24" s="408" t="s">
        <v>23444</v>
      </c>
      <c r="D24" s="462" t="s">
        <v>23463</v>
      </c>
      <c r="E24" s="463" t="s">
        <v>23464</v>
      </c>
      <c r="F24" s="464" t="s">
        <v>23465</v>
      </c>
      <c r="G24" s="464" t="s">
        <v>23466</v>
      </c>
      <c r="H24" s="465" t="s">
        <v>23467</v>
      </c>
      <c r="I24" s="31" t="s">
        <v>7456</v>
      </c>
      <c r="J24" s="31" t="s">
        <v>7457</v>
      </c>
      <c r="K24" s="47">
        <f t="shared" si="10"/>
        <v>1</v>
      </c>
      <c r="L24" s="66">
        <f t="shared" si="12"/>
        <v>1</v>
      </c>
      <c r="M24" s="66">
        <f t="shared" si="13"/>
        <v>0</v>
      </c>
      <c r="N24" s="66">
        <f t="shared" si="14"/>
        <v>0</v>
      </c>
      <c r="O24" s="66">
        <f t="shared" si="15"/>
        <v>0</v>
      </c>
      <c r="P24" s="66">
        <f t="shared" si="16"/>
        <v>0</v>
      </c>
      <c r="Q24" s="66">
        <f t="shared" si="17"/>
        <v>0</v>
      </c>
      <c r="R24" s="66">
        <f t="shared" si="18"/>
        <v>0</v>
      </c>
      <c r="S24" s="66">
        <f t="shared" si="19"/>
        <v>0</v>
      </c>
    </row>
    <row r="25" spans="1:19" s="26" customFormat="1" ht="14.25">
      <c r="A25" s="395" t="str">
        <f t="shared" si="9"/>
        <v>Dice_Buff_FrozenDamage</v>
      </c>
      <c r="B25" s="408" t="s">
        <v>18201</v>
      </c>
      <c r="C25" s="408" t="s">
        <v>23589</v>
      </c>
      <c r="D25" s="462" t="s">
        <v>23468</v>
      </c>
      <c r="E25" s="463" t="s">
        <v>23469</v>
      </c>
      <c r="F25" s="464" t="s">
        <v>23470</v>
      </c>
      <c r="G25" s="464" t="s">
        <v>23471</v>
      </c>
      <c r="H25" s="465" t="s">
        <v>23472</v>
      </c>
      <c r="I25" s="31" t="s">
        <v>7454</v>
      </c>
      <c r="J25" s="31" t="s">
        <v>7455</v>
      </c>
      <c r="K25" s="47">
        <f t="shared" si="10"/>
        <v>1</v>
      </c>
      <c r="L25" s="66">
        <f t="shared" si="12"/>
        <v>1</v>
      </c>
      <c r="M25" s="66">
        <f t="shared" si="13"/>
        <v>0</v>
      </c>
      <c r="N25" s="66">
        <f t="shared" si="14"/>
        <v>0</v>
      </c>
      <c r="O25" s="66">
        <f t="shared" si="15"/>
        <v>0</v>
      </c>
      <c r="P25" s="66">
        <f t="shared" si="16"/>
        <v>0</v>
      </c>
      <c r="Q25" s="66">
        <f t="shared" si="17"/>
        <v>0</v>
      </c>
      <c r="R25" s="66">
        <f t="shared" si="18"/>
        <v>0</v>
      </c>
      <c r="S25" s="66">
        <f t="shared" si="19"/>
        <v>0</v>
      </c>
    </row>
    <row r="26" spans="1:19" s="26" customFormat="1" ht="13.5">
      <c r="A26" s="395" t="str">
        <f t="shared" si="9"/>
        <v>Dice_Buff_Gem</v>
      </c>
      <c r="B26" s="408" t="s">
        <v>18201</v>
      </c>
      <c r="C26" s="408" t="s">
        <v>23452</v>
      </c>
      <c r="D26" s="462" t="s">
        <v>23455</v>
      </c>
      <c r="E26" s="562" t="s">
        <v>25337</v>
      </c>
      <c r="F26" s="562" t="s">
        <v>25337</v>
      </c>
      <c r="G26" s="562" t="s">
        <v>25337</v>
      </c>
      <c r="H26" s="562" t="s">
        <v>25337</v>
      </c>
      <c r="I26" s="562" t="s">
        <v>25337</v>
      </c>
      <c r="J26" s="562" t="s">
        <v>25337</v>
      </c>
      <c r="K26" s="47">
        <f t="shared" si="10"/>
        <v>1</v>
      </c>
      <c r="L26" s="66">
        <f t="shared" ref="L26:L27" si="20">COUNTIF(D26, "*{0}*")</f>
        <v>1</v>
      </c>
      <c r="M26" s="66">
        <f t="shared" ref="M26:M27" si="21">COUNTIF(D26, "*{1}*")</f>
        <v>0</v>
      </c>
      <c r="N26" s="66">
        <f t="shared" ref="N26:N27" si="22">COUNTIF(D26, "*{2}*")</f>
        <v>0</v>
      </c>
      <c r="O26" s="66">
        <f t="shared" ref="O26:O27" si="23">COUNTIF(D26, "*{3}*")</f>
        <v>0</v>
      </c>
      <c r="P26" s="66">
        <f t="shared" ref="P26:P27" si="24">COUNTIF(D26, "*{4}*")</f>
        <v>0</v>
      </c>
      <c r="Q26" s="66">
        <f t="shared" ref="Q26:Q27" si="25">COUNTIF(D26, "*{5}*")</f>
        <v>0</v>
      </c>
      <c r="R26" s="66">
        <f t="shared" ref="R26:R27" si="26">COUNTIF(D26, "*{6}*")</f>
        <v>0</v>
      </c>
      <c r="S26" s="66">
        <f t="shared" ref="S26:S27" si="27">COUNTIF(D26, "*{7}*")</f>
        <v>0</v>
      </c>
    </row>
    <row r="27" spans="1:19" s="26" customFormat="1" ht="13.5">
      <c r="A27" s="395" t="str">
        <f t="shared" si="9"/>
        <v>Dice_Buff_Rose</v>
      </c>
      <c r="B27" s="408" t="s">
        <v>18201</v>
      </c>
      <c r="C27" s="408" t="s">
        <v>23453</v>
      </c>
      <c r="D27" s="462" t="s">
        <v>23456</v>
      </c>
      <c r="E27" s="562" t="s">
        <v>25337</v>
      </c>
      <c r="F27" s="562" t="s">
        <v>25337</v>
      </c>
      <c r="G27" s="562" t="s">
        <v>25337</v>
      </c>
      <c r="H27" s="562" t="s">
        <v>25337</v>
      </c>
      <c r="I27" s="562" t="s">
        <v>25337</v>
      </c>
      <c r="J27" s="562" t="s">
        <v>25337</v>
      </c>
      <c r="K27" s="47">
        <f t="shared" si="10"/>
        <v>1</v>
      </c>
      <c r="L27" s="66">
        <f t="shared" si="20"/>
        <v>1</v>
      </c>
      <c r="M27" s="66">
        <f t="shared" si="21"/>
        <v>0</v>
      </c>
      <c r="N27" s="66">
        <f t="shared" si="22"/>
        <v>0</v>
      </c>
      <c r="O27" s="66">
        <f t="shared" si="23"/>
        <v>0</v>
      </c>
      <c r="P27" s="66">
        <f t="shared" si="24"/>
        <v>0</v>
      </c>
      <c r="Q27" s="66">
        <f t="shared" si="25"/>
        <v>0</v>
      </c>
      <c r="R27" s="66">
        <f t="shared" si="26"/>
        <v>0</v>
      </c>
      <c r="S27" s="66">
        <f t="shared" si="27"/>
        <v>0</v>
      </c>
    </row>
    <row r="28" spans="1:19" s="26" customFormat="1" ht="14.25">
      <c r="A28" s="395" t="str">
        <f t="shared" si="9"/>
        <v>Dice_Debuff_AttackDamage</v>
      </c>
      <c r="B28" s="408" t="s">
        <v>18202</v>
      </c>
      <c r="C28" s="408" t="s">
        <v>18203</v>
      </c>
      <c r="D28" s="462" t="s">
        <v>20523</v>
      </c>
      <c r="E28" s="463" t="s">
        <v>18489</v>
      </c>
      <c r="F28" s="464" t="s">
        <v>18490</v>
      </c>
      <c r="G28" s="464" t="s">
        <v>18491</v>
      </c>
      <c r="H28" s="465" t="s">
        <v>18492</v>
      </c>
      <c r="I28" s="31" t="s">
        <v>18493</v>
      </c>
      <c r="J28" s="31" t="s">
        <v>18494</v>
      </c>
      <c r="K28" s="47">
        <f t="shared" si="10"/>
        <v>1</v>
      </c>
      <c r="L28" s="66">
        <f t="shared" si="11"/>
        <v>1</v>
      </c>
      <c r="M28" s="66">
        <f t="shared" si="2"/>
        <v>0</v>
      </c>
      <c r="N28" s="66">
        <f t="shared" si="3"/>
        <v>0</v>
      </c>
      <c r="O28" s="66">
        <f t="shared" si="4"/>
        <v>0</v>
      </c>
      <c r="P28" s="66">
        <f t="shared" si="5"/>
        <v>0</v>
      </c>
      <c r="Q28" s="66">
        <f t="shared" si="6"/>
        <v>0</v>
      </c>
      <c r="R28" s="66">
        <f t="shared" si="7"/>
        <v>0</v>
      </c>
      <c r="S28" s="66">
        <f t="shared" si="8"/>
        <v>0</v>
      </c>
    </row>
    <row r="29" spans="1:19" s="26" customFormat="1" ht="14.25">
      <c r="A29" s="395" t="str">
        <f t="shared" si="9"/>
        <v>Dice_Debuff_SkillDamage</v>
      </c>
      <c r="B29" s="408" t="s">
        <v>18202</v>
      </c>
      <c r="C29" s="408" t="s">
        <v>18204</v>
      </c>
      <c r="D29" s="462" t="s">
        <v>20524</v>
      </c>
      <c r="E29" s="463" t="s">
        <v>18495</v>
      </c>
      <c r="F29" s="464" t="s">
        <v>18496</v>
      </c>
      <c r="G29" s="464" t="s">
        <v>18497</v>
      </c>
      <c r="H29" s="465" t="s">
        <v>18498</v>
      </c>
      <c r="I29" s="31" t="s">
        <v>18499</v>
      </c>
      <c r="J29" s="31" t="s">
        <v>18500</v>
      </c>
      <c r="K29" s="47">
        <f t="shared" si="10"/>
        <v>1</v>
      </c>
      <c r="L29" s="66">
        <f t="shared" si="11"/>
        <v>1</v>
      </c>
      <c r="M29" s="66">
        <f t="shared" si="2"/>
        <v>0</v>
      </c>
      <c r="N29" s="66">
        <f t="shared" si="3"/>
        <v>0</v>
      </c>
      <c r="O29" s="66">
        <f t="shared" si="4"/>
        <v>0</v>
      </c>
      <c r="P29" s="66">
        <f t="shared" si="5"/>
        <v>0</v>
      </c>
      <c r="Q29" s="66">
        <f t="shared" si="6"/>
        <v>0</v>
      </c>
      <c r="R29" s="66">
        <f t="shared" si="7"/>
        <v>0</v>
      </c>
      <c r="S29" s="66">
        <f t="shared" si="8"/>
        <v>0</v>
      </c>
    </row>
    <row r="30" spans="1:19" s="26" customFormat="1" ht="14.25">
      <c r="A30" s="395" t="str">
        <f t="shared" si="9"/>
        <v>Dice_Debuff_DashDamage</v>
      </c>
      <c r="B30" s="408" t="s">
        <v>18202</v>
      </c>
      <c r="C30" s="408" t="s">
        <v>18205</v>
      </c>
      <c r="D30" s="462" t="s">
        <v>20525</v>
      </c>
      <c r="E30" s="463" t="s">
        <v>18501</v>
      </c>
      <c r="F30" s="464" t="s">
        <v>18502</v>
      </c>
      <c r="G30" s="464" t="s">
        <v>18503</v>
      </c>
      <c r="H30" s="465" t="s">
        <v>18504</v>
      </c>
      <c r="I30" s="31" t="s">
        <v>18505</v>
      </c>
      <c r="J30" s="31" t="s">
        <v>18506</v>
      </c>
      <c r="K30" s="47">
        <f t="shared" si="10"/>
        <v>1</v>
      </c>
      <c r="L30" s="66">
        <f t="shared" si="11"/>
        <v>1</v>
      </c>
      <c r="M30" s="66">
        <f t="shared" si="2"/>
        <v>0</v>
      </c>
      <c r="N30" s="66">
        <f t="shared" si="3"/>
        <v>0</v>
      </c>
      <c r="O30" s="66">
        <f t="shared" si="4"/>
        <v>0</v>
      </c>
      <c r="P30" s="66">
        <f t="shared" si="5"/>
        <v>0</v>
      </c>
      <c r="Q30" s="66">
        <f t="shared" si="6"/>
        <v>0</v>
      </c>
      <c r="R30" s="66">
        <f t="shared" si="7"/>
        <v>0</v>
      </c>
      <c r="S30" s="66">
        <f t="shared" si="8"/>
        <v>0</v>
      </c>
    </row>
    <row r="31" spans="1:19" s="26" customFormat="1" ht="14.25">
      <c r="A31" s="395" t="str">
        <f t="shared" si="9"/>
        <v>Dice_Debuff_SubWeaponDamage</v>
      </c>
      <c r="B31" s="408" t="s">
        <v>23590</v>
      </c>
      <c r="C31" s="408" t="s">
        <v>18206</v>
      </c>
      <c r="D31" s="462" t="s">
        <v>23473</v>
      </c>
      <c r="E31" s="463" t="s">
        <v>18507</v>
      </c>
      <c r="F31" s="464" t="s">
        <v>18508</v>
      </c>
      <c r="G31" s="464" t="s">
        <v>18509</v>
      </c>
      <c r="H31" s="465" t="s">
        <v>18510</v>
      </c>
      <c r="I31" s="31" t="s">
        <v>18511</v>
      </c>
      <c r="J31" s="31" t="s">
        <v>18512</v>
      </c>
      <c r="K31" s="47">
        <f t="shared" si="10"/>
        <v>1</v>
      </c>
      <c r="L31" s="66">
        <f t="shared" si="11"/>
        <v>1</v>
      </c>
      <c r="M31" s="66">
        <f t="shared" si="2"/>
        <v>0</v>
      </c>
      <c r="N31" s="66">
        <f t="shared" si="3"/>
        <v>0</v>
      </c>
      <c r="O31" s="66">
        <f t="shared" si="4"/>
        <v>0</v>
      </c>
      <c r="P31" s="66">
        <f t="shared" si="5"/>
        <v>0</v>
      </c>
      <c r="Q31" s="66">
        <f t="shared" si="6"/>
        <v>0</v>
      </c>
      <c r="R31" s="66">
        <f t="shared" si="7"/>
        <v>0</v>
      </c>
      <c r="S31" s="66">
        <f t="shared" si="8"/>
        <v>0</v>
      </c>
    </row>
    <row r="32" spans="1:19" s="26" customFormat="1" ht="14.25">
      <c r="A32" s="395" t="str">
        <f t="shared" si="9"/>
        <v>Dice_Debuff_MaxHealth</v>
      </c>
      <c r="B32" s="408" t="s">
        <v>18202</v>
      </c>
      <c r="C32" s="408" t="s">
        <v>15442</v>
      </c>
      <c r="D32" s="462" t="s">
        <v>20526</v>
      </c>
      <c r="E32" s="463" t="s">
        <v>19172</v>
      </c>
      <c r="F32" s="464" t="s">
        <v>19173</v>
      </c>
      <c r="G32" s="464" t="s">
        <v>19174</v>
      </c>
      <c r="H32" s="465" t="s">
        <v>19175</v>
      </c>
      <c r="I32" s="31" t="s">
        <v>19176</v>
      </c>
      <c r="J32" s="31" t="s">
        <v>19177</v>
      </c>
      <c r="K32" s="47">
        <f t="shared" si="10"/>
        <v>1</v>
      </c>
      <c r="L32" s="66">
        <f t="shared" si="11"/>
        <v>1</v>
      </c>
      <c r="M32" s="66">
        <f t="shared" si="2"/>
        <v>0</v>
      </c>
      <c r="N32" s="66">
        <f t="shared" si="3"/>
        <v>0</v>
      </c>
      <c r="O32" s="66">
        <f t="shared" si="4"/>
        <v>0</v>
      </c>
      <c r="P32" s="66">
        <f t="shared" si="5"/>
        <v>0</v>
      </c>
      <c r="Q32" s="66">
        <f t="shared" si="6"/>
        <v>0</v>
      </c>
      <c r="R32" s="66">
        <f t="shared" si="7"/>
        <v>0</v>
      </c>
      <c r="S32" s="66">
        <f t="shared" si="8"/>
        <v>0</v>
      </c>
    </row>
    <row r="33" spans="1:19" s="26" customFormat="1" ht="14.25">
      <c r="A33" s="395" t="str">
        <f t="shared" si="9"/>
        <v>Dice_Debuff_MaxMana</v>
      </c>
      <c r="B33" s="408" t="s">
        <v>23590</v>
      </c>
      <c r="C33" s="408" t="s">
        <v>23588</v>
      </c>
      <c r="D33" s="462" t="s">
        <v>20527</v>
      </c>
      <c r="E33" s="463" t="s">
        <v>23446</v>
      </c>
      <c r="F33" s="464" t="s">
        <v>23448</v>
      </c>
      <c r="G33" s="464" t="s">
        <v>19178</v>
      </c>
      <c r="H33" s="465" t="s">
        <v>23449</v>
      </c>
      <c r="I33" s="31" t="s">
        <v>23450</v>
      </c>
      <c r="J33" s="31" t="s">
        <v>23451</v>
      </c>
      <c r="K33" s="47">
        <f t="shared" si="10"/>
        <v>1</v>
      </c>
      <c r="L33" s="66">
        <f t="shared" si="11"/>
        <v>1</v>
      </c>
      <c r="M33" s="66">
        <f t="shared" si="2"/>
        <v>0</v>
      </c>
      <c r="N33" s="66">
        <f t="shared" si="3"/>
        <v>0</v>
      </c>
      <c r="O33" s="66">
        <f t="shared" si="4"/>
        <v>0</v>
      </c>
      <c r="P33" s="66">
        <f t="shared" si="5"/>
        <v>0</v>
      </c>
      <c r="Q33" s="66">
        <f t="shared" si="6"/>
        <v>0</v>
      </c>
      <c r="R33" s="66">
        <f t="shared" si="7"/>
        <v>0</v>
      </c>
      <c r="S33" s="66">
        <f t="shared" si="8"/>
        <v>0</v>
      </c>
    </row>
    <row r="34" spans="1:19" s="26" customFormat="1" ht="14.25">
      <c r="A34" s="395" t="str">
        <f t="shared" si="9"/>
        <v>Dice_Debuff_ElectricDamage</v>
      </c>
      <c r="B34" s="408" t="s">
        <v>18202</v>
      </c>
      <c r="C34" s="408" t="s">
        <v>23443</v>
      </c>
      <c r="D34" s="462" t="s">
        <v>23899</v>
      </c>
      <c r="E34" s="463" t="s">
        <v>23474</v>
      </c>
      <c r="F34" s="464" t="s">
        <v>23475</v>
      </c>
      <c r="G34" s="464" t="s">
        <v>23476</v>
      </c>
      <c r="H34" s="465" t="s">
        <v>23477</v>
      </c>
      <c r="I34" s="31" t="s">
        <v>23478</v>
      </c>
      <c r="J34" s="31" t="s">
        <v>23479</v>
      </c>
      <c r="K34" s="47">
        <f t="shared" ref="K34:K36" si="28">SUM(L34:S34)</f>
        <v>1</v>
      </c>
      <c r="L34" s="66">
        <f t="shared" ref="L34:L36" si="29">COUNTIF(D34, "*{0*")</f>
        <v>1</v>
      </c>
      <c r="M34" s="66">
        <f t="shared" ref="M34:M36" si="30">COUNTIF(D34, "*{1*")</f>
        <v>0</v>
      </c>
      <c r="N34" s="66">
        <f t="shared" ref="N34:N36" si="31">COUNTIF(D34, "*{2*")</f>
        <v>0</v>
      </c>
      <c r="O34" s="66">
        <f t="shared" ref="O34:O36" si="32">COUNTIF(D34, "*{3*")</f>
        <v>0</v>
      </c>
      <c r="P34" s="66">
        <f t="shared" ref="P34:P36" si="33">COUNTIF(D34, "*{4*")</f>
        <v>0</v>
      </c>
      <c r="Q34" s="66">
        <f t="shared" ref="Q34:Q36" si="34">COUNTIF(D34, "*{5*")</f>
        <v>0</v>
      </c>
      <c r="R34" s="66">
        <f t="shared" ref="R34:R36" si="35">COUNTIF(D34, "*{6*")</f>
        <v>0</v>
      </c>
      <c r="S34" s="66">
        <f t="shared" ref="S34:S36" si="36">COUNTIF(D34, "*{7*")</f>
        <v>0</v>
      </c>
    </row>
    <row r="35" spans="1:19" s="26" customFormat="1" ht="14.25">
      <c r="A35" s="395" t="str">
        <f t="shared" si="9"/>
        <v>Dice_Debuff_IgnitionDamage</v>
      </c>
      <c r="B35" s="408" t="s">
        <v>18202</v>
      </c>
      <c r="C35" s="408" t="s">
        <v>23444</v>
      </c>
      <c r="D35" s="462" t="s">
        <v>23900</v>
      </c>
      <c r="E35" s="463" t="s">
        <v>23480</v>
      </c>
      <c r="F35" s="464" t="s">
        <v>23481</v>
      </c>
      <c r="G35" s="464" t="s">
        <v>23482</v>
      </c>
      <c r="H35" s="465" t="s">
        <v>23483</v>
      </c>
      <c r="I35" s="31" t="s">
        <v>23484</v>
      </c>
      <c r="J35" s="31" t="s">
        <v>23485</v>
      </c>
      <c r="K35" s="47">
        <f t="shared" si="28"/>
        <v>1</v>
      </c>
      <c r="L35" s="66">
        <f t="shared" si="29"/>
        <v>1</v>
      </c>
      <c r="M35" s="66">
        <f t="shared" si="30"/>
        <v>0</v>
      </c>
      <c r="N35" s="66">
        <f t="shared" si="31"/>
        <v>0</v>
      </c>
      <c r="O35" s="66">
        <f t="shared" si="32"/>
        <v>0</v>
      </c>
      <c r="P35" s="66">
        <f t="shared" si="33"/>
        <v>0</v>
      </c>
      <c r="Q35" s="66">
        <f t="shared" si="34"/>
        <v>0</v>
      </c>
      <c r="R35" s="66">
        <f t="shared" si="35"/>
        <v>0</v>
      </c>
      <c r="S35" s="66">
        <f t="shared" si="36"/>
        <v>0</v>
      </c>
    </row>
    <row r="36" spans="1:19" s="26" customFormat="1" ht="14.25">
      <c r="A36" s="395" t="str">
        <f t="shared" si="9"/>
        <v>Dice_Debuff_FrozenDamage</v>
      </c>
      <c r="B36" s="408" t="s">
        <v>18202</v>
      </c>
      <c r="C36" s="408" t="s">
        <v>23445</v>
      </c>
      <c r="D36" s="462" t="s">
        <v>23901</v>
      </c>
      <c r="E36" s="463" t="s">
        <v>23486</v>
      </c>
      <c r="F36" s="464" t="s">
        <v>23487</v>
      </c>
      <c r="G36" s="464" t="s">
        <v>23488</v>
      </c>
      <c r="H36" s="465" t="s">
        <v>23489</v>
      </c>
      <c r="I36" s="31" t="s">
        <v>23490</v>
      </c>
      <c r="J36" s="31" t="s">
        <v>23491</v>
      </c>
      <c r="K36" s="47">
        <f t="shared" si="28"/>
        <v>1</v>
      </c>
      <c r="L36" s="66">
        <f t="shared" si="29"/>
        <v>1</v>
      </c>
      <c r="M36" s="66">
        <f t="shared" si="30"/>
        <v>0</v>
      </c>
      <c r="N36" s="66">
        <f t="shared" si="31"/>
        <v>0</v>
      </c>
      <c r="O36" s="66">
        <f t="shared" si="32"/>
        <v>0</v>
      </c>
      <c r="P36" s="66">
        <f t="shared" si="33"/>
        <v>0</v>
      </c>
      <c r="Q36" s="66">
        <f t="shared" si="34"/>
        <v>0</v>
      </c>
      <c r="R36" s="66">
        <f t="shared" si="35"/>
        <v>0</v>
      </c>
      <c r="S36" s="66">
        <f t="shared" si="36"/>
        <v>0</v>
      </c>
    </row>
  </sheetData>
  <phoneticPr fontId="1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FF0000"/>
  </sheetPr>
  <dimension ref="A1:T496"/>
  <sheetViews>
    <sheetView topLeftCell="A337" zoomScaleNormal="100" workbookViewId="0">
      <selection activeCell="D353" sqref="D353"/>
    </sheetView>
  </sheetViews>
  <sheetFormatPr defaultColWidth="200.7109375" defaultRowHeight="14.25"/>
  <cols>
    <col min="1" max="1" width="42.5703125" style="89" bestFit="1" customWidth="1"/>
    <col min="2" max="2" width="19.140625" style="88" bestFit="1" customWidth="1"/>
    <col min="3" max="3" width="28.42578125" style="120" customWidth="1"/>
    <col min="4" max="4" width="99.140625" style="147" customWidth="1"/>
    <col min="5" max="5" width="66" style="91" bestFit="1" customWidth="1"/>
    <col min="6" max="7" width="67.5703125" style="266" bestFit="1" customWidth="1"/>
    <col min="8" max="8" width="67.5703125" style="150" bestFit="1" customWidth="1"/>
    <col min="9" max="9" width="67.140625" style="150" bestFit="1" customWidth="1"/>
    <col min="10" max="10" width="68.140625" style="150" bestFit="1" customWidth="1"/>
    <col min="11" max="11" width="11.5703125" style="40" bestFit="1" customWidth="1"/>
    <col min="12" max="19" width="5.28515625" style="40" bestFit="1" customWidth="1"/>
    <col min="20" max="16384" width="200.7109375" style="40"/>
  </cols>
  <sheetData>
    <row r="1" spans="1:20" s="42" customFormat="1" ht="15">
      <c r="A1" s="291" t="s">
        <v>3198</v>
      </c>
      <c r="B1" s="298" t="s">
        <v>3199</v>
      </c>
      <c r="C1" s="299" t="s">
        <v>3200</v>
      </c>
      <c r="D1" s="356" t="s">
        <v>18138</v>
      </c>
      <c r="E1" s="101" t="s">
        <v>3609</v>
      </c>
      <c r="F1" s="264" t="s">
        <v>4577</v>
      </c>
      <c r="G1" s="264" t="s">
        <v>3610</v>
      </c>
      <c r="H1" s="101" t="s">
        <v>4578</v>
      </c>
      <c r="I1" s="101" t="s">
        <v>3612</v>
      </c>
      <c r="J1" s="101" t="s">
        <v>3613</v>
      </c>
      <c r="K1" s="101" t="s">
        <v>4579</v>
      </c>
      <c r="L1" s="298" t="s">
        <v>18140</v>
      </c>
      <c r="M1" s="298" t="s">
        <v>18141</v>
      </c>
      <c r="N1" s="298" t="s">
        <v>18142</v>
      </c>
      <c r="O1" s="298" t="s">
        <v>18143</v>
      </c>
      <c r="P1" s="298" t="s">
        <v>18144</v>
      </c>
      <c r="Q1" s="298" t="s">
        <v>3619</v>
      </c>
      <c r="R1" s="298" t="s">
        <v>18145</v>
      </c>
      <c r="S1" s="298" t="s">
        <v>3204</v>
      </c>
    </row>
    <row r="2" spans="1:20" s="43" customFormat="1">
      <c r="A2" s="292" t="s">
        <v>1</v>
      </c>
      <c r="B2" s="300" t="s">
        <v>105</v>
      </c>
      <c r="C2" s="300" t="s">
        <v>105</v>
      </c>
      <c r="D2" s="357" t="s">
        <v>1</v>
      </c>
      <c r="E2" s="99" t="s">
        <v>3620</v>
      </c>
      <c r="F2" s="207" t="s">
        <v>3620</v>
      </c>
      <c r="G2" s="207" t="s">
        <v>3620</v>
      </c>
      <c r="H2" s="99" t="s">
        <v>3620</v>
      </c>
      <c r="I2" s="99" t="s">
        <v>3620</v>
      </c>
      <c r="J2" s="99" t="s">
        <v>3620</v>
      </c>
      <c r="K2" s="99" t="s">
        <v>3622</v>
      </c>
      <c r="L2" s="300" t="s">
        <v>105</v>
      </c>
      <c r="M2" s="300" t="s">
        <v>105</v>
      </c>
      <c r="N2" s="300" t="s">
        <v>105</v>
      </c>
      <c r="O2" s="300" t="s">
        <v>105</v>
      </c>
      <c r="P2" s="300" t="s">
        <v>105</v>
      </c>
      <c r="Q2" s="300" t="s">
        <v>105</v>
      </c>
      <c r="R2" s="300" t="s">
        <v>105</v>
      </c>
      <c r="S2" s="300" t="s">
        <v>105</v>
      </c>
    </row>
    <row r="3" spans="1:20" s="43" customFormat="1">
      <c r="A3" s="293" t="s">
        <v>664</v>
      </c>
      <c r="B3" s="300" t="s">
        <v>105</v>
      </c>
      <c r="C3" s="300" t="s">
        <v>105</v>
      </c>
      <c r="D3" s="358" t="s">
        <v>18139</v>
      </c>
      <c r="E3" s="100" t="s">
        <v>3609</v>
      </c>
      <c r="F3" s="208" t="s">
        <v>4580</v>
      </c>
      <c r="G3" s="208" t="s">
        <v>4581</v>
      </c>
      <c r="H3" s="100" t="s">
        <v>4582</v>
      </c>
      <c r="I3" s="100" t="s">
        <v>3623</v>
      </c>
      <c r="J3" s="100" t="s">
        <v>3624</v>
      </c>
      <c r="K3" s="350" t="s">
        <v>4583</v>
      </c>
      <c r="L3" s="300" t="s">
        <v>105</v>
      </c>
      <c r="M3" s="300" t="s">
        <v>105</v>
      </c>
      <c r="N3" s="300" t="s">
        <v>105</v>
      </c>
      <c r="O3" s="300" t="s">
        <v>105</v>
      </c>
      <c r="P3" s="300" t="s">
        <v>105</v>
      </c>
      <c r="Q3" s="300" t="s">
        <v>105</v>
      </c>
      <c r="R3" s="300" t="s">
        <v>105</v>
      </c>
      <c r="S3" s="300" t="s">
        <v>105</v>
      </c>
      <c r="T3" s="352"/>
    </row>
    <row r="4" spans="1:20" s="43" customFormat="1">
      <c r="A4" s="294" t="s">
        <v>111</v>
      </c>
      <c r="B4" s="300" t="s">
        <v>105</v>
      </c>
      <c r="C4" s="300" t="s">
        <v>105</v>
      </c>
      <c r="D4" s="295" t="s">
        <v>1646</v>
      </c>
      <c r="E4" s="12" t="s">
        <v>3699</v>
      </c>
      <c r="F4" s="261" t="s">
        <v>3700</v>
      </c>
      <c r="G4" s="261" t="s">
        <v>3701</v>
      </c>
      <c r="H4" s="95" t="s">
        <v>3702</v>
      </c>
      <c r="I4" s="112" t="s">
        <v>6616</v>
      </c>
      <c r="J4" s="112" t="s">
        <v>6617</v>
      </c>
      <c r="K4" s="351">
        <f t="shared" ref="K4:K105" si="0">SUM(L4:S4)</f>
        <v>1</v>
      </c>
      <c r="L4" s="355">
        <f t="shared" ref="L4:L105" si="1">COUNTIF(D4, "*{0*")</f>
        <v>1</v>
      </c>
      <c r="M4" s="355">
        <f t="shared" ref="M4:M105" si="2">COUNTIF(D4, "*{1*")</f>
        <v>0</v>
      </c>
      <c r="N4" s="355">
        <f t="shared" ref="N4:N105" si="3">COUNTIF(D4, "*{2*")</f>
        <v>0</v>
      </c>
      <c r="O4" s="355">
        <f t="shared" ref="O4:O105" si="4">COUNTIF(D4, "*{3*")</f>
        <v>0</v>
      </c>
      <c r="P4" s="355">
        <f t="shared" ref="P4:P105" si="5">COUNTIF(D4, "*{4*")</f>
        <v>0</v>
      </c>
      <c r="Q4" s="355">
        <f t="shared" ref="Q4:Q105" si="6">COUNTIF(D4, "*{5*")</f>
        <v>0</v>
      </c>
      <c r="R4" s="355">
        <f t="shared" ref="R4:R105" si="7">COUNTIF(D4, "*{6*")</f>
        <v>0</v>
      </c>
      <c r="S4" s="355">
        <f t="shared" ref="S4:S105" si="8">COUNTIF(D4, "*{7*")</f>
        <v>0</v>
      </c>
      <c r="T4" s="352"/>
    </row>
    <row r="5" spans="1:20">
      <c r="A5" s="294" t="str">
        <f t="shared" ref="A5:A113" si="9">CONCATENATE(B5,C5)</f>
        <v>Core_AttackMethod_Weapon</v>
      </c>
      <c r="B5" s="300" t="s">
        <v>109</v>
      </c>
      <c r="C5" s="301" t="s">
        <v>107</v>
      </c>
      <c r="D5" s="295" t="s">
        <v>1972</v>
      </c>
      <c r="E5" s="12" t="s">
        <v>3703</v>
      </c>
      <c r="F5" s="261" t="s">
        <v>3704</v>
      </c>
      <c r="G5" s="261" t="s">
        <v>3705</v>
      </c>
      <c r="H5" s="95" t="s">
        <v>3706</v>
      </c>
      <c r="I5" s="112" t="s">
        <v>6618</v>
      </c>
      <c r="J5" s="112" t="s">
        <v>6619</v>
      </c>
      <c r="K5" s="351">
        <f t="shared" si="0"/>
        <v>0</v>
      </c>
      <c r="L5" s="355">
        <f t="shared" si="1"/>
        <v>0</v>
      </c>
      <c r="M5" s="355">
        <f t="shared" si="2"/>
        <v>0</v>
      </c>
      <c r="N5" s="355">
        <f t="shared" si="3"/>
        <v>0</v>
      </c>
      <c r="O5" s="355">
        <f t="shared" si="4"/>
        <v>0</v>
      </c>
      <c r="P5" s="355">
        <f t="shared" si="5"/>
        <v>0</v>
      </c>
      <c r="Q5" s="355">
        <f t="shared" si="6"/>
        <v>0</v>
      </c>
      <c r="R5" s="355">
        <f t="shared" si="7"/>
        <v>0</v>
      </c>
      <c r="S5" s="355">
        <f t="shared" si="8"/>
        <v>0</v>
      </c>
      <c r="T5" s="353"/>
    </row>
    <row r="6" spans="1:20">
      <c r="A6" s="294" t="str">
        <f t="shared" si="9"/>
        <v>Core_AttackMethod_Attack</v>
      </c>
      <c r="B6" s="300" t="s">
        <v>109</v>
      </c>
      <c r="C6" s="301" t="s">
        <v>2123</v>
      </c>
      <c r="D6" s="295" t="s">
        <v>2863</v>
      </c>
      <c r="E6" s="12" t="s">
        <v>3683</v>
      </c>
      <c r="F6" s="261" t="s">
        <v>14139</v>
      </c>
      <c r="G6" s="261" t="s">
        <v>14140</v>
      </c>
      <c r="H6" s="95" t="s">
        <v>3684</v>
      </c>
      <c r="I6" s="112" t="s">
        <v>6620</v>
      </c>
      <c r="J6" s="112" t="s">
        <v>6621</v>
      </c>
      <c r="K6" s="351">
        <f t="shared" si="0"/>
        <v>0</v>
      </c>
      <c r="L6" s="355">
        <f t="shared" si="1"/>
        <v>0</v>
      </c>
      <c r="M6" s="355">
        <f t="shared" si="2"/>
        <v>0</v>
      </c>
      <c r="N6" s="355">
        <f t="shared" si="3"/>
        <v>0</v>
      </c>
      <c r="O6" s="355">
        <f t="shared" si="4"/>
        <v>0</v>
      </c>
      <c r="P6" s="355">
        <f t="shared" si="5"/>
        <v>0</v>
      </c>
      <c r="Q6" s="355">
        <f t="shared" si="6"/>
        <v>0</v>
      </c>
      <c r="R6" s="355">
        <f t="shared" si="7"/>
        <v>0</v>
      </c>
      <c r="S6" s="355">
        <f t="shared" si="8"/>
        <v>0</v>
      </c>
      <c r="T6" s="353"/>
    </row>
    <row r="7" spans="1:20">
      <c r="A7" s="294" t="str">
        <f t="shared" si="9"/>
        <v>Core_AttackMethod_Skill</v>
      </c>
      <c r="B7" s="300" t="s">
        <v>109</v>
      </c>
      <c r="C7" s="301" t="s">
        <v>2124</v>
      </c>
      <c r="D7" s="295" t="s">
        <v>2525</v>
      </c>
      <c r="E7" s="12" t="s">
        <v>3180</v>
      </c>
      <c r="F7" s="261" t="s">
        <v>14141</v>
      </c>
      <c r="G7" s="261" t="s">
        <v>14142</v>
      </c>
      <c r="H7" s="95" t="s">
        <v>3707</v>
      </c>
      <c r="I7" s="112" t="s">
        <v>6622</v>
      </c>
      <c r="J7" s="112" t="s">
        <v>6623</v>
      </c>
      <c r="K7" s="351">
        <f t="shared" si="0"/>
        <v>0</v>
      </c>
      <c r="L7" s="355">
        <f t="shared" si="1"/>
        <v>0</v>
      </c>
      <c r="M7" s="355">
        <f t="shared" si="2"/>
        <v>0</v>
      </c>
      <c r="N7" s="355">
        <f t="shared" si="3"/>
        <v>0</v>
      </c>
      <c r="O7" s="355">
        <f t="shared" si="4"/>
        <v>0</v>
      </c>
      <c r="P7" s="355">
        <f t="shared" si="5"/>
        <v>0</v>
      </c>
      <c r="Q7" s="355">
        <f t="shared" si="6"/>
        <v>0</v>
      </c>
      <c r="R7" s="355">
        <f t="shared" si="7"/>
        <v>0</v>
      </c>
      <c r="S7" s="355">
        <f t="shared" si="8"/>
        <v>0</v>
      </c>
      <c r="T7" s="353"/>
    </row>
    <row r="8" spans="1:20">
      <c r="A8" s="294" t="str">
        <f t="shared" si="9"/>
        <v>Core_AttackMethod_SubWeapon</v>
      </c>
      <c r="B8" s="300" t="s">
        <v>4584</v>
      </c>
      <c r="C8" s="301" t="s">
        <v>110</v>
      </c>
      <c r="D8" s="295" t="s">
        <v>1389</v>
      </c>
      <c r="E8" s="12" t="s">
        <v>3708</v>
      </c>
      <c r="F8" s="261" t="s">
        <v>3709</v>
      </c>
      <c r="G8" s="261" t="s">
        <v>14143</v>
      </c>
      <c r="H8" s="95" t="s">
        <v>3710</v>
      </c>
      <c r="I8" s="112" t="s">
        <v>6399</v>
      </c>
      <c r="J8" s="112" t="s">
        <v>6400</v>
      </c>
      <c r="K8" s="351">
        <f t="shared" si="0"/>
        <v>0</v>
      </c>
      <c r="L8" s="355">
        <f t="shared" si="1"/>
        <v>0</v>
      </c>
      <c r="M8" s="355">
        <f t="shared" si="2"/>
        <v>0</v>
      </c>
      <c r="N8" s="355">
        <f t="shared" si="3"/>
        <v>0</v>
      </c>
      <c r="O8" s="355">
        <f t="shared" si="4"/>
        <v>0</v>
      </c>
      <c r="P8" s="355">
        <f t="shared" si="5"/>
        <v>0</v>
      </c>
      <c r="Q8" s="355">
        <f t="shared" si="6"/>
        <v>0</v>
      </c>
      <c r="R8" s="355">
        <f t="shared" si="7"/>
        <v>0</v>
      </c>
      <c r="S8" s="355">
        <f t="shared" si="8"/>
        <v>0</v>
      </c>
      <c r="T8" s="353"/>
    </row>
    <row r="9" spans="1:20">
      <c r="A9" s="294" t="str">
        <f t="shared" si="9"/>
        <v>Core_AttackMethod_Dash</v>
      </c>
      <c r="B9" s="300" t="s">
        <v>4585</v>
      </c>
      <c r="C9" s="301" t="s">
        <v>108</v>
      </c>
      <c r="D9" s="295" t="s">
        <v>1647</v>
      </c>
      <c r="E9" s="12" t="s">
        <v>3711</v>
      </c>
      <c r="F9" s="261" t="s">
        <v>14144</v>
      </c>
      <c r="G9" s="261" t="s">
        <v>14145</v>
      </c>
      <c r="H9" s="95" t="s">
        <v>3712</v>
      </c>
      <c r="I9" s="112" t="s">
        <v>6624</v>
      </c>
      <c r="J9" s="112" t="s">
        <v>6625</v>
      </c>
      <c r="K9" s="351">
        <f t="shared" si="0"/>
        <v>0</v>
      </c>
      <c r="L9" s="355">
        <f t="shared" si="1"/>
        <v>0</v>
      </c>
      <c r="M9" s="355">
        <f t="shared" si="2"/>
        <v>0</v>
      </c>
      <c r="N9" s="355">
        <f t="shared" si="3"/>
        <v>0</v>
      </c>
      <c r="O9" s="355">
        <f t="shared" si="4"/>
        <v>0</v>
      </c>
      <c r="P9" s="355">
        <f t="shared" si="5"/>
        <v>0</v>
      </c>
      <c r="Q9" s="355">
        <f t="shared" si="6"/>
        <v>0</v>
      </c>
      <c r="R9" s="355">
        <f t="shared" si="7"/>
        <v>0</v>
      </c>
      <c r="S9" s="355">
        <f t="shared" si="8"/>
        <v>0</v>
      </c>
      <c r="T9" s="353"/>
    </row>
    <row r="10" spans="1:20">
      <c r="A10" s="294" t="str">
        <f t="shared" ref="A10" si="10">CONCATENATE(B10,C10)</f>
        <v>Core_AttackMethod_Active</v>
      </c>
      <c r="B10" s="300" t="s">
        <v>4584</v>
      </c>
      <c r="C10" s="301" t="s">
        <v>2278</v>
      </c>
      <c r="D10" s="295" t="s">
        <v>2276</v>
      </c>
      <c r="E10" s="12" t="s">
        <v>3713</v>
      </c>
      <c r="F10" s="261" t="s">
        <v>14146</v>
      </c>
      <c r="G10" s="261" t="s">
        <v>3714</v>
      </c>
      <c r="H10" s="95" t="s">
        <v>3715</v>
      </c>
      <c r="I10" s="112" t="s">
        <v>6178</v>
      </c>
      <c r="J10" s="112" t="s">
        <v>6179</v>
      </c>
      <c r="K10" s="351">
        <f t="shared" si="0"/>
        <v>0</v>
      </c>
      <c r="L10" s="355">
        <f t="shared" si="1"/>
        <v>0</v>
      </c>
      <c r="M10" s="355">
        <f t="shared" si="2"/>
        <v>0</v>
      </c>
      <c r="N10" s="355">
        <f t="shared" si="3"/>
        <v>0</v>
      </c>
      <c r="O10" s="355">
        <f t="shared" si="4"/>
        <v>0</v>
      </c>
      <c r="P10" s="355">
        <f t="shared" si="5"/>
        <v>0</v>
      </c>
      <c r="Q10" s="355">
        <f t="shared" si="6"/>
        <v>0</v>
      </c>
      <c r="R10" s="355">
        <f t="shared" si="7"/>
        <v>0</v>
      </c>
      <c r="S10" s="355">
        <f t="shared" si="8"/>
        <v>0</v>
      </c>
      <c r="T10" s="353"/>
    </row>
    <row r="11" spans="1:20">
      <c r="A11" s="294" t="str">
        <f t="shared" si="9"/>
        <v>Core_State_Electric</v>
      </c>
      <c r="B11" s="300" t="s">
        <v>117</v>
      </c>
      <c r="C11" s="302" t="s">
        <v>70</v>
      </c>
      <c r="D11" s="295" t="s">
        <v>1978</v>
      </c>
      <c r="E11" s="12" t="s">
        <v>3716</v>
      </c>
      <c r="F11" s="261" t="s">
        <v>14147</v>
      </c>
      <c r="G11" s="261" t="s">
        <v>3717</v>
      </c>
      <c r="H11" s="95" t="s">
        <v>3718</v>
      </c>
      <c r="I11" s="112" t="s">
        <v>6626</v>
      </c>
      <c r="J11" s="112" t="s">
        <v>6627</v>
      </c>
      <c r="K11" s="351">
        <f t="shared" si="0"/>
        <v>0</v>
      </c>
      <c r="L11" s="355">
        <f t="shared" si="1"/>
        <v>0</v>
      </c>
      <c r="M11" s="355">
        <f t="shared" si="2"/>
        <v>0</v>
      </c>
      <c r="N11" s="355">
        <f t="shared" si="3"/>
        <v>0</v>
      </c>
      <c r="O11" s="355">
        <f t="shared" si="4"/>
        <v>0</v>
      </c>
      <c r="P11" s="355">
        <f t="shared" si="5"/>
        <v>0</v>
      </c>
      <c r="Q11" s="355">
        <f t="shared" si="6"/>
        <v>0</v>
      </c>
      <c r="R11" s="355">
        <f t="shared" si="7"/>
        <v>0</v>
      </c>
      <c r="S11" s="355">
        <f t="shared" si="8"/>
        <v>0</v>
      </c>
      <c r="T11" s="353"/>
    </row>
    <row r="12" spans="1:20">
      <c r="A12" s="294" t="str">
        <f t="shared" si="9"/>
        <v>Core_State_Ignition</v>
      </c>
      <c r="B12" s="300" t="s">
        <v>4586</v>
      </c>
      <c r="C12" s="303" t="s">
        <v>892</v>
      </c>
      <c r="D12" s="295" t="s">
        <v>1977</v>
      </c>
      <c r="E12" s="12" t="s">
        <v>3719</v>
      </c>
      <c r="F12" s="261" t="s">
        <v>14148</v>
      </c>
      <c r="G12" s="261" t="s">
        <v>3720</v>
      </c>
      <c r="H12" s="95" t="s">
        <v>3721</v>
      </c>
      <c r="I12" s="112" t="s">
        <v>6628</v>
      </c>
      <c r="J12" s="112" t="s">
        <v>6629</v>
      </c>
      <c r="K12" s="351">
        <f t="shared" si="0"/>
        <v>0</v>
      </c>
      <c r="L12" s="355">
        <f t="shared" si="1"/>
        <v>0</v>
      </c>
      <c r="M12" s="355">
        <f t="shared" si="2"/>
        <v>0</v>
      </c>
      <c r="N12" s="355">
        <f t="shared" si="3"/>
        <v>0</v>
      </c>
      <c r="O12" s="355">
        <f t="shared" si="4"/>
        <v>0</v>
      </c>
      <c r="P12" s="355">
        <f t="shared" si="5"/>
        <v>0</v>
      </c>
      <c r="Q12" s="355">
        <f t="shared" si="6"/>
        <v>0</v>
      </c>
      <c r="R12" s="355">
        <f t="shared" si="7"/>
        <v>0</v>
      </c>
      <c r="S12" s="355">
        <f t="shared" si="8"/>
        <v>0</v>
      </c>
      <c r="T12" s="353"/>
    </row>
    <row r="13" spans="1:20">
      <c r="A13" s="294" t="str">
        <f t="shared" si="9"/>
        <v>Core_State_Chill</v>
      </c>
      <c r="B13" s="300" t="s">
        <v>4587</v>
      </c>
      <c r="C13" s="304" t="s">
        <v>776</v>
      </c>
      <c r="D13" s="295" t="s">
        <v>1975</v>
      </c>
      <c r="E13" s="12" t="s">
        <v>3722</v>
      </c>
      <c r="F13" s="261" t="s">
        <v>3723</v>
      </c>
      <c r="G13" s="261" t="s">
        <v>3724</v>
      </c>
      <c r="H13" s="95" t="s">
        <v>3725</v>
      </c>
      <c r="I13" s="112" t="s">
        <v>6630</v>
      </c>
      <c r="J13" s="112" t="s">
        <v>6631</v>
      </c>
      <c r="K13" s="351">
        <f t="shared" si="0"/>
        <v>0</v>
      </c>
      <c r="L13" s="355">
        <f t="shared" si="1"/>
        <v>0</v>
      </c>
      <c r="M13" s="355">
        <f t="shared" si="2"/>
        <v>0</v>
      </c>
      <c r="N13" s="355">
        <f t="shared" si="3"/>
        <v>0</v>
      </c>
      <c r="O13" s="355">
        <f t="shared" si="4"/>
        <v>0</v>
      </c>
      <c r="P13" s="355">
        <f t="shared" si="5"/>
        <v>0</v>
      </c>
      <c r="Q13" s="355">
        <f t="shared" si="6"/>
        <v>0</v>
      </c>
      <c r="R13" s="355">
        <f t="shared" si="7"/>
        <v>0</v>
      </c>
      <c r="S13" s="355">
        <f t="shared" si="8"/>
        <v>0</v>
      </c>
      <c r="T13" s="353"/>
    </row>
    <row r="14" spans="1:20">
      <c r="A14" s="294" t="str">
        <f t="shared" si="9"/>
        <v>Core_State_Frozen</v>
      </c>
      <c r="B14" s="300" t="s">
        <v>4586</v>
      </c>
      <c r="C14" s="304" t="s">
        <v>896</v>
      </c>
      <c r="D14" s="295" t="s">
        <v>15495</v>
      </c>
      <c r="E14" s="12" t="s">
        <v>3726</v>
      </c>
      <c r="F14" s="261" t="s">
        <v>14149</v>
      </c>
      <c r="G14" s="261" t="s">
        <v>3727</v>
      </c>
      <c r="H14" s="95" t="s">
        <v>3728</v>
      </c>
      <c r="I14" s="112" t="s">
        <v>6632</v>
      </c>
      <c r="J14" s="112" t="s">
        <v>6633</v>
      </c>
      <c r="K14" s="351">
        <f t="shared" si="0"/>
        <v>0</v>
      </c>
      <c r="L14" s="355">
        <f t="shared" si="1"/>
        <v>0</v>
      </c>
      <c r="M14" s="355">
        <f t="shared" si="2"/>
        <v>0</v>
      </c>
      <c r="N14" s="355">
        <f t="shared" si="3"/>
        <v>0</v>
      </c>
      <c r="O14" s="355">
        <f t="shared" si="4"/>
        <v>0</v>
      </c>
      <c r="P14" s="355">
        <f t="shared" si="5"/>
        <v>0</v>
      </c>
      <c r="Q14" s="355">
        <f t="shared" si="6"/>
        <v>0</v>
      </c>
      <c r="R14" s="355">
        <f t="shared" si="7"/>
        <v>0</v>
      </c>
      <c r="S14" s="355">
        <f t="shared" si="8"/>
        <v>0</v>
      </c>
      <c r="T14" s="353"/>
    </row>
    <row r="15" spans="1:20">
      <c r="A15" s="294" t="str">
        <f t="shared" si="9"/>
        <v>Core_State_Wind</v>
      </c>
      <c r="B15" s="300" t="s">
        <v>4587</v>
      </c>
      <c r="C15" s="301" t="s">
        <v>969</v>
      </c>
      <c r="D15" s="295" t="s">
        <v>1648</v>
      </c>
      <c r="E15" s="12" t="s">
        <v>3729</v>
      </c>
      <c r="F15" s="261" t="s">
        <v>3730</v>
      </c>
      <c r="G15" s="261" t="s">
        <v>3731</v>
      </c>
      <c r="H15" s="95" t="s">
        <v>3731</v>
      </c>
      <c r="I15" s="112" t="s">
        <v>6634</v>
      </c>
      <c r="J15" s="112" t="s">
        <v>6635</v>
      </c>
      <c r="K15" s="351">
        <f t="shared" si="0"/>
        <v>0</v>
      </c>
      <c r="L15" s="355">
        <f t="shared" si="1"/>
        <v>0</v>
      </c>
      <c r="M15" s="355">
        <f t="shared" si="2"/>
        <v>0</v>
      </c>
      <c r="N15" s="355">
        <f t="shared" si="3"/>
        <v>0</v>
      </c>
      <c r="O15" s="355">
        <f t="shared" si="4"/>
        <v>0</v>
      </c>
      <c r="P15" s="355">
        <f t="shared" si="5"/>
        <v>0</v>
      </c>
      <c r="Q15" s="355">
        <f t="shared" si="6"/>
        <v>0</v>
      </c>
      <c r="R15" s="355">
        <f t="shared" si="7"/>
        <v>0</v>
      </c>
      <c r="S15" s="355">
        <f t="shared" si="8"/>
        <v>0</v>
      </c>
      <c r="T15" s="353"/>
    </row>
    <row r="16" spans="1:20">
      <c r="A16" s="294" t="str">
        <f t="shared" si="9"/>
        <v>Core_Type_Electric</v>
      </c>
      <c r="B16" s="300" t="s">
        <v>4588</v>
      </c>
      <c r="C16" s="302" t="s">
        <v>70</v>
      </c>
      <c r="D16" s="295" t="s">
        <v>1974</v>
      </c>
      <c r="E16" s="12" t="s">
        <v>3732</v>
      </c>
      <c r="F16" s="261" t="s">
        <v>14150</v>
      </c>
      <c r="G16" s="261" t="s">
        <v>3733</v>
      </c>
      <c r="H16" s="95" t="s">
        <v>3685</v>
      </c>
      <c r="I16" s="112" t="s">
        <v>6636</v>
      </c>
      <c r="J16" s="112" t="s">
        <v>6637</v>
      </c>
      <c r="K16" s="351">
        <f t="shared" si="0"/>
        <v>0</v>
      </c>
      <c r="L16" s="355">
        <f t="shared" si="1"/>
        <v>0</v>
      </c>
      <c r="M16" s="355">
        <f t="shared" si="2"/>
        <v>0</v>
      </c>
      <c r="N16" s="355">
        <f t="shared" si="3"/>
        <v>0</v>
      </c>
      <c r="O16" s="355">
        <f t="shared" si="4"/>
        <v>0</v>
      </c>
      <c r="P16" s="355">
        <f t="shared" si="5"/>
        <v>0</v>
      </c>
      <c r="Q16" s="355">
        <f t="shared" si="6"/>
        <v>0</v>
      </c>
      <c r="R16" s="355">
        <f t="shared" si="7"/>
        <v>0</v>
      </c>
      <c r="S16" s="355">
        <f t="shared" si="8"/>
        <v>0</v>
      </c>
      <c r="T16" s="353"/>
    </row>
    <row r="17" spans="1:20">
      <c r="A17" s="294" t="str">
        <f t="shared" si="9"/>
        <v>Core_Type_Ignition</v>
      </c>
      <c r="B17" s="300" t="s">
        <v>4589</v>
      </c>
      <c r="C17" s="303" t="s">
        <v>892</v>
      </c>
      <c r="D17" s="295" t="s">
        <v>2881</v>
      </c>
      <c r="E17" s="12" t="s">
        <v>23954</v>
      </c>
      <c r="F17" s="261" t="s">
        <v>3734</v>
      </c>
      <c r="G17" s="261" t="s">
        <v>3735</v>
      </c>
      <c r="H17" s="95" t="s">
        <v>3736</v>
      </c>
      <c r="I17" s="112" t="s">
        <v>6638</v>
      </c>
      <c r="J17" s="112" t="s">
        <v>6639</v>
      </c>
      <c r="K17" s="351">
        <f t="shared" si="0"/>
        <v>0</v>
      </c>
      <c r="L17" s="355">
        <f t="shared" si="1"/>
        <v>0</v>
      </c>
      <c r="M17" s="355">
        <f t="shared" si="2"/>
        <v>0</v>
      </c>
      <c r="N17" s="355">
        <f t="shared" si="3"/>
        <v>0</v>
      </c>
      <c r="O17" s="355">
        <f t="shared" si="4"/>
        <v>0</v>
      </c>
      <c r="P17" s="355">
        <f t="shared" si="5"/>
        <v>0</v>
      </c>
      <c r="Q17" s="355">
        <f t="shared" si="6"/>
        <v>0</v>
      </c>
      <c r="R17" s="355">
        <f t="shared" si="7"/>
        <v>0</v>
      </c>
      <c r="S17" s="355">
        <f t="shared" si="8"/>
        <v>0</v>
      </c>
      <c r="T17" s="353"/>
    </row>
    <row r="18" spans="1:20">
      <c r="A18" s="294" t="str">
        <f t="shared" si="9"/>
        <v>Core_Type_Frozen</v>
      </c>
      <c r="B18" s="300" t="s">
        <v>4588</v>
      </c>
      <c r="C18" s="304" t="s">
        <v>896</v>
      </c>
      <c r="D18" s="295" t="s">
        <v>2882</v>
      </c>
      <c r="E18" s="12" t="s">
        <v>19142</v>
      </c>
      <c r="F18" s="261" t="s">
        <v>3737</v>
      </c>
      <c r="G18" s="261" t="s">
        <v>3738</v>
      </c>
      <c r="H18" s="95" t="s">
        <v>3739</v>
      </c>
      <c r="I18" s="112" t="s">
        <v>6640</v>
      </c>
      <c r="J18" s="112" t="s">
        <v>6641</v>
      </c>
      <c r="K18" s="351">
        <f t="shared" si="0"/>
        <v>0</v>
      </c>
      <c r="L18" s="355">
        <f t="shared" si="1"/>
        <v>0</v>
      </c>
      <c r="M18" s="355">
        <f t="shared" si="2"/>
        <v>0</v>
      </c>
      <c r="N18" s="355">
        <f t="shared" si="3"/>
        <v>0</v>
      </c>
      <c r="O18" s="355">
        <f t="shared" si="4"/>
        <v>0</v>
      </c>
      <c r="P18" s="355">
        <f t="shared" si="5"/>
        <v>0</v>
      </c>
      <c r="Q18" s="355">
        <f t="shared" si="6"/>
        <v>0</v>
      </c>
      <c r="R18" s="355">
        <f t="shared" si="7"/>
        <v>0</v>
      </c>
      <c r="S18" s="355">
        <f t="shared" si="8"/>
        <v>0</v>
      </c>
      <c r="T18" s="353"/>
    </row>
    <row r="19" spans="1:20">
      <c r="A19" s="294" t="str">
        <f t="shared" si="9"/>
        <v>Core_Type_Wind</v>
      </c>
      <c r="B19" s="300" t="s">
        <v>4588</v>
      </c>
      <c r="C19" s="301" t="s">
        <v>971</v>
      </c>
      <c r="D19" s="295" t="s">
        <v>1649</v>
      </c>
      <c r="E19" s="12" t="s">
        <v>3740</v>
      </c>
      <c r="F19" s="261" t="s">
        <v>14151</v>
      </c>
      <c r="G19" s="261" t="s">
        <v>3741</v>
      </c>
      <c r="H19" s="95" t="s">
        <v>3742</v>
      </c>
      <c r="I19" s="112" t="s">
        <v>6642</v>
      </c>
      <c r="J19" s="112" t="s">
        <v>6643</v>
      </c>
      <c r="K19" s="351">
        <f t="shared" si="0"/>
        <v>0</v>
      </c>
      <c r="L19" s="355">
        <f t="shared" si="1"/>
        <v>0</v>
      </c>
      <c r="M19" s="355">
        <f t="shared" si="2"/>
        <v>0</v>
      </c>
      <c r="N19" s="355">
        <f t="shared" si="3"/>
        <v>0</v>
      </c>
      <c r="O19" s="355">
        <f t="shared" si="4"/>
        <v>0</v>
      </c>
      <c r="P19" s="355">
        <f t="shared" si="5"/>
        <v>0</v>
      </c>
      <c r="Q19" s="355">
        <f t="shared" si="6"/>
        <v>0</v>
      </c>
      <c r="R19" s="355">
        <f t="shared" si="7"/>
        <v>0</v>
      </c>
      <c r="S19" s="355">
        <f t="shared" si="8"/>
        <v>0</v>
      </c>
      <c r="T19" s="353"/>
    </row>
    <row r="20" spans="1:20">
      <c r="A20" s="294" t="str">
        <f t="shared" si="9"/>
        <v>Core_Type_Toughness</v>
      </c>
      <c r="B20" s="300" t="s">
        <v>4590</v>
      </c>
      <c r="C20" s="301" t="s">
        <v>742</v>
      </c>
      <c r="D20" s="295" t="s">
        <v>1650</v>
      </c>
      <c r="E20" s="12" t="s">
        <v>3743</v>
      </c>
      <c r="F20" s="261" t="s">
        <v>14152</v>
      </c>
      <c r="G20" s="261" t="s">
        <v>3744</v>
      </c>
      <c r="H20" s="95" t="s">
        <v>3745</v>
      </c>
      <c r="I20" s="112" t="s">
        <v>6644</v>
      </c>
      <c r="J20" s="112" t="s">
        <v>6645</v>
      </c>
      <c r="K20" s="351">
        <f t="shared" si="0"/>
        <v>0</v>
      </c>
      <c r="L20" s="355">
        <f t="shared" si="1"/>
        <v>0</v>
      </c>
      <c r="M20" s="355">
        <f t="shared" si="2"/>
        <v>0</v>
      </c>
      <c r="N20" s="355">
        <f t="shared" si="3"/>
        <v>0</v>
      </c>
      <c r="O20" s="355">
        <f t="shared" si="4"/>
        <v>0</v>
      </c>
      <c r="P20" s="355">
        <f t="shared" si="5"/>
        <v>0</v>
      </c>
      <c r="Q20" s="355">
        <f t="shared" si="6"/>
        <v>0</v>
      </c>
      <c r="R20" s="355">
        <f t="shared" si="7"/>
        <v>0</v>
      </c>
      <c r="S20" s="355">
        <f t="shared" si="8"/>
        <v>0</v>
      </c>
      <c r="T20" s="353"/>
    </row>
    <row r="21" spans="1:20" ht="48">
      <c r="A21" s="294" t="str">
        <f t="shared" si="9"/>
        <v>Core_Type_Desc_Electric</v>
      </c>
      <c r="B21" s="300" t="s">
        <v>4591</v>
      </c>
      <c r="C21" s="302" t="s">
        <v>70</v>
      </c>
      <c r="D21" s="295" t="s">
        <v>3157</v>
      </c>
      <c r="E21" s="12" t="s">
        <v>3686</v>
      </c>
      <c r="F21" s="261" t="s">
        <v>14153</v>
      </c>
      <c r="G21" s="261" t="s">
        <v>14154</v>
      </c>
      <c r="H21" s="95" t="s">
        <v>3746</v>
      </c>
      <c r="I21" s="112" t="s">
        <v>6646</v>
      </c>
      <c r="J21" s="112" t="s">
        <v>6647</v>
      </c>
      <c r="K21" s="351">
        <f t="shared" si="0"/>
        <v>0</v>
      </c>
      <c r="L21" s="355">
        <f t="shared" si="1"/>
        <v>0</v>
      </c>
      <c r="M21" s="355">
        <f t="shared" si="2"/>
        <v>0</v>
      </c>
      <c r="N21" s="355">
        <f t="shared" si="3"/>
        <v>0</v>
      </c>
      <c r="O21" s="355">
        <f t="shared" si="4"/>
        <v>0</v>
      </c>
      <c r="P21" s="355">
        <f t="shared" si="5"/>
        <v>0</v>
      </c>
      <c r="Q21" s="355">
        <f t="shared" si="6"/>
        <v>0</v>
      </c>
      <c r="R21" s="355">
        <f t="shared" si="7"/>
        <v>0</v>
      </c>
      <c r="S21" s="355">
        <f t="shared" si="8"/>
        <v>0</v>
      </c>
      <c r="T21" s="353"/>
    </row>
    <row r="22" spans="1:20" ht="60">
      <c r="A22" s="294" t="str">
        <f t="shared" si="9"/>
        <v>Core_Type_Desc_Ignition</v>
      </c>
      <c r="B22" s="300" t="s">
        <v>4591</v>
      </c>
      <c r="C22" s="303" t="s">
        <v>892</v>
      </c>
      <c r="D22" s="295" t="s">
        <v>2526</v>
      </c>
      <c r="E22" s="12" t="s">
        <v>3747</v>
      </c>
      <c r="F22" s="261" t="s">
        <v>14155</v>
      </c>
      <c r="G22" s="261" t="s">
        <v>3748</v>
      </c>
      <c r="H22" s="95" t="s">
        <v>3749</v>
      </c>
      <c r="I22" s="112" t="s">
        <v>6648</v>
      </c>
      <c r="J22" s="112" t="s">
        <v>6649</v>
      </c>
      <c r="K22" s="351">
        <f t="shared" si="0"/>
        <v>0</v>
      </c>
      <c r="L22" s="355">
        <f t="shared" si="1"/>
        <v>0</v>
      </c>
      <c r="M22" s="355">
        <f t="shared" si="2"/>
        <v>0</v>
      </c>
      <c r="N22" s="355">
        <f t="shared" si="3"/>
        <v>0</v>
      </c>
      <c r="O22" s="355">
        <f t="shared" si="4"/>
        <v>0</v>
      </c>
      <c r="P22" s="355">
        <f t="shared" si="5"/>
        <v>0</v>
      </c>
      <c r="Q22" s="355">
        <f t="shared" si="6"/>
        <v>0</v>
      </c>
      <c r="R22" s="355">
        <f t="shared" si="7"/>
        <v>0</v>
      </c>
      <c r="S22" s="355">
        <f t="shared" si="8"/>
        <v>0</v>
      </c>
      <c r="T22" s="353"/>
    </row>
    <row r="23" spans="1:20" ht="48">
      <c r="A23" s="294" t="str">
        <f t="shared" si="9"/>
        <v>Core_Type_Desc_Frozen</v>
      </c>
      <c r="B23" s="300" t="s">
        <v>4592</v>
      </c>
      <c r="C23" s="304" t="s">
        <v>896</v>
      </c>
      <c r="D23" s="295" t="s">
        <v>15814</v>
      </c>
      <c r="E23" s="12" t="s">
        <v>18606</v>
      </c>
      <c r="F23" s="12" t="s">
        <v>18607</v>
      </c>
      <c r="G23" s="12" t="s">
        <v>18608</v>
      </c>
      <c r="H23" s="12" t="s">
        <v>18609</v>
      </c>
      <c r="I23" s="12" t="s">
        <v>18610</v>
      </c>
      <c r="J23" s="12" t="s">
        <v>18611</v>
      </c>
      <c r="K23" s="351">
        <f t="shared" si="0"/>
        <v>0</v>
      </c>
      <c r="L23" s="355">
        <f t="shared" ref="L23" si="11">COUNTIF(D23, "*{0*")</f>
        <v>0</v>
      </c>
      <c r="M23" s="355">
        <f t="shared" ref="M23" si="12">COUNTIF(D23, "*{1*")</f>
        <v>0</v>
      </c>
      <c r="N23" s="355">
        <f t="shared" ref="N23" si="13">COUNTIF(D23, "*{2*")</f>
        <v>0</v>
      </c>
      <c r="O23" s="355">
        <f t="shared" ref="O23" si="14">COUNTIF(D23, "*{3*")</f>
        <v>0</v>
      </c>
      <c r="P23" s="355">
        <f t="shared" ref="P23" si="15">COUNTIF(D23, "*{4*")</f>
        <v>0</v>
      </c>
      <c r="Q23" s="355">
        <f t="shared" ref="Q23" si="16">COUNTIF(D23, "*{5*")</f>
        <v>0</v>
      </c>
      <c r="R23" s="355">
        <f t="shared" ref="R23" si="17">COUNTIF(D23, "*{6*")</f>
        <v>0</v>
      </c>
      <c r="S23" s="355">
        <f t="shared" ref="S23" si="18">COUNTIF(D23, "*{7*")</f>
        <v>0</v>
      </c>
      <c r="T23" s="353"/>
    </row>
    <row r="24" spans="1:20" ht="48">
      <c r="A24" s="294" t="str">
        <f t="shared" si="9"/>
        <v>Core_Type_Desc_Wind</v>
      </c>
      <c r="B24" s="300" t="s">
        <v>139</v>
      </c>
      <c r="C24" s="301" t="s">
        <v>970</v>
      </c>
      <c r="D24" s="295" t="s">
        <v>1973</v>
      </c>
      <c r="E24" s="12" t="s">
        <v>3750</v>
      </c>
      <c r="F24" s="261" t="s">
        <v>14156</v>
      </c>
      <c r="G24" s="261" t="s">
        <v>3751</v>
      </c>
      <c r="H24" s="95" t="s">
        <v>3752</v>
      </c>
      <c r="I24" s="112" t="s">
        <v>6650</v>
      </c>
      <c r="J24" s="112" t="s">
        <v>6651</v>
      </c>
      <c r="K24" s="351">
        <f t="shared" si="0"/>
        <v>0</v>
      </c>
      <c r="L24" s="355">
        <f t="shared" si="1"/>
        <v>0</v>
      </c>
      <c r="M24" s="355">
        <f t="shared" si="2"/>
        <v>0</v>
      </c>
      <c r="N24" s="355">
        <f t="shared" si="3"/>
        <v>0</v>
      </c>
      <c r="O24" s="355">
        <f t="shared" si="4"/>
        <v>0</v>
      </c>
      <c r="P24" s="355">
        <f t="shared" si="5"/>
        <v>0</v>
      </c>
      <c r="Q24" s="355">
        <f t="shared" si="6"/>
        <v>0</v>
      </c>
      <c r="R24" s="355">
        <f t="shared" si="7"/>
        <v>0</v>
      </c>
      <c r="S24" s="355">
        <f t="shared" si="8"/>
        <v>0</v>
      </c>
      <c r="T24" s="353"/>
    </row>
    <row r="25" spans="1:20">
      <c r="A25" s="294" t="str">
        <f t="shared" ref="A25:A27" si="19">CONCATENATE(B25,C25)</f>
        <v>Core_Type_Desc_Toughness</v>
      </c>
      <c r="B25" s="300" t="s">
        <v>4592</v>
      </c>
      <c r="C25" s="301" t="s">
        <v>2456</v>
      </c>
      <c r="D25" s="192" t="s">
        <v>5742</v>
      </c>
      <c r="E25" s="112" t="s">
        <v>5742</v>
      </c>
      <c r="F25" s="212" t="s">
        <v>5742</v>
      </c>
      <c r="G25" s="212" t="s">
        <v>5742</v>
      </c>
      <c r="H25" s="112" t="s">
        <v>5742</v>
      </c>
      <c r="I25" s="112" t="s">
        <v>5742</v>
      </c>
      <c r="J25" s="112" t="s">
        <v>5742</v>
      </c>
      <c r="K25" s="351">
        <f t="shared" si="0"/>
        <v>0</v>
      </c>
      <c r="L25" s="355">
        <f t="shared" si="1"/>
        <v>0</v>
      </c>
      <c r="M25" s="355">
        <f t="shared" si="2"/>
        <v>0</v>
      </c>
      <c r="N25" s="355">
        <f t="shared" si="3"/>
        <v>0</v>
      </c>
      <c r="O25" s="355">
        <f t="shared" si="4"/>
        <v>0</v>
      </c>
      <c r="P25" s="355">
        <f t="shared" si="5"/>
        <v>0</v>
      </c>
      <c r="Q25" s="355">
        <f t="shared" si="6"/>
        <v>0</v>
      </c>
      <c r="R25" s="355">
        <f t="shared" si="7"/>
        <v>0</v>
      </c>
      <c r="S25" s="355">
        <f t="shared" si="8"/>
        <v>0</v>
      </c>
      <c r="T25" s="353"/>
    </row>
    <row r="26" spans="1:20" ht="13.5">
      <c r="A26" s="294" t="str">
        <f t="shared" si="19"/>
        <v>Core_Enhance_Desc</v>
      </c>
      <c r="B26" s="300" t="s">
        <v>18265</v>
      </c>
      <c r="C26" s="301" t="s">
        <v>18266</v>
      </c>
      <c r="D26" s="192" t="s">
        <v>18267</v>
      </c>
      <c r="E26" s="12" t="s">
        <v>18612</v>
      </c>
      <c r="F26" s="12" t="s">
        <v>18613</v>
      </c>
      <c r="G26" s="12" t="s">
        <v>18614</v>
      </c>
      <c r="H26" s="12" t="s">
        <v>18615</v>
      </c>
      <c r="I26" s="12" t="s">
        <v>18616</v>
      </c>
      <c r="J26" s="12" t="s">
        <v>18617</v>
      </c>
      <c r="K26" s="351">
        <f t="shared" si="0"/>
        <v>0</v>
      </c>
      <c r="L26" s="355">
        <f t="shared" ref="L26:L27" si="20">COUNTIF(D26, "*{0*")</f>
        <v>0</v>
      </c>
      <c r="M26" s="355">
        <f t="shared" ref="M26:M27" si="21">COUNTIF(D26, "*{1*")</f>
        <v>0</v>
      </c>
      <c r="N26" s="355">
        <f t="shared" ref="N26:N27" si="22">COUNTIF(D26, "*{2*")</f>
        <v>0</v>
      </c>
      <c r="O26" s="355">
        <f t="shared" ref="O26:O27" si="23">COUNTIF(D26, "*{3*")</f>
        <v>0</v>
      </c>
      <c r="P26" s="355">
        <f t="shared" ref="P26:P27" si="24">COUNTIF(D26, "*{4*")</f>
        <v>0</v>
      </c>
      <c r="Q26" s="355">
        <f t="shared" ref="Q26:Q27" si="25">COUNTIF(D26, "*{5*")</f>
        <v>0</v>
      </c>
      <c r="R26" s="355">
        <f t="shared" ref="R26:R27" si="26">COUNTIF(D26, "*{6*")</f>
        <v>0</v>
      </c>
      <c r="S26" s="355">
        <f t="shared" ref="S26:S27" si="27">COUNTIF(D26, "*{7*")</f>
        <v>0</v>
      </c>
      <c r="T26" s="353"/>
    </row>
    <row r="27" spans="1:20" ht="13.5">
      <c r="A27" s="294" t="str">
        <f t="shared" si="19"/>
        <v>Core_Upgrade_Desc</v>
      </c>
      <c r="B27" s="300" t="s">
        <v>23608</v>
      </c>
      <c r="C27" s="301" t="s">
        <v>23606</v>
      </c>
      <c r="D27" s="192" t="s">
        <v>23607</v>
      </c>
      <c r="E27" s="522" t="s">
        <v>25337</v>
      </c>
      <c r="F27" s="522" t="s">
        <v>25337</v>
      </c>
      <c r="G27" s="522" t="s">
        <v>25337</v>
      </c>
      <c r="H27" s="522" t="s">
        <v>25337</v>
      </c>
      <c r="I27" s="522" t="s">
        <v>25337</v>
      </c>
      <c r="J27" s="522" t="s">
        <v>25337</v>
      </c>
      <c r="K27" s="351">
        <f t="shared" si="0"/>
        <v>0</v>
      </c>
      <c r="L27" s="355">
        <f t="shared" si="20"/>
        <v>0</v>
      </c>
      <c r="M27" s="355">
        <f t="shared" si="21"/>
        <v>0</v>
      </c>
      <c r="N27" s="355">
        <f t="shared" si="22"/>
        <v>0</v>
      </c>
      <c r="O27" s="355">
        <f t="shared" si="23"/>
        <v>0</v>
      </c>
      <c r="P27" s="355">
        <f t="shared" si="24"/>
        <v>0</v>
      </c>
      <c r="Q27" s="355">
        <f t="shared" si="25"/>
        <v>0</v>
      </c>
      <c r="R27" s="355">
        <f t="shared" si="26"/>
        <v>0</v>
      </c>
      <c r="S27" s="355">
        <f t="shared" si="27"/>
        <v>0</v>
      </c>
      <c r="T27" s="353"/>
    </row>
    <row r="28" spans="1:20" ht="13.5">
      <c r="A28" s="294" t="str">
        <f t="shared" si="9"/>
        <v>Core_Name_ElectricWeapon_A</v>
      </c>
      <c r="B28" s="300" t="s">
        <v>4593</v>
      </c>
      <c r="C28" s="305" t="s">
        <v>18213</v>
      </c>
      <c r="D28" s="295" t="s">
        <v>18280</v>
      </c>
      <c r="E28" s="12" t="s">
        <v>19122</v>
      </c>
      <c r="F28" s="12" t="s">
        <v>18618</v>
      </c>
      <c r="G28" s="12" t="s">
        <v>18619</v>
      </c>
      <c r="H28" s="12" t="s">
        <v>18620</v>
      </c>
      <c r="I28" s="12" t="s">
        <v>18621</v>
      </c>
      <c r="J28" s="12" t="s">
        <v>18622</v>
      </c>
      <c r="K28" s="351">
        <f t="shared" si="0"/>
        <v>0</v>
      </c>
      <c r="L28" s="355">
        <f t="shared" si="1"/>
        <v>0</v>
      </c>
      <c r="M28" s="355">
        <f t="shared" si="2"/>
        <v>0</v>
      </c>
      <c r="N28" s="355">
        <f t="shared" si="3"/>
        <v>0</v>
      </c>
      <c r="O28" s="355">
        <f t="shared" si="4"/>
        <v>0</v>
      </c>
      <c r="P28" s="355">
        <f t="shared" si="5"/>
        <v>0</v>
      </c>
      <c r="Q28" s="355">
        <f t="shared" si="6"/>
        <v>0</v>
      </c>
      <c r="R28" s="355">
        <f t="shared" si="7"/>
        <v>0</v>
      </c>
      <c r="S28" s="355">
        <f t="shared" si="8"/>
        <v>0</v>
      </c>
      <c r="T28" s="353"/>
    </row>
    <row r="29" spans="1:20" ht="13.5">
      <c r="A29" s="294" t="str">
        <f>CONCATENATE(B29,C29)</f>
        <v>Core_Name_ElectricWeapon_Enhanced_A2</v>
      </c>
      <c r="B29" s="300" t="s">
        <v>4593</v>
      </c>
      <c r="C29" s="305" t="s">
        <v>18234</v>
      </c>
      <c r="D29" s="295" t="s">
        <v>18281</v>
      </c>
      <c r="E29" s="12" t="s">
        <v>18623</v>
      </c>
      <c r="F29" s="12" t="s">
        <v>18624</v>
      </c>
      <c r="G29" s="12" t="s">
        <v>18625</v>
      </c>
      <c r="H29" s="12" t="s">
        <v>18626</v>
      </c>
      <c r="I29" s="12" t="s">
        <v>18627</v>
      </c>
      <c r="J29" s="12" t="s">
        <v>18628</v>
      </c>
      <c r="K29" s="351">
        <f t="shared" si="0"/>
        <v>0</v>
      </c>
      <c r="L29" s="355">
        <f t="shared" ref="L29" si="28">COUNTIF(D29, "*{0*")</f>
        <v>0</v>
      </c>
      <c r="M29" s="355">
        <f t="shared" ref="M29" si="29">COUNTIF(D29, "*{1*")</f>
        <v>0</v>
      </c>
      <c r="N29" s="355">
        <f t="shared" ref="N29" si="30">COUNTIF(D29, "*{2*")</f>
        <v>0</v>
      </c>
      <c r="O29" s="355">
        <f t="shared" ref="O29" si="31">COUNTIF(D29, "*{3*")</f>
        <v>0</v>
      </c>
      <c r="P29" s="355">
        <f t="shared" ref="P29" si="32">COUNTIF(D29, "*{4*")</f>
        <v>0</v>
      </c>
      <c r="Q29" s="355">
        <f t="shared" ref="Q29" si="33">COUNTIF(D29, "*{5*")</f>
        <v>0</v>
      </c>
      <c r="R29" s="355">
        <f t="shared" ref="R29" si="34">COUNTIF(D29, "*{6*")</f>
        <v>0</v>
      </c>
      <c r="S29" s="355">
        <f t="shared" ref="S29" si="35">COUNTIF(D29, "*{7*")</f>
        <v>0</v>
      </c>
      <c r="T29" s="353"/>
    </row>
    <row r="30" spans="1:20" ht="13.5">
      <c r="A30" s="294" t="str">
        <f>CONCATENATE(B30,C30)</f>
        <v>Core_Name_ElectricWeapon_Enhanced_A3</v>
      </c>
      <c r="B30" s="300" t="s">
        <v>4593</v>
      </c>
      <c r="C30" s="305" t="s">
        <v>18235</v>
      </c>
      <c r="D30" s="295" t="s">
        <v>18282</v>
      </c>
      <c r="E30" s="12" t="s">
        <v>18629</v>
      </c>
      <c r="F30" s="12" t="s">
        <v>18630</v>
      </c>
      <c r="G30" s="12" t="s">
        <v>18631</v>
      </c>
      <c r="H30" s="12" t="s">
        <v>18632</v>
      </c>
      <c r="I30" s="12" t="s">
        <v>18633</v>
      </c>
      <c r="J30" s="12" t="s">
        <v>18634</v>
      </c>
      <c r="K30" s="351">
        <f t="shared" si="0"/>
        <v>0</v>
      </c>
      <c r="L30" s="355">
        <f>COUNTIF(D30, "*{0*")</f>
        <v>0</v>
      </c>
      <c r="M30" s="355">
        <f>COUNTIF(D30, "*{1*")</f>
        <v>0</v>
      </c>
      <c r="N30" s="355">
        <f>COUNTIF(D30, "*{2*")</f>
        <v>0</v>
      </c>
      <c r="O30" s="355">
        <f>COUNTIF(D30, "*{3*")</f>
        <v>0</v>
      </c>
      <c r="P30" s="355">
        <f>COUNTIF(D30, "*{4*")</f>
        <v>0</v>
      </c>
      <c r="Q30" s="355">
        <f>COUNTIF(D30, "*{5*")</f>
        <v>0</v>
      </c>
      <c r="R30" s="355">
        <f>COUNTIF(D30, "*{6*")</f>
        <v>0</v>
      </c>
      <c r="S30" s="355">
        <f>COUNTIF(D30, "*{7*")</f>
        <v>0</v>
      </c>
      <c r="T30" s="353"/>
    </row>
    <row r="31" spans="1:20" ht="13.5">
      <c r="A31" s="294" t="str">
        <f t="shared" ref="A31:A34" si="36">CONCATENATE(B31,C31)</f>
        <v>Core_Name_ElectricWeapon_B</v>
      </c>
      <c r="B31" s="300" t="s">
        <v>4593</v>
      </c>
      <c r="C31" s="305" t="s">
        <v>18214</v>
      </c>
      <c r="D31" s="295" t="s">
        <v>18283</v>
      </c>
      <c r="E31" s="12" t="s">
        <v>19123</v>
      </c>
      <c r="F31" s="12" t="s">
        <v>18635</v>
      </c>
      <c r="G31" s="12" t="s">
        <v>18636</v>
      </c>
      <c r="H31" s="12" t="s">
        <v>18637</v>
      </c>
      <c r="I31" s="12" t="s">
        <v>18638</v>
      </c>
      <c r="J31" s="12" t="s">
        <v>18639</v>
      </c>
      <c r="K31" s="351">
        <f t="shared" si="0"/>
        <v>0</v>
      </c>
      <c r="L31" s="355">
        <f t="shared" ref="L31:L34" si="37">COUNTIF(D31, "*{0*")</f>
        <v>0</v>
      </c>
      <c r="M31" s="355">
        <f t="shared" ref="M31:M34" si="38">COUNTIF(D31, "*{1*")</f>
        <v>0</v>
      </c>
      <c r="N31" s="355">
        <f t="shared" ref="N31:N34" si="39">COUNTIF(D31, "*{2*")</f>
        <v>0</v>
      </c>
      <c r="O31" s="355">
        <f t="shared" ref="O31:O34" si="40">COUNTIF(D31, "*{3*")</f>
        <v>0</v>
      </c>
      <c r="P31" s="355">
        <f t="shared" ref="P31:P34" si="41">COUNTIF(D31, "*{4*")</f>
        <v>0</v>
      </c>
      <c r="Q31" s="355">
        <f t="shared" ref="Q31:Q34" si="42">COUNTIF(D31, "*{5*")</f>
        <v>0</v>
      </c>
      <c r="R31" s="355">
        <f t="shared" ref="R31:R34" si="43">COUNTIF(D31, "*{6*")</f>
        <v>0</v>
      </c>
      <c r="S31" s="355">
        <f t="shared" ref="S31:S34" si="44">COUNTIF(D31, "*{7*")</f>
        <v>0</v>
      </c>
      <c r="T31" s="353"/>
    </row>
    <row r="32" spans="1:20" ht="13.5">
      <c r="A32" s="294" t="str">
        <f>CONCATENATE(B32,C32)</f>
        <v>Core_Name_ElectricWeapon_Enhanced_B2</v>
      </c>
      <c r="B32" s="300" t="s">
        <v>4593</v>
      </c>
      <c r="C32" s="305" t="s">
        <v>18236</v>
      </c>
      <c r="D32" s="295" t="s">
        <v>18284</v>
      </c>
      <c r="E32" s="12" t="s">
        <v>18640</v>
      </c>
      <c r="F32" s="12" t="s">
        <v>18641</v>
      </c>
      <c r="G32" s="12" t="s">
        <v>18642</v>
      </c>
      <c r="H32" s="12" t="s">
        <v>18643</v>
      </c>
      <c r="I32" s="12" t="s">
        <v>18644</v>
      </c>
      <c r="J32" s="12" t="s">
        <v>18645</v>
      </c>
      <c r="K32" s="351">
        <f>SUM(L32:S32)</f>
        <v>0</v>
      </c>
      <c r="L32" s="355">
        <f>COUNTIF(D32, "*{0*")</f>
        <v>0</v>
      </c>
      <c r="M32" s="355">
        <f>COUNTIF(D32, "*{1*")</f>
        <v>0</v>
      </c>
      <c r="N32" s="355">
        <f>COUNTIF(D32, "*{2*")</f>
        <v>0</v>
      </c>
      <c r="O32" s="355">
        <f>COUNTIF(D32, "*{3*")</f>
        <v>0</v>
      </c>
      <c r="P32" s="355">
        <f>COUNTIF(D32, "*{4*")</f>
        <v>0</v>
      </c>
      <c r="Q32" s="355">
        <f>COUNTIF(D32, "*{5*")</f>
        <v>0</v>
      </c>
      <c r="R32" s="355">
        <f>COUNTIF(D32, "*{6*")</f>
        <v>0</v>
      </c>
      <c r="S32" s="355">
        <f>COUNTIF(D32, "*{7*")</f>
        <v>0</v>
      </c>
      <c r="T32" s="353"/>
    </row>
    <row r="33" spans="1:20" ht="13.5">
      <c r="A33" s="294" t="str">
        <f>CONCATENATE(B33,C33)</f>
        <v>Core_Name_ElectricWeapon_Enhanced_B3</v>
      </c>
      <c r="B33" s="300" t="s">
        <v>4593</v>
      </c>
      <c r="C33" s="305" t="s">
        <v>18237</v>
      </c>
      <c r="D33" s="295" t="s">
        <v>18285</v>
      </c>
      <c r="E33" s="12" t="s">
        <v>18646</v>
      </c>
      <c r="F33" s="12" t="s">
        <v>18647</v>
      </c>
      <c r="G33" s="12" t="s">
        <v>18648</v>
      </c>
      <c r="H33" s="12" t="s">
        <v>18649</v>
      </c>
      <c r="I33" s="12" t="s">
        <v>18650</v>
      </c>
      <c r="J33" s="12" t="s">
        <v>18651</v>
      </c>
      <c r="K33" s="351">
        <f>SUM(L33:S33)</f>
        <v>0</v>
      </c>
      <c r="L33" s="355">
        <f>COUNTIF(D33, "*{0*")</f>
        <v>0</v>
      </c>
      <c r="M33" s="355">
        <f>COUNTIF(D33, "*{1*")</f>
        <v>0</v>
      </c>
      <c r="N33" s="355">
        <f>COUNTIF(D33, "*{2*")</f>
        <v>0</v>
      </c>
      <c r="O33" s="355">
        <f>COUNTIF(D33, "*{3*")</f>
        <v>0</v>
      </c>
      <c r="P33" s="355">
        <f>COUNTIF(D33, "*{4*")</f>
        <v>0</v>
      </c>
      <c r="Q33" s="355">
        <f>COUNTIF(D33, "*{5*")</f>
        <v>0</v>
      </c>
      <c r="R33" s="355">
        <f>COUNTIF(D33, "*{6*")</f>
        <v>0</v>
      </c>
      <c r="S33" s="355">
        <f>COUNTIF(D33, "*{7*")</f>
        <v>0</v>
      </c>
      <c r="T33" s="353"/>
    </row>
    <row r="34" spans="1:20" ht="13.5">
      <c r="A34" s="294" t="str">
        <f t="shared" si="36"/>
        <v>Core_Name_ElectricWeapon_C</v>
      </c>
      <c r="B34" s="300" t="s">
        <v>4593</v>
      </c>
      <c r="C34" s="305" t="s">
        <v>18215</v>
      </c>
      <c r="D34" s="295" t="s">
        <v>18286</v>
      </c>
      <c r="E34" s="12" t="s">
        <v>19124</v>
      </c>
      <c r="F34" s="12" t="s">
        <v>18652</v>
      </c>
      <c r="G34" s="12" t="s">
        <v>18653</v>
      </c>
      <c r="H34" s="12" t="s">
        <v>18654</v>
      </c>
      <c r="I34" s="12" t="s">
        <v>18655</v>
      </c>
      <c r="J34" s="12" t="s">
        <v>18656</v>
      </c>
      <c r="K34" s="351">
        <f t="shared" ref="K34" si="45">SUM(L34:S34)</f>
        <v>0</v>
      </c>
      <c r="L34" s="355">
        <f t="shared" si="37"/>
        <v>0</v>
      </c>
      <c r="M34" s="355">
        <f t="shared" si="38"/>
        <v>0</v>
      </c>
      <c r="N34" s="355">
        <f t="shared" si="39"/>
        <v>0</v>
      </c>
      <c r="O34" s="355">
        <f t="shared" si="40"/>
        <v>0</v>
      </c>
      <c r="P34" s="355">
        <f t="shared" si="41"/>
        <v>0</v>
      </c>
      <c r="Q34" s="355">
        <f t="shared" si="42"/>
        <v>0</v>
      </c>
      <c r="R34" s="355">
        <f t="shared" si="43"/>
        <v>0</v>
      </c>
      <c r="S34" s="355">
        <f t="shared" si="44"/>
        <v>0</v>
      </c>
      <c r="T34" s="353"/>
    </row>
    <row r="35" spans="1:20" ht="13.5">
      <c r="A35" s="294" t="str">
        <f t="shared" ref="A35:A36" si="46">CONCATENATE(B35,C35)</f>
        <v>Core_Name_ElectricWeapon_Enhanced_C2</v>
      </c>
      <c r="B35" s="300" t="s">
        <v>4593</v>
      </c>
      <c r="C35" s="305" t="s">
        <v>18238</v>
      </c>
      <c r="D35" s="295" t="s">
        <v>18287</v>
      </c>
      <c r="E35" s="12" t="s">
        <v>18657</v>
      </c>
      <c r="F35" s="12" t="s">
        <v>18658</v>
      </c>
      <c r="G35" s="12" t="s">
        <v>18659</v>
      </c>
      <c r="H35" s="12" t="s">
        <v>18660</v>
      </c>
      <c r="I35" s="12" t="s">
        <v>18661</v>
      </c>
      <c r="J35" s="12" t="s">
        <v>18662</v>
      </c>
      <c r="K35" s="351">
        <f>SUM(L35:S35)</f>
        <v>0</v>
      </c>
      <c r="L35" s="355">
        <f>COUNTIF(D35, "*{0*")</f>
        <v>0</v>
      </c>
      <c r="M35" s="355">
        <f>COUNTIF(D35, "*{1*")</f>
        <v>0</v>
      </c>
      <c r="N35" s="355">
        <f>COUNTIF(D35, "*{2*")</f>
        <v>0</v>
      </c>
      <c r="O35" s="355">
        <f>COUNTIF(D35, "*{3*")</f>
        <v>0</v>
      </c>
      <c r="P35" s="355">
        <f>COUNTIF(D35, "*{4*")</f>
        <v>0</v>
      </c>
      <c r="Q35" s="355">
        <f>COUNTIF(D35, "*{5*")</f>
        <v>0</v>
      </c>
      <c r="R35" s="355">
        <f>COUNTIF(D35, "*{6*")</f>
        <v>0</v>
      </c>
      <c r="S35" s="355">
        <f>COUNTIF(D35, "*{7*")</f>
        <v>0</v>
      </c>
      <c r="T35" s="353"/>
    </row>
    <row r="36" spans="1:20" ht="13.5">
      <c r="A36" s="294" t="str">
        <f t="shared" si="46"/>
        <v>Core_Name_ElectricWeapon_Enhanced_C3</v>
      </c>
      <c r="B36" s="300" t="s">
        <v>4593</v>
      </c>
      <c r="C36" s="305" t="s">
        <v>18239</v>
      </c>
      <c r="D36" s="295" t="s">
        <v>18288</v>
      </c>
      <c r="E36" s="12" t="s">
        <v>18663</v>
      </c>
      <c r="F36" s="12" t="s">
        <v>18664</v>
      </c>
      <c r="G36" s="12" t="s">
        <v>18665</v>
      </c>
      <c r="H36" s="12" t="s">
        <v>18666</v>
      </c>
      <c r="I36" s="12" t="s">
        <v>18667</v>
      </c>
      <c r="J36" s="12" t="s">
        <v>18668</v>
      </c>
      <c r="K36" s="351">
        <f>SUM(L36:S36)</f>
        <v>0</v>
      </c>
      <c r="L36" s="355">
        <f>COUNTIF(D36, "*{0*")</f>
        <v>0</v>
      </c>
      <c r="M36" s="355">
        <f>COUNTIF(D36, "*{1*")</f>
        <v>0</v>
      </c>
      <c r="N36" s="355">
        <f>COUNTIF(D36, "*{2*")</f>
        <v>0</v>
      </c>
      <c r="O36" s="355">
        <f>COUNTIF(D36, "*{3*")</f>
        <v>0</v>
      </c>
      <c r="P36" s="355">
        <f>COUNTIF(D36, "*{4*")</f>
        <v>0</v>
      </c>
      <c r="Q36" s="355">
        <f>COUNTIF(D36, "*{5*")</f>
        <v>0</v>
      </c>
      <c r="R36" s="355">
        <f>COUNTIF(D36, "*{6*")</f>
        <v>0</v>
      </c>
      <c r="S36" s="355">
        <f>COUNTIF(D36, "*{7*")</f>
        <v>0</v>
      </c>
      <c r="T36" s="353"/>
    </row>
    <row r="37" spans="1:20" ht="13.5">
      <c r="A37" s="294" t="str">
        <f t="shared" ref="A37:A38" si="47">CONCATENATE(B37,C37)</f>
        <v>Core_Name_ElectricWeaponCoreDamage1</v>
      </c>
      <c r="B37" s="300" t="s">
        <v>4593</v>
      </c>
      <c r="C37" s="305" t="s">
        <v>18337</v>
      </c>
      <c r="D37" s="295" t="s">
        <v>18325</v>
      </c>
      <c r="E37" s="12" t="s">
        <v>19647</v>
      </c>
      <c r="F37" s="12" t="s">
        <v>19648</v>
      </c>
      <c r="G37" s="12" t="s">
        <v>19649</v>
      </c>
      <c r="H37" s="12" t="s">
        <v>19650</v>
      </c>
      <c r="I37" s="12" t="s">
        <v>19651</v>
      </c>
      <c r="J37" s="12" t="s">
        <v>19652</v>
      </c>
      <c r="K37" s="351">
        <f>SUM(L37:S37)</f>
        <v>0</v>
      </c>
      <c r="L37" s="355">
        <f>COUNTIF(D37, "*{0*")</f>
        <v>0</v>
      </c>
      <c r="M37" s="355">
        <f>COUNTIF(D37, "*{1*")</f>
        <v>0</v>
      </c>
      <c r="N37" s="355">
        <f>COUNTIF(D37, "*{2*")</f>
        <v>0</v>
      </c>
      <c r="O37" s="355">
        <f>COUNTIF(D37, "*{3*")</f>
        <v>0</v>
      </c>
      <c r="P37" s="355">
        <f>COUNTIF(D37, "*{4*")</f>
        <v>0</v>
      </c>
      <c r="Q37" s="355">
        <f>COUNTIF(D37, "*{5*")</f>
        <v>0</v>
      </c>
      <c r="R37" s="355">
        <f>COUNTIF(D37, "*{6*")</f>
        <v>0</v>
      </c>
      <c r="S37" s="355">
        <f>COUNTIF(D37, "*{7*")</f>
        <v>0</v>
      </c>
      <c r="T37" s="353"/>
    </row>
    <row r="38" spans="1:20" ht="13.5">
      <c r="A38" s="294" t="str">
        <f t="shared" si="47"/>
        <v>Core_Name_ElectricWeaponCoreDamage2</v>
      </c>
      <c r="B38" s="300" t="s">
        <v>4593</v>
      </c>
      <c r="C38" s="305" t="s">
        <v>18324</v>
      </c>
      <c r="D38" s="295" t="s">
        <v>18326</v>
      </c>
      <c r="E38" s="12" t="s">
        <v>19653</v>
      </c>
      <c r="F38" s="12" t="s">
        <v>19654</v>
      </c>
      <c r="G38" s="12" t="s">
        <v>19655</v>
      </c>
      <c r="H38" s="12" t="s">
        <v>19656</v>
      </c>
      <c r="I38" s="12" t="s">
        <v>19657</v>
      </c>
      <c r="J38" s="12" t="s">
        <v>19658</v>
      </c>
      <c r="K38" s="351">
        <f>SUM(L38:S38)</f>
        <v>0</v>
      </c>
      <c r="L38" s="355">
        <f>COUNTIF(D38, "*{0*")</f>
        <v>0</v>
      </c>
      <c r="M38" s="355">
        <f>COUNTIF(D38, "*{1*")</f>
        <v>0</v>
      </c>
      <c r="N38" s="355">
        <f>COUNTIF(D38, "*{2*")</f>
        <v>0</v>
      </c>
      <c r="O38" s="355">
        <f>COUNTIF(D38, "*{3*")</f>
        <v>0</v>
      </c>
      <c r="P38" s="355">
        <f>COUNTIF(D38, "*{4*")</f>
        <v>0</v>
      </c>
      <c r="Q38" s="355">
        <f>COUNTIF(D38, "*{5*")</f>
        <v>0</v>
      </c>
      <c r="R38" s="355">
        <f>COUNTIF(D38, "*{6*")</f>
        <v>0</v>
      </c>
      <c r="S38" s="355">
        <f>COUNTIF(D38, "*{7*")</f>
        <v>0</v>
      </c>
      <c r="T38" s="353"/>
    </row>
    <row r="39" spans="1:20">
      <c r="A39" s="294" t="str">
        <f t="shared" si="9"/>
        <v>Core_Name_ElectricWeaponNormalAttack</v>
      </c>
      <c r="B39" s="300" t="s">
        <v>4594</v>
      </c>
      <c r="C39" s="305" t="s">
        <v>2169</v>
      </c>
      <c r="D39" s="295" t="s">
        <v>2864</v>
      </c>
      <c r="E39" s="12" t="s">
        <v>3753</v>
      </c>
      <c r="F39" s="261" t="s">
        <v>14157</v>
      </c>
      <c r="G39" s="261" t="s">
        <v>3754</v>
      </c>
      <c r="H39" s="95" t="s">
        <v>3755</v>
      </c>
      <c r="I39" s="112" t="s">
        <v>6652</v>
      </c>
      <c r="J39" s="112" t="s">
        <v>6653</v>
      </c>
      <c r="K39" s="351">
        <f t="shared" si="0"/>
        <v>0</v>
      </c>
      <c r="L39" s="355">
        <f t="shared" si="1"/>
        <v>0</v>
      </c>
      <c r="M39" s="355">
        <f t="shared" si="2"/>
        <v>0</v>
      </c>
      <c r="N39" s="355">
        <f t="shared" si="3"/>
        <v>0</v>
      </c>
      <c r="O39" s="355">
        <f t="shared" si="4"/>
        <v>0</v>
      </c>
      <c r="P39" s="355">
        <f t="shared" si="5"/>
        <v>0</v>
      </c>
      <c r="Q39" s="355">
        <f t="shared" si="6"/>
        <v>0</v>
      </c>
      <c r="R39" s="355">
        <f t="shared" si="7"/>
        <v>0</v>
      </c>
      <c r="S39" s="355">
        <f t="shared" si="8"/>
        <v>0</v>
      </c>
      <c r="T39" s="353"/>
    </row>
    <row r="40" spans="1:20">
      <c r="A40" s="294" t="str">
        <f t="shared" si="9"/>
        <v>Core_Name_ElectricWeaponSkillAttack</v>
      </c>
      <c r="B40" s="300" t="s">
        <v>4594</v>
      </c>
      <c r="C40" s="305" t="s">
        <v>2170</v>
      </c>
      <c r="D40" s="295" t="s">
        <v>2292</v>
      </c>
      <c r="E40" s="12" t="s">
        <v>3756</v>
      </c>
      <c r="F40" s="261" t="s">
        <v>14158</v>
      </c>
      <c r="G40" s="261" t="s">
        <v>3757</v>
      </c>
      <c r="H40" s="95" t="s">
        <v>3758</v>
      </c>
      <c r="I40" s="112" t="s">
        <v>6654</v>
      </c>
      <c r="J40" s="112" t="s">
        <v>6655</v>
      </c>
      <c r="K40" s="351">
        <f t="shared" si="0"/>
        <v>0</v>
      </c>
      <c r="L40" s="355">
        <f t="shared" si="1"/>
        <v>0</v>
      </c>
      <c r="M40" s="355">
        <f t="shared" si="2"/>
        <v>0</v>
      </c>
      <c r="N40" s="355">
        <f t="shared" si="3"/>
        <v>0</v>
      </c>
      <c r="O40" s="355">
        <f t="shared" si="4"/>
        <v>0</v>
      </c>
      <c r="P40" s="355">
        <f t="shared" si="5"/>
        <v>0</v>
      </c>
      <c r="Q40" s="355">
        <f t="shared" si="6"/>
        <v>0</v>
      </c>
      <c r="R40" s="355">
        <f t="shared" si="7"/>
        <v>0</v>
      </c>
      <c r="S40" s="355">
        <f t="shared" si="8"/>
        <v>0</v>
      </c>
      <c r="T40" s="353"/>
    </row>
    <row r="41" spans="1:20">
      <c r="A41" s="294" t="str">
        <f t="shared" si="9"/>
        <v>Core_Name_ElectricDashAttack</v>
      </c>
      <c r="B41" s="300" t="s">
        <v>4593</v>
      </c>
      <c r="C41" s="305" t="s">
        <v>2171</v>
      </c>
      <c r="D41" s="295" t="s">
        <v>938</v>
      </c>
      <c r="E41" s="12" t="s">
        <v>3759</v>
      </c>
      <c r="F41" s="261" t="s">
        <v>14159</v>
      </c>
      <c r="G41" s="261" t="s">
        <v>3760</v>
      </c>
      <c r="H41" s="95" t="s">
        <v>3761</v>
      </c>
      <c r="I41" s="112" t="s">
        <v>6656</v>
      </c>
      <c r="J41" s="112" t="s">
        <v>6657</v>
      </c>
      <c r="K41" s="351">
        <f t="shared" si="0"/>
        <v>0</v>
      </c>
      <c r="L41" s="355">
        <f t="shared" si="1"/>
        <v>0</v>
      </c>
      <c r="M41" s="355">
        <f t="shared" si="2"/>
        <v>0</v>
      </c>
      <c r="N41" s="355">
        <f t="shared" si="3"/>
        <v>0</v>
      </c>
      <c r="O41" s="355">
        <f t="shared" si="4"/>
        <v>0</v>
      </c>
      <c r="P41" s="355">
        <f t="shared" si="5"/>
        <v>0</v>
      </c>
      <c r="Q41" s="355">
        <f t="shared" si="6"/>
        <v>0</v>
      </c>
      <c r="R41" s="355">
        <f t="shared" si="7"/>
        <v>0</v>
      </c>
      <c r="S41" s="355">
        <f t="shared" si="8"/>
        <v>0</v>
      </c>
      <c r="T41" s="353"/>
    </row>
    <row r="42" spans="1:20">
      <c r="A42" s="294" t="str">
        <f t="shared" si="9"/>
        <v>Core_Name_ElectricThunder</v>
      </c>
      <c r="B42" s="300" t="s">
        <v>4594</v>
      </c>
      <c r="C42" s="305" t="s">
        <v>2248</v>
      </c>
      <c r="D42" s="295" t="s">
        <v>2528</v>
      </c>
      <c r="E42" s="12" t="s">
        <v>3687</v>
      </c>
      <c r="F42" s="261" t="s">
        <v>14160</v>
      </c>
      <c r="G42" s="261" t="s">
        <v>3762</v>
      </c>
      <c r="H42" s="95" t="s">
        <v>3763</v>
      </c>
      <c r="I42" s="112" t="s">
        <v>6658</v>
      </c>
      <c r="J42" s="112" t="s">
        <v>6659</v>
      </c>
      <c r="K42" s="351">
        <f t="shared" si="0"/>
        <v>0</v>
      </c>
      <c r="L42" s="355">
        <f t="shared" si="1"/>
        <v>0</v>
      </c>
      <c r="M42" s="355">
        <f t="shared" si="2"/>
        <v>0</v>
      </c>
      <c r="N42" s="355">
        <f t="shared" si="3"/>
        <v>0</v>
      </c>
      <c r="O42" s="355">
        <f t="shared" si="4"/>
        <v>0</v>
      </c>
      <c r="P42" s="355">
        <f t="shared" si="5"/>
        <v>0</v>
      </c>
      <c r="Q42" s="355">
        <f t="shared" si="6"/>
        <v>0</v>
      </c>
      <c r="R42" s="355">
        <f t="shared" si="7"/>
        <v>0</v>
      </c>
      <c r="S42" s="355">
        <f t="shared" si="8"/>
        <v>0</v>
      </c>
      <c r="T42" s="353"/>
    </row>
    <row r="43" spans="1:20">
      <c r="A43" s="294" t="str">
        <f t="shared" si="9"/>
        <v>Core_Name_ShockGrenade</v>
      </c>
      <c r="B43" s="300" t="s">
        <v>4594</v>
      </c>
      <c r="C43" s="305" t="s">
        <v>2244</v>
      </c>
      <c r="D43" s="295" t="s">
        <v>962</v>
      </c>
      <c r="E43" s="12" t="s">
        <v>3764</v>
      </c>
      <c r="F43" s="261" t="s">
        <v>14161</v>
      </c>
      <c r="G43" s="261" t="s">
        <v>3765</v>
      </c>
      <c r="H43" s="95" t="s">
        <v>3766</v>
      </c>
      <c r="I43" s="112" t="s">
        <v>6660</v>
      </c>
      <c r="J43" s="112" t="s">
        <v>6661</v>
      </c>
      <c r="K43" s="351">
        <f t="shared" si="0"/>
        <v>0</v>
      </c>
      <c r="L43" s="355">
        <f t="shared" si="1"/>
        <v>0</v>
      </c>
      <c r="M43" s="355">
        <f t="shared" si="2"/>
        <v>0</v>
      </c>
      <c r="N43" s="355">
        <f t="shared" si="3"/>
        <v>0</v>
      </c>
      <c r="O43" s="355">
        <f t="shared" si="4"/>
        <v>0</v>
      </c>
      <c r="P43" s="355">
        <f t="shared" si="5"/>
        <v>0</v>
      </c>
      <c r="Q43" s="355">
        <f t="shared" si="6"/>
        <v>0</v>
      </c>
      <c r="R43" s="355">
        <f t="shared" si="7"/>
        <v>0</v>
      </c>
      <c r="S43" s="355">
        <f t="shared" si="8"/>
        <v>0</v>
      </c>
      <c r="T43" s="353"/>
    </row>
    <row r="44" spans="1:20">
      <c r="A44" s="294" t="str">
        <f t="shared" si="9"/>
        <v>Core_Name_ElectricRevenge</v>
      </c>
      <c r="B44" s="300" t="s">
        <v>4595</v>
      </c>
      <c r="C44" s="305" t="s">
        <v>889</v>
      </c>
      <c r="D44" s="295" t="s">
        <v>1651</v>
      </c>
      <c r="E44" s="12" t="s">
        <v>3767</v>
      </c>
      <c r="F44" s="261" t="s">
        <v>14162</v>
      </c>
      <c r="G44" s="261" t="s">
        <v>3768</v>
      </c>
      <c r="H44" s="95" t="s">
        <v>3769</v>
      </c>
      <c r="I44" s="112" t="s">
        <v>6662</v>
      </c>
      <c r="J44" s="112" t="s">
        <v>6663</v>
      </c>
      <c r="K44" s="351">
        <f t="shared" si="0"/>
        <v>0</v>
      </c>
      <c r="L44" s="355">
        <f t="shared" si="1"/>
        <v>0</v>
      </c>
      <c r="M44" s="355">
        <f t="shared" si="2"/>
        <v>0</v>
      </c>
      <c r="N44" s="355">
        <f t="shared" si="3"/>
        <v>0</v>
      </c>
      <c r="O44" s="355">
        <f t="shared" si="4"/>
        <v>0</v>
      </c>
      <c r="P44" s="355">
        <f t="shared" si="5"/>
        <v>0</v>
      </c>
      <c r="Q44" s="355">
        <f t="shared" si="6"/>
        <v>0</v>
      </c>
      <c r="R44" s="355">
        <f t="shared" si="7"/>
        <v>0</v>
      </c>
      <c r="S44" s="355">
        <f t="shared" si="8"/>
        <v>0</v>
      </c>
      <c r="T44" s="353"/>
    </row>
    <row r="45" spans="1:20">
      <c r="A45" s="294" t="str">
        <f t="shared" si="9"/>
        <v>Core_Name_ChainLightningSpread</v>
      </c>
      <c r="B45" s="300" t="s">
        <v>4593</v>
      </c>
      <c r="C45" s="305" t="s">
        <v>2242</v>
      </c>
      <c r="D45" s="295" t="s">
        <v>939</v>
      </c>
      <c r="E45" s="12" t="s">
        <v>3770</v>
      </c>
      <c r="F45" s="261" t="s">
        <v>14163</v>
      </c>
      <c r="G45" s="261" t="s">
        <v>3771</v>
      </c>
      <c r="H45" s="95" t="s">
        <v>3772</v>
      </c>
      <c r="I45" s="112" t="s">
        <v>6664</v>
      </c>
      <c r="J45" s="112" t="s">
        <v>6665</v>
      </c>
      <c r="K45" s="351">
        <f t="shared" si="0"/>
        <v>0</v>
      </c>
      <c r="L45" s="355">
        <f t="shared" si="1"/>
        <v>0</v>
      </c>
      <c r="M45" s="355">
        <f t="shared" si="2"/>
        <v>0</v>
      </c>
      <c r="N45" s="355">
        <f t="shared" si="3"/>
        <v>0</v>
      </c>
      <c r="O45" s="355">
        <f t="shared" si="4"/>
        <v>0</v>
      </c>
      <c r="P45" s="355">
        <f t="shared" si="5"/>
        <v>0</v>
      </c>
      <c r="Q45" s="355">
        <f t="shared" si="6"/>
        <v>0</v>
      </c>
      <c r="R45" s="355">
        <f t="shared" si="7"/>
        <v>0</v>
      </c>
      <c r="S45" s="355">
        <f t="shared" si="8"/>
        <v>0</v>
      </c>
      <c r="T45" s="353"/>
    </row>
    <row r="46" spans="1:20">
      <c r="A46" s="294" t="str">
        <f t="shared" si="9"/>
        <v>Core_Name_ChainLightningUpgrade</v>
      </c>
      <c r="B46" s="300" t="s">
        <v>4594</v>
      </c>
      <c r="C46" s="305" t="s">
        <v>2239</v>
      </c>
      <c r="D46" s="295" t="s">
        <v>940</v>
      </c>
      <c r="E46" s="12" t="s">
        <v>3181</v>
      </c>
      <c r="F46" s="261" t="s">
        <v>14164</v>
      </c>
      <c r="G46" s="261" t="s">
        <v>14165</v>
      </c>
      <c r="H46" s="95" t="s">
        <v>3773</v>
      </c>
      <c r="I46" s="112" t="s">
        <v>6666</v>
      </c>
      <c r="J46" s="112" t="s">
        <v>6667</v>
      </c>
      <c r="K46" s="351">
        <f t="shared" si="0"/>
        <v>0</v>
      </c>
      <c r="L46" s="355">
        <f t="shared" si="1"/>
        <v>0</v>
      </c>
      <c r="M46" s="355">
        <f t="shared" si="2"/>
        <v>0</v>
      </c>
      <c r="N46" s="355">
        <f t="shared" si="3"/>
        <v>0</v>
      </c>
      <c r="O46" s="355">
        <f t="shared" si="4"/>
        <v>0</v>
      </c>
      <c r="P46" s="355">
        <f t="shared" si="5"/>
        <v>0</v>
      </c>
      <c r="Q46" s="355">
        <f t="shared" si="6"/>
        <v>0</v>
      </c>
      <c r="R46" s="355">
        <f t="shared" si="7"/>
        <v>0</v>
      </c>
      <c r="S46" s="355">
        <f t="shared" si="8"/>
        <v>0</v>
      </c>
      <c r="T46" s="353"/>
    </row>
    <row r="47" spans="1:20">
      <c r="A47" s="294" t="str">
        <f t="shared" si="9"/>
        <v>Core_Name_ElectricCombo</v>
      </c>
      <c r="B47" s="300" t="s">
        <v>4593</v>
      </c>
      <c r="C47" s="305" t="s">
        <v>890</v>
      </c>
      <c r="D47" s="295" t="s">
        <v>1652</v>
      </c>
      <c r="E47" s="12" t="s">
        <v>3774</v>
      </c>
      <c r="F47" s="261" t="s">
        <v>14166</v>
      </c>
      <c r="G47" s="261" t="s">
        <v>3775</v>
      </c>
      <c r="H47" s="95" t="s">
        <v>3776</v>
      </c>
      <c r="I47" s="112" t="s">
        <v>6668</v>
      </c>
      <c r="J47" s="112" t="s">
        <v>6669</v>
      </c>
      <c r="K47" s="351">
        <f t="shared" si="0"/>
        <v>0</v>
      </c>
      <c r="L47" s="355">
        <f t="shared" si="1"/>
        <v>0</v>
      </c>
      <c r="M47" s="355">
        <f t="shared" si="2"/>
        <v>0</v>
      </c>
      <c r="N47" s="355">
        <f t="shared" si="3"/>
        <v>0</v>
      </c>
      <c r="O47" s="355">
        <f t="shared" si="4"/>
        <v>0</v>
      </c>
      <c r="P47" s="355">
        <f t="shared" si="5"/>
        <v>0</v>
      </c>
      <c r="Q47" s="355">
        <f t="shared" si="6"/>
        <v>0</v>
      </c>
      <c r="R47" s="355">
        <f t="shared" si="7"/>
        <v>0</v>
      </c>
      <c r="S47" s="355">
        <f t="shared" si="8"/>
        <v>0</v>
      </c>
      <c r="T47" s="353"/>
    </row>
    <row r="48" spans="1:20">
      <c r="A48" s="294" t="str">
        <f t="shared" si="9"/>
        <v>Core_Name_ConductiveWeapon</v>
      </c>
      <c r="B48" s="300" t="s">
        <v>4595</v>
      </c>
      <c r="C48" s="305" t="s">
        <v>2800</v>
      </c>
      <c r="D48" s="295" t="s">
        <v>855</v>
      </c>
      <c r="E48" s="12" t="s">
        <v>3777</v>
      </c>
      <c r="F48" s="261" t="s">
        <v>14167</v>
      </c>
      <c r="G48" s="261" t="s">
        <v>3778</v>
      </c>
      <c r="H48" s="95" t="s">
        <v>3779</v>
      </c>
      <c r="I48" s="112" t="s">
        <v>6670</v>
      </c>
      <c r="J48" s="112" t="s">
        <v>6671</v>
      </c>
      <c r="K48" s="351">
        <f t="shared" si="0"/>
        <v>0</v>
      </c>
      <c r="L48" s="355">
        <f t="shared" si="1"/>
        <v>0</v>
      </c>
      <c r="M48" s="355">
        <f t="shared" si="2"/>
        <v>0</v>
      </c>
      <c r="N48" s="355">
        <f t="shared" si="3"/>
        <v>0</v>
      </c>
      <c r="O48" s="355">
        <f t="shared" si="4"/>
        <v>0</v>
      </c>
      <c r="P48" s="355">
        <f t="shared" si="5"/>
        <v>0</v>
      </c>
      <c r="Q48" s="355">
        <f t="shared" si="6"/>
        <v>0</v>
      </c>
      <c r="R48" s="355">
        <f t="shared" si="7"/>
        <v>0</v>
      </c>
      <c r="S48" s="355">
        <f t="shared" si="8"/>
        <v>0</v>
      </c>
      <c r="T48" s="353"/>
    </row>
    <row r="49" spans="1:20">
      <c r="A49" s="294" t="str">
        <f t="shared" ref="A49:A51" si="48">CONCATENATE(B49,C49)</f>
        <v>Core_Name_VoltageEnhancement</v>
      </c>
      <c r="B49" s="300" t="s">
        <v>4593</v>
      </c>
      <c r="C49" s="305" t="s">
        <v>2804</v>
      </c>
      <c r="D49" s="295" t="s">
        <v>2797</v>
      </c>
      <c r="E49" s="12" t="s">
        <v>3688</v>
      </c>
      <c r="F49" s="261" t="s">
        <v>14168</v>
      </c>
      <c r="G49" s="261" t="s">
        <v>14169</v>
      </c>
      <c r="H49" s="95" t="s">
        <v>3780</v>
      </c>
      <c r="I49" s="112" t="s">
        <v>6672</v>
      </c>
      <c r="J49" s="112" t="s">
        <v>6673</v>
      </c>
      <c r="K49" s="351">
        <f t="shared" si="0"/>
        <v>0</v>
      </c>
      <c r="L49" s="355">
        <f t="shared" si="1"/>
        <v>0</v>
      </c>
      <c r="M49" s="355">
        <f t="shared" si="2"/>
        <v>0</v>
      </c>
      <c r="N49" s="355">
        <f t="shared" si="3"/>
        <v>0</v>
      </c>
      <c r="O49" s="355">
        <f t="shared" si="4"/>
        <v>0</v>
      </c>
      <c r="P49" s="355">
        <f t="shared" si="5"/>
        <v>0</v>
      </c>
      <c r="Q49" s="355">
        <f t="shared" si="6"/>
        <v>0</v>
      </c>
      <c r="R49" s="355">
        <f t="shared" si="7"/>
        <v>0</v>
      </c>
      <c r="S49" s="355">
        <f t="shared" si="8"/>
        <v>0</v>
      </c>
      <c r="T49" s="353"/>
    </row>
    <row r="50" spans="1:20">
      <c r="A50" s="294" t="str">
        <f t="shared" si="48"/>
        <v>Core_Name_ElectricModule</v>
      </c>
      <c r="B50" s="300" t="s">
        <v>4593</v>
      </c>
      <c r="C50" s="305" t="s">
        <v>2805</v>
      </c>
      <c r="D50" s="295" t="s">
        <v>2877</v>
      </c>
      <c r="E50" s="12" t="s">
        <v>3781</v>
      </c>
      <c r="F50" s="261" t="s">
        <v>14170</v>
      </c>
      <c r="G50" s="261" t="s">
        <v>3782</v>
      </c>
      <c r="H50" s="95" t="s">
        <v>3783</v>
      </c>
      <c r="I50" s="112" t="s">
        <v>6674</v>
      </c>
      <c r="J50" s="112" t="s">
        <v>6675</v>
      </c>
      <c r="K50" s="351">
        <f t="shared" si="0"/>
        <v>0</v>
      </c>
      <c r="L50" s="355">
        <f t="shared" si="1"/>
        <v>0</v>
      </c>
      <c r="M50" s="355">
        <f t="shared" si="2"/>
        <v>0</v>
      </c>
      <c r="N50" s="355">
        <f t="shared" si="3"/>
        <v>0</v>
      </c>
      <c r="O50" s="355">
        <f t="shared" si="4"/>
        <v>0</v>
      </c>
      <c r="P50" s="355">
        <f t="shared" si="5"/>
        <v>0</v>
      </c>
      <c r="Q50" s="355">
        <f t="shared" si="6"/>
        <v>0</v>
      </c>
      <c r="R50" s="355">
        <f t="shared" si="7"/>
        <v>0</v>
      </c>
      <c r="S50" s="355">
        <f t="shared" si="8"/>
        <v>0</v>
      </c>
      <c r="T50" s="353"/>
    </row>
    <row r="51" spans="1:20">
      <c r="A51" s="294" t="str">
        <f t="shared" si="48"/>
        <v>Core_Name_ElectricCharging</v>
      </c>
      <c r="B51" s="300" t="s">
        <v>4593</v>
      </c>
      <c r="C51" s="305" t="s">
        <v>2806</v>
      </c>
      <c r="D51" s="295" t="s">
        <v>2799</v>
      </c>
      <c r="E51" s="12" t="s">
        <v>3784</v>
      </c>
      <c r="F51" s="261" t="s">
        <v>14171</v>
      </c>
      <c r="G51" s="261" t="s">
        <v>3785</v>
      </c>
      <c r="H51" s="95" t="s">
        <v>3786</v>
      </c>
      <c r="I51" s="112" t="s">
        <v>6676</v>
      </c>
      <c r="J51" s="112" t="s">
        <v>6677</v>
      </c>
      <c r="K51" s="351">
        <f t="shared" si="0"/>
        <v>0</v>
      </c>
      <c r="L51" s="355">
        <f t="shared" si="1"/>
        <v>0</v>
      </c>
      <c r="M51" s="355">
        <f t="shared" si="2"/>
        <v>0</v>
      </c>
      <c r="N51" s="355">
        <f t="shared" si="3"/>
        <v>0</v>
      </c>
      <c r="O51" s="355">
        <f t="shared" si="4"/>
        <v>0</v>
      </c>
      <c r="P51" s="355">
        <f t="shared" si="5"/>
        <v>0</v>
      </c>
      <c r="Q51" s="355">
        <f t="shared" si="6"/>
        <v>0</v>
      </c>
      <c r="R51" s="355">
        <f t="shared" si="7"/>
        <v>0</v>
      </c>
      <c r="S51" s="355">
        <f t="shared" si="8"/>
        <v>0</v>
      </c>
      <c r="T51" s="353"/>
    </row>
    <row r="52" spans="1:20">
      <c r="A52" s="294" t="str">
        <f t="shared" si="9"/>
        <v>Core_Name_ElectricEmission</v>
      </c>
      <c r="B52" s="300" t="s">
        <v>4594</v>
      </c>
      <c r="C52" s="305" t="s">
        <v>2807</v>
      </c>
      <c r="D52" s="295" t="s">
        <v>1653</v>
      </c>
      <c r="E52" s="12" t="s">
        <v>3787</v>
      </c>
      <c r="F52" s="261" t="s">
        <v>14172</v>
      </c>
      <c r="G52" s="261" t="s">
        <v>3788</v>
      </c>
      <c r="H52" s="95" t="s">
        <v>3788</v>
      </c>
      <c r="I52" s="112" t="s">
        <v>6678</v>
      </c>
      <c r="J52" s="112" t="s">
        <v>6679</v>
      </c>
      <c r="K52" s="351">
        <f t="shared" si="0"/>
        <v>0</v>
      </c>
      <c r="L52" s="355">
        <f t="shared" si="1"/>
        <v>0</v>
      </c>
      <c r="M52" s="355">
        <f t="shared" si="2"/>
        <v>0</v>
      </c>
      <c r="N52" s="355">
        <f t="shared" si="3"/>
        <v>0</v>
      </c>
      <c r="O52" s="355">
        <f t="shared" si="4"/>
        <v>0</v>
      </c>
      <c r="P52" s="355">
        <f t="shared" si="5"/>
        <v>0</v>
      </c>
      <c r="Q52" s="355">
        <f t="shared" si="6"/>
        <v>0</v>
      </c>
      <c r="R52" s="355">
        <f t="shared" si="7"/>
        <v>0</v>
      </c>
      <c r="S52" s="355">
        <f t="shared" si="8"/>
        <v>0</v>
      </c>
      <c r="T52" s="353"/>
    </row>
    <row r="53" spans="1:20">
      <c r="A53" s="294" t="str">
        <f t="shared" si="9"/>
        <v>Core_Name_TargetThunder</v>
      </c>
      <c r="B53" s="300" t="s">
        <v>4594</v>
      </c>
      <c r="C53" s="305" t="s">
        <v>2235</v>
      </c>
      <c r="D53" s="295" t="s">
        <v>2350</v>
      </c>
      <c r="E53" s="12" t="s">
        <v>3789</v>
      </c>
      <c r="F53" s="261" t="s">
        <v>14173</v>
      </c>
      <c r="G53" s="261" t="s">
        <v>3790</v>
      </c>
      <c r="H53" s="95" t="s">
        <v>3791</v>
      </c>
      <c r="I53" s="112" t="s">
        <v>6680</v>
      </c>
      <c r="J53" s="112" t="s">
        <v>6681</v>
      </c>
      <c r="K53" s="351">
        <f t="shared" si="0"/>
        <v>0</v>
      </c>
      <c r="L53" s="355">
        <f t="shared" si="1"/>
        <v>0</v>
      </c>
      <c r="M53" s="355">
        <f t="shared" si="2"/>
        <v>0</v>
      </c>
      <c r="N53" s="355">
        <f t="shared" si="3"/>
        <v>0</v>
      </c>
      <c r="O53" s="355">
        <f t="shared" si="4"/>
        <v>0</v>
      </c>
      <c r="P53" s="355">
        <f t="shared" si="5"/>
        <v>0</v>
      </c>
      <c r="Q53" s="355">
        <f t="shared" si="6"/>
        <v>0</v>
      </c>
      <c r="R53" s="355">
        <f t="shared" si="7"/>
        <v>0</v>
      </c>
      <c r="S53" s="355">
        <f t="shared" si="8"/>
        <v>0</v>
      </c>
      <c r="T53" s="353"/>
    </row>
    <row r="54" spans="1:20">
      <c r="A54" s="294" t="str">
        <f t="shared" si="9"/>
        <v>Core_Name_Electricshock</v>
      </c>
      <c r="B54" s="300" t="s">
        <v>4594</v>
      </c>
      <c r="C54" s="305" t="s">
        <v>906</v>
      </c>
      <c r="D54" s="295" t="s">
        <v>1654</v>
      </c>
      <c r="E54" s="12" t="s">
        <v>3792</v>
      </c>
      <c r="F54" s="261" t="s">
        <v>14174</v>
      </c>
      <c r="G54" s="261" t="s">
        <v>3793</v>
      </c>
      <c r="H54" s="95" t="s">
        <v>3794</v>
      </c>
      <c r="I54" s="112" t="s">
        <v>6682</v>
      </c>
      <c r="J54" s="112" t="s">
        <v>6683</v>
      </c>
      <c r="K54" s="351">
        <f t="shared" si="0"/>
        <v>0</v>
      </c>
      <c r="L54" s="355">
        <f t="shared" si="1"/>
        <v>0</v>
      </c>
      <c r="M54" s="355">
        <f t="shared" si="2"/>
        <v>0</v>
      </c>
      <c r="N54" s="355">
        <f t="shared" si="3"/>
        <v>0</v>
      </c>
      <c r="O54" s="355">
        <f t="shared" si="4"/>
        <v>0</v>
      </c>
      <c r="P54" s="355">
        <f t="shared" si="5"/>
        <v>0</v>
      </c>
      <c r="Q54" s="355">
        <f t="shared" si="6"/>
        <v>0</v>
      </c>
      <c r="R54" s="355">
        <f t="shared" si="7"/>
        <v>0</v>
      </c>
      <c r="S54" s="355">
        <f t="shared" si="8"/>
        <v>0</v>
      </c>
      <c r="T54" s="353"/>
    </row>
    <row r="55" spans="1:20">
      <c r="A55" s="294" t="str">
        <f t="shared" si="9"/>
        <v>Core_Name_ElectricThunderStorm</v>
      </c>
      <c r="B55" s="300" t="s">
        <v>4593</v>
      </c>
      <c r="C55" s="305" t="s">
        <v>891</v>
      </c>
      <c r="D55" s="295" t="s">
        <v>2271</v>
      </c>
      <c r="E55" s="12" t="s">
        <v>3795</v>
      </c>
      <c r="F55" s="261" t="s">
        <v>14175</v>
      </c>
      <c r="G55" s="261" t="s">
        <v>3796</v>
      </c>
      <c r="H55" s="95" t="s">
        <v>3797</v>
      </c>
      <c r="I55" s="112" t="s">
        <v>6684</v>
      </c>
      <c r="J55" s="112" t="s">
        <v>6685</v>
      </c>
      <c r="K55" s="351">
        <f t="shared" si="0"/>
        <v>0</v>
      </c>
      <c r="L55" s="355">
        <f t="shared" si="1"/>
        <v>0</v>
      </c>
      <c r="M55" s="355">
        <f t="shared" si="2"/>
        <v>0</v>
      </c>
      <c r="N55" s="355">
        <f t="shared" si="3"/>
        <v>0</v>
      </c>
      <c r="O55" s="355">
        <f t="shared" si="4"/>
        <v>0</v>
      </c>
      <c r="P55" s="355">
        <f t="shared" si="5"/>
        <v>0</v>
      </c>
      <c r="Q55" s="355">
        <f t="shared" si="6"/>
        <v>0</v>
      </c>
      <c r="R55" s="355">
        <f t="shared" si="7"/>
        <v>0</v>
      </c>
      <c r="S55" s="355">
        <f t="shared" si="8"/>
        <v>0</v>
      </c>
      <c r="T55" s="353"/>
    </row>
    <row r="56" spans="1:20">
      <c r="A56" s="294" t="str">
        <f t="shared" si="9"/>
        <v>Core_Name_ElectricGroundedCurrent</v>
      </c>
      <c r="B56" s="300" t="s">
        <v>4593</v>
      </c>
      <c r="C56" s="305" t="s">
        <v>2175</v>
      </c>
      <c r="D56" s="295" t="s">
        <v>856</v>
      </c>
      <c r="E56" s="12" t="s">
        <v>3798</v>
      </c>
      <c r="F56" s="261" t="s">
        <v>14176</v>
      </c>
      <c r="G56" s="261" t="s">
        <v>3799</v>
      </c>
      <c r="H56" s="95" t="s">
        <v>3800</v>
      </c>
      <c r="I56" s="112" t="s">
        <v>6686</v>
      </c>
      <c r="J56" s="112" t="s">
        <v>6687</v>
      </c>
      <c r="K56" s="351">
        <f t="shared" si="0"/>
        <v>0</v>
      </c>
      <c r="L56" s="355">
        <f t="shared" si="1"/>
        <v>0</v>
      </c>
      <c r="M56" s="355">
        <f t="shared" si="2"/>
        <v>0</v>
      </c>
      <c r="N56" s="355">
        <f t="shared" si="3"/>
        <v>0</v>
      </c>
      <c r="O56" s="355">
        <f t="shared" si="4"/>
        <v>0</v>
      </c>
      <c r="P56" s="355">
        <f t="shared" si="5"/>
        <v>0</v>
      </c>
      <c r="Q56" s="355">
        <f t="shared" si="6"/>
        <v>0</v>
      </c>
      <c r="R56" s="355">
        <f t="shared" si="7"/>
        <v>0</v>
      </c>
      <c r="S56" s="355">
        <f t="shared" si="8"/>
        <v>0</v>
      </c>
      <c r="T56" s="353"/>
    </row>
    <row r="57" spans="1:20">
      <c r="A57" s="294" t="str">
        <f t="shared" si="9"/>
        <v>Core_Name_DischargeDash</v>
      </c>
      <c r="B57" s="300" t="s">
        <v>4593</v>
      </c>
      <c r="C57" s="305" t="s">
        <v>2237</v>
      </c>
      <c r="D57" s="295" t="s">
        <v>941</v>
      </c>
      <c r="E57" s="12" t="s">
        <v>3801</v>
      </c>
      <c r="F57" s="261" t="s">
        <v>14177</v>
      </c>
      <c r="G57" s="261" t="s">
        <v>3802</v>
      </c>
      <c r="H57" s="95" t="s">
        <v>3803</v>
      </c>
      <c r="I57" s="112" t="s">
        <v>6688</v>
      </c>
      <c r="J57" s="112" t="s">
        <v>6689</v>
      </c>
      <c r="K57" s="351">
        <f t="shared" si="0"/>
        <v>0</v>
      </c>
      <c r="L57" s="355">
        <f t="shared" si="1"/>
        <v>0</v>
      </c>
      <c r="M57" s="355">
        <f t="shared" si="2"/>
        <v>0</v>
      </c>
      <c r="N57" s="355">
        <f t="shared" si="3"/>
        <v>0</v>
      </c>
      <c r="O57" s="355">
        <f t="shared" si="4"/>
        <v>0</v>
      </c>
      <c r="P57" s="355">
        <f t="shared" si="5"/>
        <v>0</v>
      </c>
      <c r="Q57" s="355">
        <f t="shared" si="6"/>
        <v>0</v>
      </c>
      <c r="R57" s="355">
        <f t="shared" si="7"/>
        <v>0</v>
      </c>
      <c r="S57" s="355">
        <f t="shared" si="8"/>
        <v>0</v>
      </c>
      <c r="T57" s="353"/>
    </row>
    <row r="58" spans="1:20">
      <c r="A58" s="294" t="str">
        <f t="shared" si="9"/>
        <v>Core_Name_ElectronicCannon</v>
      </c>
      <c r="B58" s="300" t="s">
        <v>4593</v>
      </c>
      <c r="C58" s="305" t="s">
        <v>2174</v>
      </c>
      <c r="D58" s="295" t="s">
        <v>1655</v>
      </c>
      <c r="E58" s="12" t="s">
        <v>3804</v>
      </c>
      <c r="F58" s="261" t="s">
        <v>14178</v>
      </c>
      <c r="G58" s="261" t="s">
        <v>3805</v>
      </c>
      <c r="H58" s="95" t="s">
        <v>3806</v>
      </c>
      <c r="I58" s="112" t="s">
        <v>6690</v>
      </c>
      <c r="J58" s="112" t="s">
        <v>6691</v>
      </c>
      <c r="K58" s="351">
        <f t="shared" si="0"/>
        <v>0</v>
      </c>
      <c r="L58" s="355">
        <f t="shared" si="1"/>
        <v>0</v>
      </c>
      <c r="M58" s="355">
        <f t="shared" si="2"/>
        <v>0</v>
      </c>
      <c r="N58" s="355">
        <f t="shared" si="3"/>
        <v>0</v>
      </c>
      <c r="O58" s="355">
        <f t="shared" si="4"/>
        <v>0</v>
      </c>
      <c r="P58" s="355">
        <f t="shared" si="5"/>
        <v>0</v>
      </c>
      <c r="Q58" s="355">
        <f t="shared" si="6"/>
        <v>0</v>
      </c>
      <c r="R58" s="355">
        <f t="shared" si="7"/>
        <v>0</v>
      </c>
      <c r="S58" s="355">
        <f t="shared" si="8"/>
        <v>0</v>
      </c>
      <c r="T58" s="353"/>
    </row>
    <row r="59" spans="1:20" ht="13.5">
      <c r="A59" s="294" t="str">
        <f t="shared" ref="A59:A66" si="49">CONCATENATE(B59,C59)</f>
        <v>Core_Name_LightningSpear</v>
      </c>
      <c r="B59" s="300" t="s">
        <v>4593</v>
      </c>
      <c r="C59" s="305" t="s">
        <v>18339</v>
      </c>
      <c r="D59" s="295" t="s">
        <v>18056</v>
      </c>
      <c r="E59" s="12" t="s">
        <v>18669</v>
      </c>
      <c r="F59" s="12" t="s">
        <v>18670</v>
      </c>
      <c r="G59" s="12" t="s">
        <v>18671</v>
      </c>
      <c r="H59" s="12" t="s">
        <v>18671</v>
      </c>
      <c r="I59" s="12" t="s">
        <v>18672</v>
      </c>
      <c r="J59" s="12" t="s">
        <v>18673</v>
      </c>
      <c r="K59" s="351">
        <f t="shared" ref="K59:K67" si="50">SUM(L59:S59)</f>
        <v>0</v>
      </c>
      <c r="L59" s="355">
        <f t="shared" ref="L59:L66" si="51">COUNTIF(D59, "*{0*")</f>
        <v>0</v>
      </c>
      <c r="M59" s="355">
        <f t="shared" ref="M59:M66" si="52">COUNTIF(D59, "*{1*")</f>
        <v>0</v>
      </c>
      <c r="N59" s="355">
        <f t="shared" ref="N59:N66" si="53">COUNTIF(D59, "*{2*")</f>
        <v>0</v>
      </c>
      <c r="O59" s="355">
        <f t="shared" ref="O59:O66" si="54">COUNTIF(D59, "*{3*")</f>
        <v>0</v>
      </c>
      <c r="P59" s="355">
        <f t="shared" ref="P59:P66" si="55">COUNTIF(D59, "*{4*")</f>
        <v>0</v>
      </c>
      <c r="Q59" s="355">
        <f t="shared" ref="Q59:Q66" si="56">COUNTIF(D59, "*{5*")</f>
        <v>0</v>
      </c>
      <c r="R59" s="355">
        <f t="shared" ref="R59:R66" si="57">COUNTIF(D59, "*{6*")</f>
        <v>0</v>
      </c>
      <c r="S59" s="355">
        <f t="shared" ref="S59:S66" si="58">COUNTIF(D59, "*{7*")</f>
        <v>0</v>
      </c>
      <c r="T59" s="353"/>
    </row>
    <row r="60" spans="1:20" ht="13.5">
      <c r="A60" s="294" t="str">
        <f t="shared" si="49"/>
        <v>Core_Name_LightningSpear_Enhanced</v>
      </c>
      <c r="B60" s="300" t="s">
        <v>4593</v>
      </c>
      <c r="C60" s="305" t="s">
        <v>18323</v>
      </c>
      <c r="D60" s="295" t="s">
        <v>18057</v>
      </c>
      <c r="E60" s="12" t="s">
        <v>18674</v>
      </c>
      <c r="F60" s="12" t="s">
        <v>18675</v>
      </c>
      <c r="G60" s="12" t="s">
        <v>18676</v>
      </c>
      <c r="H60" s="12" t="s">
        <v>18676</v>
      </c>
      <c r="I60" s="12" t="s">
        <v>18677</v>
      </c>
      <c r="J60" s="12" t="s">
        <v>18678</v>
      </c>
      <c r="K60" s="351">
        <f t="shared" si="50"/>
        <v>0</v>
      </c>
      <c r="L60" s="355">
        <f t="shared" si="51"/>
        <v>0</v>
      </c>
      <c r="M60" s="355">
        <f t="shared" si="52"/>
        <v>0</v>
      </c>
      <c r="N60" s="355">
        <f t="shared" si="53"/>
        <v>0</v>
      </c>
      <c r="O60" s="355">
        <f t="shared" si="54"/>
        <v>0</v>
      </c>
      <c r="P60" s="355">
        <f t="shared" si="55"/>
        <v>0</v>
      </c>
      <c r="Q60" s="355">
        <f t="shared" si="56"/>
        <v>0</v>
      </c>
      <c r="R60" s="355">
        <f t="shared" si="57"/>
        <v>0</v>
      </c>
      <c r="S60" s="355">
        <f t="shared" si="58"/>
        <v>0</v>
      </c>
      <c r="T60" s="353"/>
    </row>
    <row r="61" spans="1:20" ht="13.5">
      <c r="A61" s="294" t="str">
        <f t="shared" si="49"/>
        <v>Core_Name_CurrentStorm</v>
      </c>
      <c r="B61" s="300" t="s">
        <v>4593</v>
      </c>
      <c r="C61" s="305" t="s">
        <v>18050</v>
      </c>
      <c r="D61" s="295" t="s">
        <v>18058</v>
      </c>
      <c r="E61" s="12" t="s">
        <v>18679</v>
      </c>
      <c r="F61" s="12" t="s">
        <v>18680</v>
      </c>
      <c r="G61" s="12" t="s">
        <v>18681</v>
      </c>
      <c r="H61" s="12" t="s">
        <v>18682</v>
      </c>
      <c r="I61" s="12" t="s">
        <v>18683</v>
      </c>
      <c r="J61" s="12" t="s">
        <v>18684</v>
      </c>
      <c r="K61" s="351">
        <f t="shared" si="50"/>
        <v>0</v>
      </c>
      <c r="L61" s="355">
        <f t="shared" si="51"/>
        <v>0</v>
      </c>
      <c r="M61" s="355">
        <f t="shared" si="52"/>
        <v>0</v>
      </c>
      <c r="N61" s="355">
        <f t="shared" si="53"/>
        <v>0</v>
      </c>
      <c r="O61" s="355">
        <f t="shared" si="54"/>
        <v>0</v>
      </c>
      <c r="P61" s="355">
        <f t="shared" si="55"/>
        <v>0</v>
      </c>
      <c r="Q61" s="355">
        <f t="shared" si="56"/>
        <v>0</v>
      </c>
      <c r="R61" s="355">
        <f t="shared" si="57"/>
        <v>0</v>
      </c>
      <c r="S61" s="355">
        <f t="shared" si="58"/>
        <v>0</v>
      </c>
      <c r="T61" s="353"/>
    </row>
    <row r="62" spans="1:20" ht="13.5">
      <c r="A62" s="294" t="str">
        <f t="shared" si="49"/>
        <v>Core_Name_CurrentStorm_Enhanced</v>
      </c>
      <c r="B62" s="300" t="s">
        <v>4593</v>
      </c>
      <c r="C62" s="305" t="s">
        <v>18051</v>
      </c>
      <c r="D62" s="295" t="s">
        <v>18059</v>
      </c>
      <c r="E62" s="12" t="s">
        <v>18685</v>
      </c>
      <c r="F62" s="12" t="s">
        <v>18686</v>
      </c>
      <c r="G62" s="12" t="s">
        <v>18687</v>
      </c>
      <c r="H62" s="12" t="s">
        <v>18688</v>
      </c>
      <c r="I62" s="12" t="s">
        <v>18689</v>
      </c>
      <c r="J62" s="12" t="s">
        <v>18690</v>
      </c>
      <c r="K62" s="351">
        <f t="shared" si="50"/>
        <v>0</v>
      </c>
      <c r="L62" s="355">
        <f t="shared" si="51"/>
        <v>0</v>
      </c>
      <c r="M62" s="355">
        <f t="shared" si="52"/>
        <v>0</v>
      </c>
      <c r="N62" s="355">
        <f t="shared" si="53"/>
        <v>0</v>
      </c>
      <c r="O62" s="355">
        <f t="shared" si="54"/>
        <v>0</v>
      </c>
      <c r="P62" s="355">
        <f t="shared" si="55"/>
        <v>0</v>
      </c>
      <c r="Q62" s="355">
        <f t="shared" si="56"/>
        <v>0</v>
      </c>
      <c r="R62" s="355">
        <f t="shared" si="57"/>
        <v>0</v>
      </c>
      <c r="S62" s="355">
        <f t="shared" si="58"/>
        <v>0</v>
      </c>
      <c r="T62" s="353"/>
    </row>
    <row r="63" spans="1:20" ht="13.5">
      <c r="A63" s="294" t="str">
        <f t="shared" si="49"/>
        <v>Core_Name_ElectricBullet</v>
      </c>
      <c r="B63" s="300" t="s">
        <v>4593</v>
      </c>
      <c r="C63" s="305" t="s">
        <v>18052</v>
      </c>
      <c r="D63" s="295" t="s">
        <v>18060</v>
      </c>
      <c r="E63" s="12" t="s">
        <v>18691</v>
      </c>
      <c r="F63" s="12" t="s">
        <v>18692</v>
      </c>
      <c r="G63" s="12" t="s">
        <v>18693</v>
      </c>
      <c r="H63" s="12" t="s">
        <v>18694</v>
      </c>
      <c r="I63" s="12" t="s">
        <v>18695</v>
      </c>
      <c r="J63" s="12" t="s">
        <v>18696</v>
      </c>
      <c r="K63" s="351">
        <f t="shared" si="50"/>
        <v>0</v>
      </c>
      <c r="L63" s="355">
        <f t="shared" si="51"/>
        <v>0</v>
      </c>
      <c r="M63" s="355">
        <f t="shared" si="52"/>
        <v>0</v>
      </c>
      <c r="N63" s="355">
        <f t="shared" si="53"/>
        <v>0</v>
      </c>
      <c r="O63" s="355">
        <f t="shared" si="54"/>
        <v>0</v>
      </c>
      <c r="P63" s="355">
        <f t="shared" si="55"/>
        <v>0</v>
      </c>
      <c r="Q63" s="355">
        <f t="shared" si="56"/>
        <v>0</v>
      </c>
      <c r="R63" s="355">
        <f t="shared" si="57"/>
        <v>0</v>
      </c>
      <c r="S63" s="355">
        <f t="shared" si="58"/>
        <v>0</v>
      </c>
      <c r="T63" s="353"/>
    </row>
    <row r="64" spans="1:20" ht="13.5">
      <c r="A64" s="294" t="str">
        <f t="shared" si="49"/>
        <v>Core_Name_ElectricBullet_Enhanced</v>
      </c>
      <c r="B64" s="300" t="s">
        <v>4593</v>
      </c>
      <c r="C64" s="305" t="s">
        <v>18053</v>
      </c>
      <c r="D64" s="295" t="s">
        <v>18061</v>
      </c>
      <c r="E64" s="12" t="s">
        <v>18697</v>
      </c>
      <c r="F64" s="12" t="s">
        <v>18698</v>
      </c>
      <c r="G64" s="12" t="s">
        <v>18699</v>
      </c>
      <c r="H64" s="12" t="s">
        <v>18700</v>
      </c>
      <c r="I64" s="12" t="s">
        <v>18701</v>
      </c>
      <c r="J64" s="12" t="s">
        <v>18702</v>
      </c>
      <c r="K64" s="351">
        <f t="shared" si="50"/>
        <v>0</v>
      </c>
      <c r="L64" s="355">
        <f t="shared" si="51"/>
        <v>0</v>
      </c>
      <c r="M64" s="355">
        <f t="shared" si="52"/>
        <v>0</v>
      </c>
      <c r="N64" s="355">
        <f t="shared" si="53"/>
        <v>0</v>
      </c>
      <c r="O64" s="355">
        <f t="shared" si="54"/>
        <v>0</v>
      </c>
      <c r="P64" s="355">
        <f t="shared" si="55"/>
        <v>0</v>
      </c>
      <c r="Q64" s="355">
        <f t="shared" si="56"/>
        <v>0</v>
      </c>
      <c r="R64" s="355">
        <f t="shared" si="57"/>
        <v>0</v>
      </c>
      <c r="S64" s="355">
        <f t="shared" si="58"/>
        <v>0</v>
      </c>
      <c r="T64" s="353"/>
    </row>
    <row r="65" spans="1:20" ht="13.5">
      <c r="A65" s="294" t="str">
        <f t="shared" si="49"/>
        <v>Core_Name_CurrentMine</v>
      </c>
      <c r="B65" s="300" t="s">
        <v>4593</v>
      </c>
      <c r="C65" s="305" t="s">
        <v>18054</v>
      </c>
      <c r="D65" s="295" t="s">
        <v>18062</v>
      </c>
      <c r="E65" s="12" t="s">
        <v>18703</v>
      </c>
      <c r="F65" s="12" t="s">
        <v>18704</v>
      </c>
      <c r="G65" s="12" t="s">
        <v>18705</v>
      </c>
      <c r="H65" s="12" t="s">
        <v>18705</v>
      </c>
      <c r="I65" s="12" t="s">
        <v>18706</v>
      </c>
      <c r="J65" s="12" t="s">
        <v>18707</v>
      </c>
      <c r="K65" s="351">
        <f t="shared" si="50"/>
        <v>0</v>
      </c>
      <c r="L65" s="355">
        <f t="shared" si="51"/>
        <v>0</v>
      </c>
      <c r="M65" s="355">
        <f t="shared" si="52"/>
        <v>0</v>
      </c>
      <c r="N65" s="355">
        <f t="shared" si="53"/>
        <v>0</v>
      </c>
      <c r="O65" s="355">
        <f t="shared" si="54"/>
        <v>0</v>
      </c>
      <c r="P65" s="355">
        <f t="shared" si="55"/>
        <v>0</v>
      </c>
      <c r="Q65" s="355">
        <f t="shared" si="56"/>
        <v>0</v>
      </c>
      <c r="R65" s="355">
        <f t="shared" si="57"/>
        <v>0</v>
      </c>
      <c r="S65" s="355">
        <f t="shared" si="58"/>
        <v>0</v>
      </c>
      <c r="T65" s="353"/>
    </row>
    <row r="66" spans="1:20" ht="13.5">
      <c r="A66" s="294" t="str">
        <f t="shared" si="49"/>
        <v>Core_Name_CurrentMine_Enhanced</v>
      </c>
      <c r="B66" s="300" t="s">
        <v>4593</v>
      </c>
      <c r="C66" s="305" t="s">
        <v>18055</v>
      </c>
      <c r="D66" s="295" t="s">
        <v>18063</v>
      </c>
      <c r="E66" s="12" t="s">
        <v>18708</v>
      </c>
      <c r="F66" s="12" t="s">
        <v>18709</v>
      </c>
      <c r="G66" s="12" t="s">
        <v>18710</v>
      </c>
      <c r="H66" s="12" t="s">
        <v>18710</v>
      </c>
      <c r="I66" s="12" t="s">
        <v>18711</v>
      </c>
      <c r="J66" s="12" t="s">
        <v>18712</v>
      </c>
      <c r="K66" s="351">
        <f t="shared" si="50"/>
        <v>0</v>
      </c>
      <c r="L66" s="355">
        <f t="shared" si="51"/>
        <v>0</v>
      </c>
      <c r="M66" s="355">
        <f t="shared" si="52"/>
        <v>0</v>
      </c>
      <c r="N66" s="355">
        <f t="shared" si="53"/>
        <v>0</v>
      </c>
      <c r="O66" s="355">
        <f t="shared" si="54"/>
        <v>0</v>
      </c>
      <c r="P66" s="355">
        <f t="shared" si="55"/>
        <v>0</v>
      </c>
      <c r="Q66" s="355">
        <f t="shared" si="56"/>
        <v>0</v>
      </c>
      <c r="R66" s="355">
        <f t="shared" si="57"/>
        <v>0</v>
      </c>
      <c r="S66" s="355">
        <f t="shared" si="58"/>
        <v>0</v>
      </c>
      <c r="T66" s="353"/>
    </row>
    <row r="67" spans="1:20" ht="13.5">
      <c r="A67" s="294" t="str">
        <f t="shared" si="9"/>
        <v>Core_Name_IgnitionWeapon_A</v>
      </c>
      <c r="B67" s="300" t="s">
        <v>4593</v>
      </c>
      <c r="C67" s="370" t="s">
        <v>18216</v>
      </c>
      <c r="D67" s="295" t="s">
        <v>18271</v>
      </c>
      <c r="E67" s="12" t="s">
        <v>19125</v>
      </c>
      <c r="F67" s="12" t="s">
        <v>18713</v>
      </c>
      <c r="G67" s="12" t="s">
        <v>18714</v>
      </c>
      <c r="H67" s="12" t="s">
        <v>18715</v>
      </c>
      <c r="I67" s="12" t="s">
        <v>18716</v>
      </c>
      <c r="J67" s="12" t="s">
        <v>18717</v>
      </c>
      <c r="K67" s="351">
        <f t="shared" si="50"/>
        <v>0</v>
      </c>
      <c r="L67" s="355">
        <f t="shared" si="1"/>
        <v>0</v>
      </c>
      <c r="M67" s="355">
        <f t="shared" si="2"/>
        <v>0</v>
      </c>
      <c r="N67" s="355">
        <f t="shared" si="3"/>
        <v>0</v>
      </c>
      <c r="O67" s="355">
        <f t="shared" si="4"/>
        <v>0</v>
      </c>
      <c r="P67" s="355">
        <f t="shared" si="5"/>
        <v>0</v>
      </c>
      <c r="Q67" s="355">
        <f t="shared" si="6"/>
        <v>0</v>
      </c>
      <c r="R67" s="355">
        <f t="shared" si="7"/>
        <v>0</v>
      </c>
      <c r="S67" s="355">
        <f t="shared" si="8"/>
        <v>0</v>
      </c>
      <c r="T67" s="353"/>
    </row>
    <row r="68" spans="1:20" ht="13.5">
      <c r="A68" s="294" t="str">
        <f>CONCATENATE(B68,C68)</f>
        <v>Core_Name_IgnitionWeapon_Enhanced_A2</v>
      </c>
      <c r="B68" s="300" t="s">
        <v>4593</v>
      </c>
      <c r="C68" s="370" t="s">
        <v>18228</v>
      </c>
      <c r="D68" s="295" t="s">
        <v>18272</v>
      </c>
      <c r="E68" s="12" t="s">
        <v>18718</v>
      </c>
      <c r="F68" s="12" t="s">
        <v>18719</v>
      </c>
      <c r="G68" s="12" t="s">
        <v>18720</v>
      </c>
      <c r="H68" s="12" t="s">
        <v>18721</v>
      </c>
      <c r="I68" s="12" t="s">
        <v>18722</v>
      </c>
      <c r="J68" s="12" t="s">
        <v>18723</v>
      </c>
      <c r="K68" s="351">
        <f>SUM(L68:S68)</f>
        <v>0</v>
      </c>
      <c r="L68" s="355">
        <f>COUNTIF(D68, "*{0*")</f>
        <v>0</v>
      </c>
      <c r="M68" s="355">
        <f>COUNTIF(D68, "*{1*")</f>
        <v>0</v>
      </c>
      <c r="N68" s="355">
        <f>COUNTIF(D68, "*{2*")</f>
        <v>0</v>
      </c>
      <c r="O68" s="355">
        <f>COUNTIF(D68, "*{3*")</f>
        <v>0</v>
      </c>
      <c r="P68" s="355">
        <f>COUNTIF(D68, "*{4*")</f>
        <v>0</v>
      </c>
      <c r="Q68" s="355">
        <f>COUNTIF(D68, "*{5*")</f>
        <v>0</v>
      </c>
      <c r="R68" s="355">
        <f>COUNTIF(D68, "*{6*")</f>
        <v>0</v>
      </c>
      <c r="S68" s="355">
        <f>COUNTIF(D68, "*{7*")</f>
        <v>0</v>
      </c>
      <c r="T68" s="353"/>
    </row>
    <row r="69" spans="1:20" ht="13.5">
      <c r="A69" s="294" t="str">
        <f>CONCATENATE(B69,C69)</f>
        <v>Core_Name_IgnitionWeapon_Enhanced_A3</v>
      </c>
      <c r="B69" s="300" t="s">
        <v>4593</v>
      </c>
      <c r="C69" s="370" t="s">
        <v>18229</v>
      </c>
      <c r="D69" s="295" t="s">
        <v>18273</v>
      </c>
      <c r="E69" s="12" t="s">
        <v>18724</v>
      </c>
      <c r="F69" s="12" t="s">
        <v>18725</v>
      </c>
      <c r="G69" s="12" t="s">
        <v>18726</v>
      </c>
      <c r="H69" s="12" t="s">
        <v>18727</v>
      </c>
      <c r="I69" s="12" t="s">
        <v>18728</v>
      </c>
      <c r="J69" s="12" t="s">
        <v>18729</v>
      </c>
      <c r="K69" s="351">
        <f>SUM(L69:S69)</f>
        <v>0</v>
      </c>
      <c r="L69" s="355">
        <f>COUNTIF(D69, "*{0*")</f>
        <v>0</v>
      </c>
      <c r="M69" s="355">
        <f>COUNTIF(D69, "*{1*")</f>
        <v>0</v>
      </c>
      <c r="N69" s="355">
        <f>COUNTIF(D69, "*{2*")</f>
        <v>0</v>
      </c>
      <c r="O69" s="355">
        <f>COUNTIF(D69, "*{3*")</f>
        <v>0</v>
      </c>
      <c r="P69" s="355">
        <f>COUNTIF(D69, "*{4*")</f>
        <v>0</v>
      </c>
      <c r="Q69" s="355">
        <f>COUNTIF(D69, "*{5*")</f>
        <v>0</v>
      </c>
      <c r="R69" s="355">
        <f>COUNTIF(D69, "*{6*")</f>
        <v>0</v>
      </c>
      <c r="S69" s="355">
        <f>COUNTIF(D69, "*{7*")</f>
        <v>0</v>
      </c>
      <c r="T69" s="353"/>
    </row>
    <row r="70" spans="1:20" ht="13.5">
      <c r="A70" s="294" t="str">
        <f t="shared" ref="A70:A73" si="59">CONCATENATE(B70,C70)</f>
        <v>Core_Name_IgnitionWeapon_B</v>
      </c>
      <c r="B70" s="300" t="s">
        <v>4593</v>
      </c>
      <c r="C70" s="370" t="s">
        <v>18217</v>
      </c>
      <c r="D70" s="295" t="s">
        <v>18274</v>
      </c>
      <c r="E70" s="12" t="s">
        <v>19126</v>
      </c>
      <c r="F70" s="12" t="s">
        <v>18730</v>
      </c>
      <c r="G70" s="12" t="s">
        <v>18731</v>
      </c>
      <c r="H70" s="12" t="s">
        <v>18732</v>
      </c>
      <c r="I70" s="12" t="s">
        <v>18733</v>
      </c>
      <c r="J70" s="12" t="s">
        <v>18734</v>
      </c>
      <c r="K70" s="351">
        <f t="shared" ref="K70:K73" si="60">SUM(L70:S70)</f>
        <v>0</v>
      </c>
      <c r="L70" s="355">
        <f t="shared" ref="L70:L73" si="61">COUNTIF(D70, "*{0*")</f>
        <v>0</v>
      </c>
      <c r="M70" s="355">
        <f t="shared" ref="M70:M73" si="62">COUNTIF(D70, "*{1*")</f>
        <v>0</v>
      </c>
      <c r="N70" s="355">
        <f t="shared" ref="N70:N73" si="63">COUNTIF(D70, "*{2*")</f>
        <v>0</v>
      </c>
      <c r="O70" s="355">
        <f t="shared" ref="O70:O73" si="64">COUNTIF(D70, "*{3*")</f>
        <v>0</v>
      </c>
      <c r="P70" s="355">
        <f t="shared" ref="P70:P73" si="65">COUNTIF(D70, "*{4*")</f>
        <v>0</v>
      </c>
      <c r="Q70" s="355">
        <f t="shared" ref="Q70:Q73" si="66">COUNTIF(D70, "*{5*")</f>
        <v>0</v>
      </c>
      <c r="R70" s="355">
        <f t="shared" ref="R70:R73" si="67">COUNTIF(D70, "*{6*")</f>
        <v>0</v>
      </c>
      <c r="S70" s="355">
        <f t="shared" ref="S70:S73" si="68">COUNTIF(D70, "*{7*")</f>
        <v>0</v>
      </c>
      <c r="T70" s="353"/>
    </row>
    <row r="71" spans="1:20" ht="13.5">
      <c r="A71" s="294" t="str">
        <f>CONCATENATE(B71,C71)</f>
        <v>Core_Name_IgnitionWeapon_Enhanced_B2</v>
      </c>
      <c r="B71" s="300" t="s">
        <v>4593</v>
      </c>
      <c r="C71" s="370" t="s">
        <v>18230</v>
      </c>
      <c r="D71" s="295" t="s">
        <v>18275</v>
      </c>
      <c r="E71" s="12" t="s">
        <v>18735</v>
      </c>
      <c r="F71" s="12" t="s">
        <v>18736</v>
      </c>
      <c r="G71" s="12" t="s">
        <v>18737</v>
      </c>
      <c r="H71" s="12" t="s">
        <v>18738</v>
      </c>
      <c r="I71" s="12" t="s">
        <v>18739</v>
      </c>
      <c r="J71" s="12" t="s">
        <v>18740</v>
      </c>
      <c r="K71" s="351">
        <f>SUM(L71:S71)</f>
        <v>0</v>
      </c>
      <c r="L71" s="355">
        <f>COUNTIF(D71, "*{0*")</f>
        <v>0</v>
      </c>
      <c r="M71" s="355">
        <f>COUNTIF(D71, "*{1*")</f>
        <v>0</v>
      </c>
      <c r="N71" s="355">
        <f>COUNTIF(D71, "*{2*")</f>
        <v>0</v>
      </c>
      <c r="O71" s="355">
        <f>COUNTIF(D71, "*{3*")</f>
        <v>0</v>
      </c>
      <c r="P71" s="355">
        <f>COUNTIF(D71, "*{4*")</f>
        <v>0</v>
      </c>
      <c r="Q71" s="355">
        <f>COUNTIF(D71, "*{5*")</f>
        <v>0</v>
      </c>
      <c r="R71" s="355">
        <f>COUNTIF(D71, "*{6*")</f>
        <v>0</v>
      </c>
      <c r="S71" s="355">
        <f>COUNTIF(D71, "*{7*")</f>
        <v>0</v>
      </c>
      <c r="T71" s="353"/>
    </row>
    <row r="72" spans="1:20" ht="13.5">
      <c r="A72" s="294" t="str">
        <f>CONCATENATE(B72,C72)</f>
        <v>Core_Name_IgnitionWeapon_Enhanced_B3</v>
      </c>
      <c r="B72" s="300" t="s">
        <v>4593</v>
      </c>
      <c r="C72" s="370" t="s">
        <v>18231</v>
      </c>
      <c r="D72" s="295" t="s">
        <v>18276</v>
      </c>
      <c r="E72" s="12" t="s">
        <v>18741</v>
      </c>
      <c r="F72" s="12" t="s">
        <v>18742</v>
      </c>
      <c r="G72" s="12" t="s">
        <v>18743</v>
      </c>
      <c r="H72" s="12" t="s">
        <v>18744</v>
      </c>
      <c r="I72" s="12" t="s">
        <v>18745</v>
      </c>
      <c r="J72" s="12" t="s">
        <v>18746</v>
      </c>
      <c r="K72" s="351">
        <f>SUM(L72:S72)</f>
        <v>0</v>
      </c>
      <c r="L72" s="355">
        <f>COUNTIF(D72, "*{0*")</f>
        <v>0</v>
      </c>
      <c r="M72" s="355">
        <f>COUNTIF(D72, "*{1*")</f>
        <v>0</v>
      </c>
      <c r="N72" s="355">
        <f>COUNTIF(D72, "*{2*")</f>
        <v>0</v>
      </c>
      <c r="O72" s="355">
        <f>COUNTIF(D72, "*{3*")</f>
        <v>0</v>
      </c>
      <c r="P72" s="355">
        <f>COUNTIF(D72, "*{4*")</f>
        <v>0</v>
      </c>
      <c r="Q72" s="355">
        <f>COUNTIF(D72, "*{5*")</f>
        <v>0</v>
      </c>
      <c r="R72" s="355">
        <f>COUNTIF(D72, "*{6*")</f>
        <v>0</v>
      </c>
      <c r="S72" s="355">
        <f>COUNTIF(D72, "*{7*")</f>
        <v>0</v>
      </c>
      <c r="T72" s="353"/>
    </row>
    <row r="73" spans="1:20" ht="13.5">
      <c r="A73" s="294" t="str">
        <f t="shared" si="59"/>
        <v>Core_Name_IgnitionWeapon_C</v>
      </c>
      <c r="B73" s="300" t="s">
        <v>4593</v>
      </c>
      <c r="C73" s="370" t="s">
        <v>18218</v>
      </c>
      <c r="D73" s="295" t="s">
        <v>18277</v>
      </c>
      <c r="E73" s="12" t="s">
        <v>19127</v>
      </c>
      <c r="F73" s="12" t="s">
        <v>18747</v>
      </c>
      <c r="G73" s="12" t="s">
        <v>18748</v>
      </c>
      <c r="H73" s="12" t="s">
        <v>18749</v>
      </c>
      <c r="I73" s="12" t="s">
        <v>18750</v>
      </c>
      <c r="J73" s="12" t="s">
        <v>18751</v>
      </c>
      <c r="K73" s="351">
        <f t="shared" si="60"/>
        <v>0</v>
      </c>
      <c r="L73" s="355">
        <f t="shared" si="61"/>
        <v>0</v>
      </c>
      <c r="M73" s="355">
        <f t="shared" si="62"/>
        <v>0</v>
      </c>
      <c r="N73" s="355">
        <f t="shared" si="63"/>
        <v>0</v>
      </c>
      <c r="O73" s="355">
        <f t="shared" si="64"/>
        <v>0</v>
      </c>
      <c r="P73" s="355">
        <f t="shared" si="65"/>
        <v>0</v>
      </c>
      <c r="Q73" s="355">
        <f t="shared" si="66"/>
        <v>0</v>
      </c>
      <c r="R73" s="355">
        <f t="shared" si="67"/>
        <v>0</v>
      </c>
      <c r="S73" s="355">
        <f t="shared" si="68"/>
        <v>0</v>
      </c>
      <c r="T73" s="353"/>
    </row>
    <row r="74" spans="1:20" ht="13.5">
      <c r="A74" s="294" t="str">
        <f>CONCATENATE(B74,C74)</f>
        <v>Core_Name_IgnitionWeapon_Enhanced_C2</v>
      </c>
      <c r="B74" s="300" t="s">
        <v>4593</v>
      </c>
      <c r="C74" s="370" t="s">
        <v>18232</v>
      </c>
      <c r="D74" s="295" t="s">
        <v>18278</v>
      </c>
      <c r="E74" s="12" t="s">
        <v>18752</v>
      </c>
      <c r="F74" s="12" t="s">
        <v>18753</v>
      </c>
      <c r="G74" s="12" t="s">
        <v>18754</v>
      </c>
      <c r="H74" s="12" t="s">
        <v>18755</v>
      </c>
      <c r="I74" s="12" t="s">
        <v>18756</v>
      </c>
      <c r="J74" s="12" t="s">
        <v>18757</v>
      </c>
      <c r="K74" s="351">
        <f>SUM(L74:S74)</f>
        <v>0</v>
      </c>
      <c r="L74" s="355">
        <f>COUNTIF(D74, "*{0*")</f>
        <v>0</v>
      </c>
      <c r="M74" s="355">
        <f>COUNTIF(D74, "*{1*")</f>
        <v>0</v>
      </c>
      <c r="N74" s="355">
        <f>COUNTIF(D74, "*{2*")</f>
        <v>0</v>
      </c>
      <c r="O74" s="355">
        <f>COUNTIF(D74, "*{3*")</f>
        <v>0</v>
      </c>
      <c r="P74" s="355">
        <f>COUNTIF(D74, "*{4*")</f>
        <v>0</v>
      </c>
      <c r="Q74" s="355">
        <f>COUNTIF(D74, "*{5*")</f>
        <v>0</v>
      </c>
      <c r="R74" s="355">
        <f>COUNTIF(D74, "*{6*")</f>
        <v>0</v>
      </c>
      <c r="S74" s="355">
        <f>COUNTIF(D74, "*{7*")</f>
        <v>0</v>
      </c>
      <c r="T74" s="353"/>
    </row>
    <row r="75" spans="1:20" ht="13.5">
      <c r="A75" s="294" t="str">
        <f>CONCATENATE(B75,C75)</f>
        <v>Core_Name_IgnitionWeapon_Enhanced_C3</v>
      </c>
      <c r="B75" s="300" t="s">
        <v>4593</v>
      </c>
      <c r="C75" s="370" t="s">
        <v>18233</v>
      </c>
      <c r="D75" s="295" t="s">
        <v>18279</v>
      </c>
      <c r="E75" s="12" t="s">
        <v>18758</v>
      </c>
      <c r="F75" s="12" t="s">
        <v>18759</v>
      </c>
      <c r="G75" s="12" t="s">
        <v>18760</v>
      </c>
      <c r="H75" s="12" t="s">
        <v>18761</v>
      </c>
      <c r="I75" s="12" t="s">
        <v>18762</v>
      </c>
      <c r="J75" s="12" t="s">
        <v>18763</v>
      </c>
      <c r="K75" s="351">
        <f>SUM(L75:S75)</f>
        <v>0</v>
      </c>
      <c r="L75" s="355">
        <f>COUNTIF(D75, "*{0*")</f>
        <v>0</v>
      </c>
      <c r="M75" s="355">
        <f>COUNTIF(D75, "*{1*")</f>
        <v>0</v>
      </c>
      <c r="N75" s="355">
        <f>COUNTIF(D75, "*{2*")</f>
        <v>0</v>
      </c>
      <c r="O75" s="355">
        <f>COUNTIF(D75, "*{3*")</f>
        <v>0</v>
      </c>
      <c r="P75" s="355">
        <f>COUNTIF(D75, "*{4*")</f>
        <v>0</v>
      </c>
      <c r="Q75" s="355">
        <f>COUNTIF(D75, "*{5*")</f>
        <v>0</v>
      </c>
      <c r="R75" s="355">
        <f>COUNTIF(D75, "*{6*")</f>
        <v>0</v>
      </c>
      <c r="S75" s="355">
        <f>COUNTIF(D75, "*{7*")</f>
        <v>0</v>
      </c>
      <c r="T75" s="353"/>
    </row>
    <row r="76" spans="1:20" ht="13.5">
      <c r="A76" s="294" t="str">
        <f t="shared" ref="A76:A77" si="69">CONCATENATE(B76,C76)</f>
        <v>Core_Name_IgnitionWeaponCoreDamage1</v>
      </c>
      <c r="B76" s="300" t="s">
        <v>4593</v>
      </c>
      <c r="C76" s="370" t="s">
        <v>18255</v>
      </c>
      <c r="D76" s="295" t="s">
        <v>18328</v>
      </c>
      <c r="E76" s="112" t="s">
        <v>19659</v>
      </c>
      <c r="F76" s="112" t="s">
        <v>19660</v>
      </c>
      <c r="G76" s="112" t="s">
        <v>19661</v>
      </c>
      <c r="H76" s="112" t="s">
        <v>19662</v>
      </c>
      <c r="I76" s="112" t="s">
        <v>19663</v>
      </c>
      <c r="J76" s="112" t="s">
        <v>19664</v>
      </c>
      <c r="K76" s="351">
        <f>SUM(L76:S76)</f>
        <v>0</v>
      </c>
      <c r="L76" s="355">
        <f>COUNTIF(D76, "*{0*")</f>
        <v>0</v>
      </c>
      <c r="M76" s="355">
        <f>COUNTIF(D76, "*{1*")</f>
        <v>0</v>
      </c>
      <c r="N76" s="355">
        <f>COUNTIF(D76, "*{2*")</f>
        <v>0</v>
      </c>
      <c r="O76" s="355">
        <f>COUNTIF(D76, "*{3*")</f>
        <v>0</v>
      </c>
      <c r="P76" s="355">
        <f>COUNTIF(D76, "*{4*")</f>
        <v>0</v>
      </c>
      <c r="Q76" s="355">
        <f>COUNTIF(D76, "*{5*")</f>
        <v>0</v>
      </c>
      <c r="R76" s="355">
        <f>COUNTIF(D76, "*{6*")</f>
        <v>0</v>
      </c>
      <c r="S76" s="355">
        <f>COUNTIF(D76, "*{7*")</f>
        <v>0</v>
      </c>
      <c r="T76" s="353"/>
    </row>
    <row r="77" spans="1:20" ht="13.5">
      <c r="A77" s="294" t="str">
        <f t="shared" si="69"/>
        <v>Core_Name_IgnitionWeaponCoreDamage2</v>
      </c>
      <c r="B77" s="300" t="s">
        <v>4593</v>
      </c>
      <c r="C77" s="370" t="s">
        <v>18327</v>
      </c>
      <c r="D77" s="295" t="s">
        <v>18329</v>
      </c>
      <c r="E77" s="112" t="s">
        <v>19665</v>
      </c>
      <c r="F77" s="112" t="s">
        <v>19666</v>
      </c>
      <c r="G77" s="112" t="s">
        <v>19667</v>
      </c>
      <c r="H77" s="112" t="s">
        <v>19668</v>
      </c>
      <c r="I77" s="112" t="s">
        <v>19669</v>
      </c>
      <c r="J77" s="112" t="s">
        <v>19670</v>
      </c>
      <c r="K77" s="351">
        <f>SUM(L77:S77)</f>
        <v>0</v>
      </c>
      <c r="L77" s="355">
        <f>COUNTIF(D77, "*{0*")</f>
        <v>0</v>
      </c>
      <c r="M77" s="355">
        <f>COUNTIF(D77, "*{1*")</f>
        <v>0</v>
      </c>
      <c r="N77" s="355">
        <f>COUNTIF(D77, "*{2*")</f>
        <v>0</v>
      </c>
      <c r="O77" s="355">
        <f>COUNTIF(D77, "*{3*")</f>
        <v>0</v>
      </c>
      <c r="P77" s="355">
        <f>COUNTIF(D77, "*{4*")</f>
        <v>0</v>
      </c>
      <c r="Q77" s="355">
        <f>COUNTIF(D77, "*{5*")</f>
        <v>0</v>
      </c>
      <c r="R77" s="355">
        <f>COUNTIF(D77, "*{6*")</f>
        <v>0</v>
      </c>
      <c r="S77" s="355">
        <f>COUNTIF(D77, "*{7*")</f>
        <v>0</v>
      </c>
      <c r="T77" s="353"/>
    </row>
    <row r="78" spans="1:20">
      <c r="A78" s="294" t="str">
        <f t="shared" si="9"/>
        <v>Core_Name_IgnitionWeaponNormalAttack</v>
      </c>
      <c r="B78" s="300" t="s">
        <v>4594</v>
      </c>
      <c r="C78" s="370" t="s">
        <v>2167</v>
      </c>
      <c r="D78" s="295" t="s">
        <v>2865</v>
      </c>
      <c r="E78" s="12" t="s">
        <v>3807</v>
      </c>
      <c r="F78" s="261" t="s">
        <v>14179</v>
      </c>
      <c r="G78" s="261" t="s">
        <v>3808</v>
      </c>
      <c r="H78" s="95" t="s">
        <v>3809</v>
      </c>
      <c r="I78" s="112" t="s">
        <v>6692</v>
      </c>
      <c r="J78" s="112" t="s">
        <v>6693</v>
      </c>
      <c r="K78" s="351">
        <f t="shared" si="0"/>
        <v>0</v>
      </c>
      <c r="L78" s="355">
        <f t="shared" si="1"/>
        <v>0</v>
      </c>
      <c r="M78" s="355">
        <f t="shared" si="2"/>
        <v>0</v>
      </c>
      <c r="N78" s="355">
        <f t="shared" si="3"/>
        <v>0</v>
      </c>
      <c r="O78" s="355">
        <f t="shared" si="4"/>
        <v>0</v>
      </c>
      <c r="P78" s="355">
        <f t="shared" si="5"/>
        <v>0</v>
      </c>
      <c r="Q78" s="355">
        <f t="shared" si="6"/>
        <v>0</v>
      </c>
      <c r="R78" s="355">
        <f t="shared" si="7"/>
        <v>0</v>
      </c>
      <c r="S78" s="355">
        <f t="shared" si="8"/>
        <v>0</v>
      </c>
      <c r="T78" s="353"/>
    </row>
    <row r="79" spans="1:20">
      <c r="A79" s="294" t="str">
        <f t="shared" si="9"/>
        <v>Core_Name_IgnitionWeaponSkillAttack</v>
      </c>
      <c r="B79" s="300" t="s">
        <v>4593</v>
      </c>
      <c r="C79" s="370" t="s">
        <v>2168</v>
      </c>
      <c r="D79" s="295" t="s">
        <v>2291</v>
      </c>
      <c r="E79" s="12" t="s">
        <v>3810</v>
      </c>
      <c r="F79" s="261" t="s">
        <v>14180</v>
      </c>
      <c r="G79" s="261" t="s">
        <v>3811</v>
      </c>
      <c r="H79" s="95" t="s">
        <v>3812</v>
      </c>
      <c r="I79" s="112" t="s">
        <v>6694</v>
      </c>
      <c r="J79" s="112" t="s">
        <v>6695</v>
      </c>
      <c r="K79" s="351">
        <f t="shared" si="0"/>
        <v>0</v>
      </c>
      <c r="L79" s="355">
        <f t="shared" si="1"/>
        <v>0</v>
      </c>
      <c r="M79" s="355">
        <f t="shared" si="2"/>
        <v>0</v>
      </c>
      <c r="N79" s="355">
        <f t="shared" si="3"/>
        <v>0</v>
      </c>
      <c r="O79" s="355">
        <f t="shared" si="4"/>
        <v>0</v>
      </c>
      <c r="P79" s="355">
        <f t="shared" si="5"/>
        <v>0</v>
      </c>
      <c r="Q79" s="355">
        <f t="shared" si="6"/>
        <v>0</v>
      </c>
      <c r="R79" s="355">
        <f t="shared" si="7"/>
        <v>0</v>
      </c>
      <c r="S79" s="355">
        <f t="shared" si="8"/>
        <v>0</v>
      </c>
      <c r="T79" s="353"/>
    </row>
    <row r="80" spans="1:20">
      <c r="A80" s="294" t="str">
        <f t="shared" si="9"/>
        <v>Core_Name_IgnitionStrike</v>
      </c>
      <c r="B80" s="300" t="s">
        <v>4594</v>
      </c>
      <c r="C80" s="370" t="s">
        <v>893</v>
      </c>
      <c r="D80" s="295" t="s">
        <v>942</v>
      </c>
      <c r="E80" s="12" t="s">
        <v>3813</v>
      </c>
      <c r="F80" s="261" t="s">
        <v>14181</v>
      </c>
      <c r="G80" s="261" t="s">
        <v>3814</v>
      </c>
      <c r="H80" s="95" t="s">
        <v>3815</v>
      </c>
      <c r="I80" s="112" t="s">
        <v>6696</v>
      </c>
      <c r="J80" s="112" t="s">
        <v>6697</v>
      </c>
      <c r="K80" s="351">
        <f t="shared" si="0"/>
        <v>0</v>
      </c>
      <c r="L80" s="355">
        <f t="shared" si="1"/>
        <v>0</v>
      </c>
      <c r="M80" s="355">
        <f t="shared" si="2"/>
        <v>0</v>
      </c>
      <c r="N80" s="355">
        <f t="shared" si="3"/>
        <v>0</v>
      </c>
      <c r="O80" s="355">
        <f t="shared" si="4"/>
        <v>0</v>
      </c>
      <c r="P80" s="355">
        <f t="shared" si="5"/>
        <v>0</v>
      </c>
      <c r="Q80" s="355">
        <f t="shared" si="6"/>
        <v>0</v>
      </c>
      <c r="R80" s="355">
        <f t="shared" si="7"/>
        <v>0</v>
      </c>
      <c r="S80" s="355">
        <f t="shared" si="8"/>
        <v>0</v>
      </c>
      <c r="T80" s="353"/>
    </row>
    <row r="81" spans="1:20">
      <c r="A81" s="294" t="str">
        <f t="shared" si="9"/>
        <v>Core_Name_FlameThrower</v>
      </c>
      <c r="B81" s="300" t="s">
        <v>4594</v>
      </c>
      <c r="C81" s="370" t="s">
        <v>2245</v>
      </c>
      <c r="D81" s="295" t="s">
        <v>858</v>
      </c>
      <c r="E81" s="12" t="s">
        <v>3816</v>
      </c>
      <c r="F81" s="261" t="s">
        <v>14182</v>
      </c>
      <c r="G81" s="261" t="s">
        <v>3817</v>
      </c>
      <c r="H81" s="95" t="s">
        <v>3818</v>
      </c>
      <c r="I81" s="112" t="s">
        <v>6698</v>
      </c>
      <c r="J81" s="112" t="s">
        <v>6699</v>
      </c>
      <c r="K81" s="351">
        <f t="shared" si="0"/>
        <v>0</v>
      </c>
      <c r="L81" s="355">
        <f t="shared" si="1"/>
        <v>0</v>
      </c>
      <c r="M81" s="355">
        <f t="shared" si="2"/>
        <v>0</v>
      </c>
      <c r="N81" s="355">
        <f t="shared" si="3"/>
        <v>0</v>
      </c>
      <c r="O81" s="355">
        <f t="shared" si="4"/>
        <v>0</v>
      </c>
      <c r="P81" s="355">
        <f t="shared" si="5"/>
        <v>0</v>
      </c>
      <c r="Q81" s="355">
        <f t="shared" si="6"/>
        <v>0</v>
      </c>
      <c r="R81" s="355">
        <f t="shared" si="7"/>
        <v>0</v>
      </c>
      <c r="S81" s="355">
        <f t="shared" si="8"/>
        <v>0</v>
      </c>
      <c r="T81" s="353"/>
    </row>
    <row r="82" spans="1:20">
      <c r="A82" s="294" t="str">
        <f t="shared" si="9"/>
        <v>Core_Name_IgnitionAugment</v>
      </c>
      <c r="B82" s="300" t="s">
        <v>4593</v>
      </c>
      <c r="C82" s="370" t="s">
        <v>2199</v>
      </c>
      <c r="D82" s="296" t="s">
        <v>857</v>
      </c>
      <c r="E82" s="12" t="s">
        <v>3819</v>
      </c>
      <c r="F82" s="261" t="s">
        <v>3820</v>
      </c>
      <c r="G82" s="261" t="s">
        <v>3820</v>
      </c>
      <c r="H82" s="95" t="s">
        <v>3821</v>
      </c>
      <c r="I82" s="112" t="s">
        <v>6700</v>
      </c>
      <c r="J82" s="112" t="s">
        <v>6701</v>
      </c>
      <c r="K82" s="351">
        <f t="shared" si="0"/>
        <v>0</v>
      </c>
      <c r="L82" s="355">
        <f t="shared" si="1"/>
        <v>0</v>
      </c>
      <c r="M82" s="355">
        <f t="shared" si="2"/>
        <v>0</v>
      </c>
      <c r="N82" s="355">
        <f t="shared" si="3"/>
        <v>0</v>
      </c>
      <c r="O82" s="355">
        <f t="shared" si="4"/>
        <v>0</v>
      </c>
      <c r="P82" s="355">
        <f t="shared" si="5"/>
        <v>0</v>
      </c>
      <c r="Q82" s="355">
        <f t="shared" si="6"/>
        <v>0</v>
      </c>
      <c r="R82" s="355">
        <f t="shared" si="7"/>
        <v>0</v>
      </c>
      <c r="S82" s="355">
        <f t="shared" si="8"/>
        <v>0</v>
      </c>
      <c r="T82" s="353"/>
    </row>
    <row r="83" spans="1:20">
      <c r="A83" s="294" t="str">
        <f t="shared" si="9"/>
        <v>Core_Name_IgnitionAccerateExplosion</v>
      </c>
      <c r="B83" s="300" t="s">
        <v>4593</v>
      </c>
      <c r="C83" s="370" t="s">
        <v>895</v>
      </c>
      <c r="D83" s="295" t="s">
        <v>1656</v>
      </c>
      <c r="E83" s="12" t="s">
        <v>3822</v>
      </c>
      <c r="F83" s="261" t="s">
        <v>3823</v>
      </c>
      <c r="G83" s="261" t="s">
        <v>3823</v>
      </c>
      <c r="H83" s="95" t="s">
        <v>3824</v>
      </c>
      <c r="I83" s="112" t="s">
        <v>6702</v>
      </c>
      <c r="J83" s="112" t="s">
        <v>6703</v>
      </c>
      <c r="K83" s="351">
        <f t="shared" si="0"/>
        <v>0</v>
      </c>
      <c r="L83" s="355">
        <f t="shared" si="1"/>
        <v>0</v>
      </c>
      <c r="M83" s="355">
        <f t="shared" si="2"/>
        <v>0</v>
      </c>
      <c r="N83" s="355">
        <f t="shared" si="3"/>
        <v>0</v>
      </c>
      <c r="O83" s="355">
        <f t="shared" si="4"/>
        <v>0</v>
      </c>
      <c r="P83" s="355">
        <f t="shared" si="5"/>
        <v>0</v>
      </c>
      <c r="Q83" s="355">
        <f t="shared" si="6"/>
        <v>0</v>
      </c>
      <c r="R83" s="355">
        <f t="shared" si="7"/>
        <v>0</v>
      </c>
      <c r="S83" s="355">
        <f t="shared" si="8"/>
        <v>0</v>
      </c>
      <c r="T83" s="353"/>
    </row>
    <row r="84" spans="1:20">
      <c r="A84" s="294" t="str">
        <f t="shared" si="9"/>
        <v>Core_Name_EternalFlame</v>
      </c>
      <c r="B84" s="300" t="s">
        <v>4593</v>
      </c>
      <c r="C84" s="370" t="s">
        <v>2275</v>
      </c>
      <c r="D84" s="295" t="s">
        <v>2193</v>
      </c>
      <c r="E84" s="12" t="s">
        <v>3825</v>
      </c>
      <c r="F84" s="261" t="s">
        <v>3826</v>
      </c>
      <c r="G84" s="261" t="s">
        <v>3827</v>
      </c>
      <c r="H84" s="95" t="s">
        <v>3828</v>
      </c>
      <c r="I84" s="112" t="s">
        <v>6704</v>
      </c>
      <c r="J84" s="112" t="s">
        <v>6705</v>
      </c>
      <c r="K84" s="351">
        <f t="shared" si="0"/>
        <v>0</v>
      </c>
      <c r="L84" s="355">
        <f t="shared" si="1"/>
        <v>0</v>
      </c>
      <c r="M84" s="355">
        <f t="shared" si="2"/>
        <v>0</v>
      </c>
      <c r="N84" s="355">
        <f t="shared" si="3"/>
        <v>0</v>
      </c>
      <c r="O84" s="355">
        <f t="shared" si="4"/>
        <v>0</v>
      </c>
      <c r="P84" s="355">
        <f t="shared" si="5"/>
        <v>0</v>
      </c>
      <c r="Q84" s="355">
        <f t="shared" si="6"/>
        <v>0</v>
      </c>
      <c r="R84" s="355">
        <f t="shared" si="7"/>
        <v>0</v>
      </c>
      <c r="S84" s="355">
        <f t="shared" si="8"/>
        <v>0</v>
      </c>
      <c r="T84" s="353"/>
    </row>
    <row r="85" spans="1:20">
      <c r="A85" s="294" t="str">
        <f t="shared" si="9"/>
        <v>Core_Name_Blaze</v>
      </c>
      <c r="B85" s="300" t="s">
        <v>4593</v>
      </c>
      <c r="C85" s="370" t="s">
        <v>2407</v>
      </c>
      <c r="D85" s="295" t="s">
        <v>2527</v>
      </c>
      <c r="E85" s="12" t="s">
        <v>3829</v>
      </c>
      <c r="F85" s="261" t="s">
        <v>3830</v>
      </c>
      <c r="G85" s="261" t="s">
        <v>3831</v>
      </c>
      <c r="H85" s="95" t="s">
        <v>3832</v>
      </c>
      <c r="I85" s="112" t="s">
        <v>6706</v>
      </c>
      <c r="J85" s="112" t="s">
        <v>6707</v>
      </c>
      <c r="K85" s="351">
        <f t="shared" si="0"/>
        <v>0</v>
      </c>
      <c r="L85" s="355">
        <f t="shared" si="1"/>
        <v>0</v>
      </c>
      <c r="M85" s="355">
        <f t="shared" si="2"/>
        <v>0</v>
      </c>
      <c r="N85" s="355">
        <f t="shared" si="3"/>
        <v>0</v>
      </c>
      <c r="O85" s="355">
        <f t="shared" si="4"/>
        <v>0</v>
      </c>
      <c r="P85" s="355">
        <f t="shared" si="5"/>
        <v>0</v>
      </c>
      <c r="Q85" s="355">
        <f t="shared" si="6"/>
        <v>0</v>
      </c>
      <c r="R85" s="355">
        <f t="shared" si="7"/>
        <v>0</v>
      </c>
      <c r="S85" s="355">
        <f t="shared" si="8"/>
        <v>0</v>
      </c>
      <c r="T85" s="353"/>
    </row>
    <row r="86" spans="1:20">
      <c r="A86" s="294" t="str">
        <f t="shared" si="9"/>
        <v>Core_Name_ChainExplosion</v>
      </c>
      <c r="B86" s="300" t="s">
        <v>4593</v>
      </c>
      <c r="C86" s="370" t="s">
        <v>2420</v>
      </c>
      <c r="D86" s="295" t="s">
        <v>859</v>
      </c>
      <c r="E86" s="12" t="s">
        <v>3833</v>
      </c>
      <c r="F86" s="261" t="s">
        <v>14183</v>
      </c>
      <c r="G86" s="261" t="s">
        <v>3834</v>
      </c>
      <c r="H86" s="95" t="s">
        <v>3835</v>
      </c>
      <c r="I86" s="112" t="s">
        <v>6708</v>
      </c>
      <c r="J86" s="112" t="s">
        <v>6709</v>
      </c>
      <c r="K86" s="351">
        <f t="shared" si="0"/>
        <v>0</v>
      </c>
      <c r="L86" s="355">
        <f t="shared" si="1"/>
        <v>0</v>
      </c>
      <c r="M86" s="355">
        <f t="shared" si="2"/>
        <v>0</v>
      </c>
      <c r="N86" s="355">
        <f t="shared" si="3"/>
        <v>0</v>
      </c>
      <c r="O86" s="355">
        <f t="shared" si="4"/>
        <v>0</v>
      </c>
      <c r="P86" s="355">
        <f t="shared" si="5"/>
        <v>0</v>
      </c>
      <c r="Q86" s="355">
        <f t="shared" si="6"/>
        <v>0</v>
      </c>
      <c r="R86" s="355">
        <f t="shared" si="7"/>
        <v>0</v>
      </c>
      <c r="S86" s="355">
        <f t="shared" si="8"/>
        <v>0</v>
      </c>
      <c r="T86" s="353"/>
    </row>
    <row r="87" spans="1:20">
      <c r="A87" s="294" t="str">
        <f t="shared" si="9"/>
        <v>Core_Name_Combustion</v>
      </c>
      <c r="B87" s="300" t="s">
        <v>4595</v>
      </c>
      <c r="C87" s="370" t="s">
        <v>2421</v>
      </c>
      <c r="D87" s="295" t="s">
        <v>860</v>
      </c>
      <c r="E87" s="12" t="s">
        <v>3836</v>
      </c>
      <c r="F87" s="261" t="s">
        <v>14184</v>
      </c>
      <c r="G87" s="261" t="s">
        <v>3837</v>
      </c>
      <c r="H87" s="95" t="s">
        <v>3838</v>
      </c>
      <c r="I87" s="112" t="s">
        <v>6710</v>
      </c>
      <c r="J87" s="112" t="s">
        <v>6711</v>
      </c>
      <c r="K87" s="351">
        <f t="shared" si="0"/>
        <v>0</v>
      </c>
      <c r="L87" s="355">
        <f t="shared" si="1"/>
        <v>0</v>
      </c>
      <c r="M87" s="355">
        <f t="shared" si="2"/>
        <v>0</v>
      </c>
      <c r="N87" s="355">
        <f t="shared" si="3"/>
        <v>0</v>
      </c>
      <c r="O87" s="355">
        <f t="shared" si="4"/>
        <v>0</v>
      </c>
      <c r="P87" s="355">
        <f t="shared" si="5"/>
        <v>0</v>
      </c>
      <c r="Q87" s="355">
        <f t="shared" si="6"/>
        <v>0</v>
      </c>
      <c r="R87" s="355">
        <f t="shared" si="7"/>
        <v>0</v>
      </c>
      <c r="S87" s="355">
        <f t="shared" si="8"/>
        <v>0</v>
      </c>
      <c r="T87" s="353"/>
    </row>
    <row r="88" spans="1:20">
      <c r="A88" s="294" t="str">
        <f t="shared" ref="A88:A89" si="70">CONCATENATE(B88,C88)</f>
        <v>Core_Name_Heating</v>
      </c>
      <c r="B88" s="300" t="s">
        <v>4595</v>
      </c>
      <c r="C88" s="370" t="s">
        <v>2815</v>
      </c>
      <c r="D88" s="295" t="s">
        <v>2813</v>
      </c>
      <c r="E88" s="12" t="s">
        <v>3839</v>
      </c>
      <c r="F88" s="261" t="s">
        <v>14185</v>
      </c>
      <c r="G88" s="261" t="s">
        <v>3840</v>
      </c>
      <c r="H88" s="95" t="s">
        <v>3840</v>
      </c>
      <c r="I88" s="112" t="s">
        <v>6712</v>
      </c>
      <c r="J88" s="112" t="s">
        <v>6713</v>
      </c>
      <c r="K88" s="351">
        <f t="shared" si="0"/>
        <v>0</v>
      </c>
      <c r="L88" s="355">
        <f t="shared" si="1"/>
        <v>0</v>
      </c>
      <c r="M88" s="355">
        <f t="shared" si="2"/>
        <v>0</v>
      </c>
      <c r="N88" s="355">
        <f t="shared" si="3"/>
        <v>0</v>
      </c>
      <c r="O88" s="355">
        <f t="shared" si="4"/>
        <v>0</v>
      </c>
      <c r="P88" s="355">
        <f t="shared" si="5"/>
        <v>0</v>
      </c>
      <c r="Q88" s="355">
        <f t="shared" si="6"/>
        <v>0</v>
      </c>
      <c r="R88" s="355">
        <f t="shared" si="7"/>
        <v>0</v>
      </c>
      <c r="S88" s="355">
        <f t="shared" si="8"/>
        <v>0</v>
      </c>
      <c r="T88" s="353"/>
    </row>
    <row r="89" spans="1:20">
      <c r="A89" s="294" t="str">
        <f t="shared" si="70"/>
        <v>Core_Name_ThermalAmplification</v>
      </c>
      <c r="B89" s="300" t="s">
        <v>4594</v>
      </c>
      <c r="C89" s="370" t="s">
        <v>2816</v>
      </c>
      <c r="D89" s="295" t="s">
        <v>2814</v>
      </c>
      <c r="E89" s="12" t="s">
        <v>3841</v>
      </c>
      <c r="F89" s="261" t="s">
        <v>3842</v>
      </c>
      <c r="G89" s="261" t="s">
        <v>3842</v>
      </c>
      <c r="H89" s="95" t="s">
        <v>3843</v>
      </c>
      <c r="I89" s="112" t="s">
        <v>6714</v>
      </c>
      <c r="J89" s="112" t="s">
        <v>6715</v>
      </c>
      <c r="K89" s="351">
        <f t="shared" si="0"/>
        <v>0</v>
      </c>
      <c r="L89" s="355">
        <f t="shared" si="1"/>
        <v>0</v>
      </c>
      <c r="M89" s="355">
        <f t="shared" si="2"/>
        <v>0</v>
      </c>
      <c r="N89" s="355">
        <f t="shared" si="3"/>
        <v>0</v>
      </c>
      <c r="O89" s="355">
        <f t="shared" si="4"/>
        <v>0</v>
      </c>
      <c r="P89" s="355">
        <f t="shared" si="5"/>
        <v>0</v>
      </c>
      <c r="Q89" s="355">
        <f t="shared" si="6"/>
        <v>0</v>
      </c>
      <c r="R89" s="355">
        <f t="shared" si="7"/>
        <v>0</v>
      </c>
      <c r="S89" s="355">
        <f t="shared" si="8"/>
        <v>0</v>
      </c>
      <c r="T89" s="353"/>
    </row>
    <row r="90" spans="1:20">
      <c r="A90" s="294" t="str">
        <f t="shared" si="9"/>
        <v>Core_Name_FlareBlitz</v>
      </c>
      <c r="B90" s="300" t="s">
        <v>4595</v>
      </c>
      <c r="C90" s="370" t="s">
        <v>2817</v>
      </c>
      <c r="D90" s="295" t="s">
        <v>2270</v>
      </c>
      <c r="E90" s="12" t="s">
        <v>3844</v>
      </c>
      <c r="F90" s="261" t="s">
        <v>3844</v>
      </c>
      <c r="G90" s="261" t="s">
        <v>3844</v>
      </c>
      <c r="H90" s="95" t="s">
        <v>3844</v>
      </c>
      <c r="I90" s="112" t="s">
        <v>6716</v>
      </c>
      <c r="J90" s="112" t="s">
        <v>6717</v>
      </c>
      <c r="K90" s="351">
        <f t="shared" si="0"/>
        <v>0</v>
      </c>
      <c r="L90" s="355">
        <f t="shared" si="1"/>
        <v>0</v>
      </c>
      <c r="M90" s="355">
        <f t="shared" si="2"/>
        <v>0</v>
      </c>
      <c r="N90" s="355">
        <f t="shared" si="3"/>
        <v>0</v>
      </c>
      <c r="O90" s="355">
        <f t="shared" si="4"/>
        <v>0</v>
      </c>
      <c r="P90" s="355">
        <f t="shared" si="5"/>
        <v>0</v>
      </c>
      <c r="Q90" s="355">
        <f t="shared" si="6"/>
        <v>0</v>
      </c>
      <c r="R90" s="355">
        <f t="shared" si="7"/>
        <v>0</v>
      </c>
      <c r="S90" s="355">
        <f t="shared" si="8"/>
        <v>0</v>
      </c>
      <c r="T90" s="353"/>
    </row>
    <row r="91" spans="1:20">
      <c r="A91" s="294" t="str">
        <f t="shared" si="9"/>
        <v>Core_Name_rageflame</v>
      </c>
      <c r="B91" s="300" t="s">
        <v>4594</v>
      </c>
      <c r="C91" s="370" t="s">
        <v>2818</v>
      </c>
      <c r="D91" s="295" t="s">
        <v>861</v>
      </c>
      <c r="E91" s="12" t="s">
        <v>3845</v>
      </c>
      <c r="F91" s="261" t="s">
        <v>3846</v>
      </c>
      <c r="G91" s="261" t="s">
        <v>3847</v>
      </c>
      <c r="H91" s="95" t="s">
        <v>3848</v>
      </c>
      <c r="I91" s="112" t="s">
        <v>6718</v>
      </c>
      <c r="J91" s="112" t="s">
        <v>6719</v>
      </c>
      <c r="K91" s="351">
        <f t="shared" si="0"/>
        <v>0</v>
      </c>
      <c r="L91" s="355">
        <f t="shared" si="1"/>
        <v>0</v>
      </c>
      <c r="M91" s="355">
        <f t="shared" si="2"/>
        <v>0</v>
      </c>
      <c r="N91" s="355">
        <f t="shared" si="3"/>
        <v>0</v>
      </c>
      <c r="O91" s="355">
        <f t="shared" si="4"/>
        <v>0</v>
      </c>
      <c r="P91" s="355">
        <f t="shared" si="5"/>
        <v>0</v>
      </c>
      <c r="Q91" s="355">
        <f t="shared" si="6"/>
        <v>0</v>
      </c>
      <c r="R91" s="355">
        <f t="shared" si="7"/>
        <v>0</v>
      </c>
      <c r="S91" s="355">
        <f t="shared" si="8"/>
        <v>0</v>
      </c>
      <c r="T91" s="353"/>
    </row>
    <row r="92" spans="1:20">
      <c r="A92" s="294" t="str">
        <f t="shared" si="9"/>
        <v>Core_Name_lavaeruption</v>
      </c>
      <c r="B92" s="300" t="s">
        <v>4593</v>
      </c>
      <c r="C92" s="370" t="s">
        <v>908</v>
      </c>
      <c r="D92" s="295" t="s">
        <v>862</v>
      </c>
      <c r="E92" s="12" t="s">
        <v>3849</v>
      </c>
      <c r="F92" s="261" t="s">
        <v>14186</v>
      </c>
      <c r="G92" s="261" t="s">
        <v>3850</v>
      </c>
      <c r="H92" s="95" t="s">
        <v>3851</v>
      </c>
      <c r="I92" s="112" t="s">
        <v>6720</v>
      </c>
      <c r="J92" s="112" t="s">
        <v>6721</v>
      </c>
      <c r="K92" s="351">
        <f t="shared" si="0"/>
        <v>0</v>
      </c>
      <c r="L92" s="355">
        <f t="shared" si="1"/>
        <v>0</v>
      </c>
      <c r="M92" s="355">
        <f t="shared" si="2"/>
        <v>0</v>
      </c>
      <c r="N92" s="355">
        <f t="shared" si="3"/>
        <v>0</v>
      </c>
      <c r="O92" s="355">
        <f t="shared" si="4"/>
        <v>0</v>
      </c>
      <c r="P92" s="355">
        <f t="shared" si="5"/>
        <v>0</v>
      </c>
      <c r="Q92" s="355">
        <f t="shared" si="6"/>
        <v>0</v>
      </c>
      <c r="R92" s="355">
        <f t="shared" si="7"/>
        <v>0</v>
      </c>
      <c r="S92" s="355">
        <f t="shared" si="8"/>
        <v>0</v>
      </c>
      <c r="T92" s="353"/>
    </row>
    <row r="93" spans="1:20">
      <c r="A93" s="294" t="str">
        <f t="shared" si="9"/>
        <v>Core_Name_FlameCannon</v>
      </c>
      <c r="B93" s="300" t="s">
        <v>4595</v>
      </c>
      <c r="C93" s="370" t="s">
        <v>2424</v>
      </c>
      <c r="D93" s="295" t="s">
        <v>863</v>
      </c>
      <c r="E93" s="12" t="s">
        <v>3852</v>
      </c>
      <c r="F93" s="261" t="s">
        <v>14187</v>
      </c>
      <c r="G93" s="261" t="s">
        <v>3853</v>
      </c>
      <c r="H93" s="95" t="s">
        <v>3854</v>
      </c>
      <c r="I93" s="112" t="s">
        <v>6722</v>
      </c>
      <c r="J93" s="112" t="s">
        <v>6723</v>
      </c>
      <c r="K93" s="351">
        <f t="shared" si="0"/>
        <v>0</v>
      </c>
      <c r="L93" s="355">
        <f t="shared" si="1"/>
        <v>0</v>
      </c>
      <c r="M93" s="355">
        <f t="shared" si="2"/>
        <v>0</v>
      </c>
      <c r="N93" s="355">
        <f t="shared" si="3"/>
        <v>0</v>
      </c>
      <c r="O93" s="355">
        <f t="shared" si="4"/>
        <v>0</v>
      </c>
      <c r="P93" s="355">
        <f t="shared" si="5"/>
        <v>0</v>
      </c>
      <c r="Q93" s="355">
        <f t="shared" si="6"/>
        <v>0</v>
      </c>
      <c r="R93" s="355">
        <f t="shared" si="7"/>
        <v>0</v>
      </c>
      <c r="S93" s="355">
        <f t="shared" si="8"/>
        <v>0</v>
      </c>
      <c r="T93" s="353"/>
    </row>
    <row r="94" spans="1:20">
      <c r="A94" s="294" t="str">
        <f t="shared" si="9"/>
        <v>Core_Name_GuidedFlameMissile</v>
      </c>
      <c r="B94" s="300" t="s">
        <v>4593</v>
      </c>
      <c r="C94" s="370" t="s">
        <v>910</v>
      </c>
      <c r="D94" s="295" t="s">
        <v>2866</v>
      </c>
      <c r="E94" s="12" t="s">
        <v>3855</v>
      </c>
      <c r="F94" s="261" t="s">
        <v>14188</v>
      </c>
      <c r="G94" s="261" t="s">
        <v>3856</v>
      </c>
      <c r="H94" s="95" t="s">
        <v>3857</v>
      </c>
      <c r="I94" s="112" t="s">
        <v>6724</v>
      </c>
      <c r="J94" s="112" t="s">
        <v>6725</v>
      </c>
      <c r="K94" s="351">
        <f t="shared" si="0"/>
        <v>0</v>
      </c>
      <c r="L94" s="355">
        <f t="shared" si="1"/>
        <v>0</v>
      </c>
      <c r="M94" s="355">
        <f t="shared" si="2"/>
        <v>0</v>
      </c>
      <c r="N94" s="355">
        <f t="shared" si="3"/>
        <v>0</v>
      </c>
      <c r="O94" s="355">
        <f t="shared" si="4"/>
        <v>0</v>
      </c>
      <c r="P94" s="355">
        <f t="shared" si="5"/>
        <v>0</v>
      </c>
      <c r="Q94" s="355">
        <f t="shared" si="6"/>
        <v>0</v>
      </c>
      <c r="R94" s="355">
        <f t="shared" si="7"/>
        <v>0</v>
      </c>
      <c r="S94" s="355">
        <f t="shared" si="8"/>
        <v>0</v>
      </c>
      <c r="T94" s="353"/>
    </row>
    <row r="95" spans="1:20">
      <c r="A95" s="294" t="str">
        <f t="shared" si="9"/>
        <v>Core_Name_GuidedFlameMissileSkill</v>
      </c>
      <c r="B95" s="300" t="s">
        <v>4593</v>
      </c>
      <c r="C95" s="370" t="s">
        <v>2433</v>
      </c>
      <c r="D95" s="295" t="s">
        <v>943</v>
      </c>
      <c r="E95" s="12" t="s">
        <v>3858</v>
      </c>
      <c r="F95" s="261" t="s">
        <v>14189</v>
      </c>
      <c r="G95" s="261" t="s">
        <v>3859</v>
      </c>
      <c r="H95" s="95" t="s">
        <v>3860</v>
      </c>
      <c r="I95" s="112" t="s">
        <v>6726</v>
      </c>
      <c r="J95" s="112" t="s">
        <v>6727</v>
      </c>
      <c r="K95" s="351">
        <f t="shared" si="0"/>
        <v>0</v>
      </c>
      <c r="L95" s="355">
        <f t="shared" si="1"/>
        <v>0</v>
      </c>
      <c r="M95" s="355">
        <f t="shared" si="2"/>
        <v>0</v>
      </c>
      <c r="N95" s="355">
        <f t="shared" si="3"/>
        <v>0</v>
      </c>
      <c r="O95" s="355">
        <f t="shared" si="4"/>
        <v>0</v>
      </c>
      <c r="P95" s="355">
        <f t="shared" si="5"/>
        <v>0</v>
      </c>
      <c r="Q95" s="355">
        <f t="shared" si="6"/>
        <v>0</v>
      </c>
      <c r="R95" s="355">
        <f t="shared" si="7"/>
        <v>0</v>
      </c>
      <c r="S95" s="355">
        <f t="shared" si="8"/>
        <v>0</v>
      </c>
      <c r="T95" s="353"/>
    </row>
    <row r="96" spans="1:20">
      <c r="A96" s="294" t="str">
        <f t="shared" si="9"/>
        <v>Core_Name_Fireballlauncher</v>
      </c>
      <c r="B96" s="300" t="s">
        <v>4595</v>
      </c>
      <c r="C96" s="370" t="s">
        <v>911</v>
      </c>
      <c r="D96" s="295" t="s">
        <v>864</v>
      </c>
      <c r="E96" s="12" t="s">
        <v>3861</v>
      </c>
      <c r="F96" s="261" t="s">
        <v>3862</v>
      </c>
      <c r="G96" s="261" t="s">
        <v>3863</v>
      </c>
      <c r="H96" s="95" t="s">
        <v>3864</v>
      </c>
      <c r="I96" s="112" t="s">
        <v>6728</v>
      </c>
      <c r="J96" s="112" t="s">
        <v>6729</v>
      </c>
      <c r="K96" s="351">
        <f t="shared" si="0"/>
        <v>0</v>
      </c>
      <c r="L96" s="355">
        <f t="shared" si="1"/>
        <v>0</v>
      </c>
      <c r="M96" s="355">
        <f t="shared" si="2"/>
        <v>0</v>
      </c>
      <c r="N96" s="355">
        <f t="shared" si="3"/>
        <v>0</v>
      </c>
      <c r="O96" s="355">
        <f t="shared" si="4"/>
        <v>0</v>
      </c>
      <c r="P96" s="355">
        <f t="shared" si="5"/>
        <v>0</v>
      </c>
      <c r="Q96" s="355">
        <f t="shared" si="6"/>
        <v>0</v>
      </c>
      <c r="R96" s="355">
        <f t="shared" si="7"/>
        <v>0</v>
      </c>
      <c r="S96" s="355">
        <f t="shared" si="8"/>
        <v>0</v>
      </c>
      <c r="T96" s="353"/>
    </row>
    <row r="97" spans="1:20" ht="13.5">
      <c r="A97" s="294" t="str">
        <f t="shared" si="9"/>
        <v>Core_Name_FireSpear</v>
      </c>
      <c r="B97" s="300" t="s">
        <v>4593</v>
      </c>
      <c r="C97" s="370" t="s">
        <v>18068</v>
      </c>
      <c r="D97" s="295" t="s">
        <v>18083</v>
      </c>
      <c r="E97" s="12" t="s">
        <v>18764</v>
      </c>
      <c r="F97" s="12" t="s">
        <v>18765</v>
      </c>
      <c r="G97" s="12" t="s">
        <v>18766</v>
      </c>
      <c r="H97" s="12" t="s">
        <v>18767</v>
      </c>
      <c r="I97" s="12" t="s">
        <v>18768</v>
      </c>
      <c r="J97" s="12" t="s">
        <v>18769</v>
      </c>
      <c r="K97" s="351">
        <f t="shared" ref="K97:K104" si="71">SUM(L97:S97)</f>
        <v>0</v>
      </c>
      <c r="L97" s="355">
        <f t="shared" ref="L97:L104" si="72">COUNTIF(D97, "*{0*")</f>
        <v>0</v>
      </c>
      <c r="M97" s="355">
        <f t="shared" ref="M97:M104" si="73">COUNTIF(D97, "*{1*")</f>
        <v>0</v>
      </c>
      <c r="N97" s="355">
        <f t="shared" ref="N97:N104" si="74">COUNTIF(D97, "*{2*")</f>
        <v>0</v>
      </c>
      <c r="O97" s="355">
        <f t="shared" ref="O97:O104" si="75">COUNTIF(D97, "*{3*")</f>
        <v>0</v>
      </c>
      <c r="P97" s="355">
        <f t="shared" ref="P97:P104" si="76">COUNTIF(D97, "*{4*")</f>
        <v>0</v>
      </c>
      <c r="Q97" s="355">
        <f t="shared" ref="Q97:Q104" si="77">COUNTIF(D97, "*{5*")</f>
        <v>0</v>
      </c>
      <c r="R97" s="355">
        <f t="shared" ref="R97:R104" si="78">COUNTIF(D97, "*{6*")</f>
        <v>0</v>
      </c>
      <c r="S97" s="355">
        <f t="shared" ref="S97:S104" si="79">COUNTIF(D97, "*{7*")</f>
        <v>0</v>
      </c>
      <c r="T97" s="353"/>
    </row>
    <row r="98" spans="1:20" ht="13.5">
      <c r="A98" s="294" t="str">
        <f t="shared" si="9"/>
        <v>Core_Name_FireSpear_Enhanced</v>
      </c>
      <c r="B98" s="300" t="s">
        <v>4593</v>
      </c>
      <c r="C98" s="370" t="s">
        <v>18069</v>
      </c>
      <c r="D98" s="295" t="s">
        <v>18082</v>
      </c>
      <c r="E98" s="12" t="s">
        <v>18770</v>
      </c>
      <c r="F98" s="12" t="s">
        <v>18771</v>
      </c>
      <c r="G98" s="12" t="s">
        <v>18772</v>
      </c>
      <c r="H98" s="12" t="s">
        <v>18773</v>
      </c>
      <c r="I98" s="12" t="s">
        <v>18774</v>
      </c>
      <c r="J98" s="12" t="s">
        <v>18775</v>
      </c>
      <c r="K98" s="351">
        <f t="shared" si="71"/>
        <v>0</v>
      </c>
      <c r="L98" s="355">
        <f t="shared" si="72"/>
        <v>0</v>
      </c>
      <c r="M98" s="355">
        <f t="shared" si="73"/>
        <v>0</v>
      </c>
      <c r="N98" s="355">
        <f t="shared" si="74"/>
        <v>0</v>
      </c>
      <c r="O98" s="355">
        <f t="shared" si="75"/>
        <v>0</v>
      </c>
      <c r="P98" s="355">
        <f t="shared" si="76"/>
        <v>0</v>
      </c>
      <c r="Q98" s="355">
        <f t="shared" si="77"/>
        <v>0</v>
      </c>
      <c r="R98" s="355">
        <f t="shared" si="78"/>
        <v>0</v>
      </c>
      <c r="S98" s="355">
        <f t="shared" si="79"/>
        <v>0</v>
      </c>
      <c r="T98" s="353"/>
    </row>
    <row r="99" spans="1:20" ht="13.5">
      <c r="A99" s="294" t="str">
        <f t="shared" si="9"/>
        <v>Core_Name_FlameWhirlwind</v>
      </c>
      <c r="B99" s="300" t="s">
        <v>4593</v>
      </c>
      <c r="C99" s="370" t="s">
        <v>18070</v>
      </c>
      <c r="D99" s="295" t="s">
        <v>18081</v>
      </c>
      <c r="E99" s="12" t="s">
        <v>18776</v>
      </c>
      <c r="F99" s="12" t="s">
        <v>18777</v>
      </c>
      <c r="G99" s="12" t="s">
        <v>18778</v>
      </c>
      <c r="H99" s="12" t="s">
        <v>18779</v>
      </c>
      <c r="I99" s="12" t="s">
        <v>18780</v>
      </c>
      <c r="J99" s="12" t="s">
        <v>18781</v>
      </c>
      <c r="K99" s="351">
        <f t="shared" si="71"/>
        <v>0</v>
      </c>
      <c r="L99" s="355">
        <f t="shared" si="72"/>
        <v>0</v>
      </c>
      <c r="M99" s="355">
        <f t="shared" si="73"/>
        <v>0</v>
      </c>
      <c r="N99" s="355">
        <f t="shared" si="74"/>
        <v>0</v>
      </c>
      <c r="O99" s="355">
        <f t="shared" si="75"/>
        <v>0</v>
      </c>
      <c r="P99" s="355">
        <f t="shared" si="76"/>
        <v>0</v>
      </c>
      <c r="Q99" s="355">
        <f t="shared" si="77"/>
        <v>0</v>
      </c>
      <c r="R99" s="355">
        <f t="shared" si="78"/>
        <v>0</v>
      </c>
      <c r="S99" s="355">
        <f t="shared" si="79"/>
        <v>0</v>
      </c>
      <c r="T99" s="353"/>
    </row>
    <row r="100" spans="1:20" ht="13.5">
      <c r="A100" s="294" t="str">
        <f t="shared" si="9"/>
        <v>Core_Name_FlameWhirlwind_Enhanced</v>
      </c>
      <c r="B100" s="300" t="s">
        <v>4593</v>
      </c>
      <c r="C100" s="370" t="s">
        <v>18071</v>
      </c>
      <c r="D100" s="295" t="s">
        <v>18080</v>
      </c>
      <c r="E100" s="12" t="s">
        <v>18782</v>
      </c>
      <c r="F100" s="12" t="s">
        <v>18783</v>
      </c>
      <c r="G100" s="12" t="s">
        <v>18784</v>
      </c>
      <c r="H100" s="12" t="s">
        <v>18785</v>
      </c>
      <c r="I100" s="12" t="s">
        <v>18786</v>
      </c>
      <c r="J100" s="12" t="s">
        <v>18787</v>
      </c>
      <c r="K100" s="351">
        <f t="shared" si="71"/>
        <v>0</v>
      </c>
      <c r="L100" s="355">
        <f t="shared" si="72"/>
        <v>0</v>
      </c>
      <c r="M100" s="355">
        <f t="shared" si="73"/>
        <v>0</v>
      </c>
      <c r="N100" s="355">
        <f t="shared" si="74"/>
        <v>0</v>
      </c>
      <c r="O100" s="355">
        <f t="shared" si="75"/>
        <v>0</v>
      </c>
      <c r="P100" s="355">
        <f t="shared" si="76"/>
        <v>0</v>
      </c>
      <c r="Q100" s="355">
        <f t="shared" si="77"/>
        <v>0</v>
      </c>
      <c r="R100" s="355">
        <f t="shared" si="78"/>
        <v>0</v>
      </c>
      <c r="S100" s="355">
        <f t="shared" si="79"/>
        <v>0</v>
      </c>
      <c r="T100" s="353"/>
    </row>
    <row r="101" spans="1:20" ht="13.5">
      <c r="A101" s="294" t="str">
        <f t="shared" si="9"/>
        <v>Core_Name_AutoIgnitionExplosion</v>
      </c>
      <c r="B101" s="300" t="s">
        <v>4593</v>
      </c>
      <c r="C101" s="370" t="s">
        <v>18072</v>
      </c>
      <c r="D101" s="295" t="s">
        <v>18079</v>
      </c>
      <c r="E101" s="12" t="s">
        <v>18788</v>
      </c>
      <c r="F101" s="12" t="s">
        <v>18789</v>
      </c>
      <c r="G101" s="12" t="s">
        <v>18790</v>
      </c>
      <c r="H101" s="12" t="s">
        <v>18791</v>
      </c>
      <c r="I101" s="12" t="s">
        <v>18792</v>
      </c>
      <c r="J101" s="12" t="s">
        <v>18793</v>
      </c>
      <c r="K101" s="351">
        <f t="shared" si="71"/>
        <v>0</v>
      </c>
      <c r="L101" s="355">
        <f t="shared" si="72"/>
        <v>0</v>
      </c>
      <c r="M101" s="355">
        <f t="shared" si="73"/>
        <v>0</v>
      </c>
      <c r="N101" s="355">
        <f t="shared" si="74"/>
        <v>0</v>
      </c>
      <c r="O101" s="355">
        <f t="shared" si="75"/>
        <v>0</v>
      </c>
      <c r="P101" s="355">
        <f t="shared" si="76"/>
        <v>0</v>
      </c>
      <c r="Q101" s="355">
        <f t="shared" si="77"/>
        <v>0</v>
      </c>
      <c r="R101" s="355">
        <f t="shared" si="78"/>
        <v>0</v>
      </c>
      <c r="S101" s="355">
        <f t="shared" si="79"/>
        <v>0</v>
      </c>
      <c r="T101" s="353"/>
    </row>
    <row r="102" spans="1:20" ht="27">
      <c r="A102" s="294" t="str">
        <f t="shared" si="9"/>
        <v>Core_Name_AutoIgnitionExplosion_Enhanced</v>
      </c>
      <c r="B102" s="300" t="s">
        <v>4593</v>
      </c>
      <c r="C102" s="370" t="s">
        <v>18073</v>
      </c>
      <c r="D102" s="295" t="s">
        <v>18078</v>
      </c>
      <c r="E102" s="12" t="s">
        <v>18794</v>
      </c>
      <c r="F102" s="12" t="s">
        <v>18795</v>
      </c>
      <c r="G102" s="12" t="s">
        <v>18796</v>
      </c>
      <c r="H102" s="12" t="s">
        <v>18797</v>
      </c>
      <c r="I102" s="12" t="s">
        <v>18798</v>
      </c>
      <c r="J102" s="12" t="s">
        <v>18799</v>
      </c>
      <c r="K102" s="351">
        <f t="shared" si="71"/>
        <v>0</v>
      </c>
      <c r="L102" s="355">
        <f t="shared" si="72"/>
        <v>0</v>
      </c>
      <c r="M102" s="355">
        <f t="shared" si="73"/>
        <v>0</v>
      </c>
      <c r="N102" s="355">
        <f t="shared" si="74"/>
        <v>0</v>
      </c>
      <c r="O102" s="355">
        <f t="shared" si="75"/>
        <v>0</v>
      </c>
      <c r="P102" s="355">
        <f t="shared" si="76"/>
        <v>0</v>
      </c>
      <c r="Q102" s="355">
        <f t="shared" si="77"/>
        <v>0</v>
      </c>
      <c r="R102" s="355">
        <f t="shared" si="78"/>
        <v>0</v>
      </c>
      <c r="S102" s="355">
        <f t="shared" si="79"/>
        <v>0</v>
      </c>
      <c r="T102" s="353"/>
    </row>
    <row r="103" spans="1:20" ht="13.5">
      <c r="A103" s="294" t="str">
        <f t="shared" si="9"/>
        <v>Core_Name_IgnitionBomb</v>
      </c>
      <c r="B103" s="300" t="s">
        <v>4593</v>
      </c>
      <c r="C103" s="370" t="s">
        <v>18074</v>
      </c>
      <c r="D103" s="295" t="s">
        <v>18077</v>
      </c>
      <c r="E103" s="12" t="s">
        <v>18800</v>
      </c>
      <c r="F103" s="12" t="s">
        <v>18801</v>
      </c>
      <c r="G103" s="12" t="s">
        <v>18802</v>
      </c>
      <c r="H103" s="12" t="s">
        <v>18803</v>
      </c>
      <c r="I103" s="12" t="s">
        <v>18804</v>
      </c>
      <c r="J103" s="12" t="s">
        <v>18805</v>
      </c>
      <c r="K103" s="351">
        <f t="shared" si="71"/>
        <v>0</v>
      </c>
      <c r="L103" s="355">
        <f t="shared" si="72"/>
        <v>0</v>
      </c>
      <c r="M103" s="355">
        <f t="shared" si="73"/>
        <v>0</v>
      </c>
      <c r="N103" s="355">
        <f t="shared" si="74"/>
        <v>0</v>
      </c>
      <c r="O103" s="355">
        <f t="shared" si="75"/>
        <v>0</v>
      </c>
      <c r="P103" s="355">
        <f t="shared" si="76"/>
        <v>0</v>
      </c>
      <c r="Q103" s="355">
        <f t="shared" si="77"/>
        <v>0</v>
      </c>
      <c r="R103" s="355">
        <f t="shared" si="78"/>
        <v>0</v>
      </c>
      <c r="S103" s="355">
        <f t="shared" si="79"/>
        <v>0</v>
      </c>
      <c r="T103" s="353"/>
    </row>
    <row r="104" spans="1:20" ht="13.5">
      <c r="A104" s="294" t="str">
        <f t="shared" si="9"/>
        <v>Core_Name_IgnitionBomb_Enhanced</v>
      </c>
      <c r="B104" s="300" t="s">
        <v>4593</v>
      </c>
      <c r="C104" s="370" t="s">
        <v>18075</v>
      </c>
      <c r="D104" s="295" t="s">
        <v>18076</v>
      </c>
      <c r="E104" s="12" t="s">
        <v>18806</v>
      </c>
      <c r="F104" s="12" t="s">
        <v>18807</v>
      </c>
      <c r="G104" s="12" t="s">
        <v>18808</v>
      </c>
      <c r="H104" s="12" t="s">
        <v>18809</v>
      </c>
      <c r="I104" s="12" t="s">
        <v>18810</v>
      </c>
      <c r="J104" s="12" t="s">
        <v>18811</v>
      </c>
      <c r="K104" s="351">
        <f t="shared" si="71"/>
        <v>0</v>
      </c>
      <c r="L104" s="355">
        <f t="shared" si="72"/>
        <v>0</v>
      </c>
      <c r="M104" s="355">
        <f t="shared" si="73"/>
        <v>0</v>
      </c>
      <c r="N104" s="355">
        <f t="shared" si="74"/>
        <v>0</v>
      </c>
      <c r="O104" s="355">
        <f t="shared" si="75"/>
        <v>0</v>
      </c>
      <c r="P104" s="355">
        <f t="shared" si="76"/>
        <v>0</v>
      </c>
      <c r="Q104" s="355">
        <f t="shared" si="77"/>
        <v>0</v>
      </c>
      <c r="R104" s="355">
        <f t="shared" si="78"/>
        <v>0</v>
      </c>
      <c r="S104" s="355">
        <f t="shared" si="79"/>
        <v>0</v>
      </c>
      <c r="T104" s="353"/>
    </row>
    <row r="105" spans="1:20">
      <c r="A105" s="294" t="str">
        <f t="shared" si="9"/>
        <v>Core_Name_WindWeapon</v>
      </c>
      <c r="B105" s="300" t="s">
        <v>4593</v>
      </c>
      <c r="C105" s="306" t="s">
        <v>912</v>
      </c>
      <c r="D105" s="295" t="s">
        <v>18261</v>
      </c>
      <c r="E105" s="12" t="s">
        <v>3865</v>
      </c>
      <c r="F105" s="261" t="s">
        <v>14190</v>
      </c>
      <c r="G105" s="261" t="s">
        <v>3866</v>
      </c>
      <c r="H105" s="95" t="s">
        <v>3867</v>
      </c>
      <c r="I105" s="112" t="s">
        <v>6730</v>
      </c>
      <c r="J105" s="112" t="s">
        <v>6731</v>
      </c>
      <c r="K105" s="351">
        <f t="shared" si="0"/>
        <v>0</v>
      </c>
      <c r="L105" s="355">
        <f t="shared" si="1"/>
        <v>0</v>
      </c>
      <c r="M105" s="355">
        <f t="shared" si="2"/>
        <v>0</v>
      </c>
      <c r="N105" s="355">
        <f t="shared" si="3"/>
        <v>0</v>
      </c>
      <c r="O105" s="355">
        <f t="shared" si="4"/>
        <v>0</v>
      </c>
      <c r="P105" s="355">
        <f t="shared" si="5"/>
        <v>0</v>
      </c>
      <c r="Q105" s="355">
        <f t="shared" si="6"/>
        <v>0</v>
      </c>
      <c r="R105" s="355">
        <f t="shared" si="7"/>
        <v>0</v>
      </c>
      <c r="S105" s="355">
        <f t="shared" si="8"/>
        <v>0</v>
      </c>
      <c r="T105" s="353"/>
    </row>
    <row r="106" spans="1:20">
      <c r="A106" s="294" t="str">
        <f t="shared" si="9"/>
        <v>Core_Name_HurricaneDrill</v>
      </c>
      <c r="B106" s="300" t="s">
        <v>4594</v>
      </c>
      <c r="C106" s="306" t="s">
        <v>913</v>
      </c>
      <c r="D106" s="295" t="s">
        <v>866</v>
      </c>
      <c r="E106" s="12" t="s">
        <v>3868</v>
      </c>
      <c r="F106" s="261" t="s">
        <v>14191</v>
      </c>
      <c r="G106" s="261" t="s">
        <v>3869</v>
      </c>
      <c r="H106" s="95" t="s">
        <v>3870</v>
      </c>
      <c r="I106" s="112" t="s">
        <v>6732</v>
      </c>
      <c r="J106" s="112" t="s">
        <v>6733</v>
      </c>
      <c r="K106" s="351">
        <f t="shared" ref="K106:K197" si="80">SUM(L106:S106)</f>
        <v>0</v>
      </c>
      <c r="L106" s="355">
        <f t="shared" ref="L106:L197" si="81">COUNTIF(D106, "*{0*")</f>
        <v>0</v>
      </c>
      <c r="M106" s="355">
        <f t="shared" ref="M106:M197" si="82">COUNTIF(D106, "*{1*")</f>
        <v>0</v>
      </c>
      <c r="N106" s="355">
        <f t="shared" ref="N106:N197" si="83">COUNTIF(D106, "*{2*")</f>
        <v>0</v>
      </c>
      <c r="O106" s="355">
        <f t="shared" ref="O106:O197" si="84">COUNTIF(D106, "*{3*")</f>
        <v>0</v>
      </c>
      <c r="P106" s="355">
        <f t="shared" ref="P106:P197" si="85">COUNTIF(D106, "*{4*")</f>
        <v>0</v>
      </c>
      <c r="Q106" s="355">
        <f t="shared" ref="Q106:Q197" si="86">COUNTIF(D106, "*{5*")</f>
        <v>0</v>
      </c>
      <c r="R106" s="355">
        <f t="shared" ref="R106:R197" si="87">COUNTIF(D106, "*{6*")</f>
        <v>0</v>
      </c>
      <c r="S106" s="355">
        <f t="shared" ref="S106:S197" si="88">COUNTIF(D106, "*{7*")</f>
        <v>0</v>
      </c>
      <c r="T106" s="353"/>
    </row>
    <row r="107" spans="1:20">
      <c r="A107" s="294" t="str">
        <f t="shared" si="9"/>
        <v>Core_Name_QuickAttack</v>
      </c>
      <c r="B107" s="300" t="s">
        <v>4594</v>
      </c>
      <c r="C107" s="306" t="s">
        <v>914</v>
      </c>
      <c r="D107" s="295" t="s">
        <v>944</v>
      </c>
      <c r="E107" s="12" t="s">
        <v>3871</v>
      </c>
      <c r="F107" s="261" t="s">
        <v>14192</v>
      </c>
      <c r="G107" s="261" t="s">
        <v>3872</v>
      </c>
      <c r="H107" s="95" t="s">
        <v>3873</v>
      </c>
      <c r="I107" s="112" t="s">
        <v>6734</v>
      </c>
      <c r="J107" s="112" t="s">
        <v>6735</v>
      </c>
      <c r="K107" s="351">
        <f t="shared" si="80"/>
        <v>0</v>
      </c>
      <c r="L107" s="355">
        <f t="shared" si="81"/>
        <v>0</v>
      </c>
      <c r="M107" s="355">
        <f t="shared" si="82"/>
        <v>0</v>
      </c>
      <c r="N107" s="355">
        <f t="shared" si="83"/>
        <v>0</v>
      </c>
      <c r="O107" s="355">
        <f t="shared" si="84"/>
        <v>0</v>
      </c>
      <c r="P107" s="355">
        <f t="shared" si="85"/>
        <v>0</v>
      </c>
      <c r="Q107" s="355">
        <f t="shared" si="86"/>
        <v>0</v>
      </c>
      <c r="R107" s="355">
        <f t="shared" si="87"/>
        <v>0</v>
      </c>
      <c r="S107" s="355">
        <f t="shared" si="88"/>
        <v>0</v>
      </c>
      <c r="T107" s="353"/>
    </row>
    <row r="108" spans="1:20">
      <c r="A108" s="294" t="str">
        <f t="shared" si="9"/>
        <v>Core_Name_Quickmove</v>
      </c>
      <c r="B108" s="300" t="s">
        <v>4593</v>
      </c>
      <c r="C108" s="306" t="s">
        <v>915</v>
      </c>
      <c r="D108" s="295" t="s">
        <v>945</v>
      </c>
      <c r="E108" s="12" t="s">
        <v>3874</v>
      </c>
      <c r="F108" s="261" t="s">
        <v>14193</v>
      </c>
      <c r="G108" s="261" t="s">
        <v>3875</v>
      </c>
      <c r="H108" s="95" t="s">
        <v>3876</v>
      </c>
      <c r="I108" s="112" t="s">
        <v>6736</v>
      </c>
      <c r="J108" s="112" t="s">
        <v>6737</v>
      </c>
      <c r="K108" s="351">
        <f t="shared" si="80"/>
        <v>0</v>
      </c>
      <c r="L108" s="355">
        <f t="shared" si="81"/>
        <v>0</v>
      </c>
      <c r="M108" s="355">
        <f t="shared" si="82"/>
        <v>0</v>
      </c>
      <c r="N108" s="355">
        <f t="shared" si="83"/>
        <v>0</v>
      </c>
      <c r="O108" s="355">
        <f t="shared" si="84"/>
        <v>0</v>
      </c>
      <c r="P108" s="355">
        <f t="shared" si="85"/>
        <v>0</v>
      </c>
      <c r="Q108" s="355">
        <f t="shared" si="86"/>
        <v>0</v>
      </c>
      <c r="R108" s="355">
        <f t="shared" si="87"/>
        <v>0</v>
      </c>
      <c r="S108" s="355">
        <f t="shared" si="88"/>
        <v>0</v>
      </c>
      <c r="T108" s="353"/>
    </row>
    <row r="109" spans="1:20">
      <c r="A109" s="294" t="str">
        <f t="shared" si="9"/>
        <v>Core_Name_QuickSkill</v>
      </c>
      <c r="B109" s="300" t="s">
        <v>4593</v>
      </c>
      <c r="C109" s="306" t="s">
        <v>916</v>
      </c>
      <c r="D109" s="295" t="s">
        <v>946</v>
      </c>
      <c r="E109" s="12" t="s">
        <v>3877</v>
      </c>
      <c r="F109" s="261" t="s">
        <v>14194</v>
      </c>
      <c r="G109" s="261" t="s">
        <v>3878</v>
      </c>
      <c r="H109" s="95" t="s">
        <v>3879</v>
      </c>
      <c r="I109" s="112" t="s">
        <v>6738</v>
      </c>
      <c r="J109" s="112" t="s">
        <v>6739</v>
      </c>
      <c r="K109" s="351">
        <f t="shared" si="80"/>
        <v>0</v>
      </c>
      <c r="L109" s="355">
        <f t="shared" si="81"/>
        <v>0</v>
      </c>
      <c r="M109" s="355">
        <f t="shared" si="82"/>
        <v>0</v>
      </c>
      <c r="N109" s="355">
        <f t="shared" si="83"/>
        <v>0</v>
      </c>
      <c r="O109" s="355">
        <f t="shared" si="84"/>
        <v>0</v>
      </c>
      <c r="P109" s="355">
        <f t="shared" si="85"/>
        <v>0</v>
      </c>
      <c r="Q109" s="355">
        <f t="shared" si="86"/>
        <v>0</v>
      </c>
      <c r="R109" s="355">
        <f t="shared" si="87"/>
        <v>0</v>
      </c>
      <c r="S109" s="355">
        <f t="shared" si="88"/>
        <v>0</v>
      </c>
      <c r="T109" s="353"/>
    </row>
    <row r="110" spans="1:20">
      <c r="A110" s="294" t="str">
        <f t="shared" si="9"/>
        <v>Core_Name_Tornado</v>
      </c>
      <c r="B110" s="300" t="s">
        <v>4593</v>
      </c>
      <c r="C110" s="306" t="s">
        <v>865</v>
      </c>
      <c r="D110" s="295" t="s">
        <v>867</v>
      </c>
      <c r="E110" s="12" t="s">
        <v>3880</v>
      </c>
      <c r="F110" s="261" t="s">
        <v>14195</v>
      </c>
      <c r="G110" s="261" t="s">
        <v>14196</v>
      </c>
      <c r="H110" s="95" t="s">
        <v>3881</v>
      </c>
      <c r="I110" s="112" t="s">
        <v>6740</v>
      </c>
      <c r="J110" s="112" t="s">
        <v>6741</v>
      </c>
      <c r="K110" s="351">
        <f t="shared" si="80"/>
        <v>0</v>
      </c>
      <c r="L110" s="355">
        <f t="shared" si="81"/>
        <v>0</v>
      </c>
      <c r="M110" s="355">
        <f t="shared" si="82"/>
        <v>0</v>
      </c>
      <c r="N110" s="355">
        <f t="shared" si="83"/>
        <v>0</v>
      </c>
      <c r="O110" s="355">
        <f t="shared" si="84"/>
        <v>0</v>
      </c>
      <c r="P110" s="355">
        <f t="shared" si="85"/>
        <v>0</v>
      </c>
      <c r="Q110" s="355">
        <f t="shared" si="86"/>
        <v>0</v>
      </c>
      <c r="R110" s="355">
        <f t="shared" si="87"/>
        <v>0</v>
      </c>
      <c r="S110" s="355">
        <f t="shared" si="88"/>
        <v>0</v>
      </c>
      <c r="T110" s="353"/>
    </row>
    <row r="111" spans="1:20">
      <c r="A111" s="294" t="str">
        <f t="shared" si="9"/>
        <v>Core_Name_Continuousdash</v>
      </c>
      <c r="B111" s="300" t="s">
        <v>4594</v>
      </c>
      <c r="C111" s="306" t="s">
        <v>917</v>
      </c>
      <c r="D111" s="295" t="s">
        <v>868</v>
      </c>
      <c r="E111" s="12" t="s">
        <v>3882</v>
      </c>
      <c r="F111" s="261" t="s">
        <v>14197</v>
      </c>
      <c r="G111" s="261" t="s">
        <v>3883</v>
      </c>
      <c r="H111" s="95" t="s">
        <v>3884</v>
      </c>
      <c r="I111" s="112" t="s">
        <v>6742</v>
      </c>
      <c r="J111" s="112" t="s">
        <v>6743</v>
      </c>
      <c r="K111" s="351">
        <f t="shared" si="80"/>
        <v>0</v>
      </c>
      <c r="L111" s="355">
        <f t="shared" si="81"/>
        <v>0</v>
      </c>
      <c r="M111" s="355">
        <f t="shared" si="82"/>
        <v>0</v>
      </c>
      <c r="N111" s="355">
        <f t="shared" si="83"/>
        <v>0</v>
      </c>
      <c r="O111" s="355">
        <f t="shared" si="84"/>
        <v>0</v>
      </c>
      <c r="P111" s="355">
        <f t="shared" si="85"/>
        <v>0</v>
      </c>
      <c r="Q111" s="355">
        <f t="shared" si="86"/>
        <v>0</v>
      </c>
      <c r="R111" s="355">
        <f t="shared" si="87"/>
        <v>0</v>
      </c>
      <c r="S111" s="355">
        <f t="shared" si="88"/>
        <v>0</v>
      </c>
      <c r="T111" s="353"/>
    </row>
    <row r="112" spans="1:20">
      <c r="A112" s="294" t="str">
        <f t="shared" si="9"/>
        <v>Core_Name_AutoEnergyCharge</v>
      </c>
      <c r="B112" s="300" t="s">
        <v>4593</v>
      </c>
      <c r="C112" s="306" t="s">
        <v>918</v>
      </c>
      <c r="D112" s="295" t="s">
        <v>869</v>
      </c>
      <c r="E112" s="12" t="s">
        <v>3885</v>
      </c>
      <c r="F112" s="261" t="s">
        <v>14198</v>
      </c>
      <c r="G112" s="261" t="s">
        <v>3886</v>
      </c>
      <c r="H112" s="95" t="s">
        <v>3886</v>
      </c>
      <c r="I112" s="112" t="s">
        <v>6744</v>
      </c>
      <c r="J112" s="112" t="s">
        <v>6745</v>
      </c>
      <c r="K112" s="351">
        <f t="shared" si="80"/>
        <v>0</v>
      </c>
      <c r="L112" s="355">
        <f t="shared" si="81"/>
        <v>0</v>
      </c>
      <c r="M112" s="355">
        <f t="shared" si="82"/>
        <v>0</v>
      </c>
      <c r="N112" s="355">
        <f t="shared" si="83"/>
        <v>0</v>
      </c>
      <c r="O112" s="355">
        <f t="shared" si="84"/>
        <v>0</v>
      </c>
      <c r="P112" s="355">
        <f t="shared" si="85"/>
        <v>0</v>
      </c>
      <c r="Q112" s="355">
        <f t="shared" si="86"/>
        <v>0</v>
      </c>
      <c r="R112" s="355">
        <f t="shared" si="87"/>
        <v>0</v>
      </c>
      <c r="S112" s="355">
        <f t="shared" si="88"/>
        <v>0</v>
      </c>
      <c r="T112" s="353"/>
    </row>
    <row r="113" spans="1:20">
      <c r="A113" s="294" t="str">
        <f t="shared" si="9"/>
        <v>Core_Name_vortexofdestruction</v>
      </c>
      <c r="B113" s="300" t="s">
        <v>4593</v>
      </c>
      <c r="C113" s="306" t="s">
        <v>919</v>
      </c>
      <c r="D113" s="295" t="s">
        <v>870</v>
      </c>
      <c r="E113" s="12" t="s">
        <v>3887</v>
      </c>
      <c r="F113" s="261" t="s">
        <v>14199</v>
      </c>
      <c r="G113" s="261" t="s">
        <v>3888</v>
      </c>
      <c r="H113" s="95" t="s">
        <v>3889</v>
      </c>
      <c r="I113" s="112" t="s">
        <v>6740</v>
      </c>
      <c r="J113" s="112" t="s">
        <v>6746</v>
      </c>
      <c r="K113" s="351">
        <f t="shared" si="80"/>
        <v>0</v>
      </c>
      <c r="L113" s="355">
        <f t="shared" si="81"/>
        <v>0</v>
      </c>
      <c r="M113" s="355">
        <f t="shared" si="82"/>
        <v>0</v>
      </c>
      <c r="N113" s="355">
        <f t="shared" si="83"/>
        <v>0</v>
      </c>
      <c r="O113" s="355">
        <f t="shared" si="84"/>
        <v>0</v>
      </c>
      <c r="P113" s="355">
        <f t="shared" si="85"/>
        <v>0</v>
      </c>
      <c r="Q113" s="355">
        <f t="shared" si="86"/>
        <v>0</v>
      </c>
      <c r="R113" s="355">
        <f t="shared" si="87"/>
        <v>0</v>
      </c>
      <c r="S113" s="355">
        <f t="shared" si="88"/>
        <v>0</v>
      </c>
      <c r="T113" s="353"/>
    </row>
    <row r="114" spans="1:20">
      <c r="A114" s="294" t="str">
        <f t="shared" ref="A114:A227" si="89">CONCATENATE(B114,C114)</f>
        <v>Core_Name_WindArrow</v>
      </c>
      <c r="B114" s="300" t="s">
        <v>4594</v>
      </c>
      <c r="C114" s="306" t="s">
        <v>924</v>
      </c>
      <c r="D114" s="295" t="s">
        <v>871</v>
      </c>
      <c r="E114" s="12" t="s">
        <v>3890</v>
      </c>
      <c r="F114" s="261" t="s">
        <v>14200</v>
      </c>
      <c r="G114" s="261" t="s">
        <v>3891</v>
      </c>
      <c r="H114" s="95" t="s">
        <v>3892</v>
      </c>
      <c r="I114" s="112" t="s">
        <v>6747</v>
      </c>
      <c r="J114" s="112" t="s">
        <v>6748</v>
      </c>
      <c r="K114" s="351">
        <f t="shared" si="80"/>
        <v>0</v>
      </c>
      <c r="L114" s="355">
        <f t="shared" si="81"/>
        <v>0</v>
      </c>
      <c r="M114" s="355">
        <f t="shared" si="82"/>
        <v>0</v>
      </c>
      <c r="N114" s="355">
        <f t="shared" si="83"/>
        <v>0</v>
      </c>
      <c r="O114" s="355">
        <f t="shared" si="84"/>
        <v>0</v>
      </c>
      <c r="P114" s="355">
        <f t="shared" si="85"/>
        <v>0</v>
      </c>
      <c r="Q114" s="355">
        <f t="shared" si="86"/>
        <v>0</v>
      </c>
      <c r="R114" s="355">
        <f t="shared" si="87"/>
        <v>0</v>
      </c>
      <c r="S114" s="355">
        <f t="shared" si="88"/>
        <v>0</v>
      </c>
      <c r="T114" s="353"/>
    </row>
    <row r="115" spans="1:20">
      <c r="A115" s="294" t="str">
        <f t="shared" si="89"/>
        <v>Core_Name_Windblade</v>
      </c>
      <c r="B115" s="300" t="s">
        <v>4593</v>
      </c>
      <c r="C115" s="306" t="s">
        <v>920</v>
      </c>
      <c r="D115" s="295" t="s">
        <v>872</v>
      </c>
      <c r="E115" s="12" t="s">
        <v>3893</v>
      </c>
      <c r="F115" s="261" t="s">
        <v>14201</v>
      </c>
      <c r="G115" s="261" t="s">
        <v>3894</v>
      </c>
      <c r="H115" s="95" t="s">
        <v>3895</v>
      </c>
      <c r="I115" s="112" t="s">
        <v>6749</v>
      </c>
      <c r="J115" s="112" t="s">
        <v>6750</v>
      </c>
      <c r="K115" s="351">
        <f t="shared" si="80"/>
        <v>0</v>
      </c>
      <c r="L115" s="355">
        <f t="shared" si="81"/>
        <v>0</v>
      </c>
      <c r="M115" s="355">
        <f t="shared" si="82"/>
        <v>0</v>
      </c>
      <c r="N115" s="355">
        <f t="shared" si="83"/>
        <v>0</v>
      </c>
      <c r="O115" s="355">
        <f t="shared" si="84"/>
        <v>0</v>
      </c>
      <c r="P115" s="355">
        <f t="shared" si="85"/>
        <v>0</v>
      </c>
      <c r="Q115" s="355">
        <f t="shared" si="86"/>
        <v>0</v>
      </c>
      <c r="R115" s="355">
        <f t="shared" si="87"/>
        <v>0</v>
      </c>
      <c r="S115" s="355">
        <f t="shared" si="88"/>
        <v>0</v>
      </c>
      <c r="T115" s="353"/>
    </row>
    <row r="116" spans="1:20" ht="13.5">
      <c r="A116" s="294" t="str">
        <f t="shared" si="89"/>
        <v>Core_Name_FrozenWeapon_A</v>
      </c>
      <c r="B116" s="300" t="s">
        <v>4593</v>
      </c>
      <c r="C116" s="307" t="s">
        <v>18219</v>
      </c>
      <c r="D116" s="295" t="s">
        <v>18289</v>
      </c>
      <c r="E116" s="112" t="s">
        <v>19121</v>
      </c>
      <c r="F116" s="112" t="s">
        <v>18812</v>
      </c>
      <c r="G116" s="112" t="s">
        <v>18813</v>
      </c>
      <c r="H116" s="112" t="s">
        <v>18814</v>
      </c>
      <c r="I116" s="112" t="s">
        <v>18815</v>
      </c>
      <c r="J116" s="112" t="s">
        <v>18816</v>
      </c>
      <c r="K116" s="351">
        <f t="shared" si="80"/>
        <v>0</v>
      </c>
      <c r="L116" s="355">
        <f t="shared" si="81"/>
        <v>0</v>
      </c>
      <c r="M116" s="355">
        <f t="shared" si="82"/>
        <v>0</v>
      </c>
      <c r="N116" s="355">
        <f t="shared" si="83"/>
        <v>0</v>
      </c>
      <c r="O116" s="355">
        <f t="shared" si="84"/>
        <v>0</v>
      </c>
      <c r="P116" s="355">
        <f t="shared" si="85"/>
        <v>0</v>
      </c>
      <c r="Q116" s="355">
        <f t="shared" si="86"/>
        <v>0</v>
      </c>
      <c r="R116" s="355">
        <f t="shared" si="87"/>
        <v>0</v>
      </c>
      <c r="S116" s="355">
        <f t="shared" si="88"/>
        <v>0</v>
      </c>
      <c r="T116" s="353"/>
    </row>
    <row r="117" spans="1:20" ht="13.5">
      <c r="A117" s="294" t="str">
        <f>CONCATENATE(B117,C117)</f>
        <v>Core_Name_FrozenWeapon_Enhanced_A2</v>
      </c>
      <c r="B117" s="300" t="s">
        <v>4593</v>
      </c>
      <c r="C117" s="307" t="s">
        <v>18222</v>
      </c>
      <c r="D117" s="295" t="s">
        <v>18290</v>
      </c>
      <c r="E117" s="112" t="s">
        <v>18817</v>
      </c>
      <c r="F117" s="112" t="s">
        <v>18818</v>
      </c>
      <c r="G117" s="112" t="s">
        <v>18819</v>
      </c>
      <c r="H117" s="112" t="s">
        <v>18820</v>
      </c>
      <c r="I117" s="112" t="s">
        <v>18821</v>
      </c>
      <c r="J117" s="112" t="s">
        <v>18822</v>
      </c>
      <c r="K117" s="351">
        <f>SUM(L117:S117)</f>
        <v>0</v>
      </c>
      <c r="L117" s="355">
        <f>COUNTIF(D117, "*{0*")</f>
        <v>0</v>
      </c>
      <c r="M117" s="355">
        <f>COUNTIF(D117, "*{1*")</f>
        <v>0</v>
      </c>
      <c r="N117" s="355">
        <f>COUNTIF(D117, "*{2*")</f>
        <v>0</v>
      </c>
      <c r="O117" s="355">
        <f>COUNTIF(D117, "*{3*")</f>
        <v>0</v>
      </c>
      <c r="P117" s="355">
        <f>COUNTIF(D117, "*{4*")</f>
        <v>0</v>
      </c>
      <c r="Q117" s="355">
        <f>COUNTIF(D117, "*{5*")</f>
        <v>0</v>
      </c>
      <c r="R117" s="355">
        <f>COUNTIF(D117, "*{6*")</f>
        <v>0</v>
      </c>
      <c r="S117" s="355">
        <f>COUNTIF(D117, "*{7*")</f>
        <v>0</v>
      </c>
      <c r="T117" s="353"/>
    </row>
    <row r="118" spans="1:20" ht="13.5">
      <c r="A118" s="294" t="str">
        <f>CONCATENATE(B118,C118)</f>
        <v>Core_Name_FrozenWeapon_Enhanced_A3</v>
      </c>
      <c r="B118" s="300" t="s">
        <v>4593</v>
      </c>
      <c r="C118" s="307" t="s">
        <v>18223</v>
      </c>
      <c r="D118" s="295" t="s">
        <v>18291</v>
      </c>
      <c r="E118" s="112" t="s">
        <v>18823</v>
      </c>
      <c r="F118" s="112" t="s">
        <v>18824</v>
      </c>
      <c r="G118" s="112" t="s">
        <v>18825</v>
      </c>
      <c r="H118" s="112" t="s">
        <v>18826</v>
      </c>
      <c r="I118" s="112" t="s">
        <v>18827</v>
      </c>
      <c r="J118" s="112" t="s">
        <v>18828</v>
      </c>
      <c r="K118" s="351">
        <f>SUM(L118:S118)</f>
        <v>0</v>
      </c>
      <c r="L118" s="355">
        <f>COUNTIF(D118, "*{0*")</f>
        <v>0</v>
      </c>
      <c r="M118" s="355">
        <f>COUNTIF(D118, "*{1*")</f>
        <v>0</v>
      </c>
      <c r="N118" s="355">
        <f>COUNTIF(D118, "*{2*")</f>
        <v>0</v>
      </c>
      <c r="O118" s="355">
        <f>COUNTIF(D118, "*{3*")</f>
        <v>0</v>
      </c>
      <c r="P118" s="355">
        <f>COUNTIF(D118, "*{4*")</f>
        <v>0</v>
      </c>
      <c r="Q118" s="355">
        <f>COUNTIF(D118, "*{5*")</f>
        <v>0</v>
      </c>
      <c r="R118" s="355">
        <f>COUNTIF(D118, "*{6*")</f>
        <v>0</v>
      </c>
      <c r="S118" s="355">
        <f>COUNTIF(D118, "*{7*")</f>
        <v>0</v>
      </c>
      <c r="T118" s="353"/>
    </row>
    <row r="119" spans="1:20" ht="13.5">
      <c r="A119" s="294" t="str">
        <f t="shared" ref="A119" si="90">CONCATENATE(B119,C119)</f>
        <v>Core_Name_FrozenWeapon_B</v>
      </c>
      <c r="B119" s="300" t="s">
        <v>4593</v>
      </c>
      <c r="C119" s="307" t="s">
        <v>18220</v>
      </c>
      <c r="D119" s="295" t="s">
        <v>18269</v>
      </c>
      <c r="E119" s="112" t="s">
        <v>19120</v>
      </c>
      <c r="F119" s="112" t="s">
        <v>18829</v>
      </c>
      <c r="G119" s="112" t="s">
        <v>18830</v>
      </c>
      <c r="H119" s="112" t="s">
        <v>18831</v>
      </c>
      <c r="I119" s="112" t="s">
        <v>18832</v>
      </c>
      <c r="J119" s="112" t="s">
        <v>18833</v>
      </c>
      <c r="K119" s="351">
        <f t="shared" ref="K119" si="91">SUM(L119:S119)</f>
        <v>0</v>
      </c>
      <c r="L119" s="355">
        <f t="shared" ref="L119" si="92">COUNTIF(D119, "*{0*")</f>
        <v>0</v>
      </c>
      <c r="M119" s="355">
        <f t="shared" ref="M119" si="93">COUNTIF(D119, "*{1*")</f>
        <v>0</v>
      </c>
      <c r="N119" s="355">
        <f t="shared" ref="N119" si="94">COUNTIF(D119, "*{2*")</f>
        <v>0</v>
      </c>
      <c r="O119" s="355">
        <f t="shared" ref="O119" si="95">COUNTIF(D119, "*{3*")</f>
        <v>0</v>
      </c>
      <c r="P119" s="355">
        <f t="shared" ref="P119" si="96">COUNTIF(D119, "*{4*")</f>
        <v>0</v>
      </c>
      <c r="Q119" s="355">
        <f t="shared" ref="Q119" si="97">COUNTIF(D119, "*{5*")</f>
        <v>0</v>
      </c>
      <c r="R119" s="355">
        <f t="shared" ref="R119" si="98">COUNTIF(D119, "*{6*")</f>
        <v>0</v>
      </c>
      <c r="S119" s="355">
        <f t="shared" ref="S119" si="99">COUNTIF(D119, "*{7*")</f>
        <v>0</v>
      </c>
      <c r="T119" s="353"/>
    </row>
    <row r="120" spans="1:20" ht="13.5">
      <c r="A120" s="294" t="str">
        <f>CONCATENATE(B120,C120)</f>
        <v>Core_Name_FrozenWeapon_Enhanced_B2</v>
      </c>
      <c r="B120" s="300" t="s">
        <v>4593</v>
      </c>
      <c r="C120" s="307" t="s">
        <v>18224</v>
      </c>
      <c r="D120" s="295" t="s">
        <v>18268</v>
      </c>
      <c r="E120" s="112" t="s">
        <v>18834</v>
      </c>
      <c r="F120" s="112" t="s">
        <v>18835</v>
      </c>
      <c r="G120" s="112" t="s">
        <v>18836</v>
      </c>
      <c r="H120" s="112" t="s">
        <v>18837</v>
      </c>
      <c r="I120" s="112" t="s">
        <v>18838</v>
      </c>
      <c r="J120" s="112" t="s">
        <v>18839</v>
      </c>
      <c r="K120" s="351">
        <f t="shared" ref="K120:K126" si="100">SUM(L120:S120)</f>
        <v>0</v>
      </c>
      <c r="L120" s="355">
        <f t="shared" ref="L120:L126" si="101">COUNTIF(D120, "*{0*")</f>
        <v>0</v>
      </c>
      <c r="M120" s="355">
        <f t="shared" ref="M120:M126" si="102">COUNTIF(D120, "*{1*")</f>
        <v>0</v>
      </c>
      <c r="N120" s="355">
        <f t="shared" ref="N120:N126" si="103">COUNTIF(D120, "*{2*")</f>
        <v>0</v>
      </c>
      <c r="O120" s="355">
        <f t="shared" ref="O120:O126" si="104">COUNTIF(D120, "*{3*")</f>
        <v>0</v>
      </c>
      <c r="P120" s="355">
        <f t="shared" ref="P120:P126" si="105">COUNTIF(D120, "*{4*")</f>
        <v>0</v>
      </c>
      <c r="Q120" s="355">
        <f t="shared" ref="Q120:Q126" si="106">COUNTIF(D120, "*{5*")</f>
        <v>0</v>
      </c>
      <c r="R120" s="355">
        <f t="shared" ref="R120:R126" si="107">COUNTIF(D120, "*{6*")</f>
        <v>0</v>
      </c>
      <c r="S120" s="355">
        <f t="shared" ref="S120:S126" si="108">COUNTIF(D120, "*{7*")</f>
        <v>0</v>
      </c>
      <c r="T120" s="353"/>
    </row>
    <row r="121" spans="1:20" ht="13.5">
      <c r="A121" s="294" t="str">
        <f>CONCATENATE(B121,C121)</f>
        <v>Core_Name_FrozenWeapon_Enhanced_B3</v>
      </c>
      <c r="B121" s="300" t="s">
        <v>4593</v>
      </c>
      <c r="C121" s="307" t="s">
        <v>18225</v>
      </c>
      <c r="D121" s="295" t="s">
        <v>18270</v>
      </c>
      <c r="E121" s="112" t="s">
        <v>18860</v>
      </c>
      <c r="F121" s="112" t="s">
        <v>18840</v>
      </c>
      <c r="G121" s="112" t="s">
        <v>18841</v>
      </c>
      <c r="H121" s="112" t="s">
        <v>18842</v>
      </c>
      <c r="I121" s="112" t="s">
        <v>18843</v>
      </c>
      <c r="J121" s="112" t="s">
        <v>18844</v>
      </c>
      <c r="K121" s="351">
        <f t="shared" si="100"/>
        <v>0</v>
      </c>
      <c r="L121" s="355">
        <f t="shared" si="101"/>
        <v>0</v>
      </c>
      <c r="M121" s="355">
        <f t="shared" si="102"/>
        <v>0</v>
      </c>
      <c r="N121" s="355">
        <f t="shared" si="103"/>
        <v>0</v>
      </c>
      <c r="O121" s="355">
        <f t="shared" si="104"/>
        <v>0</v>
      </c>
      <c r="P121" s="355">
        <f t="shared" si="105"/>
        <v>0</v>
      </c>
      <c r="Q121" s="355">
        <f t="shared" si="106"/>
        <v>0</v>
      </c>
      <c r="R121" s="355">
        <f t="shared" si="107"/>
        <v>0</v>
      </c>
      <c r="S121" s="355">
        <f t="shared" si="108"/>
        <v>0</v>
      </c>
      <c r="T121" s="353"/>
    </row>
    <row r="122" spans="1:20" ht="13.5">
      <c r="A122" s="294" t="str">
        <f>CONCATENATE(B122,C122)</f>
        <v>Core_Name_FrozenWeapon_C</v>
      </c>
      <c r="B122" s="300" t="s">
        <v>4593</v>
      </c>
      <c r="C122" s="307" t="s">
        <v>18221</v>
      </c>
      <c r="D122" s="295" t="s">
        <v>18292</v>
      </c>
      <c r="E122" s="112" t="s">
        <v>19119</v>
      </c>
      <c r="F122" s="112" t="s">
        <v>18845</v>
      </c>
      <c r="G122" s="112" t="s">
        <v>18846</v>
      </c>
      <c r="H122" s="112" t="s">
        <v>18847</v>
      </c>
      <c r="I122" s="112" t="s">
        <v>18848</v>
      </c>
      <c r="J122" s="112" t="s">
        <v>18849</v>
      </c>
      <c r="K122" s="351">
        <f t="shared" si="100"/>
        <v>0</v>
      </c>
      <c r="L122" s="355">
        <f t="shared" si="101"/>
        <v>0</v>
      </c>
      <c r="M122" s="355">
        <f t="shared" si="102"/>
        <v>0</v>
      </c>
      <c r="N122" s="355">
        <f t="shared" si="103"/>
        <v>0</v>
      </c>
      <c r="O122" s="355">
        <f t="shared" si="104"/>
        <v>0</v>
      </c>
      <c r="P122" s="355">
        <f t="shared" si="105"/>
        <v>0</v>
      </c>
      <c r="Q122" s="355">
        <f t="shared" si="106"/>
        <v>0</v>
      </c>
      <c r="R122" s="355">
        <f t="shared" si="107"/>
        <v>0</v>
      </c>
      <c r="S122" s="355">
        <f t="shared" si="108"/>
        <v>0</v>
      </c>
      <c r="T122" s="353"/>
    </row>
    <row r="123" spans="1:20" ht="13.5">
      <c r="A123" s="294" t="str">
        <f>CONCATENATE(B123,C123)</f>
        <v>Core_Name_FrozenWeapon_Enhanced_C2</v>
      </c>
      <c r="B123" s="300" t="s">
        <v>4593</v>
      </c>
      <c r="C123" s="307" t="s">
        <v>18226</v>
      </c>
      <c r="D123" s="295" t="s">
        <v>18293</v>
      </c>
      <c r="E123" s="112" t="s">
        <v>18861</v>
      </c>
      <c r="F123" s="112" t="s">
        <v>18850</v>
      </c>
      <c r="G123" s="112" t="s">
        <v>18851</v>
      </c>
      <c r="H123" s="112" t="s">
        <v>18852</v>
      </c>
      <c r="I123" s="112" t="s">
        <v>18853</v>
      </c>
      <c r="J123" s="112" t="s">
        <v>18854</v>
      </c>
      <c r="K123" s="351">
        <f t="shared" si="100"/>
        <v>0</v>
      </c>
      <c r="L123" s="355">
        <f t="shared" si="101"/>
        <v>0</v>
      </c>
      <c r="M123" s="355">
        <f t="shared" si="102"/>
        <v>0</v>
      </c>
      <c r="N123" s="355">
        <f t="shared" si="103"/>
        <v>0</v>
      </c>
      <c r="O123" s="355">
        <f t="shared" si="104"/>
        <v>0</v>
      </c>
      <c r="P123" s="355">
        <f t="shared" si="105"/>
        <v>0</v>
      </c>
      <c r="Q123" s="355">
        <f t="shared" si="106"/>
        <v>0</v>
      </c>
      <c r="R123" s="355">
        <f t="shared" si="107"/>
        <v>0</v>
      </c>
      <c r="S123" s="355">
        <f t="shared" si="108"/>
        <v>0</v>
      </c>
      <c r="T123" s="353"/>
    </row>
    <row r="124" spans="1:20" ht="13.5">
      <c r="A124" s="294" t="str">
        <f>CONCATENATE(B124,C124)</f>
        <v>Core_Name_FrozenWeapon_Enhanced_C3</v>
      </c>
      <c r="B124" s="300" t="s">
        <v>4593</v>
      </c>
      <c r="C124" s="307" t="s">
        <v>18332</v>
      </c>
      <c r="D124" s="295" t="s">
        <v>18294</v>
      </c>
      <c r="E124" s="112" t="s">
        <v>18862</v>
      </c>
      <c r="F124" s="112" t="s">
        <v>18855</v>
      </c>
      <c r="G124" s="112" t="s">
        <v>18856</v>
      </c>
      <c r="H124" s="112" t="s">
        <v>18857</v>
      </c>
      <c r="I124" s="112" t="s">
        <v>18858</v>
      </c>
      <c r="J124" s="112" t="s">
        <v>18859</v>
      </c>
      <c r="K124" s="351">
        <f t="shared" si="100"/>
        <v>0</v>
      </c>
      <c r="L124" s="355">
        <f t="shared" si="101"/>
        <v>0</v>
      </c>
      <c r="M124" s="355">
        <f t="shared" si="102"/>
        <v>0</v>
      </c>
      <c r="N124" s="355">
        <f t="shared" si="103"/>
        <v>0</v>
      </c>
      <c r="O124" s="355">
        <f t="shared" si="104"/>
        <v>0</v>
      </c>
      <c r="P124" s="355">
        <f t="shared" si="105"/>
        <v>0</v>
      </c>
      <c r="Q124" s="355">
        <f t="shared" si="106"/>
        <v>0</v>
      </c>
      <c r="R124" s="355">
        <f t="shared" si="107"/>
        <v>0</v>
      </c>
      <c r="S124" s="355">
        <f t="shared" si="108"/>
        <v>0</v>
      </c>
      <c r="T124" s="353"/>
    </row>
    <row r="125" spans="1:20" ht="13.5">
      <c r="A125" s="294" t="str">
        <f t="shared" ref="A125:A126" si="109">CONCATENATE(B125,C125)</f>
        <v>Core_Name_FrozenWeaponCoreDamage1</v>
      </c>
      <c r="B125" s="300" t="s">
        <v>4593</v>
      </c>
      <c r="C125" s="307" t="s">
        <v>18333</v>
      </c>
      <c r="D125" s="295" t="s">
        <v>18330</v>
      </c>
      <c r="E125" s="112" t="s">
        <v>19671</v>
      </c>
      <c r="F125" s="112" t="s">
        <v>19672</v>
      </c>
      <c r="G125" s="112" t="s">
        <v>19673</v>
      </c>
      <c r="H125" s="112" t="s">
        <v>19674</v>
      </c>
      <c r="I125" s="112" t="s">
        <v>19675</v>
      </c>
      <c r="J125" s="112" t="s">
        <v>19676</v>
      </c>
      <c r="K125" s="351">
        <f t="shared" si="100"/>
        <v>0</v>
      </c>
      <c r="L125" s="355">
        <f t="shared" si="101"/>
        <v>0</v>
      </c>
      <c r="M125" s="355">
        <f t="shared" si="102"/>
        <v>0</v>
      </c>
      <c r="N125" s="355">
        <f t="shared" si="103"/>
        <v>0</v>
      </c>
      <c r="O125" s="355">
        <f t="shared" si="104"/>
        <v>0</v>
      </c>
      <c r="P125" s="355">
        <f t="shared" si="105"/>
        <v>0</v>
      </c>
      <c r="Q125" s="355">
        <f t="shared" si="106"/>
        <v>0</v>
      </c>
      <c r="R125" s="355">
        <f t="shared" si="107"/>
        <v>0</v>
      </c>
      <c r="S125" s="355">
        <f t="shared" si="108"/>
        <v>0</v>
      </c>
      <c r="T125" s="353"/>
    </row>
    <row r="126" spans="1:20" ht="13.5">
      <c r="A126" s="294" t="str">
        <f t="shared" si="109"/>
        <v>Core_Name_FrozenWeaponCoreDamage2</v>
      </c>
      <c r="B126" s="300" t="s">
        <v>4593</v>
      </c>
      <c r="C126" s="307" t="s">
        <v>18334</v>
      </c>
      <c r="D126" s="295" t="s">
        <v>18331</v>
      </c>
      <c r="E126" s="112" t="s">
        <v>23447</v>
      </c>
      <c r="F126" s="112" t="s">
        <v>19677</v>
      </c>
      <c r="G126" s="112" t="s">
        <v>19678</v>
      </c>
      <c r="H126" s="112" t="s">
        <v>19679</v>
      </c>
      <c r="I126" s="112" t="s">
        <v>19680</v>
      </c>
      <c r="J126" s="112" t="s">
        <v>19681</v>
      </c>
      <c r="K126" s="351">
        <f t="shared" si="100"/>
        <v>0</v>
      </c>
      <c r="L126" s="355">
        <f t="shared" si="101"/>
        <v>0</v>
      </c>
      <c r="M126" s="355">
        <f t="shared" si="102"/>
        <v>0</v>
      </c>
      <c r="N126" s="355">
        <f t="shared" si="103"/>
        <v>0</v>
      </c>
      <c r="O126" s="355">
        <f t="shared" si="104"/>
        <v>0</v>
      </c>
      <c r="P126" s="355">
        <f t="shared" si="105"/>
        <v>0</v>
      </c>
      <c r="Q126" s="355">
        <f t="shared" si="106"/>
        <v>0</v>
      </c>
      <c r="R126" s="355">
        <f t="shared" si="107"/>
        <v>0</v>
      </c>
      <c r="S126" s="355">
        <f t="shared" si="108"/>
        <v>0</v>
      </c>
      <c r="T126" s="353"/>
    </row>
    <row r="127" spans="1:20">
      <c r="A127" s="294" t="str">
        <f t="shared" si="89"/>
        <v>Core_Name_FrozenWeaponNormalAttack</v>
      </c>
      <c r="B127" s="300" t="s">
        <v>4594</v>
      </c>
      <c r="C127" s="307" t="s">
        <v>18335</v>
      </c>
      <c r="D127" s="295" t="s">
        <v>2867</v>
      </c>
      <c r="E127" s="12" t="s">
        <v>3896</v>
      </c>
      <c r="F127" s="261" t="s">
        <v>14202</v>
      </c>
      <c r="G127" s="261" t="s">
        <v>3897</v>
      </c>
      <c r="H127" s="95" t="s">
        <v>3898</v>
      </c>
      <c r="I127" s="112" t="s">
        <v>6751</v>
      </c>
      <c r="J127" s="112" t="s">
        <v>6752</v>
      </c>
      <c r="K127" s="351">
        <f t="shared" si="80"/>
        <v>0</v>
      </c>
      <c r="L127" s="355">
        <f t="shared" si="81"/>
        <v>0</v>
      </c>
      <c r="M127" s="355">
        <f t="shared" si="82"/>
        <v>0</v>
      </c>
      <c r="N127" s="355">
        <f t="shared" si="83"/>
        <v>0</v>
      </c>
      <c r="O127" s="355">
        <f t="shared" si="84"/>
        <v>0</v>
      </c>
      <c r="P127" s="355">
        <f t="shared" si="85"/>
        <v>0</v>
      </c>
      <c r="Q127" s="355">
        <f t="shared" si="86"/>
        <v>0</v>
      </c>
      <c r="R127" s="355">
        <f t="shared" si="87"/>
        <v>0</v>
      </c>
      <c r="S127" s="355">
        <f t="shared" si="88"/>
        <v>0</v>
      </c>
      <c r="T127" s="353"/>
    </row>
    <row r="128" spans="1:20">
      <c r="A128" s="294" t="str">
        <f t="shared" si="89"/>
        <v>Core_Name_FrozenWeaponSkillAttack</v>
      </c>
      <c r="B128" s="300" t="s">
        <v>4595</v>
      </c>
      <c r="C128" s="307" t="s">
        <v>18336</v>
      </c>
      <c r="D128" s="295" t="s">
        <v>2293</v>
      </c>
      <c r="E128" s="12" t="s">
        <v>3899</v>
      </c>
      <c r="F128" s="261" t="s">
        <v>14203</v>
      </c>
      <c r="G128" s="261" t="s">
        <v>3900</v>
      </c>
      <c r="H128" s="95" t="s">
        <v>3901</v>
      </c>
      <c r="I128" s="112" t="s">
        <v>6753</v>
      </c>
      <c r="J128" s="112" t="s">
        <v>6754</v>
      </c>
      <c r="K128" s="351">
        <f t="shared" si="80"/>
        <v>0</v>
      </c>
      <c r="L128" s="355">
        <f t="shared" si="81"/>
        <v>0</v>
      </c>
      <c r="M128" s="355">
        <f t="shared" si="82"/>
        <v>0</v>
      </c>
      <c r="N128" s="355">
        <f t="shared" si="83"/>
        <v>0</v>
      </c>
      <c r="O128" s="355">
        <f t="shared" si="84"/>
        <v>0</v>
      </c>
      <c r="P128" s="355">
        <f t="shared" si="85"/>
        <v>0</v>
      </c>
      <c r="Q128" s="355">
        <f t="shared" si="86"/>
        <v>0</v>
      </c>
      <c r="R128" s="355">
        <f t="shared" si="87"/>
        <v>0</v>
      </c>
      <c r="S128" s="355">
        <f t="shared" si="88"/>
        <v>0</v>
      </c>
      <c r="T128" s="353"/>
    </row>
    <row r="129" spans="1:20">
      <c r="A129" s="294" t="str">
        <f t="shared" si="89"/>
        <v>Core_Name_FrozenFrostArrow</v>
      </c>
      <c r="B129" s="300" t="s">
        <v>4594</v>
      </c>
      <c r="C129" s="307" t="s">
        <v>897</v>
      </c>
      <c r="D129" s="295" t="s">
        <v>1657</v>
      </c>
      <c r="E129" s="12" t="s">
        <v>3902</v>
      </c>
      <c r="F129" s="261" t="s">
        <v>3903</v>
      </c>
      <c r="G129" s="261" t="s">
        <v>3903</v>
      </c>
      <c r="H129" s="95" t="s">
        <v>3904</v>
      </c>
      <c r="I129" s="112" t="s">
        <v>6755</v>
      </c>
      <c r="J129" s="112" t="s">
        <v>6756</v>
      </c>
      <c r="K129" s="351">
        <f t="shared" si="80"/>
        <v>0</v>
      </c>
      <c r="L129" s="355">
        <f t="shared" si="81"/>
        <v>0</v>
      </c>
      <c r="M129" s="355">
        <f t="shared" si="82"/>
        <v>0</v>
      </c>
      <c r="N129" s="355">
        <f t="shared" si="83"/>
        <v>0</v>
      </c>
      <c r="O129" s="355">
        <f t="shared" si="84"/>
        <v>0</v>
      </c>
      <c r="P129" s="355">
        <f t="shared" si="85"/>
        <v>0</v>
      </c>
      <c r="Q129" s="355">
        <f t="shared" si="86"/>
        <v>0</v>
      </c>
      <c r="R129" s="355">
        <f t="shared" si="87"/>
        <v>0</v>
      </c>
      <c r="S129" s="355">
        <f t="shared" si="88"/>
        <v>0</v>
      </c>
      <c r="T129" s="353"/>
    </row>
    <row r="130" spans="1:20">
      <c r="A130" s="294" t="str">
        <f t="shared" si="89"/>
        <v>Core_Name_EnhancedFrostArrow</v>
      </c>
      <c r="B130" s="300" t="s">
        <v>4593</v>
      </c>
      <c r="C130" s="307" t="s">
        <v>2172</v>
      </c>
      <c r="D130" s="295" t="s">
        <v>947</v>
      </c>
      <c r="E130" s="12" t="s">
        <v>3905</v>
      </c>
      <c r="F130" s="261" t="s">
        <v>3906</v>
      </c>
      <c r="G130" s="261" t="s">
        <v>14204</v>
      </c>
      <c r="H130" s="95" t="s">
        <v>3907</v>
      </c>
      <c r="I130" s="112" t="s">
        <v>6757</v>
      </c>
      <c r="J130" s="112" t="s">
        <v>6758</v>
      </c>
      <c r="K130" s="351">
        <f t="shared" si="80"/>
        <v>0</v>
      </c>
      <c r="L130" s="355">
        <f t="shared" si="81"/>
        <v>0</v>
      </c>
      <c r="M130" s="355">
        <f t="shared" si="82"/>
        <v>0</v>
      </c>
      <c r="N130" s="355">
        <f t="shared" si="83"/>
        <v>0</v>
      </c>
      <c r="O130" s="355">
        <f t="shared" si="84"/>
        <v>0</v>
      </c>
      <c r="P130" s="355">
        <f t="shared" si="85"/>
        <v>0</v>
      </c>
      <c r="Q130" s="355">
        <f t="shared" si="86"/>
        <v>0</v>
      </c>
      <c r="R130" s="355">
        <f t="shared" si="87"/>
        <v>0</v>
      </c>
      <c r="S130" s="355">
        <f t="shared" si="88"/>
        <v>0</v>
      </c>
      <c r="T130" s="353"/>
    </row>
    <row r="131" spans="1:20">
      <c r="A131" s="294" t="str">
        <f t="shared" si="89"/>
        <v>Core_Name_FrozenDashAttack</v>
      </c>
      <c r="B131" s="300" t="s">
        <v>4593</v>
      </c>
      <c r="C131" s="307" t="s">
        <v>898</v>
      </c>
      <c r="D131" s="295" t="s">
        <v>948</v>
      </c>
      <c r="E131" s="12" t="s">
        <v>3908</v>
      </c>
      <c r="F131" s="261" t="s">
        <v>14205</v>
      </c>
      <c r="G131" s="261" t="s">
        <v>3909</v>
      </c>
      <c r="H131" s="95" t="s">
        <v>3910</v>
      </c>
      <c r="I131" s="112" t="s">
        <v>6759</v>
      </c>
      <c r="J131" s="112" t="s">
        <v>6760</v>
      </c>
      <c r="K131" s="351">
        <f t="shared" si="80"/>
        <v>0</v>
      </c>
      <c r="L131" s="355">
        <f t="shared" si="81"/>
        <v>0</v>
      </c>
      <c r="M131" s="355">
        <f t="shared" si="82"/>
        <v>0</v>
      </c>
      <c r="N131" s="355">
        <f t="shared" si="83"/>
        <v>0</v>
      </c>
      <c r="O131" s="355">
        <f t="shared" si="84"/>
        <v>0</v>
      </c>
      <c r="P131" s="355">
        <f t="shared" si="85"/>
        <v>0</v>
      </c>
      <c r="Q131" s="355">
        <f t="shared" si="86"/>
        <v>0</v>
      </c>
      <c r="R131" s="355">
        <f t="shared" si="87"/>
        <v>0</v>
      </c>
      <c r="S131" s="355">
        <f t="shared" si="88"/>
        <v>0</v>
      </c>
      <c r="T131" s="353"/>
    </row>
    <row r="132" spans="1:20">
      <c r="A132" s="294" t="str">
        <f t="shared" si="89"/>
        <v>Core_Name_FrostStorm</v>
      </c>
      <c r="B132" s="300" t="s">
        <v>4595</v>
      </c>
      <c r="C132" s="307" t="s">
        <v>2246</v>
      </c>
      <c r="D132" s="295" t="s">
        <v>968</v>
      </c>
      <c r="E132" s="12" t="s">
        <v>3911</v>
      </c>
      <c r="F132" s="261" t="s">
        <v>14206</v>
      </c>
      <c r="G132" s="261" t="s">
        <v>3912</v>
      </c>
      <c r="H132" s="95" t="s">
        <v>3913</v>
      </c>
      <c r="I132" s="112" t="s">
        <v>6761</v>
      </c>
      <c r="J132" s="112" t="s">
        <v>6762</v>
      </c>
      <c r="K132" s="351">
        <f t="shared" si="80"/>
        <v>0</v>
      </c>
      <c r="L132" s="355">
        <f t="shared" si="81"/>
        <v>0</v>
      </c>
      <c r="M132" s="355">
        <f t="shared" si="82"/>
        <v>0</v>
      </c>
      <c r="N132" s="355">
        <f t="shared" si="83"/>
        <v>0</v>
      </c>
      <c r="O132" s="355">
        <f t="shared" si="84"/>
        <v>0</v>
      </c>
      <c r="P132" s="355">
        <f t="shared" si="85"/>
        <v>0</v>
      </c>
      <c r="Q132" s="355">
        <f t="shared" si="86"/>
        <v>0</v>
      </c>
      <c r="R132" s="355">
        <f t="shared" si="87"/>
        <v>0</v>
      </c>
      <c r="S132" s="355">
        <f t="shared" si="88"/>
        <v>0</v>
      </c>
      <c r="T132" s="353"/>
    </row>
    <row r="133" spans="1:20">
      <c r="A133" s="294" t="str">
        <f t="shared" si="89"/>
        <v>Core_Name_IceShard</v>
      </c>
      <c r="B133" s="300" t="s">
        <v>4593</v>
      </c>
      <c r="C133" s="307" t="s">
        <v>2408</v>
      </c>
      <c r="D133" s="295" t="s">
        <v>963</v>
      </c>
      <c r="E133" s="12" t="s">
        <v>3914</v>
      </c>
      <c r="F133" s="261" t="s">
        <v>3915</v>
      </c>
      <c r="G133" s="261" t="s">
        <v>3916</v>
      </c>
      <c r="H133" s="95" t="s">
        <v>3917</v>
      </c>
      <c r="I133" s="112" t="s">
        <v>6763</v>
      </c>
      <c r="J133" s="112" t="s">
        <v>6764</v>
      </c>
      <c r="K133" s="351">
        <f t="shared" si="80"/>
        <v>0</v>
      </c>
      <c r="L133" s="355">
        <f t="shared" si="81"/>
        <v>0</v>
      </c>
      <c r="M133" s="355">
        <f t="shared" si="82"/>
        <v>0</v>
      </c>
      <c r="N133" s="355">
        <f t="shared" si="83"/>
        <v>0</v>
      </c>
      <c r="O133" s="355">
        <f t="shared" si="84"/>
        <v>0</v>
      </c>
      <c r="P133" s="355">
        <f t="shared" si="85"/>
        <v>0</v>
      </c>
      <c r="Q133" s="355">
        <f t="shared" si="86"/>
        <v>0</v>
      </c>
      <c r="R133" s="355">
        <f t="shared" si="87"/>
        <v>0</v>
      </c>
      <c r="S133" s="355">
        <f t="shared" si="88"/>
        <v>0</v>
      </c>
      <c r="T133" s="353"/>
    </row>
    <row r="134" spans="1:20">
      <c r="A134" s="294" t="str">
        <f t="shared" si="89"/>
        <v>Core_Name_Bllizard</v>
      </c>
      <c r="B134" s="300" t="s">
        <v>4595</v>
      </c>
      <c r="C134" s="307" t="s">
        <v>888</v>
      </c>
      <c r="D134" s="295" t="s">
        <v>879</v>
      </c>
      <c r="E134" s="12" t="s">
        <v>3918</v>
      </c>
      <c r="F134" s="261" t="s">
        <v>14207</v>
      </c>
      <c r="G134" s="261" t="s">
        <v>14208</v>
      </c>
      <c r="H134" s="95" t="s">
        <v>3919</v>
      </c>
      <c r="I134" s="112" t="s">
        <v>6765</v>
      </c>
      <c r="J134" s="112" t="s">
        <v>6766</v>
      </c>
      <c r="K134" s="351">
        <f t="shared" si="80"/>
        <v>0</v>
      </c>
      <c r="L134" s="355">
        <f t="shared" si="81"/>
        <v>0</v>
      </c>
      <c r="M134" s="355">
        <f t="shared" si="82"/>
        <v>0</v>
      </c>
      <c r="N134" s="355">
        <f t="shared" si="83"/>
        <v>0</v>
      </c>
      <c r="O134" s="355">
        <f t="shared" si="84"/>
        <v>0</v>
      </c>
      <c r="P134" s="355">
        <f t="shared" si="85"/>
        <v>0</v>
      </c>
      <c r="Q134" s="355">
        <f t="shared" si="86"/>
        <v>0</v>
      </c>
      <c r="R134" s="355">
        <f t="shared" si="87"/>
        <v>0</v>
      </c>
      <c r="S134" s="355">
        <f t="shared" si="88"/>
        <v>0</v>
      </c>
      <c r="T134" s="353"/>
    </row>
    <row r="135" spans="1:20">
      <c r="A135" s="294" t="str">
        <f t="shared" si="89"/>
        <v>Core_Name_FrostBarrier</v>
      </c>
      <c r="B135" s="300" t="s">
        <v>4595</v>
      </c>
      <c r="C135" s="307" t="s">
        <v>2233</v>
      </c>
      <c r="D135" s="295" t="s">
        <v>1658</v>
      </c>
      <c r="E135" s="12" t="s">
        <v>3920</v>
      </c>
      <c r="F135" s="261" t="s">
        <v>3921</v>
      </c>
      <c r="G135" s="261" t="s">
        <v>3921</v>
      </c>
      <c r="H135" s="95" t="s">
        <v>3922</v>
      </c>
      <c r="I135" s="112" t="s">
        <v>6767</v>
      </c>
      <c r="J135" s="112" t="s">
        <v>6768</v>
      </c>
      <c r="K135" s="351">
        <f t="shared" si="80"/>
        <v>0</v>
      </c>
      <c r="L135" s="355">
        <f t="shared" si="81"/>
        <v>0</v>
      </c>
      <c r="M135" s="355">
        <f t="shared" si="82"/>
        <v>0</v>
      </c>
      <c r="N135" s="355">
        <f t="shared" si="83"/>
        <v>0</v>
      </c>
      <c r="O135" s="355">
        <f t="shared" si="84"/>
        <v>0</v>
      </c>
      <c r="P135" s="355">
        <f t="shared" si="85"/>
        <v>0</v>
      </c>
      <c r="Q135" s="355">
        <f t="shared" si="86"/>
        <v>0</v>
      </c>
      <c r="R135" s="355">
        <f t="shared" si="87"/>
        <v>0</v>
      </c>
      <c r="S135" s="355">
        <f t="shared" si="88"/>
        <v>0</v>
      </c>
      <c r="T135" s="353"/>
    </row>
    <row r="136" spans="1:20">
      <c r="A136" s="294" t="str">
        <f t="shared" ref="A136:A137" si="110">CONCATENATE(B136,C136)</f>
        <v>Core_Name_ColdArmor</v>
      </c>
      <c r="B136" s="300" t="s">
        <v>4593</v>
      </c>
      <c r="C136" s="307" t="s">
        <v>2822</v>
      </c>
      <c r="D136" s="354" t="s">
        <v>2823</v>
      </c>
      <c r="E136" s="12" t="s">
        <v>3923</v>
      </c>
      <c r="F136" s="261" t="s">
        <v>14209</v>
      </c>
      <c r="G136" s="261" t="s">
        <v>3924</v>
      </c>
      <c r="H136" s="95" t="s">
        <v>3925</v>
      </c>
      <c r="I136" s="112" t="s">
        <v>6769</v>
      </c>
      <c r="J136" s="112" t="s">
        <v>6770</v>
      </c>
      <c r="K136" s="351">
        <f t="shared" si="80"/>
        <v>0</v>
      </c>
      <c r="L136" s="355">
        <f t="shared" si="81"/>
        <v>0</v>
      </c>
      <c r="M136" s="355">
        <f t="shared" si="82"/>
        <v>0</v>
      </c>
      <c r="N136" s="355">
        <f t="shared" si="83"/>
        <v>0</v>
      </c>
      <c r="O136" s="355">
        <f t="shared" si="84"/>
        <v>0</v>
      </c>
      <c r="P136" s="355">
        <f t="shared" si="85"/>
        <v>0</v>
      </c>
      <c r="Q136" s="355">
        <f t="shared" si="86"/>
        <v>0</v>
      </c>
      <c r="R136" s="355">
        <f t="shared" si="87"/>
        <v>0</v>
      </c>
      <c r="S136" s="355">
        <f t="shared" si="88"/>
        <v>0</v>
      </c>
      <c r="T136" s="353"/>
    </row>
    <row r="137" spans="1:20">
      <c r="A137" s="294" t="str">
        <f t="shared" si="110"/>
        <v>Core_Name_IceWall</v>
      </c>
      <c r="B137" s="300" t="s">
        <v>4594</v>
      </c>
      <c r="C137" s="307" t="s">
        <v>2824</v>
      </c>
      <c r="D137" s="354" t="s">
        <v>2825</v>
      </c>
      <c r="E137" s="12" t="s">
        <v>3926</v>
      </c>
      <c r="F137" s="261" t="s">
        <v>14210</v>
      </c>
      <c r="G137" s="261" t="s">
        <v>3927</v>
      </c>
      <c r="H137" s="95" t="s">
        <v>3928</v>
      </c>
      <c r="I137" s="112" t="s">
        <v>6771</v>
      </c>
      <c r="J137" s="112" t="s">
        <v>6772</v>
      </c>
      <c r="K137" s="351">
        <f t="shared" si="80"/>
        <v>0</v>
      </c>
      <c r="L137" s="355">
        <f t="shared" si="81"/>
        <v>0</v>
      </c>
      <c r="M137" s="355">
        <f t="shared" si="82"/>
        <v>0</v>
      </c>
      <c r="N137" s="355">
        <f t="shared" si="83"/>
        <v>0</v>
      </c>
      <c r="O137" s="355">
        <f t="shared" si="84"/>
        <v>0</v>
      </c>
      <c r="P137" s="355">
        <f t="shared" si="85"/>
        <v>0</v>
      </c>
      <c r="Q137" s="355">
        <f t="shared" si="86"/>
        <v>0</v>
      </c>
      <c r="R137" s="355">
        <f t="shared" si="87"/>
        <v>0</v>
      </c>
      <c r="S137" s="355">
        <f t="shared" si="88"/>
        <v>0</v>
      </c>
      <c r="T137" s="353"/>
    </row>
    <row r="138" spans="1:20">
      <c r="A138" s="294" t="str">
        <f t="shared" si="89"/>
        <v>Core_Name_FrozenMark</v>
      </c>
      <c r="B138" s="300" t="s">
        <v>4593</v>
      </c>
      <c r="C138" s="307" t="s">
        <v>2190</v>
      </c>
      <c r="D138" s="295" t="s">
        <v>2529</v>
      </c>
      <c r="E138" s="12" t="s">
        <v>3929</v>
      </c>
      <c r="F138" s="261" t="s">
        <v>14211</v>
      </c>
      <c r="G138" s="261" t="s">
        <v>3930</v>
      </c>
      <c r="H138" s="95" t="s">
        <v>3931</v>
      </c>
      <c r="I138" s="112" t="s">
        <v>6773</v>
      </c>
      <c r="J138" s="112" t="s">
        <v>6774</v>
      </c>
      <c r="K138" s="351">
        <f t="shared" si="80"/>
        <v>0</v>
      </c>
      <c r="L138" s="355">
        <f t="shared" si="81"/>
        <v>0</v>
      </c>
      <c r="M138" s="355">
        <f t="shared" si="82"/>
        <v>0</v>
      </c>
      <c r="N138" s="355">
        <f t="shared" si="83"/>
        <v>0</v>
      </c>
      <c r="O138" s="355">
        <f t="shared" si="84"/>
        <v>0</v>
      </c>
      <c r="P138" s="355">
        <f t="shared" si="85"/>
        <v>0</v>
      </c>
      <c r="Q138" s="355">
        <f t="shared" si="86"/>
        <v>0</v>
      </c>
      <c r="R138" s="355">
        <f t="shared" si="87"/>
        <v>0</v>
      </c>
      <c r="S138" s="355">
        <f t="shared" si="88"/>
        <v>0</v>
      </c>
      <c r="T138" s="353"/>
    </row>
    <row r="139" spans="1:20">
      <c r="A139" s="294" t="str">
        <f t="shared" si="89"/>
        <v>Core_Name_FrostWeakening</v>
      </c>
      <c r="B139" s="300" t="s">
        <v>4596</v>
      </c>
      <c r="C139" s="307" t="s">
        <v>2227</v>
      </c>
      <c r="D139" s="295" t="s">
        <v>2182</v>
      </c>
      <c r="E139" s="12" t="s">
        <v>3932</v>
      </c>
      <c r="F139" s="261" t="s">
        <v>14212</v>
      </c>
      <c r="G139" s="261" t="s">
        <v>3933</v>
      </c>
      <c r="H139" s="95" t="s">
        <v>3934</v>
      </c>
      <c r="I139" s="112" t="s">
        <v>6775</v>
      </c>
      <c r="J139" s="112" t="s">
        <v>6776</v>
      </c>
      <c r="K139" s="351">
        <f t="shared" si="80"/>
        <v>0</v>
      </c>
      <c r="L139" s="355">
        <f t="shared" si="81"/>
        <v>0</v>
      </c>
      <c r="M139" s="355">
        <f t="shared" si="82"/>
        <v>0</v>
      </c>
      <c r="N139" s="355">
        <f t="shared" si="83"/>
        <v>0</v>
      </c>
      <c r="O139" s="355">
        <f t="shared" si="84"/>
        <v>0</v>
      </c>
      <c r="P139" s="355">
        <f t="shared" si="85"/>
        <v>0</v>
      </c>
      <c r="Q139" s="355">
        <f t="shared" si="86"/>
        <v>0</v>
      </c>
      <c r="R139" s="355">
        <f t="shared" si="87"/>
        <v>0</v>
      </c>
      <c r="S139" s="355">
        <f t="shared" si="88"/>
        <v>0</v>
      </c>
      <c r="T139" s="353"/>
    </row>
    <row r="140" spans="1:20">
      <c r="A140" s="294" t="str">
        <f t="shared" si="89"/>
        <v>Core_Name_FreezingBurst</v>
      </c>
      <c r="B140" s="300" t="s">
        <v>4594</v>
      </c>
      <c r="C140" s="307" t="s">
        <v>2228</v>
      </c>
      <c r="D140" s="295" t="s">
        <v>880</v>
      </c>
      <c r="E140" s="12" t="s">
        <v>3935</v>
      </c>
      <c r="F140" s="261" t="s">
        <v>14213</v>
      </c>
      <c r="G140" s="261" t="s">
        <v>3936</v>
      </c>
      <c r="H140" s="95" t="s">
        <v>3937</v>
      </c>
      <c r="I140" s="112" t="s">
        <v>6777</v>
      </c>
      <c r="J140" s="112" t="s">
        <v>6778</v>
      </c>
      <c r="K140" s="351">
        <f t="shared" si="80"/>
        <v>0</v>
      </c>
      <c r="L140" s="355">
        <f t="shared" si="81"/>
        <v>0</v>
      </c>
      <c r="M140" s="355">
        <f t="shared" si="82"/>
        <v>0</v>
      </c>
      <c r="N140" s="355">
        <f t="shared" si="83"/>
        <v>0</v>
      </c>
      <c r="O140" s="355">
        <f t="shared" si="84"/>
        <v>0</v>
      </c>
      <c r="P140" s="355">
        <f t="shared" si="85"/>
        <v>0</v>
      </c>
      <c r="Q140" s="355">
        <f t="shared" si="86"/>
        <v>0</v>
      </c>
      <c r="R140" s="355">
        <f t="shared" si="87"/>
        <v>0</v>
      </c>
      <c r="S140" s="355">
        <f t="shared" si="88"/>
        <v>0</v>
      </c>
      <c r="T140" s="353"/>
    </row>
    <row r="141" spans="1:20">
      <c r="A141" s="294" t="str">
        <f t="shared" si="89"/>
        <v>Core_Name_Frostbite</v>
      </c>
      <c r="B141" s="300" t="s">
        <v>4595</v>
      </c>
      <c r="C141" s="307" t="s">
        <v>2191</v>
      </c>
      <c r="D141" s="295" t="s">
        <v>882</v>
      </c>
      <c r="E141" s="12" t="s">
        <v>3938</v>
      </c>
      <c r="F141" s="261" t="s">
        <v>14214</v>
      </c>
      <c r="G141" s="261" t="s">
        <v>3939</v>
      </c>
      <c r="H141" s="95" t="s">
        <v>3939</v>
      </c>
      <c r="I141" s="112" t="s">
        <v>6779</v>
      </c>
      <c r="J141" s="112" t="s">
        <v>6780</v>
      </c>
      <c r="K141" s="351">
        <f t="shared" si="80"/>
        <v>0</v>
      </c>
      <c r="L141" s="355">
        <f t="shared" si="81"/>
        <v>0</v>
      </c>
      <c r="M141" s="355">
        <f t="shared" si="82"/>
        <v>0</v>
      </c>
      <c r="N141" s="355">
        <f t="shared" si="83"/>
        <v>0</v>
      </c>
      <c r="O141" s="355">
        <f t="shared" si="84"/>
        <v>0</v>
      </c>
      <c r="P141" s="355">
        <f t="shared" si="85"/>
        <v>0</v>
      </c>
      <c r="Q141" s="355">
        <f t="shared" si="86"/>
        <v>0</v>
      </c>
      <c r="R141" s="355">
        <f t="shared" si="87"/>
        <v>0</v>
      </c>
      <c r="S141" s="355">
        <f t="shared" si="88"/>
        <v>0</v>
      </c>
      <c r="T141" s="353"/>
    </row>
    <row r="142" spans="1:20">
      <c r="A142" s="294" t="str">
        <f t="shared" si="89"/>
        <v>Core_Name_EnhancedStorm</v>
      </c>
      <c r="B142" s="300" t="s">
        <v>4593</v>
      </c>
      <c r="C142" s="307" t="s">
        <v>2192</v>
      </c>
      <c r="D142" s="295" t="s">
        <v>949</v>
      </c>
      <c r="E142" s="12" t="s">
        <v>3940</v>
      </c>
      <c r="F142" s="261" t="s">
        <v>14215</v>
      </c>
      <c r="G142" s="261" t="s">
        <v>14216</v>
      </c>
      <c r="H142" s="95" t="s">
        <v>3941</v>
      </c>
      <c r="I142" s="112" t="s">
        <v>6781</v>
      </c>
      <c r="J142" s="112" t="s">
        <v>6782</v>
      </c>
      <c r="K142" s="351">
        <f t="shared" si="80"/>
        <v>0</v>
      </c>
      <c r="L142" s="355">
        <f t="shared" si="81"/>
        <v>0</v>
      </c>
      <c r="M142" s="355">
        <f t="shared" si="82"/>
        <v>0</v>
      </c>
      <c r="N142" s="355">
        <f t="shared" si="83"/>
        <v>0</v>
      </c>
      <c r="O142" s="355">
        <f t="shared" si="84"/>
        <v>0</v>
      </c>
      <c r="P142" s="355">
        <f t="shared" si="85"/>
        <v>0</v>
      </c>
      <c r="Q142" s="355">
        <f t="shared" si="86"/>
        <v>0</v>
      </c>
      <c r="R142" s="355">
        <f t="shared" si="87"/>
        <v>0</v>
      </c>
      <c r="S142" s="355">
        <f t="shared" si="88"/>
        <v>0</v>
      </c>
      <c r="T142" s="353"/>
    </row>
    <row r="143" spans="1:20">
      <c r="A143" s="294" t="str">
        <f t="shared" si="89"/>
        <v>Core_Name_FreezeExecute</v>
      </c>
      <c r="B143" s="300" t="s">
        <v>4596</v>
      </c>
      <c r="C143" s="307" t="s">
        <v>2202</v>
      </c>
      <c r="D143" s="295" t="s">
        <v>950</v>
      </c>
      <c r="E143" s="12" t="s">
        <v>3942</v>
      </c>
      <c r="F143" s="261" t="s">
        <v>14217</v>
      </c>
      <c r="G143" s="261" t="s">
        <v>3943</v>
      </c>
      <c r="H143" s="95" t="s">
        <v>3944</v>
      </c>
      <c r="I143" s="112" t="s">
        <v>6783</v>
      </c>
      <c r="J143" s="112" t="s">
        <v>6784</v>
      </c>
      <c r="K143" s="351">
        <f t="shared" si="80"/>
        <v>0</v>
      </c>
      <c r="L143" s="355">
        <f t="shared" si="81"/>
        <v>0</v>
      </c>
      <c r="M143" s="355">
        <f t="shared" si="82"/>
        <v>0</v>
      </c>
      <c r="N143" s="355">
        <f t="shared" si="83"/>
        <v>0</v>
      </c>
      <c r="O143" s="355">
        <f t="shared" si="84"/>
        <v>0</v>
      </c>
      <c r="P143" s="355">
        <f t="shared" si="85"/>
        <v>0</v>
      </c>
      <c r="Q143" s="355">
        <f t="shared" si="86"/>
        <v>0</v>
      </c>
      <c r="R143" s="355">
        <f t="shared" si="87"/>
        <v>0</v>
      </c>
      <c r="S143" s="355">
        <f t="shared" si="88"/>
        <v>0</v>
      </c>
      <c r="T143" s="353"/>
    </row>
    <row r="144" spans="1:20">
      <c r="A144" s="294" t="str">
        <f t="shared" si="89"/>
        <v>Core_Name_FrozenGlacialArrow</v>
      </c>
      <c r="B144" s="300" t="s">
        <v>4595</v>
      </c>
      <c r="C144" s="307" t="s">
        <v>899</v>
      </c>
      <c r="D144" s="295" t="s">
        <v>951</v>
      </c>
      <c r="E144" s="12" t="s">
        <v>3945</v>
      </c>
      <c r="F144" s="261" t="s">
        <v>3946</v>
      </c>
      <c r="G144" s="261" t="s">
        <v>3947</v>
      </c>
      <c r="H144" s="95" t="s">
        <v>3948</v>
      </c>
      <c r="I144" s="112" t="s">
        <v>6785</v>
      </c>
      <c r="J144" s="112" t="s">
        <v>6786</v>
      </c>
      <c r="K144" s="351">
        <f t="shared" si="80"/>
        <v>0</v>
      </c>
      <c r="L144" s="355">
        <f t="shared" si="81"/>
        <v>0</v>
      </c>
      <c r="M144" s="355">
        <f t="shared" si="82"/>
        <v>0</v>
      </c>
      <c r="N144" s="355">
        <f t="shared" si="83"/>
        <v>0</v>
      </c>
      <c r="O144" s="355">
        <f t="shared" si="84"/>
        <v>0</v>
      </c>
      <c r="P144" s="355">
        <f t="shared" si="85"/>
        <v>0</v>
      </c>
      <c r="Q144" s="355">
        <f t="shared" si="86"/>
        <v>0</v>
      </c>
      <c r="R144" s="355">
        <f t="shared" si="87"/>
        <v>0</v>
      </c>
      <c r="S144" s="355">
        <f t="shared" si="88"/>
        <v>0</v>
      </c>
      <c r="T144" s="353"/>
    </row>
    <row r="145" spans="1:20">
      <c r="A145" s="294" t="str">
        <f t="shared" si="89"/>
        <v>Core_Name_ThrowSpear</v>
      </c>
      <c r="B145" s="300" t="s">
        <v>4593</v>
      </c>
      <c r="C145" s="307" t="s">
        <v>922</v>
      </c>
      <c r="D145" s="295" t="s">
        <v>883</v>
      </c>
      <c r="E145" s="12" t="s">
        <v>3949</v>
      </c>
      <c r="F145" s="261" t="s">
        <v>14218</v>
      </c>
      <c r="G145" s="261" t="s">
        <v>3950</v>
      </c>
      <c r="H145" s="95" t="s">
        <v>3951</v>
      </c>
      <c r="I145" s="112" t="s">
        <v>6787</v>
      </c>
      <c r="J145" s="112" t="s">
        <v>6788</v>
      </c>
      <c r="K145" s="351">
        <f t="shared" si="80"/>
        <v>0</v>
      </c>
      <c r="L145" s="355">
        <f t="shared" si="81"/>
        <v>0</v>
      </c>
      <c r="M145" s="355">
        <f t="shared" si="82"/>
        <v>0</v>
      </c>
      <c r="N145" s="355">
        <f t="shared" si="83"/>
        <v>0</v>
      </c>
      <c r="O145" s="355">
        <f t="shared" si="84"/>
        <v>0</v>
      </c>
      <c r="P145" s="355">
        <f t="shared" si="85"/>
        <v>0</v>
      </c>
      <c r="Q145" s="355">
        <f t="shared" si="86"/>
        <v>0</v>
      </c>
      <c r="R145" s="355">
        <f t="shared" si="87"/>
        <v>0</v>
      </c>
      <c r="S145" s="355">
        <f t="shared" si="88"/>
        <v>0</v>
      </c>
      <c r="T145" s="353"/>
    </row>
    <row r="146" spans="1:20">
      <c r="A146" s="294" t="str">
        <f t="shared" si="89"/>
        <v>Core_Name_FrostSpear</v>
      </c>
      <c r="B146" s="300" t="s">
        <v>4595</v>
      </c>
      <c r="C146" s="307" t="s">
        <v>2231</v>
      </c>
      <c r="D146" s="295" t="s">
        <v>884</v>
      </c>
      <c r="E146" s="12" t="s">
        <v>3952</v>
      </c>
      <c r="F146" s="261" t="s">
        <v>14219</v>
      </c>
      <c r="G146" s="261" t="s">
        <v>3953</v>
      </c>
      <c r="H146" s="95" t="s">
        <v>3954</v>
      </c>
      <c r="I146" s="112" t="s">
        <v>6789</v>
      </c>
      <c r="J146" s="112" t="s">
        <v>6790</v>
      </c>
      <c r="K146" s="351">
        <f t="shared" si="80"/>
        <v>0</v>
      </c>
      <c r="L146" s="355">
        <f t="shared" si="81"/>
        <v>0</v>
      </c>
      <c r="M146" s="355">
        <f t="shared" si="82"/>
        <v>0</v>
      </c>
      <c r="N146" s="355">
        <f t="shared" si="83"/>
        <v>0</v>
      </c>
      <c r="O146" s="355">
        <f t="shared" si="84"/>
        <v>0</v>
      </c>
      <c r="P146" s="355">
        <f t="shared" si="85"/>
        <v>0</v>
      </c>
      <c r="Q146" s="355">
        <f t="shared" si="86"/>
        <v>0</v>
      </c>
      <c r="R146" s="355">
        <f t="shared" si="87"/>
        <v>0</v>
      </c>
      <c r="S146" s="355">
        <f t="shared" si="88"/>
        <v>0</v>
      </c>
      <c r="T146" s="353"/>
    </row>
    <row r="147" spans="1:20">
      <c r="A147" s="294" t="str">
        <f t="shared" si="89"/>
        <v>Core_Name_DiveFrostExplosion</v>
      </c>
      <c r="B147" s="300" t="s">
        <v>4594</v>
      </c>
      <c r="C147" s="307" t="s">
        <v>923</v>
      </c>
      <c r="D147" s="295" t="s">
        <v>885</v>
      </c>
      <c r="E147" s="12" t="s">
        <v>3955</v>
      </c>
      <c r="F147" s="261" t="s">
        <v>3956</v>
      </c>
      <c r="G147" s="261" t="s">
        <v>3957</v>
      </c>
      <c r="H147" s="95" t="s">
        <v>3958</v>
      </c>
      <c r="I147" s="112" t="s">
        <v>6759</v>
      </c>
      <c r="J147" s="112" t="s">
        <v>6791</v>
      </c>
      <c r="K147" s="351">
        <f t="shared" si="80"/>
        <v>0</v>
      </c>
      <c r="L147" s="355">
        <f t="shared" si="81"/>
        <v>0</v>
      </c>
      <c r="M147" s="355">
        <f t="shared" si="82"/>
        <v>0</v>
      </c>
      <c r="N147" s="355">
        <f t="shared" si="83"/>
        <v>0</v>
      </c>
      <c r="O147" s="355">
        <f t="shared" si="84"/>
        <v>0</v>
      </c>
      <c r="P147" s="355">
        <f t="shared" si="85"/>
        <v>0</v>
      </c>
      <c r="Q147" s="355">
        <f t="shared" si="86"/>
        <v>0</v>
      </c>
      <c r="R147" s="355">
        <f t="shared" si="87"/>
        <v>0</v>
      </c>
      <c r="S147" s="355">
        <f t="shared" si="88"/>
        <v>0</v>
      </c>
      <c r="T147" s="353"/>
    </row>
    <row r="148" spans="1:20">
      <c r="A148" s="294" t="str">
        <f t="shared" si="89"/>
        <v>Core_Name_Frostiness</v>
      </c>
      <c r="B148" s="300" t="s">
        <v>4594</v>
      </c>
      <c r="C148" s="307" t="s">
        <v>925</v>
      </c>
      <c r="D148" s="295" t="s">
        <v>886</v>
      </c>
      <c r="E148" s="12" t="s">
        <v>3959</v>
      </c>
      <c r="F148" s="261" t="s">
        <v>3960</v>
      </c>
      <c r="G148" s="261" t="s">
        <v>3961</v>
      </c>
      <c r="H148" s="95" t="s">
        <v>3961</v>
      </c>
      <c r="I148" s="112" t="s">
        <v>6792</v>
      </c>
      <c r="J148" s="112" t="s">
        <v>6793</v>
      </c>
      <c r="K148" s="351">
        <f t="shared" si="80"/>
        <v>0</v>
      </c>
      <c r="L148" s="355">
        <f t="shared" si="81"/>
        <v>0</v>
      </c>
      <c r="M148" s="355">
        <f t="shared" si="82"/>
        <v>0</v>
      </c>
      <c r="N148" s="355">
        <f t="shared" si="83"/>
        <v>0</v>
      </c>
      <c r="O148" s="355">
        <f t="shared" si="84"/>
        <v>0</v>
      </c>
      <c r="P148" s="355">
        <f t="shared" si="85"/>
        <v>0</v>
      </c>
      <c r="Q148" s="355">
        <f t="shared" si="86"/>
        <v>0</v>
      </c>
      <c r="R148" s="355">
        <f t="shared" si="87"/>
        <v>0</v>
      </c>
      <c r="S148" s="355">
        <f t="shared" si="88"/>
        <v>0</v>
      </c>
      <c r="T148" s="353"/>
    </row>
    <row r="149" spans="1:20">
      <c r="A149" s="294" t="str">
        <f t="shared" si="89"/>
        <v>Core_Name_ColdCauterization</v>
      </c>
      <c r="B149" s="300" t="s">
        <v>4595</v>
      </c>
      <c r="C149" s="307" t="s">
        <v>2234</v>
      </c>
      <c r="D149" s="295" t="s">
        <v>887</v>
      </c>
      <c r="E149" s="12" t="s">
        <v>3962</v>
      </c>
      <c r="F149" s="261" t="s">
        <v>14220</v>
      </c>
      <c r="G149" s="261" t="s">
        <v>3963</v>
      </c>
      <c r="H149" s="95" t="s">
        <v>3964</v>
      </c>
      <c r="I149" s="112" t="s">
        <v>6794</v>
      </c>
      <c r="J149" s="112" t="s">
        <v>6795</v>
      </c>
      <c r="K149" s="351">
        <f t="shared" si="80"/>
        <v>0</v>
      </c>
      <c r="L149" s="355">
        <f t="shared" si="81"/>
        <v>0</v>
      </c>
      <c r="M149" s="355">
        <f t="shared" si="82"/>
        <v>0</v>
      </c>
      <c r="N149" s="355">
        <f t="shared" si="83"/>
        <v>0</v>
      </c>
      <c r="O149" s="355">
        <f t="shared" si="84"/>
        <v>0</v>
      </c>
      <c r="P149" s="355">
        <f t="shared" si="85"/>
        <v>0</v>
      </c>
      <c r="Q149" s="355">
        <f t="shared" si="86"/>
        <v>0</v>
      </c>
      <c r="R149" s="355">
        <f t="shared" si="87"/>
        <v>0</v>
      </c>
      <c r="S149" s="355">
        <f t="shared" si="88"/>
        <v>0</v>
      </c>
      <c r="T149" s="353"/>
    </row>
    <row r="150" spans="1:20" ht="13.5">
      <c r="A150" s="294" t="str">
        <f t="shared" si="89"/>
        <v>Core_Name_AutoColdBlast</v>
      </c>
      <c r="B150" s="300" t="s">
        <v>4593</v>
      </c>
      <c r="C150" s="307" t="s">
        <v>18092</v>
      </c>
      <c r="D150" s="295" t="s">
        <v>18084</v>
      </c>
      <c r="E150" s="112" t="s">
        <v>18863</v>
      </c>
      <c r="F150" s="112" t="s">
        <v>18864</v>
      </c>
      <c r="G150" s="112" t="s">
        <v>18865</v>
      </c>
      <c r="H150" s="112" t="s">
        <v>18866</v>
      </c>
      <c r="I150" s="112" t="s">
        <v>18867</v>
      </c>
      <c r="J150" s="112" t="s">
        <v>18868</v>
      </c>
      <c r="K150" s="351">
        <f t="shared" ref="K150:K156" si="111">SUM(L150:S150)</f>
        <v>0</v>
      </c>
      <c r="L150" s="355">
        <f t="shared" ref="L150:L156" si="112">COUNTIF(D150, "*{0*")</f>
        <v>0</v>
      </c>
      <c r="M150" s="355">
        <f t="shared" ref="M150:M156" si="113">COUNTIF(D150, "*{1*")</f>
        <v>0</v>
      </c>
      <c r="N150" s="355">
        <f t="shared" ref="N150:N156" si="114">COUNTIF(D150, "*{2*")</f>
        <v>0</v>
      </c>
      <c r="O150" s="355">
        <f t="shared" ref="O150:O156" si="115">COUNTIF(D150, "*{3*")</f>
        <v>0</v>
      </c>
      <c r="P150" s="355">
        <f t="shared" ref="P150:P156" si="116">COUNTIF(D150, "*{4*")</f>
        <v>0</v>
      </c>
      <c r="Q150" s="355">
        <f t="shared" ref="Q150:Q156" si="117">COUNTIF(D150, "*{5*")</f>
        <v>0</v>
      </c>
      <c r="R150" s="355">
        <f t="shared" ref="R150:R156" si="118">COUNTIF(D150, "*{6*")</f>
        <v>0</v>
      </c>
      <c r="S150" s="355">
        <f t="shared" ref="S150:S156" si="119">COUNTIF(D150, "*{7*")</f>
        <v>0</v>
      </c>
      <c r="T150" s="353"/>
    </row>
    <row r="151" spans="1:20" ht="13.5">
      <c r="A151" s="294" t="str">
        <f t="shared" si="89"/>
        <v>Core_Name_AutoColdBlast_Enhanced</v>
      </c>
      <c r="B151" s="300" t="s">
        <v>4593</v>
      </c>
      <c r="C151" s="307" t="s">
        <v>18093</v>
      </c>
      <c r="D151" s="295" t="s">
        <v>18085</v>
      </c>
      <c r="E151" s="112" t="s">
        <v>18869</v>
      </c>
      <c r="F151" s="112" t="s">
        <v>18870</v>
      </c>
      <c r="G151" s="112" t="s">
        <v>18871</v>
      </c>
      <c r="H151" s="112" t="s">
        <v>18872</v>
      </c>
      <c r="I151" s="112" t="s">
        <v>18873</v>
      </c>
      <c r="J151" s="112" t="s">
        <v>18874</v>
      </c>
      <c r="K151" s="351">
        <f t="shared" si="111"/>
        <v>0</v>
      </c>
      <c r="L151" s="355">
        <f t="shared" si="112"/>
        <v>0</v>
      </c>
      <c r="M151" s="355">
        <f t="shared" si="113"/>
        <v>0</v>
      </c>
      <c r="N151" s="355">
        <f t="shared" si="114"/>
        <v>0</v>
      </c>
      <c r="O151" s="355">
        <f t="shared" si="115"/>
        <v>0</v>
      </c>
      <c r="P151" s="355">
        <f t="shared" si="116"/>
        <v>0</v>
      </c>
      <c r="Q151" s="355">
        <f t="shared" si="117"/>
        <v>0</v>
      </c>
      <c r="R151" s="355">
        <f t="shared" si="118"/>
        <v>0</v>
      </c>
      <c r="S151" s="355">
        <f t="shared" si="119"/>
        <v>0</v>
      </c>
      <c r="T151" s="353"/>
    </row>
    <row r="152" spans="1:20" ht="13.5">
      <c r="A152" s="294" t="str">
        <f t="shared" si="89"/>
        <v>Core_Name_FrostBomb</v>
      </c>
      <c r="B152" s="300" t="s">
        <v>4593</v>
      </c>
      <c r="C152" s="307" t="s">
        <v>18190</v>
      </c>
      <c r="D152" s="295" t="s">
        <v>18086</v>
      </c>
      <c r="E152" s="112" t="s">
        <v>18875</v>
      </c>
      <c r="F152" s="112" t="s">
        <v>18876</v>
      </c>
      <c r="G152" s="112" t="s">
        <v>18877</v>
      </c>
      <c r="H152" s="112" t="s">
        <v>18878</v>
      </c>
      <c r="I152" s="112" t="s">
        <v>18879</v>
      </c>
      <c r="J152" s="112" t="s">
        <v>18880</v>
      </c>
      <c r="K152" s="351">
        <f t="shared" si="111"/>
        <v>0</v>
      </c>
      <c r="L152" s="355">
        <f t="shared" si="112"/>
        <v>0</v>
      </c>
      <c r="M152" s="355">
        <f t="shared" si="113"/>
        <v>0</v>
      </c>
      <c r="N152" s="355">
        <f t="shared" si="114"/>
        <v>0</v>
      </c>
      <c r="O152" s="355">
        <f t="shared" si="115"/>
        <v>0</v>
      </c>
      <c r="P152" s="355">
        <f t="shared" si="116"/>
        <v>0</v>
      </c>
      <c r="Q152" s="355">
        <f t="shared" si="117"/>
        <v>0</v>
      </c>
      <c r="R152" s="355">
        <f t="shared" si="118"/>
        <v>0</v>
      </c>
      <c r="S152" s="355">
        <f t="shared" si="119"/>
        <v>0</v>
      </c>
      <c r="T152" s="353"/>
    </row>
    <row r="153" spans="1:20" ht="13.5">
      <c r="A153" s="294" t="str">
        <f t="shared" si="89"/>
        <v>Core_Name_FrostBomb_Enhanced</v>
      </c>
      <c r="B153" s="300" t="s">
        <v>4593</v>
      </c>
      <c r="C153" s="307" t="s">
        <v>18094</v>
      </c>
      <c r="D153" s="295" t="s">
        <v>18087</v>
      </c>
      <c r="E153" s="112" t="s">
        <v>18881</v>
      </c>
      <c r="F153" s="112" t="s">
        <v>18882</v>
      </c>
      <c r="G153" s="112" t="s">
        <v>18883</v>
      </c>
      <c r="H153" s="112" t="s">
        <v>18884</v>
      </c>
      <c r="I153" s="112" t="s">
        <v>18885</v>
      </c>
      <c r="J153" s="112" t="s">
        <v>18886</v>
      </c>
      <c r="K153" s="351">
        <f t="shared" si="111"/>
        <v>0</v>
      </c>
      <c r="L153" s="355">
        <f t="shared" si="112"/>
        <v>0</v>
      </c>
      <c r="M153" s="355">
        <f t="shared" si="113"/>
        <v>0</v>
      </c>
      <c r="N153" s="355">
        <f t="shared" si="114"/>
        <v>0</v>
      </c>
      <c r="O153" s="355">
        <f t="shared" si="115"/>
        <v>0</v>
      </c>
      <c r="P153" s="355">
        <f t="shared" si="116"/>
        <v>0</v>
      </c>
      <c r="Q153" s="355">
        <f t="shared" si="117"/>
        <v>0</v>
      </c>
      <c r="R153" s="355">
        <f t="shared" si="118"/>
        <v>0</v>
      </c>
      <c r="S153" s="355">
        <f t="shared" si="119"/>
        <v>0</v>
      </c>
      <c r="T153" s="353"/>
    </row>
    <row r="154" spans="1:20" ht="13.5">
      <c r="A154" s="294" t="str">
        <f t="shared" si="89"/>
        <v>Core_Name_ColdBomb</v>
      </c>
      <c r="B154" s="300" t="s">
        <v>4593</v>
      </c>
      <c r="C154" s="307" t="s">
        <v>18095</v>
      </c>
      <c r="D154" s="295" t="s">
        <v>18088</v>
      </c>
      <c r="E154" s="112" t="s">
        <v>18887</v>
      </c>
      <c r="F154" s="112" t="s">
        <v>18888</v>
      </c>
      <c r="G154" s="112" t="s">
        <v>18889</v>
      </c>
      <c r="H154" s="112" t="s">
        <v>18890</v>
      </c>
      <c r="I154" s="112" t="s">
        <v>18891</v>
      </c>
      <c r="J154" s="112" t="s">
        <v>18892</v>
      </c>
      <c r="K154" s="351">
        <f t="shared" si="111"/>
        <v>0</v>
      </c>
      <c r="L154" s="355">
        <f t="shared" si="112"/>
        <v>0</v>
      </c>
      <c r="M154" s="355">
        <f t="shared" si="113"/>
        <v>0</v>
      </c>
      <c r="N154" s="355">
        <f t="shared" si="114"/>
        <v>0</v>
      </c>
      <c r="O154" s="355">
        <f t="shared" si="115"/>
        <v>0</v>
      </c>
      <c r="P154" s="355">
        <f t="shared" si="116"/>
        <v>0</v>
      </c>
      <c r="Q154" s="355">
        <f t="shared" si="117"/>
        <v>0</v>
      </c>
      <c r="R154" s="355">
        <f t="shared" si="118"/>
        <v>0</v>
      </c>
      <c r="S154" s="355">
        <f t="shared" si="119"/>
        <v>0</v>
      </c>
      <c r="T154" s="353"/>
    </row>
    <row r="155" spans="1:20" ht="13.5">
      <c r="A155" s="294" t="str">
        <f t="shared" si="89"/>
        <v>Core_Name_ColdBomb_Enhanced</v>
      </c>
      <c r="B155" s="300" t="s">
        <v>4593</v>
      </c>
      <c r="C155" s="307" t="s">
        <v>18096</v>
      </c>
      <c r="D155" s="295" t="s">
        <v>18089</v>
      </c>
      <c r="E155" s="112" t="s">
        <v>18893</v>
      </c>
      <c r="F155" s="112" t="s">
        <v>18894</v>
      </c>
      <c r="G155" s="112" t="s">
        <v>18895</v>
      </c>
      <c r="H155" s="112" t="s">
        <v>18896</v>
      </c>
      <c r="I155" s="112" t="s">
        <v>18897</v>
      </c>
      <c r="J155" s="112" t="s">
        <v>18898</v>
      </c>
      <c r="K155" s="351">
        <f t="shared" si="111"/>
        <v>0</v>
      </c>
      <c r="L155" s="355">
        <f t="shared" si="112"/>
        <v>0</v>
      </c>
      <c r="M155" s="355">
        <f t="shared" si="113"/>
        <v>0</v>
      </c>
      <c r="N155" s="355">
        <f t="shared" si="114"/>
        <v>0</v>
      </c>
      <c r="O155" s="355">
        <f t="shared" si="115"/>
        <v>0</v>
      </c>
      <c r="P155" s="355">
        <f t="shared" si="116"/>
        <v>0</v>
      </c>
      <c r="Q155" s="355">
        <f t="shared" si="117"/>
        <v>0</v>
      </c>
      <c r="R155" s="355">
        <f t="shared" si="118"/>
        <v>0</v>
      </c>
      <c r="S155" s="355">
        <f t="shared" si="119"/>
        <v>0</v>
      </c>
      <c r="T155" s="353"/>
    </row>
    <row r="156" spans="1:20" ht="13.5">
      <c r="A156" s="294" t="str">
        <f t="shared" si="89"/>
        <v>Core_Name_Frostfoot</v>
      </c>
      <c r="B156" s="300" t="s">
        <v>4593</v>
      </c>
      <c r="C156" s="307" t="s">
        <v>18097</v>
      </c>
      <c r="D156" s="295" t="s">
        <v>18090</v>
      </c>
      <c r="E156" s="112" t="s">
        <v>18899</v>
      </c>
      <c r="F156" s="112" t="s">
        <v>18900</v>
      </c>
      <c r="G156" s="112" t="s">
        <v>18901</v>
      </c>
      <c r="H156" s="112" t="s">
        <v>18902</v>
      </c>
      <c r="I156" s="112" t="s">
        <v>18903</v>
      </c>
      <c r="J156" s="112" t="s">
        <v>18904</v>
      </c>
      <c r="K156" s="351">
        <f t="shared" si="111"/>
        <v>0</v>
      </c>
      <c r="L156" s="355">
        <f t="shared" si="112"/>
        <v>0</v>
      </c>
      <c r="M156" s="355">
        <f t="shared" si="113"/>
        <v>0</v>
      </c>
      <c r="N156" s="355">
        <f t="shared" si="114"/>
        <v>0</v>
      </c>
      <c r="O156" s="355">
        <f t="shared" si="115"/>
        <v>0</v>
      </c>
      <c r="P156" s="355">
        <f t="shared" si="116"/>
        <v>0</v>
      </c>
      <c r="Q156" s="355">
        <f t="shared" si="117"/>
        <v>0</v>
      </c>
      <c r="R156" s="355">
        <f t="shared" si="118"/>
        <v>0</v>
      </c>
      <c r="S156" s="355">
        <f t="shared" si="119"/>
        <v>0</v>
      </c>
      <c r="T156" s="353"/>
    </row>
    <row r="157" spans="1:20" ht="13.5">
      <c r="A157" s="294" t="str">
        <f t="shared" si="89"/>
        <v>Core_Name_Frostfoot_Enhanced</v>
      </c>
      <c r="B157" s="300" t="s">
        <v>4595</v>
      </c>
      <c r="C157" s="307" t="s">
        <v>18098</v>
      </c>
      <c r="D157" s="295" t="s">
        <v>18091</v>
      </c>
      <c r="E157" s="112" t="s">
        <v>18905</v>
      </c>
      <c r="F157" s="112" t="s">
        <v>18906</v>
      </c>
      <c r="G157" s="112" t="s">
        <v>18907</v>
      </c>
      <c r="H157" s="112" t="s">
        <v>18908</v>
      </c>
      <c r="I157" s="112" t="s">
        <v>18909</v>
      </c>
      <c r="J157" s="112" t="s">
        <v>18910</v>
      </c>
      <c r="K157" s="351">
        <f t="shared" ref="K157" si="120">SUM(L157:S157)</f>
        <v>0</v>
      </c>
      <c r="L157" s="355">
        <f t="shared" ref="L157" si="121">COUNTIF(D157, "*{0*")</f>
        <v>0</v>
      </c>
      <c r="M157" s="355">
        <f t="shared" ref="M157" si="122">COUNTIF(D157, "*{1*")</f>
        <v>0</v>
      </c>
      <c r="N157" s="355">
        <f t="shared" ref="N157" si="123">COUNTIF(D157, "*{2*")</f>
        <v>0</v>
      </c>
      <c r="O157" s="355">
        <f t="shared" ref="O157" si="124">COUNTIF(D157, "*{3*")</f>
        <v>0</v>
      </c>
      <c r="P157" s="355">
        <f t="shared" ref="P157" si="125">COUNTIF(D157, "*{4*")</f>
        <v>0</v>
      </c>
      <c r="Q157" s="355">
        <f t="shared" ref="Q157" si="126">COUNTIF(D157, "*{5*")</f>
        <v>0</v>
      </c>
      <c r="R157" s="355">
        <f t="shared" ref="R157" si="127">COUNTIF(D157, "*{6*")</f>
        <v>0</v>
      </c>
      <c r="S157" s="355">
        <f t="shared" ref="S157" si="128">COUNTIF(D157, "*{7*")</f>
        <v>0</v>
      </c>
      <c r="T157" s="353"/>
    </row>
    <row r="158" spans="1:20">
      <c r="A158" s="294" t="s">
        <v>18148</v>
      </c>
      <c r="B158" s="300" t="s">
        <v>18149</v>
      </c>
      <c r="C158" s="308" t="s">
        <v>18155</v>
      </c>
      <c r="D158" s="295" t="s">
        <v>18150</v>
      </c>
      <c r="E158" s="12" t="s">
        <v>18151</v>
      </c>
      <c r="F158" s="261" t="s">
        <v>18152</v>
      </c>
      <c r="G158" s="261" t="s">
        <v>18153</v>
      </c>
      <c r="H158" s="95" t="s">
        <v>18154</v>
      </c>
      <c r="I158" s="112" t="s">
        <v>6796</v>
      </c>
      <c r="J158" s="112" t="s">
        <v>6797</v>
      </c>
      <c r="K158" s="351">
        <v>0</v>
      </c>
      <c r="L158" s="355">
        <v>0</v>
      </c>
      <c r="M158" s="355">
        <v>0</v>
      </c>
      <c r="N158" s="355">
        <v>0</v>
      </c>
      <c r="O158" s="355">
        <v>0</v>
      </c>
      <c r="P158" s="355">
        <v>0</v>
      </c>
      <c r="Q158" s="355">
        <v>0</v>
      </c>
      <c r="R158" s="355">
        <v>0</v>
      </c>
      <c r="S158" s="355">
        <v>0</v>
      </c>
      <c r="T158" s="353"/>
    </row>
    <row r="159" spans="1:20">
      <c r="A159" s="294" t="str">
        <f t="shared" si="89"/>
        <v>Core_Name_Healing</v>
      </c>
      <c r="B159" s="300" t="s">
        <v>4593</v>
      </c>
      <c r="C159" s="308" t="s">
        <v>979</v>
      </c>
      <c r="D159" s="295" t="s">
        <v>873</v>
      </c>
      <c r="E159" s="12" t="s">
        <v>3965</v>
      </c>
      <c r="F159" s="261" t="s">
        <v>14221</v>
      </c>
      <c r="G159" s="261" t="s">
        <v>3966</v>
      </c>
      <c r="H159" s="95" t="s">
        <v>3967</v>
      </c>
      <c r="I159" s="112" t="s">
        <v>6798</v>
      </c>
      <c r="J159" s="112" t="s">
        <v>6799</v>
      </c>
      <c r="K159" s="351">
        <f t="shared" si="80"/>
        <v>0</v>
      </c>
      <c r="L159" s="355">
        <f t="shared" si="81"/>
        <v>0</v>
      </c>
      <c r="M159" s="355">
        <f t="shared" si="82"/>
        <v>0</v>
      </c>
      <c r="N159" s="355">
        <f t="shared" si="83"/>
        <v>0</v>
      </c>
      <c r="O159" s="355">
        <f t="shared" si="84"/>
        <v>0</v>
      </c>
      <c r="P159" s="355">
        <f t="shared" si="85"/>
        <v>0</v>
      </c>
      <c r="Q159" s="355">
        <f t="shared" si="86"/>
        <v>0</v>
      </c>
      <c r="R159" s="355">
        <f t="shared" si="87"/>
        <v>0</v>
      </c>
      <c r="S159" s="355">
        <f t="shared" si="88"/>
        <v>0</v>
      </c>
      <c r="T159" s="353"/>
    </row>
    <row r="160" spans="1:20">
      <c r="A160" s="294" t="str">
        <f t="shared" si="89"/>
        <v>Core_Name_StrengthenStamina</v>
      </c>
      <c r="B160" s="300" t="s">
        <v>4593</v>
      </c>
      <c r="C160" s="308" t="s">
        <v>901</v>
      </c>
      <c r="D160" s="295" t="s">
        <v>874</v>
      </c>
      <c r="E160" s="12" t="s">
        <v>3968</v>
      </c>
      <c r="F160" s="261" t="s">
        <v>3969</v>
      </c>
      <c r="G160" s="261" t="s">
        <v>14222</v>
      </c>
      <c r="H160" s="95" t="s">
        <v>3970</v>
      </c>
      <c r="I160" s="112" t="s">
        <v>6800</v>
      </c>
      <c r="J160" s="112" t="s">
        <v>6801</v>
      </c>
      <c r="K160" s="351">
        <f t="shared" si="80"/>
        <v>0</v>
      </c>
      <c r="L160" s="355">
        <f t="shared" si="81"/>
        <v>0</v>
      </c>
      <c r="M160" s="355">
        <f t="shared" si="82"/>
        <v>0</v>
      </c>
      <c r="N160" s="355">
        <f t="shared" si="83"/>
        <v>0</v>
      </c>
      <c r="O160" s="355">
        <f t="shared" si="84"/>
        <v>0</v>
      </c>
      <c r="P160" s="355">
        <f t="shared" si="85"/>
        <v>0</v>
      </c>
      <c r="Q160" s="355">
        <f t="shared" si="86"/>
        <v>0</v>
      </c>
      <c r="R160" s="355">
        <f t="shared" si="87"/>
        <v>0</v>
      </c>
      <c r="S160" s="355">
        <f t="shared" si="88"/>
        <v>0</v>
      </c>
      <c r="T160" s="353"/>
    </row>
    <row r="161" spans="1:20">
      <c r="A161" s="294" t="str">
        <f t="shared" si="89"/>
        <v>Core_Name_CompoundReinforcement</v>
      </c>
      <c r="B161" s="300" t="s">
        <v>4594</v>
      </c>
      <c r="C161" s="308" t="s">
        <v>902</v>
      </c>
      <c r="D161" s="295" t="s">
        <v>875</v>
      </c>
      <c r="E161" s="12" t="s">
        <v>3971</v>
      </c>
      <c r="F161" s="261" t="s">
        <v>14223</v>
      </c>
      <c r="G161" s="261" t="s">
        <v>14224</v>
      </c>
      <c r="H161" s="95" t="s">
        <v>3972</v>
      </c>
      <c r="I161" s="112" t="s">
        <v>6802</v>
      </c>
      <c r="J161" s="112" t="s">
        <v>6803</v>
      </c>
      <c r="K161" s="351">
        <f t="shared" si="80"/>
        <v>0</v>
      </c>
      <c r="L161" s="355">
        <f t="shared" si="81"/>
        <v>0</v>
      </c>
      <c r="M161" s="355">
        <f t="shared" si="82"/>
        <v>0</v>
      </c>
      <c r="N161" s="355">
        <f t="shared" si="83"/>
        <v>0</v>
      </c>
      <c r="O161" s="355">
        <f t="shared" si="84"/>
        <v>0</v>
      </c>
      <c r="P161" s="355">
        <f t="shared" si="85"/>
        <v>0</v>
      </c>
      <c r="Q161" s="355">
        <f t="shared" si="86"/>
        <v>0</v>
      </c>
      <c r="R161" s="355">
        <f t="shared" si="87"/>
        <v>0</v>
      </c>
      <c r="S161" s="355">
        <f t="shared" si="88"/>
        <v>0</v>
      </c>
      <c r="T161" s="353"/>
    </row>
    <row r="162" spans="1:20">
      <c r="A162" s="294" t="str">
        <f t="shared" si="89"/>
        <v>Core_Name_EnergyReinforcement</v>
      </c>
      <c r="B162" s="300" t="s">
        <v>4595</v>
      </c>
      <c r="C162" s="308" t="s">
        <v>903</v>
      </c>
      <c r="D162" s="295" t="s">
        <v>876</v>
      </c>
      <c r="E162" s="12" t="s">
        <v>3973</v>
      </c>
      <c r="F162" s="261" t="s">
        <v>3974</v>
      </c>
      <c r="G162" s="261" t="s">
        <v>14225</v>
      </c>
      <c r="H162" s="95" t="s">
        <v>3975</v>
      </c>
      <c r="I162" s="112" t="s">
        <v>6804</v>
      </c>
      <c r="J162" s="112" t="s">
        <v>6805</v>
      </c>
      <c r="K162" s="351">
        <f t="shared" si="80"/>
        <v>0</v>
      </c>
      <c r="L162" s="355">
        <f t="shared" si="81"/>
        <v>0</v>
      </c>
      <c r="M162" s="355">
        <f t="shared" si="82"/>
        <v>0</v>
      </c>
      <c r="N162" s="355">
        <f t="shared" si="83"/>
        <v>0</v>
      </c>
      <c r="O162" s="355">
        <f t="shared" si="84"/>
        <v>0</v>
      </c>
      <c r="P162" s="355">
        <f t="shared" si="85"/>
        <v>0</v>
      </c>
      <c r="Q162" s="355">
        <f t="shared" si="86"/>
        <v>0</v>
      </c>
      <c r="R162" s="355">
        <f t="shared" si="87"/>
        <v>0</v>
      </c>
      <c r="S162" s="355">
        <f t="shared" si="88"/>
        <v>0</v>
      </c>
      <c r="T162" s="353"/>
    </row>
    <row r="163" spans="1:20">
      <c r="A163" s="294" t="str">
        <f t="shared" si="89"/>
        <v>Core_Name_Barrier</v>
      </c>
      <c r="B163" s="300" t="s">
        <v>4594</v>
      </c>
      <c r="C163" s="308" t="s">
        <v>904</v>
      </c>
      <c r="D163" s="295" t="s">
        <v>877</v>
      </c>
      <c r="E163" s="12" t="s">
        <v>3976</v>
      </c>
      <c r="F163" s="261" t="s">
        <v>14226</v>
      </c>
      <c r="G163" s="261" t="s">
        <v>14227</v>
      </c>
      <c r="H163" s="95" t="s">
        <v>3977</v>
      </c>
      <c r="I163" s="112" t="s">
        <v>6806</v>
      </c>
      <c r="J163" s="112" t="s">
        <v>6807</v>
      </c>
      <c r="K163" s="351">
        <f t="shared" si="80"/>
        <v>0</v>
      </c>
      <c r="L163" s="355">
        <f t="shared" si="81"/>
        <v>0</v>
      </c>
      <c r="M163" s="355">
        <f t="shared" si="82"/>
        <v>0</v>
      </c>
      <c r="N163" s="355">
        <f t="shared" si="83"/>
        <v>0</v>
      </c>
      <c r="O163" s="355">
        <f t="shared" si="84"/>
        <v>0</v>
      </c>
      <c r="P163" s="355">
        <f t="shared" si="85"/>
        <v>0</v>
      </c>
      <c r="Q163" s="355">
        <f t="shared" si="86"/>
        <v>0</v>
      </c>
      <c r="R163" s="355">
        <f t="shared" si="87"/>
        <v>0</v>
      </c>
      <c r="S163" s="355">
        <f t="shared" si="88"/>
        <v>0</v>
      </c>
      <c r="T163" s="353"/>
    </row>
    <row r="164" spans="1:20">
      <c r="A164" s="294" t="str">
        <f t="shared" si="89"/>
        <v>Core_Name_IgnitionFrozen</v>
      </c>
      <c r="B164" s="300" t="s">
        <v>4593</v>
      </c>
      <c r="C164" s="309" t="s">
        <v>926</v>
      </c>
      <c r="D164" s="295" t="s">
        <v>952</v>
      </c>
      <c r="E164" s="12" t="s">
        <v>3978</v>
      </c>
      <c r="F164" s="261" t="s">
        <v>3979</v>
      </c>
      <c r="G164" s="261" t="s">
        <v>3980</v>
      </c>
      <c r="H164" s="95" t="s">
        <v>3981</v>
      </c>
      <c r="I164" s="112" t="s">
        <v>6808</v>
      </c>
      <c r="J164" s="112" t="s">
        <v>6809</v>
      </c>
      <c r="K164" s="351">
        <f t="shared" si="80"/>
        <v>0</v>
      </c>
      <c r="L164" s="355">
        <f t="shared" si="81"/>
        <v>0</v>
      </c>
      <c r="M164" s="355">
        <f t="shared" si="82"/>
        <v>0</v>
      </c>
      <c r="N164" s="355">
        <f t="shared" si="83"/>
        <v>0</v>
      </c>
      <c r="O164" s="355">
        <f t="shared" si="84"/>
        <v>0</v>
      </c>
      <c r="P164" s="355">
        <f t="shared" si="85"/>
        <v>0</v>
      </c>
      <c r="Q164" s="355">
        <f t="shared" si="86"/>
        <v>0</v>
      </c>
      <c r="R164" s="355">
        <f t="shared" si="87"/>
        <v>0</v>
      </c>
      <c r="S164" s="355">
        <f t="shared" si="88"/>
        <v>0</v>
      </c>
      <c r="T164" s="353"/>
    </row>
    <row r="165" spans="1:20">
      <c r="A165" s="294" t="str">
        <f t="shared" si="89"/>
        <v>Core_Name_FrozenIgnition</v>
      </c>
      <c r="B165" s="300" t="s">
        <v>4594</v>
      </c>
      <c r="C165" s="309" t="s">
        <v>927</v>
      </c>
      <c r="D165" s="295" t="s">
        <v>953</v>
      </c>
      <c r="E165" s="12" t="s">
        <v>3982</v>
      </c>
      <c r="F165" s="261" t="s">
        <v>14228</v>
      </c>
      <c r="G165" s="261" t="s">
        <v>3983</v>
      </c>
      <c r="H165" s="95" t="s">
        <v>3984</v>
      </c>
      <c r="I165" s="112" t="s">
        <v>6810</v>
      </c>
      <c r="J165" s="112" t="s">
        <v>6811</v>
      </c>
      <c r="K165" s="351">
        <f t="shared" si="80"/>
        <v>0</v>
      </c>
      <c r="L165" s="355">
        <f t="shared" si="81"/>
        <v>0</v>
      </c>
      <c r="M165" s="355">
        <f t="shared" si="82"/>
        <v>0</v>
      </c>
      <c r="N165" s="355">
        <f t="shared" si="83"/>
        <v>0</v>
      </c>
      <c r="O165" s="355">
        <f t="shared" si="84"/>
        <v>0</v>
      </c>
      <c r="P165" s="355">
        <f t="shared" si="85"/>
        <v>0</v>
      </c>
      <c r="Q165" s="355">
        <f t="shared" si="86"/>
        <v>0</v>
      </c>
      <c r="R165" s="355">
        <f t="shared" si="87"/>
        <v>0</v>
      </c>
      <c r="S165" s="355">
        <f t="shared" si="88"/>
        <v>0</v>
      </c>
      <c r="T165" s="353"/>
    </row>
    <row r="166" spans="1:20">
      <c r="A166" s="294" t="str">
        <f t="shared" si="89"/>
        <v>Core_Name_IgnitionGaleforce</v>
      </c>
      <c r="B166" s="300" t="s">
        <v>4594</v>
      </c>
      <c r="C166" s="309" t="s">
        <v>928</v>
      </c>
      <c r="D166" s="295" t="s">
        <v>954</v>
      </c>
      <c r="E166" s="12" t="s">
        <v>3985</v>
      </c>
      <c r="F166" s="261" t="s">
        <v>14229</v>
      </c>
      <c r="G166" s="261" t="s">
        <v>3986</v>
      </c>
      <c r="H166" s="95" t="s">
        <v>3987</v>
      </c>
      <c r="I166" s="112" t="s">
        <v>6812</v>
      </c>
      <c r="J166" s="112" t="s">
        <v>6813</v>
      </c>
      <c r="K166" s="351">
        <f t="shared" si="80"/>
        <v>0</v>
      </c>
      <c r="L166" s="355">
        <f t="shared" si="81"/>
        <v>0</v>
      </c>
      <c r="M166" s="355">
        <f t="shared" si="82"/>
        <v>0</v>
      </c>
      <c r="N166" s="355">
        <f t="shared" si="83"/>
        <v>0</v>
      </c>
      <c r="O166" s="355">
        <f t="shared" si="84"/>
        <v>0</v>
      </c>
      <c r="P166" s="355">
        <f t="shared" si="85"/>
        <v>0</v>
      </c>
      <c r="Q166" s="355">
        <f t="shared" si="86"/>
        <v>0</v>
      </c>
      <c r="R166" s="355">
        <f t="shared" si="87"/>
        <v>0</v>
      </c>
      <c r="S166" s="355">
        <f t="shared" si="88"/>
        <v>0</v>
      </c>
      <c r="T166" s="353"/>
    </row>
    <row r="167" spans="1:20">
      <c r="A167" s="294" t="str">
        <f t="shared" si="89"/>
        <v>Core_Name_GaleforceIgnition</v>
      </c>
      <c r="B167" s="300" t="s">
        <v>4594</v>
      </c>
      <c r="C167" s="309" t="s">
        <v>929</v>
      </c>
      <c r="D167" s="295" t="s">
        <v>955</v>
      </c>
      <c r="E167" s="12" t="s">
        <v>3988</v>
      </c>
      <c r="F167" s="261" t="s">
        <v>14230</v>
      </c>
      <c r="G167" s="261" t="s">
        <v>3989</v>
      </c>
      <c r="H167" s="95" t="s">
        <v>3990</v>
      </c>
      <c r="I167" s="112" t="s">
        <v>6814</v>
      </c>
      <c r="J167" s="112" t="s">
        <v>6815</v>
      </c>
      <c r="K167" s="351">
        <f t="shared" si="80"/>
        <v>0</v>
      </c>
      <c r="L167" s="355">
        <f t="shared" si="81"/>
        <v>0</v>
      </c>
      <c r="M167" s="355">
        <f t="shared" si="82"/>
        <v>0</v>
      </c>
      <c r="N167" s="355">
        <f t="shared" si="83"/>
        <v>0</v>
      </c>
      <c r="O167" s="355">
        <f t="shared" si="84"/>
        <v>0</v>
      </c>
      <c r="P167" s="355">
        <f t="shared" si="85"/>
        <v>0</v>
      </c>
      <c r="Q167" s="355">
        <f t="shared" si="86"/>
        <v>0</v>
      </c>
      <c r="R167" s="355">
        <f t="shared" si="87"/>
        <v>0</v>
      </c>
      <c r="S167" s="355">
        <f t="shared" si="88"/>
        <v>0</v>
      </c>
      <c r="T167" s="353"/>
    </row>
    <row r="168" spans="1:20">
      <c r="A168" s="294" t="str">
        <f t="shared" si="89"/>
        <v>Core_Name_IgnitionElectric</v>
      </c>
      <c r="B168" s="300" t="s">
        <v>4595</v>
      </c>
      <c r="C168" s="309" t="s">
        <v>930</v>
      </c>
      <c r="D168" s="295" t="s">
        <v>2530</v>
      </c>
      <c r="E168" s="12" t="s">
        <v>3991</v>
      </c>
      <c r="F168" s="261" t="s">
        <v>3992</v>
      </c>
      <c r="G168" s="261" t="s">
        <v>3993</v>
      </c>
      <c r="H168" s="95" t="s">
        <v>3994</v>
      </c>
      <c r="I168" s="112" t="s">
        <v>6816</v>
      </c>
      <c r="J168" s="112" t="s">
        <v>6817</v>
      </c>
      <c r="K168" s="351">
        <f t="shared" si="80"/>
        <v>0</v>
      </c>
      <c r="L168" s="355">
        <f t="shared" si="81"/>
        <v>0</v>
      </c>
      <c r="M168" s="355">
        <f t="shared" si="82"/>
        <v>0</v>
      </c>
      <c r="N168" s="355">
        <f t="shared" si="83"/>
        <v>0</v>
      </c>
      <c r="O168" s="355">
        <f t="shared" si="84"/>
        <v>0</v>
      </c>
      <c r="P168" s="355">
        <f t="shared" si="85"/>
        <v>0</v>
      </c>
      <c r="Q168" s="355">
        <f t="shared" si="86"/>
        <v>0</v>
      </c>
      <c r="R168" s="355">
        <f t="shared" si="87"/>
        <v>0</v>
      </c>
      <c r="S168" s="355">
        <f t="shared" si="88"/>
        <v>0</v>
      </c>
      <c r="T168" s="353"/>
    </row>
    <row r="169" spans="1:20">
      <c r="A169" s="294" t="str">
        <f t="shared" si="89"/>
        <v>Core_Name_ElectricIgnition</v>
      </c>
      <c r="B169" s="300" t="s">
        <v>4593</v>
      </c>
      <c r="C169" s="309" t="s">
        <v>931</v>
      </c>
      <c r="D169" s="295" t="s">
        <v>2351</v>
      </c>
      <c r="E169" s="12" t="s">
        <v>3995</v>
      </c>
      <c r="F169" s="261" t="s">
        <v>3996</v>
      </c>
      <c r="G169" s="261" t="s">
        <v>3997</v>
      </c>
      <c r="H169" s="95" t="s">
        <v>3998</v>
      </c>
      <c r="I169" s="112" t="s">
        <v>6818</v>
      </c>
      <c r="J169" s="112" t="s">
        <v>6819</v>
      </c>
      <c r="K169" s="351">
        <f t="shared" si="80"/>
        <v>0</v>
      </c>
      <c r="L169" s="355">
        <f t="shared" si="81"/>
        <v>0</v>
      </c>
      <c r="M169" s="355">
        <f t="shared" si="82"/>
        <v>0</v>
      </c>
      <c r="N169" s="355">
        <f t="shared" si="83"/>
        <v>0</v>
      </c>
      <c r="O169" s="355">
        <f t="shared" si="84"/>
        <v>0</v>
      </c>
      <c r="P169" s="355">
        <f t="shared" si="85"/>
        <v>0</v>
      </c>
      <c r="Q169" s="355">
        <f t="shared" si="86"/>
        <v>0</v>
      </c>
      <c r="R169" s="355">
        <f t="shared" si="87"/>
        <v>0</v>
      </c>
      <c r="S169" s="355">
        <f t="shared" si="88"/>
        <v>0</v>
      </c>
      <c r="T169" s="353"/>
    </row>
    <row r="170" spans="1:20">
      <c r="A170" s="294" t="str">
        <f t="shared" si="89"/>
        <v>Core_Name_FrozenGaleforce</v>
      </c>
      <c r="B170" s="300" t="s">
        <v>4595</v>
      </c>
      <c r="C170" s="309" t="s">
        <v>932</v>
      </c>
      <c r="D170" s="295" t="s">
        <v>956</v>
      </c>
      <c r="E170" s="12" t="s">
        <v>3999</v>
      </c>
      <c r="F170" s="261" t="s">
        <v>14231</v>
      </c>
      <c r="G170" s="261" t="s">
        <v>4000</v>
      </c>
      <c r="H170" s="95" t="s">
        <v>4001</v>
      </c>
      <c r="I170" s="112" t="s">
        <v>6820</v>
      </c>
      <c r="J170" s="112" t="s">
        <v>6821</v>
      </c>
      <c r="K170" s="351">
        <f t="shared" si="80"/>
        <v>0</v>
      </c>
      <c r="L170" s="355">
        <f t="shared" si="81"/>
        <v>0</v>
      </c>
      <c r="M170" s="355">
        <f t="shared" si="82"/>
        <v>0</v>
      </c>
      <c r="N170" s="355">
        <f t="shared" si="83"/>
        <v>0</v>
      </c>
      <c r="O170" s="355">
        <f t="shared" si="84"/>
        <v>0</v>
      </c>
      <c r="P170" s="355">
        <f t="shared" si="85"/>
        <v>0</v>
      </c>
      <c r="Q170" s="355">
        <f t="shared" si="86"/>
        <v>0</v>
      </c>
      <c r="R170" s="355">
        <f t="shared" si="87"/>
        <v>0</v>
      </c>
      <c r="S170" s="355">
        <f t="shared" si="88"/>
        <v>0</v>
      </c>
      <c r="T170" s="353"/>
    </row>
    <row r="171" spans="1:20">
      <c r="A171" s="294" t="str">
        <f t="shared" si="89"/>
        <v>Core_Name_GaleforceFrozen</v>
      </c>
      <c r="B171" s="300" t="s">
        <v>4593</v>
      </c>
      <c r="C171" s="309" t="s">
        <v>933</v>
      </c>
      <c r="D171" s="295" t="s">
        <v>957</v>
      </c>
      <c r="E171" s="12" t="s">
        <v>4002</v>
      </c>
      <c r="F171" s="261" t="s">
        <v>14232</v>
      </c>
      <c r="G171" s="261" t="s">
        <v>4003</v>
      </c>
      <c r="H171" s="95" t="s">
        <v>4004</v>
      </c>
      <c r="I171" s="112" t="s">
        <v>6822</v>
      </c>
      <c r="J171" s="112" t="s">
        <v>6823</v>
      </c>
      <c r="K171" s="351">
        <f t="shared" si="80"/>
        <v>0</v>
      </c>
      <c r="L171" s="355">
        <f t="shared" si="81"/>
        <v>0</v>
      </c>
      <c r="M171" s="355">
        <f t="shared" si="82"/>
        <v>0</v>
      </c>
      <c r="N171" s="355">
        <f t="shared" si="83"/>
        <v>0</v>
      </c>
      <c r="O171" s="355">
        <f t="shared" si="84"/>
        <v>0</v>
      </c>
      <c r="P171" s="355">
        <f t="shared" si="85"/>
        <v>0</v>
      </c>
      <c r="Q171" s="355">
        <f t="shared" si="86"/>
        <v>0</v>
      </c>
      <c r="R171" s="355">
        <f t="shared" si="87"/>
        <v>0</v>
      </c>
      <c r="S171" s="355">
        <f t="shared" si="88"/>
        <v>0</v>
      </c>
      <c r="T171" s="353"/>
    </row>
    <row r="172" spans="1:20">
      <c r="A172" s="294" t="str">
        <f t="shared" si="89"/>
        <v>Core_Name_FrozenElectric</v>
      </c>
      <c r="B172" s="300" t="s">
        <v>4594</v>
      </c>
      <c r="C172" s="309" t="s">
        <v>934</v>
      </c>
      <c r="D172" s="295" t="s">
        <v>958</v>
      </c>
      <c r="E172" s="12" t="s">
        <v>4005</v>
      </c>
      <c r="F172" s="261" t="s">
        <v>14233</v>
      </c>
      <c r="G172" s="261" t="s">
        <v>4006</v>
      </c>
      <c r="H172" s="95" t="s">
        <v>4007</v>
      </c>
      <c r="I172" s="112" t="s">
        <v>6824</v>
      </c>
      <c r="J172" s="112" t="s">
        <v>6825</v>
      </c>
      <c r="K172" s="351">
        <f t="shared" si="80"/>
        <v>0</v>
      </c>
      <c r="L172" s="355">
        <f t="shared" si="81"/>
        <v>0</v>
      </c>
      <c r="M172" s="355">
        <f t="shared" si="82"/>
        <v>0</v>
      </c>
      <c r="N172" s="355">
        <f t="shared" si="83"/>
        <v>0</v>
      </c>
      <c r="O172" s="355">
        <f t="shared" si="84"/>
        <v>0</v>
      </c>
      <c r="P172" s="355">
        <f t="shared" si="85"/>
        <v>0</v>
      </c>
      <c r="Q172" s="355">
        <f t="shared" si="86"/>
        <v>0</v>
      </c>
      <c r="R172" s="355">
        <f t="shared" si="87"/>
        <v>0</v>
      </c>
      <c r="S172" s="355">
        <f t="shared" si="88"/>
        <v>0</v>
      </c>
      <c r="T172" s="353"/>
    </row>
    <row r="173" spans="1:20">
      <c r="A173" s="294" t="str">
        <f t="shared" si="89"/>
        <v>Core_Name_ElectricFrozen</v>
      </c>
      <c r="B173" s="300" t="s">
        <v>4593</v>
      </c>
      <c r="C173" s="309" t="s">
        <v>935</v>
      </c>
      <c r="D173" s="295" t="s">
        <v>959</v>
      </c>
      <c r="E173" s="12" t="s">
        <v>4008</v>
      </c>
      <c r="F173" s="261" t="s">
        <v>14234</v>
      </c>
      <c r="G173" s="261" t="s">
        <v>4009</v>
      </c>
      <c r="H173" s="95" t="s">
        <v>4010</v>
      </c>
      <c r="I173" s="112" t="s">
        <v>6826</v>
      </c>
      <c r="J173" s="112" t="s">
        <v>6827</v>
      </c>
      <c r="K173" s="351">
        <f t="shared" si="80"/>
        <v>0</v>
      </c>
      <c r="L173" s="355">
        <f t="shared" si="81"/>
        <v>0</v>
      </c>
      <c r="M173" s="355">
        <f t="shared" si="82"/>
        <v>0</v>
      </c>
      <c r="N173" s="355">
        <f t="shared" si="83"/>
        <v>0</v>
      </c>
      <c r="O173" s="355">
        <f t="shared" si="84"/>
        <v>0</v>
      </c>
      <c r="P173" s="355">
        <f t="shared" si="85"/>
        <v>0</v>
      </c>
      <c r="Q173" s="355">
        <f t="shared" si="86"/>
        <v>0</v>
      </c>
      <c r="R173" s="355">
        <f t="shared" si="87"/>
        <v>0</v>
      </c>
      <c r="S173" s="355">
        <f t="shared" si="88"/>
        <v>0</v>
      </c>
      <c r="T173" s="353"/>
    </row>
    <row r="174" spans="1:20">
      <c r="A174" s="294" t="str">
        <f t="shared" si="89"/>
        <v>Core_Name_GaleforceElectric</v>
      </c>
      <c r="B174" s="300" t="s">
        <v>4593</v>
      </c>
      <c r="C174" s="309" t="s">
        <v>936</v>
      </c>
      <c r="D174" s="295" t="s">
        <v>960</v>
      </c>
      <c r="E174" s="12" t="s">
        <v>4011</v>
      </c>
      <c r="F174" s="261" t="s">
        <v>14235</v>
      </c>
      <c r="G174" s="261" t="s">
        <v>4012</v>
      </c>
      <c r="H174" s="95" t="s">
        <v>4013</v>
      </c>
      <c r="I174" s="112" t="s">
        <v>6828</v>
      </c>
      <c r="J174" s="112" t="s">
        <v>6829</v>
      </c>
      <c r="K174" s="351">
        <f t="shared" si="80"/>
        <v>0</v>
      </c>
      <c r="L174" s="355">
        <f t="shared" si="81"/>
        <v>0</v>
      </c>
      <c r="M174" s="355">
        <f t="shared" si="82"/>
        <v>0</v>
      </c>
      <c r="N174" s="355">
        <f t="shared" si="83"/>
        <v>0</v>
      </c>
      <c r="O174" s="355">
        <f t="shared" si="84"/>
        <v>0</v>
      </c>
      <c r="P174" s="355">
        <f t="shared" si="85"/>
        <v>0</v>
      </c>
      <c r="Q174" s="355">
        <f t="shared" si="86"/>
        <v>0</v>
      </c>
      <c r="R174" s="355">
        <f t="shared" si="87"/>
        <v>0</v>
      </c>
      <c r="S174" s="355">
        <f t="shared" si="88"/>
        <v>0</v>
      </c>
      <c r="T174" s="353"/>
    </row>
    <row r="175" spans="1:20">
      <c r="A175" s="294" t="str">
        <f t="shared" si="89"/>
        <v>Core_Name_ElectricGaleforce</v>
      </c>
      <c r="B175" s="300" t="s">
        <v>4594</v>
      </c>
      <c r="C175" s="309" t="s">
        <v>937</v>
      </c>
      <c r="D175" s="295" t="s">
        <v>961</v>
      </c>
      <c r="E175" s="12" t="s">
        <v>4014</v>
      </c>
      <c r="F175" s="261" t="s">
        <v>14236</v>
      </c>
      <c r="G175" s="261" t="s">
        <v>4015</v>
      </c>
      <c r="H175" s="95" t="s">
        <v>4016</v>
      </c>
      <c r="I175" s="112" t="s">
        <v>6830</v>
      </c>
      <c r="J175" s="112" t="s">
        <v>6831</v>
      </c>
      <c r="K175" s="351">
        <f t="shared" si="80"/>
        <v>0</v>
      </c>
      <c r="L175" s="355">
        <f t="shared" si="81"/>
        <v>0</v>
      </c>
      <c r="M175" s="355">
        <f t="shared" si="82"/>
        <v>0</v>
      </c>
      <c r="N175" s="355">
        <f t="shared" si="83"/>
        <v>0</v>
      </c>
      <c r="O175" s="355">
        <f t="shared" si="84"/>
        <v>0</v>
      </c>
      <c r="P175" s="355">
        <f t="shared" si="85"/>
        <v>0</v>
      </c>
      <c r="Q175" s="355">
        <f t="shared" si="86"/>
        <v>0</v>
      </c>
      <c r="R175" s="355">
        <f t="shared" si="87"/>
        <v>0</v>
      </c>
      <c r="S175" s="355">
        <f t="shared" si="88"/>
        <v>0</v>
      </c>
      <c r="T175" s="353"/>
    </row>
    <row r="176" spans="1:20" ht="36">
      <c r="A176" s="294" t="str">
        <f t="shared" si="89"/>
        <v>Core_Desc_ElectricWeapon_A</v>
      </c>
      <c r="B176" s="300" t="s">
        <v>4597</v>
      </c>
      <c r="C176" s="305" t="s">
        <v>18213</v>
      </c>
      <c r="D176" s="389" t="s">
        <v>2295</v>
      </c>
      <c r="E176" s="12" t="s">
        <v>4017</v>
      </c>
      <c r="F176" s="261" t="s">
        <v>14237</v>
      </c>
      <c r="G176" s="261" t="s">
        <v>14238</v>
      </c>
      <c r="H176" s="95" t="s">
        <v>4018</v>
      </c>
      <c r="I176" s="112" t="s">
        <v>6832</v>
      </c>
      <c r="J176" s="112" t="s">
        <v>6833</v>
      </c>
      <c r="K176" s="351">
        <f t="shared" si="80"/>
        <v>0</v>
      </c>
      <c r="L176" s="355">
        <f t="shared" si="81"/>
        <v>0</v>
      </c>
      <c r="M176" s="355">
        <f t="shared" si="82"/>
        <v>0</v>
      </c>
      <c r="N176" s="355">
        <f t="shared" si="83"/>
        <v>0</v>
      </c>
      <c r="O176" s="355">
        <f t="shared" si="84"/>
        <v>0</v>
      </c>
      <c r="P176" s="355">
        <f t="shared" si="85"/>
        <v>0</v>
      </c>
      <c r="Q176" s="355">
        <f t="shared" si="86"/>
        <v>0</v>
      </c>
      <c r="R176" s="355">
        <f t="shared" si="87"/>
        <v>0</v>
      </c>
      <c r="S176" s="355">
        <f t="shared" si="88"/>
        <v>0</v>
      </c>
      <c r="T176" s="353"/>
    </row>
    <row r="177" spans="1:20" ht="36">
      <c r="A177" s="294" t="str">
        <f t="shared" ref="A177:A178" si="129">CONCATENATE(B177,C177)</f>
        <v>Core_Desc_ElectricWeapon_B</v>
      </c>
      <c r="B177" s="300" t="s">
        <v>4597</v>
      </c>
      <c r="C177" s="305" t="s">
        <v>18214</v>
      </c>
      <c r="D177" s="389" t="s">
        <v>19128</v>
      </c>
      <c r="E177" s="12" t="s">
        <v>4017</v>
      </c>
      <c r="F177" s="261" t="s">
        <v>14237</v>
      </c>
      <c r="G177" s="261" t="s">
        <v>14238</v>
      </c>
      <c r="H177" s="95" t="s">
        <v>4018</v>
      </c>
      <c r="I177" s="112" t="s">
        <v>6832</v>
      </c>
      <c r="J177" s="112" t="s">
        <v>6833</v>
      </c>
      <c r="K177" s="351">
        <f t="shared" ref="K177:K178" si="130">SUM(L177:S177)</f>
        <v>0</v>
      </c>
      <c r="L177" s="355">
        <f t="shared" ref="L177:L178" si="131">COUNTIF(D177, "*{0*")</f>
        <v>0</v>
      </c>
      <c r="M177" s="355">
        <f t="shared" ref="M177:M178" si="132">COUNTIF(D177, "*{1*")</f>
        <v>0</v>
      </c>
      <c r="N177" s="355">
        <f t="shared" ref="N177:N178" si="133">COUNTIF(D177, "*{2*")</f>
        <v>0</v>
      </c>
      <c r="O177" s="355">
        <f t="shared" ref="O177:O178" si="134">COUNTIF(D177, "*{3*")</f>
        <v>0</v>
      </c>
      <c r="P177" s="355">
        <f t="shared" ref="P177:P178" si="135">COUNTIF(D177, "*{4*")</f>
        <v>0</v>
      </c>
      <c r="Q177" s="355">
        <f t="shared" ref="Q177:Q178" si="136">COUNTIF(D177, "*{5*")</f>
        <v>0</v>
      </c>
      <c r="R177" s="355">
        <f t="shared" ref="R177:R178" si="137">COUNTIF(D177, "*{6*")</f>
        <v>0</v>
      </c>
      <c r="S177" s="355">
        <f t="shared" ref="S177:S178" si="138">COUNTIF(D177, "*{7*")</f>
        <v>0</v>
      </c>
      <c r="T177" s="353"/>
    </row>
    <row r="178" spans="1:20" ht="36">
      <c r="A178" s="294" t="str">
        <f t="shared" si="129"/>
        <v>Core_Desc_ElectricWeapon_C</v>
      </c>
      <c r="B178" s="300" t="s">
        <v>4597</v>
      </c>
      <c r="C178" s="305" t="s">
        <v>18215</v>
      </c>
      <c r="D178" s="389" t="s">
        <v>2295</v>
      </c>
      <c r="E178" s="12" t="s">
        <v>4017</v>
      </c>
      <c r="F178" s="261" t="s">
        <v>14237</v>
      </c>
      <c r="G178" s="261" t="s">
        <v>14238</v>
      </c>
      <c r="H178" s="95" t="s">
        <v>4018</v>
      </c>
      <c r="I178" s="112" t="s">
        <v>6832</v>
      </c>
      <c r="J178" s="112" t="s">
        <v>6833</v>
      </c>
      <c r="K178" s="351">
        <f t="shared" si="130"/>
        <v>0</v>
      </c>
      <c r="L178" s="355">
        <f t="shared" si="131"/>
        <v>0</v>
      </c>
      <c r="M178" s="355">
        <f t="shared" si="132"/>
        <v>0</v>
      </c>
      <c r="N178" s="355">
        <f t="shared" si="133"/>
        <v>0</v>
      </c>
      <c r="O178" s="355">
        <f t="shared" si="134"/>
        <v>0</v>
      </c>
      <c r="P178" s="355">
        <f t="shared" si="135"/>
        <v>0</v>
      </c>
      <c r="Q178" s="355">
        <f t="shared" si="136"/>
        <v>0</v>
      </c>
      <c r="R178" s="355">
        <f t="shared" si="137"/>
        <v>0</v>
      </c>
      <c r="S178" s="355">
        <f t="shared" si="138"/>
        <v>0</v>
      </c>
      <c r="T178" s="353"/>
    </row>
    <row r="179" spans="1:20" ht="24">
      <c r="A179" s="294" t="str">
        <f>CONCATENATE(B179,C179)</f>
        <v>Core_Desc_ElectricWeapon_Enhanced_A2</v>
      </c>
      <c r="B179" s="300" t="s">
        <v>4597</v>
      </c>
      <c r="C179" s="305" t="s">
        <v>18234</v>
      </c>
      <c r="D179" s="389" t="s">
        <v>18247</v>
      </c>
      <c r="E179" s="12" t="s">
        <v>18911</v>
      </c>
      <c r="F179" s="12" t="s">
        <v>18912</v>
      </c>
      <c r="G179" s="12" t="s">
        <v>18913</v>
      </c>
      <c r="H179" s="12" t="s">
        <v>18914</v>
      </c>
      <c r="I179" s="12" t="s">
        <v>18915</v>
      </c>
      <c r="J179" s="12" t="s">
        <v>18916</v>
      </c>
      <c r="K179" s="351">
        <f t="shared" ref="K179" si="139">SUM(L179:S179)</f>
        <v>0</v>
      </c>
      <c r="L179" s="355">
        <f t="shared" ref="L179:L184" si="140">COUNTIF(D179, "*{0*")</f>
        <v>0</v>
      </c>
      <c r="M179" s="355">
        <f t="shared" ref="M179:M184" si="141">COUNTIF(D179, "*{1*")</f>
        <v>0</v>
      </c>
      <c r="N179" s="355">
        <f t="shared" ref="N179:N184" si="142">COUNTIF(D179, "*{2*")</f>
        <v>0</v>
      </c>
      <c r="O179" s="355">
        <f t="shared" ref="O179:O184" si="143">COUNTIF(D179, "*{3*")</f>
        <v>0</v>
      </c>
      <c r="P179" s="355">
        <f t="shared" ref="P179:P184" si="144">COUNTIF(D179, "*{4*")</f>
        <v>0</v>
      </c>
      <c r="Q179" s="355">
        <f t="shared" ref="Q179:Q184" si="145">COUNTIF(D179, "*{5*")</f>
        <v>0</v>
      </c>
      <c r="R179" s="355">
        <f t="shared" ref="R179:R184" si="146">COUNTIF(D179, "*{6*")</f>
        <v>0</v>
      </c>
      <c r="S179" s="355">
        <f t="shared" ref="S179:S184" si="147">COUNTIF(D179, "*{7*")</f>
        <v>0</v>
      </c>
      <c r="T179" s="353"/>
    </row>
    <row r="180" spans="1:20" ht="24">
      <c r="A180" s="294" t="str">
        <f t="shared" ref="A180" si="148">CONCATENATE(B180,C180)</f>
        <v>Core_Desc_ElectricWeapon_Enhanced_A3</v>
      </c>
      <c r="B180" s="300" t="s">
        <v>4597</v>
      </c>
      <c r="C180" s="305" t="s">
        <v>18235</v>
      </c>
      <c r="D180" s="389" t="s">
        <v>23682</v>
      </c>
      <c r="E180" s="12" t="s">
        <v>23683</v>
      </c>
      <c r="F180" s="12" t="s">
        <v>23684</v>
      </c>
      <c r="G180" s="12" t="s">
        <v>23685</v>
      </c>
      <c r="H180" s="12" t="s">
        <v>23686</v>
      </c>
      <c r="I180" s="12" t="s">
        <v>23687</v>
      </c>
      <c r="J180" s="12" t="s">
        <v>23688</v>
      </c>
      <c r="K180" s="351">
        <f>SUM(L180:S180)</f>
        <v>0</v>
      </c>
      <c r="L180" s="355">
        <f t="shared" si="140"/>
        <v>0</v>
      </c>
      <c r="M180" s="355">
        <f t="shared" si="141"/>
        <v>0</v>
      </c>
      <c r="N180" s="355">
        <f t="shared" si="142"/>
        <v>0</v>
      </c>
      <c r="O180" s="355">
        <f t="shared" si="143"/>
        <v>0</v>
      </c>
      <c r="P180" s="355">
        <f t="shared" si="144"/>
        <v>0</v>
      </c>
      <c r="Q180" s="355">
        <f t="shared" si="145"/>
        <v>0</v>
      </c>
      <c r="R180" s="355">
        <f t="shared" si="146"/>
        <v>0</v>
      </c>
      <c r="S180" s="355">
        <f t="shared" si="147"/>
        <v>0</v>
      </c>
    </row>
    <row r="181" spans="1:20" ht="24">
      <c r="A181" s="294" t="str">
        <f t="shared" ref="A181:A186" si="149">CONCATENATE(B181,C181)</f>
        <v>Core_Desc_ElectricWeapon_Enhanced_B2</v>
      </c>
      <c r="B181" s="300" t="s">
        <v>4597</v>
      </c>
      <c r="C181" s="305" t="s">
        <v>18236</v>
      </c>
      <c r="D181" s="390" t="s">
        <v>19140</v>
      </c>
      <c r="E181" s="12" t="s">
        <v>19682</v>
      </c>
      <c r="F181" s="12" t="s">
        <v>19683</v>
      </c>
      <c r="G181" s="12" t="s">
        <v>19684</v>
      </c>
      <c r="H181" s="12" t="s">
        <v>19685</v>
      </c>
      <c r="I181" s="12" t="s">
        <v>19686</v>
      </c>
      <c r="J181" s="12" t="s">
        <v>19687</v>
      </c>
      <c r="K181" s="351">
        <f>SUM(L181:S181)</f>
        <v>0</v>
      </c>
      <c r="L181" s="355">
        <f t="shared" si="140"/>
        <v>0</v>
      </c>
      <c r="M181" s="355">
        <f t="shared" si="141"/>
        <v>0</v>
      </c>
      <c r="N181" s="355">
        <f t="shared" si="142"/>
        <v>0</v>
      </c>
      <c r="O181" s="355">
        <f t="shared" si="143"/>
        <v>0</v>
      </c>
      <c r="P181" s="355">
        <f t="shared" si="144"/>
        <v>0</v>
      </c>
      <c r="Q181" s="355">
        <f t="shared" si="145"/>
        <v>0</v>
      </c>
      <c r="R181" s="355">
        <f t="shared" si="146"/>
        <v>0</v>
      </c>
      <c r="S181" s="355">
        <f t="shared" si="147"/>
        <v>0</v>
      </c>
    </row>
    <row r="182" spans="1:20" ht="24">
      <c r="A182" s="294" t="str">
        <f t="shared" si="149"/>
        <v>Core_Desc_ElectricWeapon_Enhanced_B3</v>
      </c>
      <c r="B182" s="300" t="s">
        <v>4597</v>
      </c>
      <c r="C182" s="305" t="s">
        <v>18237</v>
      </c>
      <c r="D182" s="391" t="s">
        <v>19165</v>
      </c>
      <c r="E182" s="295" t="s">
        <v>19166</v>
      </c>
      <c r="F182" s="12" t="s">
        <v>19167</v>
      </c>
      <c r="G182" s="12" t="s">
        <v>19168</v>
      </c>
      <c r="H182" s="12" t="s">
        <v>19169</v>
      </c>
      <c r="I182" s="12" t="s">
        <v>19170</v>
      </c>
      <c r="J182" s="12" t="s">
        <v>19171</v>
      </c>
      <c r="K182" s="351">
        <f>SUM(L182:S182)</f>
        <v>0</v>
      </c>
      <c r="L182" s="355">
        <f t="shared" si="140"/>
        <v>0</v>
      </c>
      <c r="M182" s="355">
        <f t="shared" si="141"/>
        <v>0</v>
      </c>
      <c r="N182" s="355">
        <f t="shared" si="142"/>
        <v>0</v>
      </c>
      <c r="O182" s="355">
        <f t="shared" si="143"/>
        <v>0</v>
      </c>
      <c r="P182" s="355">
        <f t="shared" si="144"/>
        <v>0</v>
      </c>
      <c r="Q182" s="355">
        <f t="shared" si="145"/>
        <v>0</v>
      </c>
      <c r="R182" s="355">
        <f t="shared" si="146"/>
        <v>0</v>
      </c>
      <c r="S182" s="355">
        <f t="shared" si="147"/>
        <v>0</v>
      </c>
    </row>
    <row r="183" spans="1:20" ht="36">
      <c r="A183" s="294" t="str">
        <f t="shared" si="149"/>
        <v>Core_Desc_ElectricWeapon_Enhanced_C2</v>
      </c>
      <c r="B183" s="300" t="s">
        <v>4597</v>
      </c>
      <c r="C183" s="305" t="s">
        <v>18238</v>
      </c>
      <c r="D183" s="394" t="s">
        <v>19206</v>
      </c>
      <c r="E183" s="12" t="s">
        <v>19688</v>
      </c>
      <c r="F183" s="12" t="s">
        <v>19689</v>
      </c>
      <c r="G183" s="12" t="s">
        <v>19690</v>
      </c>
      <c r="H183" s="12" t="s">
        <v>19691</v>
      </c>
      <c r="I183" s="12" t="s">
        <v>19692</v>
      </c>
      <c r="J183" s="12" t="s">
        <v>19693</v>
      </c>
      <c r="K183" s="351">
        <f>SUM(L183:S183)</f>
        <v>0</v>
      </c>
      <c r="L183" s="355">
        <f t="shared" si="140"/>
        <v>0</v>
      </c>
      <c r="M183" s="355">
        <f t="shared" si="141"/>
        <v>0</v>
      </c>
      <c r="N183" s="355">
        <f t="shared" si="142"/>
        <v>0</v>
      </c>
      <c r="O183" s="355">
        <f t="shared" si="143"/>
        <v>0</v>
      </c>
      <c r="P183" s="355">
        <f t="shared" si="144"/>
        <v>0</v>
      </c>
      <c r="Q183" s="355">
        <f t="shared" si="145"/>
        <v>0</v>
      </c>
      <c r="R183" s="355">
        <f t="shared" si="146"/>
        <v>0</v>
      </c>
      <c r="S183" s="355">
        <f t="shared" si="147"/>
        <v>0</v>
      </c>
    </row>
    <row r="184" spans="1:20" ht="13.5">
      <c r="A184" s="294" t="str">
        <f t="shared" si="149"/>
        <v>Core_Desc_ElectricWeapon_Enhanced_C3</v>
      </c>
      <c r="B184" s="300" t="s">
        <v>4597</v>
      </c>
      <c r="C184" s="305" t="s">
        <v>18239</v>
      </c>
      <c r="D184" s="389" t="s">
        <v>18246</v>
      </c>
      <c r="E184" s="12" t="s">
        <v>18917</v>
      </c>
      <c r="F184" s="12" t="s">
        <v>18918</v>
      </c>
      <c r="G184" s="12" t="s">
        <v>18919</v>
      </c>
      <c r="H184" s="12" t="s">
        <v>18920</v>
      </c>
      <c r="I184" s="12" t="s">
        <v>18921</v>
      </c>
      <c r="J184" s="12" t="s">
        <v>18922</v>
      </c>
      <c r="K184" s="351">
        <f>SUM(L184:S184)</f>
        <v>0</v>
      </c>
      <c r="L184" s="355">
        <f t="shared" si="140"/>
        <v>0</v>
      </c>
      <c r="M184" s="355">
        <f t="shared" si="141"/>
        <v>0</v>
      </c>
      <c r="N184" s="355">
        <f t="shared" si="142"/>
        <v>0</v>
      </c>
      <c r="O184" s="355">
        <f t="shared" si="143"/>
        <v>0</v>
      </c>
      <c r="P184" s="355">
        <f t="shared" si="144"/>
        <v>0</v>
      </c>
      <c r="Q184" s="355">
        <f t="shared" si="145"/>
        <v>0</v>
      </c>
      <c r="R184" s="355">
        <f t="shared" si="146"/>
        <v>0</v>
      </c>
      <c r="S184" s="355">
        <f t="shared" si="147"/>
        <v>0</v>
      </c>
    </row>
    <row r="185" spans="1:20" ht="13.5">
      <c r="A185" s="294" t="str">
        <f t="shared" si="149"/>
        <v>Core_Desc_ElectricWeaponCoreDamage1</v>
      </c>
      <c r="B185" s="300" t="s">
        <v>4597</v>
      </c>
      <c r="C185" s="305" t="s">
        <v>18253</v>
      </c>
      <c r="D185" s="389" t="s">
        <v>11099</v>
      </c>
      <c r="E185" s="12" t="s">
        <v>18257</v>
      </c>
      <c r="F185" s="12" t="s">
        <v>18258</v>
      </c>
      <c r="G185" s="12" t="s">
        <v>18259</v>
      </c>
      <c r="H185" s="12" t="s">
        <v>18260</v>
      </c>
      <c r="I185" s="12" t="s">
        <v>7414</v>
      </c>
      <c r="J185" s="12" t="s">
        <v>7415</v>
      </c>
      <c r="K185" s="351">
        <v>1</v>
      </c>
      <c r="L185" s="355">
        <v>1</v>
      </c>
      <c r="M185" s="355">
        <v>0</v>
      </c>
      <c r="N185" s="355">
        <v>0</v>
      </c>
      <c r="O185" s="355">
        <v>0</v>
      </c>
      <c r="P185" s="355">
        <v>0</v>
      </c>
      <c r="Q185" s="355">
        <v>0</v>
      </c>
      <c r="R185" s="355">
        <v>0</v>
      </c>
      <c r="S185" s="355">
        <v>0</v>
      </c>
      <c r="T185" s="353"/>
    </row>
    <row r="186" spans="1:20" ht="13.5">
      <c r="A186" s="294" t="str">
        <f t="shared" si="149"/>
        <v>Core_Desc_ElectricWeaponCoreDamage2</v>
      </c>
      <c r="B186" s="300" t="s">
        <v>4597</v>
      </c>
      <c r="C186" s="305" t="s">
        <v>18254</v>
      </c>
      <c r="D186" s="295" t="s">
        <v>11099</v>
      </c>
      <c r="E186" s="12" t="s">
        <v>18257</v>
      </c>
      <c r="F186" s="12" t="s">
        <v>18258</v>
      </c>
      <c r="G186" s="12" t="s">
        <v>18259</v>
      </c>
      <c r="H186" s="12" t="s">
        <v>18260</v>
      </c>
      <c r="I186" s="12" t="s">
        <v>7414</v>
      </c>
      <c r="J186" s="12" t="s">
        <v>7415</v>
      </c>
      <c r="K186" s="351">
        <v>1</v>
      </c>
      <c r="L186" s="355">
        <v>1</v>
      </c>
      <c r="M186" s="355">
        <v>0</v>
      </c>
      <c r="N186" s="355">
        <v>0</v>
      </c>
      <c r="O186" s="355">
        <v>0</v>
      </c>
      <c r="P186" s="355">
        <v>0</v>
      </c>
      <c r="Q186" s="355">
        <v>0</v>
      </c>
      <c r="R186" s="355">
        <v>0</v>
      </c>
      <c r="S186" s="355">
        <v>0</v>
      </c>
      <c r="T186" s="353"/>
    </row>
    <row r="187" spans="1:20" ht="24">
      <c r="A187" s="294" t="str">
        <f t="shared" si="89"/>
        <v>Core_Desc_ElectricWeaponNormalAttack</v>
      </c>
      <c r="B187" s="300" t="s">
        <v>4597</v>
      </c>
      <c r="C187" s="305" t="s">
        <v>2169</v>
      </c>
      <c r="D187" s="295" t="s">
        <v>2868</v>
      </c>
      <c r="E187" s="12" t="s">
        <v>4019</v>
      </c>
      <c r="F187" s="261" t="s">
        <v>14239</v>
      </c>
      <c r="G187" s="261" t="s">
        <v>4020</v>
      </c>
      <c r="H187" s="95" t="s">
        <v>4021</v>
      </c>
      <c r="I187" s="112" t="s">
        <v>6834</v>
      </c>
      <c r="J187" s="112" t="s">
        <v>6835</v>
      </c>
      <c r="K187" s="351">
        <f t="shared" si="80"/>
        <v>0</v>
      </c>
      <c r="L187" s="355">
        <f t="shared" si="81"/>
        <v>0</v>
      </c>
      <c r="M187" s="355">
        <f t="shared" si="82"/>
        <v>0</v>
      </c>
      <c r="N187" s="355">
        <f t="shared" si="83"/>
        <v>0</v>
      </c>
      <c r="O187" s="355">
        <f t="shared" si="84"/>
        <v>0</v>
      </c>
      <c r="P187" s="355">
        <f t="shared" si="85"/>
        <v>0</v>
      </c>
      <c r="Q187" s="355">
        <f t="shared" si="86"/>
        <v>0</v>
      </c>
      <c r="R187" s="355">
        <f t="shared" si="87"/>
        <v>0</v>
      </c>
      <c r="S187" s="355">
        <f t="shared" si="88"/>
        <v>0</v>
      </c>
      <c r="T187" s="353"/>
    </row>
    <row r="188" spans="1:20" ht="24">
      <c r="A188" s="294" t="str">
        <f t="shared" si="89"/>
        <v>Core_Desc_ElectricWeaponSkillAttack</v>
      </c>
      <c r="B188" s="300" t="s">
        <v>4597</v>
      </c>
      <c r="C188" s="305" t="s">
        <v>2170</v>
      </c>
      <c r="D188" s="295" t="s">
        <v>2294</v>
      </c>
      <c r="E188" s="12" t="s">
        <v>4022</v>
      </c>
      <c r="F188" s="261" t="s">
        <v>14240</v>
      </c>
      <c r="G188" s="261" t="s">
        <v>4023</v>
      </c>
      <c r="H188" s="95" t="s">
        <v>4024</v>
      </c>
      <c r="I188" s="112" t="s">
        <v>6836</v>
      </c>
      <c r="J188" s="112" t="s">
        <v>6837</v>
      </c>
      <c r="K188" s="351">
        <f t="shared" si="80"/>
        <v>0</v>
      </c>
      <c r="L188" s="355">
        <f t="shared" si="81"/>
        <v>0</v>
      </c>
      <c r="M188" s="355">
        <f t="shared" si="82"/>
        <v>0</v>
      </c>
      <c r="N188" s="355">
        <f t="shared" si="83"/>
        <v>0</v>
      </c>
      <c r="O188" s="355">
        <f t="shared" si="84"/>
        <v>0</v>
      </c>
      <c r="P188" s="355">
        <f t="shared" si="85"/>
        <v>0</v>
      </c>
      <c r="Q188" s="355">
        <f t="shared" si="86"/>
        <v>0</v>
      </c>
      <c r="R188" s="355">
        <f t="shared" si="87"/>
        <v>0</v>
      </c>
      <c r="S188" s="355">
        <f t="shared" si="88"/>
        <v>0</v>
      </c>
      <c r="T188" s="353"/>
    </row>
    <row r="189" spans="1:20" ht="36">
      <c r="A189" s="294" t="str">
        <f t="shared" si="89"/>
        <v>Core_Desc_ElectricDashAttack</v>
      </c>
      <c r="B189" s="300" t="s">
        <v>4598</v>
      </c>
      <c r="C189" s="305" t="s">
        <v>106</v>
      </c>
      <c r="D189" s="295" t="s">
        <v>2531</v>
      </c>
      <c r="E189" s="12" t="s">
        <v>4025</v>
      </c>
      <c r="F189" s="261" t="s">
        <v>14241</v>
      </c>
      <c r="G189" s="261" t="s">
        <v>23403</v>
      </c>
      <c r="H189" s="95" t="s">
        <v>23405</v>
      </c>
      <c r="I189" s="112" t="s">
        <v>6838</v>
      </c>
      <c r="J189" s="112" t="s">
        <v>6839</v>
      </c>
      <c r="K189" s="351">
        <f t="shared" si="80"/>
        <v>0</v>
      </c>
      <c r="L189" s="355">
        <f t="shared" si="81"/>
        <v>0</v>
      </c>
      <c r="M189" s="355">
        <f t="shared" si="82"/>
        <v>0</v>
      </c>
      <c r="N189" s="355">
        <f t="shared" si="83"/>
        <v>0</v>
      </c>
      <c r="O189" s="355">
        <f t="shared" si="84"/>
        <v>0</v>
      </c>
      <c r="P189" s="355">
        <f t="shared" si="85"/>
        <v>0</v>
      </c>
      <c r="Q189" s="355">
        <f t="shared" si="86"/>
        <v>0</v>
      </c>
      <c r="R189" s="355">
        <f t="shared" si="87"/>
        <v>0</v>
      </c>
      <c r="S189" s="355">
        <f t="shared" si="88"/>
        <v>0</v>
      </c>
      <c r="T189" s="353"/>
    </row>
    <row r="190" spans="1:20" ht="36">
      <c r="A190" s="294" t="str">
        <f t="shared" si="89"/>
        <v>Core_Desc_ElectricThunder</v>
      </c>
      <c r="B190" s="300" t="s">
        <v>4598</v>
      </c>
      <c r="C190" s="302" t="s">
        <v>2173</v>
      </c>
      <c r="D190" s="295" t="s">
        <v>2297</v>
      </c>
      <c r="E190" s="12" t="s">
        <v>4026</v>
      </c>
      <c r="F190" s="261" t="s">
        <v>14242</v>
      </c>
      <c r="G190" s="261" t="s">
        <v>4027</v>
      </c>
      <c r="H190" s="95" t="s">
        <v>4028</v>
      </c>
      <c r="I190" s="112" t="s">
        <v>6840</v>
      </c>
      <c r="J190" s="112" t="s">
        <v>6841</v>
      </c>
      <c r="K190" s="351">
        <f t="shared" si="80"/>
        <v>0</v>
      </c>
      <c r="L190" s="355">
        <f t="shared" si="81"/>
        <v>0</v>
      </c>
      <c r="M190" s="355">
        <f t="shared" si="82"/>
        <v>0</v>
      </c>
      <c r="N190" s="355">
        <f t="shared" si="83"/>
        <v>0</v>
      </c>
      <c r="O190" s="355">
        <f t="shared" si="84"/>
        <v>0</v>
      </c>
      <c r="P190" s="355">
        <f t="shared" si="85"/>
        <v>0</v>
      </c>
      <c r="Q190" s="355">
        <f t="shared" si="86"/>
        <v>0</v>
      </c>
      <c r="R190" s="355">
        <f t="shared" si="87"/>
        <v>0</v>
      </c>
      <c r="S190" s="355">
        <f t="shared" si="88"/>
        <v>0</v>
      </c>
      <c r="T190" s="353"/>
    </row>
    <row r="191" spans="1:20" ht="36">
      <c r="A191" s="294" t="str">
        <f t="shared" si="89"/>
        <v>Core_Desc_ShockGrenade</v>
      </c>
      <c r="B191" s="300" t="s">
        <v>4599</v>
      </c>
      <c r="C191" s="305" t="s">
        <v>2243</v>
      </c>
      <c r="D191" s="295" t="s">
        <v>2532</v>
      </c>
      <c r="E191" s="12" t="s">
        <v>4029</v>
      </c>
      <c r="F191" s="261" t="s">
        <v>14243</v>
      </c>
      <c r="G191" s="261" t="s">
        <v>14244</v>
      </c>
      <c r="H191" s="95" t="s">
        <v>4030</v>
      </c>
      <c r="I191" s="112" t="s">
        <v>6842</v>
      </c>
      <c r="J191" s="112" t="s">
        <v>6843</v>
      </c>
      <c r="K191" s="351">
        <f t="shared" si="80"/>
        <v>0</v>
      </c>
      <c r="L191" s="355">
        <f t="shared" si="81"/>
        <v>0</v>
      </c>
      <c r="M191" s="355">
        <f t="shared" si="82"/>
        <v>0</v>
      </c>
      <c r="N191" s="355">
        <f t="shared" si="83"/>
        <v>0</v>
      </c>
      <c r="O191" s="355">
        <f t="shared" si="84"/>
        <v>0</v>
      </c>
      <c r="P191" s="355">
        <f t="shared" si="85"/>
        <v>0</v>
      </c>
      <c r="Q191" s="355">
        <f t="shared" si="86"/>
        <v>0</v>
      </c>
      <c r="R191" s="355">
        <f t="shared" si="87"/>
        <v>0</v>
      </c>
      <c r="S191" s="355">
        <f t="shared" si="88"/>
        <v>0</v>
      </c>
      <c r="T191" s="353"/>
    </row>
    <row r="192" spans="1:20" ht="28.5">
      <c r="A192" s="294" t="str">
        <f t="shared" si="89"/>
        <v>Core_Desc_ElectricRevenge</v>
      </c>
      <c r="B192" s="300" t="s">
        <v>4597</v>
      </c>
      <c r="C192" s="302" t="s">
        <v>889</v>
      </c>
      <c r="D192" s="295" t="s">
        <v>2996</v>
      </c>
      <c r="E192" s="12" t="s">
        <v>4031</v>
      </c>
      <c r="F192" s="261" t="s">
        <v>14245</v>
      </c>
      <c r="G192" s="261" t="s">
        <v>4032</v>
      </c>
      <c r="H192" s="95" t="s">
        <v>4033</v>
      </c>
      <c r="I192" s="112" t="s">
        <v>6844</v>
      </c>
      <c r="J192" s="112" t="s">
        <v>6845</v>
      </c>
      <c r="K192" s="351">
        <f t="shared" si="80"/>
        <v>0</v>
      </c>
      <c r="L192" s="355">
        <f t="shared" si="81"/>
        <v>0</v>
      </c>
      <c r="M192" s="355">
        <f t="shared" si="82"/>
        <v>0</v>
      </c>
      <c r="N192" s="355">
        <f t="shared" si="83"/>
        <v>0</v>
      </c>
      <c r="O192" s="355">
        <f t="shared" si="84"/>
        <v>0</v>
      </c>
      <c r="P192" s="355">
        <f t="shared" si="85"/>
        <v>0</v>
      </c>
      <c r="Q192" s="355">
        <f t="shared" si="86"/>
        <v>0</v>
      </c>
      <c r="R192" s="355">
        <f t="shared" si="87"/>
        <v>0</v>
      </c>
      <c r="S192" s="355">
        <f t="shared" si="88"/>
        <v>0</v>
      </c>
      <c r="T192" s="353"/>
    </row>
    <row r="193" spans="1:20" ht="28.5">
      <c r="A193" s="294" t="str">
        <f t="shared" si="89"/>
        <v>Core_Desc_ChainLightningSpread</v>
      </c>
      <c r="B193" s="300" t="s">
        <v>4599</v>
      </c>
      <c r="C193" s="305" t="s">
        <v>2241</v>
      </c>
      <c r="D193" s="295" t="s">
        <v>2533</v>
      </c>
      <c r="E193" s="12" t="s">
        <v>4034</v>
      </c>
      <c r="F193" s="261" t="s">
        <v>14246</v>
      </c>
      <c r="G193" s="261" t="s">
        <v>14247</v>
      </c>
      <c r="H193" s="95" t="s">
        <v>4035</v>
      </c>
      <c r="I193" s="112" t="s">
        <v>6846</v>
      </c>
      <c r="J193" s="112" t="s">
        <v>6847</v>
      </c>
      <c r="K193" s="351">
        <f t="shared" si="80"/>
        <v>0</v>
      </c>
      <c r="L193" s="355">
        <f t="shared" si="81"/>
        <v>0</v>
      </c>
      <c r="M193" s="355">
        <f t="shared" si="82"/>
        <v>0</v>
      </c>
      <c r="N193" s="355">
        <f t="shared" si="83"/>
        <v>0</v>
      </c>
      <c r="O193" s="355">
        <f t="shared" si="84"/>
        <v>0</v>
      </c>
      <c r="P193" s="355">
        <f t="shared" si="85"/>
        <v>0</v>
      </c>
      <c r="Q193" s="355">
        <f t="shared" si="86"/>
        <v>0</v>
      </c>
      <c r="R193" s="355">
        <f t="shared" si="87"/>
        <v>0</v>
      </c>
      <c r="S193" s="355">
        <f t="shared" si="88"/>
        <v>0</v>
      </c>
      <c r="T193" s="353"/>
    </row>
    <row r="194" spans="1:20">
      <c r="A194" s="294" t="str">
        <f t="shared" si="89"/>
        <v>Core_Desc_ChainLightningUpgrade</v>
      </c>
      <c r="B194" s="300" t="s">
        <v>4598</v>
      </c>
      <c r="C194" s="305" t="s">
        <v>2239</v>
      </c>
      <c r="D194" s="295" t="s">
        <v>2534</v>
      </c>
      <c r="E194" s="12" t="s">
        <v>4036</v>
      </c>
      <c r="F194" s="261" t="s">
        <v>14248</v>
      </c>
      <c r="G194" s="261" t="s">
        <v>4037</v>
      </c>
      <c r="H194" s="95" t="s">
        <v>4038</v>
      </c>
      <c r="I194" s="112" t="s">
        <v>6848</v>
      </c>
      <c r="J194" s="112" t="s">
        <v>6849</v>
      </c>
      <c r="K194" s="351">
        <f t="shared" si="80"/>
        <v>0</v>
      </c>
      <c r="L194" s="355">
        <f t="shared" si="81"/>
        <v>0</v>
      </c>
      <c r="M194" s="355">
        <f t="shared" si="82"/>
        <v>0</v>
      </c>
      <c r="N194" s="355">
        <f t="shared" si="83"/>
        <v>0</v>
      </c>
      <c r="O194" s="355">
        <f t="shared" si="84"/>
        <v>0</v>
      </c>
      <c r="P194" s="355">
        <f t="shared" si="85"/>
        <v>0</v>
      </c>
      <c r="Q194" s="355">
        <f t="shared" si="86"/>
        <v>0</v>
      </c>
      <c r="R194" s="355">
        <f t="shared" si="87"/>
        <v>0</v>
      </c>
      <c r="S194" s="355">
        <f t="shared" si="88"/>
        <v>0</v>
      </c>
      <c r="T194" s="353"/>
    </row>
    <row r="195" spans="1:20" ht="24">
      <c r="A195" s="294" t="str">
        <f t="shared" si="89"/>
        <v>Core_Desc_ElectricCombo</v>
      </c>
      <c r="B195" s="300" t="s">
        <v>4599</v>
      </c>
      <c r="C195" s="305" t="s">
        <v>890</v>
      </c>
      <c r="D195" s="295" t="s">
        <v>2535</v>
      </c>
      <c r="E195" s="12" t="s">
        <v>4039</v>
      </c>
      <c r="F195" s="261" t="s">
        <v>14249</v>
      </c>
      <c r="G195" s="261" t="s">
        <v>14250</v>
      </c>
      <c r="H195" s="95" t="s">
        <v>4040</v>
      </c>
      <c r="I195" s="112" t="s">
        <v>6850</v>
      </c>
      <c r="J195" s="112" t="s">
        <v>6851</v>
      </c>
      <c r="K195" s="351">
        <f t="shared" si="80"/>
        <v>0</v>
      </c>
      <c r="L195" s="355">
        <f t="shared" si="81"/>
        <v>0</v>
      </c>
      <c r="M195" s="355">
        <f t="shared" si="82"/>
        <v>0</v>
      </c>
      <c r="N195" s="355">
        <f t="shared" si="83"/>
        <v>0</v>
      </c>
      <c r="O195" s="355">
        <f t="shared" si="84"/>
        <v>0</v>
      </c>
      <c r="P195" s="355">
        <f t="shared" si="85"/>
        <v>0</v>
      </c>
      <c r="Q195" s="355">
        <f t="shared" si="86"/>
        <v>0</v>
      </c>
      <c r="R195" s="355">
        <f t="shared" si="87"/>
        <v>0</v>
      </c>
      <c r="S195" s="355">
        <f t="shared" si="88"/>
        <v>0</v>
      </c>
      <c r="T195" s="353"/>
    </row>
    <row r="196" spans="1:20">
      <c r="A196" s="294" t="str">
        <f t="shared" si="89"/>
        <v>Core_Desc_ConductiveWeapon</v>
      </c>
      <c r="B196" s="300" t="s">
        <v>4599</v>
      </c>
      <c r="C196" s="305" t="s">
        <v>2247</v>
      </c>
      <c r="D196" s="295" t="s">
        <v>2780</v>
      </c>
      <c r="E196" s="12" t="s">
        <v>4041</v>
      </c>
      <c r="F196" s="261" t="s">
        <v>14251</v>
      </c>
      <c r="G196" s="261" t="s">
        <v>14252</v>
      </c>
      <c r="H196" s="95" t="s">
        <v>2781</v>
      </c>
      <c r="I196" s="112" t="s">
        <v>6852</v>
      </c>
      <c r="J196" s="112" t="s">
        <v>6853</v>
      </c>
      <c r="K196" s="351">
        <f t="shared" si="80"/>
        <v>0</v>
      </c>
      <c r="L196" s="355">
        <f t="shared" si="81"/>
        <v>0</v>
      </c>
      <c r="M196" s="355">
        <f t="shared" si="82"/>
        <v>0</v>
      </c>
      <c r="N196" s="355">
        <f t="shared" si="83"/>
        <v>0</v>
      </c>
      <c r="O196" s="355">
        <f t="shared" si="84"/>
        <v>0</v>
      </c>
      <c r="P196" s="355">
        <f t="shared" si="85"/>
        <v>0</v>
      </c>
      <c r="Q196" s="355">
        <f t="shared" si="86"/>
        <v>0</v>
      </c>
      <c r="R196" s="355">
        <f t="shared" si="87"/>
        <v>0</v>
      </c>
      <c r="S196" s="355">
        <f t="shared" si="88"/>
        <v>0</v>
      </c>
      <c r="T196" s="353"/>
    </row>
    <row r="197" spans="1:20">
      <c r="A197" s="294" t="str">
        <f t="shared" ref="A197:A199" si="150">CONCATENATE(B197,C197)</f>
        <v>Core_Desc_VoltageEnhancement</v>
      </c>
      <c r="B197" s="300" t="s">
        <v>4598</v>
      </c>
      <c r="C197" s="305" t="s">
        <v>2801</v>
      </c>
      <c r="D197" s="295" t="s">
        <v>2791</v>
      </c>
      <c r="E197" s="12" t="s">
        <v>3689</v>
      </c>
      <c r="F197" s="261" t="s">
        <v>14253</v>
      </c>
      <c r="G197" s="261" t="s">
        <v>4042</v>
      </c>
      <c r="H197" s="95" t="s">
        <v>4043</v>
      </c>
      <c r="I197" s="112" t="s">
        <v>6854</v>
      </c>
      <c r="J197" s="112" t="s">
        <v>6855</v>
      </c>
      <c r="K197" s="351">
        <f t="shared" si="80"/>
        <v>0</v>
      </c>
      <c r="L197" s="355">
        <f t="shared" si="81"/>
        <v>0</v>
      </c>
      <c r="M197" s="355">
        <f t="shared" si="82"/>
        <v>0</v>
      </c>
      <c r="N197" s="355">
        <f t="shared" si="83"/>
        <v>0</v>
      </c>
      <c r="O197" s="355">
        <f t="shared" si="84"/>
        <v>0</v>
      </c>
      <c r="P197" s="355">
        <f t="shared" si="85"/>
        <v>0</v>
      </c>
      <c r="Q197" s="355">
        <f t="shared" si="86"/>
        <v>0</v>
      </c>
      <c r="R197" s="355">
        <f t="shared" si="87"/>
        <v>0</v>
      </c>
      <c r="S197" s="355">
        <f t="shared" si="88"/>
        <v>0</v>
      </c>
      <c r="T197" s="353"/>
    </row>
    <row r="198" spans="1:20">
      <c r="A198" s="294" t="str">
        <f t="shared" si="150"/>
        <v>Core_Desc_ElectricModule</v>
      </c>
      <c r="B198" s="300" t="s">
        <v>4597</v>
      </c>
      <c r="C198" s="305" t="s">
        <v>2802</v>
      </c>
      <c r="D198" s="295" t="s">
        <v>11463</v>
      </c>
      <c r="E198" s="12" t="s">
        <v>13111</v>
      </c>
      <c r="F198" s="261" t="s">
        <v>14254</v>
      </c>
      <c r="G198" s="261" t="s">
        <v>13112</v>
      </c>
      <c r="H198" s="95" t="s">
        <v>13113</v>
      </c>
      <c r="I198" s="112" t="s">
        <v>13114</v>
      </c>
      <c r="J198" s="112" t="s">
        <v>13115</v>
      </c>
      <c r="K198" s="351">
        <f t="shared" ref="K198:K298" si="151">SUM(L198:S198)</f>
        <v>0</v>
      </c>
      <c r="L198" s="355">
        <f t="shared" ref="L198:L206" si="152">COUNTIF(D198, "*{0*")</f>
        <v>0</v>
      </c>
      <c r="M198" s="355">
        <f t="shared" ref="M198:M206" si="153">COUNTIF(D198, "*{1*")</f>
        <v>0</v>
      </c>
      <c r="N198" s="355">
        <f t="shared" ref="N198:N206" si="154">COUNTIF(D198, "*{2*")</f>
        <v>0</v>
      </c>
      <c r="O198" s="355">
        <f t="shared" ref="O198:O206" si="155">COUNTIF(D198, "*{3*")</f>
        <v>0</v>
      </c>
      <c r="P198" s="355">
        <f t="shared" ref="P198:P206" si="156">COUNTIF(D198, "*{4*")</f>
        <v>0</v>
      </c>
      <c r="Q198" s="355">
        <f t="shared" ref="Q198:Q206" si="157">COUNTIF(D198, "*{5*")</f>
        <v>0</v>
      </c>
      <c r="R198" s="355">
        <f t="shared" ref="R198:R206" si="158">COUNTIF(D198, "*{6*")</f>
        <v>0</v>
      </c>
      <c r="S198" s="355">
        <f t="shared" ref="S198:S206" si="159">COUNTIF(D198, "*{7*")</f>
        <v>0</v>
      </c>
      <c r="T198" s="353"/>
    </row>
    <row r="199" spans="1:20" ht="24">
      <c r="A199" s="294" t="str">
        <f t="shared" si="150"/>
        <v>Core_Desc_ElectricCharging</v>
      </c>
      <c r="B199" s="300" t="s">
        <v>4600</v>
      </c>
      <c r="C199" s="305" t="s">
        <v>2798</v>
      </c>
      <c r="D199" s="295" t="s">
        <v>2803</v>
      </c>
      <c r="E199" s="12" t="s">
        <v>4044</v>
      </c>
      <c r="F199" s="261" t="s">
        <v>14255</v>
      </c>
      <c r="G199" s="261" t="s">
        <v>4045</v>
      </c>
      <c r="H199" s="95" t="s">
        <v>4046</v>
      </c>
      <c r="I199" s="112" t="s">
        <v>6856</v>
      </c>
      <c r="J199" s="112" t="s">
        <v>6857</v>
      </c>
      <c r="K199" s="351">
        <f t="shared" si="151"/>
        <v>0</v>
      </c>
      <c r="L199" s="355">
        <f t="shared" si="152"/>
        <v>0</v>
      </c>
      <c r="M199" s="355">
        <f t="shared" si="153"/>
        <v>0</v>
      </c>
      <c r="N199" s="355">
        <f t="shared" si="154"/>
        <v>0</v>
      </c>
      <c r="O199" s="355">
        <f t="shared" si="155"/>
        <v>0</v>
      </c>
      <c r="P199" s="355">
        <f t="shared" si="156"/>
        <v>0</v>
      </c>
      <c r="Q199" s="355">
        <f t="shared" si="157"/>
        <v>0</v>
      </c>
      <c r="R199" s="355">
        <f t="shared" si="158"/>
        <v>0</v>
      </c>
      <c r="S199" s="355">
        <f t="shared" si="159"/>
        <v>0</v>
      </c>
      <c r="T199" s="353"/>
    </row>
    <row r="200" spans="1:20" ht="36">
      <c r="A200" s="294" t="str">
        <f t="shared" si="89"/>
        <v>Core_Desc_ElectricEmission</v>
      </c>
      <c r="B200" s="300" t="s">
        <v>4599</v>
      </c>
      <c r="C200" s="305" t="s">
        <v>2176</v>
      </c>
      <c r="D200" s="295" t="s">
        <v>2536</v>
      </c>
      <c r="E200" s="12" t="s">
        <v>4047</v>
      </c>
      <c r="F200" s="261" t="s">
        <v>14256</v>
      </c>
      <c r="G200" s="261" t="s">
        <v>4048</v>
      </c>
      <c r="H200" s="95" t="s">
        <v>4049</v>
      </c>
      <c r="I200" s="112" t="s">
        <v>6858</v>
      </c>
      <c r="J200" s="112" t="s">
        <v>6859</v>
      </c>
      <c r="K200" s="351">
        <f t="shared" si="151"/>
        <v>0</v>
      </c>
      <c r="L200" s="355">
        <f t="shared" si="152"/>
        <v>0</v>
      </c>
      <c r="M200" s="355">
        <f t="shared" si="153"/>
        <v>0</v>
      </c>
      <c r="N200" s="355">
        <f t="shared" si="154"/>
        <v>0</v>
      </c>
      <c r="O200" s="355">
        <f t="shared" si="155"/>
        <v>0</v>
      </c>
      <c r="P200" s="355">
        <f t="shared" si="156"/>
        <v>0</v>
      </c>
      <c r="Q200" s="355">
        <f t="shared" si="157"/>
        <v>0</v>
      </c>
      <c r="R200" s="355">
        <f t="shared" si="158"/>
        <v>0</v>
      </c>
      <c r="S200" s="355">
        <f t="shared" si="159"/>
        <v>0</v>
      </c>
      <c r="T200" s="353"/>
    </row>
    <row r="201" spans="1:20" ht="24">
      <c r="A201" s="294" t="str">
        <f t="shared" si="89"/>
        <v>Core_Desc_TargetThunder</v>
      </c>
      <c r="B201" s="300" t="s">
        <v>4601</v>
      </c>
      <c r="C201" s="305" t="s">
        <v>905</v>
      </c>
      <c r="D201" s="295" t="s">
        <v>18129</v>
      </c>
      <c r="E201" s="12" t="s">
        <v>4050</v>
      </c>
      <c r="F201" s="261" t="s">
        <v>14257</v>
      </c>
      <c r="G201" s="261" t="s">
        <v>4051</v>
      </c>
      <c r="H201" s="95" t="s">
        <v>4052</v>
      </c>
      <c r="I201" s="112" t="s">
        <v>6860</v>
      </c>
      <c r="J201" s="112" t="s">
        <v>6861</v>
      </c>
      <c r="K201" s="351">
        <f t="shared" si="151"/>
        <v>0</v>
      </c>
      <c r="L201" s="355">
        <f t="shared" si="152"/>
        <v>0</v>
      </c>
      <c r="M201" s="355">
        <f t="shared" si="153"/>
        <v>0</v>
      </c>
      <c r="N201" s="355">
        <f t="shared" si="154"/>
        <v>0</v>
      </c>
      <c r="O201" s="355">
        <f t="shared" si="155"/>
        <v>0</v>
      </c>
      <c r="P201" s="355">
        <f t="shared" si="156"/>
        <v>0</v>
      </c>
      <c r="Q201" s="355">
        <f t="shared" si="157"/>
        <v>0</v>
      </c>
      <c r="R201" s="355">
        <f t="shared" si="158"/>
        <v>0</v>
      </c>
      <c r="S201" s="355">
        <f t="shared" si="159"/>
        <v>0</v>
      </c>
      <c r="T201" s="353"/>
    </row>
    <row r="202" spans="1:20" ht="42.75">
      <c r="A202" s="294" t="str">
        <f t="shared" si="89"/>
        <v>Core_Desc_Electricshock</v>
      </c>
      <c r="B202" s="300" t="s">
        <v>4601</v>
      </c>
      <c r="C202" s="305" t="s">
        <v>906</v>
      </c>
      <c r="D202" s="295" t="s">
        <v>18130</v>
      </c>
      <c r="E202" s="12" t="s">
        <v>4053</v>
      </c>
      <c r="F202" s="261" t="s">
        <v>14258</v>
      </c>
      <c r="G202" s="261" t="s">
        <v>14259</v>
      </c>
      <c r="H202" s="95" t="s">
        <v>4054</v>
      </c>
      <c r="I202" s="112" t="s">
        <v>6862</v>
      </c>
      <c r="J202" s="112" t="s">
        <v>6863</v>
      </c>
      <c r="K202" s="351">
        <f t="shared" si="151"/>
        <v>0</v>
      </c>
      <c r="L202" s="355">
        <f t="shared" si="152"/>
        <v>0</v>
      </c>
      <c r="M202" s="355">
        <f t="shared" si="153"/>
        <v>0</v>
      </c>
      <c r="N202" s="355">
        <f t="shared" si="154"/>
        <v>0</v>
      </c>
      <c r="O202" s="355">
        <f t="shared" si="155"/>
        <v>0</v>
      </c>
      <c r="P202" s="355">
        <f t="shared" si="156"/>
        <v>0</v>
      </c>
      <c r="Q202" s="355">
        <f t="shared" si="157"/>
        <v>0</v>
      </c>
      <c r="R202" s="355">
        <f t="shared" si="158"/>
        <v>0</v>
      </c>
      <c r="S202" s="355">
        <f t="shared" si="159"/>
        <v>0</v>
      </c>
      <c r="T202" s="353"/>
    </row>
    <row r="203" spans="1:20" ht="36">
      <c r="A203" s="294" t="str">
        <f t="shared" si="89"/>
        <v>Core_Desc_ElectricThunderStorm</v>
      </c>
      <c r="B203" s="300" t="s">
        <v>4597</v>
      </c>
      <c r="C203" s="305" t="s">
        <v>2434</v>
      </c>
      <c r="D203" s="295" t="s">
        <v>18131</v>
      </c>
      <c r="E203" s="12" t="s">
        <v>4055</v>
      </c>
      <c r="F203" s="261" t="s">
        <v>14260</v>
      </c>
      <c r="G203" s="261" t="s">
        <v>4056</v>
      </c>
      <c r="H203" s="95" t="s">
        <v>4057</v>
      </c>
      <c r="I203" s="112" t="s">
        <v>6864</v>
      </c>
      <c r="J203" s="112" t="s">
        <v>6865</v>
      </c>
      <c r="K203" s="351">
        <f t="shared" si="151"/>
        <v>0</v>
      </c>
      <c r="L203" s="355">
        <f t="shared" si="152"/>
        <v>0</v>
      </c>
      <c r="M203" s="355">
        <f t="shared" si="153"/>
        <v>0</v>
      </c>
      <c r="N203" s="355">
        <f t="shared" si="154"/>
        <v>0</v>
      </c>
      <c r="O203" s="355">
        <f t="shared" si="155"/>
        <v>0</v>
      </c>
      <c r="P203" s="355">
        <f t="shared" si="156"/>
        <v>0</v>
      </c>
      <c r="Q203" s="355">
        <f t="shared" si="157"/>
        <v>0</v>
      </c>
      <c r="R203" s="355">
        <f t="shared" si="158"/>
        <v>0</v>
      </c>
      <c r="S203" s="355">
        <f t="shared" si="159"/>
        <v>0</v>
      </c>
      <c r="T203" s="353"/>
    </row>
    <row r="204" spans="1:20" ht="36">
      <c r="A204" s="294" t="str">
        <f t="shared" si="89"/>
        <v>Core_Desc_ElectricGroundedCurrent</v>
      </c>
      <c r="B204" s="300" t="s">
        <v>4601</v>
      </c>
      <c r="C204" s="305" t="s">
        <v>2175</v>
      </c>
      <c r="D204" s="295" t="s">
        <v>18132</v>
      </c>
      <c r="E204" s="12" t="s">
        <v>4058</v>
      </c>
      <c r="F204" s="261" t="s">
        <v>14261</v>
      </c>
      <c r="G204" s="261" t="s">
        <v>14262</v>
      </c>
      <c r="H204" s="95" t="s">
        <v>4059</v>
      </c>
      <c r="I204" s="112" t="s">
        <v>6866</v>
      </c>
      <c r="J204" s="112" t="s">
        <v>6867</v>
      </c>
      <c r="K204" s="351">
        <f t="shared" si="151"/>
        <v>0</v>
      </c>
      <c r="L204" s="355">
        <f t="shared" si="152"/>
        <v>0</v>
      </c>
      <c r="M204" s="355">
        <f t="shared" si="153"/>
        <v>0</v>
      </c>
      <c r="N204" s="355">
        <f t="shared" si="154"/>
        <v>0</v>
      </c>
      <c r="O204" s="355">
        <f t="shared" si="155"/>
        <v>0</v>
      </c>
      <c r="P204" s="355">
        <f t="shared" si="156"/>
        <v>0</v>
      </c>
      <c r="Q204" s="355">
        <f t="shared" si="157"/>
        <v>0</v>
      </c>
      <c r="R204" s="355">
        <f t="shared" si="158"/>
        <v>0</v>
      </c>
      <c r="S204" s="355">
        <f t="shared" si="159"/>
        <v>0</v>
      </c>
      <c r="T204" s="353"/>
    </row>
    <row r="205" spans="1:20" ht="24">
      <c r="A205" s="294" t="str">
        <f t="shared" si="89"/>
        <v>Core_Desc_DischargeDash</v>
      </c>
      <c r="B205" s="300" t="s">
        <v>4601</v>
      </c>
      <c r="C205" s="305" t="s">
        <v>2236</v>
      </c>
      <c r="D205" s="295" t="s">
        <v>2296</v>
      </c>
      <c r="E205" s="12" t="s">
        <v>4060</v>
      </c>
      <c r="F205" s="261" t="s">
        <v>14263</v>
      </c>
      <c r="G205" s="261" t="s">
        <v>4061</v>
      </c>
      <c r="H205" s="95" t="s">
        <v>4062</v>
      </c>
      <c r="I205" s="112" t="s">
        <v>6868</v>
      </c>
      <c r="J205" s="112" t="s">
        <v>6869</v>
      </c>
      <c r="K205" s="351">
        <f t="shared" si="151"/>
        <v>0</v>
      </c>
      <c r="L205" s="355">
        <f t="shared" si="152"/>
        <v>0</v>
      </c>
      <c r="M205" s="355">
        <f t="shared" si="153"/>
        <v>0</v>
      </c>
      <c r="N205" s="355">
        <f t="shared" si="154"/>
        <v>0</v>
      </c>
      <c r="O205" s="355">
        <f t="shared" si="155"/>
        <v>0</v>
      </c>
      <c r="P205" s="355">
        <f t="shared" si="156"/>
        <v>0</v>
      </c>
      <c r="Q205" s="355">
        <f t="shared" si="157"/>
        <v>0</v>
      </c>
      <c r="R205" s="355">
        <f t="shared" si="158"/>
        <v>0</v>
      </c>
      <c r="S205" s="355">
        <f t="shared" si="159"/>
        <v>0</v>
      </c>
      <c r="T205" s="353"/>
    </row>
    <row r="206" spans="1:20" ht="36">
      <c r="A206" s="294" t="str">
        <f t="shared" si="89"/>
        <v>Core_Desc_ElectronicCannon</v>
      </c>
      <c r="B206" s="300" t="s">
        <v>4599</v>
      </c>
      <c r="C206" s="305" t="s">
        <v>2174</v>
      </c>
      <c r="D206" s="295" t="s">
        <v>18133</v>
      </c>
      <c r="E206" s="12" t="s">
        <v>4063</v>
      </c>
      <c r="F206" s="261" t="s">
        <v>14264</v>
      </c>
      <c r="G206" s="261" t="s">
        <v>14265</v>
      </c>
      <c r="H206" s="95" t="s">
        <v>4064</v>
      </c>
      <c r="I206" s="112" t="s">
        <v>6870</v>
      </c>
      <c r="J206" s="112" t="s">
        <v>6871</v>
      </c>
      <c r="K206" s="351">
        <f t="shared" si="151"/>
        <v>0</v>
      </c>
      <c r="L206" s="355">
        <f t="shared" si="152"/>
        <v>0</v>
      </c>
      <c r="M206" s="355">
        <f t="shared" si="153"/>
        <v>0</v>
      </c>
      <c r="N206" s="355">
        <f t="shared" si="154"/>
        <v>0</v>
      </c>
      <c r="O206" s="355">
        <f t="shared" si="155"/>
        <v>0</v>
      </c>
      <c r="P206" s="355">
        <f t="shared" si="156"/>
        <v>0</v>
      </c>
      <c r="Q206" s="355">
        <f t="shared" si="157"/>
        <v>0</v>
      </c>
      <c r="R206" s="355">
        <f t="shared" si="158"/>
        <v>0</v>
      </c>
      <c r="S206" s="355">
        <f t="shared" si="159"/>
        <v>0</v>
      </c>
      <c r="T206" s="353"/>
    </row>
    <row r="207" spans="1:20" ht="24">
      <c r="A207" s="294" t="str">
        <f t="shared" ref="A207:A208" si="160">CONCATENATE(B207,C207)</f>
        <v>Core_Desc_LightningSpear</v>
      </c>
      <c r="B207" s="300" t="s">
        <v>4597</v>
      </c>
      <c r="C207" s="305" t="s">
        <v>18322</v>
      </c>
      <c r="D207" s="295" t="s">
        <v>18147</v>
      </c>
      <c r="E207" s="12" t="s">
        <v>18923</v>
      </c>
      <c r="F207" s="12" t="s">
        <v>18924</v>
      </c>
      <c r="G207" s="12" t="s">
        <v>18925</v>
      </c>
      <c r="H207" s="12" t="s">
        <v>18926</v>
      </c>
      <c r="I207" s="12" t="s">
        <v>18927</v>
      </c>
      <c r="J207" s="12" t="s">
        <v>18928</v>
      </c>
      <c r="K207" s="351">
        <f t="shared" ref="K207:K215" si="161">SUM(L207:S207)</f>
        <v>0</v>
      </c>
      <c r="L207" s="355">
        <f t="shared" ref="L207:L252" si="162">COUNTIF(D207, "*{0*")</f>
        <v>0</v>
      </c>
      <c r="M207" s="355">
        <f t="shared" ref="M207:M252" si="163">COUNTIF(D207, "*{1*")</f>
        <v>0</v>
      </c>
      <c r="N207" s="355">
        <f t="shared" ref="N207:N252" si="164">COUNTIF(D207, "*{2*")</f>
        <v>0</v>
      </c>
      <c r="O207" s="355">
        <f t="shared" ref="O207:O252" si="165">COUNTIF(D207, "*{3*")</f>
        <v>0</v>
      </c>
      <c r="P207" s="355">
        <f t="shared" ref="P207:P252" si="166">COUNTIF(D207, "*{4*")</f>
        <v>0</v>
      </c>
      <c r="Q207" s="355">
        <f t="shared" ref="Q207:Q252" si="167">COUNTIF(D207, "*{5*")</f>
        <v>0</v>
      </c>
      <c r="R207" s="355">
        <f t="shared" ref="R207:R252" si="168">COUNTIF(D207, "*{6*")</f>
        <v>0</v>
      </c>
      <c r="S207" s="355">
        <f t="shared" ref="S207:S252" si="169">COUNTIF(D207, "*{7*")</f>
        <v>0</v>
      </c>
    </row>
    <row r="208" spans="1:20" ht="13.5">
      <c r="A208" s="294" t="str">
        <f t="shared" si="160"/>
        <v>Core_Desc_LightningSpear_Enhanced</v>
      </c>
      <c r="B208" s="300" t="s">
        <v>4597</v>
      </c>
      <c r="C208" s="305" t="s">
        <v>18323</v>
      </c>
      <c r="D208" s="295" t="s">
        <v>18134</v>
      </c>
      <c r="E208" s="12" t="s">
        <v>18929</v>
      </c>
      <c r="F208" s="12" t="s">
        <v>18930</v>
      </c>
      <c r="G208" s="12" t="s">
        <v>18931</v>
      </c>
      <c r="H208" s="12" t="s">
        <v>18932</v>
      </c>
      <c r="I208" s="12" t="s">
        <v>18933</v>
      </c>
      <c r="J208" s="12" t="s">
        <v>18934</v>
      </c>
      <c r="K208" s="351">
        <f t="shared" si="161"/>
        <v>0</v>
      </c>
      <c r="L208" s="355">
        <f t="shared" si="162"/>
        <v>0</v>
      </c>
      <c r="M208" s="355">
        <f t="shared" si="163"/>
        <v>0</v>
      </c>
      <c r="N208" s="355">
        <f t="shared" si="164"/>
        <v>0</v>
      </c>
      <c r="O208" s="355">
        <f t="shared" si="165"/>
        <v>0</v>
      </c>
      <c r="P208" s="355">
        <f t="shared" si="166"/>
        <v>0</v>
      </c>
      <c r="Q208" s="355">
        <f t="shared" si="167"/>
        <v>0</v>
      </c>
      <c r="R208" s="355">
        <f t="shared" si="168"/>
        <v>0</v>
      </c>
      <c r="S208" s="355">
        <f t="shared" si="169"/>
        <v>0</v>
      </c>
    </row>
    <row r="209" spans="1:19" ht="24">
      <c r="A209" s="294" t="str">
        <f t="shared" ref="A209:A210" si="170">CONCATENATE(B209,C209)</f>
        <v>Core_Desc_CurrentStorm</v>
      </c>
      <c r="B209" s="300" t="s">
        <v>4597</v>
      </c>
      <c r="C209" s="305" t="s">
        <v>18338</v>
      </c>
      <c r="D209" s="295" t="s">
        <v>18340</v>
      </c>
      <c r="E209" s="12" t="s">
        <v>19694</v>
      </c>
      <c r="F209" s="12" t="s">
        <v>19695</v>
      </c>
      <c r="G209" s="12" t="s">
        <v>19696</v>
      </c>
      <c r="H209" s="12" t="s">
        <v>19697</v>
      </c>
      <c r="I209" s="12" t="s">
        <v>19698</v>
      </c>
      <c r="J209" s="12" t="s">
        <v>19699</v>
      </c>
      <c r="K209" s="351">
        <f t="shared" ref="K209:K210" si="171">SUM(L209:S209)</f>
        <v>0</v>
      </c>
      <c r="L209" s="355">
        <f t="shared" ref="L209:L210" si="172">COUNTIF(D209, "*{0*")</f>
        <v>0</v>
      </c>
      <c r="M209" s="355">
        <f t="shared" ref="M209:M210" si="173">COUNTIF(D209, "*{1*")</f>
        <v>0</v>
      </c>
      <c r="N209" s="355">
        <f t="shared" ref="N209:N210" si="174">COUNTIF(D209, "*{2*")</f>
        <v>0</v>
      </c>
      <c r="O209" s="355">
        <f t="shared" ref="O209:O210" si="175">COUNTIF(D209, "*{3*")</f>
        <v>0</v>
      </c>
      <c r="P209" s="355">
        <f t="shared" ref="P209:P210" si="176">COUNTIF(D209, "*{4*")</f>
        <v>0</v>
      </c>
      <c r="Q209" s="355">
        <f t="shared" ref="Q209:Q210" si="177">COUNTIF(D209, "*{5*")</f>
        <v>0</v>
      </c>
      <c r="R209" s="355">
        <f t="shared" ref="R209:R210" si="178">COUNTIF(D209, "*{6*")</f>
        <v>0</v>
      </c>
      <c r="S209" s="355">
        <f t="shared" ref="S209:S210" si="179">COUNTIF(D209, "*{7*")</f>
        <v>0</v>
      </c>
    </row>
    <row r="210" spans="1:19" ht="24">
      <c r="A210" s="294" t="str">
        <f t="shared" si="170"/>
        <v>Core_Desc_CurrentStorm_Enhanced</v>
      </c>
      <c r="B210" s="300" t="s">
        <v>4597</v>
      </c>
      <c r="C210" s="305" t="s">
        <v>18341</v>
      </c>
      <c r="D210" s="295" t="s">
        <v>18342</v>
      </c>
      <c r="E210" s="12" t="s">
        <v>19700</v>
      </c>
      <c r="F210" s="12" t="s">
        <v>19701</v>
      </c>
      <c r="G210" s="12" t="s">
        <v>19702</v>
      </c>
      <c r="H210" s="12" t="s">
        <v>19703</v>
      </c>
      <c r="I210" s="12" t="s">
        <v>19704</v>
      </c>
      <c r="J210" s="12" t="s">
        <v>19705</v>
      </c>
      <c r="K210" s="351">
        <f t="shared" si="171"/>
        <v>0</v>
      </c>
      <c r="L210" s="355">
        <f t="shared" si="172"/>
        <v>0</v>
      </c>
      <c r="M210" s="355">
        <f t="shared" si="173"/>
        <v>0</v>
      </c>
      <c r="N210" s="355">
        <f t="shared" si="174"/>
        <v>0</v>
      </c>
      <c r="O210" s="355">
        <f t="shared" si="175"/>
        <v>0</v>
      </c>
      <c r="P210" s="355">
        <f t="shared" si="176"/>
        <v>0</v>
      </c>
      <c r="Q210" s="355">
        <f t="shared" si="177"/>
        <v>0</v>
      </c>
      <c r="R210" s="355">
        <f t="shared" si="178"/>
        <v>0</v>
      </c>
      <c r="S210" s="355">
        <f t="shared" si="179"/>
        <v>0</v>
      </c>
    </row>
    <row r="211" spans="1:19" ht="36">
      <c r="A211" s="294" t="str">
        <f t="shared" ref="A211:A214" si="180">CONCATENATE(B211,C211)</f>
        <v>Core_Desc_ElectricBullet</v>
      </c>
      <c r="B211" s="300" t="s">
        <v>4597</v>
      </c>
      <c r="C211" s="305" t="s">
        <v>18099</v>
      </c>
      <c r="D211" s="295" t="s">
        <v>18135</v>
      </c>
      <c r="E211" s="12" t="s">
        <v>18935</v>
      </c>
      <c r="F211" s="12" t="s">
        <v>18936</v>
      </c>
      <c r="G211" s="12" t="s">
        <v>18937</v>
      </c>
      <c r="H211" s="12" t="s">
        <v>18938</v>
      </c>
      <c r="I211" s="12" t="s">
        <v>18939</v>
      </c>
      <c r="J211" s="12" t="s">
        <v>18940</v>
      </c>
      <c r="K211" s="351">
        <f t="shared" si="161"/>
        <v>0</v>
      </c>
      <c r="L211" s="355">
        <f t="shared" si="162"/>
        <v>0</v>
      </c>
      <c r="M211" s="355">
        <f t="shared" si="163"/>
        <v>0</v>
      </c>
      <c r="N211" s="355">
        <f t="shared" si="164"/>
        <v>0</v>
      </c>
      <c r="O211" s="355">
        <f t="shared" si="165"/>
        <v>0</v>
      </c>
      <c r="P211" s="355">
        <f t="shared" si="166"/>
        <v>0</v>
      </c>
      <c r="Q211" s="355">
        <f t="shared" si="167"/>
        <v>0</v>
      </c>
      <c r="R211" s="355">
        <f t="shared" si="168"/>
        <v>0</v>
      </c>
      <c r="S211" s="355">
        <f t="shared" si="169"/>
        <v>0</v>
      </c>
    </row>
    <row r="212" spans="1:19" ht="24">
      <c r="A212" s="294" t="str">
        <f t="shared" si="180"/>
        <v>Core_Desc_ElectricBullet_Enhanced</v>
      </c>
      <c r="B212" s="300" t="s">
        <v>4597</v>
      </c>
      <c r="C212" s="305" t="s">
        <v>18053</v>
      </c>
      <c r="D212" s="295" t="s">
        <v>18136</v>
      </c>
      <c r="E212" s="12" t="s">
        <v>18941</v>
      </c>
      <c r="F212" s="12" t="s">
        <v>18942</v>
      </c>
      <c r="G212" s="12" t="s">
        <v>18943</v>
      </c>
      <c r="H212" s="12" t="s">
        <v>18944</v>
      </c>
      <c r="I212" s="12" t="s">
        <v>18945</v>
      </c>
      <c r="J212" s="12" t="s">
        <v>18946</v>
      </c>
      <c r="K212" s="351">
        <f t="shared" si="161"/>
        <v>0</v>
      </c>
      <c r="L212" s="355">
        <f t="shared" si="162"/>
        <v>0</v>
      </c>
      <c r="M212" s="355">
        <f t="shared" si="163"/>
        <v>0</v>
      </c>
      <c r="N212" s="355">
        <f t="shared" si="164"/>
        <v>0</v>
      </c>
      <c r="O212" s="355">
        <f t="shared" si="165"/>
        <v>0</v>
      </c>
      <c r="P212" s="355">
        <f t="shared" si="166"/>
        <v>0</v>
      </c>
      <c r="Q212" s="355">
        <f t="shared" si="167"/>
        <v>0</v>
      </c>
      <c r="R212" s="355">
        <f t="shared" si="168"/>
        <v>0</v>
      </c>
      <c r="S212" s="355">
        <f t="shared" si="169"/>
        <v>0</v>
      </c>
    </row>
    <row r="213" spans="1:19" ht="36">
      <c r="A213" s="294" t="str">
        <f t="shared" si="180"/>
        <v>Core_Desc_CurrentMine</v>
      </c>
      <c r="B213" s="300" t="s">
        <v>4597</v>
      </c>
      <c r="C213" s="305" t="s">
        <v>18100</v>
      </c>
      <c r="D213" s="295" t="s">
        <v>18137</v>
      </c>
      <c r="E213" s="12" t="s">
        <v>18947</v>
      </c>
      <c r="F213" s="12" t="s">
        <v>18948</v>
      </c>
      <c r="G213" s="12" t="s">
        <v>18949</v>
      </c>
      <c r="H213" s="12" t="s">
        <v>18950</v>
      </c>
      <c r="I213" s="12" t="s">
        <v>18951</v>
      </c>
      <c r="J213" s="12" t="s">
        <v>18952</v>
      </c>
      <c r="K213" s="351">
        <f t="shared" si="161"/>
        <v>0</v>
      </c>
      <c r="L213" s="355">
        <f t="shared" si="162"/>
        <v>0</v>
      </c>
      <c r="M213" s="355">
        <f t="shared" si="163"/>
        <v>0</v>
      </c>
      <c r="N213" s="355">
        <f t="shared" si="164"/>
        <v>0</v>
      </c>
      <c r="O213" s="355">
        <f t="shared" si="165"/>
        <v>0</v>
      </c>
      <c r="P213" s="355">
        <f t="shared" si="166"/>
        <v>0</v>
      </c>
      <c r="Q213" s="355">
        <f t="shared" si="167"/>
        <v>0</v>
      </c>
      <c r="R213" s="355">
        <f t="shared" si="168"/>
        <v>0</v>
      </c>
      <c r="S213" s="355">
        <f t="shared" si="169"/>
        <v>0</v>
      </c>
    </row>
    <row r="214" spans="1:19" ht="13.5">
      <c r="A214" s="294" t="str">
        <f t="shared" si="180"/>
        <v>Core_Desc_CurrentMine_Enhanced</v>
      </c>
      <c r="B214" s="300" t="s">
        <v>4597</v>
      </c>
      <c r="C214" s="305" t="s">
        <v>18101</v>
      </c>
      <c r="D214" s="295" t="s">
        <v>18146</v>
      </c>
      <c r="E214" s="12" t="s">
        <v>18953</v>
      </c>
      <c r="F214" s="12" t="s">
        <v>18954</v>
      </c>
      <c r="G214" s="12" t="s">
        <v>18955</v>
      </c>
      <c r="H214" s="12" t="s">
        <v>18956</v>
      </c>
      <c r="I214" s="12" t="s">
        <v>18957</v>
      </c>
      <c r="J214" s="12" t="s">
        <v>18958</v>
      </c>
      <c r="K214" s="351">
        <f t="shared" si="161"/>
        <v>0</v>
      </c>
      <c r="L214" s="355">
        <f t="shared" si="162"/>
        <v>0</v>
      </c>
      <c r="M214" s="355">
        <f t="shared" si="163"/>
        <v>0</v>
      </c>
      <c r="N214" s="355">
        <f t="shared" si="164"/>
        <v>0</v>
      </c>
      <c r="O214" s="355">
        <f t="shared" si="165"/>
        <v>0</v>
      </c>
      <c r="P214" s="355">
        <f t="shared" si="166"/>
        <v>0</v>
      </c>
      <c r="Q214" s="355">
        <f t="shared" si="167"/>
        <v>0</v>
      </c>
      <c r="R214" s="355">
        <f t="shared" si="168"/>
        <v>0</v>
      </c>
      <c r="S214" s="355">
        <f t="shared" si="169"/>
        <v>0</v>
      </c>
    </row>
    <row r="215" spans="1:19" ht="36">
      <c r="A215" s="294" t="str">
        <f t="shared" si="89"/>
        <v>Core_Desc_IgnitionWeapon_A</v>
      </c>
      <c r="B215" s="300" t="s">
        <v>4598</v>
      </c>
      <c r="C215" s="370" t="s">
        <v>18240</v>
      </c>
      <c r="D215" s="295" t="s">
        <v>18047</v>
      </c>
      <c r="E215" s="12" t="s">
        <v>4065</v>
      </c>
      <c r="F215" s="261" t="s">
        <v>14266</v>
      </c>
      <c r="G215" s="261" t="s">
        <v>4066</v>
      </c>
      <c r="H215" s="95" t="s">
        <v>4067</v>
      </c>
      <c r="I215" s="112" t="s">
        <v>6872</v>
      </c>
      <c r="J215" s="112" t="s">
        <v>6873</v>
      </c>
      <c r="K215" s="351">
        <f t="shared" si="161"/>
        <v>0</v>
      </c>
      <c r="L215" s="355">
        <f t="shared" si="162"/>
        <v>0</v>
      </c>
      <c r="M215" s="355">
        <f t="shared" si="163"/>
        <v>0</v>
      </c>
      <c r="N215" s="355">
        <f t="shared" si="164"/>
        <v>0</v>
      </c>
      <c r="O215" s="355">
        <f t="shared" si="165"/>
        <v>0</v>
      </c>
      <c r="P215" s="355">
        <f t="shared" si="166"/>
        <v>0</v>
      </c>
      <c r="Q215" s="355">
        <f t="shared" si="167"/>
        <v>0</v>
      </c>
      <c r="R215" s="355">
        <f t="shared" si="168"/>
        <v>0</v>
      </c>
      <c r="S215" s="355">
        <f t="shared" si="169"/>
        <v>0</v>
      </c>
    </row>
    <row r="216" spans="1:19" ht="36">
      <c r="A216" s="294" t="str">
        <f t="shared" ref="A216:A217" si="181">CONCATENATE(B216,C216)</f>
        <v>Core_Desc_IgnitionWeapon_B</v>
      </c>
      <c r="B216" s="300" t="s">
        <v>4597</v>
      </c>
      <c r="C216" s="370" t="s">
        <v>18241</v>
      </c>
      <c r="D216" s="295" t="s">
        <v>18047</v>
      </c>
      <c r="E216" s="12" t="s">
        <v>4065</v>
      </c>
      <c r="F216" s="261" t="s">
        <v>14266</v>
      </c>
      <c r="G216" s="261" t="s">
        <v>4066</v>
      </c>
      <c r="H216" s="95" t="s">
        <v>4067</v>
      </c>
      <c r="I216" s="112" t="s">
        <v>6872</v>
      </c>
      <c r="J216" s="112" t="s">
        <v>6873</v>
      </c>
      <c r="K216" s="351">
        <f t="shared" ref="K216:K217" si="182">SUM(L216:S216)</f>
        <v>0</v>
      </c>
      <c r="L216" s="355">
        <f t="shared" ref="L216:L217" si="183">COUNTIF(D216, "*{0*")</f>
        <v>0</v>
      </c>
      <c r="M216" s="355">
        <f t="shared" ref="M216:M217" si="184">COUNTIF(D216, "*{1*")</f>
        <v>0</v>
      </c>
      <c r="N216" s="355">
        <f t="shared" ref="N216:N217" si="185">COUNTIF(D216, "*{2*")</f>
        <v>0</v>
      </c>
      <c r="O216" s="355">
        <f t="shared" ref="O216:O217" si="186">COUNTIF(D216, "*{3*")</f>
        <v>0</v>
      </c>
      <c r="P216" s="355">
        <f t="shared" ref="P216:P217" si="187">COUNTIF(D216, "*{4*")</f>
        <v>0</v>
      </c>
      <c r="Q216" s="355">
        <f t="shared" ref="Q216:Q217" si="188">COUNTIF(D216, "*{5*")</f>
        <v>0</v>
      </c>
      <c r="R216" s="355">
        <f t="shared" ref="R216:R217" si="189">COUNTIF(D216, "*{6*")</f>
        <v>0</v>
      </c>
      <c r="S216" s="355">
        <f t="shared" ref="S216:S217" si="190">COUNTIF(D216, "*{7*")</f>
        <v>0</v>
      </c>
    </row>
    <row r="217" spans="1:19" ht="36">
      <c r="A217" s="294" t="str">
        <f t="shared" si="181"/>
        <v>Core_Desc_IgnitionWeapon_C</v>
      </c>
      <c r="B217" s="300" t="s">
        <v>4597</v>
      </c>
      <c r="C217" s="370" t="s">
        <v>18242</v>
      </c>
      <c r="D217" s="295" t="s">
        <v>18047</v>
      </c>
      <c r="E217" s="12" t="s">
        <v>4065</v>
      </c>
      <c r="F217" s="261" t="s">
        <v>14266</v>
      </c>
      <c r="G217" s="261" t="s">
        <v>4066</v>
      </c>
      <c r="H217" s="95" t="s">
        <v>4067</v>
      </c>
      <c r="I217" s="112" t="s">
        <v>6872</v>
      </c>
      <c r="J217" s="112" t="s">
        <v>6873</v>
      </c>
      <c r="K217" s="351">
        <f t="shared" si="182"/>
        <v>0</v>
      </c>
      <c r="L217" s="355">
        <f t="shared" si="183"/>
        <v>0</v>
      </c>
      <c r="M217" s="355">
        <f t="shared" si="184"/>
        <v>0</v>
      </c>
      <c r="N217" s="355">
        <f t="shared" si="185"/>
        <v>0</v>
      </c>
      <c r="O217" s="355">
        <f t="shared" si="186"/>
        <v>0</v>
      </c>
      <c r="P217" s="355">
        <f t="shared" si="187"/>
        <v>0</v>
      </c>
      <c r="Q217" s="355">
        <f t="shared" si="188"/>
        <v>0</v>
      </c>
      <c r="R217" s="355">
        <f t="shared" si="189"/>
        <v>0</v>
      </c>
      <c r="S217" s="355">
        <f t="shared" si="190"/>
        <v>0</v>
      </c>
    </row>
    <row r="218" spans="1:19" ht="24">
      <c r="A218" s="294" t="str">
        <f t="shared" ref="A218:A223" si="191">CONCATENATE(B218,C218)</f>
        <v>Core_Desc_IgnitionWeapon_Enhanced_A2</v>
      </c>
      <c r="B218" s="300" t="s">
        <v>4597</v>
      </c>
      <c r="C218" s="370" t="s">
        <v>18228</v>
      </c>
      <c r="D218" s="295" t="s">
        <v>19130</v>
      </c>
      <c r="E218" s="12" t="s">
        <v>18959</v>
      </c>
      <c r="F218" s="12" t="s">
        <v>18960</v>
      </c>
      <c r="G218" s="12" t="s">
        <v>18961</v>
      </c>
      <c r="H218" s="12" t="s">
        <v>18962</v>
      </c>
      <c r="I218" s="12" t="s">
        <v>18963</v>
      </c>
      <c r="J218" s="12" t="s">
        <v>18964</v>
      </c>
      <c r="K218" s="47">
        <f t="shared" ref="K218:K223" si="192">SUM(L218:S218)</f>
        <v>0</v>
      </c>
      <c r="L218" s="355">
        <f t="shared" ref="L218:L223" si="193">COUNTIF(D218, "*{0*")</f>
        <v>0</v>
      </c>
      <c r="M218" s="355">
        <f t="shared" ref="M218:M223" si="194">COUNTIF(D218, "*{1*")</f>
        <v>0</v>
      </c>
      <c r="N218" s="355">
        <f t="shared" ref="N218:N223" si="195">COUNTIF(D218, "*{2*")</f>
        <v>0</v>
      </c>
      <c r="O218" s="355">
        <f t="shared" ref="O218:O223" si="196">COUNTIF(D218, "*{3*")</f>
        <v>0</v>
      </c>
      <c r="P218" s="355">
        <f t="shared" ref="P218:P223" si="197">COUNTIF(D218, "*{4*")</f>
        <v>0</v>
      </c>
      <c r="Q218" s="355">
        <f t="shared" ref="Q218:Q223" si="198">COUNTIF(D218, "*{5*")</f>
        <v>0</v>
      </c>
      <c r="R218" s="355">
        <f t="shared" ref="R218:R223" si="199">COUNTIF(D218, "*{6*")</f>
        <v>0</v>
      </c>
      <c r="S218" s="355">
        <f t="shared" ref="S218:S223" si="200">COUNTIF(D218, "*{7*")</f>
        <v>0</v>
      </c>
    </row>
    <row r="219" spans="1:19" ht="24">
      <c r="A219" s="294" t="str">
        <f t="shared" si="191"/>
        <v>Core_Desc_IgnitionWeapon_Enhanced_A3</v>
      </c>
      <c r="B219" s="300" t="s">
        <v>4597</v>
      </c>
      <c r="C219" s="370" t="s">
        <v>18229</v>
      </c>
      <c r="D219" s="392" t="s">
        <v>19131</v>
      </c>
      <c r="E219" s="12" t="s">
        <v>19706</v>
      </c>
      <c r="F219" s="12" t="s">
        <v>19707</v>
      </c>
      <c r="G219" s="12" t="s">
        <v>19708</v>
      </c>
      <c r="H219" s="12" t="s">
        <v>19709</v>
      </c>
      <c r="I219" s="12" t="s">
        <v>19710</v>
      </c>
      <c r="J219" s="12" t="s">
        <v>19711</v>
      </c>
      <c r="K219" s="47">
        <f t="shared" si="192"/>
        <v>0</v>
      </c>
      <c r="L219" s="355">
        <f t="shared" si="193"/>
        <v>0</v>
      </c>
      <c r="M219" s="355">
        <f t="shared" si="194"/>
        <v>0</v>
      </c>
      <c r="N219" s="355">
        <f t="shared" si="195"/>
        <v>0</v>
      </c>
      <c r="O219" s="355">
        <f t="shared" si="196"/>
        <v>0</v>
      </c>
      <c r="P219" s="355">
        <f t="shared" si="197"/>
        <v>0</v>
      </c>
      <c r="Q219" s="355">
        <f t="shared" si="198"/>
        <v>0</v>
      </c>
      <c r="R219" s="355">
        <f t="shared" si="199"/>
        <v>0</v>
      </c>
      <c r="S219" s="355">
        <f t="shared" si="200"/>
        <v>0</v>
      </c>
    </row>
    <row r="220" spans="1:19" ht="24">
      <c r="A220" s="294" t="str">
        <f t="shared" si="191"/>
        <v>Core_Desc_IgnitionWeapon_Enhanced_B2</v>
      </c>
      <c r="B220" s="300" t="s">
        <v>4597</v>
      </c>
      <c r="C220" s="370" t="s">
        <v>18230</v>
      </c>
      <c r="D220" s="295" t="s">
        <v>19132</v>
      </c>
      <c r="E220" s="12" t="s">
        <v>19133</v>
      </c>
      <c r="F220" s="12" t="s">
        <v>19134</v>
      </c>
      <c r="G220" s="12" t="s">
        <v>19135</v>
      </c>
      <c r="H220" s="12" t="s">
        <v>19136</v>
      </c>
      <c r="I220" s="12" t="s">
        <v>19137</v>
      </c>
      <c r="J220" s="12" t="s">
        <v>19138</v>
      </c>
      <c r="K220" s="47">
        <f t="shared" si="192"/>
        <v>0</v>
      </c>
      <c r="L220" s="355">
        <f t="shared" si="193"/>
        <v>0</v>
      </c>
      <c r="M220" s="355">
        <f t="shared" si="194"/>
        <v>0</v>
      </c>
      <c r="N220" s="355">
        <f t="shared" si="195"/>
        <v>0</v>
      </c>
      <c r="O220" s="355">
        <f t="shared" si="196"/>
        <v>0</v>
      </c>
      <c r="P220" s="355">
        <f t="shared" si="197"/>
        <v>0</v>
      </c>
      <c r="Q220" s="355">
        <f t="shared" si="198"/>
        <v>0</v>
      </c>
      <c r="R220" s="355">
        <f t="shared" si="199"/>
        <v>0</v>
      </c>
      <c r="S220" s="355">
        <f t="shared" si="200"/>
        <v>0</v>
      </c>
    </row>
    <row r="221" spans="1:19" ht="13.5">
      <c r="A221" s="294" t="str">
        <f t="shared" si="191"/>
        <v>Core_Desc_IgnitionWeapon_Enhanced_B3</v>
      </c>
      <c r="B221" s="300" t="s">
        <v>4597</v>
      </c>
      <c r="C221" s="370" t="s">
        <v>18231</v>
      </c>
      <c r="D221" s="295" t="s">
        <v>18122</v>
      </c>
      <c r="E221" s="12" t="s">
        <v>18965</v>
      </c>
      <c r="F221" s="12" t="s">
        <v>18966</v>
      </c>
      <c r="G221" s="12" t="s">
        <v>18967</v>
      </c>
      <c r="H221" s="12" t="s">
        <v>18968</v>
      </c>
      <c r="I221" s="12" t="s">
        <v>18969</v>
      </c>
      <c r="J221" s="12" t="s">
        <v>18970</v>
      </c>
      <c r="K221" s="47">
        <f t="shared" si="192"/>
        <v>0</v>
      </c>
      <c r="L221" s="355">
        <f t="shared" si="193"/>
        <v>0</v>
      </c>
      <c r="M221" s="355">
        <f t="shared" si="194"/>
        <v>0</v>
      </c>
      <c r="N221" s="355">
        <f t="shared" si="195"/>
        <v>0</v>
      </c>
      <c r="O221" s="355">
        <f t="shared" si="196"/>
        <v>0</v>
      </c>
      <c r="P221" s="355">
        <f t="shared" si="197"/>
        <v>0</v>
      </c>
      <c r="Q221" s="355">
        <f t="shared" si="198"/>
        <v>0</v>
      </c>
      <c r="R221" s="355">
        <f t="shared" si="199"/>
        <v>0</v>
      </c>
      <c r="S221" s="355">
        <f t="shared" si="200"/>
        <v>0</v>
      </c>
    </row>
    <row r="222" spans="1:19" ht="24">
      <c r="A222" s="294" t="str">
        <f t="shared" si="191"/>
        <v>Core_Desc_IgnitionWeapon_Enhanced_C2</v>
      </c>
      <c r="B222" s="300" t="s">
        <v>4597</v>
      </c>
      <c r="C222" s="370" t="s">
        <v>18232</v>
      </c>
      <c r="D222" s="295" t="s">
        <v>20569</v>
      </c>
      <c r="E222" s="12" t="s">
        <v>23670</v>
      </c>
      <c r="F222" s="12" t="s">
        <v>23671</v>
      </c>
      <c r="G222" s="12" t="s">
        <v>23672</v>
      </c>
      <c r="H222" s="12" t="s">
        <v>23673</v>
      </c>
      <c r="I222" s="12" t="s">
        <v>23674</v>
      </c>
      <c r="J222" s="12" t="s">
        <v>23675</v>
      </c>
      <c r="K222" s="47">
        <f t="shared" si="192"/>
        <v>0</v>
      </c>
      <c r="L222" s="355">
        <f t="shared" ref="L222" si="201">COUNTIF(D222, "*{0*")</f>
        <v>0</v>
      </c>
      <c r="M222" s="355">
        <f t="shared" ref="M222" si="202">COUNTIF(D222, "*{1*")</f>
        <v>0</v>
      </c>
      <c r="N222" s="355">
        <f t="shared" ref="N222" si="203">COUNTIF(D222, "*{2*")</f>
        <v>0</v>
      </c>
      <c r="O222" s="355">
        <f t="shared" ref="O222" si="204">COUNTIF(D222, "*{3*")</f>
        <v>0</v>
      </c>
      <c r="P222" s="355">
        <f t="shared" ref="P222" si="205">COUNTIF(D222, "*{4*")</f>
        <v>0</v>
      </c>
      <c r="Q222" s="355">
        <f t="shared" ref="Q222" si="206">COUNTIF(D222, "*{5*")</f>
        <v>0</v>
      </c>
      <c r="R222" s="355">
        <f t="shared" ref="R222" si="207">COUNTIF(D222, "*{6*")</f>
        <v>0</v>
      </c>
      <c r="S222" s="355">
        <f t="shared" ref="S222" si="208">COUNTIF(D222, "*{7*")</f>
        <v>0</v>
      </c>
    </row>
    <row r="223" spans="1:19" ht="36">
      <c r="A223" s="294" t="str">
        <f t="shared" si="191"/>
        <v>Core_Desc_IgnitionWeapon_Enhanced_C3</v>
      </c>
      <c r="B223" s="300" t="s">
        <v>4597</v>
      </c>
      <c r="C223" s="370" t="s">
        <v>18233</v>
      </c>
      <c r="D223" s="295" t="s">
        <v>20570</v>
      </c>
      <c r="E223" s="12" t="s">
        <v>23676</v>
      </c>
      <c r="F223" s="12" t="s">
        <v>23677</v>
      </c>
      <c r="G223" s="12" t="s">
        <v>23678</v>
      </c>
      <c r="H223" s="12" t="s">
        <v>23679</v>
      </c>
      <c r="I223" s="12" t="s">
        <v>23680</v>
      </c>
      <c r="J223" s="12" t="s">
        <v>23681</v>
      </c>
      <c r="K223" s="47">
        <f t="shared" si="192"/>
        <v>0</v>
      </c>
      <c r="L223" s="355">
        <f t="shared" si="193"/>
        <v>0</v>
      </c>
      <c r="M223" s="355">
        <f t="shared" si="194"/>
        <v>0</v>
      </c>
      <c r="N223" s="355">
        <f t="shared" si="195"/>
        <v>0</v>
      </c>
      <c r="O223" s="355">
        <f t="shared" si="196"/>
        <v>0</v>
      </c>
      <c r="P223" s="355">
        <f t="shared" si="197"/>
        <v>0</v>
      </c>
      <c r="Q223" s="355">
        <f t="shared" si="198"/>
        <v>0</v>
      </c>
      <c r="R223" s="355">
        <f t="shared" si="199"/>
        <v>0</v>
      </c>
      <c r="S223" s="355">
        <f t="shared" si="200"/>
        <v>0</v>
      </c>
    </row>
    <row r="224" spans="1:19">
      <c r="A224" s="294" t="str">
        <f t="shared" ref="A224:A225" si="209">CONCATENATE(B224,C224)</f>
        <v>Core_Desc_IgnitionWeaponCoreDamage1</v>
      </c>
      <c r="B224" s="300" t="s">
        <v>4597</v>
      </c>
      <c r="C224" s="370" t="s">
        <v>18255</v>
      </c>
      <c r="D224" s="118" t="s">
        <v>11100</v>
      </c>
      <c r="E224" s="12" t="s">
        <v>4704</v>
      </c>
      <c r="F224" s="261" t="s">
        <v>13985</v>
      </c>
      <c r="G224" s="261" t="s">
        <v>4793</v>
      </c>
      <c r="H224" s="95" t="s">
        <v>4794</v>
      </c>
      <c r="I224" s="112" t="s">
        <v>7418</v>
      </c>
      <c r="J224" s="112" t="s">
        <v>7419</v>
      </c>
      <c r="K224" s="47">
        <f t="shared" ref="K224:K225" si="210">SUM(L224:S224)</f>
        <v>1</v>
      </c>
      <c r="L224" s="355">
        <f t="shared" ref="L224:L225" si="211">COUNTIF(D224, "*{0*")</f>
        <v>1</v>
      </c>
      <c r="M224" s="355">
        <f t="shared" ref="M224:M225" si="212">COUNTIF(D224, "*{1*")</f>
        <v>0</v>
      </c>
      <c r="N224" s="355">
        <f t="shared" ref="N224:N225" si="213">COUNTIF(D224, "*{2*")</f>
        <v>0</v>
      </c>
      <c r="O224" s="355">
        <f t="shared" ref="O224:O225" si="214">COUNTIF(D224, "*{3*")</f>
        <v>0</v>
      </c>
      <c r="P224" s="355">
        <f t="shared" ref="P224:P225" si="215">COUNTIF(D224, "*{4*")</f>
        <v>0</v>
      </c>
      <c r="Q224" s="355">
        <f t="shared" ref="Q224:Q225" si="216">COUNTIF(D224, "*{5*")</f>
        <v>0</v>
      </c>
      <c r="R224" s="355">
        <f t="shared" ref="R224:R225" si="217">COUNTIF(D224, "*{6*")</f>
        <v>0</v>
      </c>
      <c r="S224" s="355">
        <f t="shared" ref="S224:S225" si="218">COUNTIF(D224, "*{7*")</f>
        <v>0</v>
      </c>
    </row>
    <row r="225" spans="1:19">
      <c r="A225" s="294" t="str">
        <f t="shared" si="209"/>
        <v>Core_Desc_IgnitionWeaponCoreDamage2</v>
      </c>
      <c r="B225" s="300" t="s">
        <v>4597</v>
      </c>
      <c r="C225" s="370" t="s">
        <v>18256</v>
      </c>
      <c r="D225" s="118" t="s">
        <v>11100</v>
      </c>
      <c r="E225" s="12" t="s">
        <v>4704</v>
      </c>
      <c r="F225" s="261" t="s">
        <v>13985</v>
      </c>
      <c r="G225" s="261" t="s">
        <v>4793</v>
      </c>
      <c r="H225" s="95" t="s">
        <v>4794</v>
      </c>
      <c r="I225" s="112" t="s">
        <v>7418</v>
      </c>
      <c r="J225" s="112" t="s">
        <v>7419</v>
      </c>
      <c r="K225" s="47">
        <f t="shared" si="210"/>
        <v>1</v>
      </c>
      <c r="L225" s="355">
        <f t="shared" si="211"/>
        <v>1</v>
      </c>
      <c r="M225" s="355">
        <f t="shared" si="212"/>
        <v>0</v>
      </c>
      <c r="N225" s="355">
        <f t="shared" si="213"/>
        <v>0</v>
      </c>
      <c r="O225" s="355">
        <f t="shared" si="214"/>
        <v>0</v>
      </c>
      <c r="P225" s="355">
        <f t="shared" si="215"/>
        <v>0</v>
      </c>
      <c r="Q225" s="355">
        <f t="shared" si="216"/>
        <v>0</v>
      </c>
      <c r="R225" s="355">
        <f t="shared" si="217"/>
        <v>0</v>
      </c>
      <c r="S225" s="355">
        <f t="shared" si="218"/>
        <v>0</v>
      </c>
    </row>
    <row r="226" spans="1:19" ht="24">
      <c r="A226" s="294" t="str">
        <f t="shared" si="89"/>
        <v>Core_Desc_IgnitionWeaponNormalAttack</v>
      </c>
      <c r="B226" s="300" t="s">
        <v>4598</v>
      </c>
      <c r="C226" s="370" t="s">
        <v>2167</v>
      </c>
      <c r="D226" s="295" t="s">
        <v>2869</v>
      </c>
      <c r="E226" s="12" t="s">
        <v>4068</v>
      </c>
      <c r="F226" s="261" t="s">
        <v>14267</v>
      </c>
      <c r="G226" s="261" t="s">
        <v>4069</v>
      </c>
      <c r="H226" s="95" t="s">
        <v>4070</v>
      </c>
      <c r="I226" s="112" t="s">
        <v>6874</v>
      </c>
      <c r="J226" s="112" t="s">
        <v>6875</v>
      </c>
      <c r="K226" s="47">
        <f t="shared" si="151"/>
        <v>0</v>
      </c>
      <c r="L226" s="355">
        <f t="shared" si="162"/>
        <v>0</v>
      </c>
      <c r="M226" s="355">
        <f t="shared" si="163"/>
        <v>0</v>
      </c>
      <c r="N226" s="355">
        <f t="shared" si="164"/>
        <v>0</v>
      </c>
      <c r="O226" s="355">
        <f t="shared" si="165"/>
        <v>0</v>
      </c>
      <c r="P226" s="355">
        <f t="shared" si="166"/>
        <v>0</v>
      </c>
      <c r="Q226" s="355">
        <f t="shared" si="167"/>
        <v>0</v>
      </c>
      <c r="R226" s="355">
        <f t="shared" si="168"/>
        <v>0</v>
      </c>
      <c r="S226" s="355">
        <f t="shared" si="169"/>
        <v>0</v>
      </c>
    </row>
    <row r="227" spans="1:19" ht="24">
      <c r="A227" s="294" t="str">
        <f t="shared" si="89"/>
        <v>Core_Desc_IgnitionWeaponSkillAttack</v>
      </c>
      <c r="B227" s="300" t="s">
        <v>4601</v>
      </c>
      <c r="C227" s="370" t="s">
        <v>2168</v>
      </c>
      <c r="D227" s="295" t="s">
        <v>2537</v>
      </c>
      <c r="E227" s="12" t="s">
        <v>4071</v>
      </c>
      <c r="F227" s="261" t="s">
        <v>14268</v>
      </c>
      <c r="G227" s="261" t="s">
        <v>4072</v>
      </c>
      <c r="H227" s="95" t="s">
        <v>4073</v>
      </c>
      <c r="I227" s="112" t="s">
        <v>6876</v>
      </c>
      <c r="J227" s="112" t="s">
        <v>6877</v>
      </c>
      <c r="K227" s="47">
        <f t="shared" si="151"/>
        <v>0</v>
      </c>
      <c r="L227" s="355">
        <f t="shared" si="162"/>
        <v>0</v>
      </c>
      <c r="M227" s="355">
        <f t="shared" si="163"/>
        <v>0</v>
      </c>
      <c r="N227" s="355">
        <f t="shared" si="164"/>
        <v>0</v>
      </c>
      <c r="O227" s="355">
        <f t="shared" si="165"/>
        <v>0</v>
      </c>
      <c r="P227" s="355">
        <f t="shared" si="166"/>
        <v>0</v>
      </c>
      <c r="Q227" s="355">
        <f t="shared" si="167"/>
        <v>0</v>
      </c>
      <c r="R227" s="355">
        <f t="shared" si="168"/>
        <v>0</v>
      </c>
      <c r="S227" s="355">
        <f t="shared" si="169"/>
        <v>0</v>
      </c>
    </row>
    <row r="228" spans="1:19" ht="36">
      <c r="A228" s="294" t="str">
        <f t="shared" ref="A228:A320" si="219">CONCATENATE(B228,C228)</f>
        <v>Core_Desc_IgnitionStrike</v>
      </c>
      <c r="B228" s="300" t="s">
        <v>4598</v>
      </c>
      <c r="C228" s="370" t="s">
        <v>893</v>
      </c>
      <c r="D228" s="295" t="s">
        <v>2538</v>
      </c>
      <c r="E228" s="12" t="s">
        <v>4074</v>
      </c>
      <c r="F228" s="261" t="s">
        <v>14269</v>
      </c>
      <c r="G228" s="261" t="s">
        <v>4075</v>
      </c>
      <c r="H228" s="95" t="s">
        <v>4076</v>
      </c>
      <c r="I228" s="112" t="s">
        <v>6878</v>
      </c>
      <c r="J228" s="112" t="s">
        <v>6879</v>
      </c>
      <c r="K228" s="47">
        <f t="shared" si="151"/>
        <v>0</v>
      </c>
      <c r="L228" s="355">
        <f t="shared" si="162"/>
        <v>0</v>
      </c>
      <c r="M228" s="355">
        <f t="shared" si="163"/>
        <v>0</v>
      </c>
      <c r="N228" s="355">
        <f t="shared" si="164"/>
        <v>0</v>
      </c>
      <c r="O228" s="355">
        <f t="shared" si="165"/>
        <v>0</v>
      </c>
      <c r="P228" s="355">
        <f t="shared" si="166"/>
        <v>0</v>
      </c>
      <c r="Q228" s="355">
        <f t="shared" si="167"/>
        <v>0</v>
      </c>
      <c r="R228" s="355">
        <f t="shared" si="168"/>
        <v>0</v>
      </c>
      <c r="S228" s="355">
        <f t="shared" si="169"/>
        <v>0</v>
      </c>
    </row>
    <row r="229" spans="1:19" ht="36">
      <c r="A229" s="294" t="str">
        <f t="shared" si="219"/>
        <v>Core_Desc_FlameThrower</v>
      </c>
      <c r="B229" s="300" t="s">
        <v>4601</v>
      </c>
      <c r="C229" s="370" t="s">
        <v>10595</v>
      </c>
      <c r="D229" s="295" t="s">
        <v>2539</v>
      </c>
      <c r="E229" s="12" t="s">
        <v>4077</v>
      </c>
      <c r="F229" s="261" t="s">
        <v>14270</v>
      </c>
      <c r="G229" s="261" t="s">
        <v>14271</v>
      </c>
      <c r="H229" s="95" t="s">
        <v>4078</v>
      </c>
      <c r="I229" s="112" t="s">
        <v>6880</v>
      </c>
      <c r="J229" s="112" t="s">
        <v>6881</v>
      </c>
      <c r="K229" s="47">
        <f t="shared" si="151"/>
        <v>0</v>
      </c>
      <c r="L229" s="355">
        <f t="shared" si="162"/>
        <v>0</v>
      </c>
      <c r="M229" s="355">
        <f t="shared" si="163"/>
        <v>0</v>
      </c>
      <c r="N229" s="355">
        <f t="shared" si="164"/>
        <v>0</v>
      </c>
      <c r="O229" s="355">
        <f t="shared" si="165"/>
        <v>0</v>
      </c>
      <c r="P229" s="355">
        <f t="shared" si="166"/>
        <v>0</v>
      </c>
      <c r="Q229" s="355">
        <f t="shared" si="167"/>
        <v>0</v>
      </c>
      <c r="R229" s="355">
        <f t="shared" si="168"/>
        <v>0</v>
      </c>
      <c r="S229" s="355">
        <f t="shared" si="169"/>
        <v>0</v>
      </c>
    </row>
    <row r="230" spans="1:19">
      <c r="A230" s="294" t="str">
        <f t="shared" si="219"/>
        <v>Core_Desc_IgnitionAugment</v>
      </c>
      <c r="B230" s="300" t="s">
        <v>4597</v>
      </c>
      <c r="C230" s="370" t="s">
        <v>894</v>
      </c>
      <c r="D230" s="295" t="s">
        <v>10608</v>
      </c>
      <c r="E230" s="12" t="s">
        <v>13116</v>
      </c>
      <c r="F230" s="261" t="s">
        <v>14272</v>
      </c>
      <c r="G230" s="261" t="s">
        <v>13117</v>
      </c>
      <c r="H230" s="12" t="s">
        <v>13118</v>
      </c>
      <c r="I230" s="12" t="s">
        <v>13119</v>
      </c>
      <c r="J230" s="12" t="s">
        <v>13120</v>
      </c>
      <c r="K230" s="47">
        <f t="shared" si="151"/>
        <v>0</v>
      </c>
      <c r="L230" s="355">
        <f t="shared" si="162"/>
        <v>0</v>
      </c>
      <c r="M230" s="355">
        <f t="shared" si="163"/>
        <v>0</v>
      </c>
      <c r="N230" s="355">
        <f t="shared" si="164"/>
        <v>0</v>
      </c>
      <c r="O230" s="355">
        <f t="shared" si="165"/>
        <v>0</v>
      </c>
      <c r="P230" s="355">
        <f t="shared" si="166"/>
        <v>0</v>
      </c>
      <c r="Q230" s="355">
        <f t="shared" si="167"/>
        <v>0</v>
      </c>
      <c r="R230" s="355">
        <f t="shared" si="168"/>
        <v>0</v>
      </c>
      <c r="S230" s="355">
        <f t="shared" si="169"/>
        <v>0</v>
      </c>
    </row>
    <row r="231" spans="1:19" ht="36">
      <c r="A231" s="294" t="str">
        <f t="shared" si="219"/>
        <v>Core_Desc_IgnitionAccerateExplosion</v>
      </c>
      <c r="B231" s="300" t="s">
        <v>4601</v>
      </c>
      <c r="C231" s="370" t="s">
        <v>895</v>
      </c>
      <c r="D231" s="295" t="s">
        <v>2540</v>
      </c>
      <c r="E231" s="12" t="s">
        <v>10589</v>
      </c>
      <c r="F231" s="261" t="s">
        <v>14273</v>
      </c>
      <c r="G231" s="261" t="s">
        <v>4079</v>
      </c>
      <c r="H231" s="95" t="s">
        <v>4080</v>
      </c>
      <c r="I231" s="112" t="s">
        <v>6882</v>
      </c>
      <c r="J231" s="112" t="s">
        <v>6883</v>
      </c>
      <c r="K231" s="47">
        <f t="shared" si="151"/>
        <v>0</v>
      </c>
      <c r="L231" s="355">
        <f t="shared" si="162"/>
        <v>0</v>
      </c>
      <c r="M231" s="355">
        <f t="shared" si="163"/>
        <v>0</v>
      </c>
      <c r="N231" s="355">
        <f t="shared" si="164"/>
        <v>0</v>
      </c>
      <c r="O231" s="355">
        <f t="shared" si="165"/>
        <v>0</v>
      </c>
      <c r="P231" s="355">
        <f t="shared" si="166"/>
        <v>0</v>
      </c>
      <c r="Q231" s="355">
        <f t="shared" si="167"/>
        <v>0</v>
      </c>
      <c r="R231" s="355">
        <f t="shared" si="168"/>
        <v>0</v>
      </c>
      <c r="S231" s="355">
        <f t="shared" si="169"/>
        <v>0</v>
      </c>
    </row>
    <row r="232" spans="1:19" ht="48">
      <c r="A232" s="294" t="str">
        <f t="shared" si="219"/>
        <v>Core_Desc_EternalFlame</v>
      </c>
      <c r="B232" s="300" t="s">
        <v>4598</v>
      </c>
      <c r="C232" s="370" t="s">
        <v>2275</v>
      </c>
      <c r="D232" s="296" t="s">
        <v>23387</v>
      </c>
      <c r="E232" s="12" t="s">
        <v>23386</v>
      </c>
      <c r="F232" s="261" t="s">
        <v>23385</v>
      </c>
      <c r="G232" s="261" t="s">
        <v>23388</v>
      </c>
      <c r="H232" s="95" t="s">
        <v>23389</v>
      </c>
      <c r="I232" s="112" t="s">
        <v>23390</v>
      </c>
      <c r="J232" s="112" t="s">
        <v>23391</v>
      </c>
      <c r="K232" s="47">
        <f t="shared" si="151"/>
        <v>1</v>
      </c>
      <c r="L232" s="355">
        <f t="shared" si="162"/>
        <v>1</v>
      </c>
      <c r="M232" s="355">
        <f t="shared" si="163"/>
        <v>0</v>
      </c>
      <c r="N232" s="355">
        <f t="shared" si="164"/>
        <v>0</v>
      </c>
      <c r="O232" s="355">
        <f t="shared" si="165"/>
        <v>0</v>
      </c>
      <c r="P232" s="355">
        <f t="shared" si="166"/>
        <v>0</v>
      </c>
      <c r="Q232" s="355">
        <f t="shared" si="167"/>
        <v>0</v>
      </c>
      <c r="R232" s="355">
        <f t="shared" si="168"/>
        <v>0</v>
      </c>
      <c r="S232" s="355">
        <f t="shared" si="169"/>
        <v>0</v>
      </c>
    </row>
    <row r="233" spans="1:19" ht="36">
      <c r="A233" s="294" t="str">
        <f t="shared" si="219"/>
        <v>Core_Desc_Blaze</v>
      </c>
      <c r="B233" s="300" t="s">
        <v>4601</v>
      </c>
      <c r="C233" s="370" t="s">
        <v>2407</v>
      </c>
      <c r="D233" s="295" t="s">
        <v>2541</v>
      </c>
      <c r="E233" s="12" t="s">
        <v>4081</v>
      </c>
      <c r="F233" s="261" t="s">
        <v>14274</v>
      </c>
      <c r="G233" s="261" t="s">
        <v>14275</v>
      </c>
      <c r="H233" s="95" t="s">
        <v>4082</v>
      </c>
      <c r="I233" s="112" t="s">
        <v>6884</v>
      </c>
      <c r="J233" s="112" t="s">
        <v>6885</v>
      </c>
      <c r="K233" s="47">
        <f t="shared" si="151"/>
        <v>0</v>
      </c>
      <c r="L233" s="355">
        <f t="shared" si="162"/>
        <v>0</v>
      </c>
      <c r="M233" s="355">
        <f t="shared" si="163"/>
        <v>0</v>
      </c>
      <c r="N233" s="355">
        <f t="shared" si="164"/>
        <v>0</v>
      </c>
      <c r="O233" s="355">
        <f t="shared" si="165"/>
        <v>0</v>
      </c>
      <c r="P233" s="355">
        <f t="shared" si="166"/>
        <v>0</v>
      </c>
      <c r="Q233" s="355">
        <f t="shared" si="167"/>
        <v>0</v>
      </c>
      <c r="R233" s="355">
        <f t="shared" si="168"/>
        <v>0</v>
      </c>
      <c r="S233" s="355">
        <f t="shared" si="169"/>
        <v>0</v>
      </c>
    </row>
    <row r="234" spans="1:19" ht="24">
      <c r="A234" s="294" t="str">
        <f t="shared" si="219"/>
        <v>Core_Desc_ChainExplosion</v>
      </c>
      <c r="B234" s="300" t="s">
        <v>4601</v>
      </c>
      <c r="C234" s="370" t="s">
        <v>2290</v>
      </c>
      <c r="D234" s="295" t="s">
        <v>2542</v>
      </c>
      <c r="E234" s="12" t="s">
        <v>4083</v>
      </c>
      <c r="F234" s="261" t="s">
        <v>14276</v>
      </c>
      <c r="G234" s="261" t="s">
        <v>4084</v>
      </c>
      <c r="H234" s="95" t="s">
        <v>4085</v>
      </c>
      <c r="I234" s="112" t="s">
        <v>6886</v>
      </c>
      <c r="J234" s="112" t="s">
        <v>6887</v>
      </c>
      <c r="K234" s="47">
        <f t="shared" si="151"/>
        <v>0</v>
      </c>
      <c r="L234" s="355">
        <f t="shared" si="162"/>
        <v>0</v>
      </c>
      <c r="M234" s="355">
        <f t="shared" si="163"/>
        <v>0</v>
      </c>
      <c r="N234" s="355">
        <f t="shared" si="164"/>
        <v>0</v>
      </c>
      <c r="O234" s="355">
        <f t="shared" si="165"/>
        <v>0</v>
      </c>
      <c r="P234" s="355">
        <f t="shared" si="166"/>
        <v>0</v>
      </c>
      <c r="Q234" s="355">
        <f t="shared" si="167"/>
        <v>0</v>
      </c>
      <c r="R234" s="355">
        <f t="shared" si="168"/>
        <v>0</v>
      </c>
      <c r="S234" s="355">
        <f t="shared" si="169"/>
        <v>0</v>
      </c>
    </row>
    <row r="235" spans="1:19" ht="24">
      <c r="A235" s="294" t="str">
        <f t="shared" si="219"/>
        <v>Core_Desc_Combustion</v>
      </c>
      <c r="B235" s="300" t="s">
        <v>4597</v>
      </c>
      <c r="C235" s="370" t="s">
        <v>1057</v>
      </c>
      <c r="D235" s="295" t="s">
        <v>2273</v>
      </c>
      <c r="E235" s="12" t="s">
        <v>4086</v>
      </c>
      <c r="F235" s="261" t="s">
        <v>14277</v>
      </c>
      <c r="G235" s="261" t="s">
        <v>4087</v>
      </c>
      <c r="H235" s="95" t="s">
        <v>4088</v>
      </c>
      <c r="I235" s="112" t="s">
        <v>6888</v>
      </c>
      <c r="J235" s="112" t="s">
        <v>6889</v>
      </c>
      <c r="K235" s="47">
        <f t="shared" si="151"/>
        <v>0</v>
      </c>
      <c r="L235" s="355">
        <f t="shared" si="162"/>
        <v>0</v>
      </c>
      <c r="M235" s="355">
        <f t="shared" si="163"/>
        <v>0</v>
      </c>
      <c r="N235" s="355">
        <f t="shared" si="164"/>
        <v>0</v>
      </c>
      <c r="O235" s="355">
        <f t="shared" si="165"/>
        <v>0</v>
      </c>
      <c r="P235" s="355">
        <f t="shared" si="166"/>
        <v>0</v>
      </c>
      <c r="Q235" s="355">
        <f t="shared" si="167"/>
        <v>0</v>
      </c>
      <c r="R235" s="355">
        <f t="shared" si="168"/>
        <v>0</v>
      </c>
      <c r="S235" s="355">
        <f t="shared" si="169"/>
        <v>0</v>
      </c>
    </row>
    <row r="236" spans="1:19">
      <c r="A236" s="294" t="str">
        <f t="shared" ref="A236:A237" si="220">CONCATENATE(B236,C236)</f>
        <v>Core_Desc_Heating</v>
      </c>
      <c r="B236" s="300" t="s">
        <v>4598</v>
      </c>
      <c r="C236" s="370" t="s">
        <v>2810</v>
      </c>
      <c r="D236" s="295" t="s">
        <v>2812</v>
      </c>
      <c r="E236" s="12" t="s">
        <v>4089</v>
      </c>
      <c r="F236" s="261" t="s">
        <v>14278</v>
      </c>
      <c r="G236" s="261" t="s">
        <v>4090</v>
      </c>
      <c r="H236" s="95" t="s">
        <v>4091</v>
      </c>
      <c r="I236" s="112" t="s">
        <v>6890</v>
      </c>
      <c r="J236" s="112" t="s">
        <v>6891</v>
      </c>
      <c r="K236" s="47">
        <f t="shared" si="151"/>
        <v>0</v>
      </c>
      <c r="L236" s="355">
        <f t="shared" si="162"/>
        <v>0</v>
      </c>
      <c r="M236" s="355">
        <f t="shared" si="163"/>
        <v>0</v>
      </c>
      <c r="N236" s="355">
        <f t="shared" si="164"/>
        <v>0</v>
      </c>
      <c r="O236" s="355">
        <f t="shared" si="165"/>
        <v>0</v>
      </c>
      <c r="P236" s="355">
        <f t="shared" si="166"/>
        <v>0</v>
      </c>
      <c r="Q236" s="355">
        <f t="shared" si="167"/>
        <v>0</v>
      </c>
      <c r="R236" s="355">
        <f t="shared" si="168"/>
        <v>0</v>
      </c>
      <c r="S236" s="355">
        <f t="shared" si="169"/>
        <v>0</v>
      </c>
    </row>
    <row r="237" spans="1:19" ht="24">
      <c r="A237" s="294" t="str">
        <f t="shared" si="220"/>
        <v>Core_Desc_ThermalAmplification</v>
      </c>
      <c r="B237" s="300" t="s">
        <v>4601</v>
      </c>
      <c r="C237" s="370" t="s">
        <v>2811</v>
      </c>
      <c r="D237" s="295" t="s">
        <v>2879</v>
      </c>
      <c r="E237" s="12" t="s">
        <v>23955</v>
      </c>
      <c r="F237" s="261" t="s">
        <v>14279</v>
      </c>
      <c r="G237" s="261" t="s">
        <v>4092</v>
      </c>
      <c r="H237" s="95" t="s">
        <v>4093</v>
      </c>
      <c r="I237" s="112" t="s">
        <v>6892</v>
      </c>
      <c r="J237" s="112" t="s">
        <v>6893</v>
      </c>
      <c r="K237" s="47">
        <f t="shared" si="151"/>
        <v>0</v>
      </c>
      <c r="L237" s="355">
        <f t="shared" si="162"/>
        <v>0</v>
      </c>
      <c r="M237" s="355">
        <f t="shared" si="163"/>
        <v>0</v>
      </c>
      <c r="N237" s="355">
        <f t="shared" si="164"/>
        <v>0</v>
      </c>
      <c r="O237" s="355">
        <f t="shared" si="165"/>
        <v>0</v>
      </c>
      <c r="P237" s="355">
        <f t="shared" si="166"/>
        <v>0</v>
      </c>
      <c r="Q237" s="355">
        <f t="shared" si="167"/>
        <v>0</v>
      </c>
      <c r="R237" s="355">
        <f t="shared" si="168"/>
        <v>0</v>
      </c>
      <c r="S237" s="355">
        <f t="shared" si="169"/>
        <v>0</v>
      </c>
    </row>
    <row r="238" spans="1:19" ht="48">
      <c r="A238" s="294" t="str">
        <f t="shared" si="219"/>
        <v>Core_Desc_FlareBlitz</v>
      </c>
      <c r="B238" s="300" t="s">
        <v>4601</v>
      </c>
      <c r="C238" s="370" t="s">
        <v>2269</v>
      </c>
      <c r="D238" s="295" t="s">
        <v>2543</v>
      </c>
      <c r="E238" s="12" t="s">
        <v>4094</v>
      </c>
      <c r="F238" s="261" t="s">
        <v>14280</v>
      </c>
      <c r="G238" s="261" t="s">
        <v>4095</v>
      </c>
      <c r="H238" s="95" t="s">
        <v>4096</v>
      </c>
      <c r="I238" s="112" t="s">
        <v>6894</v>
      </c>
      <c r="J238" s="112" t="s">
        <v>6895</v>
      </c>
      <c r="K238" s="47">
        <f t="shared" si="151"/>
        <v>0</v>
      </c>
      <c r="L238" s="355">
        <f t="shared" si="162"/>
        <v>0</v>
      </c>
      <c r="M238" s="355">
        <f t="shared" si="163"/>
        <v>0</v>
      </c>
      <c r="N238" s="355">
        <f t="shared" si="164"/>
        <v>0</v>
      </c>
      <c r="O238" s="355">
        <f t="shared" si="165"/>
        <v>0</v>
      </c>
      <c r="P238" s="355">
        <f t="shared" si="166"/>
        <v>0</v>
      </c>
      <c r="Q238" s="355">
        <f t="shared" si="167"/>
        <v>0</v>
      </c>
      <c r="R238" s="355">
        <f t="shared" si="168"/>
        <v>0</v>
      </c>
      <c r="S238" s="355">
        <f t="shared" si="169"/>
        <v>0</v>
      </c>
    </row>
    <row r="239" spans="1:19" ht="42.75">
      <c r="A239" s="294" t="str">
        <f t="shared" si="219"/>
        <v>Core_Desc_rageflame</v>
      </c>
      <c r="B239" s="300" t="s">
        <v>4601</v>
      </c>
      <c r="C239" s="370" t="s">
        <v>907</v>
      </c>
      <c r="D239" s="295" t="s">
        <v>19139</v>
      </c>
      <c r="E239" s="12" t="s">
        <v>4097</v>
      </c>
      <c r="F239" s="261" t="s">
        <v>19239</v>
      </c>
      <c r="G239" s="261" t="s">
        <v>4098</v>
      </c>
      <c r="H239" s="95" t="s">
        <v>4099</v>
      </c>
      <c r="I239" s="112" t="s">
        <v>6896</v>
      </c>
      <c r="J239" s="112" t="s">
        <v>6897</v>
      </c>
      <c r="K239" s="47">
        <f t="shared" si="151"/>
        <v>0</v>
      </c>
      <c r="L239" s="355">
        <f t="shared" si="162"/>
        <v>0</v>
      </c>
      <c r="M239" s="355">
        <f t="shared" si="163"/>
        <v>0</v>
      </c>
      <c r="N239" s="355">
        <f t="shared" si="164"/>
        <v>0</v>
      </c>
      <c r="O239" s="355">
        <f t="shared" si="165"/>
        <v>0</v>
      </c>
      <c r="P239" s="355">
        <f t="shared" si="166"/>
        <v>0</v>
      </c>
      <c r="Q239" s="355">
        <f t="shared" si="167"/>
        <v>0</v>
      </c>
      <c r="R239" s="355">
        <f t="shared" si="168"/>
        <v>0</v>
      </c>
      <c r="S239" s="355">
        <f t="shared" si="169"/>
        <v>0</v>
      </c>
    </row>
    <row r="240" spans="1:19" ht="36">
      <c r="A240" s="294" t="str">
        <f t="shared" si="219"/>
        <v>Core_Desc_lavaeruption</v>
      </c>
      <c r="B240" s="300" t="s">
        <v>4597</v>
      </c>
      <c r="C240" s="370" t="s">
        <v>908</v>
      </c>
      <c r="D240" s="295" t="s">
        <v>2544</v>
      </c>
      <c r="E240" s="12" t="s">
        <v>4100</v>
      </c>
      <c r="F240" s="261" t="s">
        <v>14281</v>
      </c>
      <c r="G240" s="261" t="s">
        <v>14282</v>
      </c>
      <c r="H240" s="95" t="s">
        <v>4101</v>
      </c>
      <c r="I240" s="112" t="s">
        <v>6898</v>
      </c>
      <c r="J240" s="112" t="s">
        <v>6899</v>
      </c>
      <c r="K240" s="47">
        <f t="shared" si="151"/>
        <v>0</v>
      </c>
      <c r="L240" s="355">
        <f t="shared" si="162"/>
        <v>0</v>
      </c>
      <c r="M240" s="355">
        <f t="shared" si="163"/>
        <v>0</v>
      </c>
      <c r="N240" s="355">
        <f t="shared" si="164"/>
        <v>0</v>
      </c>
      <c r="O240" s="355">
        <f t="shared" si="165"/>
        <v>0</v>
      </c>
      <c r="P240" s="355">
        <f t="shared" si="166"/>
        <v>0</v>
      </c>
      <c r="Q240" s="355">
        <f t="shared" si="167"/>
        <v>0</v>
      </c>
      <c r="R240" s="355">
        <f t="shared" si="168"/>
        <v>0</v>
      </c>
      <c r="S240" s="355">
        <f t="shared" si="169"/>
        <v>0</v>
      </c>
    </row>
    <row r="241" spans="1:19" ht="48">
      <c r="A241" s="294" t="str">
        <f t="shared" si="219"/>
        <v>Core_Desc_FlameCannon</v>
      </c>
      <c r="B241" s="300" t="s">
        <v>4599</v>
      </c>
      <c r="C241" s="370" t="s">
        <v>2272</v>
      </c>
      <c r="D241" s="295" t="s">
        <v>2796</v>
      </c>
      <c r="E241" s="12" t="s">
        <v>4102</v>
      </c>
      <c r="F241" s="261" t="s">
        <v>14283</v>
      </c>
      <c r="G241" s="261" t="s">
        <v>14284</v>
      </c>
      <c r="H241" s="95" t="s">
        <v>4103</v>
      </c>
      <c r="I241" s="112" t="s">
        <v>6900</v>
      </c>
      <c r="J241" s="112" t="s">
        <v>6901</v>
      </c>
      <c r="K241" s="47">
        <f t="shared" si="151"/>
        <v>0</v>
      </c>
      <c r="L241" s="355">
        <f t="shared" si="162"/>
        <v>0</v>
      </c>
      <c r="M241" s="355">
        <f t="shared" si="163"/>
        <v>0</v>
      </c>
      <c r="N241" s="355">
        <f t="shared" si="164"/>
        <v>0</v>
      </c>
      <c r="O241" s="355">
        <f t="shared" si="165"/>
        <v>0</v>
      </c>
      <c r="P241" s="355">
        <f t="shared" si="166"/>
        <v>0</v>
      </c>
      <c r="Q241" s="355">
        <f t="shared" si="167"/>
        <v>0</v>
      </c>
      <c r="R241" s="355">
        <f t="shared" si="168"/>
        <v>0</v>
      </c>
      <c r="S241" s="355">
        <f t="shared" si="169"/>
        <v>0</v>
      </c>
    </row>
    <row r="242" spans="1:19" ht="24">
      <c r="A242" s="294" t="str">
        <f t="shared" si="219"/>
        <v>Core_Desc_GuidedFlameMissile</v>
      </c>
      <c r="B242" s="300" t="s">
        <v>4601</v>
      </c>
      <c r="C242" s="370" t="s">
        <v>910</v>
      </c>
      <c r="D242" s="295" t="s">
        <v>2870</v>
      </c>
      <c r="E242" s="12" t="s">
        <v>4104</v>
      </c>
      <c r="F242" s="261" t="s">
        <v>14285</v>
      </c>
      <c r="G242" s="261" t="s">
        <v>4105</v>
      </c>
      <c r="H242" s="95" t="s">
        <v>4106</v>
      </c>
      <c r="I242" s="112" t="s">
        <v>6902</v>
      </c>
      <c r="J242" s="112" t="s">
        <v>6903</v>
      </c>
      <c r="K242" s="47">
        <f t="shared" si="151"/>
        <v>0</v>
      </c>
      <c r="L242" s="355">
        <f t="shared" si="162"/>
        <v>0</v>
      </c>
      <c r="M242" s="355">
        <f t="shared" si="163"/>
        <v>0</v>
      </c>
      <c r="N242" s="355">
        <f t="shared" si="164"/>
        <v>0</v>
      </c>
      <c r="O242" s="355">
        <f t="shared" si="165"/>
        <v>0</v>
      </c>
      <c r="P242" s="355">
        <f t="shared" si="166"/>
        <v>0</v>
      </c>
      <c r="Q242" s="355">
        <f t="shared" si="167"/>
        <v>0</v>
      </c>
      <c r="R242" s="355">
        <f t="shared" si="168"/>
        <v>0</v>
      </c>
      <c r="S242" s="355">
        <f t="shared" si="169"/>
        <v>0</v>
      </c>
    </row>
    <row r="243" spans="1:19" ht="36">
      <c r="A243" s="294" t="str">
        <f t="shared" si="219"/>
        <v>Core_Desc_GuidedFlameMissileSkill</v>
      </c>
      <c r="B243" s="300" t="s">
        <v>4601</v>
      </c>
      <c r="C243" s="370" t="s">
        <v>2433</v>
      </c>
      <c r="D243" s="295" t="s">
        <v>2545</v>
      </c>
      <c r="E243" s="12" t="s">
        <v>4107</v>
      </c>
      <c r="F243" s="261" t="s">
        <v>14286</v>
      </c>
      <c r="G243" s="261" t="s">
        <v>14287</v>
      </c>
      <c r="H243" s="95" t="s">
        <v>4108</v>
      </c>
      <c r="I243" s="112" t="s">
        <v>6904</v>
      </c>
      <c r="J243" s="112" t="s">
        <v>6905</v>
      </c>
      <c r="K243" s="47">
        <f t="shared" si="151"/>
        <v>0</v>
      </c>
      <c r="L243" s="355">
        <f t="shared" si="162"/>
        <v>0</v>
      </c>
      <c r="M243" s="355">
        <f t="shared" si="163"/>
        <v>0</v>
      </c>
      <c r="N243" s="355">
        <f t="shared" si="164"/>
        <v>0</v>
      </c>
      <c r="O243" s="355">
        <f t="shared" si="165"/>
        <v>0</v>
      </c>
      <c r="P243" s="355">
        <f t="shared" si="166"/>
        <v>0</v>
      </c>
      <c r="Q243" s="355">
        <f t="shared" si="167"/>
        <v>0</v>
      </c>
      <c r="R243" s="355">
        <f t="shared" si="168"/>
        <v>0</v>
      </c>
      <c r="S243" s="355">
        <f t="shared" si="169"/>
        <v>0</v>
      </c>
    </row>
    <row r="244" spans="1:19" ht="48">
      <c r="A244" s="294" t="str">
        <f t="shared" si="219"/>
        <v>Core_Desc_Fireballlauncher</v>
      </c>
      <c r="B244" s="300" t="s">
        <v>4601</v>
      </c>
      <c r="C244" s="370" t="s">
        <v>911</v>
      </c>
      <c r="D244" s="295" t="s">
        <v>18245</v>
      </c>
      <c r="E244" s="12" t="s">
        <v>4109</v>
      </c>
      <c r="F244" s="261" t="s">
        <v>14288</v>
      </c>
      <c r="G244" s="261" t="s">
        <v>14289</v>
      </c>
      <c r="H244" s="95" t="s">
        <v>4110</v>
      </c>
      <c r="I244" s="112" t="s">
        <v>6906</v>
      </c>
      <c r="J244" s="112" t="s">
        <v>6907</v>
      </c>
      <c r="K244" s="47">
        <f t="shared" si="151"/>
        <v>0</v>
      </c>
      <c r="L244" s="355">
        <f t="shared" si="162"/>
        <v>0</v>
      </c>
      <c r="M244" s="355">
        <f t="shared" si="163"/>
        <v>0</v>
      </c>
      <c r="N244" s="355">
        <f t="shared" si="164"/>
        <v>0</v>
      </c>
      <c r="O244" s="355">
        <f t="shared" si="165"/>
        <v>0</v>
      </c>
      <c r="P244" s="355">
        <f t="shared" si="166"/>
        <v>0</v>
      </c>
      <c r="Q244" s="355">
        <f t="shared" si="167"/>
        <v>0</v>
      </c>
      <c r="R244" s="355">
        <f t="shared" si="168"/>
        <v>0</v>
      </c>
      <c r="S244" s="355">
        <f t="shared" si="169"/>
        <v>0</v>
      </c>
    </row>
    <row r="245" spans="1:19" ht="24">
      <c r="A245" s="294" t="str">
        <f t="shared" si="219"/>
        <v>Core_Desc_FireSpear</v>
      </c>
      <c r="B245" s="300" t="s">
        <v>4597</v>
      </c>
      <c r="C245" s="370" t="s">
        <v>18102</v>
      </c>
      <c r="D245" s="295" t="s">
        <v>18123</v>
      </c>
      <c r="E245" s="12" t="s">
        <v>18971</v>
      </c>
      <c r="F245" s="12" t="s">
        <v>18972</v>
      </c>
      <c r="G245" s="12" t="s">
        <v>18973</v>
      </c>
      <c r="H245" s="12" t="s">
        <v>18974</v>
      </c>
      <c r="I245" s="12" t="s">
        <v>18975</v>
      </c>
      <c r="J245" s="12" t="s">
        <v>18976</v>
      </c>
      <c r="K245" s="47">
        <f t="shared" ref="K245:K252" si="221">SUM(L245:S245)</f>
        <v>0</v>
      </c>
      <c r="L245" s="355">
        <f t="shared" si="162"/>
        <v>0</v>
      </c>
      <c r="M245" s="355">
        <f t="shared" si="163"/>
        <v>0</v>
      </c>
      <c r="N245" s="355">
        <f t="shared" si="164"/>
        <v>0</v>
      </c>
      <c r="O245" s="355">
        <f t="shared" si="165"/>
        <v>0</v>
      </c>
      <c r="P245" s="355">
        <f t="shared" si="166"/>
        <v>0</v>
      </c>
      <c r="Q245" s="355">
        <f t="shared" si="167"/>
        <v>0</v>
      </c>
      <c r="R245" s="355">
        <f t="shared" si="168"/>
        <v>0</v>
      </c>
      <c r="S245" s="355">
        <f t="shared" si="169"/>
        <v>0</v>
      </c>
    </row>
    <row r="246" spans="1:19" ht="24">
      <c r="A246" s="294" t="str">
        <f t="shared" si="219"/>
        <v>Core_Desc_FireSpear_Enhanced</v>
      </c>
      <c r="B246" s="300" t="s">
        <v>4597</v>
      </c>
      <c r="C246" s="370" t="s">
        <v>18103</v>
      </c>
      <c r="D246" s="295" t="s">
        <v>18128</v>
      </c>
      <c r="E246" s="12" t="s">
        <v>18977</v>
      </c>
      <c r="F246" s="12" t="s">
        <v>18978</v>
      </c>
      <c r="G246" s="12" t="s">
        <v>18979</v>
      </c>
      <c r="H246" s="12" t="s">
        <v>18980</v>
      </c>
      <c r="I246" s="12" t="s">
        <v>18981</v>
      </c>
      <c r="J246" s="12" t="s">
        <v>18982</v>
      </c>
      <c r="K246" s="47">
        <f t="shared" si="221"/>
        <v>0</v>
      </c>
      <c r="L246" s="355">
        <f t="shared" si="162"/>
        <v>0</v>
      </c>
      <c r="M246" s="355">
        <f t="shared" si="163"/>
        <v>0</v>
      </c>
      <c r="N246" s="355">
        <f t="shared" si="164"/>
        <v>0</v>
      </c>
      <c r="O246" s="355">
        <f t="shared" si="165"/>
        <v>0</v>
      </c>
      <c r="P246" s="355">
        <f t="shared" si="166"/>
        <v>0</v>
      </c>
      <c r="Q246" s="355">
        <f t="shared" si="167"/>
        <v>0</v>
      </c>
      <c r="R246" s="355">
        <f t="shared" si="168"/>
        <v>0</v>
      </c>
      <c r="S246" s="355">
        <f t="shared" si="169"/>
        <v>0</v>
      </c>
    </row>
    <row r="247" spans="1:19" ht="24">
      <c r="A247" s="294" t="str">
        <f t="shared" si="219"/>
        <v>Core_Desc_FlameWhirlwind</v>
      </c>
      <c r="B247" s="300" t="s">
        <v>4597</v>
      </c>
      <c r="C247" s="370" t="s">
        <v>18064</v>
      </c>
      <c r="D247" s="295" t="s">
        <v>18124</v>
      </c>
      <c r="E247" s="12" t="s">
        <v>18983</v>
      </c>
      <c r="F247" s="12" t="s">
        <v>18984</v>
      </c>
      <c r="G247" s="12" t="s">
        <v>18985</v>
      </c>
      <c r="H247" s="12" t="s">
        <v>18986</v>
      </c>
      <c r="I247" s="12" t="s">
        <v>18987</v>
      </c>
      <c r="J247" s="12" t="s">
        <v>18988</v>
      </c>
      <c r="K247" s="47">
        <f t="shared" si="221"/>
        <v>0</v>
      </c>
      <c r="L247" s="355">
        <f t="shared" si="162"/>
        <v>0</v>
      </c>
      <c r="M247" s="355">
        <f t="shared" si="163"/>
        <v>0</v>
      </c>
      <c r="N247" s="355">
        <f t="shared" si="164"/>
        <v>0</v>
      </c>
      <c r="O247" s="355">
        <f t="shared" si="165"/>
        <v>0</v>
      </c>
      <c r="P247" s="355">
        <f t="shared" si="166"/>
        <v>0</v>
      </c>
      <c r="Q247" s="355">
        <f t="shared" si="167"/>
        <v>0</v>
      </c>
      <c r="R247" s="355">
        <f t="shared" si="168"/>
        <v>0</v>
      </c>
      <c r="S247" s="355">
        <f t="shared" si="169"/>
        <v>0</v>
      </c>
    </row>
    <row r="248" spans="1:19" ht="13.5">
      <c r="A248" s="294" t="str">
        <f t="shared" si="219"/>
        <v>Core_Desc_FlameWhirlwind_Enhanced</v>
      </c>
      <c r="B248" s="300" t="s">
        <v>4597</v>
      </c>
      <c r="C248" s="370" t="s">
        <v>18104</v>
      </c>
      <c r="D248" s="295" t="s">
        <v>18127</v>
      </c>
      <c r="E248" s="12" t="s">
        <v>18989</v>
      </c>
      <c r="F248" s="12" t="s">
        <v>18990</v>
      </c>
      <c r="G248" s="12" t="s">
        <v>18991</v>
      </c>
      <c r="H248" s="12" t="s">
        <v>18992</v>
      </c>
      <c r="I248" s="12" t="s">
        <v>18993</v>
      </c>
      <c r="J248" s="12" t="s">
        <v>18994</v>
      </c>
      <c r="K248" s="47">
        <f t="shared" si="221"/>
        <v>0</v>
      </c>
      <c r="L248" s="355">
        <f t="shared" si="162"/>
        <v>0</v>
      </c>
      <c r="M248" s="355">
        <f t="shared" si="163"/>
        <v>0</v>
      </c>
      <c r="N248" s="355">
        <f t="shared" si="164"/>
        <v>0</v>
      </c>
      <c r="O248" s="355">
        <f t="shared" si="165"/>
        <v>0</v>
      </c>
      <c r="P248" s="355">
        <f t="shared" si="166"/>
        <v>0</v>
      </c>
      <c r="Q248" s="355">
        <f t="shared" si="167"/>
        <v>0</v>
      </c>
      <c r="R248" s="355">
        <f t="shared" si="168"/>
        <v>0</v>
      </c>
      <c r="S248" s="355">
        <f t="shared" si="169"/>
        <v>0</v>
      </c>
    </row>
    <row r="249" spans="1:19" ht="24">
      <c r="A249" s="294" t="str">
        <f t="shared" si="219"/>
        <v>Core_Desc_AutoIgnitionExplosion</v>
      </c>
      <c r="B249" s="300" t="s">
        <v>4597</v>
      </c>
      <c r="C249" s="370" t="s">
        <v>18065</v>
      </c>
      <c r="D249" s="295" t="s">
        <v>18388</v>
      </c>
      <c r="E249" s="12" t="s">
        <v>18995</v>
      </c>
      <c r="F249" s="12" t="s">
        <v>18996</v>
      </c>
      <c r="G249" s="12" t="s">
        <v>18997</v>
      </c>
      <c r="H249" s="12" t="s">
        <v>18998</v>
      </c>
      <c r="I249" s="12" t="s">
        <v>18999</v>
      </c>
      <c r="J249" s="12" t="s">
        <v>19000</v>
      </c>
      <c r="K249" s="160">
        <v>2</v>
      </c>
      <c r="L249" s="355">
        <f t="shared" si="162"/>
        <v>0</v>
      </c>
      <c r="M249" s="355">
        <f t="shared" si="163"/>
        <v>1</v>
      </c>
      <c r="N249" s="355">
        <f t="shared" si="164"/>
        <v>0</v>
      </c>
      <c r="O249" s="355">
        <f t="shared" si="165"/>
        <v>0</v>
      </c>
      <c r="P249" s="355">
        <f t="shared" si="166"/>
        <v>0</v>
      </c>
      <c r="Q249" s="355">
        <f t="shared" si="167"/>
        <v>0</v>
      </c>
      <c r="R249" s="355">
        <f t="shared" si="168"/>
        <v>0</v>
      </c>
      <c r="S249" s="355">
        <f t="shared" si="169"/>
        <v>0</v>
      </c>
    </row>
    <row r="250" spans="1:19" ht="27">
      <c r="A250" s="294" t="str">
        <f t="shared" si="219"/>
        <v>Core_Desc_AutoIgnitionExplosion_Enhanced</v>
      </c>
      <c r="B250" s="300" t="s">
        <v>4597</v>
      </c>
      <c r="C250" s="370" t="s">
        <v>18066</v>
      </c>
      <c r="D250" s="295" t="s">
        <v>18126</v>
      </c>
      <c r="E250" s="12" t="s">
        <v>19001</v>
      </c>
      <c r="F250" s="12" t="s">
        <v>19002</v>
      </c>
      <c r="G250" s="12" t="s">
        <v>19003</v>
      </c>
      <c r="H250" s="12" t="s">
        <v>19004</v>
      </c>
      <c r="I250" s="12" t="s">
        <v>19005</v>
      </c>
      <c r="J250" s="12" t="s">
        <v>19006</v>
      </c>
      <c r="K250" s="47">
        <f t="shared" si="221"/>
        <v>0</v>
      </c>
      <c r="L250" s="355">
        <f t="shared" si="162"/>
        <v>0</v>
      </c>
      <c r="M250" s="355">
        <f t="shared" si="163"/>
        <v>0</v>
      </c>
      <c r="N250" s="355">
        <f t="shared" si="164"/>
        <v>0</v>
      </c>
      <c r="O250" s="355">
        <f t="shared" si="165"/>
        <v>0</v>
      </c>
      <c r="P250" s="355">
        <f t="shared" si="166"/>
        <v>0</v>
      </c>
      <c r="Q250" s="355">
        <f t="shared" si="167"/>
        <v>0</v>
      </c>
      <c r="R250" s="355">
        <f t="shared" si="168"/>
        <v>0</v>
      </c>
      <c r="S250" s="355">
        <f t="shared" si="169"/>
        <v>0</v>
      </c>
    </row>
    <row r="251" spans="1:19" ht="24">
      <c r="A251" s="294" t="str">
        <f t="shared" si="219"/>
        <v>Core_Desc_IgnitionBomb</v>
      </c>
      <c r="B251" s="300" t="s">
        <v>4597</v>
      </c>
      <c r="C251" s="370" t="s">
        <v>18067</v>
      </c>
      <c r="D251" s="295" t="s">
        <v>18125</v>
      </c>
      <c r="E251" s="12" t="s">
        <v>19007</v>
      </c>
      <c r="F251" s="12" t="s">
        <v>19008</v>
      </c>
      <c r="G251" s="12" t="s">
        <v>19009</v>
      </c>
      <c r="H251" s="12" t="s">
        <v>19010</v>
      </c>
      <c r="I251" s="12" t="s">
        <v>19011</v>
      </c>
      <c r="J251" s="12" t="s">
        <v>19012</v>
      </c>
      <c r="K251" s="47">
        <f t="shared" si="221"/>
        <v>0</v>
      </c>
      <c r="L251" s="355">
        <f t="shared" si="162"/>
        <v>0</v>
      </c>
      <c r="M251" s="355">
        <f t="shared" si="163"/>
        <v>0</v>
      </c>
      <c r="N251" s="355">
        <f t="shared" si="164"/>
        <v>0</v>
      </c>
      <c r="O251" s="355">
        <f t="shared" si="165"/>
        <v>0</v>
      </c>
      <c r="P251" s="355">
        <f t="shared" si="166"/>
        <v>0</v>
      </c>
      <c r="Q251" s="355">
        <f t="shared" si="167"/>
        <v>0</v>
      </c>
      <c r="R251" s="355">
        <f t="shared" si="168"/>
        <v>0</v>
      </c>
      <c r="S251" s="355">
        <f t="shared" si="169"/>
        <v>0</v>
      </c>
    </row>
    <row r="252" spans="1:19" ht="24">
      <c r="A252" s="294" t="str">
        <f t="shared" si="219"/>
        <v>Core_Desc_IgnitionBomb_Enhanced</v>
      </c>
      <c r="B252" s="300" t="s">
        <v>4597</v>
      </c>
      <c r="C252" s="370" t="s">
        <v>18105</v>
      </c>
      <c r="D252" s="295" t="s">
        <v>18126</v>
      </c>
      <c r="E252" s="12" t="s">
        <v>19001</v>
      </c>
      <c r="F252" s="12" t="s">
        <v>19002</v>
      </c>
      <c r="G252" s="12" t="s">
        <v>19003</v>
      </c>
      <c r="H252" s="12" t="s">
        <v>19004</v>
      </c>
      <c r="I252" s="12" t="s">
        <v>19005</v>
      </c>
      <c r="J252" s="12" t="s">
        <v>19006</v>
      </c>
      <c r="K252" s="47">
        <f t="shared" si="221"/>
        <v>0</v>
      </c>
      <c r="L252" s="355">
        <f t="shared" si="162"/>
        <v>0</v>
      </c>
      <c r="M252" s="355">
        <f t="shared" si="163"/>
        <v>0</v>
      </c>
      <c r="N252" s="355">
        <f t="shared" si="164"/>
        <v>0</v>
      </c>
      <c r="O252" s="355">
        <f t="shared" si="165"/>
        <v>0</v>
      </c>
      <c r="P252" s="355">
        <f t="shared" si="166"/>
        <v>0</v>
      </c>
      <c r="Q252" s="355">
        <f t="shared" si="167"/>
        <v>0</v>
      </c>
      <c r="R252" s="355">
        <f t="shared" si="168"/>
        <v>0</v>
      </c>
      <c r="S252" s="355">
        <f t="shared" si="169"/>
        <v>0</v>
      </c>
    </row>
    <row r="253" spans="1:19" ht="36">
      <c r="A253" s="294" t="str">
        <f t="shared" si="219"/>
        <v>Core_Desc_WindWeapon</v>
      </c>
      <c r="B253" s="300" t="s">
        <v>4597</v>
      </c>
      <c r="C253" s="306" t="s">
        <v>912</v>
      </c>
      <c r="D253" s="295" t="s">
        <v>2313</v>
      </c>
      <c r="E253" s="12" t="s">
        <v>4111</v>
      </c>
      <c r="F253" s="261" t="s">
        <v>14290</v>
      </c>
      <c r="G253" s="261" t="s">
        <v>4112</v>
      </c>
      <c r="H253" s="95" t="s">
        <v>4113</v>
      </c>
      <c r="I253" s="112" t="s">
        <v>6908</v>
      </c>
      <c r="J253" s="112" t="s">
        <v>6909</v>
      </c>
      <c r="K253" s="47">
        <f t="shared" si="151"/>
        <v>0</v>
      </c>
      <c r="L253" s="355">
        <f t="shared" ref="L253:L313" si="222">COUNTIF(D253, "*{0*")</f>
        <v>0</v>
      </c>
      <c r="M253" s="355">
        <f t="shared" ref="M253:M313" si="223">COUNTIF(D253, "*{1*")</f>
        <v>0</v>
      </c>
      <c r="N253" s="355">
        <f t="shared" ref="N253:N313" si="224">COUNTIF(D253, "*{2*")</f>
        <v>0</v>
      </c>
      <c r="O253" s="355">
        <f t="shared" ref="O253:O313" si="225">COUNTIF(D253, "*{3*")</f>
        <v>0</v>
      </c>
      <c r="P253" s="355">
        <f t="shared" ref="P253:P313" si="226">COUNTIF(D253, "*{4*")</f>
        <v>0</v>
      </c>
      <c r="Q253" s="355">
        <f t="shared" ref="Q253:Q313" si="227">COUNTIF(D253, "*{5*")</f>
        <v>0</v>
      </c>
      <c r="R253" s="355">
        <f t="shared" ref="R253:R313" si="228">COUNTIF(D253, "*{6*")</f>
        <v>0</v>
      </c>
      <c r="S253" s="355">
        <f t="shared" ref="S253:S313" si="229">COUNTIF(D253, "*{7*")</f>
        <v>0</v>
      </c>
    </row>
    <row r="254" spans="1:19" ht="36">
      <c r="A254" s="294" t="str">
        <f t="shared" si="219"/>
        <v>Core_Desc_HurricaneDrill</v>
      </c>
      <c r="B254" s="300" t="s">
        <v>4600</v>
      </c>
      <c r="C254" s="306" t="s">
        <v>913</v>
      </c>
      <c r="D254" s="295" t="s">
        <v>2277</v>
      </c>
      <c r="E254" s="12" t="s">
        <v>4114</v>
      </c>
      <c r="F254" s="261" t="s">
        <v>14291</v>
      </c>
      <c r="G254" s="261" t="s">
        <v>14292</v>
      </c>
      <c r="H254" s="95" t="s">
        <v>4115</v>
      </c>
      <c r="I254" s="112" t="s">
        <v>6910</v>
      </c>
      <c r="J254" s="112" t="s">
        <v>6911</v>
      </c>
      <c r="K254" s="47">
        <f t="shared" si="151"/>
        <v>0</v>
      </c>
      <c r="L254" s="355">
        <f t="shared" si="222"/>
        <v>0</v>
      </c>
      <c r="M254" s="355">
        <f t="shared" si="223"/>
        <v>0</v>
      </c>
      <c r="N254" s="355">
        <f t="shared" si="224"/>
        <v>0</v>
      </c>
      <c r="O254" s="355">
        <f t="shared" si="225"/>
        <v>0</v>
      </c>
      <c r="P254" s="355">
        <f t="shared" si="226"/>
        <v>0</v>
      </c>
      <c r="Q254" s="355">
        <f t="shared" si="227"/>
        <v>0</v>
      </c>
      <c r="R254" s="355">
        <f t="shared" si="228"/>
        <v>0</v>
      </c>
      <c r="S254" s="355">
        <f t="shared" si="229"/>
        <v>0</v>
      </c>
    </row>
    <row r="255" spans="1:19">
      <c r="A255" s="294" t="str">
        <f t="shared" si="219"/>
        <v>Core_Desc_QuickAttack</v>
      </c>
      <c r="B255" s="300" t="s">
        <v>4601</v>
      </c>
      <c r="C255" s="306" t="s">
        <v>914</v>
      </c>
      <c r="D255" s="295" t="s">
        <v>1659</v>
      </c>
      <c r="E255" s="12" t="s">
        <v>4116</v>
      </c>
      <c r="F255" s="261" t="s">
        <v>14293</v>
      </c>
      <c r="G255" s="261" t="s">
        <v>4117</v>
      </c>
      <c r="H255" s="95" t="s">
        <v>4118</v>
      </c>
      <c r="I255" s="112" t="s">
        <v>6912</v>
      </c>
      <c r="J255" s="112" t="s">
        <v>6913</v>
      </c>
      <c r="K255" s="47">
        <f t="shared" si="151"/>
        <v>0</v>
      </c>
      <c r="L255" s="355">
        <f t="shared" si="222"/>
        <v>0</v>
      </c>
      <c r="M255" s="355">
        <f t="shared" si="223"/>
        <v>0</v>
      </c>
      <c r="N255" s="355">
        <f t="shared" si="224"/>
        <v>0</v>
      </c>
      <c r="O255" s="355">
        <f t="shared" si="225"/>
        <v>0</v>
      </c>
      <c r="P255" s="355">
        <f t="shared" si="226"/>
        <v>0</v>
      </c>
      <c r="Q255" s="355">
        <f t="shared" si="227"/>
        <v>0</v>
      </c>
      <c r="R255" s="355">
        <f t="shared" si="228"/>
        <v>0</v>
      </c>
      <c r="S255" s="355">
        <f t="shared" si="229"/>
        <v>0</v>
      </c>
    </row>
    <row r="256" spans="1:19">
      <c r="A256" s="294" t="str">
        <f t="shared" si="219"/>
        <v>Core_Desc_Quickmove</v>
      </c>
      <c r="B256" s="300" t="s">
        <v>4598</v>
      </c>
      <c r="C256" s="306" t="s">
        <v>915</v>
      </c>
      <c r="D256" s="295" t="s">
        <v>1660</v>
      </c>
      <c r="E256" s="12" t="s">
        <v>4119</v>
      </c>
      <c r="F256" s="261" t="s">
        <v>14294</v>
      </c>
      <c r="G256" s="261" t="s">
        <v>4120</v>
      </c>
      <c r="H256" s="95" t="s">
        <v>4121</v>
      </c>
      <c r="I256" s="112" t="s">
        <v>6914</v>
      </c>
      <c r="J256" s="112" t="s">
        <v>6915</v>
      </c>
      <c r="K256" s="47">
        <f t="shared" si="151"/>
        <v>0</v>
      </c>
      <c r="L256" s="355">
        <f t="shared" si="222"/>
        <v>0</v>
      </c>
      <c r="M256" s="355">
        <f t="shared" si="223"/>
        <v>0</v>
      </c>
      <c r="N256" s="355">
        <f t="shared" si="224"/>
        <v>0</v>
      </c>
      <c r="O256" s="355">
        <f t="shared" si="225"/>
        <v>0</v>
      </c>
      <c r="P256" s="355">
        <f t="shared" si="226"/>
        <v>0</v>
      </c>
      <c r="Q256" s="355">
        <f t="shared" si="227"/>
        <v>0</v>
      </c>
      <c r="R256" s="355">
        <f t="shared" si="228"/>
        <v>0</v>
      </c>
      <c r="S256" s="355">
        <f t="shared" si="229"/>
        <v>0</v>
      </c>
    </row>
    <row r="257" spans="1:19">
      <c r="A257" s="294" t="str">
        <f t="shared" si="219"/>
        <v>Core_Desc_QuickSkill</v>
      </c>
      <c r="B257" s="300" t="s">
        <v>4597</v>
      </c>
      <c r="C257" s="306" t="s">
        <v>916</v>
      </c>
      <c r="D257" s="295" t="s">
        <v>1661</v>
      </c>
      <c r="E257" s="12" t="s">
        <v>4122</v>
      </c>
      <c r="F257" s="261" t="s">
        <v>14295</v>
      </c>
      <c r="G257" s="261" t="s">
        <v>4123</v>
      </c>
      <c r="H257" s="95" t="s">
        <v>4124</v>
      </c>
      <c r="I257" s="112" t="s">
        <v>6916</v>
      </c>
      <c r="J257" s="112" t="s">
        <v>6917</v>
      </c>
      <c r="K257" s="47">
        <f t="shared" si="151"/>
        <v>0</v>
      </c>
      <c r="L257" s="355">
        <f t="shared" si="222"/>
        <v>0</v>
      </c>
      <c r="M257" s="355">
        <f t="shared" si="223"/>
        <v>0</v>
      </c>
      <c r="N257" s="355">
        <f t="shared" si="224"/>
        <v>0</v>
      </c>
      <c r="O257" s="355">
        <f t="shared" si="225"/>
        <v>0</v>
      </c>
      <c r="P257" s="355">
        <f t="shared" si="226"/>
        <v>0</v>
      </c>
      <c r="Q257" s="355">
        <f t="shared" si="227"/>
        <v>0</v>
      </c>
      <c r="R257" s="355">
        <f t="shared" si="228"/>
        <v>0</v>
      </c>
      <c r="S257" s="355">
        <f t="shared" si="229"/>
        <v>0</v>
      </c>
    </row>
    <row r="258" spans="1:19" ht="36">
      <c r="A258" s="294" t="str">
        <f t="shared" si="219"/>
        <v>Core_Desc_Tornado</v>
      </c>
      <c r="B258" s="300" t="s">
        <v>4602</v>
      </c>
      <c r="C258" s="306" t="s">
        <v>865</v>
      </c>
      <c r="D258" s="295" t="s">
        <v>965</v>
      </c>
      <c r="E258" s="12" t="s">
        <v>4125</v>
      </c>
      <c r="F258" s="261" t="s">
        <v>14296</v>
      </c>
      <c r="G258" s="261" t="s">
        <v>14297</v>
      </c>
      <c r="H258" s="95" t="s">
        <v>4126</v>
      </c>
      <c r="I258" s="112" t="s">
        <v>6918</v>
      </c>
      <c r="J258" s="112" t="s">
        <v>6919</v>
      </c>
      <c r="K258" s="47">
        <f t="shared" si="151"/>
        <v>0</v>
      </c>
      <c r="L258" s="355">
        <f t="shared" si="222"/>
        <v>0</v>
      </c>
      <c r="M258" s="355">
        <f t="shared" si="223"/>
        <v>0</v>
      </c>
      <c r="N258" s="355">
        <f t="shared" si="224"/>
        <v>0</v>
      </c>
      <c r="O258" s="355">
        <f t="shared" si="225"/>
        <v>0</v>
      </c>
      <c r="P258" s="355">
        <f t="shared" si="226"/>
        <v>0</v>
      </c>
      <c r="Q258" s="355">
        <f t="shared" si="227"/>
        <v>0</v>
      </c>
      <c r="R258" s="355">
        <f t="shared" si="228"/>
        <v>0</v>
      </c>
      <c r="S258" s="355">
        <f t="shared" si="229"/>
        <v>0</v>
      </c>
    </row>
    <row r="259" spans="1:19">
      <c r="A259" s="294" t="str">
        <f t="shared" si="219"/>
        <v>Core_Desc_Continuousdash</v>
      </c>
      <c r="B259" s="300" t="s">
        <v>4601</v>
      </c>
      <c r="C259" s="306" t="s">
        <v>917</v>
      </c>
      <c r="D259" s="295" t="s">
        <v>1662</v>
      </c>
      <c r="E259" s="12" t="s">
        <v>4127</v>
      </c>
      <c r="F259" s="261" t="s">
        <v>14298</v>
      </c>
      <c r="G259" s="261" t="s">
        <v>4128</v>
      </c>
      <c r="H259" s="95" t="s">
        <v>4129</v>
      </c>
      <c r="I259" s="112" t="s">
        <v>6920</v>
      </c>
      <c r="J259" s="112" t="s">
        <v>6921</v>
      </c>
      <c r="K259" s="47">
        <f t="shared" si="151"/>
        <v>0</v>
      </c>
      <c r="L259" s="355">
        <f t="shared" si="222"/>
        <v>0</v>
      </c>
      <c r="M259" s="355">
        <f t="shared" si="223"/>
        <v>0</v>
      </c>
      <c r="N259" s="355">
        <f t="shared" si="224"/>
        <v>0</v>
      </c>
      <c r="O259" s="355">
        <f t="shared" si="225"/>
        <v>0</v>
      </c>
      <c r="P259" s="355">
        <f t="shared" si="226"/>
        <v>0</v>
      </c>
      <c r="Q259" s="355">
        <f t="shared" si="227"/>
        <v>0</v>
      </c>
      <c r="R259" s="355">
        <f t="shared" si="228"/>
        <v>0</v>
      </c>
      <c r="S259" s="355">
        <f t="shared" si="229"/>
        <v>0</v>
      </c>
    </row>
    <row r="260" spans="1:19">
      <c r="A260" s="294" t="str">
        <f t="shared" si="219"/>
        <v>Core_Desc_AutoEnergyCharge</v>
      </c>
      <c r="B260" s="300" t="s">
        <v>4601</v>
      </c>
      <c r="C260" s="306" t="s">
        <v>918</v>
      </c>
      <c r="D260" s="295" t="s">
        <v>1663</v>
      </c>
      <c r="E260" s="12" t="s">
        <v>4130</v>
      </c>
      <c r="F260" s="261" t="s">
        <v>14299</v>
      </c>
      <c r="G260" s="261" t="s">
        <v>4131</v>
      </c>
      <c r="H260" s="95" t="s">
        <v>4132</v>
      </c>
      <c r="I260" s="112" t="s">
        <v>6922</v>
      </c>
      <c r="J260" s="112" t="s">
        <v>6923</v>
      </c>
      <c r="K260" s="47">
        <f t="shared" si="151"/>
        <v>0</v>
      </c>
      <c r="L260" s="355">
        <f t="shared" si="222"/>
        <v>0</v>
      </c>
      <c r="M260" s="355">
        <f t="shared" si="223"/>
        <v>0</v>
      </c>
      <c r="N260" s="355">
        <f t="shared" si="224"/>
        <v>0</v>
      </c>
      <c r="O260" s="355">
        <f t="shared" si="225"/>
        <v>0</v>
      </c>
      <c r="P260" s="355">
        <f t="shared" si="226"/>
        <v>0</v>
      </c>
      <c r="Q260" s="355">
        <f t="shared" si="227"/>
        <v>0</v>
      </c>
      <c r="R260" s="355">
        <f t="shared" si="228"/>
        <v>0</v>
      </c>
      <c r="S260" s="355">
        <f t="shared" si="229"/>
        <v>0</v>
      </c>
    </row>
    <row r="261" spans="1:19" ht="24">
      <c r="A261" s="294" t="str">
        <f t="shared" si="219"/>
        <v>Core_Desc_vortexofdestruction</v>
      </c>
      <c r="B261" s="300" t="s">
        <v>4601</v>
      </c>
      <c r="C261" s="306" t="s">
        <v>919</v>
      </c>
      <c r="D261" s="295" t="s">
        <v>1664</v>
      </c>
      <c r="E261" s="12" t="s">
        <v>4133</v>
      </c>
      <c r="F261" s="261" t="s">
        <v>14300</v>
      </c>
      <c r="G261" s="261" t="s">
        <v>14301</v>
      </c>
      <c r="H261" s="95" t="s">
        <v>4134</v>
      </c>
      <c r="I261" s="112" t="s">
        <v>6924</v>
      </c>
      <c r="J261" s="112" t="s">
        <v>6925</v>
      </c>
      <c r="K261" s="47">
        <f t="shared" si="151"/>
        <v>0</v>
      </c>
      <c r="L261" s="355">
        <f t="shared" si="222"/>
        <v>0</v>
      </c>
      <c r="M261" s="355">
        <f t="shared" si="223"/>
        <v>0</v>
      </c>
      <c r="N261" s="355">
        <f t="shared" si="224"/>
        <v>0</v>
      </c>
      <c r="O261" s="355">
        <f t="shared" si="225"/>
        <v>0</v>
      </c>
      <c r="P261" s="355">
        <f t="shared" si="226"/>
        <v>0</v>
      </c>
      <c r="Q261" s="355">
        <f t="shared" si="227"/>
        <v>0</v>
      </c>
      <c r="R261" s="355">
        <f t="shared" si="228"/>
        <v>0</v>
      </c>
      <c r="S261" s="355">
        <f t="shared" si="229"/>
        <v>0</v>
      </c>
    </row>
    <row r="262" spans="1:19" ht="36">
      <c r="A262" s="294" t="str">
        <f t="shared" si="219"/>
        <v>Core_Desc_WindArrow</v>
      </c>
      <c r="B262" s="300" t="s">
        <v>4601</v>
      </c>
      <c r="C262" s="306" t="s">
        <v>924</v>
      </c>
      <c r="D262" s="295" t="s">
        <v>967</v>
      </c>
      <c r="E262" s="12" t="s">
        <v>4135</v>
      </c>
      <c r="F262" s="261" t="s">
        <v>14302</v>
      </c>
      <c r="G262" s="261" t="s">
        <v>4136</v>
      </c>
      <c r="H262" s="95" t="s">
        <v>4137</v>
      </c>
      <c r="I262" s="112" t="s">
        <v>6926</v>
      </c>
      <c r="J262" s="112" t="s">
        <v>6927</v>
      </c>
      <c r="K262" s="47">
        <f t="shared" si="151"/>
        <v>0</v>
      </c>
      <c r="L262" s="355">
        <f t="shared" si="222"/>
        <v>0</v>
      </c>
      <c r="M262" s="355">
        <f t="shared" si="223"/>
        <v>0</v>
      </c>
      <c r="N262" s="355">
        <f t="shared" si="224"/>
        <v>0</v>
      </c>
      <c r="O262" s="355">
        <f t="shared" si="225"/>
        <v>0</v>
      </c>
      <c r="P262" s="355">
        <f t="shared" si="226"/>
        <v>0</v>
      </c>
      <c r="Q262" s="355">
        <f t="shared" si="227"/>
        <v>0</v>
      </c>
      <c r="R262" s="355">
        <f t="shared" si="228"/>
        <v>0</v>
      </c>
      <c r="S262" s="355">
        <f t="shared" si="229"/>
        <v>0</v>
      </c>
    </row>
    <row r="263" spans="1:19" ht="28.5">
      <c r="A263" s="294" t="str">
        <f t="shared" si="219"/>
        <v>Core_Desc_Windblade</v>
      </c>
      <c r="B263" s="300" t="s">
        <v>4597</v>
      </c>
      <c r="C263" s="306" t="s">
        <v>920</v>
      </c>
      <c r="D263" s="295" t="s">
        <v>964</v>
      </c>
      <c r="E263" s="12" t="s">
        <v>4138</v>
      </c>
      <c r="F263" s="261" t="s">
        <v>14303</v>
      </c>
      <c r="G263" s="261" t="s">
        <v>4139</v>
      </c>
      <c r="H263" s="95" t="s">
        <v>4140</v>
      </c>
      <c r="I263" s="112" t="s">
        <v>6928</v>
      </c>
      <c r="J263" s="112" t="s">
        <v>6929</v>
      </c>
      <c r="K263" s="47">
        <f t="shared" si="151"/>
        <v>0</v>
      </c>
      <c r="L263" s="355">
        <f t="shared" si="222"/>
        <v>0</v>
      </c>
      <c r="M263" s="355">
        <f t="shared" si="223"/>
        <v>0</v>
      </c>
      <c r="N263" s="355">
        <f t="shared" si="224"/>
        <v>0</v>
      </c>
      <c r="O263" s="355">
        <f t="shared" si="225"/>
        <v>0</v>
      </c>
      <c r="P263" s="355">
        <f t="shared" si="226"/>
        <v>0</v>
      </c>
      <c r="Q263" s="355">
        <f t="shared" si="227"/>
        <v>0</v>
      </c>
      <c r="R263" s="355">
        <f t="shared" si="228"/>
        <v>0</v>
      </c>
      <c r="S263" s="355">
        <f t="shared" si="229"/>
        <v>0</v>
      </c>
    </row>
    <row r="264" spans="1:19" ht="36">
      <c r="A264" s="294" t="str">
        <f t="shared" si="219"/>
        <v>Core_Desc_FrozenWeapon_A</v>
      </c>
      <c r="B264" s="300" t="s">
        <v>4601</v>
      </c>
      <c r="C264" s="307" t="s">
        <v>18219</v>
      </c>
      <c r="D264" s="295" t="s">
        <v>20645</v>
      </c>
      <c r="E264" s="12" t="s">
        <v>3182</v>
      </c>
      <c r="F264" s="261" t="s">
        <v>14304</v>
      </c>
      <c r="G264" s="261" t="s">
        <v>4141</v>
      </c>
      <c r="H264" s="95" t="s">
        <v>4142</v>
      </c>
      <c r="I264" s="112" t="s">
        <v>6930</v>
      </c>
      <c r="J264" s="112" t="s">
        <v>6931</v>
      </c>
      <c r="K264" s="47">
        <f t="shared" si="151"/>
        <v>0</v>
      </c>
      <c r="L264" s="355">
        <f t="shared" si="222"/>
        <v>0</v>
      </c>
      <c r="M264" s="355">
        <f t="shared" si="223"/>
        <v>0</v>
      </c>
      <c r="N264" s="355">
        <f t="shared" si="224"/>
        <v>0</v>
      </c>
      <c r="O264" s="355">
        <f t="shared" si="225"/>
        <v>0</v>
      </c>
      <c r="P264" s="355">
        <f t="shared" si="226"/>
        <v>0</v>
      </c>
      <c r="Q264" s="355">
        <f t="shared" si="227"/>
        <v>0</v>
      </c>
      <c r="R264" s="355">
        <f t="shared" si="228"/>
        <v>0</v>
      </c>
      <c r="S264" s="355">
        <f t="shared" si="229"/>
        <v>0</v>
      </c>
    </row>
    <row r="265" spans="1:19" ht="36">
      <c r="A265" s="294" t="str">
        <f t="shared" ref="A265:A266" si="230">CONCATENATE(B265,C265)</f>
        <v>Core_Desc_FrozenWeapon_B</v>
      </c>
      <c r="B265" s="300" t="s">
        <v>4597</v>
      </c>
      <c r="C265" s="307" t="s">
        <v>18243</v>
      </c>
      <c r="D265" s="295" t="s">
        <v>20645</v>
      </c>
      <c r="E265" s="12" t="s">
        <v>3182</v>
      </c>
      <c r="F265" s="261" t="s">
        <v>14304</v>
      </c>
      <c r="G265" s="261" t="s">
        <v>4141</v>
      </c>
      <c r="H265" s="95" t="s">
        <v>4142</v>
      </c>
      <c r="I265" s="112" t="s">
        <v>6930</v>
      </c>
      <c r="J265" s="112" t="s">
        <v>6931</v>
      </c>
      <c r="K265" s="47">
        <f t="shared" ref="K265:K266" si="231">SUM(L265:S265)</f>
        <v>0</v>
      </c>
      <c r="L265" s="355">
        <f t="shared" ref="L265:L266" si="232">COUNTIF(D265, "*{0*")</f>
        <v>0</v>
      </c>
      <c r="M265" s="355">
        <f t="shared" ref="M265:M266" si="233">COUNTIF(D265, "*{1*")</f>
        <v>0</v>
      </c>
      <c r="N265" s="355">
        <f t="shared" ref="N265:N266" si="234">COUNTIF(D265, "*{2*")</f>
        <v>0</v>
      </c>
      <c r="O265" s="355">
        <f t="shared" ref="O265:O266" si="235">COUNTIF(D265, "*{3*")</f>
        <v>0</v>
      </c>
      <c r="P265" s="355">
        <f t="shared" ref="P265:P266" si="236">COUNTIF(D265, "*{4*")</f>
        <v>0</v>
      </c>
      <c r="Q265" s="355">
        <f t="shared" ref="Q265:Q266" si="237">COUNTIF(D265, "*{5*")</f>
        <v>0</v>
      </c>
      <c r="R265" s="355">
        <f t="shared" ref="R265:R266" si="238">COUNTIF(D265, "*{6*")</f>
        <v>0</v>
      </c>
      <c r="S265" s="355">
        <f t="shared" ref="S265:S266" si="239">COUNTIF(D265, "*{7*")</f>
        <v>0</v>
      </c>
    </row>
    <row r="266" spans="1:19" ht="36">
      <c r="A266" s="294" t="str">
        <f t="shared" si="230"/>
        <v>Core_Desc_FrozenWeapon_C</v>
      </c>
      <c r="B266" s="300" t="s">
        <v>4597</v>
      </c>
      <c r="C266" s="307" t="s">
        <v>18221</v>
      </c>
      <c r="D266" s="295" t="s">
        <v>20645</v>
      </c>
      <c r="E266" s="12" t="s">
        <v>3182</v>
      </c>
      <c r="F266" s="261" t="s">
        <v>14304</v>
      </c>
      <c r="G266" s="261" t="s">
        <v>4141</v>
      </c>
      <c r="H266" s="95" t="s">
        <v>4142</v>
      </c>
      <c r="I266" s="112" t="s">
        <v>6930</v>
      </c>
      <c r="J266" s="112" t="s">
        <v>6931</v>
      </c>
      <c r="K266" s="47">
        <f t="shared" si="231"/>
        <v>0</v>
      </c>
      <c r="L266" s="355">
        <f t="shared" si="232"/>
        <v>0</v>
      </c>
      <c r="M266" s="355">
        <f t="shared" si="233"/>
        <v>0</v>
      </c>
      <c r="N266" s="355">
        <f t="shared" si="234"/>
        <v>0</v>
      </c>
      <c r="O266" s="355">
        <f t="shared" si="235"/>
        <v>0</v>
      </c>
      <c r="P266" s="355">
        <f t="shared" si="236"/>
        <v>0</v>
      </c>
      <c r="Q266" s="355">
        <f t="shared" si="237"/>
        <v>0</v>
      </c>
      <c r="R266" s="355">
        <f t="shared" si="238"/>
        <v>0</v>
      </c>
      <c r="S266" s="355">
        <f t="shared" si="239"/>
        <v>0</v>
      </c>
    </row>
    <row r="267" spans="1:19" ht="36">
      <c r="A267" s="294" t="str">
        <f t="shared" ref="A267:A273" si="240">CONCATENATE(B267,C267)</f>
        <v>Core_Desc_FrozenWeapon_Enhanced_A2</v>
      </c>
      <c r="B267" s="300" t="s">
        <v>4597</v>
      </c>
      <c r="C267" s="307" t="s">
        <v>18222</v>
      </c>
      <c r="D267" s="295" t="s">
        <v>20646</v>
      </c>
      <c r="E267" s="12" t="s">
        <v>19736</v>
      </c>
      <c r="F267" s="12" t="s">
        <v>19737</v>
      </c>
      <c r="G267" s="12" t="s">
        <v>19738</v>
      </c>
      <c r="H267" s="12" t="s">
        <v>19739</v>
      </c>
      <c r="I267" s="12" t="s">
        <v>19740</v>
      </c>
      <c r="J267" s="12" t="s">
        <v>19741</v>
      </c>
      <c r="K267" s="47">
        <f t="shared" ref="K267:K273" si="241">SUM(L267:S267)</f>
        <v>1</v>
      </c>
      <c r="L267" s="355">
        <f t="shared" ref="L267:L273" si="242">COUNTIF(D267, "*{0*")</f>
        <v>1</v>
      </c>
      <c r="M267" s="355">
        <f t="shared" ref="M267:M273" si="243">COUNTIF(D267, "*{1*")</f>
        <v>0</v>
      </c>
      <c r="N267" s="355">
        <f t="shared" ref="N267:N273" si="244">COUNTIF(D267, "*{2*")</f>
        <v>0</v>
      </c>
      <c r="O267" s="355">
        <f t="shared" ref="O267:O273" si="245">COUNTIF(D267, "*{3*")</f>
        <v>0</v>
      </c>
      <c r="P267" s="355">
        <f t="shared" ref="P267:P273" si="246">COUNTIF(D267, "*{4*")</f>
        <v>0</v>
      </c>
      <c r="Q267" s="355">
        <f t="shared" ref="Q267:Q273" si="247">COUNTIF(D267, "*{5*")</f>
        <v>0</v>
      </c>
      <c r="R267" s="355">
        <f t="shared" ref="R267:R273" si="248">COUNTIF(D267, "*{6*")</f>
        <v>0</v>
      </c>
      <c r="S267" s="355">
        <f t="shared" ref="S267:S273" si="249">COUNTIF(D267, "*{7*")</f>
        <v>0</v>
      </c>
    </row>
    <row r="268" spans="1:19" ht="24">
      <c r="A268" s="294" t="str">
        <f t="shared" si="240"/>
        <v>Core_Desc_FrozenWeapon_Enhanced_A3</v>
      </c>
      <c r="B268" s="300" t="s">
        <v>4597</v>
      </c>
      <c r="C268" s="393" t="s">
        <v>18223</v>
      </c>
      <c r="D268" s="295" t="s">
        <v>20647</v>
      </c>
      <c r="E268" s="295" t="s">
        <v>19742</v>
      </c>
      <c r="F268" s="12" t="s">
        <v>19743</v>
      </c>
      <c r="G268" s="12" t="s">
        <v>19744</v>
      </c>
      <c r="H268" s="12" t="s">
        <v>19745</v>
      </c>
      <c r="I268" s="12" t="s">
        <v>19746</v>
      </c>
      <c r="J268" s="12" t="s">
        <v>19747</v>
      </c>
      <c r="K268" s="47">
        <f t="shared" si="241"/>
        <v>1</v>
      </c>
      <c r="L268" s="355">
        <f t="shared" si="242"/>
        <v>1</v>
      </c>
      <c r="M268" s="355">
        <f t="shared" si="243"/>
        <v>0</v>
      </c>
      <c r="N268" s="355">
        <f t="shared" si="244"/>
        <v>0</v>
      </c>
      <c r="O268" s="355">
        <f t="shared" si="245"/>
        <v>0</v>
      </c>
      <c r="P268" s="355">
        <f t="shared" si="246"/>
        <v>0</v>
      </c>
      <c r="Q268" s="355">
        <f t="shared" si="247"/>
        <v>0</v>
      </c>
      <c r="R268" s="355">
        <f t="shared" si="248"/>
        <v>0</v>
      </c>
      <c r="S268" s="355">
        <f t="shared" si="249"/>
        <v>0</v>
      </c>
    </row>
    <row r="269" spans="1:19" ht="24">
      <c r="A269" s="294" t="str">
        <f t="shared" si="240"/>
        <v>Core_Desc_FrozenWeapon_Enhanced_B2</v>
      </c>
      <c r="B269" s="300" t="s">
        <v>4597</v>
      </c>
      <c r="C269" s="307" t="s">
        <v>18224</v>
      </c>
      <c r="D269" s="295" t="s">
        <v>20648</v>
      </c>
      <c r="E269" s="12" t="s">
        <v>19013</v>
      </c>
      <c r="F269" s="12" t="s">
        <v>19014</v>
      </c>
      <c r="G269" s="12" t="s">
        <v>19015</v>
      </c>
      <c r="H269" s="12" t="s">
        <v>19016</v>
      </c>
      <c r="I269" s="12" t="s">
        <v>19017</v>
      </c>
      <c r="J269" s="12" t="s">
        <v>19018</v>
      </c>
      <c r="K269" s="47">
        <f t="shared" si="241"/>
        <v>0</v>
      </c>
      <c r="L269" s="355">
        <f t="shared" si="242"/>
        <v>0</v>
      </c>
      <c r="M269" s="355">
        <f t="shared" si="243"/>
        <v>0</v>
      </c>
      <c r="N269" s="355">
        <f t="shared" si="244"/>
        <v>0</v>
      </c>
      <c r="O269" s="355">
        <f t="shared" si="245"/>
        <v>0</v>
      </c>
      <c r="P269" s="355">
        <f t="shared" si="246"/>
        <v>0</v>
      </c>
      <c r="Q269" s="355">
        <f t="shared" si="247"/>
        <v>0</v>
      </c>
      <c r="R269" s="355">
        <f t="shared" si="248"/>
        <v>0</v>
      </c>
      <c r="S269" s="355">
        <f t="shared" si="249"/>
        <v>0</v>
      </c>
    </row>
    <row r="270" spans="1:19" ht="24">
      <c r="A270" s="294" t="str">
        <f t="shared" si="240"/>
        <v>Core_Desc_FrozenWeapon_Enhanced_B3</v>
      </c>
      <c r="B270" s="300" t="s">
        <v>4597</v>
      </c>
      <c r="C270" s="307" t="s">
        <v>18225</v>
      </c>
      <c r="D270" s="295" t="s">
        <v>20649</v>
      </c>
      <c r="E270" s="295" t="s">
        <v>19712</v>
      </c>
      <c r="F270" s="295" t="s">
        <v>19713</v>
      </c>
      <c r="G270" s="295" t="s">
        <v>19714</v>
      </c>
      <c r="H270" s="295" t="s">
        <v>19715</v>
      </c>
      <c r="I270" s="295" t="s">
        <v>19716</v>
      </c>
      <c r="J270" s="295" t="s">
        <v>19717</v>
      </c>
      <c r="K270" s="47">
        <f t="shared" si="241"/>
        <v>0</v>
      </c>
      <c r="L270" s="355">
        <f t="shared" si="242"/>
        <v>0</v>
      </c>
      <c r="M270" s="355">
        <f t="shared" si="243"/>
        <v>0</v>
      </c>
      <c r="N270" s="355">
        <f t="shared" si="244"/>
        <v>0</v>
      </c>
      <c r="O270" s="355">
        <f t="shared" si="245"/>
        <v>0</v>
      </c>
      <c r="P270" s="355">
        <f t="shared" si="246"/>
        <v>0</v>
      </c>
      <c r="Q270" s="355">
        <f t="shared" si="247"/>
        <v>0</v>
      </c>
      <c r="R270" s="355">
        <f t="shared" si="248"/>
        <v>0</v>
      </c>
      <c r="S270" s="355">
        <f t="shared" si="249"/>
        <v>0</v>
      </c>
    </row>
    <row r="271" spans="1:19" ht="36">
      <c r="A271" s="294" t="str">
        <f t="shared" si="240"/>
        <v>Core_Desc_FrozenWeapon_Enhanced_C2</v>
      </c>
      <c r="B271" s="300" t="s">
        <v>4597</v>
      </c>
      <c r="C271" s="393" t="s">
        <v>18226</v>
      </c>
      <c r="D271" s="295" t="s">
        <v>20650</v>
      </c>
      <c r="E271" s="295" t="s">
        <v>19718</v>
      </c>
      <c r="F271" s="295" t="s">
        <v>19719</v>
      </c>
      <c r="G271" s="295" t="s">
        <v>19720</v>
      </c>
      <c r="H271" s="295" t="s">
        <v>19721</v>
      </c>
      <c r="I271" s="295" t="s">
        <v>19722</v>
      </c>
      <c r="J271" s="295" t="s">
        <v>19723</v>
      </c>
      <c r="K271" s="47">
        <f t="shared" si="241"/>
        <v>0</v>
      </c>
      <c r="L271" s="355">
        <f t="shared" si="242"/>
        <v>0</v>
      </c>
      <c r="M271" s="355">
        <f t="shared" si="243"/>
        <v>0</v>
      </c>
      <c r="N271" s="355">
        <f t="shared" si="244"/>
        <v>0</v>
      </c>
      <c r="O271" s="355">
        <f t="shared" si="245"/>
        <v>0</v>
      </c>
      <c r="P271" s="355">
        <f t="shared" si="246"/>
        <v>0</v>
      </c>
      <c r="Q271" s="355">
        <f t="shared" si="247"/>
        <v>0</v>
      </c>
      <c r="R271" s="355">
        <f t="shared" si="248"/>
        <v>0</v>
      </c>
      <c r="S271" s="355">
        <f t="shared" si="249"/>
        <v>0</v>
      </c>
    </row>
    <row r="272" spans="1:19" ht="28.5">
      <c r="A272" s="294" t="str">
        <f t="shared" si="240"/>
        <v>Core_Desc2_FrozenWeapon_Enhanced_C2</v>
      </c>
      <c r="B272" s="300" t="s">
        <v>19129</v>
      </c>
      <c r="C272" s="307" t="s">
        <v>18226</v>
      </c>
      <c r="D272" s="295" t="s">
        <v>20651</v>
      </c>
      <c r="E272" s="12" t="s">
        <v>19724</v>
      </c>
      <c r="F272" s="261" t="s">
        <v>19725</v>
      </c>
      <c r="G272" s="261" t="s">
        <v>19726</v>
      </c>
      <c r="H272" s="12" t="s">
        <v>19727</v>
      </c>
      <c r="I272" s="12" t="s">
        <v>19728</v>
      </c>
      <c r="J272" s="12" t="s">
        <v>19729</v>
      </c>
      <c r="K272" s="47">
        <f t="shared" si="241"/>
        <v>0</v>
      </c>
      <c r="L272" s="355">
        <f t="shared" si="242"/>
        <v>0</v>
      </c>
      <c r="M272" s="355">
        <f t="shared" si="243"/>
        <v>0</v>
      </c>
      <c r="N272" s="355">
        <f t="shared" si="244"/>
        <v>0</v>
      </c>
      <c r="O272" s="355">
        <f t="shared" si="245"/>
        <v>0</v>
      </c>
      <c r="P272" s="355">
        <f t="shared" si="246"/>
        <v>0</v>
      </c>
      <c r="Q272" s="355">
        <f t="shared" si="247"/>
        <v>0</v>
      </c>
      <c r="R272" s="355">
        <f t="shared" si="248"/>
        <v>0</v>
      </c>
      <c r="S272" s="355">
        <f t="shared" si="249"/>
        <v>0</v>
      </c>
    </row>
    <row r="273" spans="1:19" ht="36">
      <c r="A273" s="294" t="str">
        <f t="shared" si="240"/>
        <v>Core_Desc_FrozenWeapon_Enhanced_C3</v>
      </c>
      <c r="B273" s="300" t="s">
        <v>4597</v>
      </c>
      <c r="C273" s="307" t="s">
        <v>18227</v>
      </c>
      <c r="D273" s="295" t="s">
        <v>20652</v>
      </c>
      <c r="E273" s="12" t="s">
        <v>19730</v>
      </c>
      <c r="F273" s="12" t="s">
        <v>19731</v>
      </c>
      <c r="G273" s="12" t="s">
        <v>19732</v>
      </c>
      <c r="H273" s="12" t="s">
        <v>19733</v>
      </c>
      <c r="I273" s="12" t="s">
        <v>19734</v>
      </c>
      <c r="J273" s="12" t="s">
        <v>19735</v>
      </c>
      <c r="K273" s="47">
        <f t="shared" si="241"/>
        <v>0</v>
      </c>
      <c r="L273" s="355">
        <f t="shared" si="242"/>
        <v>0</v>
      </c>
      <c r="M273" s="355">
        <f t="shared" si="243"/>
        <v>0</v>
      </c>
      <c r="N273" s="355">
        <f t="shared" si="244"/>
        <v>0</v>
      </c>
      <c r="O273" s="355">
        <f t="shared" si="245"/>
        <v>0</v>
      </c>
      <c r="P273" s="355">
        <f t="shared" si="246"/>
        <v>0</v>
      </c>
      <c r="Q273" s="355">
        <f t="shared" si="247"/>
        <v>0</v>
      </c>
      <c r="R273" s="355">
        <f t="shared" si="248"/>
        <v>0</v>
      </c>
      <c r="S273" s="355">
        <f t="shared" si="249"/>
        <v>0</v>
      </c>
    </row>
    <row r="274" spans="1:19" ht="13.5">
      <c r="A274" s="294" t="str">
        <f t="shared" ref="A274:A275" si="250">CONCATENATE(B274,C274)</f>
        <v>Core_Desc_FrozenWeaponCoreDamage1</v>
      </c>
      <c r="B274" s="300" t="s">
        <v>4597</v>
      </c>
      <c r="C274" s="307" t="s">
        <v>18251</v>
      </c>
      <c r="D274" s="295" t="s">
        <v>20653</v>
      </c>
      <c r="E274" s="12" t="s">
        <v>19143</v>
      </c>
      <c r="F274" s="12" t="s">
        <v>18248</v>
      </c>
      <c r="G274" s="12" t="s">
        <v>18249</v>
      </c>
      <c r="H274" s="12" t="s">
        <v>18250</v>
      </c>
      <c r="I274" s="12" t="s">
        <v>7416</v>
      </c>
      <c r="J274" s="12" t="s">
        <v>7417</v>
      </c>
      <c r="K274" s="47">
        <v>1</v>
      </c>
      <c r="L274" s="355">
        <v>1</v>
      </c>
      <c r="M274" s="355">
        <v>0</v>
      </c>
      <c r="N274" s="355">
        <v>0</v>
      </c>
      <c r="O274" s="355">
        <v>0</v>
      </c>
      <c r="P274" s="355">
        <v>0</v>
      </c>
      <c r="Q274" s="355">
        <v>0</v>
      </c>
      <c r="R274" s="355">
        <v>0</v>
      </c>
      <c r="S274" s="355">
        <v>0</v>
      </c>
    </row>
    <row r="275" spans="1:19" ht="13.5">
      <c r="A275" s="294" t="str">
        <f t="shared" si="250"/>
        <v>Core_Desc_FrozenWeaponCoreDamage2</v>
      </c>
      <c r="B275" s="300" t="s">
        <v>4597</v>
      </c>
      <c r="C275" s="307" t="s">
        <v>18252</v>
      </c>
      <c r="D275" s="295" t="s">
        <v>20644</v>
      </c>
      <c r="E275" s="12" t="s">
        <v>19144</v>
      </c>
      <c r="F275" s="12" t="s">
        <v>18248</v>
      </c>
      <c r="G275" s="12" t="s">
        <v>18249</v>
      </c>
      <c r="H275" s="12" t="s">
        <v>18250</v>
      </c>
      <c r="I275" s="12" t="s">
        <v>7416</v>
      </c>
      <c r="J275" s="12" t="s">
        <v>7417</v>
      </c>
      <c r="K275" s="47">
        <v>1</v>
      </c>
      <c r="L275" s="355">
        <v>1</v>
      </c>
      <c r="M275" s="355">
        <v>0</v>
      </c>
      <c r="N275" s="355">
        <v>0</v>
      </c>
      <c r="O275" s="355">
        <v>0</v>
      </c>
      <c r="P275" s="355">
        <v>0</v>
      </c>
      <c r="Q275" s="355">
        <v>0</v>
      </c>
      <c r="R275" s="355">
        <v>0</v>
      </c>
      <c r="S275" s="355">
        <v>0</v>
      </c>
    </row>
    <row r="276" spans="1:19">
      <c r="A276" s="294" t="str">
        <f t="shared" si="219"/>
        <v>Core_Desc_FrozenWeaponNormalAttack</v>
      </c>
      <c r="B276" s="300" t="s">
        <v>4601</v>
      </c>
      <c r="C276" s="307" t="s">
        <v>2165</v>
      </c>
      <c r="D276" s="295" t="s">
        <v>20654</v>
      </c>
      <c r="E276" s="12" t="s">
        <v>4143</v>
      </c>
      <c r="F276" s="261" t="s">
        <v>14305</v>
      </c>
      <c r="G276" s="261" t="s">
        <v>4144</v>
      </c>
      <c r="H276" s="95" t="s">
        <v>3690</v>
      </c>
      <c r="I276" s="112" t="s">
        <v>6932</v>
      </c>
      <c r="J276" s="112" t="s">
        <v>6933</v>
      </c>
      <c r="K276" s="47">
        <f t="shared" si="151"/>
        <v>0</v>
      </c>
      <c r="L276" s="355">
        <f t="shared" si="222"/>
        <v>0</v>
      </c>
      <c r="M276" s="355">
        <f t="shared" si="223"/>
        <v>0</v>
      </c>
      <c r="N276" s="355">
        <f t="shared" si="224"/>
        <v>0</v>
      </c>
      <c r="O276" s="355">
        <f t="shared" si="225"/>
        <v>0</v>
      </c>
      <c r="P276" s="355">
        <f t="shared" si="226"/>
        <v>0</v>
      </c>
      <c r="Q276" s="355">
        <f t="shared" si="227"/>
        <v>0</v>
      </c>
      <c r="R276" s="355">
        <f t="shared" si="228"/>
        <v>0</v>
      </c>
      <c r="S276" s="355">
        <f t="shared" si="229"/>
        <v>0</v>
      </c>
    </row>
    <row r="277" spans="1:19" ht="24">
      <c r="A277" s="294" t="str">
        <f t="shared" si="219"/>
        <v>Core_Desc_FrozenWeaponSkillAttack</v>
      </c>
      <c r="B277" s="300" t="s">
        <v>4598</v>
      </c>
      <c r="C277" s="307" t="s">
        <v>2166</v>
      </c>
      <c r="D277" s="295" t="s">
        <v>20655</v>
      </c>
      <c r="E277" s="12" t="s">
        <v>4145</v>
      </c>
      <c r="F277" s="261" t="s">
        <v>14306</v>
      </c>
      <c r="G277" s="261" t="s">
        <v>4146</v>
      </c>
      <c r="H277" s="95" t="s">
        <v>4147</v>
      </c>
      <c r="I277" s="112" t="s">
        <v>6934</v>
      </c>
      <c r="J277" s="112" t="s">
        <v>6935</v>
      </c>
      <c r="K277" s="47">
        <f t="shared" si="151"/>
        <v>0</v>
      </c>
      <c r="L277" s="355">
        <f t="shared" si="222"/>
        <v>0</v>
      </c>
      <c r="M277" s="355">
        <f t="shared" si="223"/>
        <v>0</v>
      </c>
      <c r="N277" s="355">
        <f t="shared" si="224"/>
        <v>0</v>
      </c>
      <c r="O277" s="355">
        <f t="shared" si="225"/>
        <v>0</v>
      </c>
      <c r="P277" s="355">
        <f t="shared" si="226"/>
        <v>0</v>
      </c>
      <c r="Q277" s="355">
        <f t="shared" si="227"/>
        <v>0</v>
      </c>
      <c r="R277" s="355">
        <f t="shared" si="228"/>
        <v>0</v>
      </c>
      <c r="S277" s="355">
        <f t="shared" si="229"/>
        <v>0</v>
      </c>
    </row>
    <row r="278" spans="1:19" ht="36">
      <c r="A278" s="294" t="str">
        <f t="shared" si="219"/>
        <v>Core_Desc_FrozenFrostArrow</v>
      </c>
      <c r="B278" s="300" t="s">
        <v>4600</v>
      </c>
      <c r="C278" s="307" t="s">
        <v>897</v>
      </c>
      <c r="D278" s="295" t="s">
        <v>2298</v>
      </c>
      <c r="E278" s="12" t="s">
        <v>4148</v>
      </c>
      <c r="F278" s="261" t="s">
        <v>14307</v>
      </c>
      <c r="G278" s="261" t="s">
        <v>14308</v>
      </c>
      <c r="H278" s="95" t="s">
        <v>4149</v>
      </c>
      <c r="I278" s="112" t="s">
        <v>6936</v>
      </c>
      <c r="J278" s="112" t="s">
        <v>6937</v>
      </c>
      <c r="K278" s="47">
        <f t="shared" si="151"/>
        <v>0</v>
      </c>
      <c r="L278" s="355">
        <f t="shared" si="222"/>
        <v>0</v>
      </c>
      <c r="M278" s="355">
        <f t="shared" si="223"/>
        <v>0</v>
      </c>
      <c r="N278" s="355">
        <f t="shared" si="224"/>
        <v>0</v>
      </c>
      <c r="O278" s="355">
        <f t="shared" si="225"/>
        <v>0</v>
      </c>
      <c r="P278" s="355">
        <f t="shared" si="226"/>
        <v>0</v>
      </c>
      <c r="Q278" s="355">
        <f t="shared" si="227"/>
        <v>0</v>
      </c>
      <c r="R278" s="355">
        <f t="shared" si="228"/>
        <v>0</v>
      </c>
      <c r="S278" s="355">
        <f t="shared" si="229"/>
        <v>0</v>
      </c>
    </row>
    <row r="279" spans="1:19" ht="24">
      <c r="A279" s="294" t="str">
        <f t="shared" si="219"/>
        <v>Core_Desc_EnhancedFrostArrow</v>
      </c>
      <c r="B279" s="300" t="s">
        <v>4600</v>
      </c>
      <c r="C279" s="307" t="s">
        <v>2172</v>
      </c>
      <c r="D279" s="295" t="s">
        <v>2299</v>
      </c>
      <c r="E279" s="12" t="s">
        <v>4150</v>
      </c>
      <c r="F279" s="261" t="s">
        <v>14309</v>
      </c>
      <c r="G279" s="261" t="s">
        <v>4151</v>
      </c>
      <c r="H279" s="95" t="s">
        <v>4152</v>
      </c>
      <c r="I279" s="112" t="s">
        <v>6938</v>
      </c>
      <c r="J279" s="112" t="s">
        <v>6939</v>
      </c>
      <c r="K279" s="47">
        <f t="shared" si="151"/>
        <v>0</v>
      </c>
      <c r="L279" s="355">
        <f t="shared" si="222"/>
        <v>0</v>
      </c>
      <c r="M279" s="355">
        <f t="shared" si="223"/>
        <v>0</v>
      </c>
      <c r="N279" s="355">
        <f t="shared" si="224"/>
        <v>0</v>
      </c>
      <c r="O279" s="355">
        <f t="shared" si="225"/>
        <v>0</v>
      </c>
      <c r="P279" s="355">
        <f t="shared" si="226"/>
        <v>0</v>
      </c>
      <c r="Q279" s="355">
        <f t="shared" si="227"/>
        <v>0</v>
      </c>
      <c r="R279" s="355">
        <f t="shared" si="228"/>
        <v>0</v>
      </c>
      <c r="S279" s="355">
        <f t="shared" si="229"/>
        <v>0</v>
      </c>
    </row>
    <row r="280" spans="1:19" ht="13.5">
      <c r="A280" s="294" t="str">
        <f t="shared" si="219"/>
        <v>Core_Desc_FrozenDashAttack</v>
      </c>
      <c r="B280" s="300" t="s">
        <v>4598</v>
      </c>
      <c r="C280" s="307" t="s">
        <v>2194</v>
      </c>
      <c r="D280" s="295" t="s">
        <v>20505</v>
      </c>
      <c r="E280" s="563" t="s">
        <v>25339</v>
      </c>
      <c r="F280" s="563" t="s">
        <v>25339</v>
      </c>
      <c r="G280" s="563" t="s">
        <v>25339</v>
      </c>
      <c r="H280" s="563" t="s">
        <v>25339</v>
      </c>
      <c r="I280" s="563" t="s">
        <v>25339</v>
      </c>
      <c r="J280" s="563" t="s">
        <v>25339</v>
      </c>
      <c r="K280" s="47">
        <f t="shared" si="151"/>
        <v>0</v>
      </c>
      <c r="L280" s="355">
        <f t="shared" si="222"/>
        <v>0</v>
      </c>
      <c r="M280" s="355">
        <f t="shared" si="223"/>
        <v>0</v>
      </c>
      <c r="N280" s="355">
        <f t="shared" si="224"/>
        <v>0</v>
      </c>
      <c r="O280" s="355">
        <f t="shared" si="225"/>
        <v>0</v>
      </c>
      <c r="P280" s="355">
        <f t="shared" si="226"/>
        <v>0</v>
      </c>
      <c r="Q280" s="355">
        <f t="shared" si="227"/>
        <v>0</v>
      </c>
      <c r="R280" s="355">
        <f t="shared" si="228"/>
        <v>0</v>
      </c>
      <c r="S280" s="355">
        <f t="shared" si="229"/>
        <v>0</v>
      </c>
    </row>
    <row r="281" spans="1:19" ht="36">
      <c r="A281" s="294" t="str">
        <f t="shared" si="219"/>
        <v>Core_Desc_FrostStorm</v>
      </c>
      <c r="B281" s="300" t="s">
        <v>4601</v>
      </c>
      <c r="C281" s="307" t="s">
        <v>2246</v>
      </c>
      <c r="D281" s="295" t="s">
        <v>2546</v>
      </c>
      <c r="E281" s="12" t="s">
        <v>3183</v>
      </c>
      <c r="F281" s="261" t="s">
        <v>14310</v>
      </c>
      <c r="G281" s="261" t="s">
        <v>14311</v>
      </c>
      <c r="H281" s="95" t="s">
        <v>4153</v>
      </c>
      <c r="I281" s="112" t="s">
        <v>6940</v>
      </c>
      <c r="J281" s="112" t="s">
        <v>6941</v>
      </c>
      <c r="K281" s="47">
        <f t="shared" si="151"/>
        <v>0</v>
      </c>
      <c r="L281" s="355">
        <f t="shared" si="222"/>
        <v>0</v>
      </c>
      <c r="M281" s="355">
        <f t="shared" si="223"/>
        <v>0</v>
      </c>
      <c r="N281" s="355">
        <f t="shared" si="224"/>
        <v>0</v>
      </c>
      <c r="O281" s="355">
        <f t="shared" si="225"/>
        <v>0</v>
      </c>
      <c r="P281" s="355">
        <f t="shared" si="226"/>
        <v>0</v>
      </c>
      <c r="Q281" s="355">
        <f t="shared" si="227"/>
        <v>0</v>
      </c>
      <c r="R281" s="355">
        <f t="shared" si="228"/>
        <v>0</v>
      </c>
      <c r="S281" s="355">
        <f t="shared" si="229"/>
        <v>0</v>
      </c>
    </row>
    <row r="282" spans="1:19" ht="28.5">
      <c r="A282" s="294" t="str">
        <f t="shared" si="219"/>
        <v>Core_Desc_IceShard</v>
      </c>
      <c r="B282" s="300" t="s">
        <v>4597</v>
      </c>
      <c r="C282" s="307" t="s">
        <v>2408</v>
      </c>
      <c r="D282" s="295" t="s">
        <v>2300</v>
      </c>
      <c r="E282" s="12" t="s">
        <v>4154</v>
      </c>
      <c r="F282" s="261" t="s">
        <v>14312</v>
      </c>
      <c r="G282" s="261" t="s">
        <v>4155</v>
      </c>
      <c r="H282" s="95" t="s">
        <v>4156</v>
      </c>
      <c r="I282" s="112" t="s">
        <v>6942</v>
      </c>
      <c r="J282" s="112" t="s">
        <v>6943</v>
      </c>
      <c r="K282" s="47">
        <f t="shared" si="151"/>
        <v>0</v>
      </c>
      <c r="L282" s="355">
        <f t="shared" si="222"/>
        <v>0</v>
      </c>
      <c r="M282" s="355">
        <f t="shared" si="223"/>
        <v>0</v>
      </c>
      <c r="N282" s="355">
        <f t="shared" si="224"/>
        <v>0</v>
      </c>
      <c r="O282" s="355">
        <f t="shared" si="225"/>
        <v>0</v>
      </c>
      <c r="P282" s="355">
        <f t="shared" si="226"/>
        <v>0</v>
      </c>
      <c r="Q282" s="355">
        <f t="shared" si="227"/>
        <v>0</v>
      </c>
      <c r="R282" s="355">
        <f t="shared" si="228"/>
        <v>0</v>
      </c>
      <c r="S282" s="355">
        <f t="shared" si="229"/>
        <v>0</v>
      </c>
    </row>
    <row r="283" spans="1:19" ht="28.5">
      <c r="A283" s="294" t="str">
        <f t="shared" si="219"/>
        <v>Core_Desc_Bllizard</v>
      </c>
      <c r="B283" s="300" t="s">
        <v>4601</v>
      </c>
      <c r="C283" s="307" t="s">
        <v>2179</v>
      </c>
      <c r="D283" s="295" t="s">
        <v>2352</v>
      </c>
      <c r="E283" s="12" t="s">
        <v>4157</v>
      </c>
      <c r="F283" s="261" t="s">
        <v>14313</v>
      </c>
      <c r="G283" s="261" t="s">
        <v>4158</v>
      </c>
      <c r="H283" s="95" t="s">
        <v>4159</v>
      </c>
      <c r="I283" s="112" t="s">
        <v>6944</v>
      </c>
      <c r="J283" s="112" t="s">
        <v>6945</v>
      </c>
      <c r="K283" s="47">
        <f t="shared" si="151"/>
        <v>0</v>
      </c>
      <c r="L283" s="355">
        <f t="shared" si="222"/>
        <v>0</v>
      </c>
      <c r="M283" s="355">
        <f t="shared" si="223"/>
        <v>0</v>
      </c>
      <c r="N283" s="355">
        <f t="shared" si="224"/>
        <v>0</v>
      </c>
      <c r="O283" s="355">
        <f t="shared" si="225"/>
        <v>0</v>
      </c>
      <c r="P283" s="355">
        <f t="shared" si="226"/>
        <v>0</v>
      </c>
      <c r="Q283" s="355">
        <f t="shared" si="227"/>
        <v>0</v>
      </c>
      <c r="R283" s="355">
        <f t="shared" si="228"/>
        <v>0</v>
      </c>
      <c r="S283" s="355">
        <f t="shared" si="229"/>
        <v>0</v>
      </c>
    </row>
    <row r="284" spans="1:19" ht="24">
      <c r="A284" s="294" t="str">
        <f t="shared" si="219"/>
        <v>Core_Desc_FrozenMark</v>
      </c>
      <c r="B284" s="300" t="s">
        <v>4601</v>
      </c>
      <c r="C284" s="307" t="s">
        <v>2178</v>
      </c>
      <c r="D284" s="296" t="s">
        <v>2301</v>
      </c>
      <c r="E284" s="12" t="s">
        <v>3184</v>
      </c>
      <c r="F284" s="261" t="s">
        <v>14314</v>
      </c>
      <c r="G284" s="261" t="s">
        <v>4160</v>
      </c>
      <c r="H284" s="95" t="s">
        <v>4161</v>
      </c>
      <c r="I284" s="112" t="s">
        <v>6946</v>
      </c>
      <c r="J284" s="112" t="s">
        <v>6947</v>
      </c>
      <c r="K284" s="47">
        <f t="shared" si="151"/>
        <v>0</v>
      </c>
      <c r="L284" s="355">
        <f t="shared" si="222"/>
        <v>0</v>
      </c>
      <c r="M284" s="355">
        <f t="shared" si="223"/>
        <v>0</v>
      </c>
      <c r="N284" s="355">
        <f t="shared" si="224"/>
        <v>0</v>
      </c>
      <c r="O284" s="355">
        <f t="shared" si="225"/>
        <v>0</v>
      </c>
      <c r="P284" s="355">
        <f t="shared" si="226"/>
        <v>0</v>
      </c>
      <c r="Q284" s="355">
        <f t="shared" si="227"/>
        <v>0</v>
      </c>
      <c r="R284" s="355">
        <f t="shared" si="228"/>
        <v>0</v>
      </c>
      <c r="S284" s="355">
        <f t="shared" si="229"/>
        <v>0</v>
      </c>
    </row>
    <row r="285" spans="1:19" ht="28.5">
      <c r="A285" s="294" t="str">
        <f t="shared" si="219"/>
        <v>Core_Desc_FrostWeakening</v>
      </c>
      <c r="B285" s="300" t="s">
        <v>4597</v>
      </c>
      <c r="C285" s="307" t="s">
        <v>2184</v>
      </c>
      <c r="D285" s="295" t="s">
        <v>2302</v>
      </c>
      <c r="E285" s="12" t="s">
        <v>20599</v>
      </c>
      <c r="F285" s="261" t="s">
        <v>20600</v>
      </c>
      <c r="G285" s="261" t="s">
        <v>4162</v>
      </c>
      <c r="H285" s="95" t="s">
        <v>4163</v>
      </c>
      <c r="I285" s="112" t="s">
        <v>6948</v>
      </c>
      <c r="J285" s="112" t="s">
        <v>6949</v>
      </c>
      <c r="K285" s="47">
        <f t="shared" si="151"/>
        <v>0</v>
      </c>
      <c r="L285" s="355">
        <f t="shared" si="222"/>
        <v>0</v>
      </c>
      <c r="M285" s="355">
        <f t="shared" si="223"/>
        <v>0</v>
      </c>
      <c r="N285" s="355">
        <f t="shared" si="224"/>
        <v>0</v>
      </c>
      <c r="O285" s="355">
        <f t="shared" si="225"/>
        <v>0</v>
      </c>
      <c r="P285" s="355">
        <f t="shared" si="226"/>
        <v>0</v>
      </c>
      <c r="Q285" s="355">
        <f t="shared" si="227"/>
        <v>0</v>
      </c>
      <c r="R285" s="355">
        <f t="shared" si="228"/>
        <v>0</v>
      </c>
      <c r="S285" s="355">
        <f t="shared" si="229"/>
        <v>0</v>
      </c>
    </row>
    <row r="286" spans="1:19" ht="36">
      <c r="A286" s="294" t="str">
        <f t="shared" si="219"/>
        <v>Core_Desc_FrostBarrier</v>
      </c>
      <c r="B286" s="300" t="s">
        <v>4600</v>
      </c>
      <c r="C286" s="307" t="s">
        <v>2233</v>
      </c>
      <c r="D286" s="295" t="s">
        <v>19141</v>
      </c>
      <c r="E286" s="12" t="s">
        <v>13121</v>
      </c>
      <c r="F286" s="261" t="s">
        <v>14315</v>
      </c>
      <c r="G286" s="261" t="s">
        <v>14316</v>
      </c>
      <c r="H286" s="12" t="s">
        <v>13122</v>
      </c>
      <c r="I286" s="12" t="s">
        <v>13123</v>
      </c>
      <c r="J286" s="12" t="s">
        <v>13124</v>
      </c>
      <c r="K286" s="47">
        <f t="shared" si="151"/>
        <v>0</v>
      </c>
      <c r="L286" s="355">
        <f t="shared" si="222"/>
        <v>0</v>
      </c>
      <c r="M286" s="355">
        <f t="shared" si="223"/>
        <v>0</v>
      </c>
      <c r="N286" s="355">
        <f t="shared" si="224"/>
        <v>0</v>
      </c>
      <c r="O286" s="355">
        <f t="shared" si="225"/>
        <v>0</v>
      </c>
      <c r="P286" s="355">
        <f t="shared" si="226"/>
        <v>0</v>
      </c>
      <c r="Q286" s="355">
        <f t="shared" si="227"/>
        <v>0</v>
      </c>
      <c r="R286" s="355">
        <f t="shared" si="228"/>
        <v>0</v>
      </c>
      <c r="S286" s="355">
        <f t="shared" si="229"/>
        <v>0</v>
      </c>
    </row>
    <row r="287" spans="1:19">
      <c r="A287" s="294" t="str">
        <f t="shared" ref="A287:A288" si="251">CONCATENATE(B287,C287)</f>
        <v>Core_Desc_ColdArmor</v>
      </c>
      <c r="B287" s="300" t="s">
        <v>4601</v>
      </c>
      <c r="C287" s="307" t="s">
        <v>2822</v>
      </c>
      <c r="D287" s="295" t="s">
        <v>2826</v>
      </c>
      <c r="E287" s="12" t="s">
        <v>3185</v>
      </c>
      <c r="F287" s="261" t="s">
        <v>14317</v>
      </c>
      <c r="G287" s="261" t="s">
        <v>4164</v>
      </c>
      <c r="H287" s="95" t="s">
        <v>4165</v>
      </c>
      <c r="I287" s="112" t="s">
        <v>6950</v>
      </c>
      <c r="J287" s="112" t="s">
        <v>6951</v>
      </c>
      <c r="K287" s="47">
        <f t="shared" si="151"/>
        <v>0</v>
      </c>
      <c r="L287" s="355">
        <f t="shared" si="222"/>
        <v>0</v>
      </c>
      <c r="M287" s="355">
        <f t="shared" si="223"/>
        <v>0</v>
      </c>
      <c r="N287" s="355">
        <f t="shared" si="224"/>
        <v>0</v>
      </c>
      <c r="O287" s="355">
        <f t="shared" si="225"/>
        <v>0</v>
      </c>
      <c r="P287" s="355">
        <f t="shared" si="226"/>
        <v>0</v>
      </c>
      <c r="Q287" s="355">
        <f t="shared" si="227"/>
        <v>0</v>
      </c>
      <c r="R287" s="355">
        <f t="shared" si="228"/>
        <v>0</v>
      </c>
      <c r="S287" s="355">
        <f t="shared" si="229"/>
        <v>0</v>
      </c>
    </row>
    <row r="288" spans="1:19" ht="28.5">
      <c r="A288" s="294" t="str">
        <f t="shared" si="251"/>
        <v>Core_Desc_IceWall</v>
      </c>
      <c r="B288" s="300" t="s">
        <v>4598</v>
      </c>
      <c r="C288" s="307" t="s">
        <v>2824</v>
      </c>
      <c r="D288" s="295" t="s">
        <v>2880</v>
      </c>
      <c r="E288" s="12" t="s">
        <v>4166</v>
      </c>
      <c r="F288" s="261" t="s">
        <v>14318</v>
      </c>
      <c r="G288" s="261" t="s">
        <v>14319</v>
      </c>
      <c r="H288" s="95" t="s">
        <v>4167</v>
      </c>
      <c r="I288" s="112" t="s">
        <v>6952</v>
      </c>
      <c r="J288" s="112" t="s">
        <v>6953</v>
      </c>
      <c r="K288" s="47">
        <f t="shared" si="151"/>
        <v>0</v>
      </c>
      <c r="L288" s="355">
        <f t="shared" si="222"/>
        <v>0</v>
      </c>
      <c r="M288" s="355">
        <f t="shared" si="223"/>
        <v>0</v>
      </c>
      <c r="N288" s="355">
        <f t="shared" si="224"/>
        <v>0</v>
      </c>
      <c r="O288" s="355">
        <f t="shared" si="225"/>
        <v>0</v>
      </c>
      <c r="P288" s="355">
        <f t="shared" si="226"/>
        <v>0</v>
      </c>
      <c r="Q288" s="355">
        <f t="shared" si="227"/>
        <v>0</v>
      </c>
      <c r="R288" s="355">
        <f t="shared" si="228"/>
        <v>0</v>
      </c>
      <c r="S288" s="355">
        <f t="shared" si="229"/>
        <v>0</v>
      </c>
    </row>
    <row r="289" spans="1:19" ht="24">
      <c r="A289" s="294" t="str">
        <f t="shared" si="219"/>
        <v>Core_Desc_FreezingBurst</v>
      </c>
      <c r="B289" s="300" t="s">
        <v>4597</v>
      </c>
      <c r="C289" s="307" t="s">
        <v>2229</v>
      </c>
      <c r="D289" s="295" t="s">
        <v>2547</v>
      </c>
      <c r="E289" s="12" t="s">
        <v>4168</v>
      </c>
      <c r="F289" s="261" t="s">
        <v>14320</v>
      </c>
      <c r="G289" s="261" t="s">
        <v>4169</v>
      </c>
      <c r="H289" s="95" t="s">
        <v>4170</v>
      </c>
      <c r="I289" s="112" t="s">
        <v>6954</v>
      </c>
      <c r="J289" s="112" t="s">
        <v>6955</v>
      </c>
      <c r="K289" s="47">
        <f t="shared" si="151"/>
        <v>0</v>
      </c>
      <c r="L289" s="355">
        <f t="shared" si="222"/>
        <v>0</v>
      </c>
      <c r="M289" s="355">
        <f t="shared" si="223"/>
        <v>0</v>
      </c>
      <c r="N289" s="355">
        <f t="shared" si="224"/>
        <v>0</v>
      </c>
      <c r="O289" s="355">
        <f t="shared" si="225"/>
        <v>0</v>
      </c>
      <c r="P289" s="355">
        <f t="shared" si="226"/>
        <v>0</v>
      </c>
      <c r="Q289" s="355">
        <f t="shared" si="227"/>
        <v>0</v>
      </c>
      <c r="R289" s="355">
        <f t="shared" si="228"/>
        <v>0</v>
      </c>
      <c r="S289" s="355">
        <f t="shared" si="229"/>
        <v>0</v>
      </c>
    </row>
    <row r="290" spans="1:19" ht="24">
      <c r="A290" s="294" t="str">
        <f t="shared" si="219"/>
        <v>Core_Desc_Frostbite</v>
      </c>
      <c r="B290" s="300" t="s">
        <v>4600</v>
      </c>
      <c r="C290" s="307" t="s">
        <v>881</v>
      </c>
      <c r="D290" s="295" t="s">
        <v>20601</v>
      </c>
      <c r="E290" s="12" t="s">
        <v>4171</v>
      </c>
      <c r="F290" s="261" t="s">
        <v>14321</v>
      </c>
      <c r="G290" s="261" t="s">
        <v>4172</v>
      </c>
      <c r="H290" s="95" t="s">
        <v>4173</v>
      </c>
      <c r="I290" s="112" t="s">
        <v>6956</v>
      </c>
      <c r="J290" s="112" t="s">
        <v>6957</v>
      </c>
      <c r="K290" s="47">
        <f t="shared" si="151"/>
        <v>0</v>
      </c>
      <c r="L290" s="355">
        <f t="shared" si="222"/>
        <v>0</v>
      </c>
      <c r="M290" s="355">
        <f t="shared" si="223"/>
        <v>0</v>
      </c>
      <c r="N290" s="355">
        <f t="shared" si="224"/>
        <v>0</v>
      </c>
      <c r="O290" s="355">
        <f t="shared" si="225"/>
        <v>0</v>
      </c>
      <c r="P290" s="355">
        <f t="shared" si="226"/>
        <v>0</v>
      </c>
      <c r="Q290" s="355">
        <f t="shared" si="227"/>
        <v>0</v>
      </c>
      <c r="R290" s="355">
        <f t="shared" si="228"/>
        <v>0</v>
      </c>
      <c r="S290" s="355">
        <f t="shared" si="229"/>
        <v>0</v>
      </c>
    </row>
    <row r="291" spans="1:19" ht="36">
      <c r="A291" s="294" t="str">
        <f t="shared" si="219"/>
        <v>Core_Desc_EnhancedStorm</v>
      </c>
      <c r="B291" s="300" t="s">
        <v>4598</v>
      </c>
      <c r="C291" s="307" t="s">
        <v>18188</v>
      </c>
      <c r="D291" s="295" t="s">
        <v>2548</v>
      </c>
      <c r="E291" s="12" t="s">
        <v>4174</v>
      </c>
      <c r="F291" s="261" t="s">
        <v>14322</v>
      </c>
      <c r="G291" s="261" t="s">
        <v>4175</v>
      </c>
      <c r="H291" s="95" t="s">
        <v>4176</v>
      </c>
      <c r="I291" s="112" t="s">
        <v>6958</v>
      </c>
      <c r="J291" s="112" t="s">
        <v>6959</v>
      </c>
      <c r="K291" s="47">
        <f t="shared" si="151"/>
        <v>1</v>
      </c>
      <c r="L291" s="355">
        <f t="shared" si="222"/>
        <v>1</v>
      </c>
      <c r="M291" s="355">
        <f t="shared" si="223"/>
        <v>0</v>
      </c>
      <c r="N291" s="355">
        <f t="shared" si="224"/>
        <v>0</v>
      </c>
      <c r="O291" s="355">
        <f t="shared" si="225"/>
        <v>0</v>
      </c>
      <c r="P291" s="355">
        <f t="shared" si="226"/>
        <v>0</v>
      </c>
      <c r="Q291" s="355">
        <f t="shared" si="227"/>
        <v>0</v>
      </c>
      <c r="R291" s="355">
        <f t="shared" si="228"/>
        <v>0</v>
      </c>
      <c r="S291" s="355">
        <f t="shared" si="229"/>
        <v>0</v>
      </c>
    </row>
    <row r="292" spans="1:19" ht="24">
      <c r="A292" s="294" t="str">
        <f t="shared" si="219"/>
        <v>Core_Desc_FreezeExecute</v>
      </c>
      <c r="B292" s="300" t="s">
        <v>4597</v>
      </c>
      <c r="C292" s="307" t="s">
        <v>18186</v>
      </c>
      <c r="D292" s="295" t="s">
        <v>23400</v>
      </c>
      <c r="E292" s="12" t="s">
        <v>23401</v>
      </c>
      <c r="F292" s="12" t="s">
        <v>23402</v>
      </c>
      <c r="G292" s="12" t="s">
        <v>23404</v>
      </c>
      <c r="H292" s="12" t="s">
        <v>23406</v>
      </c>
      <c r="I292" s="12" t="s">
        <v>23407</v>
      </c>
      <c r="J292" s="12" t="s">
        <v>23408</v>
      </c>
      <c r="K292" s="47">
        <f t="shared" si="151"/>
        <v>0</v>
      </c>
      <c r="L292" s="355">
        <f t="shared" ref="L292" si="252">COUNTIF(D292, "*{0*")</f>
        <v>0</v>
      </c>
      <c r="M292" s="355">
        <f t="shared" ref="M292" si="253">COUNTIF(D292, "*{1*")</f>
        <v>0</v>
      </c>
      <c r="N292" s="355">
        <f t="shared" ref="N292" si="254">COUNTIF(D292, "*{2*")</f>
        <v>0</v>
      </c>
      <c r="O292" s="355">
        <f t="shared" ref="O292" si="255">COUNTIF(D292, "*{3*")</f>
        <v>0</v>
      </c>
      <c r="P292" s="355">
        <f t="shared" ref="P292" si="256">COUNTIF(D292, "*{4*")</f>
        <v>0</v>
      </c>
      <c r="Q292" s="355">
        <f t="shared" ref="Q292" si="257">COUNTIF(D292, "*{5*")</f>
        <v>0</v>
      </c>
      <c r="R292" s="355">
        <f t="shared" ref="R292" si="258">COUNTIF(D292, "*{6*")</f>
        <v>0</v>
      </c>
      <c r="S292" s="355">
        <f t="shared" ref="S292" si="259">COUNTIF(D292, "*{7*")</f>
        <v>0</v>
      </c>
    </row>
    <row r="293" spans="1:19" ht="28.5">
      <c r="A293" s="294" t="str">
        <f t="shared" si="219"/>
        <v>Core_Desc_FrozenGlacialArrow</v>
      </c>
      <c r="B293" s="300" t="s">
        <v>4598</v>
      </c>
      <c r="C293" s="307" t="s">
        <v>18187</v>
      </c>
      <c r="D293" s="295" t="s">
        <v>2549</v>
      </c>
      <c r="E293" s="12" t="s">
        <v>4177</v>
      </c>
      <c r="F293" s="261" t="s">
        <v>14323</v>
      </c>
      <c r="G293" s="261" t="s">
        <v>4178</v>
      </c>
      <c r="H293" s="95" t="s">
        <v>4179</v>
      </c>
      <c r="I293" s="112" t="s">
        <v>6960</v>
      </c>
      <c r="J293" s="112" t="s">
        <v>6961</v>
      </c>
      <c r="K293" s="47">
        <f t="shared" si="151"/>
        <v>0</v>
      </c>
      <c r="L293" s="355">
        <f t="shared" si="222"/>
        <v>0</v>
      </c>
      <c r="M293" s="355">
        <f t="shared" si="223"/>
        <v>0</v>
      </c>
      <c r="N293" s="355">
        <f t="shared" si="224"/>
        <v>0</v>
      </c>
      <c r="O293" s="355">
        <f t="shared" si="225"/>
        <v>0</v>
      </c>
      <c r="P293" s="355">
        <f t="shared" si="226"/>
        <v>0</v>
      </c>
      <c r="Q293" s="355">
        <f t="shared" si="227"/>
        <v>0</v>
      </c>
      <c r="R293" s="355">
        <f t="shared" si="228"/>
        <v>0</v>
      </c>
      <c r="S293" s="355">
        <f t="shared" si="229"/>
        <v>0</v>
      </c>
    </row>
    <row r="294" spans="1:19" ht="28.5">
      <c r="A294" s="294" t="str">
        <f t="shared" si="219"/>
        <v>Core_Desc_ThrowSpear</v>
      </c>
      <c r="B294" s="300" t="s">
        <v>4598</v>
      </c>
      <c r="C294" s="307" t="s">
        <v>922</v>
      </c>
      <c r="D294" s="295" t="s">
        <v>2550</v>
      </c>
      <c r="E294" s="12" t="s">
        <v>4180</v>
      </c>
      <c r="F294" s="261" t="s">
        <v>14324</v>
      </c>
      <c r="G294" s="261" t="s">
        <v>4181</v>
      </c>
      <c r="H294" s="95" t="s">
        <v>4182</v>
      </c>
      <c r="I294" s="112" t="s">
        <v>6962</v>
      </c>
      <c r="J294" s="112" t="s">
        <v>6963</v>
      </c>
      <c r="K294" s="47">
        <f t="shared" si="151"/>
        <v>0</v>
      </c>
      <c r="L294" s="355">
        <f t="shared" si="222"/>
        <v>0</v>
      </c>
      <c r="M294" s="355">
        <f t="shared" si="223"/>
        <v>0</v>
      </c>
      <c r="N294" s="355">
        <f t="shared" si="224"/>
        <v>0</v>
      </c>
      <c r="O294" s="355">
        <f t="shared" si="225"/>
        <v>0</v>
      </c>
      <c r="P294" s="355">
        <f t="shared" si="226"/>
        <v>0</v>
      </c>
      <c r="Q294" s="355">
        <f t="shared" si="227"/>
        <v>0</v>
      </c>
      <c r="R294" s="355">
        <f t="shared" si="228"/>
        <v>0</v>
      </c>
      <c r="S294" s="355">
        <f t="shared" si="229"/>
        <v>0</v>
      </c>
    </row>
    <row r="295" spans="1:19" ht="24">
      <c r="A295" s="294" t="str">
        <f t="shared" si="219"/>
        <v>Core_Desc_FrostSpear</v>
      </c>
      <c r="B295" s="300" t="s">
        <v>4597</v>
      </c>
      <c r="C295" s="307" t="s">
        <v>2230</v>
      </c>
      <c r="D295" s="295" t="s">
        <v>2551</v>
      </c>
      <c r="E295" s="12" t="s">
        <v>4183</v>
      </c>
      <c r="F295" s="261" t="s">
        <v>14325</v>
      </c>
      <c r="G295" s="261" t="s">
        <v>14326</v>
      </c>
      <c r="H295" s="95" t="s">
        <v>4184</v>
      </c>
      <c r="I295" s="112" t="s">
        <v>6964</v>
      </c>
      <c r="J295" s="112" t="s">
        <v>6965</v>
      </c>
      <c r="K295" s="47">
        <f t="shared" si="151"/>
        <v>0</v>
      </c>
      <c r="L295" s="355">
        <f t="shared" si="222"/>
        <v>0</v>
      </c>
      <c r="M295" s="355">
        <f t="shared" si="223"/>
        <v>0</v>
      </c>
      <c r="N295" s="355">
        <f t="shared" si="224"/>
        <v>0</v>
      </c>
      <c r="O295" s="355">
        <f t="shared" si="225"/>
        <v>0</v>
      </c>
      <c r="P295" s="355">
        <f t="shared" si="226"/>
        <v>0</v>
      </c>
      <c r="Q295" s="355">
        <f t="shared" si="227"/>
        <v>0</v>
      </c>
      <c r="R295" s="355">
        <f t="shared" si="228"/>
        <v>0</v>
      </c>
      <c r="S295" s="355">
        <f t="shared" si="229"/>
        <v>0</v>
      </c>
    </row>
    <row r="296" spans="1:19" ht="36">
      <c r="A296" s="294" t="str">
        <f t="shared" si="219"/>
        <v>Core_Desc_DiveFrostExplosion</v>
      </c>
      <c r="B296" s="300" t="s">
        <v>4598</v>
      </c>
      <c r="C296" s="307" t="s">
        <v>923</v>
      </c>
      <c r="D296" s="295" t="s">
        <v>18115</v>
      </c>
      <c r="E296" s="12" t="s">
        <v>4185</v>
      </c>
      <c r="F296" s="261" t="s">
        <v>14327</v>
      </c>
      <c r="G296" s="261" t="s">
        <v>14328</v>
      </c>
      <c r="H296" s="95" t="s">
        <v>4186</v>
      </c>
      <c r="I296" s="112" t="s">
        <v>6966</v>
      </c>
      <c r="J296" s="112" t="s">
        <v>6967</v>
      </c>
      <c r="K296" s="47">
        <f t="shared" si="151"/>
        <v>1</v>
      </c>
      <c r="L296" s="355">
        <f t="shared" si="222"/>
        <v>1</v>
      </c>
      <c r="M296" s="355">
        <f t="shared" si="223"/>
        <v>0</v>
      </c>
      <c r="N296" s="355">
        <f t="shared" si="224"/>
        <v>0</v>
      </c>
      <c r="O296" s="355">
        <f t="shared" si="225"/>
        <v>0</v>
      </c>
      <c r="P296" s="355">
        <f t="shared" si="226"/>
        <v>0</v>
      </c>
      <c r="Q296" s="355">
        <f t="shared" si="227"/>
        <v>0</v>
      </c>
      <c r="R296" s="355">
        <f t="shared" si="228"/>
        <v>0</v>
      </c>
      <c r="S296" s="355">
        <f t="shared" si="229"/>
        <v>0</v>
      </c>
    </row>
    <row r="297" spans="1:19" ht="24">
      <c r="A297" s="294" t="str">
        <f t="shared" si="219"/>
        <v>Core_Desc_Frostiness</v>
      </c>
      <c r="B297" s="300" t="s">
        <v>4599</v>
      </c>
      <c r="C297" s="307" t="s">
        <v>925</v>
      </c>
      <c r="D297" s="295" t="s">
        <v>18244</v>
      </c>
      <c r="E297" s="12" t="s">
        <v>4187</v>
      </c>
      <c r="F297" s="261" t="s">
        <v>14329</v>
      </c>
      <c r="G297" s="261" t="s">
        <v>4188</v>
      </c>
      <c r="H297" s="95" t="s">
        <v>4189</v>
      </c>
      <c r="I297" s="112" t="s">
        <v>6968</v>
      </c>
      <c r="J297" s="112" t="s">
        <v>6969</v>
      </c>
      <c r="K297" s="47">
        <f t="shared" si="151"/>
        <v>0</v>
      </c>
      <c r="L297" s="355">
        <f t="shared" si="222"/>
        <v>0</v>
      </c>
      <c r="M297" s="355">
        <f t="shared" si="223"/>
        <v>0</v>
      </c>
      <c r="N297" s="355">
        <f t="shared" si="224"/>
        <v>0</v>
      </c>
      <c r="O297" s="355">
        <f t="shared" si="225"/>
        <v>0</v>
      </c>
      <c r="P297" s="355">
        <f t="shared" si="226"/>
        <v>0</v>
      </c>
      <c r="Q297" s="355">
        <f t="shared" si="227"/>
        <v>0</v>
      </c>
      <c r="R297" s="355">
        <f t="shared" si="228"/>
        <v>0</v>
      </c>
      <c r="S297" s="355">
        <f t="shared" si="229"/>
        <v>0</v>
      </c>
    </row>
    <row r="298" spans="1:19" ht="48">
      <c r="A298" s="294" t="str">
        <f t="shared" si="219"/>
        <v>Core_Desc_ColdCauterization</v>
      </c>
      <c r="B298" s="300" t="s">
        <v>4600</v>
      </c>
      <c r="C298" s="307" t="s">
        <v>2234</v>
      </c>
      <c r="D298" s="295" t="s">
        <v>2552</v>
      </c>
      <c r="E298" s="12" t="s">
        <v>4190</v>
      </c>
      <c r="F298" s="261" t="s">
        <v>14330</v>
      </c>
      <c r="G298" s="261" t="s">
        <v>4191</v>
      </c>
      <c r="H298" s="95" t="s">
        <v>4192</v>
      </c>
      <c r="I298" s="112" t="s">
        <v>6970</v>
      </c>
      <c r="J298" s="112" t="s">
        <v>6971</v>
      </c>
      <c r="K298" s="47">
        <f t="shared" si="151"/>
        <v>0</v>
      </c>
      <c r="L298" s="355">
        <f t="shared" si="222"/>
        <v>0</v>
      </c>
      <c r="M298" s="355">
        <f t="shared" si="223"/>
        <v>0</v>
      </c>
      <c r="N298" s="355">
        <f t="shared" si="224"/>
        <v>0</v>
      </c>
      <c r="O298" s="355">
        <f t="shared" si="225"/>
        <v>0</v>
      </c>
      <c r="P298" s="355">
        <f t="shared" si="226"/>
        <v>0</v>
      </c>
      <c r="Q298" s="355">
        <f t="shared" si="227"/>
        <v>0</v>
      </c>
      <c r="R298" s="355">
        <f t="shared" si="228"/>
        <v>0</v>
      </c>
      <c r="S298" s="355">
        <f t="shared" si="229"/>
        <v>0</v>
      </c>
    </row>
    <row r="299" spans="1:19" ht="24">
      <c r="A299" s="294" t="str">
        <f t="shared" si="219"/>
        <v>Core_Desc_AutoColdBlast</v>
      </c>
      <c r="B299" s="300" t="s">
        <v>4597</v>
      </c>
      <c r="C299" s="307" t="s">
        <v>18106</v>
      </c>
      <c r="D299" s="295" t="s">
        <v>18121</v>
      </c>
      <c r="E299" s="12" t="s">
        <v>19019</v>
      </c>
      <c r="F299" s="12" t="s">
        <v>19020</v>
      </c>
      <c r="G299" s="12" t="s">
        <v>19021</v>
      </c>
      <c r="H299" s="12" t="s">
        <v>19022</v>
      </c>
      <c r="I299" s="12" t="s">
        <v>19023</v>
      </c>
      <c r="J299" s="12" t="s">
        <v>19024</v>
      </c>
      <c r="K299" s="47">
        <f t="shared" ref="K299:K306" si="260">SUM(L299:S299)</f>
        <v>0</v>
      </c>
      <c r="L299" s="355">
        <f t="shared" si="222"/>
        <v>0</v>
      </c>
      <c r="M299" s="355">
        <f t="shared" si="223"/>
        <v>0</v>
      </c>
      <c r="N299" s="355">
        <f t="shared" si="224"/>
        <v>0</v>
      </c>
      <c r="O299" s="355">
        <f t="shared" si="225"/>
        <v>0</v>
      </c>
      <c r="P299" s="355">
        <f t="shared" si="226"/>
        <v>0</v>
      </c>
      <c r="Q299" s="355">
        <f t="shared" si="227"/>
        <v>0</v>
      </c>
      <c r="R299" s="355">
        <f t="shared" si="228"/>
        <v>0</v>
      </c>
      <c r="S299" s="355">
        <f t="shared" si="229"/>
        <v>0</v>
      </c>
    </row>
    <row r="300" spans="1:19" ht="24">
      <c r="A300" s="294" t="str">
        <f t="shared" si="219"/>
        <v>Core_Desc_AutoColdBlast_Enhanced</v>
      </c>
      <c r="B300" s="300" t="s">
        <v>4597</v>
      </c>
      <c r="C300" s="307" t="s">
        <v>18107</v>
      </c>
      <c r="D300" s="295" t="s">
        <v>18120</v>
      </c>
      <c r="E300" s="12" t="s">
        <v>19025</v>
      </c>
      <c r="F300" s="12" t="s">
        <v>19026</v>
      </c>
      <c r="G300" s="12" t="s">
        <v>19027</v>
      </c>
      <c r="H300" s="12" t="s">
        <v>19028</v>
      </c>
      <c r="I300" s="12" t="s">
        <v>19029</v>
      </c>
      <c r="J300" s="12" t="s">
        <v>19030</v>
      </c>
      <c r="K300" s="47">
        <f t="shared" si="260"/>
        <v>0</v>
      </c>
      <c r="L300" s="355">
        <f t="shared" si="222"/>
        <v>0</v>
      </c>
      <c r="M300" s="355">
        <f t="shared" si="223"/>
        <v>0</v>
      </c>
      <c r="N300" s="355">
        <f t="shared" si="224"/>
        <v>0</v>
      </c>
      <c r="O300" s="355">
        <f t="shared" si="225"/>
        <v>0</v>
      </c>
      <c r="P300" s="355">
        <f t="shared" si="226"/>
        <v>0</v>
      </c>
      <c r="Q300" s="355">
        <f t="shared" si="227"/>
        <v>0</v>
      </c>
      <c r="R300" s="355">
        <f t="shared" si="228"/>
        <v>0</v>
      </c>
      <c r="S300" s="355">
        <f t="shared" si="229"/>
        <v>0</v>
      </c>
    </row>
    <row r="301" spans="1:19" ht="24">
      <c r="A301" s="294" t="str">
        <f t="shared" si="219"/>
        <v>Core_Desc_FrostBomb</v>
      </c>
      <c r="B301" s="300" t="s">
        <v>4597</v>
      </c>
      <c r="C301" s="307" t="s">
        <v>18191</v>
      </c>
      <c r="D301" s="295" t="s">
        <v>18119</v>
      </c>
      <c r="E301" s="12" t="s">
        <v>19031</v>
      </c>
      <c r="F301" s="12" t="s">
        <v>19032</v>
      </c>
      <c r="G301" s="12" t="s">
        <v>19033</v>
      </c>
      <c r="H301" s="12" t="s">
        <v>19034</v>
      </c>
      <c r="I301" s="12" t="s">
        <v>19035</v>
      </c>
      <c r="J301" s="12" t="s">
        <v>19036</v>
      </c>
      <c r="K301" s="47">
        <f t="shared" si="260"/>
        <v>0</v>
      </c>
      <c r="L301" s="355">
        <f t="shared" si="222"/>
        <v>0</v>
      </c>
      <c r="M301" s="355">
        <f t="shared" si="223"/>
        <v>0</v>
      </c>
      <c r="N301" s="355">
        <f t="shared" si="224"/>
        <v>0</v>
      </c>
      <c r="O301" s="355">
        <f t="shared" si="225"/>
        <v>0</v>
      </c>
      <c r="P301" s="355">
        <f t="shared" si="226"/>
        <v>0</v>
      </c>
      <c r="Q301" s="355">
        <f t="shared" si="227"/>
        <v>0</v>
      </c>
      <c r="R301" s="355">
        <f t="shared" si="228"/>
        <v>0</v>
      </c>
      <c r="S301" s="355">
        <f t="shared" si="229"/>
        <v>0</v>
      </c>
    </row>
    <row r="302" spans="1:19" ht="24">
      <c r="A302" s="294" t="str">
        <f t="shared" si="219"/>
        <v>Core_Desc_FrostBomb_Enhanced</v>
      </c>
      <c r="B302" s="300" t="s">
        <v>4597</v>
      </c>
      <c r="C302" s="307" t="s">
        <v>18108</v>
      </c>
      <c r="D302" s="295" t="s">
        <v>18117</v>
      </c>
      <c r="E302" s="12" t="s">
        <v>19037</v>
      </c>
      <c r="F302" s="12" t="s">
        <v>19038</v>
      </c>
      <c r="G302" s="12" t="s">
        <v>19039</v>
      </c>
      <c r="H302" s="12" t="s">
        <v>19040</v>
      </c>
      <c r="I302" s="12" t="s">
        <v>19041</v>
      </c>
      <c r="J302" s="12" t="s">
        <v>19042</v>
      </c>
      <c r="K302" s="47">
        <f t="shared" si="260"/>
        <v>0</v>
      </c>
      <c r="L302" s="355">
        <f t="shared" si="222"/>
        <v>0</v>
      </c>
      <c r="M302" s="355">
        <f t="shared" si="223"/>
        <v>0</v>
      </c>
      <c r="N302" s="355">
        <f t="shared" si="224"/>
        <v>0</v>
      </c>
      <c r="O302" s="355">
        <f t="shared" si="225"/>
        <v>0</v>
      </c>
      <c r="P302" s="355">
        <f t="shared" si="226"/>
        <v>0</v>
      </c>
      <c r="Q302" s="355">
        <f t="shared" si="227"/>
        <v>0</v>
      </c>
      <c r="R302" s="355">
        <f t="shared" si="228"/>
        <v>0</v>
      </c>
      <c r="S302" s="355">
        <f t="shared" si="229"/>
        <v>0</v>
      </c>
    </row>
    <row r="303" spans="1:19" ht="36">
      <c r="A303" s="294" t="str">
        <f t="shared" si="219"/>
        <v>Core_Desc_ColdBomb</v>
      </c>
      <c r="B303" s="300" t="s">
        <v>4597</v>
      </c>
      <c r="C303" s="307" t="s">
        <v>18109</v>
      </c>
      <c r="D303" s="295" t="s">
        <v>18118</v>
      </c>
      <c r="E303" s="12" t="s">
        <v>19043</v>
      </c>
      <c r="F303" s="12" t="s">
        <v>19044</v>
      </c>
      <c r="G303" s="12" t="s">
        <v>19045</v>
      </c>
      <c r="H303" s="12" t="s">
        <v>19046</v>
      </c>
      <c r="I303" s="12" t="s">
        <v>19047</v>
      </c>
      <c r="J303" s="12" t="s">
        <v>19048</v>
      </c>
      <c r="K303" s="47">
        <f t="shared" si="260"/>
        <v>0</v>
      </c>
      <c r="L303" s="355">
        <f t="shared" si="222"/>
        <v>0</v>
      </c>
      <c r="M303" s="355">
        <f t="shared" si="223"/>
        <v>0</v>
      </c>
      <c r="N303" s="355">
        <f t="shared" si="224"/>
        <v>0</v>
      </c>
      <c r="O303" s="355">
        <f t="shared" si="225"/>
        <v>0</v>
      </c>
      <c r="P303" s="355">
        <f t="shared" si="226"/>
        <v>0</v>
      </c>
      <c r="Q303" s="355">
        <f t="shared" si="227"/>
        <v>0</v>
      </c>
      <c r="R303" s="355">
        <f t="shared" si="228"/>
        <v>0</v>
      </c>
      <c r="S303" s="355">
        <f t="shared" si="229"/>
        <v>0</v>
      </c>
    </row>
    <row r="304" spans="1:19" ht="13.5">
      <c r="A304" s="294" t="str">
        <f t="shared" si="219"/>
        <v>Core_Desc_ColdBomb_Enhanced</v>
      </c>
      <c r="B304" s="300" t="s">
        <v>4597</v>
      </c>
      <c r="C304" s="307" t="s">
        <v>18110</v>
      </c>
      <c r="D304" s="295" t="s">
        <v>18114</v>
      </c>
      <c r="E304" s="12" t="s">
        <v>19049</v>
      </c>
      <c r="F304" s="12" t="s">
        <v>19050</v>
      </c>
      <c r="G304" s="12" t="s">
        <v>19051</v>
      </c>
      <c r="H304" s="12" t="s">
        <v>19052</v>
      </c>
      <c r="I304" s="12" t="s">
        <v>19053</v>
      </c>
      <c r="J304" s="12" t="s">
        <v>19054</v>
      </c>
      <c r="K304" s="47">
        <f t="shared" si="260"/>
        <v>0</v>
      </c>
      <c r="L304" s="355">
        <f t="shared" si="222"/>
        <v>0</v>
      </c>
      <c r="M304" s="355">
        <f t="shared" si="223"/>
        <v>0</v>
      </c>
      <c r="N304" s="355">
        <f t="shared" si="224"/>
        <v>0</v>
      </c>
      <c r="O304" s="355">
        <f t="shared" si="225"/>
        <v>0</v>
      </c>
      <c r="P304" s="355">
        <f t="shared" si="226"/>
        <v>0</v>
      </c>
      <c r="Q304" s="355">
        <f t="shared" si="227"/>
        <v>0</v>
      </c>
      <c r="R304" s="355">
        <f t="shared" si="228"/>
        <v>0</v>
      </c>
      <c r="S304" s="355">
        <f t="shared" si="229"/>
        <v>0</v>
      </c>
    </row>
    <row r="305" spans="1:19" ht="24">
      <c r="A305" s="294" t="str">
        <f t="shared" si="219"/>
        <v>Core_Desc_Frostfoot</v>
      </c>
      <c r="B305" s="300" t="s">
        <v>4597</v>
      </c>
      <c r="C305" s="307" t="s">
        <v>18111</v>
      </c>
      <c r="D305" s="295" t="s">
        <v>18116</v>
      </c>
      <c r="E305" s="12" t="s">
        <v>19055</v>
      </c>
      <c r="F305" s="12" t="s">
        <v>19056</v>
      </c>
      <c r="G305" s="12" t="s">
        <v>19057</v>
      </c>
      <c r="H305" s="12" t="s">
        <v>19058</v>
      </c>
      <c r="I305" s="12" t="s">
        <v>19059</v>
      </c>
      <c r="J305" s="12" t="s">
        <v>19060</v>
      </c>
      <c r="K305" s="47">
        <f t="shared" si="260"/>
        <v>0</v>
      </c>
      <c r="L305" s="355">
        <f t="shared" si="222"/>
        <v>0</v>
      </c>
      <c r="M305" s="355">
        <f t="shared" si="223"/>
        <v>0</v>
      </c>
      <c r="N305" s="355">
        <f t="shared" si="224"/>
        <v>0</v>
      </c>
      <c r="O305" s="355">
        <f t="shared" si="225"/>
        <v>0</v>
      </c>
      <c r="P305" s="355">
        <f t="shared" si="226"/>
        <v>0</v>
      </c>
      <c r="Q305" s="355">
        <f t="shared" si="227"/>
        <v>0</v>
      </c>
      <c r="R305" s="355">
        <f t="shared" si="228"/>
        <v>0</v>
      </c>
      <c r="S305" s="355">
        <f t="shared" si="229"/>
        <v>0</v>
      </c>
    </row>
    <row r="306" spans="1:19" ht="24">
      <c r="A306" s="294" t="str">
        <f t="shared" si="219"/>
        <v>Core_Desc_Frostfoot_Enhanced</v>
      </c>
      <c r="B306" s="300" t="s">
        <v>4597</v>
      </c>
      <c r="C306" s="307" t="s">
        <v>18112</v>
      </c>
      <c r="D306" s="295" t="s">
        <v>18113</v>
      </c>
      <c r="E306" s="12" t="s">
        <v>19061</v>
      </c>
      <c r="F306" s="12" t="s">
        <v>19062</v>
      </c>
      <c r="G306" s="12" t="s">
        <v>19063</v>
      </c>
      <c r="H306" s="12" t="s">
        <v>19064</v>
      </c>
      <c r="I306" s="12" t="s">
        <v>19065</v>
      </c>
      <c r="J306" s="12" t="s">
        <v>19066</v>
      </c>
      <c r="K306" s="47">
        <f t="shared" si="260"/>
        <v>0</v>
      </c>
      <c r="L306" s="355">
        <f t="shared" si="222"/>
        <v>0</v>
      </c>
      <c r="M306" s="355">
        <f t="shared" si="223"/>
        <v>0</v>
      </c>
      <c r="N306" s="355">
        <f t="shared" si="224"/>
        <v>0</v>
      </c>
      <c r="O306" s="355">
        <f t="shared" si="225"/>
        <v>0</v>
      </c>
      <c r="P306" s="355">
        <f t="shared" si="226"/>
        <v>0</v>
      </c>
      <c r="Q306" s="355">
        <f t="shared" si="227"/>
        <v>0</v>
      </c>
      <c r="R306" s="355">
        <f t="shared" si="228"/>
        <v>0</v>
      </c>
      <c r="S306" s="355">
        <f t="shared" si="229"/>
        <v>0</v>
      </c>
    </row>
    <row r="307" spans="1:19">
      <c r="A307" s="294" t="str">
        <f t="shared" si="219"/>
        <v>Core_Desc_QuickHealing</v>
      </c>
      <c r="B307" s="300" t="s">
        <v>4598</v>
      </c>
      <c r="C307" s="308" t="s">
        <v>978</v>
      </c>
      <c r="D307" s="295" t="s">
        <v>1665</v>
      </c>
      <c r="E307" s="12" t="s">
        <v>4193</v>
      </c>
      <c r="F307" s="261" t="s">
        <v>14331</v>
      </c>
      <c r="G307" s="261" t="s">
        <v>4194</v>
      </c>
      <c r="H307" s="95" t="s">
        <v>4195</v>
      </c>
      <c r="I307" s="112" t="s">
        <v>6972</v>
      </c>
      <c r="J307" s="112" t="s">
        <v>6973</v>
      </c>
      <c r="K307" s="47">
        <f t="shared" ref="K307:K378" si="261">SUM(L307:S307)</f>
        <v>0</v>
      </c>
      <c r="L307" s="355">
        <f t="shared" si="222"/>
        <v>0</v>
      </c>
      <c r="M307" s="355">
        <f t="shared" si="223"/>
        <v>0</v>
      </c>
      <c r="N307" s="355">
        <f t="shared" si="224"/>
        <v>0</v>
      </c>
      <c r="O307" s="355">
        <f t="shared" si="225"/>
        <v>0</v>
      </c>
      <c r="P307" s="355">
        <f t="shared" si="226"/>
        <v>0</v>
      </c>
      <c r="Q307" s="355">
        <f t="shared" si="227"/>
        <v>0</v>
      </c>
      <c r="R307" s="355">
        <f t="shared" si="228"/>
        <v>0</v>
      </c>
      <c r="S307" s="355">
        <f t="shared" si="229"/>
        <v>0</v>
      </c>
    </row>
    <row r="308" spans="1:19">
      <c r="A308" s="294" t="str">
        <f t="shared" si="219"/>
        <v>Core_Desc_Healing</v>
      </c>
      <c r="B308" s="300" t="s">
        <v>4598</v>
      </c>
      <c r="C308" s="308" t="s">
        <v>900</v>
      </c>
      <c r="D308" s="295" t="s">
        <v>23911</v>
      </c>
      <c r="E308" s="12" t="s">
        <v>4196</v>
      </c>
      <c r="F308" s="261" t="s">
        <v>14332</v>
      </c>
      <c r="G308" s="261" t="s">
        <v>4197</v>
      </c>
      <c r="H308" s="95" t="s">
        <v>4198</v>
      </c>
      <c r="I308" s="112" t="s">
        <v>6974</v>
      </c>
      <c r="J308" s="112" t="s">
        <v>6975</v>
      </c>
      <c r="K308" s="47">
        <f t="shared" si="261"/>
        <v>0</v>
      </c>
      <c r="L308" s="355">
        <f t="shared" si="222"/>
        <v>0</v>
      </c>
      <c r="M308" s="355">
        <f t="shared" si="223"/>
        <v>0</v>
      </c>
      <c r="N308" s="355">
        <f t="shared" si="224"/>
        <v>0</v>
      </c>
      <c r="O308" s="355">
        <f t="shared" si="225"/>
        <v>0</v>
      </c>
      <c r="P308" s="355">
        <f t="shared" si="226"/>
        <v>0</v>
      </c>
      <c r="Q308" s="355">
        <f t="shared" si="227"/>
        <v>0</v>
      </c>
      <c r="R308" s="355">
        <f t="shared" si="228"/>
        <v>0</v>
      </c>
      <c r="S308" s="355">
        <f t="shared" si="229"/>
        <v>0</v>
      </c>
    </row>
    <row r="309" spans="1:19">
      <c r="A309" s="294" t="str">
        <f t="shared" si="219"/>
        <v>Core_Desc_StrengthenStamina</v>
      </c>
      <c r="B309" s="300" t="s">
        <v>4601</v>
      </c>
      <c r="C309" s="308" t="s">
        <v>901</v>
      </c>
      <c r="D309" s="295" t="s">
        <v>23912</v>
      </c>
      <c r="E309" s="12" t="s">
        <v>4199</v>
      </c>
      <c r="F309" s="261" t="s">
        <v>4200</v>
      </c>
      <c r="G309" s="261" t="s">
        <v>4201</v>
      </c>
      <c r="H309" s="95" t="s">
        <v>4202</v>
      </c>
      <c r="I309" s="112" t="s">
        <v>6976</v>
      </c>
      <c r="J309" s="112" t="s">
        <v>6977</v>
      </c>
      <c r="K309" s="47">
        <f t="shared" si="261"/>
        <v>0</v>
      </c>
      <c r="L309" s="355">
        <f t="shared" si="222"/>
        <v>0</v>
      </c>
      <c r="M309" s="355">
        <f t="shared" si="223"/>
        <v>0</v>
      </c>
      <c r="N309" s="355">
        <f t="shared" si="224"/>
        <v>0</v>
      </c>
      <c r="O309" s="355">
        <f t="shared" si="225"/>
        <v>0</v>
      </c>
      <c r="P309" s="355">
        <f t="shared" si="226"/>
        <v>0</v>
      </c>
      <c r="Q309" s="355">
        <f t="shared" si="227"/>
        <v>0</v>
      </c>
      <c r="R309" s="355">
        <f t="shared" si="228"/>
        <v>0</v>
      </c>
      <c r="S309" s="355">
        <f t="shared" si="229"/>
        <v>0</v>
      </c>
    </row>
    <row r="310" spans="1:19">
      <c r="A310" s="294" t="str">
        <f t="shared" si="219"/>
        <v>Core_Desc_CompoundReinforcement</v>
      </c>
      <c r="B310" s="300" t="s">
        <v>4599</v>
      </c>
      <c r="C310" s="308" t="s">
        <v>902</v>
      </c>
      <c r="D310" s="295" t="s">
        <v>1666</v>
      </c>
      <c r="E310" s="12" t="s">
        <v>4203</v>
      </c>
      <c r="F310" s="261" t="s">
        <v>14333</v>
      </c>
      <c r="G310" s="261" t="s">
        <v>14334</v>
      </c>
      <c r="H310" s="95" t="s">
        <v>4204</v>
      </c>
      <c r="I310" s="112" t="s">
        <v>6978</v>
      </c>
      <c r="J310" s="112" t="s">
        <v>6979</v>
      </c>
      <c r="K310" s="47">
        <f t="shared" si="261"/>
        <v>0</v>
      </c>
      <c r="L310" s="355">
        <f t="shared" si="222"/>
        <v>0</v>
      </c>
      <c r="M310" s="355">
        <f t="shared" si="223"/>
        <v>0</v>
      </c>
      <c r="N310" s="355">
        <f t="shared" si="224"/>
        <v>0</v>
      </c>
      <c r="O310" s="355">
        <f t="shared" si="225"/>
        <v>0</v>
      </c>
      <c r="P310" s="355">
        <f t="shared" si="226"/>
        <v>0</v>
      </c>
      <c r="Q310" s="355">
        <f t="shared" si="227"/>
        <v>0</v>
      </c>
      <c r="R310" s="355">
        <f t="shared" si="228"/>
        <v>0</v>
      </c>
      <c r="S310" s="355">
        <f t="shared" si="229"/>
        <v>0</v>
      </c>
    </row>
    <row r="311" spans="1:19">
      <c r="A311" s="294" t="str">
        <f t="shared" si="219"/>
        <v>Core_Desc_EnergyReinforcement</v>
      </c>
      <c r="B311" s="300" t="s">
        <v>4598</v>
      </c>
      <c r="C311" s="308" t="s">
        <v>903</v>
      </c>
      <c r="D311" s="295" t="s">
        <v>1667</v>
      </c>
      <c r="E311" s="12" t="s">
        <v>4205</v>
      </c>
      <c r="F311" s="261" t="s">
        <v>14335</v>
      </c>
      <c r="G311" s="261" t="s">
        <v>4206</v>
      </c>
      <c r="H311" s="95" t="s">
        <v>4207</v>
      </c>
      <c r="I311" s="112" t="s">
        <v>6980</v>
      </c>
      <c r="J311" s="112" t="s">
        <v>6981</v>
      </c>
      <c r="K311" s="47">
        <f t="shared" si="261"/>
        <v>0</v>
      </c>
      <c r="L311" s="355">
        <f t="shared" si="222"/>
        <v>0</v>
      </c>
      <c r="M311" s="355">
        <f t="shared" si="223"/>
        <v>0</v>
      </c>
      <c r="N311" s="355">
        <f t="shared" si="224"/>
        <v>0</v>
      </c>
      <c r="O311" s="355">
        <f t="shared" si="225"/>
        <v>0</v>
      </c>
      <c r="P311" s="355">
        <f t="shared" si="226"/>
        <v>0</v>
      </c>
      <c r="Q311" s="355">
        <f t="shared" si="227"/>
        <v>0</v>
      </c>
      <c r="R311" s="355">
        <f t="shared" si="228"/>
        <v>0</v>
      </c>
      <c r="S311" s="355">
        <f t="shared" si="229"/>
        <v>0</v>
      </c>
    </row>
    <row r="312" spans="1:19">
      <c r="A312" s="294" t="str">
        <f t="shared" si="219"/>
        <v>Core_Desc_Barrier</v>
      </c>
      <c r="B312" s="300" t="s">
        <v>4598</v>
      </c>
      <c r="C312" s="308" t="s">
        <v>904</v>
      </c>
      <c r="D312" s="295" t="s">
        <v>1668</v>
      </c>
      <c r="E312" s="12" t="s">
        <v>4208</v>
      </c>
      <c r="F312" s="261" t="s">
        <v>14336</v>
      </c>
      <c r="G312" s="261" t="s">
        <v>14337</v>
      </c>
      <c r="H312" s="95" t="s">
        <v>4209</v>
      </c>
      <c r="I312" s="112" t="s">
        <v>6982</v>
      </c>
      <c r="J312" s="112" t="s">
        <v>6983</v>
      </c>
      <c r="K312" s="47">
        <f t="shared" si="261"/>
        <v>0</v>
      </c>
      <c r="L312" s="355">
        <f t="shared" si="222"/>
        <v>0</v>
      </c>
      <c r="M312" s="355">
        <f t="shared" si="223"/>
        <v>0</v>
      </c>
      <c r="N312" s="355">
        <f t="shared" si="224"/>
        <v>0</v>
      </c>
      <c r="O312" s="355">
        <f t="shared" si="225"/>
        <v>0</v>
      </c>
      <c r="P312" s="355">
        <f t="shared" si="226"/>
        <v>0</v>
      </c>
      <c r="Q312" s="355">
        <f t="shared" si="227"/>
        <v>0</v>
      </c>
      <c r="R312" s="355">
        <f t="shared" si="228"/>
        <v>0</v>
      </c>
      <c r="S312" s="355">
        <f t="shared" si="229"/>
        <v>0</v>
      </c>
    </row>
    <row r="313" spans="1:19" ht="24">
      <c r="A313" s="294" t="str">
        <f t="shared" si="219"/>
        <v>Core_Value_ElectricWeaponNormalAttack</v>
      </c>
      <c r="B313" s="300" t="s">
        <v>4603</v>
      </c>
      <c r="C313" s="305" t="s">
        <v>2169</v>
      </c>
      <c r="D313" s="295" t="s">
        <v>2871</v>
      </c>
      <c r="E313" s="12" t="s">
        <v>4210</v>
      </c>
      <c r="F313" s="261" t="s">
        <v>14338</v>
      </c>
      <c r="G313" s="261" t="s">
        <v>4211</v>
      </c>
      <c r="H313" s="95" t="s">
        <v>4212</v>
      </c>
      <c r="I313" s="112" t="s">
        <v>6984</v>
      </c>
      <c r="J313" s="112" t="s">
        <v>6985</v>
      </c>
      <c r="K313" s="47">
        <f t="shared" si="261"/>
        <v>1</v>
      </c>
      <c r="L313" s="355">
        <f t="shared" si="222"/>
        <v>1</v>
      </c>
      <c r="M313" s="355">
        <f t="shared" si="223"/>
        <v>0</v>
      </c>
      <c r="N313" s="355">
        <f t="shared" si="224"/>
        <v>0</v>
      </c>
      <c r="O313" s="355">
        <f t="shared" si="225"/>
        <v>0</v>
      </c>
      <c r="P313" s="355">
        <f t="shared" si="226"/>
        <v>0</v>
      </c>
      <c r="Q313" s="355">
        <f t="shared" si="227"/>
        <v>0</v>
      </c>
      <c r="R313" s="355">
        <f t="shared" si="228"/>
        <v>0</v>
      </c>
      <c r="S313" s="355">
        <f t="shared" si="229"/>
        <v>0</v>
      </c>
    </row>
    <row r="314" spans="1:19" ht="24">
      <c r="A314" s="294" t="str">
        <f t="shared" si="219"/>
        <v>Core_Value_ElectricWeaponSkillAttack</v>
      </c>
      <c r="B314" s="300" t="s">
        <v>4603</v>
      </c>
      <c r="C314" s="305" t="s">
        <v>2170</v>
      </c>
      <c r="D314" s="295" t="s">
        <v>2314</v>
      </c>
      <c r="E314" s="12" t="s">
        <v>4213</v>
      </c>
      <c r="F314" s="261" t="s">
        <v>14339</v>
      </c>
      <c r="G314" s="261" t="s">
        <v>4214</v>
      </c>
      <c r="H314" s="95" t="s">
        <v>4215</v>
      </c>
      <c r="I314" s="112" t="s">
        <v>6986</v>
      </c>
      <c r="J314" s="112" t="s">
        <v>6987</v>
      </c>
      <c r="K314" s="47">
        <f t="shared" si="261"/>
        <v>1</v>
      </c>
      <c r="L314" s="355">
        <f t="shared" ref="L314:L385" si="262">COUNTIF(D314, "*{0*")</f>
        <v>1</v>
      </c>
      <c r="M314" s="355">
        <f t="shared" ref="M314:M385" si="263">COUNTIF(D314, "*{1*")</f>
        <v>0</v>
      </c>
      <c r="N314" s="355">
        <f t="shared" ref="N314:N385" si="264">COUNTIF(D314, "*{2*")</f>
        <v>0</v>
      </c>
      <c r="O314" s="355">
        <f t="shared" ref="O314:O385" si="265">COUNTIF(D314, "*{3*")</f>
        <v>0</v>
      </c>
      <c r="P314" s="355">
        <f t="shared" ref="P314:P385" si="266">COUNTIF(D314, "*{4*")</f>
        <v>0</v>
      </c>
      <c r="Q314" s="355">
        <f t="shared" ref="Q314:Q385" si="267">COUNTIF(D314, "*{5*")</f>
        <v>0</v>
      </c>
      <c r="R314" s="355">
        <f t="shared" ref="R314:R385" si="268">COUNTIF(D314, "*{6*")</f>
        <v>0</v>
      </c>
      <c r="S314" s="355">
        <f t="shared" ref="S314:S385" si="269">COUNTIF(D314, "*{7*")</f>
        <v>0</v>
      </c>
    </row>
    <row r="315" spans="1:19" ht="24">
      <c r="A315" s="294" t="str">
        <f t="shared" si="219"/>
        <v>Core_Value_ElectricDashAttack</v>
      </c>
      <c r="B315" s="300" t="s">
        <v>4604</v>
      </c>
      <c r="C315" s="302" t="s">
        <v>2171</v>
      </c>
      <c r="D315" s="295" t="s">
        <v>18164</v>
      </c>
      <c r="E315" s="112" t="s">
        <v>20581</v>
      </c>
      <c r="F315" s="112" t="s">
        <v>20582</v>
      </c>
      <c r="G315" s="112" t="s">
        <v>20583</v>
      </c>
      <c r="H315" s="112" t="s">
        <v>20584</v>
      </c>
      <c r="I315" s="112" t="s">
        <v>20585</v>
      </c>
      <c r="J315" s="112" t="s">
        <v>20586</v>
      </c>
      <c r="K315" s="160">
        <v>3</v>
      </c>
      <c r="L315" s="355">
        <f t="shared" si="262"/>
        <v>1</v>
      </c>
      <c r="M315" s="355">
        <f t="shared" si="263"/>
        <v>0</v>
      </c>
      <c r="N315" s="355">
        <f t="shared" si="264"/>
        <v>1</v>
      </c>
      <c r="O315" s="355">
        <f t="shared" si="265"/>
        <v>0</v>
      </c>
      <c r="P315" s="355">
        <f t="shared" si="266"/>
        <v>0</v>
      </c>
      <c r="Q315" s="355">
        <f t="shared" si="267"/>
        <v>0</v>
      </c>
      <c r="R315" s="355">
        <f t="shared" si="268"/>
        <v>0</v>
      </c>
      <c r="S315" s="355">
        <f t="shared" si="269"/>
        <v>0</v>
      </c>
    </row>
    <row r="316" spans="1:19" ht="28.5">
      <c r="A316" s="294" t="str">
        <f t="shared" si="219"/>
        <v>Core_Value_ElectricThunder</v>
      </c>
      <c r="B316" s="300" t="s">
        <v>4604</v>
      </c>
      <c r="C316" s="302" t="s">
        <v>2249</v>
      </c>
      <c r="D316" s="295" t="s">
        <v>2315</v>
      </c>
      <c r="E316" s="12" t="s">
        <v>4216</v>
      </c>
      <c r="F316" s="261" t="s">
        <v>14340</v>
      </c>
      <c r="G316" s="261" t="s">
        <v>4217</v>
      </c>
      <c r="H316" s="95" t="s">
        <v>4218</v>
      </c>
      <c r="I316" s="112" t="s">
        <v>6988</v>
      </c>
      <c r="J316" s="112" t="s">
        <v>6989</v>
      </c>
      <c r="K316" s="47">
        <f t="shared" si="261"/>
        <v>2</v>
      </c>
      <c r="L316" s="355">
        <f t="shared" si="262"/>
        <v>1</v>
      </c>
      <c r="M316" s="355">
        <f t="shared" si="263"/>
        <v>1</v>
      </c>
      <c r="N316" s="355">
        <f t="shared" si="264"/>
        <v>0</v>
      </c>
      <c r="O316" s="355">
        <f t="shared" si="265"/>
        <v>0</v>
      </c>
      <c r="P316" s="355">
        <f t="shared" si="266"/>
        <v>0</v>
      </c>
      <c r="Q316" s="355">
        <f t="shared" si="267"/>
        <v>0</v>
      </c>
      <c r="R316" s="355">
        <f t="shared" si="268"/>
        <v>0</v>
      </c>
      <c r="S316" s="355">
        <f t="shared" si="269"/>
        <v>0</v>
      </c>
    </row>
    <row r="317" spans="1:19">
      <c r="A317" s="294" t="str">
        <f t="shared" si="219"/>
        <v>Core_Value_ShockGrenade</v>
      </c>
      <c r="B317" s="300" t="s">
        <v>4603</v>
      </c>
      <c r="C317" s="302" t="s">
        <v>2243</v>
      </c>
      <c r="D317" s="295" t="s">
        <v>2553</v>
      </c>
      <c r="E317" s="12" t="s">
        <v>3186</v>
      </c>
      <c r="F317" s="261" t="s">
        <v>14341</v>
      </c>
      <c r="G317" s="261" t="s">
        <v>4219</v>
      </c>
      <c r="H317" s="95" t="s">
        <v>4220</v>
      </c>
      <c r="I317" s="112" t="s">
        <v>6990</v>
      </c>
      <c r="J317" s="112" t="s">
        <v>6991</v>
      </c>
      <c r="K317" s="47">
        <f t="shared" si="261"/>
        <v>1</v>
      </c>
      <c r="L317" s="355">
        <f t="shared" si="262"/>
        <v>1</v>
      </c>
      <c r="M317" s="355">
        <f t="shared" si="263"/>
        <v>0</v>
      </c>
      <c r="N317" s="355">
        <f t="shared" si="264"/>
        <v>0</v>
      </c>
      <c r="O317" s="355">
        <f t="shared" si="265"/>
        <v>0</v>
      </c>
      <c r="P317" s="355">
        <f t="shared" si="266"/>
        <v>0</v>
      </c>
      <c r="Q317" s="355">
        <f t="shared" si="267"/>
        <v>0</v>
      </c>
      <c r="R317" s="355">
        <f t="shared" si="268"/>
        <v>0</v>
      </c>
      <c r="S317" s="355">
        <f t="shared" si="269"/>
        <v>0</v>
      </c>
    </row>
    <row r="318" spans="1:19">
      <c r="A318" s="294" t="str">
        <f t="shared" si="219"/>
        <v>Core_Value_ElectricRevenge</v>
      </c>
      <c r="B318" s="300" t="s">
        <v>4605</v>
      </c>
      <c r="C318" s="302" t="s">
        <v>889</v>
      </c>
      <c r="D318" s="295" t="s">
        <v>2554</v>
      </c>
      <c r="E318" s="12" t="s">
        <v>3186</v>
      </c>
      <c r="F318" s="261" t="s">
        <v>14342</v>
      </c>
      <c r="G318" s="261" t="s">
        <v>4219</v>
      </c>
      <c r="H318" s="95" t="s">
        <v>4221</v>
      </c>
      <c r="I318" s="112" t="s">
        <v>6990</v>
      </c>
      <c r="J318" s="112" t="s">
        <v>6991</v>
      </c>
      <c r="K318" s="47">
        <f t="shared" si="261"/>
        <v>1</v>
      </c>
      <c r="L318" s="355">
        <f t="shared" si="262"/>
        <v>1</v>
      </c>
      <c r="M318" s="355">
        <f t="shared" si="263"/>
        <v>0</v>
      </c>
      <c r="N318" s="355">
        <f t="shared" si="264"/>
        <v>0</v>
      </c>
      <c r="O318" s="355">
        <f t="shared" si="265"/>
        <v>0</v>
      </c>
      <c r="P318" s="355">
        <f t="shared" si="266"/>
        <v>0</v>
      </c>
      <c r="Q318" s="355">
        <f t="shared" si="267"/>
        <v>0</v>
      </c>
      <c r="R318" s="355">
        <f t="shared" si="268"/>
        <v>0</v>
      </c>
      <c r="S318" s="355">
        <f t="shared" si="269"/>
        <v>0</v>
      </c>
    </row>
    <row r="319" spans="1:19" ht="24">
      <c r="A319" s="294" t="str">
        <f t="shared" si="219"/>
        <v>Core_Value_ElectricCombo</v>
      </c>
      <c r="B319" s="300" t="s">
        <v>4604</v>
      </c>
      <c r="C319" s="302" t="s">
        <v>2253</v>
      </c>
      <c r="D319" s="295" t="s">
        <v>2316</v>
      </c>
      <c r="E319" s="12" t="s">
        <v>4222</v>
      </c>
      <c r="F319" s="261" t="s">
        <v>14343</v>
      </c>
      <c r="G319" s="261" t="s">
        <v>14344</v>
      </c>
      <c r="H319" s="95" t="s">
        <v>4223</v>
      </c>
      <c r="I319" s="112" t="s">
        <v>6992</v>
      </c>
      <c r="J319" s="112" t="s">
        <v>6993</v>
      </c>
      <c r="K319" s="47">
        <f t="shared" si="261"/>
        <v>1</v>
      </c>
      <c r="L319" s="355">
        <f t="shared" si="262"/>
        <v>1</v>
      </c>
      <c r="M319" s="355">
        <f t="shared" si="263"/>
        <v>0</v>
      </c>
      <c r="N319" s="355">
        <f t="shared" si="264"/>
        <v>0</v>
      </c>
      <c r="O319" s="355">
        <f t="shared" si="265"/>
        <v>0</v>
      </c>
      <c r="P319" s="355">
        <f t="shared" si="266"/>
        <v>0</v>
      </c>
      <c r="Q319" s="355">
        <f t="shared" si="267"/>
        <v>0</v>
      </c>
      <c r="R319" s="355">
        <f t="shared" si="268"/>
        <v>0</v>
      </c>
      <c r="S319" s="355">
        <f t="shared" si="269"/>
        <v>0</v>
      </c>
    </row>
    <row r="320" spans="1:19" ht="28.5">
      <c r="A320" s="294" t="str">
        <f t="shared" si="219"/>
        <v>Core_Value_ElectricThunderStorm</v>
      </c>
      <c r="B320" s="300" t="s">
        <v>116</v>
      </c>
      <c r="C320" s="302" t="s">
        <v>2240</v>
      </c>
      <c r="D320" s="295" t="s">
        <v>2317</v>
      </c>
      <c r="E320" s="12" t="s">
        <v>4224</v>
      </c>
      <c r="F320" s="261" t="s">
        <v>14345</v>
      </c>
      <c r="G320" s="261" t="s">
        <v>4225</v>
      </c>
      <c r="H320" s="95" t="s">
        <v>4226</v>
      </c>
      <c r="I320" s="112" t="s">
        <v>6994</v>
      </c>
      <c r="J320" s="112" t="s">
        <v>6995</v>
      </c>
      <c r="K320" s="47">
        <f t="shared" si="261"/>
        <v>2</v>
      </c>
      <c r="L320" s="355">
        <f t="shared" si="262"/>
        <v>1</v>
      </c>
      <c r="M320" s="355">
        <f t="shared" si="263"/>
        <v>1</v>
      </c>
      <c r="N320" s="355">
        <f t="shared" si="264"/>
        <v>0</v>
      </c>
      <c r="O320" s="355">
        <f t="shared" si="265"/>
        <v>0</v>
      </c>
      <c r="P320" s="355">
        <f t="shared" si="266"/>
        <v>0</v>
      </c>
      <c r="Q320" s="355">
        <f t="shared" si="267"/>
        <v>0</v>
      </c>
      <c r="R320" s="355">
        <f t="shared" si="268"/>
        <v>0</v>
      </c>
      <c r="S320" s="355">
        <f t="shared" si="269"/>
        <v>0</v>
      </c>
    </row>
    <row r="321" spans="1:19" ht="36">
      <c r="A321" s="294" t="str">
        <f t="shared" ref="A321:A400" si="270">CONCATENATE(B321,C321)</f>
        <v>Core_Value_ChainLightningSpread</v>
      </c>
      <c r="B321" s="300" t="s">
        <v>4606</v>
      </c>
      <c r="C321" s="305" t="s">
        <v>2241</v>
      </c>
      <c r="D321" s="295" t="s">
        <v>18048</v>
      </c>
      <c r="E321" s="12" t="s">
        <v>4227</v>
      </c>
      <c r="F321" s="261" t="s">
        <v>14346</v>
      </c>
      <c r="G321" s="261" t="s">
        <v>14347</v>
      </c>
      <c r="H321" s="95" t="s">
        <v>4228</v>
      </c>
      <c r="I321" s="112" t="s">
        <v>6996</v>
      </c>
      <c r="J321" s="112" t="s">
        <v>6997</v>
      </c>
      <c r="K321" s="47">
        <f t="shared" si="261"/>
        <v>2</v>
      </c>
      <c r="L321" s="355">
        <f t="shared" si="262"/>
        <v>1</v>
      </c>
      <c r="M321" s="355">
        <f t="shared" si="263"/>
        <v>1</v>
      </c>
      <c r="N321" s="355">
        <f t="shared" si="264"/>
        <v>0</v>
      </c>
      <c r="O321" s="355">
        <f t="shared" si="265"/>
        <v>0</v>
      </c>
      <c r="P321" s="355">
        <f t="shared" si="266"/>
        <v>0</v>
      </c>
      <c r="Q321" s="355">
        <f t="shared" si="267"/>
        <v>0</v>
      </c>
      <c r="R321" s="355">
        <f t="shared" si="268"/>
        <v>0</v>
      </c>
      <c r="S321" s="355">
        <f t="shared" si="269"/>
        <v>0</v>
      </c>
    </row>
    <row r="322" spans="1:19">
      <c r="A322" s="294" t="str">
        <f t="shared" si="270"/>
        <v>Core_Value_ChainLightningUpgrade</v>
      </c>
      <c r="B322" s="300" t="s">
        <v>4606</v>
      </c>
      <c r="C322" s="305" t="s">
        <v>2238</v>
      </c>
      <c r="D322" s="295" t="s">
        <v>2555</v>
      </c>
      <c r="E322" s="12" t="s">
        <v>3187</v>
      </c>
      <c r="F322" s="261" t="s">
        <v>14348</v>
      </c>
      <c r="G322" s="261" t="s">
        <v>4229</v>
      </c>
      <c r="H322" s="95" t="s">
        <v>4230</v>
      </c>
      <c r="I322" s="112" t="s">
        <v>6998</v>
      </c>
      <c r="J322" s="112" t="s">
        <v>6999</v>
      </c>
      <c r="K322" s="47">
        <f t="shared" si="261"/>
        <v>1</v>
      </c>
      <c r="L322" s="355">
        <f t="shared" si="262"/>
        <v>1</v>
      </c>
      <c r="M322" s="355">
        <f t="shared" si="263"/>
        <v>0</v>
      </c>
      <c r="N322" s="355">
        <f t="shared" si="264"/>
        <v>0</v>
      </c>
      <c r="O322" s="355">
        <f t="shared" si="265"/>
        <v>0</v>
      </c>
      <c r="P322" s="355">
        <f t="shared" si="266"/>
        <v>0</v>
      </c>
      <c r="Q322" s="355">
        <f t="shared" si="267"/>
        <v>0</v>
      </c>
      <c r="R322" s="355">
        <f t="shared" si="268"/>
        <v>0</v>
      </c>
      <c r="S322" s="355">
        <f t="shared" si="269"/>
        <v>0</v>
      </c>
    </row>
    <row r="323" spans="1:19">
      <c r="A323" s="294" t="str">
        <f t="shared" si="270"/>
        <v>Core_Value_ConductiveWeapon</v>
      </c>
      <c r="B323" s="300" t="s">
        <v>4604</v>
      </c>
      <c r="C323" s="305" t="s">
        <v>2247</v>
      </c>
      <c r="D323" s="295" t="s">
        <v>2556</v>
      </c>
      <c r="E323" s="12" t="s">
        <v>4231</v>
      </c>
      <c r="F323" s="261" t="s">
        <v>14349</v>
      </c>
      <c r="G323" s="261" t="s">
        <v>4232</v>
      </c>
      <c r="H323" s="95" t="s">
        <v>4233</v>
      </c>
      <c r="I323" s="112" t="s">
        <v>7000</v>
      </c>
      <c r="J323" s="112" t="s">
        <v>7001</v>
      </c>
      <c r="K323" s="47">
        <f t="shared" si="261"/>
        <v>1</v>
      </c>
      <c r="L323" s="355">
        <f t="shared" si="262"/>
        <v>1</v>
      </c>
      <c r="M323" s="355">
        <f t="shared" si="263"/>
        <v>0</v>
      </c>
      <c r="N323" s="355">
        <f t="shared" si="264"/>
        <v>0</v>
      </c>
      <c r="O323" s="355">
        <f t="shared" si="265"/>
        <v>0</v>
      </c>
      <c r="P323" s="355">
        <f t="shared" si="266"/>
        <v>0</v>
      </c>
      <c r="Q323" s="355">
        <f t="shared" si="267"/>
        <v>0</v>
      </c>
      <c r="R323" s="355">
        <f t="shared" si="268"/>
        <v>0</v>
      </c>
      <c r="S323" s="355">
        <f t="shared" si="269"/>
        <v>0</v>
      </c>
    </row>
    <row r="324" spans="1:19">
      <c r="A324" s="294" t="str">
        <f t="shared" ref="A324:A326" si="271">CONCATENATE(B324,C324)</f>
        <v>Core_Value_VoltageEnhancement</v>
      </c>
      <c r="B324" s="300" t="s">
        <v>4606</v>
      </c>
      <c r="C324" s="305" t="s">
        <v>2801</v>
      </c>
      <c r="D324" s="296" t="s">
        <v>2571</v>
      </c>
      <c r="E324" s="12" t="s">
        <v>4234</v>
      </c>
      <c r="F324" s="261" t="s">
        <v>14350</v>
      </c>
      <c r="G324" s="261" t="s">
        <v>4235</v>
      </c>
      <c r="H324" s="95" t="s">
        <v>4236</v>
      </c>
      <c r="I324" s="112" t="s">
        <v>7002</v>
      </c>
      <c r="J324" s="112" t="s">
        <v>7003</v>
      </c>
      <c r="K324" s="47">
        <f t="shared" si="261"/>
        <v>1</v>
      </c>
      <c r="L324" s="355">
        <f t="shared" si="262"/>
        <v>1</v>
      </c>
      <c r="M324" s="355">
        <f t="shared" si="263"/>
        <v>0</v>
      </c>
      <c r="N324" s="355">
        <f t="shared" si="264"/>
        <v>0</v>
      </c>
      <c r="O324" s="355">
        <f t="shared" si="265"/>
        <v>0</v>
      </c>
      <c r="P324" s="355">
        <f t="shared" si="266"/>
        <v>0</v>
      </c>
      <c r="Q324" s="355">
        <f t="shared" si="267"/>
        <v>0</v>
      </c>
      <c r="R324" s="355">
        <f t="shared" si="268"/>
        <v>0</v>
      </c>
      <c r="S324" s="355">
        <f t="shared" si="269"/>
        <v>0</v>
      </c>
    </row>
    <row r="325" spans="1:19">
      <c r="A325" s="294" t="str">
        <f t="shared" si="271"/>
        <v>Core_Value_ElectricModule</v>
      </c>
      <c r="B325" s="300" t="s">
        <v>4603</v>
      </c>
      <c r="C325" s="305" t="s">
        <v>2802</v>
      </c>
      <c r="D325" s="295" t="s">
        <v>2878</v>
      </c>
      <c r="E325" s="12" t="s">
        <v>4237</v>
      </c>
      <c r="F325" s="261" t="s">
        <v>14351</v>
      </c>
      <c r="G325" s="261" t="s">
        <v>4238</v>
      </c>
      <c r="H325" s="95" t="s">
        <v>4239</v>
      </c>
      <c r="I325" s="112" t="s">
        <v>7004</v>
      </c>
      <c r="J325" s="112" t="s">
        <v>7005</v>
      </c>
      <c r="K325" s="47">
        <f t="shared" si="261"/>
        <v>1</v>
      </c>
      <c r="L325" s="355">
        <f t="shared" si="262"/>
        <v>1</v>
      </c>
      <c r="M325" s="355">
        <f t="shared" si="263"/>
        <v>0</v>
      </c>
      <c r="N325" s="355">
        <f t="shared" si="264"/>
        <v>0</v>
      </c>
      <c r="O325" s="355">
        <f t="shared" si="265"/>
        <v>0</v>
      </c>
      <c r="P325" s="355">
        <f t="shared" si="266"/>
        <v>0</v>
      </c>
      <c r="Q325" s="355">
        <f t="shared" si="267"/>
        <v>0</v>
      </c>
      <c r="R325" s="355">
        <f t="shared" si="268"/>
        <v>0</v>
      </c>
      <c r="S325" s="355">
        <f t="shared" si="269"/>
        <v>0</v>
      </c>
    </row>
    <row r="326" spans="1:19">
      <c r="A326" s="294" t="str">
        <f t="shared" si="271"/>
        <v>Core_Value_ElectricCharging</v>
      </c>
      <c r="B326" s="300" t="s">
        <v>116</v>
      </c>
      <c r="C326" s="305" t="s">
        <v>2798</v>
      </c>
      <c r="D326" s="295" t="s">
        <v>2346</v>
      </c>
      <c r="E326" s="12" t="s">
        <v>4240</v>
      </c>
      <c r="F326" s="261" t="s">
        <v>14352</v>
      </c>
      <c r="G326" s="261" t="s">
        <v>4241</v>
      </c>
      <c r="H326" s="95" t="s">
        <v>4242</v>
      </c>
      <c r="I326" s="112" t="s">
        <v>7000</v>
      </c>
      <c r="J326" s="112" t="s">
        <v>7001</v>
      </c>
      <c r="K326" s="47">
        <f t="shared" si="261"/>
        <v>1</v>
      </c>
      <c r="L326" s="355">
        <f t="shared" si="262"/>
        <v>1</v>
      </c>
      <c r="M326" s="355">
        <f t="shared" si="263"/>
        <v>0</v>
      </c>
      <c r="N326" s="355">
        <f t="shared" si="264"/>
        <v>0</v>
      </c>
      <c r="O326" s="355">
        <f t="shared" si="265"/>
        <v>0</v>
      </c>
      <c r="P326" s="355">
        <f t="shared" si="266"/>
        <v>0</v>
      </c>
      <c r="Q326" s="355">
        <f t="shared" si="267"/>
        <v>0</v>
      </c>
      <c r="R326" s="355">
        <f t="shared" si="268"/>
        <v>0</v>
      </c>
      <c r="S326" s="355">
        <f t="shared" si="269"/>
        <v>0</v>
      </c>
    </row>
    <row r="327" spans="1:19">
      <c r="A327" s="294" t="str">
        <f t="shared" si="270"/>
        <v>Core_Value_ElectricEmission</v>
      </c>
      <c r="B327" s="300" t="s">
        <v>4603</v>
      </c>
      <c r="C327" s="305" t="s">
        <v>2176</v>
      </c>
      <c r="D327" s="295" t="s">
        <v>2318</v>
      </c>
      <c r="E327" s="12" t="s">
        <v>4243</v>
      </c>
      <c r="F327" s="261" t="s">
        <v>14353</v>
      </c>
      <c r="G327" s="261" t="s">
        <v>4244</v>
      </c>
      <c r="H327" s="95" t="s">
        <v>4245</v>
      </c>
      <c r="I327" s="112" t="s">
        <v>7006</v>
      </c>
      <c r="J327" s="112" t="s">
        <v>7007</v>
      </c>
      <c r="K327" s="47">
        <f t="shared" si="261"/>
        <v>1</v>
      </c>
      <c r="L327" s="355">
        <f t="shared" si="262"/>
        <v>1</v>
      </c>
      <c r="M327" s="355">
        <f t="shared" si="263"/>
        <v>0</v>
      </c>
      <c r="N327" s="355">
        <f t="shared" si="264"/>
        <v>0</v>
      </c>
      <c r="O327" s="355">
        <f t="shared" si="265"/>
        <v>0</v>
      </c>
      <c r="P327" s="355">
        <f t="shared" si="266"/>
        <v>0</v>
      </c>
      <c r="Q327" s="355">
        <f t="shared" si="267"/>
        <v>0</v>
      </c>
      <c r="R327" s="355">
        <f t="shared" si="268"/>
        <v>0</v>
      </c>
      <c r="S327" s="355">
        <f t="shared" si="269"/>
        <v>0</v>
      </c>
    </row>
    <row r="328" spans="1:19">
      <c r="A328" s="294" t="str">
        <f t="shared" si="270"/>
        <v>Core_Value_TargetThunder</v>
      </c>
      <c r="B328" s="300" t="s">
        <v>4603</v>
      </c>
      <c r="C328" s="305" t="s">
        <v>18358</v>
      </c>
      <c r="D328" s="295" t="s">
        <v>2557</v>
      </c>
      <c r="E328" s="12" t="s">
        <v>4246</v>
      </c>
      <c r="F328" s="261" t="s">
        <v>14354</v>
      </c>
      <c r="G328" s="261" t="s">
        <v>4247</v>
      </c>
      <c r="H328" s="95" t="s">
        <v>4248</v>
      </c>
      <c r="I328" s="112" t="s">
        <v>7008</v>
      </c>
      <c r="J328" s="112" t="s">
        <v>7009</v>
      </c>
      <c r="K328" s="47">
        <f t="shared" si="261"/>
        <v>1</v>
      </c>
      <c r="L328" s="355">
        <f t="shared" si="262"/>
        <v>1</v>
      </c>
      <c r="M328" s="355">
        <f t="shared" si="263"/>
        <v>0</v>
      </c>
      <c r="N328" s="355">
        <f t="shared" si="264"/>
        <v>0</v>
      </c>
      <c r="O328" s="355">
        <f t="shared" si="265"/>
        <v>0</v>
      </c>
      <c r="P328" s="355">
        <f t="shared" si="266"/>
        <v>0</v>
      </c>
      <c r="Q328" s="355">
        <f t="shared" si="267"/>
        <v>0</v>
      </c>
      <c r="R328" s="355">
        <f t="shared" si="268"/>
        <v>0</v>
      </c>
      <c r="S328" s="355">
        <f t="shared" si="269"/>
        <v>0</v>
      </c>
    </row>
    <row r="329" spans="1:19" ht="28.5">
      <c r="A329" s="294" t="str">
        <f t="shared" si="270"/>
        <v>Core_Value_Electricshock</v>
      </c>
      <c r="B329" s="300" t="s">
        <v>116</v>
      </c>
      <c r="C329" s="305" t="s">
        <v>906</v>
      </c>
      <c r="D329" s="295" t="s">
        <v>2558</v>
      </c>
      <c r="E329" s="12" t="s">
        <v>3188</v>
      </c>
      <c r="F329" s="261" t="s">
        <v>14355</v>
      </c>
      <c r="G329" s="261" t="s">
        <v>4249</v>
      </c>
      <c r="H329" s="95" t="s">
        <v>4250</v>
      </c>
      <c r="I329" s="112" t="s">
        <v>7010</v>
      </c>
      <c r="J329" s="112" t="s">
        <v>7011</v>
      </c>
      <c r="K329" s="47">
        <f t="shared" si="261"/>
        <v>2</v>
      </c>
      <c r="L329" s="355">
        <f t="shared" si="262"/>
        <v>1</v>
      </c>
      <c r="M329" s="355">
        <f t="shared" si="263"/>
        <v>1</v>
      </c>
      <c r="N329" s="355">
        <f t="shared" si="264"/>
        <v>0</v>
      </c>
      <c r="O329" s="355">
        <f t="shared" si="265"/>
        <v>0</v>
      </c>
      <c r="P329" s="355">
        <f t="shared" si="266"/>
        <v>0</v>
      </c>
      <c r="Q329" s="355">
        <f t="shared" si="267"/>
        <v>0</v>
      </c>
      <c r="R329" s="355">
        <f t="shared" si="268"/>
        <v>0</v>
      </c>
      <c r="S329" s="355">
        <f t="shared" si="269"/>
        <v>0</v>
      </c>
    </row>
    <row r="330" spans="1:19" ht="28.5">
      <c r="A330" s="294" t="str">
        <f t="shared" si="270"/>
        <v>Core_Value_ElectricGroundedCurrent</v>
      </c>
      <c r="B330" s="300" t="s">
        <v>4603</v>
      </c>
      <c r="C330" s="305" t="s">
        <v>2175</v>
      </c>
      <c r="D330" s="295" t="s">
        <v>2559</v>
      </c>
      <c r="E330" s="12" t="s">
        <v>4251</v>
      </c>
      <c r="F330" s="261" t="s">
        <v>14356</v>
      </c>
      <c r="G330" s="261" t="s">
        <v>4252</v>
      </c>
      <c r="H330" s="95" t="s">
        <v>4253</v>
      </c>
      <c r="I330" s="112" t="s">
        <v>7012</v>
      </c>
      <c r="J330" s="112" t="s">
        <v>7013</v>
      </c>
      <c r="K330" s="47">
        <f t="shared" si="261"/>
        <v>2</v>
      </c>
      <c r="L330" s="355">
        <f t="shared" si="262"/>
        <v>1</v>
      </c>
      <c r="M330" s="355">
        <f t="shared" si="263"/>
        <v>1</v>
      </c>
      <c r="N330" s="355">
        <f t="shared" si="264"/>
        <v>0</v>
      </c>
      <c r="O330" s="355">
        <f t="shared" si="265"/>
        <v>0</v>
      </c>
      <c r="P330" s="355">
        <f t="shared" si="266"/>
        <v>0</v>
      </c>
      <c r="Q330" s="355">
        <f t="shared" si="267"/>
        <v>0</v>
      </c>
      <c r="R330" s="355">
        <f t="shared" si="268"/>
        <v>0</v>
      </c>
      <c r="S330" s="355">
        <f t="shared" si="269"/>
        <v>0</v>
      </c>
    </row>
    <row r="331" spans="1:19">
      <c r="A331" s="294" t="str">
        <f t="shared" si="270"/>
        <v>Core_Value_DischargeDash</v>
      </c>
      <c r="B331" s="300" t="s">
        <v>4606</v>
      </c>
      <c r="C331" s="305" t="s">
        <v>2236</v>
      </c>
      <c r="D331" s="295" t="s">
        <v>2560</v>
      </c>
      <c r="E331" s="12" t="s">
        <v>4254</v>
      </c>
      <c r="F331" s="261" t="s">
        <v>14357</v>
      </c>
      <c r="G331" s="261" t="s">
        <v>4255</v>
      </c>
      <c r="H331" s="95" t="s">
        <v>4256</v>
      </c>
      <c r="I331" s="112" t="s">
        <v>7014</v>
      </c>
      <c r="J331" s="112" t="s">
        <v>7015</v>
      </c>
      <c r="K331" s="47">
        <f t="shared" si="261"/>
        <v>1</v>
      </c>
      <c r="L331" s="355">
        <f t="shared" si="262"/>
        <v>1</v>
      </c>
      <c r="M331" s="355">
        <f t="shared" si="263"/>
        <v>0</v>
      </c>
      <c r="N331" s="355">
        <f t="shared" si="264"/>
        <v>0</v>
      </c>
      <c r="O331" s="355">
        <f t="shared" si="265"/>
        <v>0</v>
      </c>
      <c r="P331" s="355">
        <f t="shared" si="266"/>
        <v>0</v>
      </c>
      <c r="Q331" s="355">
        <f t="shared" si="267"/>
        <v>0</v>
      </c>
      <c r="R331" s="355">
        <f t="shared" si="268"/>
        <v>0</v>
      </c>
      <c r="S331" s="355">
        <f t="shared" si="269"/>
        <v>0</v>
      </c>
    </row>
    <row r="332" spans="1:19">
      <c r="A332" s="294" t="str">
        <f t="shared" si="270"/>
        <v>Core_Value_ElectronicCannon</v>
      </c>
      <c r="B332" s="300" t="s">
        <v>4603</v>
      </c>
      <c r="C332" s="305" t="s">
        <v>2251</v>
      </c>
      <c r="D332" s="295" t="s">
        <v>2786</v>
      </c>
      <c r="E332" s="12" t="s">
        <v>3691</v>
      </c>
      <c r="F332" s="261" t="s">
        <v>14358</v>
      </c>
      <c r="G332" s="261" t="s">
        <v>4257</v>
      </c>
      <c r="H332" s="95" t="s">
        <v>4258</v>
      </c>
      <c r="I332" s="112" t="s">
        <v>7016</v>
      </c>
      <c r="J332" s="112" t="s">
        <v>7017</v>
      </c>
      <c r="K332" s="47">
        <f t="shared" si="261"/>
        <v>1</v>
      </c>
      <c r="L332" s="355">
        <f t="shared" si="262"/>
        <v>1</v>
      </c>
      <c r="M332" s="355">
        <f t="shared" si="263"/>
        <v>0</v>
      </c>
      <c r="N332" s="355">
        <f t="shared" si="264"/>
        <v>0</v>
      </c>
      <c r="O332" s="355">
        <f t="shared" si="265"/>
        <v>0</v>
      </c>
      <c r="P332" s="355">
        <f t="shared" si="266"/>
        <v>0</v>
      </c>
      <c r="Q332" s="355">
        <f t="shared" si="267"/>
        <v>0</v>
      </c>
      <c r="R332" s="355">
        <f t="shared" si="268"/>
        <v>0</v>
      </c>
      <c r="S332" s="355">
        <f t="shared" si="269"/>
        <v>0</v>
      </c>
    </row>
    <row r="333" spans="1:19">
      <c r="A333" s="294" t="str">
        <f t="shared" ref="A333:A336" si="272">CONCATENATE(B333,C333)</f>
        <v>Core_Value_LightningSpear</v>
      </c>
      <c r="B333" s="300" t="s">
        <v>116</v>
      </c>
      <c r="C333" s="305" t="s">
        <v>18322</v>
      </c>
      <c r="D333" s="295" t="s">
        <v>18359</v>
      </c>
      <c r="E333" s="12" t="s">
        <v>18361</v>
      </c>
      <c r="F333" s="261" t="s">
        <v>18362</v>
      </c>
      <c r="G333" s="261" t="s">
        <v>18362</v>
      </c>
      <c r="H333" s="95" t="s">
        <v>18363</v>
      </c>
      <c r="I333" s="112" t="s">
        <v>18364</v>
      </c>
      <c r="J333" s="112" t="s">
        <v>18365</v>
      </c>
      <c r="K333" s="47">
        <f t="shared" ref="K333:K335" si="273">SUM(L333:S333)</f>
        <v>1</v>
      </c>
      <c r="L333" s="355">
        <f t="shared" ref="L333:L336" si="274">COUNTIF(D333, "*{0*")</f>
        <v>1</v>
      </c>
      <c r="M333" s="355">
        <f t="shared" ref="M333:M336" si="275">COUNTIF(D333, "*{1*")</f>
        <v>0</v>
      </c>
      <c r="N333" s="355">
        <f t="shared" ref="N333:N336" si="276">COUNTIF(D333, "*{2*")</f>
        <v>0</v>
      </c>
      <c r="O333" s="355">
        <f t="shared" ref="O333:O336" si="277">COUNTIF(D333, "*{3*")</f>
        <v>0</v>
      </c>
      <c r="P333" s="355">
        <f t="shared" ref="P333:P336" si="278">COUNTIF(D333, "*{4*")</f>
        <v>0</v>
      </c>
      <c r="Q333" s="355">
        <f t="shared" ref="Q333:Q336" si="279">COUNTIF(D333, "*{5*")</f>
        <v>0</v>
      </c>
      <c r="R333" s="355">
        <f t="shared" ref="R333:R336" si="280">COUNTIF(D333, "*{6*")</f>
        <v>0</v>
      </c>
      <c r="S333" s="355">
        <f t="shared" ref="S333:S336" si="281">COUNTIF(D333, "*{7*")</f>
        <v>0</v>
      </c>
    </row>
    <row r="334" spans="1:19">
      <c r="A334" s="294" t="str">
        <f t="shared" si="272"/>
        <v>Core_Value_CurrentStorm</v>
      </c>
      <c r="B334" s="300" t="s">
        <v>116</v>
      </c>
      <c r="C334" s="305" t="s">
        <v>18338</v>
      </c>
      <c r="D334" s="295" t="s">
        <v>18359</v>
      </c>
      <c r="E334" s="12" t="s">
        <v>18361</v>
      </c>
      <c r="F334" s="261" t="s">
        <v>18362</v>
      </c>
      <c r="G334" s="261" t="s">
        <v>18362</v>
      </c>
      <c r="H334" s="95" t="s">
        <v>18363</v>
      </c>
      <c r="I334" s="112" t="s">
        <v>18364</v>
      </c>
      <c r="J334" s="112" t="s">
        <v>18365</v>
      </c>
      <c r="K334" s="47">
        <f t="shared" si="273"/>
        <v>1</v>
      </c>
      <c r="L334" s="355">
        <f t="shared" si="274"/>
        <v>1</v>
      </c>
      <c r="M334" s="355">
        <f t="shared" si="275"/>
        <v>0</v>
      </c>
      <c r="N334" s="355">
        <f t="shared" si="276"/>
        <v>0</v>
      </c>
      <c r="O334" s="355">
        <f t="shared" si="277"/>
        <v>0</v>
      </c>
      <c r="P334" s="355">
        <f t="shared" si="278"/>
        <v>0</v>
      </c>
      <c r="Q334" s="355">
        <f t="shared" si="279"/>
        <v>0</v>
      </c>
      <c r="R334" s="355">
        <f t="shared" si="280"/>
        <v>0</v>
      </c>
      <c r="S334" s="355">
        <f t="shared" si="281"/>
        <v>0</v>
      </c>
    </row>
    <row r="335" spans="1:19" ht="28.5">
      <c r="A335" s="294" t="str">
        <f t="shared" si="272"/>
        <v>Core_Value_ElectricBullet</v>
      </c>
      <c r="B335" s="300" t="s">
        <v>116</v>
      </c>
      <c r="C335" s="305" t="s">
        <v>18052</v>
      </c>
      <c r="D335" s="295" t="s">
        <v>18373</v>
      </c>
      <c r="E335" s="12" t="s">
        <v>18374</v>
      </c>
      <c r="F335" s="261" t="s">
        <v>18375</v>
      </c>
      <c r="G335" s="261" t="s">
        <v>18376</v>
      </c>
      <c r="H335" s="95" t="s">
        <v>18377</v>
      </c>
      <c r="I335" s="112" t="s">
        <v>18378</v>
      </c>
      <c r="J335" s="112" t="s">
        <v>18379</v>
      </c>
      <c r="K335" s="47">
        <f t="shared" si="273"/>
        <v>2</v>
      </c>
      <c r="L335" s="355">
        <f t="shared" si="274"/>
        <v>1</v>
      </c>
      <c r="M335" s="355">
        <f t="shared" si="275"/>
        <v>1</v>
      </c>
      <c r="N335" s="355">
        <f t="shared" si="276"/>
        <v>0</v>
      </c>
      <c r="O335" s="355">
        <f t="shared" si="277"/>
        <v>0</v>
      </c>
      <c r="P335" s="355">
        <f t="shared" si="278"/>
        <v>0</v>
      </c>
      <c r="Q335" s="355">
        <f t="shared" si="279"/>
        <v>0</v>
      </c>
      <c r="R335" s="355">
        <f t="shared" si="280"/>
        <v>0</v>
      </c>
      <c r="S335" s="355">
        <f t="shared" si="281"/>
        <v>0</v>
      </c>
    </row>
    <row r="336" spans="1:19">
      <c r="A336" s="294" t="str">
        <f t="shared" si="272"/>
        <v>Core_Value_CurrentMine</v>
      </c>
      <c r="B336" s="300" t="s">
        <v>116</v>
      </c>
      <c r="C336" s="305" t="s">
        <v>18054</v>
      </c>
      <c r="D336" s="295" t="s">
        <v>18359</v>
      </c>
      <c r="E336" s="12" t="s">
        <v>18361</v>
      </c>
      <c r="F336" s="261" t="s">
        <v>18362</v>
      </c>
      <c r="G336" s="261" t="s">
        <v>18362</v>
      </c>
      <c r="H336" s="95" t="s">
        <v>18363</v>
      </c>
      <c r="I336" s="112" t="s">
        <v>18364</v>
      </c>
      <c r="J336" s="112" t="s">
        <v>18365</v>
      </c>
      <c r="K336" s="47">
        <f t="shared" ref="K336" si="282">SUM(L336:S336)</f>
        <v>1</v>
      </c>
      <c r="L336" s="355">
        <f t="shared" si="274"/>
        <v>1</v>
      </c>
      <c r="M336" s="355">
        <f t="shared" si="275"/>
        <v>0</v>
      </c>
      <c r="N336" s="355">
        <f t="shared" si="276"/>
        <v>0</v>
      </c>
      <c r="O336" s="355">
        <f t="shared" si="277"/>
        <v>0</v>
      </c>
      <c r="P336" s="355">
        <f t="shared" si="278"/>
        <v>0</v>
      </c>
      <c r="Q336" s="355">
        <f t="shared" si="279"/>
        <v>0</v>
      </c>
      <c r="R336" s="355">
        <f t="shared" si="280"/>
        <v>0</v>
      </c>
      <c r="S336" s="355">
        <f t="shared" si="281"/>
        <v>0</v>
      </c>
    </row>
    <row r="337" spans="1:19" ht="57">
      <c r="A337" s="294" t="str">
        <f t="shared" si="270"/>
        <v>Core_Value_Old_ElectronicCannon</v>
      </c>
      <c r="B337" s="300" t="s">
        <v>4603</v>
      </c>
      <c r="C337" s="301" t="s">
        <v>2250</v>
      </c>
      <c r="D337" s="295" t="s">
        <v>1058</v>
      </c>
      <c r="E337" s="12" t="s">
        <v>4259</v>
      </c>
      <c r="F337" s="261" t="s">
        <v>14359</v>
      </c>
      <c r="G337" s="261" t="s">
        <v>4260</v>
      </c>
      <c r="H337" s="95" t="s">
        <v>4261</v>
      </c>
      <c r="I337" s="112" t="s">
        <v>7018</v>
      </c>
      <c r="J337" s="112" t="s">
        <v>7019</v>
      </c>
      <c r="K337" s="47">
        <f t="shared" si="261"/>
        <v>3</v>
      </c>
      <c r="L337" s="355">
        <f t="shared" si="262"/>
        <v>1</v>
      </c>
      <c r="M337" s="355">
        <f t="shared" si="263"/>
        <v>1</v>
      </c>
      <c r="N337" s="355">
        <f t="shared" si="264"/>
        <v>1</v>
      </c>
      <c r="O337" s="355">
        <f t="shared" si="265"/>
        <v>0</v>
      </c>
      <c r="P337" s="355">
        <f t="shared" si="266"/>
        <v>0</v>
      </c>
      <c r="Q337" s="355">
        <f t="shared" si="267"/>
        <v>0</v>
      </c>
      <c r="R337" s="355">
        <f t="shared" si="268"/>
        <v>0</v>
      </c>
      <c r="S337" s="355">
        <f t="shared" si="269"/>
        <v>0</v>
      </c>
    </row>
    <row r="338" spans="1:19" ht="24">
      <c r="A338" s="294" t="str">
        <f t="shared" si="270"/>
        <v>Core_Value_IgnitionWeaponNormalAttack</v>
      </c>
      <c r="B338" s="300" t="s">
        <v>116</v>
      </c>
      <c r="C338" s="370" t="s">
        <v>2167</v>
      </c>
      <c r="D338" s="295" t="s">
        <v>2872</v>
      </c>
      <c r="E338" s="12" t="s">
        <v>4262</v>
      </c>
      <c r="F338" s="261" t="s">
        <v>14360</v>
      </c>
      <c r="G338" s="261" t="s">
        <v>4263</v>
      </c>
      <c r="H338" s="95" t="s">
        <v>4264</v>
      </c>
      <c r="I338" s="112" t="s">
        <v>7020</v>
      </c>
      <c r="J338" s="112" t="s">
        <v>7021</v>
      </c>
      <c r="K338" s="47">
        <f t="shared" si="261"/>
        <v>1</v>
      </c>
      <c r="L338" s="355">
        <f t="shared" si="262"/>
        <v>1</v>
      </c>
      <c r="M338" s="355">
        <f t="shared" si="263"/>
        <v>0</v>
      </c>
      <c r="N338" s="355">
        <f t="shared" si="264"/>
        <v>0</v>
      </c>
      <c r="O338" s="355">
        <f t="shared" si="265"/>
        <v>0</v>
      </c>
      <c r="P338" s="355">
        <f t="shared" si="266"/>
        <v>0</v>
      </c>
      <c r="Q338" s="355">
        <f t="shared" si="267"/>
        <v>0</v>
      </c>
      <c r="R338" s="355">
        <f t="shared" si="268"/>
        <v>0</v>
      </c>
      <c r="S338" s="355">
        <f t="shared" si="269"/>
        <v>0</v>
      </c>
    </row>
    <row r="339" spans="1:19" ht="24">
      <c r="A339" s="294" t="str">
        <f t="shared" si="270"/>
        <v>Core_Value_IgnitionWeaponSkillAttack</v>
      </c>
      <c r="B339" s="300" t="s">
        <v>4604</v>
      </c>
      <c r="C339" s="370" t="s">
        <v>2168</v>
      </c>
      <c r="D339" s="295" t="s">
        <v>2561</v>
      </c>
      <c r="E339" s="12" t="s">
        <v>4265</v>
      </c>
      <c r="F339" s="261" t="s">
        <v>14361</v>
      </c>
      <c r="G339" s="261" t="s">
        <v>4266</v>
      </c>
      <c r="H339" s="95" t="s">
        <v>4267</v>
      </c>
      <c r="I339" s="112" t="s">
        <v>7022</v>
      </c>
      <c r="J339" s="112" t="s">
        <v>7023</v>
      </c>
      <c r="K339" s="47">
        <f t="shared" si="261"/>
        <v>1</v>
      </c>
      <c r="L339" s="355">
        <f t="shared" si="262"/>
        <v>1</v>
      </c>
      <c r="M339" s="355">
        <f t="shared" si="263"/>
        <v>0</v>
      </c>
      <c r="N339" s="355">
        <f t="shared" si="264"/>
        <v>0</v>
      </c>
      <c r="O339" s="355">
        <f t="shared" si="265"/>
        <v>0</v>
      </c>
      <c r="P339" s="355">
        <f t="shared" si="266"/>
        <v>0</v>
      </c>
      <c r="Q339" s="355">
        <f t="shared" si="267"/>
        <v>0</v>
      </c>
      <c r="R339" s="355">
        <f t="shared" si="268"/>
        <v>0</v>
      </c>
      <c r="S339" s="355">
        <f t="shared" si="269"/>
        <v>0</v>
      </c>
    </row>
    <row r="340" spans="1:19">
      <c r="A340" s="294" t="str">
        <f t="shared" si="270"/>
        <v>Core_Value_IgnitionStrike</v>
      </c>
      <c r="B340" s="300" t="s">
        <v>116</v>
      </c>
      <c r="C340" s="371" t="s">
        <v>893</v>
      </c>
      <c r="D340" s="295" t="s">
        <v>2785</v>
      </c>
      <c r="E340" s="12" t="s">
        <v>4268</v>
      </c>
      <c r="F340" s="261" t="s">
        <v>14362</v>
      </c>
      <c r="G340" s="261" t="s">
        <v>4269</v>
      </c>
      <c r="H340" s="95" t="s">
        <v>4270</v>
      </c>
      <c r="I340" s="112" t="s">
        <v>7024</v>
      </c>
      <c r="J340" s="112" t="s">
        <v>7025</v>
      </c>
      <c r="K340" s="47">
        <f t="shared" si="261"/>
        <v>1</v>
      </c>
      <c r="L340" s="355">
        <f t="shared" si="262"/>
        <v>1</v>
      </c>
      <c r="M340" s="355">
        <f t="shared" si="263"/>
        <v>0</v>
      </c>
      <c r="N340" s="355">
        <f t="shared" si="264"/>
        <v>0</v>
      </c>
      <c r="O340" s="355">
        <f t="shared" si="265"/>
        <v>0</v>
      </c>
      <c r="P340" s="355">
        <f t="shared" si="266"/>
        <v>0</v>
      </c>
      <c r="Q340" s="355">
        <f t="shared" si="267"/>
        <v>0</v>
      </c>
      <c r="R340" s="355">
        <f t="shared" si="268"/>
        <v>0</v>
      </c>
      <c r="S340" s="355">
        <f t="shared" si="269"/>
        <v>0</v>
      </c>
    </row>
    <row r="341" spans="1:19">
      <c r="A341" s="294" t="str">
        <f t="shared" si="270"/>
        <v>Core_Value_FlameThrower</v>
      </c>
      <c r="B341" s="300" t="s">
        <v>4605</v>
      </c>
      <c r="C341" s="371" t="s">
        <v>2245</v>
      </c>
      <c r="D341" s="295" t="s">
        <v>5952</v>
      </c>
      <c r="E341" s="12" t="s">
        <v>5953</v>
      </c>
      <c r="F341" s="261" t="s">
        <v>14363</v>
      </c>
      <c r="G341" s="261" t="s">
        <v>5954</v>
      </c>
      <c r="H341" s="95" t="s">
        <v>5955</v>
      </c>
      <c r="I341" s="112" t="s">
        <v>7026</v>
      </c>
      <c r="J341" s="112" t="s">
        <v>7027</v>
      </c>
      <c r="K341" s="47">
        <f t="shared" si="261"/>
        <v>1</v>
      </c>
      <c r="L341" s="355">
        <f t="shared" si="262"/>
        <v>1</v>
      </c>
      <c r="M341" s="355">
        <f t="shared" si="263"/>
        <v>0</v>
      </c>
      <c r="N341" s="355">
        <f t="shared" si="264"/>
        <v>0</v>
      </c>
      <c r="O341" s="355">
        <f t="shared" si="265"/>
        <v>0</v>
      </c>
      <c r="P341" s="355">
        <f t="shared" si="266"/>
        <v>0</v>
      </c>
      <c r="Q341" s="355">
        <f t="shared" si="267"/>
        <v>0</v>
      </c>
      <c r="R341" s="355">
        <f t="shared" si="268"/>
        <v>0</v>
      </c>
      <c r="S341" s="355">
        <f t="shared" si="269"/>
        <v>0</v>
      </c>
    </row>
    <row r="342" spans="1:19" ht="24">
      <c r="A342" s="294" t="str">
        <f t="shared" si="270"/>
        <v>Core_Value_IgnitionAugment</v>
      </c>
      <c r="B342" s="300" t="s">
        <v>116</v>
      </c>
      <c r="C342" s="371" t="s">
        <v>2200</v>
      </c>
      <c r="D342" s="295" t="s">
        <v>2776</v>
      </c>
      <c r="E342" s="12" t="s">
        <v>3692</v>
      </c>
      <c r="F342" s="261" t="s">
        <v>14364</v>
      </c>
      <c r="G342" s="261" t="s">
        <v>4271</v>
      </c>
      <c r="H342" s="95" t="s">
        <v>4272</v>
      </c>
      <c r="I342" s="112" t="s">
        <v>7028</v>
      </c>
      <c r="J342" s="112" t="s">
        <v>7029</v>
      </c>
      <c r="K342" s="47">
        <f t="shared" si="261"/>
        <v>1</v>
      </c>
      <c r="L342" s="355">
        <f t="shared" si="262"/>
        <v>1</v>
      </c>
      <c r="M342" s="355">
        <f t="shared" si="263"/>
        <v>0</v>
      </c>
      <c r="N342" s="355">
        <f t="shared" si="264"/>
        <v>0</v>
      </c>
      <c r="O342" s="355">
        <f t="shared" si="265"/>
        <v>0</v>
      </c>
      <c r="P342" s="355">
        <f t="shared" si="266"/>
        <v>0</v>
      </c>
      <c r="Q342" s="355">
        <f t="shared" si="267"/>
        <v>0</v>
      </c>
      <c r="R342" s="355">
        <f t="shared" si="268"/>
        <v>0</v>
      </c>
      <c r="S342" s="355">
        <f t="shared" si="269"/>
        <v>0</v>
      </c>
    </row>
    <row r="343" spans="1:19" ht="48">
      <c r="A343" s="294" t="str">
        <f t="shared" si="270"/>
        <v>Core_Value_IgnitionAccerateExplosion</v>
      </c>
      <c r="B343" s="300" t="s">
        <v>4605</v>
      </c>
      <c r="C343" s="371" t="s">
        <v>895</v>
      </c>
      <c r="D343" s="295" t="s">
        <v>2562</v>
      </c>
      <c r="E343" s="12" t="s">
        <v>3189</v>
      </c>
      <c r="F343" s="261" t="s">
        <v>14365</v>
      </c>
      <c r="G343" s="261" t="s">
        <v>4273</v>
      </c>
      <c r="H343" s="95" t="s">
        <v>4274</v>
      </c>
      <c r="I343" s="112" t="s">
        <v>7030</v>
      </c>
      <c r="J343" s="112" t="s">
        <v>7031</v>
      </c>
      <c r="K343" s="47">
        <f t="shared" si="261"/>
        <v>2</v>
      </c>
      <c r="L343" s="355">
        <f t="shared" si="262"/>
        <v>1</v>
      </c>
      <c r="M343" s="355">
        <f t="shared" si="263"/>
        <v>1</v>
      </c>
      <c r="N343" s="355">
        <f t="shared" si="264"/>
        <v>0</v>
      </c>
      <c r="O343" s="355">
        <f t="shared" si="265"/>
        <v>0</v>
      </c>
      <c r="P343" s="355">
        <f t="shared" si="266"/>
        <v>0</v>
      </c>
      <c r="Q343" s="355">
        <f t="shared" si="267"/>
        <v>0</v>
      </c>
      <c r="R343" s="355">
        <f t="shared" si="268"/>
        <v>0</v>
      </c>
      <c r="S343" s="355">
        <f t="shared" si="269"/>
        <v>0</v>
      </c>
    </row>
    <row r="344" spans="1:19">
      <c r="A344" s="294" t="str">
        <f t="shared" si="270"/>
        <v>Core_Value_Blaze</v>
      </c>
      <c r="B344" s="300" t="s">
        <v>4605</v>
      </c>
      <c r="C344" s="371" t="s">
        <v>2407</v>
      </c>
      <c r="D344" s="295" t="s">
        <v>2563</v>
      </c>
      <c r="E344" s="12" t="s">
        <v>4275</v>
      </c>
      <c r="F344" s="261" t="s">
        <v>14366</v>
      </c>
      <c r="G344" s="261" t="s">
        <v>4276</v>
      </c>
      <c r="H344" s="95" t="s">
        <v>4277</v>
      </c>
      <c r="I344" s="112" t="s">
        <v>7032</v>
      </c>
      <c r="J344" s="112" t="s">
        <v>7033</v>
      </c>
      <c r="K344" s="47">
        <f t="shared" si="261"/>
        <v>1</v>
      </c>
      <c r="L344" s="355">
        <f t="shared" si="262"/>
        <v>1</v>
      </c>
      <c r="M344" s="355">
        <f t="shared" si="263"/>
        <v>0</v>
      </c>
      <c r="N344" s="355">
        <f t="shared" si="264"/>
        <v>0</v>
      </c>
      <c r="O344" s="355">
        <f t="shared" si="265"/>
        <v>0</v>
      </c>
      <c r="P344" s="355">
        <f t="shared" si="266"/>
        <v>0</v>
      </c>
      <c r="Q344" s="355">
        <f t="shared" si="267"/>
        <v>0</v>
      </c>
      <c r="R344" s="355">
        <f t="shared" si="268"/>
        <v>0</v>
      </c>
      <c r="S344" s="355">
        <f t="shared" si="269"/>
        <v>0</v>
      </c>
    </row>
    <row r="345" spans="1:19">
      <c r="A345" s="294" t="str">
        <f t="shared" si="270"/>
        <v>Core_Value_ChainExplosion</v>
      </c>
      <c r="B345" s="300" t="s">
        <v>4606</v>
      </c>
      <c r="C345" s="370" t="s">
        <v>2290</v>
      </c>
      <c r="D345" s="295" t="s">
        <v>2307</v>
      </c>
      <c r="E345" s="12" t="s">
        <v>3190</v>
      </c>
      <c r="F345" s="261" t="s">
        <v>14367</v>
      </c>
      <c r="G345" s="261" t="s">
        <v>4278</v>
      </c>
      <c r="H345" s="95" t="s">
        <v>4279</v>
      </c>
      <c r="I345" s="112" t="s">
        <v>7034</v>
      </c>
      <c r="J345" s="112" t="s">
        <v>7035</v>
      </c>
      <c r="K345" s="47">
        <f t="shared" si="261"/>
        <v>1</v>
      </c>
      <c r="L345" s="355">
        <f t="shared" si="262"/>
        <v>1</v>
      </c>
      <c r="M345" s="355">
        <f t="shared" si="263"/>
        <v>0</v>
      </c>
      <c r="N345" s="355">
        <f t="shared" si="264"/>
        <v>0</v>
      </c>
      <c r="O345" s="355">
        <f t="shared" si="265"/>
        <v>0</v>
      </c>
      <c r="P345" s="355">
        <f t="shared" si="266"/>
        <v>0</v>
      </c>
      <c r="Q345" s="355">
        <f t="shared" si="267"/>
        <v>0</v>
      </c>
      <c r="R345" s="355">
        <f t="shared" si="268"/>
        <v>0</v>
      </c>
      <c r="S345" s="355">
        <f t="shared" si="269"/>
        <v>0</v>
      </c>
    </row>
    <row r="346" spans="1:19" ht="24">
      <c r="A346" s="294" t="str">
        <f t="shared" si="270"/>
        <v>Core_Value_Combustion</v>
      </c>
      <c r="B346" s="300" t="s">
        <v>4603</v>
      </c>
      <c r="C346" s="370" t="s">
        <v>1057</v>
      </c>
      <c r="D346" s="295" t="s">
        <v>2819</v>
      </c>
      <c r="E346" s="12" t="s">
        <v>4280</v>
      </c>
      <c r="F346" s="261" t="s">
        <v>14368</v>
      </c>
      <c r="G346" s="261" t="s">
        <v>4281</v>
      </c>
      <c r="H346" s="95" t="s">
        <v>4282</v>
      </c>
      <c r="I346" s="112" t="s">
        <v>7036</v>
      </c>
      <c r="J346" s="112" t="s">
        <v>7037</v>
      </c>
      <c r="K346" s="47">
        <f t="shared" si="261"/>
        <v>1</v>
      </c>
      <c r="L346" s="355">
        <f t="shared" si="262"/>
        <v>1</v>
      </c>
      <c r="M346" s="355">
        <f t="shared" si="263"/>
        <v>0</v>
      </c>
      <c r="N346" s="355">
        <f t="shared" si="264"/>
        <v>0</v>
      </c>
      <c r="O346" s="355">
        <f t="shared" si="265"/>
        <v>0</v>
      </c>
      <c r="P346" s="355">
        <f t="shared" si="266"/>
        <v>0</v>
      </c>
      <c r="Q346" s="355">
        <f t="shared" si="267"/>
        <v>0</v>
      </c>
      <c r="R346" s="355">
        <f t="shared" si="268"/>
        <v>0</v>
      </c>
      <c r="S346" s="355">
        <f t="shared" si="269"/>
        <v>0</v>
      </c>
    </row>
    <row r="347" spans="1:19">
      <c r="A347" s="294" t="str">
        <f t="shared" ref="A347:A348" si="283">CONCATENATE(B347,C347)</f>
        <v>Core_Value_Heating</v>
      </c>
      <c r="B347" s="300" t="s">
        <v>4605</v>
      </c>
      <c r="C347" s="370" t="s">
        <v>2808</v>
      </c>
      <c r="D347" s="295" t="s">
        <v>2821</v>
      </c>
      <c r="E347" s="12" t="s">
        <v>4283</v>
      </c>
      <c r="F347" s="261" t="s">
        <v>14369</v>
      </c>
      <c r="G347" s="261" t="s">
        <v>4284</v>
      </c>
      <c r="H347" s="95" t="s">
        <v>4285</v>
      </c>
      <c r="I347" s="112" t="s">
        <v>7034</v>
      </c>
      <c r="J347" s="112" t="s">
        <v>7035</v>
      </c>
      <c r="K347" s="47">
        <f t="shared" si="261"/>
        <v>1</v>
      </c>
      <c r="L347" s="355">
        <f t="shared" si="262"/>
        <v>1</v>
      </c>
      <c r="M347" s="355">
        <f t="shared" si="263"/>
        <v>0</v>
      </c>
      <c r="N347" s="355">
        <f t="shared" si="264"/>
        <v>0</v>
      </c>
      <c r="O347" s="355">
        <f t="shared" si="265"/>
        <v>0</v>
      </c>
      <c r="P347" s="355">
        <f t="shared" si="266"/>
        <v>0</v>
      </c>
      <c r="Q347" s="355">
        <f t="shared" si="267"/>
        <v>0</v>
      </c>
      <c r="R347" s="355">
        <f t="shared" si="268"/>
        <v>0</v>
      </c>
      <c r="S347" s="355">
        <f t="shared" si="269"/>
        <v>0</v>
      </c>
    </row>
    <row r="348" spans="1:19">
      <c r="A348" s="294" t="str">
        <f t="shared" si="283"/>
        <v>Core_Value_ThermalAmplification</v>
      </c>
      <c r="B348" s="300" t="s">
        <v>4606</v>
      </c>
      <c r="C348" s="370" t="s">
        <v>2809</v>
      </c>
      <c r="D348" s="295" t="s">
        <v>2821</v>
      </c>
      <c r="E348" s="12" t="s">
        <v>4286</v>
      </c>
      <c r="F348" s="261" t="s">
        <v>14370</v>
      </c>
      <c r="G348" s="261" t="s">
        <v>4287</v>
      </c>
      <c r="H348" s="95" t="s">
        <v>3693</v>
      </c>
      <c r="I348" s="112" t="s">
        <v>7034</v>
      </c>
      <c r="J348" s="112" t="s">
        <v>7035</v>
      </c>
      <c r="K348" s="47">
        <f t="shared" si="261"/>
        <v>1</v>
      </c>
      <c r="L348" s="355">
        <f t="shared" si="262"/>
        <v>1</v>
      </c>
      <c r="M348" s="355">
        <f t="shared" si="263"/>
        <v>0</v>
      </c>
      <c r="N348" s="355">
        <f t="shared" si="264"/>
        <v>0</v>
      </c>
      <c r="O348" s="355">
        <f t="shared" si="265"/>
        <v>0</v>
      </c>
      <c r="P348" s="355">
        <f t="shared" si="266"/>
        <v>0</v>
      </c>
      <c r="Q348" s="355">
        <f t="shared" si="267"/>
        <v>0</v>
      </c>
      <c r="R348" s="355">
        <f t="shared" si="268"/>
        <v>0</v>
      </c>
      <c r="S348" s="355">
        <f t="shared" si="269"/>
        <v>0</v>
      </c>
    </row>
    <row r="349" spans="1:19">
      <c r="A349" s="294" t="str">
        <f t="shared" ref="A349" si="284">CONCATENATE(B349,C349)</f>
        <v>Core_Value_FlareBlitz</v>
      </c>
      <c r="B349" s="300" t="s">
        <v>4604</v>
      </c>
      <c r="C349" s="370" t="s">
        <v>2436</v>
      </c>
      <c r="D349" s="295" t="s">
        <v>2782</v>
      </c>
      <c r="E349" s="12" t="s">
        <v>4288</v>
      </c>
      <c r="F349" s="261" t="s">
        <v>4288</v>
      </c>
      <c r="G349" s="261" t="s">
        <v>4289</v>
      </c>
      <c r="H349" s="95" t="s">
        <v>4290</v>
      </c>
      <c r="I349" s="112" t="s">
        <v>7038</v>
      </c>
      <c r="J349" s="112" t="s">
        <v>7039</v>
      </c>
      <c r="K349" s="47">
        <f t="shared" si="261"/>
        <v>1</v>
      </c>
      <c r="L349" s="355">
        <f t="shared" si="262"/>
        <v>1</v>
      </c>
      <c r="M349" s="355">
        <f t="shared" si="263"/>
        <v>0</v>
      </c>
      <c r="N349" s="355">
        <f t="shared" si="264"/>
        <v>0</v>
      </c>
      <c r="O349" s="355">
        <f t="shared" si="265"/>
        <v>0</v>
      </c>
      <c r="P349" s="355">
        <f t="shared" si="266"/>
        <v>0</v>
      </c>
      <c r="Q349" s="355">
        <f t="shared" si="267"/>
        <v>0</v>
      </c>
      <c r="R349" s="355">
        <f t="shared" si="268"/>
        <v>0</v>
      </c>
      <c r="S349" s="355">
        <f t="shared" si="269"/>
        <v>0</v>
      </c>
    </row>
    <row r="350" spans="1:19">
      <c r="A350" s="294" t="str">
        <f t="shared" si="270"/>
        <v>Core_Value_rageflame</v>
      </c>
      <c r="B350" s="300" t="s">
        <v>4605</v>
      </c>
      <c r="C350" s="370" t="s">
        <v>907</v>
      </c>
      <c r="D350" s="295" t="s">
        <v>2435</v>
      </c>
      <c r="E350" s="12" t="s">
        <v>4275</v>
      </c>
      <c r="F350" s="261" t="s">
        <v>14371</v>
      </c>
      <c r="G350" s="261" t="s">
        <v>4291</v>
      </c>
      <c r="H350" s="95" t="s">
        <v>4292</v>
      </c>
      <c r="I350" s="112" t="s">
        <v>7032</v>
      </c>
      <c r="J350" s="112" t="s">
        <v>7033</v>
      </c>
      <c r="K350" s="47">
        <f t="shared" si="261"/>
        <v>1</v>
      </c>
      <c r="L350" s="355">
        <f t="shared" si="262"/>
        <v>1</v>
      </c>
      <c r="M350" s="355">
        <f t="shared" si="263"/>
        <v>0</v>
      </c>
      <c r="N350" s="355">
        <f t="shared" si="264"/>
        <v>0</v>
      </c>
      <c r="O350" s="355">
        <f t="shared" si="265"/>
        <v>0</v>
      </c>
      <c r="P350" s="355">
        <f t="shared" si="266"/>
        <v>0</v>
      </c>
      <c r="Q350" s="355">
        <f t="shared" si="267"/>
        <v>0</v>
      </c>
      <c r="R350" s="355">
        <f t="shared" si="268"/>
        <v>0</v>
      </c>
      <c r="S350" s="355">
        <f t="shared" si="269"/>
        <v>0</v>
      </c>
    </row>
    <row r="351" spans="1:19">
      <c r="A351" s="294" t="str">
        <f t="shared" si="270"/>
        <v>Core_Value_lavaeruption</v>
      </c>
      <c r="B351" s="300" t="s">
        <v>4604</v>
      </c>
      <c r="C351" s="370" t="s">
        <v>908</v>
      </c>
      <c r="D351" s="295" t="s">
        <v>2322</v>
      </c>
      <c r="E351" s="12" t="s">
        <v>4293</v>
      </c>
      <c r="F351" s="261" t="s">
        <v>14372</v>
      </c>
      <c r="G351" s="261" t="s">
        <v>4294</v>
      </c>
      <c r="H351" s="95" t="s">
        <v>4295</v>
      </c>
      <c r="I351" s="112" t="s">
        <v>7040</v>
      </c>
      <c r="J351" s="112" t="s">
        <v>7041</v>
      </c>
      <c r="K351" s="47">
        <f t="shared" si="261"/>
        <v>1</v>
      </c>
      <c r="L351" s="355">
        <f t="shared" si="262"/>
        <v>1</v>
      </c>
      <c r="M351" s="355">
        <f t="shared" si="263"/>
        <v>0</v>
      </c>
      <c r="N351" s="355">
        <f t="shared" si="264"/>
        <v>0</v>
      </c>
      <c r="O351" s="355">
        <f t="shared" si="265"/>
        <v>0</v>
      </c>
      <c r="P351" s="355">
        <f t="shared" si="266"/>
        <v>0</v>
      </c>
      <c r="Q351" s="355">
        <f t="shared" si="267"/>
        <v>0</v>
      </c>
      <c r="R351" s="355">
        <f t="shared" si="268"/>
        <v>0</v>
      </c>
      <c r="S351" s="355">
        <f t="shared" si="269"/>
        <v>0</v>
      </c>
    </row>
    <row r="352" spans="1:19" ht="28.5">
      <c r="A352" s="294" t="str">
        <f t="shared" si="270"/>
        <v>Core_Value_FlameCannon</v>
      </c>
      <c r="B352" s="300" t="s">
        <v>4605</v>
      </c>
      <c r="C352" s="370" t="s">
        <v>909</v>
      </c>
      <c r="D352" s="295" t="s">
        <v>2309</v>
      </c>
      <c r="E352" s="12" t="s">
        <v>4296</v>
      </c>
      <c r="F352" s="261" t="s">
        <v>14373</v>
      </c>
      <c r="G352" s="261" t="s">
        <v>4297</v>
      </c>
      <c r="H352" s="95" t="s">
        <v>4298</v>
      </c>
      <c r="I352" s="112" t="s">
        <v>7042</v>
      </c>
      <c r="J352" s="112" t="s">
        <v>7043</v>
      </c>
      <c r="K352" s="47">
        <f t="shared" si="261"/>
        <v>2</v>
      </c>
      <c r="L352" s="355">
        <f t="shared" si="262"/>
        <v>1</v>
      </c>
      <c r="M352" s="355">
        <f t="shared" si="263"/>
        <v>1</v>
      </c>
      <c r="N352" s="355">
        <f t="shared" si="264"/>
        <v>0</v>
      </c>
      <c r="O352" s="355">
        <f t="shared" si="265"/>
        <v>0</v>
      </c>
      <c r="P352" s="355">
        <f t="shared" si="266"/>
        <v>0</v>
      </c>
      <c r="Q352" s="355">
        <f t="shared" si="267"/>
        <v>0</v>
      </c>
      <c r="R352" s="355">
        <f t="shared" si="268"/>
        <v>0</v>
      </c>
      <c r="S352" s="355">
        <f t="shared" si="269"/>
        <v>0</v>
      </c>
    </row>
    <row r="353" spans="1:19">
      <c r="A353" s="294" t="str">
        <f t="shared" si="270"/>
        <v>Core_Value_GuidedFlameMissile</v>
      </c>
      <c r="B353" s="300" t="s">
        <v>4606</v>
      </c>
      <c r="C353" s="370" t="s">
        <v>910</v>
      </c>
      <c r="D353" s="295" t="s">
        <v>2303</v>
      </c>
      <c r="E353" s="12" t="s">
        <v>4299</v>
      </c>
      <c r="F353" s="261" t="s">
        <v>14374</v>
      </c>
      <c r="G353" s="261" t="s">
        <v>4300</v>
      </c>
      <c r="H353" s="95" t="s">
        <v>4301</v>
      </c>
      <c r="I353" s="112" t="s">
        <v>7044</v>
      </c>
      <c r="J353" s="112" t="s">
        <v>7045</v>
      </c>
      <c r="K353" s="47">
        <f t="shared" si="261"/>
        <v>1</v>
      </c>
      <c r="L353" s="355">
        <f t="shared" si="262"/>
        <v>1</v>
      </c>
      <c r="M353" s="355">
        <f t="shared" si="263"/>
        <v>0</v>
      </c>
      <c r="N353" s="355">
        <f t="shared" si="264"/>
        <v>0</v>
      </c>
      <c r="O353" s="355">
        <f t="shared" si="265"/>
        <v>0</v>
      </c>
      <c r="P353" s="355">
        <f t="shared" si="266"/>
        <v>0</v>
      </c>
      <c r="Q353" s="355">
        <f t="shared" si="267"/>
        <v>0</v>
      </c>
      <c r="R353" s="355">
        <f t="shared" si="268"/>
        <v>0</v>
      </c>
      <c r="S353" s="355">
        <f t="shared" si="269"/>
        <v>0</v>
      </c>
    </row>
    <row r="354" spans="1:19" ht="28.5">
      <c r="A354" s="294" t="str">
        <f t="shared" si="270"/>
        <v>Core_Value_GuidedFlameMissileSkill</v>
      </c>
      <c r="B354" s="300" t="s">
        <v>4603</v>
      </c>
      <c r="C354" s="370" t="s">
        <v>2433</v>
      </c>
      <c r="D354" s="295" t="s">
        <v>2304</v>
      </c>
      <c r="E354" s="12" t="s">
        <v>4302</v>
      </c>
      <c r="F354" s="261" t="s">
        <v>14375</v>
      </c>
      <c r="G354" s="261" t="s">
        <v>14376</v>
      </c>
      <c r="H354" s="95" t="s">
        <v>4303</v>
      </c>
      <c r="I354" s="112" t="s">
        <v>7046</v>
      </c>
      <c r="J354" s="112" t="s">
        <v>7047</v>
      </c>
      <c r="K354" s="47">
        <f t="shared" si="261"/>
        <v>2</v>
      </c>
      <c r="L354" s="355">
        <f t="shared" si="262"/>
        <v>1</v>
      </c>
      <c r="M354" s="355">
        <f t="shared" si="263"/>
        <v>1</v>
      </c>
      <c r="N354" s="355">
        <f t="shared" si="264"/>
        <v>0</v>
      </c>
      <c r="O354" s="355">
        <f t="shared" si="265"/>
        <v>0</v>
      </c>
      <c r="P354" s="355">
        <f t="shared" si="266"/>
        <v>0</v>
      </c>
      <c r="Q354" s="355">
        <f t="shared" si="267"/>
        <v>0</v>
      </c>
      <c r="R354" s="355">
        <f t="shared" si="268"/>
        <v>0</v>
      </c>
      <c r="S354" s="355">
        <f t="shared" si="269"/>
        <v>0</v>
      </c>
    </row>
    <row r="355" spans="1:19" ht="36">
      <c r="A355" s="294" t="str">
        <f t="shared" si="270"/>
        <v>Core_Value_Fireballlauncher</v>
      </c>
      <c r="B355" s="300" t="s">
        <v>4605</v>
      </c>
      <c r="C355" s="370" t="s">
        <v>911</v>
      </c>
      <c r="D355" s="295" t="s">
        <v>2311</v>
      </c>
      <c r="E355" s="12" t="s">
        <v>4304</v>
      </c>
      <c r="F355" s="261" t="s">
        <v>14377</v>
      </c>
      <c r="G355" s="261" t="s">
        <v>4305</v>
      </c>
      <c r="H355" s="95" t="s">
        <v>4306</v>
      </c>
      <c r="I355" s="112" t="s">
        <v>7048</v>
      </c>
      <c r="J355" s="112" t="s">
        <v>7049</v>
      </c>
      <c r="K355" s="47">
        <f t="shared" si="261"/>
        <v>2</v>
      </c>
      <c r="L355" s="355">
        <f t="shared" si="262"/>
        <v>1</v>
      </c>
      <c r="M355" s="355">
        <f t="shared" si="263"/>
        <v>1</v>
      </c>
      <c r="N355" s="355">
        <f t="shared" si="264"/>
        <v>0</v>
      </c>
      <c r="O355" s="355">
        <f t="shared" si="265"/>
        <v>0</v>
      </c>
      <c r="P355" s="355">
        <f t="shared" si="266"/>
        <v>0</v>
      </c>
      <c r="Q355" s="355">
        <f t="shared" si="267"/>
        <v>0</v>
      </c>
      <c r="R355" s="355">
        <f t="shared" si="268"/>
        <v>0</v>
      </c>
      <c r="S355" s="355">
        <f t="shared" si="269"/>
        <v>0</v>
      </c>
    </row>
    <row r="356" spans="1:19" ht="36">
      <c r="A356" s="294" t="str">
        <f t="shared" si="270"/>
        <v>Core_Value_EternalFlame</v>
      </c>
      <c r="B356" s="300" t="s">
        <v>4605</v>
      </c>
      <c r="C356" s="370" t="s">
        <v>2275</v>
      </c>
      <c r="D356" s="295" t="s">
        <v>2306</v>
      </c>
      <c r="E356" s="12" t="s">
        <v>3191</v>
      </c>
      <c r="F356" s="261" t="s">
        <v>14378</v>
      </c>
      <c r="G356" s="261" t="s">
        <v>4307</v>
      </c>
      <c r="H356" s="95" t="s">
        <v>4308</v>
      </c>
      <c r="I356" s="112" t="s">
        <v>7050</v>
      </c>
      <c r="J356" s="112" t="s">
        <v>7051</v>
      </c>
      <c r="K356" s="47">
        <f t="shared" si="261"/>
        <v>2</v>
      </c>
      <c r="L356" s="355">
        <f t="shared" si="262"/>
        <v>1</v>
      </c>
      <c r="M356" s="355">
        <f t="shared" si="263"/>
        <v>1</v>
      </c>
      <c r="N356" s="355">
        <f t="shared" si="264"/>
        <v>0</v>
      </c>
      <c r="O356" s="355">
        <f t="shared" si="265"/>
        <v>0</v>
      </c>
      <c r="P356" s="355">
        <f t="shared" si="266"/>
        <v>0</v>
      </c>
      <c r="Q356" s="355">
        <f t="shared" si="267"/>
        <v>0</v>
      </c>
      <c r="R356" s="355">
        <f t="shared" si="268"/>
        <v>0</v>
      </c>
      <c r="S356" s="355">
        <f t="shared" si="269"/>
        <v>0</v>
      </c>
    </row>
    <row r="357" spans="1:19">
      <c r="A357" s="294" t="str">
        <f t="shared" ref="A357:A360" si="285">CONCATENATE(B357,C357)</f>
        <v>Core_Value_FireSpear</v>
      </c>
      <c r="B357" s="300" t="s">
        <v>116</v>
      </c>
      <c r="C357" s="370" t="s">
        <v>18102</v>
      </c>
      <c r="D357" s="295" t="s">
        <v>18359</v>
      </c>
      <c r="E357" s="12" t="s">
        <v>18361</v>
      </c>
      <c r="F357" s="261" t="s">
        <v>18362</v>
      </c>
      <c r="G357" s="261" t="s">
        <v>18362</v>
      </c>
      <c r="H357" s="95" t="s">
        <v>18363</v>
      </c>
      <c r="I357" s="112" t="s">
        <v>18364</v>
      </c>
      <c r="J357" s="112" t="s">
        <v>18365</v>
      </c>
      <c r="K357" s="47">
        <f t="shared" ref="K357:K359" si="286">SUM(L357:S357)</f>
        <v>1</v>
      </c>
      <c r="L357" s="355">
        <f t="shared" si="262"/>
        <v>1</v>
      </c>
      <c r="M357" s="355">
        <f t="shared" si="263"/>
        <v>0</v>
      </c>
      <c r="N357" s="355">
        <f t="shared" si="264"/>
        <v>0</v>
      </c>
      <c r="O357" s="355">
        <f t="shared" si="265"/>
        <v>0</v>
      </c>
      <c r="P357" s="355">
        <f t="shared" si="266"/>
        <v>0</v>
      </c>
      <c r="Q357" s="355">
        <f t="shared" si="267"/>
        <v>0</v>
      </c>
      <c r="R357" s="355">
        <f t="shared" si="268"/>
        <v>0</v>
      </c>
      <c r="S357" s="355">
        <f t="shared" si="269"/>
        <v>0</v>
      </c>
    </row>
    <row r="358" spans="1:19">
      <c r="A358" s="294" t="str">
        <f t="shared" si="285"/>
        <v>Core_Value_FlameWhirlwind</v>
      </c>
      <c r="B358" s="300" t="s">
        <v>116</v>
      </c>
      <c r="C358" s="370" t="s">
        <v>18064</v>
      </c>
      <c r="D358" s="295" t="s">
        <v>18359</v>
      </c>
      <c r="E358" s="12" t="s">
        <v>18361</v>
      </c>
      <c r="F358" s="261" t="s">
        <v>18362</v>
      </c>
      <c r="G358" s="261" t="s">
        <v>18362</v>
      </c>
      <c r="H358" s="95" t="s">
        <v>18363</v>
      </c>
      <c r="I358" s="112" t="s">
        <v>18364</v>
      </c>
      <c r="J358" s="112" t="s">
        <v>18365</v>
      </c>
      <c r="K358" s="47">
        <f t="shared" si="286"/>
        <v>1</v>
      </c>
      <c r="L358" s="355">
        <f t="shared" si="262"/>
        <v>1</v>
      </c>
      <c r="M358" s="355">
        <f t="shared" si="263"/>
        <v>0</v>
      </c>
      <c r="N358" s="355">
        <f t="shared" si="264"/>
        <v>0</v>
      </c>
      <c r="O358" s="355">
        <f t="shared" si="265"/>
        <v>0</v>
      </c>
      <c r="P358" s="355">
        <f t="shared" si="266"/>
        <v>0</v>
      </c>
      <c r="Q358" s="355">
        <f t="shared" si="267"/>
        <v>0</v>
      </c>
      <c r="R358" s="355">
        <f t="shared" si="268"/>
        <v>0</v>
      </c>
      <c r="S358" s="355">
        <f t="shared" si="269"/>
        <v>0</v>
      </c>
    </row>
    <row r="359" spans="1:19">
      <c r="A359" s="294" t="str">
        <f t="shared" si="285"/>
        <v>Core_Value_AutoIgnitionExplosion</v>
      </c>
      <c r="B359" s="300" t="s">
        <v>116</v>
      </c>
      <c r="C359" s="370" t="s">
        <v>18065</v>
      </c>
      <c r="D359" s="295" t="s">
        <v>18359</v>
      </c>
      <c r="E359" s="12" t="s">
        <v>18361</v>
      </c>
      <c r="F359" s="261" t="s">
        <v>18362</v>
      </c>
      <c r="G359" s="261" t="s">
        <v>18362</v>
      </c>
      <c r="H359" s="95" t="s">
        <v>18363</v>
      </c>
      <c r="I359" s="112" t="s">
        <v>18364</v>
      </c>
      <c r="J359" s="112" t="s">
        <v>18365</v>
      </c>
      <c r="K359" s="47">
        <f t="shared" si="286"/>
        <v>1</v>
      </c>
      <c r="L359" s="355">
        <f t="shared" si="262"/>
        <v>1</v>
      </c>
      <c r="M359" s="355">
        <f t="shared" si="263"/>
        <v>0</v>
      </c>
      <c r="N359" s="355">
        <f t="shared" si="264"/>
        <v>0</v>
      </c>
      <c r="O359" s="355">
        <f t="shared" si="265"/>
        <v>0</v>
      </c>
      <c r="P359" s="355">
        <f t="shared" si="266"/>
        <v>0</v>
      </c>
      <c r="Q359" s="355">
        <f t="shared" si="267"/>
        <v>0</v>
      </c>
      <c r="R359" s="355">
        <f t="shared" si="268"/>
        <v>0</v>
      </c>
      <c r="S359" s="355">
        <f t="shared" si="269"/>
        <v>0</v>
      </c>
    </row>
    <row r="360" spans="1:19">
      <c r="A360" s="294" t="str">
        <f t="shared" si="285"/>
        <v>Core_Value_IgnitionBomb</v>
      </c>
      <c r="B360" s="300" t="s">
        <v>116</v>
      </c>
      <c r="C360" s="370" t="s">
        <v>18067</v>
      </c>
      <c r="D360" s="295" t="s">
        <v>18359</v>
      </c>
      <c r="E360" s="12" t="s">
        <v>18361</v>
      </c>
      <c r="F360" s="261" t="s">
        <v>18362</v>
      </c>
      <c r="G360" s="261" t="s">
        <v>18362</v>
      </c>
      <c r="H360" s="95" t="s">
        <v>18363</v>
      </c>
      <c r="I360" s="112" t="s">
        <v>18364</v>
      </c>
      <c r="J360" s="112" t="s">
        <v>18365</v>
      </c>
      <c r="K360" s="47">
        <f t="shared" ref="K360" si="287">SUM(L360:S360)</f>
        <v>1</v>
      </c>
      <c r="L360" s="355">
        <f t="shared" si="262"/>
        <v>1</v>
      </c>
      <c r="M360" s="355">
        <f t="shared" si="263"/>
        <v>0</v>
      </c>
      <c r="N360" s="355">
        <f t="shared" si="264"/>
        <v>0</v>
      </c>
      <c r="O360" s="355">
        <f t="shared" si="265"/>
        <v>0</v>
      </c>
      <c r="P360" s="355">
        <f t="shared" si="266"/>
        <v>0</v>
      </c>
      <c r="Q360" s="355">
        <f t="shared" si="267"/>
        <v>0</v>
      </c>
      <c r="R360" s="355">
        <f t="shared" si="268"/>
        <v>0</v>
      </c>
      <c r="S360" s="355">
        <f t="shared" si="269"/>
        <v>0</v>
      </c>
    </row>
    <row r="361" spans="1:19" ht="57">
      <c r="A361" s="294" t="str">
        <f t="shared" si="270"/>
        <v>Core_Value_WindWeapon</v>
      </c>
      <c r="B361" s="300" t="s">
        <v>4606</v>
      </c>
      <c r="C361" s="306" t="s">
        <v>912</v>
      </c>
      <c r="D361" s="295" t="s">
        <v>2334</v>
      </c>
      <c r="E361" s="12" t="s">
        <v>15419</v>
      </c>
      <c r="F361" s="261" t="s">
        <v>15421</v>
      </c>
      <c r="G361" s="261" t="s">
        <v>15420</v>
      </c>
      <c r="H361" s="95" t="s">
        <v>15422</v>
      </c>
      <c r="I361" s="112" t="s">
        <v>7052</v>
      </c>
      <c r="J361" s="112" t="s">
        <v>7053</v>
      </c>
      <c r="K361" s="47">
        <f t="shared" si="261"/>
        <v>2</v>
      </c>
      <c r="L361" s="355">
        <f t="shared" si="262"/>
        <v>0</v>
      </c>
      <c r="M361" s="355">
        <f t="shared" si="263"/>
        <v>1</v>
      </c>
      <c r="N361" s="355">
        <f t="shared" si="264"/>
        <v>1</v>
      </c>
      <c r="O361" s="355">
        <f t="shared" si="265"/>
        <v>0</v>
      </c>
      <c r="P361" s="355">
        <f t="shared" si="266"/>
        <v>0</v>
      </c>
      <c r="Q361" s="355">
        <f t="shared" si="267"/>
        <v>0</v>
      </c>
      <c r="R361" s="355">
        <f t="shared" si="268"/>
        <v>0</v>
      </c>
      <c r="S361" s="355">
        <f t="shared" si="269"/>
        <v>0</v>
      </c>
    </row>
    <row r="362" spans="1:19">
      <c r="A362" s="294" t="str">
        <f t="shared" si="270"/>
        <v>Core_Value_HurricaneDrill</v>
      </c>
      <c r="B362" s="300" t="s">
        <v>4604</v>
      </c>
      <c r="C362" s="306" t="s">
        <v>913</v>
      </c>
      <c r="D362" s="295" t="s">
        <v>2564</v>
      </c>
      <c r="E362" s="12" t="s">
        <v>4309</v>
      </c>
      <c r="F362" s="261" t="s">
        <v>14379</v>
      </c>
      <c r="G362" s="261" t="s">
        <v>4310</v>
      </c>
      <c r="H362" s="95" t="s">
        <v>4311</v>
      </c>
      <c r="I362" s="112" t="s">
        <v>7054</v>
      </c>
      <c r="J362" s="112" t="s">
        <v>7055</v>
      </c>
      <c r="K362" s="47">
        <f t="shared" si="261"/>
        <v>1</v>
      </c>
      <c r="L362" s="355">
        <f t="shared" si="262"/>
        <v>1</v>
      </c>
      <c r="M362" s="355">
        <f t="shared" si="263"/>
        <v>0</v>
      </c>
      <c r="N362" s="355">
        <f t="shared" si="264"/>
        <v>0</v>
      </c>
      <c r="O362" s="355">
        <f t="shared" si="265"/>
        <v>0</v>
      </c>
      <c r="P362" s="355">
        <f t="shared" si="266"/>
        <v>0</v>
      </c>
      <c r="Q362" s="355">
        <f t="shared" si="267"/>
        <v>0</v>
      </c>
      <c r="R362" s="355">
        <f t="shared" si="268"/>
        <v>0</v>
      </c>
      <c r="S362" s="355">
        <f t="shared" si="269"/>
        <v>0</v>
      </c>
    </row>
    <row r="363" spans="1:19">
      <c r="A363" s="294" t="str">
        <f t="shared" si="270"/>
        <v>Core_Value_QuickAttack</v>
      </c>
      <c r="B363" s="300" t="s">
        <v>4605</v>
      </c>
      <c r="C363" s="306" t="s">
        <v>914</v>
      </c>
      <c r="D363" s="295" t="s">
        <v>2335</v>
      </c>
      <c r="E363" s="12" t="s">
        <v>4312</v>
      </c>
      <c r="F363" s="261" t="s">
        <v>14380</v>
      </c>
      <c r="G363" s="261" t="s">
        <v>4313</v>
      </c>
      <c r="H363" s="95" t="s">
        <v>4314</v>
      </c>
      <c r="I363" s="112" t="s">
        <v>7056</v>
      </c>
      <c r="J363" s="112" t="s">
        <v>7057</v>
      </c>
      <c r="K363" s="47">
        <f t="shared" si="261"/>
        <v>1</v>
      </c>
      <c r="L363" s="355">
        <f t="shared" si="262"/>
        <v>1</v>
      </c>
      <c r="M363" s="355">
        <f t="shared" si="263"/>
        <v>0</v>
      </c>
      <c r="N363" s="355">
        <f t="shared" si="264"/>
        <v>0</v>
      </c>
      <c r="O363" s="355">
        <f t="shared" si="265"/>
        <v>0</v>
      </c>
      <c r="P363" s="355">
        <f t="shared" si="266"/>
        <v>0</v>
      </c>
      <c r="Q363" s="355">
        <f t="shared" si="267"/>
        <v>0</v>
      </c>
      <c r="R363" s="355">
        <f t="shared" si="268"/>
        <v>0</v>
      </c>
      <c r="S363" s="355">
        <f t="shared" si="269"/>
        <v>0</v>
      </c>
    </row>
    <row r="364" spans="1:19">
      <c r="A364" s="294" t="str">
        <f t="shared" si="270"/>
        <v>Core_Value_Quickmove</v>
      </c>
      <c r="B364" s="300" t="s">
        <v>4603</v>
      </c>
      <c r="C364" s="306" t="s">
        <v>915</v>
      </c>
      <c r="D364" s="295" t="s">
        <v>2565</v>
      </c>
      <c r="E364" s="12" t="s">
        <v>4315</v>
      </c>
      <c r="F364" s="261" t="s">
        <v>14381</v>
      </c>
      <c r="G364" s="261" t="s">
        <v>4316</v>
      </c>
      <c r="H364" s="95" t="s">
        <v>4317</v>
      </c>
      <c r="I364" s="112" t="s">
        <v>7058</v>
      </c>
      <c r="J364" s="112" t="s">
        <v>7059</v>
      </c>
      <c r="K364" s="47">
        <f t="shared" si="261"/>
        <v>1</v>
      </c>
      <c r="L364" s="355">
        <f t="shared" si="262"/>
        <v>1</v>
      </c>
      <c r="M364" s="355">
        <f t="shared" si="263"/>
        <v>0</v>
      </c>
      <c r="N364" s="355">
        <f t="shared" si="264"/>
        <v>0</v>
      </c>
      <c r="O364" s="355">
        <f t="shared" si="265"/>
        <v>0</v>
      </c>
      <c r="P364" s="355">
        <f t="shared" si="266"/>
        <v>0</v>
      </c>
      <c r="Q364" s="355">
        <f t="shared" si="267"/>
        <v>0</v>
      </c>
      <c r="R364" s="355">
        <f t="shared" si="268"/>
        <v>0</v>
      </c>
      <c r="S364" s="355">
        <f t="shared" si="269"/>
        <v>0</v>
      </c>
    </row>
    <row r="365" spans="1:19">
      <c r="A365" s="294" t="str">
        <f t="shared" si="270"/>
        <v>Core_Value_QuickSkill</v>
      </c>
      <c r="B365" s="300" t="s">
        <v>4603</v>
      </c>
      <c r="C365" s="306" t="s">
        <v>916</v>
      </c>
      <c r="D365" s="295" t="s">
        <v>2336</v>
      </c>
      <c r="E365" s="12" t="s">
        <v>4318</v>
      </c>
      <c r="F365" s="261" t="s">
        <v>14382</v>
      </c>
      <c r="G365" s="261" t="s">
        <v>4319</v>
      </c>
      <c r="H365" s="95" t="s">
        <v>4320</v>
      </c>
      <c r="I365" s="112" t="s">
        <v>7060</v>
      </c>
      <c r="J365" s="112" t="s">
        <v>7061</v>
      </c>
      <c r="K365" s="47">
        <f t="shared" si="261"/>
        <v>1</v>
      </c>
      <c r="L365" s="355">
        <f t="shared" si="262"/>
        <v>1</v>
      </c>
      <c r="M365" s="355">
        <f t="shared" si="263"/>
        <v>0</v>
      </c>
      <c r="N365" s="355">
        <f t="shared" si="264"/>
        <v>0</v>
      </c>
      <c r="O365" s="355">
        <f t="shared" si="265"/>
        <v>0</v>
      </c>
      <c r="P365" s="355">
        <f t="shared" si="266"/>
        <v>0</v>
      </c>
      <c r="Q365" s="355">
        <f t="shared" si="267"/>
        <v>0</v>
      </c>
      <c r="R365" s="355">
        <f t="shared" si="268"/>
        <v>0</v>
      </c>
      <c r="S365" s="355">
        <f t="shared" si="269"/>
        <v>0</v>
      </c>
    </row>
    <row r="366" spans="1:19">
      <c r="A366" s="294" t="str">
        <f t="shared" si="270"/>
        <v>Core_Value_Tornado</v>
      </c>
      <c r="B366" s="300" t="s">
        <v>4605</v>
      </c>
      <c r="C366" s="306" t="s">
        <v>865</v>
      </c>
      <c r="D366" s="295" t="s">
        <v>2337</v>
      </c>
      <c r="E366" s="12" t="s">
        <v>3694</v>
      </c>
      <c r="F366" s="261" t="s">
        <v>14383</v>
      </c>
      <c r="G366" s="261" t="s">
        <v>14384</v>
      </c>
      <c r="H366" s="95" t="s">
        <v>4321</v>
      </c>
      <c r="I366" s="112" t="s">
        <v>7062</v>
      </c>
      <c r="J366" s="112" t="s">
        <v>7063</v>
      </c>
      <c r="K366" s="47">
        <f t="shared" si="261"/>
        <v>1</v>
      </c>
      <c r="L366" s="355">
        <f t="shared" si="262"/>
        <v>1</v>
      </c>
      <c r="M366" s="355">
        <f t="shared" si="263"/>
        <v>0</v>
      </c>
      <c r="N366" s="355">
        <f t="shared" si="264"/>
        <v>0</v>
      </c>
      <c r="O366" s="355">
        <f t="shared" si="265"/>
        <v>0</v>
      </c>
      <c r="P366" s="355">
        <f t="shared" si="266"/>
        <v>0</v>
      </c>
      <c r="Q366" s="355">
        <f t="shared" si="267"/>
        <v>0</v>
      </c>
      <c r="R366" s="355">
        <f t="shared" si="268"/>
        <v>0</v>
      </c>
      <c r="S366" s="355">
        <f t="shared" si="269"/>
        <v>0</v>
      </c>
    </row>
    <row r="367" spans="1:19">
      <c r="A367" s="294" t="str">
        <f t="shared" si="270"/>
        <v>Core_Value_Continuousdash</v>
      </c>
      <c r="B367" s="300" t="s">
        <v>4604</v>
      </c>
      <c r="C367" s="306" t="s">
        <v>917</v>
      </c>
      <c r="D367" s="295" t="s">
        <v>2566</v>
      </c>
      <c r="E367" s="12" t="s">
        <v>3695</v>
      </c>
      <c r="F367" s="261" t="s">
        <v>14385</v>
      </c>
      <c r="G367" s="261" t="s">
        <v>4322</v>
      </c>
      <c r="H367" s="95" t="s">
        <v>4323</v>
      </c>
      <c r="I367" s="112" t="s">
        <v>7064</v>
      </c>
      <c r="J367" s="112" t="s">
        <v>7065</v>
      </c>
      <c r="K367" s="47">
        <f t="shared" si="261"/>
        <v>1</v>
      </c>
      <c r="L367" s="355">
        <f t="shared" si="262"/>
        <v>1</v>
      </c>
      <c r="M367" s="355">
        <f t="shared" si="263"/>
        <v>0</v>
      </c>
      <c r="N367" s="355">
        <f t="shared" si="264"/>
        <v>0</v>
      </c>
      <c r="O367" s="355">
        <f t="shared" si="265"/>
        <v>0</v>
      </c>
      <c r="P367" s="355">
        <f t="shared" si="266"/>
        <v>0</v>
      </c>
      <c r="Q367" s="355">
        <f t="shared" si="267"/>
        <v>0</v>
      </c>
      <c r="R367" s="355">
        <f t="shared" si="268"/>
        <v>0</v>
      </c>
      <c r="S367" s="355">
        <f t="shared" si="269"/>
        <v>0</v>
      </c>
    </row>
    <row r="368" spans="1:19">
      <c r="A368" s="294" t="str">
        <f t="shared" si="270"/>
        <v>Core_Value_AutoEnergyCharge</v>
      </c>
      <c r="B368" s="300" t="s">
        <v>4603</v>
      </c>
      <c r="C368" s="306" t="s">
        <v>918</v>
      </c>
      <c r="D368" s="295" t="s">
        <v>2567</v>
      </c>
      <c r="E368" s="12" t="s">
        <v>4324</v>
      </c>
      <c r="F368" s="261" t="s">
        <v>14386</v>
      </c>
      <c r="G368" s="261" t="s">
        <v>4325</v>
      </c>
      <c r="H368" s="95" t="s">
        <v>4326</v>
      </c>
      <c r="I368" s="112" t="s">
        <v>7066</v>
      </c>
      <c r="J368" s="112" t="s">
        <v>7067</v>
      </c>
      <c r="K368" s="47">
        <f t="shared" si="261"/>
        <v>1</v>
      </c>
      <c r="L368" s="355">
        <f t="shared" si="262"/>
        <v>1</v>
      </c>
      <c r="M368" s="355">
        <f t="shared" si="263"/>
        <v>0</v>
      </c>
      <c r="N368" s="355">
        <f t="shared" si="264"/>
        <v>0</v>
      </c>
      <c r="O368" s="355">
        <f t="shared" si="265"/>
        <v>0</v>
      </c>
      <c r="P368" s="355">
        <f t="shared" si="266"/>
        <v>0</v>
      </c>
      <c r="Q368" s="355">
        <f t="shared" si="267"/>
        <v>0</v>
      </c>
      <c r="R368" s="355">
        <f t="shared" si="268"/>
        <v>0</v>
      </c>
      <c r="S368" s="355">
        <f t="shared" si="269"/>
        <v>0</v>
      </c>
    </row>
    <row r="369" spans="1:19">
      <c r="A369" s="294" t="str">
        <f t="shared" si="270"/>
        <v>Core_Value_vortexofdestruction</v>
      </c>
      <c r="B369" s="300" t="s">
        <v>4603</v>
      </c>
      <c r="C369" s="306" t="s">
        <v>966</v>
      </c>
      <c r="D369" s="295" t="s">
        <v>2338</v>
      </c>
      <c r="E369" s="12" t="s">
        <v>4327</v>
      </c>
      <c r="F369" s="261" t="s">
        <v>14387</v>
      </c>
      <c r="G369" s="261" t="s">
        <v>4328</v>
      </c>
      <c r="H369" s="95" t="s">
        <v>4329</v>
      </c>
      <c r="I369" s="112" t="s">
        <v>7062</v>
      </c>
      <c r="J369" s="112" t="s">
        <v>7068</v>
      </c>
      <c r="K369" s="47">
        <f t="shared" si="261"/>
        <v>1</v>
      </c>
      <c r="L369" s="355">
        <f t="shared" si="262"/>
        <v>1</v>
      </c>
      <c r="M369" s="355">
        <f t="shared" si="263"/>
        <v>0</v>
      </c>
      <c r="N369" s="355">
        <f t="shared" si="264"/>
        <v>0</v>
      </c>
      <c r="O369" s="355">
        <f t="shared" si="265"/>
        <v>0</v>
      </c>
      <c r="P369" s="355">
        <f t="shared" si="266"/>
        <v>0</v>
      </c>
      <c r="Q369" s="355">
        <f t="shared" si="267"/>
        <v>0</v>
      </c>
      <c r="R369" s="355">
        <f t="shared" si="268"/>
        <v>0</v>
      </c>
      <c r="S369" s="355">
        <f t="shared" si="269"/>
        <v>0</v>
      </c>
    </row>
    <row r="370" spans="1:19" ht="28.5">
      <c r="A370" s="294" t="str">
        <f t="shared" si="270"/>
        <v>Core_Value_WindArrow</v>
      </c>
      <c r="B370" s="300" t="s">
        <v>4604</v>
      </c>
      <c r="C370" s="306" t="s">
        <v>924</v>
      </c>
      <c r="D370" s="295" t="s">
        <v>2339</v>
      </c>
      <c r="E370" s="12" t="s">
        <v>3192</v>
      </c>
      <c r="F370" s="261" t="s">
        <v>14388</v>
      </c>
      <c r="G370" s="261" t="s">
        <v>4330</v>
      </c>
      <c r="H370" s="95" t="s">
        <v>4331</v>
      </c>
      <c r="I370" s="112" t="s">
        <v>7069</v>
      </c>
      <c r="J370" s="112" t="s">
        <v>7070</v>
      </c>
      <c r="K370" s="47">
        <f t="shared" si="261"/>
        <v>2</v>
      </c>
      <c r="L370" s="355">
        <f t="shared" si="262"/>
        <v>1</v>
      </c>
      <c r="M370" s="355">
        <f t="shared" si="263"/>
        <v>1</v>
      </c>
      <c r="N370" s="355">
        <f t="shared" si="264"/>
        <v>0</v>
      </c>
      <c r="O370" s="355">
        <f t="shared" si="265"/>
        <v>0</v>
      </c>
      <c r="P370" s="355">
        <f t="shared" si="266"/>
        <v>0</v>
      </c>
      <c r="Q370" s="355">
        <f t="shared" si="267"/>
        <v>0</v>
      </c>
      <c r="R370" s="355">
        <f t="shared" si="268"/>
        <v>0</v>
      </c>
      <c r="S370" s="355">
        <f t="shared" si="269"/>
        <v>0</v>
      </c>
    </row>
    <row r="371" spans="1:19" ht="36">
      <c r="A371" s="294" t="str">
        <f t="shared" si="270"/>
        <v>Core_Value_Windblade</v>
      </c>
      <c r="B371" s="300" t="s">
        <v>4604</v>
      </c>
      <c r="C371" s="306" t="s">
        <v>920</v>
      </c>
      <c r="D371" s="295" t="s">
        <v>2568</v>
      </c>
      <c r="E371" s="12" t="s">
        <v>4332</v>
      </c>
      <c r="F371" s="261" t="s">
        <v>14389</v>
      </c>
      <c r="G371" s="261" t="s">
        <v>4333</v>
      </c>
      <c r="H371" s="95" t="s">
        <v>4334</v>
      </c>
      <c r="I371" s="112" t="s">
        <v>7071</v>
      </c>
      <c r="J371" s="112" t="s">
        <v>7072</v>
      </c>
      <c r="K371" s="47">
        <f t="shared" si="261"/>
        <v>2</v>
      </c>
      <c r="L371" s="355">
        <f t="shared" si="262"/>
        <v>1</v>
      </c>
      <c r="M371" s="355">
        <f t="shared" si="263"/>
        <v>1</v>
      </c>
      <c r="N371" s="355">
        <f t="shared" si="264"/>
        <v>0</v>
      </c>
      <c r="O371" s="355">
        <f t="shared" si="265"/>
        <v>0</v>
      </c>
      <c r="P371" s="355">
        <f t="shared" si="266"/>
        <v>0</v>
      </c>
      <c r="Q371" s="355">
        <f t="shared" si="267"/>
        <v>0</v>
      </c>
      <c r="R371" s="355">
        <f t="shared" si="268"/>
        <v>0</v>
      </c>
      <c r="S371" s="355">
        <f t="shared" si="269"/>
        <v>0</v>
      </c>
    </row>
    <row r="372" spans="1:19" ht="24">
      <c r="A372" s="294" t="str">
        <f t="shared" si="270"/>
        <v>Core_Value_FrozenWeaponNormalAttack</v>
      </c>
      <c r="B372" s="300" t="s">
        <v>4603</v>
      </c>
      <c r="C372" s="307" t="s">
        <v>2165</v>
      </c>
      <c r="D372" s="295" t="s">
        <v>2873</v>
      </c>
      <c r="E372" s="12" t="s">
        <v>4335</v>
      </c>
      <c r="F372" s="261" t="s">
        <v>14390</v>
      </c>
      <c r="G372" s="261" t="s">
        <v>4336</v>
      </c>
      <c r="H372" s="95" t="s">
        <v>4337</v>
      </c>
      <c r="I372" s="112" t="s">
        <v>7073</v>
      </c>
      <c r="J372" s="112" t="s">
        <v>7074</v>
      </c>
      <c r="K372" s="47">
        <f t="shared" si="261"/>
        <v>1</v>
      </c>
      <c r="L372" s="355">
        <f t="shared" si="262"/>
        <v>1</v>
      </c>
      <c r="M372" s="355">
        <f t="shared" si="263"/>
        <v>0</v>
      </c>
      <c r="N372" s="355">
        <f t="shared" si="264"/>
        <v>0</v>
      </c>
      <c r="O372" s="355">
        <f t="shared" si="265"/>
        <v>0</v>
      </c>
      <c r="P372" s="355">
        <f t="shared" si="266"/>
        <v>0</v>
      </c>
      <c r="Q372" s="355">
        <f t="shared" si="267"/>
        <v>0</v>
      </c>
      <c r="R372" s="355">
        <f t="shared" si="268"/>
        <v>0</v>
      </c>
      <c r="S372" s="355">
        <f t="shared" si="269"/>
        <v>0</v>
      </c>
    </row>
    <row r="373" spans="1:19" ht="24">
      <c r="A373" s="294" t="str">
        <f t="shared" si="270"/>
        <v>Core_Value_FrozenWeaponSkillAttack</v>
      </c>
      <c r="B373" s="300" t="s">
        <v>4607</v>
      </c>
      <c r="C373" s="307" t="s">
        <v>2166</v>
      </c>
      <c r="D373" s="295" t="s">
        <v>2323</v>
      </c>
      <c r="E373" s="12" t="s">
        <v>4338</v>
      </c>
      <c r="F373" s="261" t="s">
        <v>14391</v>
      </c>
      <c r="G373" s="261" t="s">
        <v>4339</v>
      </c>
      <c r="H373" s="95" t="s">
        <v>4340</v>
      </c>
      <c r="I373" s="112" t="s">
        <v>7075</v>
      </c>
      <c r="J373" s="112" t="s">
        <v>7076</v>
      </c>
      <c r="K373" s="47">
        <f t="shared" si="261"/>
        <v>1</v>
      </c>
      <c r="L373" s="355">
        <f t="shared" si="262"/>
        <v>1</v>
      </c>
      <c r="M373" s="355">
        <f t="shared" si="263"/>
        <v>0</v>
      </c>
      <c r="N373" s="355">
        <f t="shared" si="264"/>
        <v>0</v>
      </c>
      <c r="O373" s="355">
        <f t="shared" si="265"/>
        <v>0</v>
      </c>
      <c r="P373" s="355">
        <f t="shared" si="266"/>
        <v>0</v>
      </c>
      <c r="Q373" s="355">
        <f t="shared" si="267"/>
        <v>0</v>
      </c>
      <c r="R373" s="355">
        <f t="shared" si="268"/>
        <v>0</v>
      </c>
      <c r="S373" s="355">
        <f t="shared" si="269"/>
        <v>0</v>
      </c>
    </row>
    <row r="374" spans="1:19">
      <c r="A374" s="294" t="str">
        <f t="shared" si="270"/>
        <v>Core_Value_FrozenFrostArrow</v>
      </c>
      <c r="B374" s="300" t="s">
        <v>4603</v>
      </c>
      <c r="C374" s="307" t="s">
        <v>897</v>
      </c>
      <c r="D374" s="295" t="s">
        <v>2569</v>
      </c>
      <c r="E374" s="12" t="s">
        <v>4341</v>
      </c>
      <c r="F374" s="261" t="s">
        <v>14392</v>
      </c>
      <c r="G374" s="261" t="s">
        <v>4342</v>
      </c>
      <c r="H374" s="95" t="s">
        <v>4343</v>
      </c>
      <c r="I374" s="112" t="s">
        <v>7077</v>
      </c>
      <c r="J374" s="112" t="s">
        <v>7078</v>
      </c>
      <c r="K374" s="47">
        <f t="shared" si="261"/>
        <v>1</v>
      </c>
      <c r="L374" s="355">
        <f t="shared" si="262"/>
        <v>1</v>
      </c>
      <c r="M374" s="355">
        <f t="shared" si="263"/>
        <v>0</v>
      </c>
      <c r="N374" s="355">
        <f t="shared" si="264"/>
        <v>0</v>
      </c>
      <c r="O374" s="355">
        <f t="shared" si="265"/>
        <v>0</v>
      </c>
      <c r="P374" s="355">
        <f t="shared" si="266"/>
        <v>0</v>
      </c>
      <c r="Q374" s="355">
        <f t="shared" si="267"/>
        <v>0</v>
      </c>
      <c r="R374" s="355">
        <f t="shared" si="268"/>
        <v>0</v>
      </c>
      <c r="S374" s="355">
        <f t="shared" si="269"/>
        <v>0</v>
      </c>
    </row>
    <row r="375" spans="1:19">
      <c r="A375" s="294" t="str">
        <f t="shared" si="270"/>
        <v>Core_Value_EnhancedFrostArrow</v>
      </c>
      <c r="B375" s="300" t="s">
        <v>116</v>
      </c>
      <c r="C375" s="307" t="s">
        <v>2172</v>
      </c>
      <c r="D375" s="296" t="s">
        <v>2570</v>
      </c>
      <c r="E375" s="12" t="s">
        <v>4344</v>
      </c>
      <c r="F375" s="261" t="s">
        <v>14393</v>
      </c>
      <c r="G375" s="261" t="s">
        <v>4345</v>
      </c>
      <c r="H375" s="95" t="s">
        <v>4346</v>
      </c>
      <c r="I375" s="112" t="s">
        <v>7079</v>
      </c>
      <c r="J375" s="112" t="s">
        <v>7080</v>
      </c>
      <c r="K375" s="47">
        <f t="shared" si="261"/>
        <v>1</v>
      </c>
      <c r="L375" s="355">
        <f t="shared" si="262"/>
        <v>1</v>
      </c>
      <c r="M375" s="355">
        <f t="shared" si="263"/>
        <v>0</v>
      </c>
      <c r="N375" s="355">
        <f t="shared" si="264"/>
        <v>0</v>
      </c>
      <c r="O375" s="355">
        <f t="shared" si="265"/>
        <v>0</v>
      </c>
      <c r="P375" s="355">
        <f t="shared" si="266"/>
        <v>0</v>
      </c>
      <c r="Q375" s="355">
        <f t="shared" si="267"/>
        <v>0</v>
      </c>
      <c r="R375" s="355">
        <f t="shared" si="268"/>
        <v>0</v>
      </c>
      <c r="S375" s="355">
        <f t="shared" si="269"/>
        <v>0</v>
      </c>
    </row>
    <row r="376" spans="1:19" ht="28.5">
      <c r="A376" s="294" t="str">
        <f t="shared" si="270"/>
        <v>Core_Value_FrozenDashAttack</v>
      </c>
      <c r="B376" s="300" t="s">
        <v>4604</v>
      </c>
      <c r="C376" s="307" t="s">
        <v>898</v>
      </c>
      <c r="D376" s="295" t="s">
        <v>2345</v>
      </c>
      <c r="E376" s="12" t="s">
        <v>4347</v>
      </c>
      <c r="F376" s="261" t="s">
        <v>14394</v>
      </c>
      <c r="G376" s="261" t="s">
        <v>4348</v>
      </c>
      <c r="H376" s="95" t="s">
        <v>4349</v>
      </c>
      <c r="I376" s="112" t="s">
        <v>7081</v>
      </c>
      <c r="J376" s="112" t="s">
        <v>7082</v>
      </c>
      <c r="K376" s="47">
        <f t="shared" si="261"/>
        <v>1</v>
      </c>
      <c r="L376" s="355">
        <f t="shared" si="262"/>
        <v>1</v>
      </c>
      <c r="M376" s="355">
        <f t="shared" si="263"/>
        <v>0</v>
      </c>
      <c r="N376" s="355">
        <f t="shared" si="264"/>
        <v>0</v>
      </c>
      <c r="O376" s="355">
        <f t="shared" si="265"/>
        <v>0</v>
      </c>
      <c r="P376" s="355">
        <f t="shared" si="266"/>
        <v>0</v>
      </c>
      <c r="Q376" s="355">
        <f t="shared" si="267"/>
        <v>0</v>
      </c>
      <c r="R376" s="355">
        <f t="shared" si="268"/>
        <v>0</v>
      </c>
      <c r="S376" s="355">
        <f t="shared" si="269"/>
        <v>0</v>
      </c>
    </row>
    <row r="377" spans="1:19">
      <c r="A377" s="294" t="str">
        <f t="shared" si="270"/>
        <v>Core_Value_FrostStorm</v>
      </c>
      <c r="B377" s="300" t="s">
        <v>4605</v>
      </c>
      <c r="C377" s="307" t="s">
        <v>2246</v>
      </c>
      <c r="D377" s="295" t="s">
        <v>2324</v>
      </c>
      <c r="E377" s="12" t="s">
        <v>4350</v>
      </c>
      <c r="F377" s="261" t="s">
        <v>14395</v>
      </c>
      <c r="G377" s="261" t="s">
        <v>4351</v>
      </c>
      <c r="H377" s="95" t="s">
        <v>4352</v>
      </c>
      <c r="I377" s="112" t="s">
        <v>7083</v>
      </c>
      <c r="J377" s="112" t="s">
        <v>7084</v>
      </c>
      <c r="K377" s="47">
        <f t="shared" si="261"/>
        <v>1</v>
      </c>
      <c r="L377" s="355">
        <f t="shared" si="262"/>
        <v>1</v>
      </c>
      <c r="M377" s="355">
        <f t="shared" si="263"/>
        <v>0</v>
      </c>
      <c r="N377" s="355">
        <f t="shared" si="264"/>
        <v>0</v>
      </c>
      <c r="O377" s="355">
        <f t="shared" si="265"/>
        <v>0</v>
      </c>
      <c r="P377" s="355">
        <f t="shared" si="266"/>
        <v>0</v>
      </c>
      <c r="Q377" s="355">
        <f t="shared" si="267"/>
        <v>0</v>
      </c>
      <c r="R377" s="355">
        <f t="shared" si="268"/>
        <v>0</v>
      </c>
      <c r="S377" s="355">
        <f t="shared" si="269"/>
        <v>0</v>
      </c>
    </row>
    <row r="378" spans="1:19">
      <c r="A378" s="294" t="str">
        <f t="shared" si="270"/>
        <v>Core_Value_IceShard</v>
      </c>
      <c r="B378" s="300" t="s">
        <v>116</v>
      </c>
      <c r="C378" s="307" t="s">
        <v>2408</v>
      </c>
      <c r="D378" s="295" t="s">
        <v>2789</v>
      </c>
      <c r="E378" s="12" t="s">
        <v>4353</v>
      </c>
      <c r="F378" s="261" t="s">
        <v>14396</v>
      </c>
      <c r="G378" s="261" t="s">
        <v>4354</v>
      </c>
      <c r="H378" s="95" t="s">
        <v>4355</v>
      </c>
      <c r="I378" s="112" t="s">
        <v>7085</v>
      </c>
      <c r="J378" s="112" t="s">
        <v>7086</v>
      </c>
      <c r="K378" s="47">
        <f t="shared" si="261"/>
        <v>1</v>
      </c>
      <c r="L378" s="355">
        <f t="shared" si="262"/>
        <v>1</v>
      </c>
      <c r="M378" s="355">
        <f t="shared" si="263"/>
        <v>0</v>
      </c>
      <c r="N378" s="355">
        <f t="shared" si="264"/>
        <v>0</v>
      </c>
      <c r="O378" s="355">
        <f t="shared" si="265"/>
        <v>0</v>
      </c>
      <c r="P378" s="355">
        <f t="shared" si="266"/>
        <v>0</v>
      </c>
      <c r="Q378" s="355">
        <f t="shared" si="267"/>
        <v>0</v>
      </c>
      <c r="R378" s="355">
        <f t="shared" si="268"/>
        <v>0</v>
      </c>
      <c r="S378" s="355">
        <f t="shared" si="269"/>
        <v>0</v>
      </c>
    </row>
    <row r="379" spans="1:19" ht="28.5">
      <c r="A379" s="294" t="str">
        <f t="shared" si="270"/>
        <v>Core_Value_Bllizard</v>
      </c>
      <c r="B379" s="300" t="s">
        <v>4606</v>
      </c>
      <c r="C379" s="307" t="s">
        <v>888</v>
      </c>
      <c r="D379" s="295" t="s">
        <v>2572</v>
      </c>
      <c r="E379" s="12" t="s">
        <v>4356</v>
      </c>
      <c r="F379" s="261" t="s">
        <v>14397</v>
      </c>
      <c r="G379" s="261" t="s">
        <v>4357</v>
      </c>
      <c r="H379" s="95" t="s">
        <v>4358</v>
      </c>
      <c r="I379" s="112" t="s">
        <v>7087</v>
      </c>
      <c r="J379" s="112" t="s">
        <v>7088</v>
      </c>
      <c r="K379" s="47">
        <f t="shared" ref="K379:K455" si="288">SUM(L379:S379)</f>
        <v>2</v>
      </c>
      <c r="L379" s="355">
        <f t="shared" si="262"/>
        <v>1</v>
      </c>
      <c r="M379" s="355">
        <f t="shared" si="263"/>
        <v>1</v>
      </c>
      <c r="N379" s="355">
        <f t="shared" si="264"/>
        <v>0</v>
      </c>
      <c r="O379" s="355">
        <f t="shared" si="265"/>
        <v>0</v>
      </c>
      <c r="P379" s="355">
        <f t="shared" si="266"/>
        <v>0</v>
      </c>
      <c r="Q379" s="355">
        <f t="shared" si="267"/>
        <v>0</v>
      </c>
      <c r="R379" s="355">
        <f t="shared" si="268"/>
        <v>0</v>
      </c>
      <c r="S379" s="355">
        <f t="shared" si="269"/>
        <v>0</v>
      </c>
    </row>
    <row r="380" spans="1:19">
      <c r="A380" s="294" t="str">
        <f t="shared" si="270"/>
        <v>Core_Value_FrozenMark</v>
      </c>
      <c r="B380" s="300" t="s">
        <v>4605</v>
      </c>
      <c r="C380" s="307" t="s">
        <v>2187</v>
      </c>
      <c r="D380" s="295" t="s">
        <v>2346</v>
      </c>
      <c r="E380" s="12" t="s">
        <v>4231</v>
      </c>
      <c r="F380" s="261" t="s">
        <v>14398</v>
      </c>
      <c r="G380" s="261" t="s">
        <v>4359</v>
      </c>
      <c r="H380" s="95" t="s">
        <v>4360</v>
      </c>
      <c r="I380" s="112" t="s">
        <v>7000</v>
      </c>
      <c r="J380" s="112" t="s">
        <v>7001</v>
      </c>
      <c r="K380" s="47">
        <f t="shared" si="288"/>
        <v>1</v>
      </c>
      <c r="L380" s="355">
        <f t="shared" si="262"/>
        <v>1</v>
      </c>
      <c r="M380" s="355">
        <f t="shared" si="263"/>
        <v>0</v>
      </c>
      <c r="N380" s="355">
        <f t="shared" si="264"/>
        <v>0</v>
      </c>
      <c r="O380" s="355">
        <f t="shared" si="265"/>
        <v>0</v>
      </c>
      <c r="P380" s="355">
        <f t="shared" si="266"/>
        <v>0</v>
      </c>
      <c r="Q380" s="355">
        <f t="shared" si="267"/>
        <v>0</v>
      </c>
      <c r="R380" s="355">
        <f t="shared" si="268"/>
        <v>0</v>
      </c>
      <c r="S380" s="355">
        <f t="shared" si="269"/>
        <v>0</v>
      </c>
    </row>
    <row r="381" spans="1:19" ht="28.5">
      <c r="A381" s="294" t="str">
        <f t="shared" si="270"/>
        <v>Core_Value_FrostWeakening</v>
      </c>
      <c r="B381" s="300" t="s">
        <v>4607</v>
      </c>
      <c r="C381" s="307" t="s">
        <v>2188</v>
      </c>
      <c r="D381" s="295" t="s">
        <v>2325</v>
      </c>
      <c r="E381" s="12" t="s">
        <v>4361</v>
      </c>
      <c r="F381" s="261" t="s">
        <v>14399</v>
      </c>
      <c r="G381" s="261" t="s">
        <v>4362</v>
      </c>
      <c r="H381" s="95" t="s">
        <v>4363</v>
      </c>
      <c r="I381" s="112" t="s">
        <v>7089</v>
      </c>
      <c r="J381" s="112" t="s">
        <v>7090</v>
      </c>
      <c r="K381" s="47">
        <f t="shared" si="288"/>
        <v>2</v>
      </c>
      <c r="L381" s="355">
        <f t="shared" si="262"/>
        <v>1</v>
      </c>
      <c r="M381" s="355">
        <f t="shared" si="263"/>
        <v>1</v>
      </c>
      <c r="N381" s="355">
        <f t="shared" si="264"/>
        <v>0</v>
      </c>
      <c r="O381" s="355">
        <f t="shared" si="265"/>
        <v>0</v>
      </c>
      <c r="P381" s="355">
        <f t="shared" si="266"/>
        <v>0</v>
      </c>
      <c r="Q381" s="355">
        <f t="shared" si="267"/>
        <v>0</v>
      </c>
      <c r="R381" s="355">
        <f t="shared" si="268"/>
        <v>0</v>
      </c>
      <c r="S381" s="355">
        <f t="shared" si="269"/>
        <v>0</v>
      </c>
    </row>
    <row r="382" spans="1:19">
      <c r="A382" s="294" t="str">
        <f t="shared" si="270"/>
        <v>Core_Value_FrostBarrier</v>
      </c>
      <c r="B382" s="300" t="s">
        <v>4604</v>
      </c>
      <c r="C382" s="307" t="s">
        <v>2233</v>
      </c>
      <c r="D382" s="295" t="s">
        <v>23913</v>
      </c>
      <c r="E382" s="12" t="s">
        <v>4364</v>
      </c>
      <c r="F382" s="261" t="s">
        <v>14400</v>
      </c>
      <c r="G382" s="261" t="s">
        <v>14401</v>
      </c>
      <c r="H382" s="95" t="s">
        <v>4365</v>
      </c>
      <c r="I382" s="112" t="s">
        <v>7091</v>
      </c>
      <c r="J382" s="112" t="s">
        <v>7092</v>
      </c>
      <c r="K382" s="47">
        <f t="shared" si="288"/>
        <v>1</v>
      </c>
      <c r="L382" s="355">
        <f t="shared" si="262"/>
        <v>1</v>
      </c>
      <c r="M382" s="355">
        <f t="shared" si="263"/>
        <v>0</v>
      </c>
      <c r="N382" s="355">
        <f t="shared" si="264"/>
        <v>0</v>
      </c>
      <c r="O382" s="355">
        <f t="shared" si="265"/>
        <v>0</v>
      </c>
      <c r="P382" s="355">
        <f t="shared" si="266"/>
        <v>0</v>
      </c>
      <c r="Q382" s="355">
        <f t="shared" si="267"/>
        <v>0</v>
      </c>
      <c r="R382" s="355">
        <f t="shared" si="268"/>
        <v>0</v>
      </c>
      <c r="S382" s="355">
        <f t="shared" si="269"/>
        <v>0</v>
      </c>
    </row>
    <row r="383" spans="1:19">
      <c r="A383" s="294" t="str">
        <f t="shared" ref="A383:A384" si="289">CONCATENATE(B383,C383)</f>
        <v>Core_Value_ColdArmor</v>
      </c>
      <c r="B383" s="300" t="s">
        <v>4603</v>
      </c>
      <c r="C383" s="307" t="s">
        <v>2822</v>
      </c>
      <c r="D383" s="295" t="s">
        <v>13325</v>
      </c>
      <c r="E383" s="12" t="s">
        <v>13326</v>
      </c>
      <c r="F383" s="261" t="s">
        <v>14402</v>
      </c>
      <c r="G383" s="261" t="s">
        <v>13327</v>
      </c>
      <c r="H383" s="95" t="s">
        <v>13328</v>
      </c>
      <c r="I383" s="112" t="s">
        <v>7093</v>
      </c>
      <c r="J383" s="112" t="s">
        <v>7094</v>
      </c>
      <c r="K383" s="47">
        <f t="shared" si="288"/>
        <v>1</v>
      </c>
      <c r="L383" s="355">
        <f t="shared" si="262"/>
        <v>1</v>
      </c>
      <c r="M383" s="355">
        <f t="shared" si="263"/>
        <v>0</v>
      </c>
      <c r="N383" s="355">
        <f t="shared" si="264"/>
        <v>0</v>
      </c>
      <c r="O383" s="355">
        <f t="shared" si="265"/>
        <v>0</v>
      </c>
      <c r="P383" s="355">
        <f t="shared" si="266"/>
        <v>0</v>
      </c>
      <c r="Q383" s="355">
        <f t="shared" si="267"/>
        <v>0</v>
      </c>
      <c r="R383" s="355">
        <f t="shared" si="268"/>
        <v>0</v>
      </c>
      <c r="S383" s="355">
        <f t="shared" si="269"/>
        <v>0</v>
      </c>
    </row>
    <row r="384" spans="1:19">
      <c r="A384" s="294" t="str">
        <f t="shared" si="289"/>
        <v>Core_Value_IceWall</v>
      </c>
      <c r="B384" s="300" t="s">
        <v>4604</v>
      </c>
      <c r="C384" s="307" t="s">
        <v>2824</v>
      </c>
      <c r="D384" s="295" t="s">
        <v>2828</v>
      </c>
      <c r="E384" s="12" t="s">
        <v>4366</v>
      </c>
      <c r="F384" s="261" t="s">
        <v>14403</v>
      </c>
      <c r="G384" s="261" t="s">
        <v>4367</v>
      </c>
      <c r="H384" s="95" t="s">
        <v>4368</v>
      </c>
      <c r="I384" s="112" t="s">
        <v>7093</v>
      </c>
      <c r="J384" s="112" t="s">
        <v>7094</v>
      </c>
      <c r="K384" s="47">
        <f t="shared" si="288"/>
        <v>1</v>
      </c>
      <c r="L384" s="355">
        <f t="shared" si="262"/>
        <v>1</v>
      </c>
      <c r="M384" s="355">
        <f t="shared" si="263"/>
        <v>0</v>
      </c>
      <c r="N384" s="355">
        <f t="shared" si="264"/>
        <v>0</v>
      </c>
      <c r="O384" s="355">
        <f t="shared" si="265"/>
        <v>0</v>
      </c>
      <c r="P384" s="355">
        <f t="shared" si="266"/>
        <v>0</v>
      </c>
      <c r="Q384" s="355">
        <f t="shared" si="267"/>
        <v>0</v>
      </c>
      <c r="R384" s="355">
        <f t="shared" si="268"/>
        <v>0</v>
      </c>
      <c r="S384" s="355">
        <f t="shared" si="269"/>
        <v>0</v>
      </c>
    </row>
    <row r="385" spans="1:19">
      <c r="A385" s="294" t="str">
        <f t="shared" si="270"/>
        <v>Core_Value_FreezingBurst</v>
      </c>
      <c r="B385" s="300" t="s">
        <v>4605</v>
      </c>
      <c r="C385" s="307" t="s">
        <v>2229</v>
      </c>
      <c r="D385" s="295" t="s">
        <v>2571</v>
      </c>
      <c r="E385" s="12" t="s">
        <v>4369</v>
      </c>
      <c r="F385" s="261" t="s">
        <v>14404</v>
      </c>
      <c r="G385" s="261" t="s">
        <v>4370</v>
      </c>
      <c r="H385" s="95" t="s">
        <v>4371</v>
      </c>
      <c r="I385" s="112" t="s">
        <v>7002</v>
      </c>
      <c r="J385" s="112" t="s">
        <v>7003</v>
      </c>
      <c r="K385" s="47">
        <f t="shared" si="288"/>
        <v>1</v>
      </c>
      <c r="L385" s="355">
        <f t="shared" si="262"/>
        <v>1</v>
      </c>
      <c r="M385" s="355">
        <f t="shared" si="263"/>
        <v>0</v>
      </c>
      <c r="N385" s="355">
        <f t="shared" si="264"/>
        <v>0</v>
      </c>
      <c r="O385" s="355">
        <f t="shared" si="265"/>
        <v>0</v>
      </c>
      <c r="P385" s="355">
        <f t="shared" si="266"/>
        <v>0</v>
      </c>
      <c r="Q385" s="355">
        <f t="shared" si="267"/>
        <v>0</v>
      </c>
      <c r="R385" s="355">
        <f t="shared" si="268"/>
        <v>0</v>
      </c>
      <c r="S385" s="355">
        <f t="shared" si="269"/>
        <v>0</v>
      </c>
    </row>
    <row r="386" spans="1:19">
      <c r="A386" s="294" t="str">
        <f t="shared" si="270"/>
        <v>Core_Value_Frostbite</v>
      </c>
      <c r="B386" s="300" t="s">
        <v>116</v>
      </c>
      <c r="C386" s="307" t="s">
        <v>2189</v>
      </c>
      <c r="D386" s="295" t="s">
        <v>2573</v>
      </c>
      <c r="E386" s="12" t="s">
        <v>3190</v>
      </c>
      <c r="F386" s="261" t="s">
        <v>14405</v>
      </c>
      <c r="G386" s="261" t="s">
        <v>4372</v>
      </c>
      <c r="H386" s="95" t="s">
        <v>4373</v>
      </c>
      <c r="I386" s="112" t="s">
        <v>7034</v>
      </c>
      <c r="J386" s="112" t="s">
        <v>7035</v>
      </c>
      <c r="K386" s="47">
        <f t="shared" si="288"/>
        <v>1</v>
      </c>
      <c r="L386" s="355">
        <f t="shared" ref="L386:L459" si="290">COUNTIF(D386, "*{0*")</f>
        <v>1</v>
      </c>
      <c r="M386" s="355">
        <f t="shared" ref="M386:M459" si="291">COUNTIF(D386, "*{1*")</f>
        <v>0</v>
      </c>
      <c r="N386" s="355">
        <f t="shared" ref="N386:N459" si="292">COUNTIF(D386, "*{2*")</f>
        <v>0</v>
      </c>
      <c r="O386" s="355">
        <f t="shared" ref="O386:O459" si="293">COUNTIF(D386, "*{3*")</f>
        <v>0</v>
      </c>
      <c r="P386" s="355">
        <f t="shared" ref="P386:P459" si="294">COUNTIF(D386, "*{4*")</f>
        <v>0</v>
      </c>
      <c r="Q386" s="355">
        <f t="shared" ref="Q386:Q459" si="295">COUNTIF(D386, "*{5*")</f>
        <v>0</v>
      </c>
      <c r="R386" s="355">
        <f t="shared" ref="R386:R459" si="296">COUNTIF(D386, "*{6*")</f>
        <v>0</v>
      </c>
      <c r="S386" s="355">
        <f t="shared" ref="S386:S459" si="297">COUNTIF(D386, "*{7*")</f>
        <v>0</v>
      </c>
    </row>
    <row r="387" spans="1:19">
      <c r="A387" s="294" t="str">
        <f t="shared" si="270"/>
        <v>Core_Value_EnhancedStorm</v>
      </c>
      <c r="B387" s="300" t="s">
        <v>4604</v>
      </c>
      <c r="C387" s="307" t="s">
        <v>921</v>
      </c>
      <c r="D387" s="295" t="s">
        <v>2574</v>
      </c>
      <c r="E387" s="12" t="s">
        <v>4374</v>
      </c>
      <c r="F387" s="261" t="s">
        <v>14406</v>
      </c>
      <c r="G387" s="261" t="s">
        <v>4375</v>
      </c>
      <c r="H387" s="95" t="s">
        <v>4376</v>
      </c>
      <c r="I387" s="112" t="s">
        <v>7095</v>
      </c>
      <c r="J387" s="112" t="s">
        <v>7096</v>
      </c>
      <c r="K387" s="47">
        <f t="shared" si="288"/>
        <v>1</v>
      </c>
      <c r="L387" s="355">
        <f t="shared" si="290"/>
        <v>1</v>
      </c>
      <c r="M387" s="355">
        <f t="shared" si="291"/>
        <v>0</v>
      </c>
      <c r="N387" s="355">
        <f t="shared" si="292"/>
        <v>0</v>
      </c>
      <c r="O387" s="355">
        <f t="shared" si="293"/>
        <v>0</v>
      </c>
      <c r="P387" s="355">
        <f t="shared" si="294"/>
        <v>0</v>
      </c>
      <c r="Q387" s="355">
        <f t="shared" si="295"/>
        <v>0</v>
      </c>
      <c r="R387" s="355">
        <f t="shared" si="296"/>
        <v>0</v>
      </c>
      <c r="S387" s="355">
        <f t="shared" si="297"/>
        <v>0</v>
      </c>
    </row>
    <row r="388" spans="1:19" ht="13.5">
      <c r="A388" s="294" t="str">
        <f t="shared" si="270"/>
        <v>Core_Value_FreezeExecute</v>
      </c>
      <c r="B388" s="300" t="s">
        <v>116</v>
      </c>
      <c r="C388" s="307" t="s">
        <v>18189</v>
      </c>
      <c r="D388" s="295" t="s">
        <v>23409</v>
      </c>
      <c r="E388" s="12" t="s">
        <v>23410</v>
      </c>
      <c r="F388" s="12" t="s">
        <v>23411</v>
      </c>
      <c r="G388" s="12" t="s">
        <v>23412</v>
      </c>
      <c r="H388" s="12" t="s">
        <v>23413</v>
      </c>
      <c r="I388" s="12" t="s">
        <v>23414</v>
      </c>
      <c r="J388" s="12" t="s">
        <v>23415</v>
      </c>
      <c r="K388" s="160">
        <v>2</v>
      </c>
      <c r="L388" s="355">
        <f t="shared" si="290"/>
        <v>0</v>
      </c>
      <c r="M388" s="355">
        <f t="shared" si="291"/>
        <v>1</v>
      </c>
      <c r="N388" s="355">
        <f t="shared" si="292"/>
        <v>0</v>
      </c>
      <c r="O388" s="355">
        <f t="shared" si="293"/>
        <v>0</v>
      </c>
      <c r="P388" s="355">
        <f t="shared" si="294"/>
        <v>0</v>
      </c>
      <c r="Q388" s="355">
        <f t="shared" si="295"/>
        <v>0</v>
      </c>
      <c r="R388" s="355">
        <f t="shared" si="296"/>
        <v>0</v>
      </c>
      <c r="S388" s="355">
        <f t="shared" si="297"/>
        <v>0</v>
      </c>
    </row>
    <row r="389" spans="1:19">
      <c r="A389" s="294" t="str">
        <f t="shared" si="270"/>
        <v>Core_Value_FrozenGlacialArrow</v>
      </c>
      <c r="B389" s="300" t="s">
        <v>116</v>
      </c>
      <c r="C389" s="307" t="s">
        <v>899</v>
      </c>
      <c r="D389" s="295" t="s">
        <v>2575</v>
      </c>
      <c r="E389" s="12" t="s">
        <v>4377</v>
      </c>
      <c r="F389" s="261" t="s">
        <v>14407</v>
      </c>
      <c r="G389" s="261" t="s">
        <v>14408</v>
      </c>
      <c r="H389" s="95" t="s">
        <v>4378</v>
      </c>
      <c r="I389" s="112" t="s">
        <v>7097</v>
      </c>
      <c r="J389" s="112" t="s">
        <v>7098</v>
      </c>
      <c r="K389" s="47">
        <f t="shared" si="288"/>
        <v>1</v>
      </c>
      <c r="L389" s="355">
        <f t="shared" si="290"/>
        <v>1</v>
      </c>
      <c r="M389" s="355">
        <f t="shared" si="291"/>
        <v>0</v>
      </c>
      <c r="N389" s="355">
        <f t="shared" si="292"/>
        <v>0</v>
      </c>
      <c r="O389" s="355">
        <f t="shared" si="293"/>
        <v>0</v>
      </c>
      <c r="P389" s="355">
        <f t="shared" si="294"/>
        <v>0</v>
      </c>
      <c r="Q389" s="355">
        <f t="shared" si="295"/>
        <v>0</v>
      </c>
      <c r="R389" s="355">
        <f t="shared" si="296"/>
        <v>0</v>
      </c>
      <c r="S389" s="355">
        <f t="shared" si="297"/>
        <v>0</v>
      </c>
    </row>
    <row r="390" spans="1:19">
      <c r="A390" s="294" t="str">
        <f t="shared" si="270"/>
        <v>Core_Value_ThrowSpear</v>
      </c>
      <c r="B390" s="300" t="s">
        <v>4604</v>
      </c>
      <c r="C390" s="307" t="s">
        <v>922</v>
      </c>
      <c r="D390" s="295" t="s">
        <v>2353</v>
      </c>
      <c r="E390" s="12" t="s">
        <v>4379</v>
      </c>
      <c r="F390" s="261" t="s">
        <v>14409</v>
      </c>
      <c r="G390" s="261" t="s">
        <v>4380</v>
      </c>
      <c r="H390" s="95" t="s">
        <v>4381</v>
      </c>
      <c r="I390" s="112" t="s">
        <v>7099</v>
      </c>
      <c r="J390" s="112" t="s">
        <v>7100</v>
      </c>
      <c r="K390" s="47">
        <f t="shared" si="288"/>
        <v>1</v>
      </c>
      <c r="L390" s="355">
        <f t="shared" si="290"/>
        <v>1</v>
      </c>
      <c r="M390" s="355">
        <f t="shared" si="291"/>
        <v>0</v>
      </c>
      <c r="N390" s="355">
        <f t="shared" si="292"/>
        <v>0</v>
      </c>
      <c r="O390" s="355">
        <f t="shared" si="293"/>
        <v>0</v>
      </c>
      <c r="P390" s="355">
        <f t="shared" si="294"/>
        <v>0</v>
      </c>
      <c r="Q390" s="355">
        <f t="shared" si="295"/>
        <v>0</v>
      </c>
      <c r="R390" s="355">
        <f t="shared" si="296"/>
        <v>0</v>
      </c>
      <c r="S390" s="355">
        <f t="shared" si="297"/>
        <v>0</v>
      </c>
    </row>
    <row r="391" spans="1:19">
      <c r="A391" s="294" t="str">
        <f t="shared" si="270"/>
        <v>Core_Value_FrostSpear</v>
      </c>
      <c r="B391" s="300" t="s">
        <v>4604</v>
      </c>
      <c r="C391" s="307" t="s">
        <v>2230</v>
      </c>
      <c r="D391" s="295" t="s">
        <v>2576</v>
      </c>
      <c r="E391" s="12" t="s">
        <v>4382</v>
      </c>
      <c r="F391" s="261" t="s">
        <v>14410</v>
      </c>
      <c r="G391" s="261" t="s">
        <v>4383</v>
      </c>
      <c r="H391" s="95" t="s">
        <v>4384</v>
      </c>
      <c r="I391" s="112" t="s">
        <v>7101</v>
      </c>
      <c r="J391" s="112" t="s">
        <v>7102</v>
      </c>
      <c r="K391" s="47">
        <f t="shared" si="288"/>
        <v>1</v>
      </c>
      <c r="L391" s="355">
        <f t="shared" si="290"/>
        <v>1</v>
      </c>
      <c r="M391" s="355">
        <f t="shared" si="291"/>
        <v>0</v>
      </c>
      <c r="N391" s="355">
        <f t="shared" si="292"/>
        <v>0</v>
      </c>
      <c r="O391" s="355">
        <f t="shared" si="293"/>
        <v>0</v>
      </c>
      <c r="P391" s="355">
        <f t="shared" si="294"/>
        <v>0</v>
      </c>
      <c r="Q391" s="355">
        <f t="shared" si="295"/>
        <v>0</v>
      </c>
      <c r="R391" s="355">
        <f t="shared" si="296"/>
        <v>0</v>
      </c>
      <c r="S391" s="355">
        <f t="shared" si="297"/>
        <v>0</v>
      </c>
    </row>
    <row r="392" spans="1:19">
      <c r="A392" s="294" t="str">
        <f t="shared" si="270"/>
        <v>Core_Value_DiveFrostExplosion</v>
      </c>
      <c r="B392" s="300" t="s">
        <v>4606</v>
      </c>
      <c r="C392" s="307" t="s">
        <v>923</v>
      </c>
      <c r="D392" s="295" t="s">
        <v>2788</v>
      </c>
      <c r="E392" s="12" t="s">
        <v>4385</v>
      </c>
      <c r="F392" s="261" t="s">
        <v>14411</v>
      </c>
      <c r="G392" s="261" t="s">
        <v>4386</v>
      </c>
      <c r="H392" s="95" t="s">
        <v>4387</v>
      </c>
      <c r="I392" s="112" t="s">
        <v>7081</v>
      </c>
      <c r="J392" s="112" t="s">
        <v>7082</v>
      </c>
      <c r="K392" s="47">
        <f t="shared" si="288"/>
        <v>1</v>
      </c>
      <c r="L392" s="355">
        <f t="shared" si="290"/>
        <v>1</v>
      </c>
      <c r="M392" s="355">
        <f t="shared" si="291"/>
        <v>0</v>
      </c>
      <c r="N392" s="355">
        <f t="shared" si="292"/>
        <v>0</v>
      </c>
      <c r="O392" s="355">
        <f t="shared" si="293"/>
        <v>0</v>
      </c>
      <c r="P392" s="355">
        <f t="shared" si="294"/>
        <v>0</v>
      </c>
      <c r="Q392" s="355">
        <f t="shared" si="295"/>
        <v>0</v>
      </c>
      <c r="R392" s="355">
        <f t="shared" si="296"/>
        <v>0</v>
      </c>
      <c r="S392" s="355">
        <f t="shared" si="297"/>
        <v>0</v>
      </c>
    </row>
    <row r="393" spans="1:19" ht="36">
      <c r="A393" s="294" t="str">
        <f t="shared" si="270"/>
        <v>Core_Value_Frostiness</v>
      </c>
      <c r="B393" s="300" t="s">
        <v>4603</v>
      </c>
      <c r="C393" s="307" t="s">
        <v>2183</v>
      </c>
      <c r="D393" s="295" t="s">
        <v>2787</v>
      </c>
      <c r="E393" s="12" t="s">
        <v>4388</v>
      </c>
      <c r="F393" s="261" t="s">
        <v>14412</v>
      </c>
      <c r="G393" s="261" t="s">
        <v>4389</v>
      </c>
      <c r="H393" s="95" t="s">
        <v>4390</v>
      </c>
      <c r="I393" s="112" t="s">
        <v>7103</v>
      </c>
      <c r="J393" s="112" t="s">
        <v>7104</v>
      </c>
      <c r="K393" s="47">
        <f t="shared" si="288"/>
        <v>2</v>
      </c>
      <c r="L393" s="355">
        <f t="shared" si="290"/>
        <v>1</v>
      </c>
      <c r="M393" s="355">
        <f t="shared" si="291"/>
        <v>1</v>
      </c>
      <c r="N393" s="355">
        <f t="shared" si="292"/>
        <v>0</v>
      </c>
      <c r="O393" s="355">
        <f t="shared" si="293"/>
        <v>0</v>
      </c>
      <c r="P393" s="355">
        <f t="shared" si="294"/>
        <v>0</v>
      </c>
      <c r="Q393" s="355">
        <f t="shared" si="295"/>
        <v>0</v>
      </c>
      <c r="R393" s="355">
        <f t="shared" si="296"/>
        <v>0</v>
      </c>
      <c r="S393" s="355">
        <f t="shared" si="297"/>
        <v>0</v>
      </c>
    </row>
    <row r="394" spans="1:19" ht="28.5">
      <c r="A394" s="294" t="str">
        <f t="shared" si="270"/>
        <v>Core_Value_ColdCauterization</v>
      </c>
      <c r="B394" s="300" t="s">
        <v>116</v>
      </c>
      <c r="C394" s="307" t="s">
        <v>10439</v>
      </c>
      <c r="D394" s="295" t="s">
        <v>10444</v>
      </c>
      <c r="E394" s="12" t="s">
        <v>18360</v>
      </c>
      <c r="F394" s="261" t="s">
        <v>14413</v>
      </c>
      <c r="G394" s="261" t="s">
        <v>10443</v>
      </c>
      <c r="H394" s="95" t="s">
        <v>10442</v>
      </c>
      <c r="I394" s="112" t="s">
        <v>10441</v>
      </c>
      <c r="J394" s="112" t="s">
        <v>10440</v>
      </c>
      <c r="K394" s="47">
        <f t="shared" si="288"/>
        <v>2</v>
      </c>
      <c r="L394" s="355">
        <f t="shared" si="290"/>
        <v>1</v>
      </c>
      <c r="M394" s="355">
        <f t="shared" si="291"/>
        <v>1</v>
      </c>
      <c r="N394" s="355">
        <f t="shared" si="292"/>
        <v>0</v>
      </c>
      <c r="O394" s="355">
        <f t="shared" si="293"/>
        <v>0</v>
      </c>
      <c r="P394" s="355">
        <f t="shared" si="294"/>
        <v>0</v>
      </c>
      <c r="Q394" s="355">
        <f t="shared" si="295"/>
        <v>0</v>
      </c>
      <c r="R394" s="355">
        <f t="shared" si="296"/>
        <v>0</v>
      </c>
      <c r="S394" s="355">
        <f t="shared" si="297"/>
        <v>0</v>
      </c>
    </row>
    <row r="395" spans="1:19">
      <c r="A395" s="294" t="str">
        <f t="shared" si="270"/>
        <v>Core_Value_AutoColdBlast</v>
      </c>
      <c r="B395" s="300" t="s">
        <v>116</v>
      </c>
      <c r="C395" s="307" t="s">
        <v>18106</v>
      </c>
      <c r="D395" s="295" t="s">
        <v>18359</v>
      </c>
      <c r="E395" s="12" t="s">
        <v>18361</v>
      </c>
      <c r="F395" s="261" t="s">
        <v>18362</v>
      </c>
      <c r="G395" s="261" t="s">
        <v>18362</v>
      </c>
      <c r="H395" s="95" t="s">
        <v>18363</v>
      </c>
      <c r="I395" s="112" t="s">
        <v>18364</v>
      </c>
      <c r="J395" s="112" t="s">
        <v>18365</v>
      </c>
      <c r="K395" s="47">
        <f t="shared" ref="K395" si="298">SUM(L395:S395)</f>
        <v>1</v>
      </c>
      <c r="L395" s="355">
        <f t="shared" ref="L395" si="299">COUNTIF(D395, "*{0*")</f>
        <v>1</v>
      </c>
      <c r="M395" s="355">
        <f t="shared" ref="M395" si="300">COUNTIF(D395, "*{1*")</f>
        <v>0</v>
      </c>
      <c r="N395" s="355">
        <f t="shared" ref="N395" si="301">COUNTIF(D395, "*{2*")</f>
        <v>0</v>
      </c>
      <c r="O395" s="355">
        <f t="shared" ref="O395" si="302">COUNTIF(D395, "*{3*")</f>
        <v>0</v>
      </c>
      <c r="P395" s="355">
        <f t="shared" ref="P395" si="303">COUNTIF(D395, "*{4*")</f>
        <v>0</v>
      </c>
      <c r="Q395" s="355">
        <f t="shared" ref="Q395" si="304">COUNTIF(D395, "*{5*")</f>
        <v>0</v>
      </c>
      <c r="R395" s="355">
        <f t="shared" ref="R395" si="305">COUNTIF(D395, "*{6*")</f>
        <v>0</v>
      </c>
      <c r="S395" s="355">
        <f t="shared" ref="S395" si="306">COUNTIF(D395, "*{7*")</f>
        <v>0</v>
      </c>
    </row>
    <row r="396" spans="1:19">
      <c r="A396" s="294" t="str">
        <f t="shared" si="270"/>
        <v>Core_Value_FrostBomb</v>
      </c>
      <c r="B396" s="300" t="s">
        <v>116</v>
      </c>
      <c r="C396" s="307" t="s">
        <v>18191</v>
      </c>
      <c r="D396" s="295" t="s">
        <v>18359</v>
      </c>
      <c r="E396" s="12" t="s">
        <v>18361</v>
      </c>
      <c r="F396" s="261" t="s">
        <v>18362</v>
      </c>
      <c r="G396" s="261" t="s">
        <v>18362</v>
      </c>
      <c r="H396" s="95" t="s">
        <v>18363</v>
      </c>
      <c r="I396" s="112" t="s">
        <v>18364</v>
      </c>
      <c r="J396" s="112" t="s">
        <v>18365</v>
      </c>
      <c r="K396" s="47">
        <f t="shared" ref="K396" si="307">SUM(L396:S396)</f>
        <v>1</v>
      </c>
      <c r="L396" s="355">
        <f t="shared" ref="L396" si="308">COUNTIF(D396, "*{0*")</f>
        <v>1</v>
      </c>
      <c r="M396" s="355">
        <f t="shared" ref="M396" si="309">COUNTIF(D396, "*{1*")</f>
        <v>0</v>
      </c>
      <c r="N396" s="355">
        <f t="shared" ref="N396" si="310">COUNTIF(D396, "*{2*")</f>
        <v>0</v>
      </c>
      <c r="O396" s="355">
        <f t="shared" ref="O396" si="311">COUNTIF(D396, "*{3*")</f>
        <v>0</v>
      </c>
      <c r="P396" s="355">
        <f t="shared" ref="P396" si="312">COUNTIF(D396, "*{4*")</f>
        <v>0</v>
      </c>
      <c r="Q396" s="355">
        <f t="shared" ref="Q396" si="313">COUNTIF(D396, "*{5*")</f>
        <v>0</v>
      </c>
      <c r="R396" s="355">
        <f t="shared" ref="R396" si="314">COUNTIF(D396, "*{6*")</f>
        <v>0</v>
      </c>
      <c r="S396" s="355">
        <f t="shared" ref="S396" si="315">COUNTIF(D396, "*{7*")</f>
        <v>0</v>
      </c>
    </row>
    <row r="397" spans="1:19" ht="28.5">
      <c r="A397" s="294" t="str">
        <f t="shared" si="270"/>
        <v>Core_Value_ColdBomb</v>
      </c>
      <c r="B397" s="300" t="s">
        <v>116</v>
      </c>
      <c r="C397" s="307" t="s">
        <v>18109</v>
      </c>
      <c r="D397" s="295" t="s">
        <v>18373</v>
      </c>
      <c r="E397" s="12" t="s">
        <v>18374</v>
      </c>
      <c r="F397" s="261" t="s">
        <v>18375</v>
      </c>
      <c r="G397" s="261" t="s">
        <v>18376</v>
      </c>
      <c r="H397" s="95" t="s">
        <v>18377</v>
      </c>
      <c r="I397" s="112" t="s">
        <v>18378</v>
      </c>
      <c r="J397" s="112" t="s">
        <v>18379</v>
      </c>
      <c r="K397" s="47">
        <f t="shared" ref="K397" si="316">SUM(L397:S397)</f>
        <v>2</v>
      </c>
      <c r="L397" s="355">
        <f t="shared" ref="L397" si="317">COUNTIF(D397, "*{0*")</f>
        <v>1</v>
      </c>
      <c r="M397" s="355">
        <f t="shared" ref="M397" si="318">COUNTIF(D397, "*{1*")</f>
        <v>1</v>
      </c>
      <c r="N397" s="355">
        <f t="shared" ref="N397" si="319">COUNTIF(D397, "*{2*")</f>
        <v>0</v>
      </c>
      <c r="O397" s="355">
        <f t="shared" ref="O397" si="320">COUNTIF(D397, "*{3*")</f>
        <v>0</v>
      </c>
      <c r="P397" s="355">
        <f t="shared" ref="P397" si="321">COUNTIF(D397, "*{4*")</f>
        <v>0</v>
      </c>
      <c r="Q397" s="355">
        <f t="shared" ref="Q397" si="322">COUNTIF(D397, "*{5*")</f>
        <v>0</v>
      </c>
      <c r="R397" s="355">
        <f t="shared" ref="R397" si="323">COUNTIF(D397, "*{6*")</f>
        <v>0</v>
      </c>
      <c r="S397" s="355">
        <f t="shared" ref="S397" si="324">COUNTIF(D397, "*{7*")</f>
        <v>0</v>
      </c>
    </row>
    <row r="398" spans="1:19">
      <c r="A398" s="294" t="str">
        <f t="shared" si="270"/>
        <v>Core_Value_Frostfoot</v>
      </c>
      <c r="B398" s="300" t="s">
        <v>116</v>
      </c>
      <c r="C398" s="307" t="s">
        <v>18111</v>
      </c>
      <c r="D398" s="295" t="s">
        <v>18359</v>
      </c>
      <c r="E398" s="12" t="s">
        <v>18361</v>
      </c>
      <c r="F398" s="261" t="s">
        <v>18362</v>
      </c>
      <c r="G398" s="261" t="s">
        <v>18362</v>
      </c>
      <c r="H398" s="95" t="s">
        <v>18363</v>
      </c>
      <c r="I398" s="112" t="s">
        <v>18364</v>
      </c>
      <c r="J398" s="112" t="s">
        <v>18365</v>
      </c>
      <c r="K398" s="47">
        <f t="shared" ref="K398" si="325">SUM(L398:S398)</f>
        <v>1</v>
      </c>
      <c r="L398" s="355">
        <f t="shared" si="290"/>
        <v>1</v>
      </c>
      <c r="M398" s="355">
        <f t="shared" si="291"/>
        <v>0</v>
      </c>
      <c r="N398" s="355">
        <f t="shared" si="292"/>
        <v>0</v>
      </c>
      <c r="O398" s="355">
        <f t="shared" si="293"/>
        <v>0</v>
      </c>
      <c r="P398" s="355">
        <f t="shared" si="294"/>
        <v>0</v>
      </c>
      <c r="Q398" s="355">
        <f t="shared" si="295"/>
        <v>0</v>
      </c>
      <c r="R398" s="355">
        <f t="shared" si="296"/>
        <v>0</v>
      </c>
      <c r="S398" s="355">
        <f t="shared" si="297"/>
        <v>0</v>
      </c>
    </row>
    <row r="399" spans="1:19">
      <c r="A399" s="294" t="str">
        <f t="shared" si="270"/>
        <v>Core_Value_QuickHealing</v>
      </c>
      <c r="B399" s="300" t="s">
        <v>116</v>
      </c>
      <c r="C399" s="308" t="s">
        <v>978</v>
      </c>
      <c r="D399" s="295" t="s">
        <v>2348</v>
      </c>
      <c r="E399" s="12" t="s">
        <v>4391</v>
      </c>
      <c r="F399" s="261" t="s">
        <v>14414</v>
      </c>
      <c r="G399" s="261" t="s">
        <v>4392</v>
      </c>
      <c r="H399" s="95" t="s">
        <v>4393</v>
      </c>
      <c r="I399" s="112" t="s">
        <v>7105</v>
      </c>
      <c r="J399" s="112" t="s">
        <v>7106</v>
      </c>
      <c r="K399" s="47">
        <f t="shared" si="288"/>
        <v>1</v>
      </c>
      <c r="L399" s="355">
        <f t="shared" si="290"/>
        <v>1</v>
      </c>
      <c r="M399" s="355">
        <f t="shared" si="291"/>
        <v>0</v>
      </c>
      <c r="N399" s="355">
        <f t="shared" si="292"/>
        <v>0</v>
      </c>
      <c r="O399" s="355">
        <f t="shared" si="293"/>
        <v>0</v>
      </c>
      <c r="P399" s="355">
        <f t="shared" si="294"/>
        <v>0</v>
      </c>
      <c r="Q399" s="355">
        <f t="shared" si="295"/>
        <v>0</v>
      </c>
      <c r="R399" s="355">
        <f t="shared" si="296"/>
        <v>0</v>
      </c>
      <c r="S399" s="355">
        <f t="shared" si="297"/>
        <v>0</v>
      </c>
    </row>
    <row r="400" spans="1:19" ht="28.5">
      <c r="A400" s="294" t="str">
        <f t="shared" si="270"/>
        <v>Core_Value_Healing</v>
      </c>
      <c r="B400" s="300" t="s">
        <v>116</v>
      </c>
      <c r="C400" s="308" t="s">
        <v>900</v>
      </c>
      <c r="D400" s="295" t="s">
        <v>23914</v>
      </c>
      <c r="E400" s="12" t="s">
        <v>23428</v>
      </c>
      <c r="F400" s="261" t="s">
        <v>23429</v>
      </c>
      <c r="G400" s="261" t="s">
        <v>23430</v>
      </c>
      <c r="H400" s="95" t="s">
        <v>23431</v>
      </c>
      <c r="I400" s="112" t="s">
        <v>23432</v>
      </c>
      <c r="J400" s="112" t="s">
        <v>23433</v>
      </c>
      <c r="K400" s="47">
        <f t="shared" si="288"/>
        <v>2</v>
      </c>
      <c r="L400" s="355">
        <f t="shared" si="290"/>
        <v>1</v>
      </c>
      <c r="M400" s="355">
        <f t="shared" si="291"/>
        <v>1</v>
      </c>
      <c r="N400" s="355">
        <f t="shared" si="292"/>
        <v>0</v>
      </c>
      <c r="O400" s="355">
        <f t="shared" si="293"/>
        <v>0</v>
      </c>
      <c r="P400" s="355">
        <f t="shared" si="294"/>
        <v>0</v>
      </c>
      <c r="Q400" s="355">
        <f t="shared" si="295"/>
        <v>0</v>
      </c>
      <c r="R400" s="355">
        <f t="shared" si="296"/>
        <v>0</v>
      </c>
      <c r="S400" s="355">
        <f t="shared" si="297"/>
        <v>0</v>
      </c>
    </row>
    <row r="401" spans="1:19">
      <c r="A401" s="294" t="str">
        <f t="shared" ref="A401:A473" si="326">CONCATENATE(B401,C401)</f>
        <v>Core_Value_StrengthenStamina</v>
      </c>
      <c r="B401" s="300" t="s">
        <v>4604</v>
      </c>
      <c r="C401" s="308" t="s">
        <v>901</v>
      </c>
      <c r="D401" s="295" t="s">
        <v>23915</v>
      </c>
      <c r="E401" s="12" t="s">
        <v>4394</v>
      </c>
      <c r="F401" s="261" t="s">
        <v>4395</v>
      </c>
      <c r="G401" s="261" t="s">
        <v>4396</v>
      </c>
      <c r="H401" s="95" t="s">
        <v>4397</v>
      </c>
      <c r="I401" s="112" t="s">
        <v>7107</v>
      </c>
      <c r="J401" s="112" t="s">
        <v>7108</v>
      </c>
      <c r="K401" s="47">
        <f t="shared" si="288"/>
        <v>1</v>
      </c>
      <c r="L401" s="355">
        <f t="shared" si="290"/>
        <v>1</v>
      </c>
      <c r="M401" s="355">
        <f t="shared" si="291"/>
        <v>0</v>
      </c>
      <c r="N401" s="355">
        <f t="shared" si="292"/>
        <v>0</v>
      </c>
      <c r="O401" s="355">
        <f t="shared" si="293"/>
        <v>0</v>
      </c>
      <c r="P401" s="355">
        <f t="shared" si="294"/>
        <v>0</v>
      </c>
      <c r="Q401" s="355">
        <f t="shared" si="295"/>
        <v>0</v>
      </c>
      <c r="R401" s="355">
        <f t="shared" si="296"/>
        <v>0</v>
      </c>
      <c r="S401" s="355">
        <f t="shared" si="297"/>
        <v>0</v>
      </c>
    </row>
    <row r="402" spans="1:19" ht="28.5">
      <c r="A402" s="294" t="str">
        <f t="shared" si="326"/>
        <v>Core_Value_CompoundReinforcement</v>
      </c>
      <c r="B402" s="300" t="s">
        <v>4603</v>
      </c>
      <c r="C402" s="308" t="s">
        <v>902</v>
      </c>
      <c r="D402" s="295" t="s">
        <v>23916</v>
      </c>
      <c r="E402" s="12" t="s">
        <v>4398</v>
      </c>
      <c r="F402" s="261" t="s">
        <v>14415</v>
      </c>
      <c r="G402" s="261" t="s">
        <v>4399</v>
      </c>
      <c r="H402" s="95" t="s">
        <v>4400</v>
      </c>
      <c r="I402" s="112" t="s">
        <v>7109</v>
      </c>
      <c r="J402" s="112" t="s">
        <v>7110</v>
      </c>
      <c r="K402" s="47">
        <f t="shared" si="288"/>
        <v>2</v>
      </c>
      <c r="L402" s="355">
        <f t="shared" si="290"/>
        <v>1</v>
      </c>
      <c r="M402" s="355">
        <f t="shared" si="291"/>
        <v>1</v>
      </c>
      <c r="N402" s="355">
        <f t="shared" si="292"/>
        <v>0</v>
      </c>
      <c r="O402" s="355">
        <f t="shared" si="293"/>
        <v>0</v>
      </c>
      <c r="P402" s="355">
        <f t="shared" si="294"/>
        <v>0</v>
      </c>
      <c r="Q402" s="355">
        <f t="shared" si="295"/>
        <v>0</v>
      </c>
      <c r="R402" s="355">
        <f t="shared" si="296"/>
        <v>0</v>
      </c>
      <c r="S402" s="355">
        <f t="shared" si="297"/>
        <v>0</v>
      </c>
    </row>
    <row r="403" spans="1:19">
      <c r="A403" s="294" t="str">
        <f t="shared" si="326"/>
        <v>Core_Value_EnergyReinforcement</v>
      </c>
      <c r="B403" s="300" t="s">
        <v>4603</v>
      </c>
      <c r="C403" s="308" t="s">
        <v>903</v>
      </c>
      <c r="D403" s="295" t="s">
        <v>2577</v>
      </c>
      <c r="E403" s="12" t="s">
        <v>4401</v>
      </c>
      <c r="F403" s="261" t="s">
        <v>14416</v>
      </c>
      <c r="G403" s="261" t="s">
        <v>4402</v>
      </c>
      <c r="H403" s="95" t="s">
        <v>4403</v>
      </c>
      <c r="I403" s="112" t="s">
        <v>7111</v>
      </c>
      <c r="J403" s="112" t="s">
        <v>7112</v>
      </c>
      <c r="K403" s="47">
        <f t="shared" si="288"/>
        <v>1</v>
      </c>
      <c r="L403" s="355">
        <f t="shared" si="290"/>
        <v>1</v>
      </c>
      <c r="M403" s="355">
        <f t="shared" si="291"/>
        <v>0</v>
      </c>
      <c r="N403" s="355">
        <f t="shared" si="292"/>
        <v>0</v>
      </c>
      <c r="O403" s="355">
        <f t="shared" si="293"/>
        <v>0</v>
      </c>
      <c r="P403" s="355">
        <f t="shared" si="294"/>
        <v>0</v>
      </c>
      <c r="Q403" s="355">
        <f t="shared" si="295"/>
        <v>0</v>
      </c>
      <c r="R403" s="355">
        <f t="shared" si="296"/>
        <v>0</v>
      </c>
      <c r="S403" s="355">
        <f t="shared" si="297"/>
        <v>0</v>
      </c>
    </row>
    <row r="404" spans="1:19">
      <c r="A404" s="294" t="str">
        <f t="shared" si="326"/>
        <v>Core_Value_Barrier</v>
      </c>
      <c r="B404" s="300" t="s">
        <v>4603</v>
      </c>
      <c r="C404" s="308" t="s">
        <v>904</v>
      </c>
      <c r="D404" s="295" t="s">
        <v>23917</v>
      </c>
      <c r="E404" s="12" t="s">
        <v>4404</v>
      </c>
      <c r="F404" s="261" t="s">
        <v>14417</v>
      </c>
      <c r="G404" s="261" t="s">
        <v>14418</v>
      </c>
      <c r="H404" s="95" t="s">
        <v>4405</v>
      </c>
      <c r="I404" s="112" t="s">
        <v>7113</v>
      </c>
      <c r="J404" s="112" t="s">
        <v>7114</v>
      </c>
      <c r="K404" s="47">
        <f t="shared" si="288"/>
        <v>1</v>
      </c>
      <c r="L404" s="355">
        <f t="shared" si="290"/>
        <v>1</v>
      </c>
      <c r="M404" s="355">
        <f t="shared" si="291"/>
        <v>0</v>
      </c>
      <c r="N404" s="355">
        <f t="shared" si="292"/>
        <v>0</v>
      </c>
      <c r="O404" s="355">
        <f t="shared" si="293"/>
        <v>0</v>
      </c>
      <c r="P404" s="355">
        <f t="shared" si="294"/>
        <v>0</v>
      </c>
      <c r="Q404" s="355">
        <f t="shared" si="295"/>
        <v>0</v>
      </c>
      <c r="R404" s="355">
        <f t="shared" si="296"/>
        <v>0</v>
      </c>
      <c r="S404" s="355">
        <f t="shared" si="297"/>
        <v>0</v>
      </c>
    </row>
    <row r="405" spans="1:19" ht="28.5">
      <c r="A405" s="294" t="str">
        <f t="shared" si="326"/>
        <v>Core_Value_Selected_ElectricWeaponNormalAttack</v>
      </c>
      <c r="B405" s="300" t="s">
        <v>4608</v>
      </c>
      <c r="C405" s="305" t="s">
        <v>2169</v>
      </c>
      <c r="D405" s="295" t="s">
        <v>23856</v>
      </c>
      <c r="E405" s="12" t="s">
        <v>23857</v>
      </c>
      <c r="F405" s="261" t="s">
        <v>23858</v>
      </c>
      <c r="G405" s="261" t="s">
        <v>23859</v>
      </c>
      <c r="H405" s="95" t="s">
        <v>23860</v>
      </c>
      <c r="I405" s="112" t="s">
        <v>23861</v>
      </c>
      <c r="J405" s="112" t="s">
        <v>23862</v>
      </c>
      <c r="K405" s="47">
        <f t="shared" si="288"/>
        <v>2</v>
      </c>
      <c r="L405" s="355">
        <f t="shared" si="290"/>
        <v>1</v>
      </c>
      <c r="M405" s="355">
        <f t="shared" si="291"/>
        <v>1</v>
      </c>
      <c r="N405" s="355">
        <f t="shared" si="292"/>
        <v>0</v>
      </c>
      <c r="O405" s="355">
        <f t="shared" si="293"/>
        <v>0</v>
      </c>
      <c r="P405" s="355">
        <f t="shared" si="294"/>
        <v>0</v>
      </c>
      <c r="Q405" s="355">
        <f t="shared" si="295"/>
        <v>0</v>
      </c>
      <c r="R405" s="355">
        <f t="shared" si="296"/>
        <v>0</v>
      </c>
      <c r="S405" s="355">
        <f t="shared" si="297"/>
        <v>0</v>
      </c>
    </row>
    <row r="406" spans="1:19" ht="28.5">
      <c r="A406" s="294" t="str">
        <f t="shared" si="326"/>
        <v>Core_Value_Selected_ElectricWeaponSkillAttack</v>
      </c>
      <c r="B406" s="300" t="s">
        <v>4609</v>
      </c>
      <c r="C406" s="305" t="s">
        <v>2170</v>
      </c>
      <c r="D406" s="295" t="s">
        <v>23863</v>
      </c>
      <c r="E406" s="12" t="s">
        <v>23864</v>
      </c>
      <c r="F406" s="261" t="s">
        <v>23865</v>
      </c>
      <c r="G406" s="261" t="s">
        <v>23866</v>
      </c>
      <c r="H406" s="95" t="s">
        <v>23867</v>
      </c>
      <c r="I406" s="112" t="s">
        <v>23868</v>
      </c>
      <c r="J406" s="112" t="s">
        <v>23869</v>
      </c>
      <c r="K406" s="47">
        <f t="shared" si="288"/>
        <v>2</v>
      </c>
      <c r="L406" s="355">
        <f t="shared" si="290"/>
        <v>1</v>
      </c>
      <c r="M406" s="355">
        <f t="shared" si="291"/>
        <v>1</v>
      </c>
      <c r="N406" s="355">
        <f t="shared" si="292"/>
        <v>0</v>
      </c>
      <c r="O406" s="355">
        <f t="shared" si="293"/>
        <v>0</v>
      </c>
      <c r="P406" s="355">
        <f t="shared" si="294"/>
        <v>0</v>
      </c>
      <c r="Q406" s="355">
        <f t="shared" si="295"/>
        <v>0</v>
      </c>
      <c r="R406" s="355">
        <f t="shared" si="296"/>
        <v>0</v>
      </c>
      <c r="S406" s="355">
        <f t="shared" si="297"/>
        <v>0</v>
      </c>
    </row>
    <row r="407" spans="1:19" ht="28.5">
      <c r="A407" s="294" t="str">
        <f t="shared" si="326"/>
        <v>Core_Value_Selected_ElectricDashAttack</v>
      </c>
      <c r="B407" s="300" t="s">
        <v>4610</v>
      </c>
      <c r="C407" s="302" t="s">
        <v>18263</v>
      </c>
      <c r="D407" s="295" t="s">
        <v>23855</v>
      </c>
      <c r="E407" s="12" t="s">
        <v>23850</v>
      </c>
      <c r="F407" s="261" t="s">
        <v>23851</v>
      </c>
      <c r="G407" s="261" t="s">
        <v>23852</v>
      </c>
      <c r="H407" s="95" t="s">
        <v>23853</v>
      </c>
      <c r="I407" s="112" t="s">
        <v>23870</v>
      </c>
      <c r="J407" s="112" t="s">
        <v>23854</v>
      </c>
      <c r="K407" s="160">
        <v>5</v>
      </c>
      <c r="L407" s="355">
        <f t="shared" si="290"/>
        <v>1</v>
      </c>
      <c r="M407" s="355">
        <f t="shared" si="291"/>
        <v>1</v>
      </c>
      <c r="N407" s="355">
        <f t="shared" si="292"/>
        <v>0</v>
      </c>
      <c r="O407" s="355">
        <f t="shared" si="293"/>
        <v>0</v>
      </c>
      <c r="P407" s="355">
        <f t="shared" si="294"/>
        <v>1</v>
      </c>
      <c r="Q407" s="355">
        <f t="shared" si="295"/>
        <v>0</v>
      </c>
      <c r="R407" s="355">
        <f t="shared" si="296"/>
        <v>0</v>
      </c>
      <c r="S407" s="355">
        <f t="shared" si="297"/>
        <v>0</v>
      </c>
    </row>
    <row r="408" spans="1:19" ht="36">
      <c r="A408" s="294" t="str">
        <f t="shared" si="326"/>
        <v>Core_Value_Selected_ElectricThunder</v>
      </c>
      <c r="B408" s="300" t="s">
        <v>4609</v>
      </c>
      <c r="C408" s="302" t="s">
        <v>2173</v>
      </c>
      <c r="D408" s="295" t="s">
        <v>2326</v>
      </c>
      <c r="E408" s="12" t="s">
        <v>4406</v>
      </c>
      <c r="F408" s="261" t="s">
        <v>14420</v>
      </c>
      <c r="G408" s="261" t="s">
        <v>4407</v>
      </c>
      <c r="H408" s="95" t="s">
        <v>4408</v>
      </c>
      <c r="I408" s="112" t="s">
        <v>7115</v>
      </c>
      <c r="J408" s="112" t="s">
        <v>7116</v>
      </c>
      <c r="K408" s="47">
        <f t="shared" si="288"/>
        <v>4</v>
      </c>
      <c r="L408" s="355">
        <f t="shared" si="290"/>
        <v>1</v>
      </c>
      <c r="M408" s="355">
        <f t="shared" si="291"/>
        <v>1</v>
      </c>
      <c r="N408" s="355">
        <f t="shared" si="292"/>
        <v>1</v>
      </c>
      <c r="O408" s="355">
        <f t="shared" si="293"/>
        <v>1</v>
      </c>
      <c r="P408" s="355">
        <f t="shared" si="294"/>
        <v>0</v>
      </c>
      <c r="Q408" s="355">
        <f t="shared" si="295"/>
        <v>0</v>
      </c>
      <c r="R408" s="355">
        <f t="shared" si="296"/>
        <v>0</v>
      </c>
      <c r="S408" s="355">
        <f t="shared" si="297"/>
        <v>0</v>
      </c>
    </row>
    <row r="409" spans="1:19" ht="24">
      <c r="A409" s="294" t="str">
        <f t="shared" si="326"/>
        <v>Core_Value_Selected_ShockGrenade</v>
      </c>
      <c r="B409" s="300" t="s">
        <v>4611</v>
      </c>
      <c r="C409" s="302" t="s">
        <v>2243</v>
      </c>
      <c r="D409" s="295" t="s">
        <v>2327</v>
      </c>
      <c r="E409" s="12" t="s">
        <v>4409</v>
      </c>
      <c r="F409" s="261" t="s">
        <v>14421</v>
      </c>
      <c r="G409" s="261" t="s">
        <v>4410</v>
      </c>
      <c r="H409" s="95" t="s">
        <v>4411</v>
      </c>
      <c r="I409" s="112" t="s">
        <v>7117</v>
      </c>
      <c r="J409" s="112" t="s">
        <v>7118</v>
      </c>
      <c r="K409" s="47">
        <f t="shared" si="288"/>
        <v>2</v>
      </c>
      <c r="L409" s="355">
        <f t="shared" si="290"/>
        <v>1</v>
      </c>
      <c r="M409" s="355">
        <f t="shared" si="291"/>
        <v>1</v>
      </c>
      <c r="N409" s="355">
        <f t="shared" si="292"/>
        <v>0</v>
      </c>
      <c r="O409" s="355">
        <f t="shared" si="293"/>
        <v>0</v>
      </c>
      <c r="P409" s="355">
        <f t="shared" si="294"/>
        <v>0</v>
      </c>
      <c r="Q409" s="355">
        <f t="shared" si="295"/>
        <v>0</v>
      </c>
      <c r="R409" s="355">
        <f t="shared" si="296"/>
        <v>0</v>
      </c>
      <c r="S409" s="355">
        <f t="shared" si="297"/>
        <v>0</v>
      </c>
    </row>
    <row r="410" spans="1:19" ht="24">
      <c r="A410" s="294" t="str">
        <f t="shared" si="326"/>
        <v>Core_Value_Selected_ElectricRevenge</v>
      </c>
      <c r="B410" s="300" t="s">
        <v>4609</v>
      </c>
      <c r="C410" s="302" t="s">
        <v>889</v>
      </c>
      <c r="D410" s="295" t="s">
        <v>2327</v>
      </c>
      <c r="E410" s="12" t="s">
        <v>4409</v>
      </c>
      <c r="F410" s="261" t="s">
        <v>14421</v>
      </c>
      <c r="G410" s="261" t="s">
        <v>4412</v>
      </c>
      <c r="H410" s="95" t="s">
        <v>4411</v>
      </c>
      <c r="I410" s="112" t="s">
        <v>7117</v>
      </c>
      <c r="J410" s="112" t="s">
        <v>7118</v>
      </c>
      <c r="K410" s="47">
        <f t="shared" si="288"/>
        <v>2</v>
      </c>
      <c r="L410" s="355">
        <f t="shared" si="290"/>
        <v>1</v>
      </c>
      <c r="M410" s="355">
        <f t="shared" si="291"/>
        <v>1</v>
      </c>
      <c r="N410" s="355">
        <f t="shared" si="292"/>
        <v>0</v>
      </c>
      <c r="O410" s="355">
        <f t="shared" si="293"/>
        <v>0</v>
      </c>
      <c r="P410" s="355">
        <f t="shared" si="294"/>
        <v>0</v>
      </c>
      <c r="Q410" s="355">
        <f t="shared" si="295"/>
        <v>0</v>
      </c>
      <c r="R410" s="355">
        <f t="shared" si="296"/>
        <v>0</v>
      </c>
      <c r="S410" s="355">
        <f t="shared" si="297"/>
        <v>0</v>
      </c>
    </row>
    <row r="411" spans="1:19" ht="24">
      <c r="A411" s="294" t="str">
        <f t="shared" si="326"/>
        <v>Core_Value_Selected_ElectricCombo</v>
      </c>
      <c r="B411" s="300" t="s">
        <v>4609</v>
      </c>
      <c r="C411" s="302" t="s">
        <v>890</v>
      </c>
      <c r="D411" s="295" t="s">
        <v>2328</v>
      </c>
      <c r="E411" s="12" t="s">
        <v>4413</v>
      </c>
      <c r="F411" s="261" t="s">
        <v>14422</v>
      </c>
      <c r="G411" s="261" t="s">
        <v>14423</v>
      </c>
      <c r="H411" s="95" t="s">
        <v>4414</v>
      </c>
      <c r="I411" s="112" t="s">
        <v>7119</v>
      </c>
      <c r="J411" s="112" t="s">
        <v>7120</v>
      </c>
      <c r="K411" s="47">
        <f t="shared" si="288"/>
        <v>2</v>
      </c>
      <c r="L411" s="355">
        <f t="shared" si="290"/>
        <v>1</v>
      </c>
      <c r="M411" s="355">
        <f t="shared" si="291"/>
        <v>1</v>
      </c>
      <c r="N411" s="355">
        <f t="shared" si="292"/>
        <v>0</v>
      </c>
      <c r="O411" s="355">
        <f t="shared" si="293"/>
        <v>0</v>
      </c>
      <c r="P411" s="355">
        <f t="shared" si="294"/>
        <v>0</v>
      </c>
      <c r="Q411" s="355">
        <f t="shared" si="295"/>
        <v>0</v>
      </c>
      <c r="R411" s="355">
        <f t="shared" si="296"/>
        <v>0</v>
      </c>
      <c r="S411" s="355">
        <f t="shared" si="297"/>
        <v>0</v>
      </c>
    </row>
    <row r="412" spans="1:19" ht="48">
      <c r="A412" s="294" t="str">
        <f t="shared" si="326"/>
        <v>Core_Value_Selected_ElectricThunderStorm</v>
      </c>
      <c r="B412" s="300" t="s">
        <v>4609</v>
      </c>
      <c r="C412" s="302" t="s">
        <v>891</v>
      </c>
      <c r="D412" s="295" t="s">
        <v>2329</v>
      </c>
      <c r="E412" s="12" t="s">
        <v>4415</v>
      </c>
      <c r="F412" s="261" t="s">
        <v>14424</v>
      </c>
      <c r="G412" s="261" t="s">
        <v>4416</v>
      </c>
      <c r="H412" s="95" t="s">
        <v>4417</v>
      </c>
      <c r="I412" s="112" t="s">
        <v>7121</v>
      </c>
      <c r="J412" s="112" t="s">
        <v>7122</v>
      </c>
      <c r="K412" s="47">
        <f t="shared" si="288"/>
        <v>4</v>
      </c>
      <c r="L412" s="355">
        <f t="shared" si="290"/>
        <v>1</v>
      </c>
      <c r="M412" s="355">
        <f t="shared" si="291"/>
        <v>1</v>
      </c>
      <c r="N412" s="355">
        <f t="shared" si="292"/>
        <v>1</v>
      </c>
      <c r="O412" s="355">
        <f t="shared" si="293"/>
        <v>1</v>
      </c>
      <c r="P412" s="355">
        <f t="shared" si="294"/>
        <v>0</v>
      </c>
      <c r="Q412" s="355">
        <f t="shared" si="295"/>
        <v>0</v>
      </c>
      <c r="R412" s="355">
        <f t="shared" si="296"/>
        <v>0</v>
      </c>
      <c r="S412" s="355">
        <f t="shared" si="297"/>
        <v>0</v>
      </c>
    </row>
    <row r="413" spans="1:19" ht="57">
      <c r="A413" s="294" t="str">
        <f t="shared" si="326"/>
        <v>Core_Value_Selected_ChainLightningSpread</v>
      </c>
      <c r="B413" s="300" t="s">
        <v>4611</v>
      </c>
      <c r="C413" s="305" t="s">
        <v>2241</v>
      </c>
      <c r="D413" s="295" t="s">
        <v>25338</v>
      </c>
      <c r="E413" s="12" t="s">
        <v>23844</v>
      </c>
      <c r="F413" s="261" t="s">
        <v>23845</v>
      </c>
      <c r="G413" s="261" t="s">
        <v>23846</v>
      </c>
      <c r="H413" s="95" t="s">
        <v>23847</v>
      </c>
      <c r="I413" s="112" t="s">
        <v>23848</v>
      </c>
      <c r="J413" s="112" t="s">
        <v>23849</v>
      </c>
      <c r="K413" s="47">
        <f t="shared" si="288"/>
        <v>4</v>
      </c>
      <c r="L413" s="355">
        <f t="shared" si="290"/>
        <v>1</v>
      </c>
      <c r="M413" s="355">
        <f t="shared" si="291"/>
        <v>1</v>
      </c>
      <c r="N413" s="355">
        <f t="shared" si="292"/>
        <v>1</v>
      </c>
      <c r="O413" s="355">
        <f t="shared" si="293"/>
        <v>1</v>
      </c>
      <c r="P413" s="355">
        <f t="shared" si="294"/>
        <v>0</v>
      </c>
      <c r="Q413" s="355">
        <f t="shared" si="295"/>
        <v>0</v>
      </c>
      <c r="R413" s="355">
        <f t="shared" si="296"/>
        <v>0</v>
      </c>
      <c r="S413" s="355">
        <f t="shared" si="297"/>
        <v>0</v>
      </c>
    </row>
    <row r="414" spans="1:19" ht="28.5">
      <c r="A414" s="294" t="str">
        <f t="shared" si="326"/>
        <v>Core_Value_Selected_ChainLightningUpgrade</v>
      </c>
      <c r="B414" s="300" t="s">
        <v>4609</v>
      </c>
      <c r="C414" s="305" t="s">
        <v>2238</v>
      </c>
      <c r="D414" s="295" t="s">
        <v>2578</v>
      </c>
      <c r="E414" s="12" t="s">
        <v>4418</v>
      </c>
      <c r="F414" s="261" t="s">
        <v>14425</v>
      </c>
      <c r="G414" s="261" t="s">
        <v>4419</v>
      </c>
      <c r="H414" s="95" t="s">
        <v>4420</v>
      </c>
      <c r="I414" s="112" t="s">
        <v>7123</v>
      </c>
      <c r="J414" s="112" t="s">
        <v>7124</v>
      </c>
      <c r="K414" s="47">
        <f t="shared" si="288"/>
        <v>2</v>
      </c>
      <c r="L414" s="355">
        <f t="shared" si="290"/>
        <v>1</v>
      </c>
      <c r="M414" s="355">
        <f t="shared" si="291"/>
        <v>1</v>
      </c>
      <c r="N414" s="355">
        <f t="shared" si="292"/>
        <v>0</v>
      </c>
      <c r="O414" s="355">
        <f t="shared" si="293"/>
        <v>0</v>
      </c>
      <c r="P414" s="355">
        <f t="shared" si="294"/>
        <v>0</v>
      </c>
      <c r="Q414" s="355">
        <f t="shared" si="295"/>
        <v>0</v>
      </c>
      <c r="R414" s="355">
        <f t="shared" si="296"/>
        <v>0</v>
      </c>
      <c r="S414" s="355">
        <f t="shared" si="297"/>
        <v>0</v>
      </c>
    </row>
    <row r="415" spans="1:19" ht="24">
      <c r="A415" s="294" t="str">
        <f t="shared" si="326"/>
        <v>Core_Value_Selected_ConductiveWeapon</v>
      </c>
      <c r="B415" s="300" t="s">
        <v>4608</v>
      </c>
      <c r="C415" s="305" t="s">
        <v>2247</v>
      </c>
      <c r="D415" s="295" t="s">
        <v>2347</v>
      </c>
      <c r="E415" s="12" t="s">
        <v>4421</v>
      </c>
      <c r="F415" s="261" t="s">
        <v>14426</v>
      </c>
      <c r="G415" s="261" t="s">
        <v>4422</v>
      </c>
      <c r="H415" s="95" t="s">
        <v>4423</v>
      </c>
      <c r="I415" s="112" t="s">
        <v>7125</v>
      </c>
      <c r="J415" s="112" t="s">
        <v>7126</v>
      </c>
      <c r="K415" s="47">
        <f t="shared" si="288"/>
        <v>2</v>
      </c>
      <c r="L415" s="355">
        <f t="shared" si="290"/>
        <v>1</v>
      </c>
      <c r="M415" s="355">
        <f t="shared" si="291"/>
        <v>1</v>
      </c>
      <c r="N415" s="355">
        <f t="shared" si="292"/>
        <v>0</v>
      </c>
      <c r="O415" s="355">
        <f t="shared" si="293"/>
        <v>0</v>
      </c>
      <c r="P415" s="355">
        <f t="shared" si="294"/>
        <v>0</v>
      </c>
      <c r="Q415" s="355">
        <f t="shared" si="295"/>
        <v>0</v>
      </c>
      <c r="R415" s="355">
        <f t="shared" si="296"/>
        <v>0</v>
      </c>
      <c r="S415" s="355">
        <f t="shared" si="297"/>
        <v>0</v>
      </c>
    </row>
    <row r="416" spans="1:19" ht="24">
      <c r="A416" s="294" t="str">
        <f t="shared" ref="A416:A418" si="327">CONCATENATE(B416,C416)</f>
        <v>Core_Value_Selected_VoltageEnhancement</v>
      </c>
      <c r="B416" s="300" t="s">
        <v>4608</v>
      </c>
      <c r="C416" s="305" t="s">
        <v>2801</v>
      </c>
      <c r="D416" s="296" t="s">
        <v>2591</v>
      </c>
      <c r="E416" s="12" t="s">
        <v>4424</v>
      </c>
      <c r="F416" s="261" t="s">
        <v>14427</v>
      </c>
      <c r="G416" s="261" t="s">
        <v>4425</v>
      </c>
      <c r="H416" s="95" t="s">
        <v>4426</v>
      </c>
      <c r="I416" s="112" t="s">
        <v>7127</v>
      </c>
      <c r="J416" s="112" t="s">
        <v>7128</v>
      </c>
      <c r="K416" s="47">
        <f t="shared" si="288"/>
        <v>2</v>
      </c>
      <c r="L416" s="355">
        <f t="shared" si="290"/>
        <v>1</v>
      </c>
      <c r="M416" s="355">
        <f t="shared" si="291"/>
        <v>1</v>
      </c>
      <c r="N416" s="355">
        <f t="shared" si="292"/>
        <v>0</v>
      </c>
      <c r="O416" s="355">
        <f t="shared" si="293"/>
        <v>0</v>
      </c>
      <c r="P416" s="355">
        <f t="shared" si="294"/>
        <v>0</v>
      </c>
      <c r="Q416" s="355">
        <f t="shared" si="295"/>
        <v>0</v>
      </c>
      <c r="R416" s="355">
        <f t="shared" si="296"/>
        <v>0</v>
      </c>
      <c r="S416" s="355">
        <f t="shared" si="297"/>
        <v>0</v>
      </c>
    </row>
    <row r="417" spans="1:19" ht="24">
      <c r="A417" s="294" t="str">
        <f t="shared" si="327"/>
        <v>Core_Value_Selected_ElectricModule</v>
      </c>
      <c r="B417" s="300" t="s">
        <v>4611</v>
      </c>
      <c r="C417" s="305" t="s">
        <v>2802</v>
      </c>
      <c r="D417" s="295" t="s">
        <v>2883</v>
      </c>
      <c r="E417" s="12" t="s">
        <v>3193</v>
      </c>
      <c r="F417" s="261" t="s">
        <v>14428</v>
      </c>
      <c r="G417" s="261" t="s">
        <v>4427</v>
      </c>
      <c r="H417" s="95" t="s">
        <v>4428</v>
      </c>
      <c r="I417" s="112" t="s">
        <v>7129</v>
      </c>
      <c r="J417" s="112" t="s">
        <v>7130</v>
      </c>
      <c r="K417" s="47">
        <f t="shared" si="288"/>
        <v>2</v>
      </c>
      <c r="L417" s="355">
        <f t="shared" si="290"/>
        <v>1</v>
      </c>
      <c r="M417" s="355">
        <f t="shared" si="291"/>
        <v>1</v>
      </c>
      <c r="N417" s="355">
        <f t="shared" si="292"/>
        <v>0</v>
      </c>
      <c r="O417" s="355">
        <f t="shared" si="293"/>
        <v>0</v>
      </c>
      <c r="P417" s="355">
        <f t="shared" si="294"/>
        <v>0</v>
      </c>
      <c r="Q417" s="355">
        <f t="shared" si="295"/>
        <v>0</v>
      </c>
      <c r="R417" s="355">
        <f t="shared" si="296"/>
        <v>0</v>
      </c>
      <c r="S417" s="355">
        <f t="shared" si="297"/>
        <v>0</v>
      </c>
    </row>
    <row r="418" spans="1:19" ht="24">
      <c r="A418" s="294" t="str">
        <f t="shared" si="327"/>
        <v>Core_Value_Selected_ElectricCharging</v>
      </c>
      <c r="B418" s="300" t="s">
        <v>4609</v>
      </c>
      <c r="C418" s="305" t="s">
        <v>2798</v>
      </c>
      <c r="D418" s="295" t="s">
        <v>2347</v>
      </c>
      <c r="E418" s="12" t="s">
        <v>4421</v>
      </c>
      <c r="F418" s="261" t="s">
        <v>14429</v>
      </c>
      <c r="G418" s="261" t="s">
        <v>4429</v>
      </c>
      <c r="H418" s="95" t="s">
        <v>4430</v>
      </c>
      <c r="I418" s="112" t="s">
        <v>7125</v>
      </c>
      <c r="J418" s="112" t="s">
        <v>7126</v>
      </c>
      <c r="K418" s="47">
        <f t="shared" si="288"/>
        <v>2</v>
      </c>
      <c r="L418" s="355">
        <f t="shared" si="290"/>
        <v>1</v>
      </c>
      <c r="M418" s="355">
        <f t="shared" si="291"/>
        <v>1</v>
      </c>
      <c r="N418" s="355">
        <f t="shared" si="292"/>
        <v>0</v>
      </c>
      <c r="O418" s="355">
        <f t="shared" si="293"/>
        <v>0</v>
      </c>
      <c r="P418" s="355">
        <f t="shared" si="294"/>
        <v>0</v>
      </c>
      <c r="Q418" s="355">
        <f t="shared" si="295"/>
        <v>0</v>
      </c>
      <c r="R418" s="355">
        <f t="shared" si="296"/>
        <v>0</v>
      </c>
      <c r="S418" s="355">
        <f t="shared" si="297"/>
        <v>0</v>
      </c>
    </row>
    <row r="419" spans="1:19" ht="28.5">
      <c r="A419" s="294" t="str">
        <f t="shared" si="326"/>
        <v>Core_Value_Selected_ElectricEmission</v>
      </c>
      <c r="B419" s="300" t="s">
        <v>4608</v>
      </c>
      <c r="C419" s="305" t="s">
        <v>2176</v>
      </c>
      <c r="D419" s="295" t="s">
        <v>2330</v>
      </c>
      <c r="E419" s="12" t="s">
        <v>4431</v>
      </c>
      <c r="F419" s="261" t="s">
        <v>14430</v>
      </c>
      <c r="G419" s="261" t="s">
        <v>4432</v>
      </c>
      <c r="H419" s="95" t="s">
        <v>4433</v>
      </c>
      <c r="I419" s="112" t="s">
        <v>7131</v>
      </c>
      <c r="J419" s="112" t="s">
        <v>7132</v>
      </c>
      <c r="K419" s="47">
        <f t="shared" si="288"/>
        <v>2</v>
      </c>
      <c r="L419" s="355">
        <f t="shared" si="290"/>
        <v>1</v>
      </c>
      <c r="M419" s="355">
        <f t="shared" si="291"/>
        <v>1</v>
      </c>
      <c r="N419" s="355">
        <f t="shared" si="292"/>
        <v>0</v>
      </c>
      <c r="O419" s="355">
        <f t="shared" si="293"/>
        <v>0</v>
      </c>
      <c r="P419" s="355">
        <f t="shared" si="294"/>
        <v>0</v>
      </c>
      <c r="Q419" s="355">
        <f t="shared" si="295"/>
        <v>0</v>
      </c>
      <c r="R419" s="355">
        <f t="shared" si="296"/>
        <v>0</v>
      </c>
      <c r="S419" s="355">
        <f t="shared" si="297"/>
        <v>0</v>
      </c>
    </row>
    <row r="420" spans="1:19">
      <c r="A420" s="294" t="str">
        <f t="shared" si="326"/>
        <v>Core_Value_Selected_TargetThunder</v>
      </c>
      <c r="B420" s="300" t="s">
        <v>4609</v>
      </c>
      <c r="C420" s="305" t="s">
        <v>905</v>
      </c>
      <c r="D420" s="295" t="s">
        <v>2579</v>
      </c>
      <c r="E420" s="12" t="s">
        <v>4434</v>
      </c>
      <c r="F420" s="261" t="s">
        <v>14431</v>
      </c>
      <c r="G420" s="261" t="s">
        <v>4435</v>
      </c>
      <c r="H420" s="95" t="s">
        <v>4436</v>
      </c>
      <c r="I420" s="112" t="s">
        <v>7133</v>
      </c>
      <c r="J420" s="112" t="s">
        <v>7134</v>
      </c>
      <c r="K420" s="47">
        <f t="shared" si="288"/>
        <v>2</v>
      </c>
      <c r="L420" s="355">
        <f t="shared" si="290"/>
        <v>1</v>
      </c>
      <c r="M420" s="355">
        <f t="shared" si="291"/>
        <v>1</v>
      </c>
      <c r="N420" s="355">
        <f t="shared" si="292"/>
        <v>0</v>
      </c>
      <c r="O420" s="355">
        <f t="shared" si="293"/>
        <v>0</v>
      </c>
      <c r="P420" s="355">
        <f t="shared" si="294"/>
        <v>0</v>
      </c>
      <c r="Q420" s="355">
        <f t="shared" si="295"/>
        <v>0</v>
      </c>
      <c r="R420" s="355">
        <f t="shared" si="296"/>
        <v>0</v>
      </c>
      <c r="S420" s="355">
        <f t="shared" si="297"/>
        <v>0</v>
      </c>
    </row>
    <row r="421" spans="1:19" ht="28.5">
      <c r="A421" s="294" t="str">
        <f t="shared" si="326"/>
        <v>Core_Value_Selected_Electricshock</v>
      </c>
      <c r="B421" s="300" t="s">
        <v>4611</v>
      </c>
      <c r="C421" s="305" t="s">
        <v>906</v>
      </c>
      <c r="D421" s="295" t="s">
        <v>2331</v>
      </c>
      <c r="E421" s="12" t="s">
        <v>4437</v>
      </c>
      <c r="F421" s="261" t="s">
        <v>14432</v>
      </c>
      <c r="G421" s="261" t="s">
        <v>4438</v>
      </c>
      <c r="H421" s="95" t="s">
        <v>4439</v>
      </c>
      <c r="I421" s="112" t="s">
        <v>7135</v>
      </c>
      <c r="J421" s="112" t="s">
        <v>7136</v>
      </c>
      <c r="K421" s="47">
        <f t="shared" si="288"/>
        <v>4</v>
      </c>
      <c r="L421" s="355">
        <f t="shared" si="290"/>
        <v>1</v>
      </c>
      <c r="M421" s="355">
        <f t="shared" si="291"/>
        <v>1</v>
      </c>
      <c r="N421" s="355">
        <f t="shared" si="292"/>
        <v>1</v>
      </c>
      <c r="O421" s="355">
        <f t="shared" si="293"/>
        <v>1</v>
      </c>
      <c r="P421" s="355">
        <f t="shared" si="294"/>
        <v>0</v>
      </c>
      <c r="Q421" s="355">
        <f t="shared" si="295"/>
        <v>0</v>
      </c>
      <c r="R421" s="355">
        <f t="shared" si="296"/>
        <v>0</v>
      </c>
      <c r="S421" s="355">
        <f t="shared" si="297"/>
        <v>0</v>
      </c>
    </row>
    <row r="422" spans="1:19" ht="48">
      <c r="A422" s="294" t="str">
        <f t="shared" si="326"/>
        <v>Core_Value_Selected_ElectricGroundedCurrent</v>
      </c>
      <c r="B422" s="300" t="s">
        <v>4608</v>
      </c>
      <c r="C422" s="305" t="s">
        <v>2175</v>
      </c>
      <c r="D422" s="295" t="s">
        <v>2332</v>
      </c>
      <c r="E422" s="12" t="s">
        <v>4440</v>
      </c>
      <c r="F422" s="261" t="s">
        <v>14433</v>
      </c>
      <c r="G422" s="261" t="s">
        <v>4441</v>
      </c>
      <c r="H422" s="95" t="s">
        <v>4442</v>
      </c>
      <c r="I422" s="112" t="s">
        <v>7137</v>
      </c>
      <c r="J422" s="112" t="s">
        <v>7138</v>
      </c>
      <c r="K422" s="47">
        <f t="shared" si="288"/>
        <v>4</v>
      </c>
      <c r="L422" s="355">
        <f t="shared" si="290"/>
        <v>1</v>
      </c>
      <c r="M422" s="355">
        <f t="shared" si="291"/>
        <v>1</v>
      </c>
      <c r="N422" s="355">
        <f t="shared" si="292"/>
        <v>1</v>
      </c>
      <c r="O422" s="355">
        <f t="shared" si="293"/>
        <v>1</v>
      </c>
      <c r="P422" s="355">
        <f t="shared" si="294"/>
        <v>0</v>
      </c>
      <c r="Q422" s="355">
        <f t="shared" si="295"/>
        <v>0</v>
      </c>
      <c r="R422" s="355">
        <f t="shared" si="296"/>
        <v>0</v>
      </c>
      <c r="S422" s="355">
        <f t="shared" si="297"/>
        <v>0</v>
      </c>
    </row>
    <row r="423" spans="1:19">
      <c r="A423" s="294" t="str">
        <f t="shared" si="326"/>
        <v>Core_Value_Selected_DischargeDash</v>
      </c>
      <c r="B423" s="300" t="s">
        <v>4608</v>
      </c>
      <c r="C423" s="305" t="s">
        <v>2236</v>
      </c>
      <c r="D423" s="295" t="s">
        <v>2333</v>
      </c>
      <c r="E423" s="12" t="s">
        <v>4443</v>
      </c>
      <c r="F423" s="261" t="s">
        <v>14434</v>
      </c>
      <c r="G423" s="261" t="s">
        <v>4444</v>
      </c>
      <c r="H423" s="95" t="s">
        <v>4445</v>
      </c>
      <c r="I423" s="112" t="s">
        <v>7139</v>
      </c>
      <c r="J423" s="112" t="s">
        <v>7140</v>
      </c>
      <c r="K423" s="47">
        <f t="shared" si="288"/>
        <v>2</v>
      </c>
      <c r="L423" s="355">
        <f t="shared" si="290"/>
        <v>1</v>
      </c>
      <c r="M423" s="355">
        <f t="shared" si="291"/>
        <v>1</v>
      </c>
      <c r="N423" s="355">
        <f t="shared" si="292"/>
        <v>0</v>
      </c>
      <c r="O423" s="355">
        <f t="shared" si="293"/>
        <v>0</v>
      </c>
      <c r="P423" s="355">
        <f t="shared" si="294"/>
        <v>0</v>
      </c>
      <c r="Q423" s="355">
        <f t="shared" si="295"/>
        <v>0</v>
      </c>
      <c r="R423" s="355">
        <f t="shared" si="296"/>
        <v>0</v>
      </c>
      <c r="S423" s="355">
        <f t="shared" si="297"/>
        <v>0</v>
      </c>
    </row>
    <row r="424" spans="1:19" ht="24">
      <c r="A424" s="294" t="str">
        <f t="shared" si="326"/>
        <v>Core_Value_Selected_ElectronicCannon</v>
      </c>
      <c r="B424" s="300" t="s">
        <v>4609</v>
      </c>
      <c r="C424" s="305" t="s">
        <v>2252</v>
      </c>
      <c r="D424" s="295" t="s">
        <v>18049</v>
      </c>
      <c r="E424" s="12" t="s">
        <v>4446</v>
      </c>
      <c r="F424" s="261" t="s">
        <v>14435</v>
      </c>
      <c r="G424" s="261" t="s">
        <v>4447</v>
      </c>
      <c r="H424" s="95" t="s">
        <v>4448</v>
      </c>
      <c r="I424" s="112" t="s">
        <v>7141</v>
      </c>
      <c r="J424" s="112" t="s">
        <v>7142</v>
      </c>
      <c r="K424" s="47">
        <f t="shared" si="288"/>
        <v>2</v>
      </c>
      <c r="L424" s="355">
        <f t="shared" si="290"/>
        <v>1</v>
      </c>
      <c r="M424" s="355">
        <f t="shared" si="291"/>
        <v>1</v>
      </c>
      <c r="N424" s="355">
        <f t="shared" si="292"/>
        <v>0</v>
      </c>
      <c r="O424" s="355">
        <f t="shared" si="293"/>
        <v>0</v>
      </c>
      <c r="P424" s="355">
        <f t="shared" si="294"/>
        <v>0</v>
      </c>
      <c r="Q424" s="355">
        <f t="shared" si="295"/>
        <v>0</v>
      </c>
      <c r="R424" s="355">
        <f t="shared" si="296"/>
        <v>0</v>
      </c>
      <c r="S424" s="355">
        <f t="shared" si="297"/>
        <v>0</v>
      </c>
    </row>
    <row r="425" spans="1:19">
      <c r="A425" s="294" t="str">
        <f t="shared" si="326"/>
        <v>Core_Value_Selected_LightningSpear</v>
      </c>
      <c r="B425" s="300" t="s">
        <v>4608</v>
      </c>
      <c r="C425" s="305" t="s">
        <v>18322</v>
      </c>
      <c r="D425" s="295" t="s">
        <v>18366</v>
      </c>
      <c r="E425" s="12" t="s">
        <v>18367</v>
      </c>
      <c r="F425" s="261" t="s">
        <v>18368</v>
      </c>
      <c r="G425" s="261" t="s">
        <v>18368</v>
      </c>
      <c r="H425" s="95" t="s">
        <v>18369</v>
      </c>
      <c r="I425" s="112" t="s">
        <v>18370</v>
      </c>
      <c r="J425" s="112" t="s">
        <v>18371</v>
      </c>
      <c r="K425" s="47">
        <f t="shared" ref="K425:K427" si="328">SUM(L425:S425)</f>
        <v>2</v>
      </c>
      <c r="L425" s="355">
        <f t="shared" si="290"/>
        <v>1</v>
      </c>
      <c r="M425" s="355">
        <f t="shared" si="291"/>
        <v>1</v>
      </c>
      <c r="N425" s="355">
        <f t="shared" si="292"/>
        <v>0</v>
      </c>
      <c r="O425" s="355">
        <f t="shared" si="293"/>
        <v>0</v>
      </c>
      <c r="P425" s="355">
        <f t="shared" si="294"/>
        <v>0</v>
      </c>
      <c r="Q425" s="355">
        <f t="shared" si="295"/>
        <v>0</v>
      </c>
      <c r="R425" s="355">
        <f t="shared" si="296"/>
        <v>0</v>
      </c>
      <c r="S425" s="355">
        <f t="shared" si="297"/>
        <v>0</v>
      </c>
    </row>
    <row r="426" spans="1:19">
      <c r="A426" s="294" t="str">
        <f t="shared" si="326"/>
        <v>Core_Value_Selected_CurrentStorm</v>
      </c>
      <c r="B426" s="300" t="s">
        <v>4608</v>
      </c>
      <c r="C426" s="305" t="s">
        <v>18338</v>
      </c>
      <c r="D426" s="295" t="s">
        <v>18366</v>
      </c>
      <c r="E426" s="12" t="s">
        <v>18367</v>
      </c>
      <c r="F426" s="261" t="s">
        <v>18368</v>
      </c>
      <c r="G426" s="261" t="s">
        <v>18368</v>
      </c>
      <c r="H426" s="95" t="s">
        <v>18369</v>
      </c>
      <c r="I426" s="112" t="s">
        <v>18370</v>
      </c>
      <c r="J426" s="112" t="s">
        <v>18371</v>
      </c>
      <c r="K426" s="47">
        <f t="shared" si="328"/>
        <v>2</v>
      </c>
      <c r="L426" s="355">
        <f t="shared" si="290"/>
        <v>1</v>
      </c>
      <c r="M426" s="355">
        <f t="shared" si="291"/>
        <v>1</v>
      </c>
      <c r="N426" s="355">
        <f t="shared" si="292"/>
        <v>0</v>
      </c>
      <c r="O426" s="355">
        <f t="shared" si="293"/>
        <v>0</v>
      </c>
      <c r="P426" s="355">
        <f t="shared" si="294"/>
        <v>0</v>
      </c>
      <c r="Q426" s="355">
        <f t="shared" si="295"/>
        <v>0</v>
      </c>
      <c r="R426" s="355">
        <f t="shared" si="296"/>
        <v>0</v>
      </c>
      <c r="S426" s="355">
        <f t="shared" si="297"/>
        <v>0</v>
      </c>
    </row>
    <row r="427" spans="1:19" ht="36">
      <c r="A427" s="294" t="str">
        <f t="shared" si="326"/>
        <v>Core_Value_Selected_ElectricBullet</v>
      </c>
      <c r="B427" s="300" t="s">
        <v>4608</v>
      </c>
      <c r="C427" s="305" t="s">
        <v>18052</v>
      </c>
      <c r="D427" s="295" t="s">
        <v>18381</v>
      </c>
      <c r="E427" s="12" t="s">
        <v>18382</v>
      </c>
      <c r="F427" s="261" t="s">
        <v>18383</v>
      </c>
      <c r="G427" s="261" t="s">
        <v>18384</v>
      </c>
      <c r="H427" s="95" t="s">
        <v>18385</v>
      </c>
      <c r="I427" s="112" t="s">
        <v>18386</v>
      </c>
      <c r="J427" s="112" t="s">
        <v>18387</v>
      </c>
      <c r="K427" s="47">
        <f t="shared" si="328"/>
        <v>4</v>
      </c>
      <c r="L427" s="355">
        <f t="shared" si="290"/>
        <v>1</v>
      </c>
      <c r="M427" s="355">
        <f t="shared" si="291"/>
        <v>1</v>
      </c>
      <c r="N427" s="355">
        <f t="shared" si="292"/>
        <v>1</v>
      </c>
      <c r="O427" s="355">
        <f t="shared" si="293"/>
        <v>1</v>
      </c>
      <c r="P427" s="355">
        <f t="shared" si="294"/>
        <v>0</v>
      </c>
      <c r="Q427" s="355">
        <f t="shared" si="295"/>
        <v>0</v>
      </c>
      <c r="R427" s="355">
        <f t="shared" si="296"/>
        <v>0</v>
      </c>
      <c r="S427" s="355">
        <f t="shared" si="297"/>
        <v>0</v>
      </c>
    </row>
    <row r="428" spans="1:19">
      <c r="A428" s="294" t="str">
        <f t="shared" si="326"/>
        <v>Core_Value_Selected_CurrentMine</v>
      </c>
      <c r="B428" s="300" t="s">
        <v>4608</v>
      </c>
      <c r="C428" s="305" t="s">
        <v>18054</v>
      </c>
      <c r="D428" s="295" t="s">
        <v>18366</v>
      </c>
      <c r="E428" s="12" t="s">
        <v>18367</v>
      </c>
      <c r="F428" s="261" t="s">
        <v>18368</v>
      </c>
      <c r="G428" s="261" t="s">
        <v>18368</v>
      </c>
      <c r="H428" s="95" t="s">
        <v>18369</v>
      </c>
      <c r="I428" s="112" t="s">
        <v>18370</v>
      </c>
      <c r="J428" s="112" t="s">
        <v>18371</v>
      </c>
      <c r="K428" s="47">
        <f t="shared" ref="K428" si="329">SUM(L428:S428)</f>
        <v>2</v>
      </c>
      <c r="L428" s="355">
        <f t="shared" si="290"/>
        <v>1</v>
      </c>
      <c r="M428" s="355">
        <f t="shared" si="291"/>
        <v>1</v>
      </c>
      <c r="N428" s="355">
        <f t="shared" si="292"/>
        <v>0</v>
      </c>
      <c r="O428" s="355">
        <f t="shared" si="293"/>
        <v>0</v>
      </c>
      <c r="P428" s="355">
        <f t="shared" si="294"/>
        <v>0</v>
      </c>
      <c r="Q428" s="355">
        <f t="shared" si="295"/>
        <v>0</v>
      </c>
      <c r="R428" s="355">
        <f t="shared" si="296"/>
        <v>0</v>
      </c>
      <c r="S428" s="355">
        <f t="shared" si="297"/>
        <v>0</v>
      </c>
    </row>
    <row r="429" spans="1:19" ht="28.5">
      <c r="A429" s="294" t="str">
        <f t="shared" si="326"/>
        <v>Core_Value_Selected_IgnitionWeaponNormalAttack</v>
      </c>
      <c r="B429" s="300" t="s">
        <v>4608</v>
      </c>
      <c r="C429" s="370" t="s">
        <v>2167</v>
      </c>
      <c r="D429" s="295" t="s">
        <v>23871</v>
      </c>
      <c r="E429" s="12" t="s">
        <v>23872</v>
      </c>
      <c r="F429" s="261" t="s">
        <v>23873</v>
      </c>
      <c r="G429" s="261" t="s">
        <v>23874</v>
      </c>
      <c r="H429" s="95" t="s">
        <v>23875</v>
      </c>
      <c r="I429" s="112" t="s">
        <v>7143</v>
      </c>
      <c r="J429" s="112" t="s">
        <v>7144</v>
      </c>
      <c r="K429" s="47">
        <f t="shared" si="288"/>
        <v>2</v>
      </c>
      <c r="L429" s="355">
        <f t="shared" si="290"/>
        <v>1</v>
      </c>
      <c r="M429" s="355">
        <f t="shared" si="291"/>
        <v>1</v>
      </c>
      <c r="N429" s="355">
        <f t="shared" si="292"/>
        <v>0</v>
      </c>
      <c r="O429" s="355">
        <f t="shared" si="293"/>
        <v>0</v>
      </c>
      <c r="P429" s="355">
        <f t="shared" si="294"/>
        <v>0</v>
      </c>
      <c r="Q429" s="355">
        <f t="shared" si="295"/>
        <v>0</v>
      </c>
      <c r="R429" s="355">
        <f t="shared" si="296"/>
        <v>0</v>
      </c>
      <c r="S429" s="355">
        <f t="shared" si="297"/>
        <v>0</v>
      </c>
    </row>
    <row r="430" spans="1:19" ht="28.5">
      <c r="A430" s="294" t="str">
        <f t="shared" si="326"/>
        <v>Core_Value_Selected_IgnitionWeaponSkillAttack</v>
      </c>
      <c r="B430" s="300" t="s">
        <v>4608</v>
      </c>
      <c r="C430" s="370" t="s">
        <v>2168</v>
      </c>
      <c r="D430" s="295" t="s">
        <v>23876</v>
      </c>
      <c r="E430" s="12" t="s">
        <v>23877</v>
      </c>
      <c r="F430" s="261" t="s">
        <v>23878</v>
      </c>
      <c r="G430" s="261" t="s">
        <v>23879</v>
      </c>
      <c r="H430" s="95" t="s">
        <v>23880</v>
      </c>
      <c r="I430" s="112" t="s">
        <v>7145</v>
      </c>
      <c r="J430" s="112" t="s">
        <v>7146</v>
      </c>
      <c r="K430" s="47">
        <f t="shared" si="288"/>
        <v>2</v>
      </c>
      <c r="L430" s="355">
        <f t="shared" si="290"/>
        <v>1</v>
      </c>
      <c r="M430" s="355">
        <f t="shared" si="291"/>
        <v>1</v>
      </c>
      <c r="N430" s="355">
        <f t="shared" si="292"/>
        <v>0</v>
      </c>
      <c r="O430" s="355">
        <f t="shared" si="293"/>
        <v>0</v>
      </c>
      <c r="P430" s="355">
        <f t="shared" si="294"/>
        <v>0</v>
      </c>
      <c r="Q430" s="355">
        <f t="shared" si="295"/>
        <v>0</v>
      </c>
      <c r="R430" s="355">
        <f t="shared" si="296"/>
        <v>0</v>
      </c>
      <c r="S430" s="355">
        <f t="shared" si="297"/>
        <v>0</v>
      </c>
    </row>
    <row r="431" spans="1:19" ht="24">
      <c r="A431" s="294" t="str">
        <f t="shared" si="326"/>
        <v>Core_Value_Selected_IgnitionStrike</v>
      </c>
      <c r="B431" s="300" t="s">
        <v>4608</v>
      </c>
      <c r="C431" s="371" t="s">
        <v>893</v>
      </c>
      <c r="D431" s="295" t="s">
        <v>2784</v>
      </c>
      <c r="E431" s="12" t="s">
        <v>4449</v>
      </c>
      <c r="F431" s="261" t="s">
        <v>14419</v>
      </c>
      <c r="G431" s="261" t="s">
        <v>4450</v>
      </c>
      <c r="H431" s="95" t="s">
        <v>4451</v>
      </c>
      <c r="I431" s="112" t="s">
        <v>7147</v>
      </c>
      <c r="J431" s="112" t="s">
        <v>7148</v>
      </c>
      <c r="K431" s="47">
        <f t="shared" si="288"/>
        <v>2</v>
      </c>
      <c r="L431" s="355">
        <f t="shared" si="290"/>
        <v>1</v>
      </c>
      <c r="M431" s="355">
        <f t="shared" si="291"/>
        <v>1</v>
      </c>
      <c r="N431" s="355">
        <f t="shared" si="292"/>
        <v>0</v>
      </c>
      <c r="O431" s="355">
        <f t="shared" si="293"/>
        <v>0</v>
      </c>
      <c r="P431" s="355">
        <f t="shared" si="294"/>
        <v>0</v>
      </c>
      <c r="Q431" s="355">
        <f t="shared" si="295"/>
        <v>0</v>
      </c>
      <c r="R431" s="355">
        <f t="shared" si="296"/>
        <v>0</v>
      </c>
      <c r="S431" s="355">
        <f t="shared" si="297"/>
        <v>0</v>
      </c>
    </row>
    <row r="432" spans="1:19" ht="24">
      <c r="A432" s="294" t="str">
        <f t="shared" si="326"/>
        <v>Core_Value_Selected_FlameThrower</v>
      </c>
      <c r="B432" s="300" t="s">
        <v>4608</v>
      </c>
      <c r="C432" s="371" t="s">
        <v>2245</v>
      </c>
      <c r="D432" s="295" t="s">
        <v>3273</v>
      </c>
      <c r="E432" s="12" t="s">
        <v>4452</v>
      </c>
      <c r="F432" s="261" t="s">
        <v>14436</v>
      </c>
      <c r="G432" s="261" t="s">
        <v>4453</v>
      </c>
      <c r="H432" s="95" t="s">
        <v>4454</v>
      </c>
      <c r="I432" s="112" t="s">
        <v>7149</v>
      </c>
      <c r="J432" s="112" t="s">
        <v>7150</v>
      </c>
      <c r="K432" s="47">
        <f t="shared" si="288"/>
        <v>2</v>
      </c>
      <c r="L432" s="355">
        <f t="shared" si="290"/>
        <v>1</v>
      </c>
      <c r="M432" s="355">
        <f t="shared" si="291"/>
        <v>1</v>
      </c>
      <c r="N432" s="355">
        <f t="shared" si="292"/>
        <v>0</v>
      </c>
      <c r="O432" s="355">
        <f t="shared" si="293"/>
        <v>0</v>
      </c>
      <c r="P432" s="355">
        <f t="shared" si="294"/>
        <v>0</v>
      </c>
      <c r="Q432" s="355">
        <f t="shared" si="295"/>
        <v>0</v>
      </c>
      <c r="R432" s="355">
        <f t="shared" si="296"/>
        <v>0</v>
      </c>
      <c r="S432" s="355">
        <f t="shared" si="297"/>
        <v>0</v>
      </c>
    </row>
    <row r="433" spans="1:19" ht="28.5">
      <c r="A433" s="294" t="str">
        <f t="shared" si="326"/>
        <v>Core_Value_Selected_IgnitionAugment</v>
      </c>
      <c r="B433" s="300" t="s">
        <v>4608</v>
      </c>
      <c r="C433" s="371" t="s">
        <v>894</v>
      </c>
      <c r="D433" s="295" t="s">
        <v>2777</v>
      </c>
      <c r="E433" s="12" t="s">
        <v>4455</v>
      </c>
      <c r="F433" s="261" t="s">
        <v>14437</v>
      </c>
      <c r="G433" s="261" t="s">
        <v>4456</v>
      </c>
      <c r="H433" s="95" t="s">
        <v>4457</v>
      </c>
      <c r="I433" s="112" t="s">
        <v>7151</v>
      </c>
      <c r="J433" s="112" t="s">
        <v>7152</v>
      </c>
      <c r="K433" s="47">
        <f t="shared" si="288"/>
        <v>2</v>
      </c>
      <c r="L433" s="355">
        <f t="shared" si="290"/>
        <v>1</v>
      </c>
      <c r="M433" s="355">
        <f t="shared" si="291"/>
        <v>1</v>
      </c>
      <c r="N433" s="355">
        <f t="shared" si="292"/>
        <v>0</v>
      </c>
      <c r="O433" s="355">
        <f t="shared" si="293"/>
        <v>0</v>
      </c>
      <c r="P433" s="355">
        <f t="shared" si="294"/>
        <v>0</v>
      </c>
      <c r="Q433" s="355">
        <f t="shared" si="295"/>
        <v>0</v>
      </c>
      <c r="R433" s="355">
        <f t="shared" si="296"/>
        <v>0</v>
      </c>
      <c r="S433" s="355">
        <f t="shared" si="297"/>
        <v>0</v>
      </c>
    </row>
    <row r="434" spans="1:19" ht="57">
      <c r="A434" s="294" t="str">
        <f t="shared" si="326"/>
        <v>Core_Value_Selected_IgnitionAccerateExplosion</v>
      </c>
      <c r="B434" s="300" t="s">
        <v>4608</v>
      </c>
      <c r="C434" s="371" t="s">
        <v>895</v>
      </c>
      <c r="D434" s="295" t="s">
        <v>2580</v>
      </c>
      <c r="E434" s="12" t="s">
        <v>4458</v>
      </c>
      <c r="F434" s="261" t="s">
        <v>14438</v>
      </c>
      <c r="G434" s="261" t="s">
        <v>4459</v>
      </c>
      <c r="H434" s="95" t="s">
        <v>4460</v>
      </c>
      <c r="I434" s="112" t="s">
        <v>7153</v>
      </c>
      <c r="J434" s="112" t="s">
        <v>7154</v>
      </c>
      <c r="K434" s="47">
        <f t="shared" si="288"/>
        <v>4</v>
      </c>
      <c r="L434" s="355">
        <f t="shared" si="290"/>
        <v>1</v>
      </c>
      <c r="M434" s="355">
        <f t="shared" si="291"/>
        <v>1</v>
      </c>
      <c r="N434" s="355">
        <f t="shared" si="292"/>
        <v>1</v>
      </c>
      <c r="O434" s="355">
        <f t="shared" si="293"/>
        <v>1</v>
      </c>
      <c r="P434" s="355">
        <f t="shared" si="294"/>
        <v>0</v>
      </c>
      <c r="Q434" s="355">
        <f t="shared" si="295"/>
        <v>0</v>
      </c>
      <c r="R434" s="355">
        <f t="shared" si="296"/>
        <v>0</v>
      </c>
      <c r="S434" s="355">
        <f t="shared" si="297"/>
        <v>0</v>
      </c>
    </row>
    <row r="435" spans="1:19">
      <c r="A435" s="294" t="str">
        <f t="shared" si="326"/>
        <v>Core_Value_Selected_Blaze</v>
      </c>
      <c r="B435" s="300" t="s">
        <v>4608</v>
      </c>
      <c r="C435" s="371" t="s">
        <v>2407</v>
      </c>
      <c r="D435" s="295" t="s">
        <v>2581</v>
      </c>
      <c r="E435" s="12" t="s">
        <v>4461</v>
      </c>
      <c r="F435" s="261" t="s">
        <v>14439</v>
      </c>
      <c r="G435" s="261" t="s">
        <v>4462</v>
      </c>
      <c r="H435" s="95" t="s">
        <v>4463</v>
      </c>
      <c r="I435" s="112" t="s">
        <v>7155</v>
      </c>
      <c r="J435" s="112" t="s">
        <v>7156</v>
      </c>
      <c r="K435" s="47">
        <f t="shared" si="288"/>
        <v>2</v>
      </c>
      <c r="L435" s="355">
        <f t="shared" si="290"/>
        <v>1</v>
      </c>
      <c r="M435" s="355">
        <f t="shared" si="291"/>
        <v>1</v>
      </c>
      <c r="N435" s="355">
        <f t="shared" si="292"/>
        <v>0</v>
      </c>
      <c r="O435" s="355">
        <f t="shared" si="293"/>
        <v>0</v>
      </c>
      <c r="P435" s="355">
        <f t="shared" si="294"/>
        <v>0</v>
      </c>
      <c r="Q435" s="355">
        <f t="shared" si="295"/>
        <v>0</v>
      </c>
      <c r="R435" s="355">
        <f t="shared" si="296"/>
        <v>0</v>
      </c>
      <c r="S435" s="355">
        <f t="shared" si="297"/>
        <v>0</v>
      </c>
    </row>
    <row r="436" spans="1:19" ht="24">
      <c r="A436" s="294" t="str">
        <f t="shared" si="326"/>
        <v>Core_Value_Selected_ChainExplosion</v>
      </c>
      <c r="B436" s="300" t="s">
        <v>4608</v>
      </c>
      <c r="C436" s="370" t="s">
        <v>2290</v>
      </c>
      <c r="D436" s="295" t="s">
        <v>2308</v>
      </c>
      <c r="E436" s="12" t="s">
        <v>4464</v>
      </c>
      <c r="F436" s="261" t="s">
        <v>14440</v>
      </c>
      <c r="G436" s="261" t="s">
        <v>4465</v>
      </c>
      <c r="H436" s="95" t="s">
        <v>4466</v>
      </c>
      <c r="I436" s="112" t="s">
        <v>7157</v>
      </c>
      <c r="J436" s="112" t="s">
        <v>7158</v>
      </c>
      <c r="K436" s="47">
        <f t="shared" si="288"/>
        <v>2</v>
      </c>
      <c r="L436" s="355">
        <f t="shared" si="290"/>
        <v>1</v>
      </c>
      <c r="M436" s="355">
        <f t="shared" si="291"/>
        <v>1</v>
      </c>
      <c r="N436" s="355">
        <f t="shared" si="292"/>
        <v>0</v>
      </c>
      <c r="O436" s="355">
        <f t="shared" si="293"/>
        <v>0</v>
      </c>
      <c r="P436" s="355">
        <f t="shared" si="294"/>
        <v>0</v>
      </c>
      <c r="Q436" s="355">
        <f t="shared" si="295"/>
        <v>0</v>
      </c>
      <c r="R436" s="355">
        <f t="shared" si="296"/>
        <v>0</v>
      </c>
      <c r="S436" s="355">
        <f t="shared" si="297"/>
        <v>0</v>
      </c>
    </row>
    <row r="437" spans="1:19" ht="28.5">
      <c r="A437" s="294" t="str">
        <f t="shared" si="326"/>
        <v>Core_Value_Selected_Combustion</v>
      </c>
      <c r="B437" s="300" t="s">
        <v>4608</v>
      </c>
      <c r="C437" s="370" t="s">
        <v>1057</v>
      </c>
      <c r="D437" s="295" t="s">
        <v>2305</v>
      </c>
      <c r="E437" s="12" t="s">
        <v>4467</v>
      </c>
      <c r="F437" s="261" t="s">
        <v>14441</v>
      </c>
      <c r="G437" s="261" t="s">
        <v>14442</v>
      </c>
      <c r="H437" s="95" t="s">
        <v>4468</v>
      </c>
      <c r="I437" s="112" t="s">
        <v>7159</v>
      </c>
      <c r="J437" s="112" t="s">
        <v>7160</v>
      </c>
      <c r="K437" s="47">
        <f t="shared" si="288"/>
        <v>2</v>
      </c>
      <c r="L437" s="355">
        <f t="shared" si="290"/>
        <v>1</v>
      </c>
      <c r="M437" s="355">
        <f t="shared" si="291"/>
        <v>1</v>
      </c>
      <c r="N437" s="355">
        <f t="shared" si="292"/>
        <v>0</v>
      </c>
      <c r="O437" s="355">
        <f t="shared" si="293"/>
        <v>0</v>
      </c>
      <c r="P437" s="355">
        <f t="shared" si="294"/>
        <v>0</v>
      </c>
      <c r="Q437" s="355">
        <f t="shared" si="295"/>
        <v>0</v>
      </c>
      <c r="R437" s="355">
        <f t="shared" si="296"/>
        <v>0</v>
      </c>
      <c r="S437" s="355">
        <f t="shared" si="297"/>
        <v>0</v>
      </c>
    </row>
    <row r="438" spans="1:19" ht="24">
      <c r="A438" s="294" t="str">
        <f t="shared" ref="A438:A439" si="330">CONCATENATE(B438,C438)</f>
        <v>Core_Value_Selected_Heating</v>
      </c>
      <c r="B438" s="300" t="s">
        <v>4608</v>
      </c>
      <c r="C438" s="370" t="s">
        <v>2808</v>
      </c>
      <c r="D438" s="295" t="s">
        <v>2820</v>
      </c>
      <c r="E438" s="12" t="s">
        <v>4469</v>
      </c>
      <c r="F438" s="261" t="s">
        <v>14443</v>
      </c>
      <c r="G438" s="261" t="s">
        <v>4470</v>
      </c>
      <c r="H438" s="95" t="s">
        <v>4471</v>
      </c>
      <c r="I438" s="112" t="s">
        <v>7157</v>
      </c>
      <c r="J438" s="112" t="s">
        <v>7158</v>
      </c>
      <c r="K438" s="47">
        <f t="shared" si="288"/>
        <v>2</v>
      </c>
      <c r="L438" s="355">
        <f t="shared" si="290"/>
        <v>1</v>
      </c>
      <c r="M438" s="355">
        <f t="shared" si="291"/>
        <v>1</v>
      </c>
      <c r="N438" s="355">
        <f t="shared" si="292"/>
        <v>0</v>
      </c>
      <c r="O438" s="355">
        <f t="shared" si="293"/>
        <v>0</v>
      </c>
      <c r="P438" s="355">
        <f t="shared" si="294"/>
        <v>0</v>
      </c>
      <c r="Q438" s="355">
        <f t="shared" si="295"/>
        <v>0</v>
      </c>
      <c r="R438" s="355">
        <f t="shared" si="296"/>
        <v>0</v>
      </c>
      <c r="S438" s="355">
        <f t="shared" si="297"/>
        <v>0</v>
      </c>
    </row>
    <row r="439" spans="1:19" ht="24">
      <c r="A439" s="294" t="str">
        <f t="shared" si="330"/>
        <v>Core_Value_Selected_ThermalAmplification</v>
      </c>
      <c r="B439" s="300" t="s">
        <v>4608</v>
      </c>
      <c r="C439" s="370" t="s">
        <v>2809</v>
      </c>
      <c r="D439" s="295" t="s">
        <v>2308</v>
      </c>
      <c r="E439" s="12" t="s">
        <v>4469</v>
      </c>
      <c r="F439" s="261" t="s">
        <v>14444</v>
      </c>
      <c r="G439" s="261" t="s">
        <v>4472</v>
      </c>
      <c r="H439" s="95" t="s">
        <v>4473</v>
      </c>
      <c r="I439" s="112" t="s">
        <v>7157</v>
      </c>
      <c r="J439" s="112" t="s">
        <v>7158</v>
      </c>
      <c r="K439" s="47">
        <f t="shared" si="288"/>
        <v>2</v>
      </c>
      <c r="L439" s="355">
        <f t="shared" si="290"/>
        <v>1</v>
      </c>
      <c r="M439" s="355">
        <f t="shared" si="291"/>
        <v>1</v>
      </c>
      <c r="N439" s="355">
        <f t="shared" si="292"/>
        <v>0</v>
      </c>
      <c r="O439" s="355">
        <f t="shared" si="293"/>
        <v>0</v>
      </c>
      <c r="P439" s="355">
        <f t="shared" si="294"/>
        <v>0</v>
      </c>
      <c r="Q439" s="355">
        <f t="shared" si="295"/>
        <v>0</v>
      </c>
      <c r="R439" s="355">
        <f t="shared" si="296"/>
        <v>0</v>
      </c>
      <c r="S439" s="355">
        <f t="shared" si="297"/>
        <v>0</v>
      </c>
    </row>
    <row r="440" spans="1:19" ht="24">
      <c r="A440" s="294" t="str">
        <f t="shared" si="326"/>
        <v>Core_Value_Selected_FlareBlitz</v>
      </c>
      <c r="B440" s="300" t="s">
        <v>4608</v>
      </c>
      <c r="C440" s="370" t="s">
        <v>2436</v>
      </c>
      <c r="D440" s="295" t="s">
        <v>2783</v>
      </c>
      <c r="E440" s="12" t="s">
        <v>4474</v>
      </c>
      <c r="F440" s="261" t="s">
        <v>4475</v>
      </c>
      <c r="G440" s="261" t="s">
        <v>4475</v>
      </c>
      <c r="H440" s="95" t="s">
        <v>4474</v>
      </c>
      <c r="I440" s="112" t="s">
        <v>7161</v>
      </c>
      <c r="J440" s="112" t="s">
        <v>7162</v>
      </c>
      <c r="K440" s="47">
        <f t="shared" si="288"/>
        <v>2</v>
      </c>
      <c r="L440" s="355">
        <f t="shared" si="290"/>
        <v>1</v>
      </c>
      <c r="M440" s="355">
        <f t="shared" si="291"/>
        <v>1</v>
      </c>
      <c r="N440" s="355">
        <f t="shared" si="292"/>
        <v>0</v>
      </c>
      <c r="O440" s="355">
        <f t="shared" si="293"/>
        <v>0</v>
      </c>
      <c r="P440" s="355">
        <f t="shared" si="294"/>
        <v>0</v>
      </c>
      <c r="Q440" s="355">
        <f t="shared" si="295"/>
        <v>0</v>
      </c>
      <c r="R440" s="355">
        <f t="shared" si="296"/>
        <v>0</v>
      </c>
      <c r="S440" s="355">
        <f t="shared" si="297"/>
        <v>0</v>
      </c>
    </row>
    <row r="441" spans="1:19">
      <c r="A441" s="294" t="str">
        <f t="shared" si="326"/>
        <v>Core_Value_Selected_rageflame</v>
      </c>
      <c r="B441" s="300" t="s">
        <v>4608</v>
      </c>
      <c r="C441" s="370" t="s">
        <v>907</v>
      </c>
      <c r="D441" s="295" t="s">
        <v>2319</v>
      </c>
      <c r="E441" s="12" t="s">
        <v>4476</v>
      </c>
      <c r="F441" s="261" t="s">
        <v>14445</v>
      </c>
      <c r="G441" s="261" t="s">
        <v>4463</v>
      </c>
      <c r="H441" s="95" t="s">
        <v>4477</v>
      </c>
      <c r="I441" s="112" t="s">
        <v>7155</v>
      </c>
      <c r="J441" s="112" t="s">
        <v>7156</v>
      </c>
      <c r="K441" s="47">
        <f t="shared" si="288"/>
        <v>2</v>
      </c>
      <c r="L441" s="355">
        <f t="shared" si="290"/>
        <v>1</v>
      </c>
      <c r="M441" s="355">
        <f t="shared" si="291"/>
        <v>1</v>
      </c>
      <c r="N441" s="355">
        <f t="shared" si="292"/>
        <v>0</v>
      </c>
      <c r="O441" s="355">
        <f t="shared" si="293"/>
        <v>0</v>
      </c>
      <c r="P441" s="355">
        <f t="shared" si="294"/>
        <v>0</v>
      </c>
      <c r="Q441" s="355">
        <f t="shared" si="295"/>
        <v>0</v>
      </c>
      <c r="R441" s="355">
        <f t="shared" si="296"/>
        <v>0</v>
      </c>
      <c r="S441" s="355">
        <f t="shared" si="297"/>
        <v>0</v>
      </c>
    </row>
    <row r="442" spans="1:19" ht="24">
      <c r="A442" s="294" t="str">
        <f t="shared" si="326"/>
        <v>Core_Value_Selected_lavaeruption</v>
      </c>
      <c r="B442" s="300" t="s">
        <v>4608</v>
      </c>
      <c r="C442" s="370" t="s">
        <v>908</v>
      </c>
      <c r="D442" s="295" t="s">
        <v>2582</v>
      </c>
      <c r="E442" s="12" t="s">
        <v>4478</v>
      </c>
      <c r="F442" s="261" t="s">
        <v>14446</v>
      </c>
      <c r="G442" s="261" t="s">
        <v>4479</v>
      </c>
      <c r="H442" s="95" t="s">
        <v>4480</v>
      </c>
      <c r="I442" s="112" t="s">
        <v>7163</v>
      </c>
      <c r="J442" s="112" t="s">
        <v>7164</v>
      </c>
      <c r="K442" s="47">
        <f t="shared" si="288"/>
        <v>2</v>
      </c>
      <c r="L442" s="355">
        <f t="shared" si="290"/>
        <v>1</v>
      </c>
      <c r="M442" s="355">
        <f t="shared" si="291"/>
        <v>1</v>
      </c>
      <c r="N442" s="355">
        <f t="shared" si="292"/>
        <v>0</v>
      </c>
      <c r="O442" s="355">
        <f t="shared" si="293"/>
        <v>0</v>
      </c>
      <c r="P442" s="355">
        <f t="shared" si="294"/>
        <v>0</v>
      </c>
      <c r="Q442" s="355">
        <f t="shared" si="295"/>
        <v>0</v>
      </c>
      <c r="R442" s="355">
        <f t="shared" si="296"/>
        <v>0</v>
      </c>
      <c r="S442" s="355">
        <f t="shared" si="297"/>
        <v>0</v>
      </c>
    </row>
    <row r="443" spans="1:19" ht="36">
      <c r="A443" s="294" t="str">
        <f t="shared" si="326"/>
        <v>Core_Value_Selected_FlameCannon</v>
      </c>
      <c r="B443" s="300" t="s">
        <v>4608</v>
      </c>
      <c r="C443" s="370" t="s">
        <v>980</v>
      </c>
      <c r="D443" s="295" t="s">
        <v>18372</v>
      </c>
      <c r="E443" s="12" t="s">
        <v>4481</v>
      </c>
      <c r="F443" s="261" t="s">
        <v>14447</v>
      </c>
      <c r="G443" s="261" t="s">
        <v>4482</v>
      </c>
      <c r="H443" s="95" t="s">
        <v>4483</v>
      </c>
      <c r="I443" s="112" t="s">
        <v>7165</v>
      </c>
      <c r="J443" s="112" t="s">
        <v>7166</v>
      </c>
      <c r="K443" s="47">
        <f t="shared" si="288"/>
        <v>4</v>
      </c>
      <c r="L443" s="355">
        <f t="shared" si="290"/>
        <v>1</v>
      </c>
      <c r="M443" s="355">
        <f t="shared" si="291"/>
        <v>1</v>
      </c>
      <c r="N443" s="355">
        <f t="shared" si="292"/>
        <v>1</v>
      </c>
      <c r="O443" s="355">
        <f t="shared" si="293"/>
        <v>1</v>
      </c>
      <c r="P443" s="355">
        <f t="shared" si="294"/>
        <v>0</v>
      </c>
      <c r="Q443" s="355">
        <f t="shared" si="295"/>
        <v>0</v>
      </c>
      <c r="R443" s="355">
        <f t="shared" si="296"/>
        <v>0</v>
      </c>
      <c r="S443" s="355">
        <f t="shared" si="297"/>
        <v>0</v>
      </c>
    </row>
    <row r="444" spans="1:19" ht="24">
      <c r="A444" s="294" t="str">
        <f t="shared" si="326"/>
        <v>Core_Value_Selected_GuidedFlameMissile</v>
      </c>
      <c r="B444" s="300" t="s">
        <v>4608</v>
      </c>
      <c r="C444" s="370" t="s">
        <v>910</v>
      </c>
      <c r="D444" s="295" t="s">
        <v>2310</v>
      </c>
      <c r="E444" s="12" t="s">
        <v>4484</v>
      </c>
      <c r="F444" s="261" t="s">
        <v>14448</v>
      </c>
      <c r="G444" s="261" t="s">
        <v>4485</v>
      </c>
      <c r="H444" s="95" t="s">
        <v>4486</v>
      </c>
      <c r="I444" s="112" t="s">
        <v>7167</v>
      </c>
      <c r="J444" s="112" t="s">
        <v>7168</v>
      </c>
      <c r="K444" s="47">
        <f t="shared" si="288"/>
        <v>2</v>
      </c>
      <c r="L444" s="355">
        <f t="shared" si="290"/>
        <v>1</v>
      </c>
      <c r="M444" s="355">
        <f t="shared" si="291"/>
        <v>1</v>
      </c>
      <c r="N444" s="355">
        <f t="shared" si="292"/>
        <v>0</v>
      </c>
      <c r="O444" s="355">
        <f t="shared" si="293"/>
        <v>0</v>
      </c>
      <c r="P444" s="355">
        <f t="shared" si="294"/>
        <v>0</v>
      </c>
      <c r="Q444" s="355">
        <f t="shared" si="295"/>
        <v>0</v>
      </c>
      <c r="R444" s="355">
        <f t="shared" si="296"/>
        <v>0</v>
      </c>
      <c r="S444" s="355">
        <f t="shared" si="297"/>
        <v>0</v>
      </c>
    </row>
    <row r="445" spans="1:19" ht="48">
      <c r="A445" s="294" t="str">
        <f t="shared" si="326"/>
        <v>Core_Value_Selected_GuidedFlameMissileSkill</v>
      </c>
      <c r="B445" s="300" t="s">
        <v>4608</v>
      </c>
      <c r="C445" s="370" t="s">
        <v>2433</v>
      </c>
      <c r="D445" s="295" t="s">
        <v>2583</v>
      </c>
      <c r="E445" s="12" t="s">
        <v>4487</v>
      </c>
      <c r="F445" s="261" t="s">
        <v>14449</v>
      </c>
      <c r="G445" s="261" t="s">
        <v>14450</v>
      </c>
      <c r="H445" s="95" t="s">
        <v>4488</v>
      </c>
      <c r="I445" s="112" t="s">
        <v>7169</v>
      </c>
      <c r="J445" s="112" t="s">
        <v>7170</v>
      </c>
      <c r="K445" s="47">
        <f t="shared" si="288"/>
        <v>4</v>
      </c>
      <c r="L445" s="355">
        <f t="shared" si="290"/>
        <v>1</v>
      </c>
      <c r="M445" s="355">
        <f t="shared" si="291"/>
        <v>1</v>
      </c>
      <c r="N445" s="355">
        <f t="shared" si="292"/>
        <v>1</v>
      </c>
      <c r="O445" s="355">
        <f t="shared" si="293"/>
        <v>1</v>
      </c>
      <c r="P445" s="355">
        <f t="shared" si="294"/>
        <v>0</v>
      </c>
      <c r="Q445" s="355">
        <f t="shared" si="295"/>
        <v>0</v>
      </c>
      <c r="R445" s="355">
        <f t="shared" si="296"/>
        <v>0</v>
      </c>
      <c r="S445" s="355">
        <f t="shared" si="297"/>
        <v>0</v>
      </c>
    </row>
    <row r="446" spans="1:19" ht="42.75">
      <c r="A446" s="294" t="str">
        <f t="shared" si="326"/>
        <v>Core_Value_Selected_Fireballlauncher</v>
      </c>
      <c r="B446" s="300" t="s">
        <v>4608</v>
      </c>
      <c r="C446" s="370" t="s">
        <v>911</v>
      </c>
      <c r="D446" s="295" t="s">
        <v>2584</v>
      </c>
      <c r="E446" s="12" t="s">
        <v>4489</v>
      </c>
      <c r="F446" s="261" t="s">
        <v>14451</v>
      </c>
      <c r="G446" s="261" t="s">
        <v>4490</v>
      </c>
      <c r="H446" s="95" t="s">
        <v>4491</v>
      </c>
      <c r="I446" s="112" t="s">
        <v>7171</v>
      </c>
      <c r="J446" s="112" t="s">
        <v>7172</v>
      </c>
      <c r="K446" s="47">
        <f t="shared" si="288"/>
        <v>4</v>
      </c>
      <c r="L446" s="355">
        <f t="shared" si="290"/>
        <v>1</v>
      </c>
      <c r="M446" s="355">
        <f t="shared" si="291"/>
        <v>1</v>
      </c>
      <c r="N446" s="355">
        <f t="shared" si="292"/>
        <v>1</v>
      </c>
      <c r="O446" s="355">
        <f t="shared" si="293"/>
        <v>1</v>
      </c>
      <c r="P446" s="355">
        <f t="shared" si="294"/>
        <v>0</v>
      </c>
      <c r="Q446" s="355">
        <f t="shared" si="295"/>
        <v>0</v>
      </c>
      <c r="R446" s="355">
        <f t="shared" si="296"/>
        <v>0</v>
      </c>
      <c r="S446" s="355">
        <f t="shared" si="297"/>
        <v>0</v>
      </c>
    </row>
    <row r="447" spans="1:19" ht="57">
      <c r="A447" s="294" t="str">
        <f t="shared" si="326"/>
        <v>Core_Value_Selected_EternalFlame</v>
      </c>
      <c r="B447" s="300" t="s">
        <v>4608</v>
      </c>
      <c r="C447" s="370" t="s">
        <v>2275</v>
      </c>
      <c r="D447" s="295" t="s">
        <v>14854</v>
      </c>
      <c r="E447" s="12" t="s">
        <v>14855</v>
      </c>
      <c r="F447" s="261" t="s">
        <v>14856</v>
      </c>
      <c r="G447" s="261" t="s">
        <v>14857</v>
      </c>
      <c r="H447" s="95" t="s">
        <v>14858</v>
      </c>
      <c r="I447" s="112" t="s">
        <v>14859</v>
      </c>
      <c r="J447" s="112" t="s">
        <v>14860</v>
      </c>
      <c r="K447" s="47">
        <f t="shared" si="288"/>
        <v>4</v>
      </c>
      <c r="L447" s="355">
        <f t="shared" si="290"/>
        <v>1</v>
      </c>
      <c r="M447" s="355">
        <f t="shared" si="291"/>
        <v>1</v>
      </c>
      <c r="N447" s="355">
        <f t="shared" si="292"/>
        <v>1</v>
      </c>
      <c r="O447" s="355">
        <f t="shared" si="293"/>
        <v>1</v>
      </c>
      <c r="P447" s="355">
        <f t="shared" si="294"/>
        <v>0</v>
      </c>
      <c r="Q447" s="355">
        <f t="shared" si="295"/>
        <v>0</v>
      </c>
      <c r="R447" s="355">
        <f t="shared" si="296"/>
        <v>0</v>
      </c>
      <c r="S447" s="355">
        <f t="shared" si="297"/>
        <v>0</v>
      </c>
    </row>
    <row r="448" spans="1:19">
      <c r="A448" s="294" t="str">
        <f t="shared" si="326"/>
        <v>Core_Value_Selected_FireSpear</v>
      </c>
      <c r="B448" s="300" t="s">
        <v>4608</v>
      </c>
      <c r="C448" s="370" t="s">
        <v>18102</v>
      </c>
      <c r="D448" s="295" t="s">
        <v>18366</v>
      </c>
      <c r="E448" s="12" t="s">
        <v>18367</v>
      </c>
      <c r="F448" s="261" t="s">
        <v>18368</v>
      </c>
      <c r="G448" s="261" t="s">
        <v>18368</v>
      </c>
      <c r="H448" s="95" t="s">
        <v>18369</v>
      </c>
      <c r="I448" s="112" t="s">
        <v>18370</v>
      </c>
      <c r="J448" s="112" t="s">
        <v>18371</v>
      </c>
      <c r="K448" s="47">
        <f t="shared" ref="K448:K450" si="331">SUM(L448:S448)</f>
        <v>2</v>
      </c>
      <c r="L448" s="355">
        <f t="shared" si="290"/>
        <v>1</v>
      </c>
      <c r="M448" s="355">
        <f t="shared" si="291"/>
        <v>1</v>
      </c>
      <c r="N448" s="355">
        <f t="shared" si="292"/>
        <v>0</v>
      </c>
      <c r="O448" s="355">
        <f t="shared" si="293"/>
        <v>0</v>
      </c>
      <c r="P448" s="355">
        <f t="shared" si="294"/>
        <v>0</v>
      </c>
      <c r="Q448" s="355">
        <f t="shared" si="295"/>
        <v>0</v>
      </c>
      <c r="R448" s="355">
        <f t="shared" si="296"/>
        <v>0</v>
      </c>
      <c r="S448" s="355">
        <f t="shared" si="297"/>
        <v>0</v>
      </c>
    </row>
    <row r="449" spans="1:19">
      <c r="A449" s="294" t="str">
        <f t="shared" si="326"/>
        <v>Core_Value_Selected_FlameWhirlwind</v>
      </c>
      <c r="B449" s="300" t="s">
        <v>4608</v>
      </c>
      <c r="C449" s="370" t="s">
        <v>18064</v>
      </c>
      <c r="D449" s="295" t="s">
        <v>18366</v>
      </c>
      <c r="E449" s="12" t="s">
        <v>18367</v>
      </c>
      <c r="F449" s="261" t="s">
        <v>18368</v>
      </c>
      <c r="G449" s="261" t="s">
        <v>18368</v>
      </c>
      <c r="H449" s="95" t="s">
        <v>18369</v>
      </c>
      <c r="I449" s="112" t="s">
        <v>18370</v>
      </c>
      <c r="J449" s="112" t="s">
        <v>18371</v>
      </c>
      <c r="K449" s="47">
        <f t="shared" si="331"/>
        <v>2</v>
      </c>
      <c r="L449" s="355">
        <f t="shared" si="290"/>
        <v>1</v>
      </c>
      <c r="M449" s="355">
        <f t="shared" si="291"/>
        <v>1</v>
      </c>
      <c r="N449" s="355">
        <f t="shared" si="292"/>
        <v>0</v>
      </c>
      <c r="O449" s="355">
        <f t="shared" si="293"/>
        <v>0</v>
      </c>
      <c r="P449" s="355">
        <f t="shared" si="294"/>
        <v>0</v>
      </c>
      <c r="Q449" s="355">
        <f t="shared" si="295"/>
        <v>0</v>
      </c>
      <c r="R449" s="355">
        <f t="shared" si="296"/>
        <v>0</v>
      </c>
      <c r="S449" s="355">
        <f t="shared" si="297"/>
        <v>0</v>
      </c>
    </row>
    <row r="450" spans="1:19">
      <c r="A450" s="294" t="str">
        <f t="shared" si="326"/>
        <v>Core_Value_Selected_AutoIgnitionExplosion</v>
      </c>
      <c r="B450" s="300" t="s">
        <v>4608</v>
      </c>
      <c r="C450" s="370" t="s">
        <v>18065</v>
      </c>
      <c r="D450" s="295" t="s">
        <v>18366</v>
      </c>
      <c r="E450" s="12" t="s">
        <v>18367</v>
      </c>
      <c r="F450" s="261" t="s">
        <v>18368</v>
      </c>
      <c r="G450" s="261" t="s">
        <v>18368</v>
      </c>
      <c r="H450" s="95" t="s">
        <v>18369</v>
      </c>
      <c r="I450" s="112" t="s">
        <v>18370</v>
      </c>
      <c r="J450" s="112" t="s">
        <v>18371</v>
      </c>
      <c r="K450" s="47">
        <f t="shared" si="331"/>
        <v>2</v>
      </c>
      <c r="L450" s="355">
        <f t="shared" si="290"/>
        <v>1</v>
      </c>
      <c r="M450" s="355">
        <f t="shared" si="291"/>
        <v>1</v>
      </c>
      <c r="N450" s="355">
        <f t="shared" si="292"/>
        <v>0</v>
      </c>
      <c r="O450" s="355">
        <f t="shared" si="293"/>
        <v>0</v>
      </c>
      <c r="P450" s="355">
        <f t="shared" si="294"/>
        <v>0</v>
      </c>
      <c r="Q450" s="355">
        <f t="shared" si="295"/>
        <v>0</v>
      </c>
      <c r="R450" s="355">
        <f t="shared" si="296"/>
        <v>0</v>
      </c>
      <c r="S450" s="355">
        <f t="shared" si="297"/>
        <v>0</v>
      </c>
    </row>
    <row r="451" spans="1:19">
      <c r="A451" s="294" t="str">
        <f t="shared" si="326"/>
        <v>Core_Value_Selected_IgnitionBomb</v>
      </c>
      <c r="B451" s="300" t="s">
        <v>4608</v>
      </c>
      <c r="C451" s="370" t="s">
        <v>18067</v>
      </c>
      <c r="D451" s="295" t="s">
        <v>18366</v>
      </c>
      <c r="E451" s="12" t="s">
        <v>18367</v>
      </c>
      <c r="F451" s="261" t="s">
        <v>18368</v>
      </c>
      <c r="G451" s="261" t="s">
        <v>18368</v>
      </c>
      <c r="H451" s="95" t="s">
        <v>18369</v>
      </c>
      <c r="I451" s="112" t="s">
        <v>18370</v>
      </c>
      <c r="J451" s="112" t="s">
        <v>18371</v>
      </c>
      <c r="K451" s="47">
        <f t="shared" ref="K451" si="332">SUM(L451:S451)</f>
        <v>2</v>
      </c>
      <c r="L451" s="355">
        <f t="shared" si="290"/>
        <v>1</v>
      </c>
      <c r="M451" s="355">
        <f t="shared" si="291"/>
        <v>1</v>
      </c>
      <c r="N451" s="355">
        <f t="shared" si="292"/>
        <v>0</v>
      </c>
      <c r="O451" s="355">
        <f t="shared" si="293"/>
        <v>0</v>
      </c>
      <c r="P451" s="355">
        <f t="shared" si="294"/>
        <v>0</v>
      </c>
      <c r="Q451" s="355">
        <f t="shared" si="295"/>
        <v>0</v>
      </c>
      <c r="R451" s="355">
        <f t="shared" si="296"/>
        <v>0</v>
      </c>
      <c r="S451" s="355">
        <f t="shared" si="297"/>
        <v>0</v>
      </c>
    </row>
    <row r="452" spans="1:19" ht="72">
      <c r="A452" s="294" t="str">
        <f t="shared" si="326"/>
        <v>Core_Value_Selected_WindWeapon</v>
      </c>
      <c r="B452" s="300" t="s">
        <v>4608</v>
      </c>
      <c r="C452" s="306" t="s">
        <v>912</v>
      </c>
      <c r="D452" s="295" t="s">
        <v>2340</v>
      </c>
      <c r="E452" s="12" t="s">
        <v>4492</v>
      </c>
      <c r="F452" s="261" t="s">
        <v>14452</v>
      </c>
      <c r="G452" s="261" t="s">
        <v>4493</v>
      </c>
      <c r="H452" s="95" t="s">
        <v>4494</v>
      </c>
      <c r="I452" s="112" t="s">
        <v>7173</v>
      </c>
      <c r="J452" s="112" t="s">
        <v>7174</v>
      </c>
      <c r="K452" s="47">
        <f t="shared" si="288"/>
        <v>4</v>
      </c>
      <c r="L452" s="355">
        <f t="shared" si="290"/>
        <v>0</v>
      </c>
      <c r="M452" s="355">
        <f t="shared" si="291"/>
        <v>0</v>
      </c>
      <c r="N452" s="355">
        <f t="shared" si="292"/>
        <v>1</v>
      </c>
      <c r="O452" s="355">
        <f t="shared" si="293"/>
        <v>1</v>
      </c>
      <c r="P452" s="355">
        <f t="shared" si="294"/>
        <v>1</v>
      </c>
      <c r="Q452" s="355">
        <f t="shared" si="295"/>
        <v>1</v>
      </c>
      <c r="R452" s="355">
        <f t="shared" si="296"/>
        <v>0</v>
      </c>
      <c r="S452" s="355">
        <f t="shared" si="297"/>
        <v>0</v>
      </c>
    </row>
    <row r="453" spans="1:19" ht="28.5">
      <c r="A453" s="294" t="str">
        <f t="shared" si="326"/>
        <v>Core_Value_Selected_HurricaneDrill</v>
      </c>
      <c r="B453" s="300" t="s">
        <v>4608</v>
      </c>
      <c r="C453" s="306" t="s">
        <v>913</v>
      </c>
      <c r="D453" s="295" t="s">
        <v>2341</v>
      </c>
      <c r="E453" s="12" t="s">
        <v>4495</v>
      </c>
      <c r="F453" s="261" t="s">
        <v>14453</v>
      </c>
      <c r="G453" s="261" t="s">
        <v>4496</v>
      </c>
      <c r="H453" s="95" t="s">
        <v>4497</v>
      </c>
      <c r="I453" s="112" t="s">
        <v>7175</v>
      </c>
      <c r="J453" s="112" t="s">
        <v>7176</v>
      </c>
      <c r="K453" s="47">
        <f t="shared" si="288"/>
        <v>2</v>
      </c>
      <c r="L453" s="355">
        <f t="shared" si="290"/>
        <v>1</v>
      </c>
      <c r="M453" s="355">
        <f t="shared" si="291"/>
        <v>1</v>
      </c>
      <c r="N453" s="355">
        <f t="shared" si="292"/>
        <v>0</v>
      </c>
      <c r="O453" s="355">
        <f t="shared" si="293"/>
        <v>0</v>
      </c>
      <c r="P453" s="355">
        <f t="shared" si="294"/>
        <v>0</v>
      </c>
      <c r="Q453" s="355">
        <f t="shared" si="295"/>
        <v>0</v>
      </c>
      <c r="R453" s="355">
        <f t="shared" si="296"/>
        <v>0</v>
      </c>
      <c r="S453" s="355">
        <f t="shared" si="297"/>
        <v>0</v>
      </c>
    </row>
    <row r="454" spans="1:19" ht="24">
      <c r="A454" s="294" t="str">
        <f t="shared" si="326"/>
        <v>Core_Value_Selected_QuickAttack</v>
      </c>
      <c r="B454" s="300" t="s">
        <v>4608</v>
      </c>
      <c r="C454" s="306" t="s">
        <v>914</v>
      </c>
      <c r="D454" s="295" t="s">
        <v>2585</v>
      </c>
      <c r="E454" s="12" t="s">
        <v>4498</v>
      </c>
      <c r="F454" s="261" t="s">
        <v>14454</v>
      </c>
      <c r="G454" s="261" t="s">
        <v>4499</v>
      </c>
      <c r="H454" s="95" t="s">
        <v>4500</v>
      </c>
      <c r="I454" s="112" t="s">
        <v>7177</v>
      </c>
      <c r="J454" s="112" t="s">
        <v>7178</v>
      </c>
      <c r="K454" s="47">
        <f t="shared" si="288"/>
        <v>2</v>
      </c>
      <c r="L454" s="355">
        <f t="shared" si="290"/>
        <v>1</v>
      </c>
      <c r="M454" s="355">
        <f t="shared" si="291"/>
        <v>1</v>
      </c>
      <c r="N454" s="355">
        <f t="shared" si="292"/>
        <v>0</v>
      </c>
      <c r="O454" s="355">
        <f t="shared" si="293"/>
        <v>0</v>
      </c>
      <c r="P454" s="355">
        <f t="shared" si="294"/>
        <v>0</v>
      </c>
      <c r="Q454" s="355">
        <f t="shared" si="295"/>
        <v>0</v>
      </c>
      <c r="R454" s="355">
        <f t="shared" si="296"/>
        <v>0</v>
      </c>
      <c r="S454" s="355">
        <f t="shared" si="297"/>
        <v>0</v>
      </c>
    </row>
    <row r="455" spans="1:19" ht="24">
      <c r="A455" s="294" t="str">
        <f t="shared" si="326"/>
        <v>Core_Value_Selected_Quickmove</v>
      </c>
      <c r="B455" s="300" t="s">
        <v>4608</v>
      </c>
      <c r="C455" s="306" t="s">
        <v>915</v>
      </c>
      <c r="D455" s="295" t="s">
        <v>2342</v>
      </c>
      <c r="E455" s="12" t="s">
        <v>4501</v>
      </c>
      <c r="F455" s="261" t="s">
        <v>14455</v>
      </c>
      <c r="G455" s="261" t="s">
        <v>4502</v>
      </c>
      <c r="H455" s="95" t="s">
        <v>4503</v>
      </c>
      <c r="I455" s="112" t="s">
        <v>7179</v>
      </c>
      <c r="J455" s="112" t="s">
        <v>7180</v>
      </c>
      <c r="K455" s="47">
        <f t="shared" si="288"/>
        <v>2</v>
      </c>
      <c r="L455" s="355">
        <f t="shared" si="290"/>
        <v>1</v>
      </c>
      <c r="M455" s="355">
        <f t="shared" si="291"/>
        <v>1</v>
      </c>
      <c r="N455" s="355">
        <f t="shared" si="292"/>
        <v>0</v>
      </c>
      <c r="O455" s="355">
        <f t="shared" si="293"/>
        <v>0</v>
      </c>
      <c r="P455" s="355">
        <f t="shared" si="294"/>
        <v>0</v>
      </c>
      <c r="Q455" s="355">
        <f t="shared" si="295"/>
        <v>0</v>
      </c>
      <c r="R455" s="355">
        <f t="shared" si="296"/>
        <v>0</v>
      </c>
      <c r="S455" s="355">
        <f t="shared" si="297"/>
        <v>0</v>
      </c>
    </row>
    <row r="456" spans="1:19" ht="24">
      <c r="A456" s="294" t="str">
        <f t="shared" si="326"/>
        <v>Core_Value_Selected_QuickSkill</v>
      </c>
      <c r="B456" s="300" t="s">
        <v>4608</v>
      </c>
      <c r="C456" s="306" t="s">
        <v>916</v>
      </c>
      <c r="D456" s="295" t="s">
        <v>2343</v>
      </c>
      <c r="E456" s="12" t="s">
        <v>4504</v>
      </c>
      <c r="F456" s="261" t="s">
        <v>14456</v>
      </c>
      <c r="G456" s="261" t="s">
        <v>4505</v>
      </c>
      <c r="H456" s="95" t="s">
        <v>4506</v>
      </c>
      <c r="I456" s="112" t="s">
        <v>7181</v>
      </c>
      <c r="J456" s="112" t="s">
        <v>7182</v>
      </c>
      <c r="K456" s="47">
        <f t="shared" ref="K456:K494" si="333">SUM(L456:S456)</f>
        <v>2</v>
      </c>
      <c r="L456" s="355">
        <f t="shared" si="290"/>
        <v>1</v>
      </c>
      <c r="M456" s="355">
        <f t="shared" si="291"/>
        <v>1</v>
      </c>
      <c r="N456" s="355">
        <f t="shared" si="292"/>
        <v>0</v>
      </c>
      <c r="O456" s="355">
        <f t="shared" si="293"/>
        <v>0</v>
      </c>
      <c r="P456" s="355">
        <f t="shared" si="294"/>
        <v>0</v>
      </c>
      <c r="Q456" s="355">
        <f t="shared" si="295"/>
        <v>0</v>
      </c>
      <c r="R456" s="355">
        <f t="shared" si="296"/>
        <v>0</v>
      </c>
      <c r="S456" s="355">
        <f t="shared" si="297"/>
        <v>0</v>
      </c>
    </row>
    <row r="457" spans="1:19" ht="28.5">
      <c r="A457" s="294" t="str">
        <f t="shared" si="326"/>
        <v>Core_Value_Selected_Tornado</v>
      </c>
      <c r="B457" s="300" t="s">
        <v>4608</v>
      </c>
      <c r="C457" s="306" t="s">
        <v>865</v>
      </c>
      <c r="D457" s="295" t="s">
        <v>2344</v>
      </c>
      <c r="E457" s="12" t="s">
        <v>4507</v>
      </c>
      <c r="F457" s="261" t="s">
        <v>14457</v>
      </c>
      <c r="G457" s="261" t="s">
        <v>14458</v>
      </c>
      <c r="H457" s="95" t="s">
        <v>4508</v>
      </c>
      <c r="I457" s="112" t="s">
        <v>7183</v>
      </c>
      <c r="J457" s="112" t="s">
        <v>7184</v>
      </c>
      <c r="K457" s="47">
        <f t="shared" si="333"/>
        <v>2</v>
      </c>
      <c r="L457" s="355">
        <f t="shared" si="290"/>
        <v>1</v>
      </c>
      <c r="M457" s="355">
        <f t="shared" si="291"/>
        <v>1</v>
      </c>
      <c r="N457" s="355">
        <f t="shared" si="292"/>
        <v>0</v>
      </c>
      <c r="O457" s="355">
        <f t="shared" si="293"/>
        <v>0</v>
      </c>
      <c r="P457" s="355">
        <f t="shared" si="294"/>
        <v>0</v>
      </c>
      <c r="Q457" s="355">
        <f t="shared" si="295"/>
        <v>0</v>
      </c>
      <c r="R457" s="355">
        <f t="shared" si="296"/>
        <v>0</v>
      </c>
      <c r="S457" s="355">
        <f t="shared" si="297"/>
        <v>0</v>
      </c>
    </row>
    <row r="458" spans="1:19">
      <c r="A458" s="294" t="str">
        <f t="shared" si="326"/>
        <v>Core_Value_Selected_Continuousdash</v>
      </c>
      <c r="B458" s="300" t="s">
        <v>4608</v>
      </c>
      <c r="C458" s="306" t="s">
        <v>917</v>
      </c>
      <c r="D458" s="295" t="s">
        <v>2320</v>
      </c>
      <c r="E458" s="12" t="s">
        <v>4509</v>
      </c>
      <c r="F458" s="261" t="s">
        <v>14459</v>
      </c>
      <c r="G458" s="261" t="s">
        <v>4510</v>
      </c>
      <c r="H458" s="95" t="s">
        <v>4511</v>
      </c>
      <c r="I458" s="112" t="s">
        <v>7185</v>
      </c>
      <c r="J458" s="112" t="s">
        <v>7186</v>
      </c>
      <c r="K458" s="47">
        <f t="shared" si="333"/>
        <v>2</v>
      </c>
      <c r="L458" s="355">
        <f t="shared" si="290"/>
        <v>1</v>
      </c>
      <c r="M458" s="355">
        <f t="shared" si="291"/>
        <v>1</v>
      </c>
      <c r="N458" s="355">
        <f t="shared" si="292"/>
        <v>0</v>
      </c>
      <c r="O458" s="355">
        <f t="shared" si="293"/>
        <v>0</v>
      </c>
      <c r="P458" s="355">
        <f t="shared" si="294"/>
        <v>0</v>
      </c>
      <c r="Q458" s="355">
        <f t="shared" si="295"/>
        <v>0</v>
      </c>
      <c r="R458" s="355">
        <f t="shared" si="296"/>
        <v>0</v>
      </c>
      <c r="S458" s="355">
        <f t="shared" si="297"/>
        <v>0</v>
      </c>
    </row>
    <row r="459" spans="1:19" ht="24">
      <c r="A459" s="294" t="str">
        <f t="shared" si="326"/>
        <v>Core_Value_Selected_AutoEnergyCharge</v>
      </c>
      <c r="B459" s="300" t="s">
        <v>4608</v>
      </c>
      <c r="C459" s="306" t="s">
        <v>918</v>
      </c>
      <c r="D459" s="295" t="s">
        <v>2321</v>
      </c>
      <c r="E459" s="12" t="s">
        <v>4512</v>
      </c>
      <c r="F459" s="261" t="s">
        <v>14460</v>
      </c>
      <c r="G459" s="261" t="s">
        <v>4513</v>
      </c>
      <c r="H459" s="95" t="s">
        <v>4514</v>
      </c>
      <c r="I459" s="112" t="s">
        <v>7187</v>
      </c>
      <c r="J459" s="112" t="s">
        <v>7188</v>
      </c>
      <c r="K459" s="47">
        <f t="shared" si="333"/>
        <v>2</v>
      </c>
      <c r="L459" s="355">
        <f t="shared" si="290"/>
        <v>1</v>
      </c>
      <c r="M459" s="355">
        <f t="shared" si="291"/>
        <v>1</v>
      </c>
      <c r="N459" s="355">
        <f t="shared" si="292"/>
        <v>0</v>
      </c>
      <c r="O459" s="355">
        <f t="shared" si="293"/>
        <v>0</v>
      </c>
      <c r="P459" s="355">
        <f t="shared" si="294"/>
        <v>0</v>
      </c>
      <c r="Q459" s="355">
        <f t="shared" si="295"/>
        <v>0</v>
      </c>
      <c r="R459" s="355">
        <f t="shared" si="296"/>
        <v>0</v>
      </c>
      <c r="S459" s="355">
        <f t="shared" si="297"/>
        <v>0</v>
      </c>
    </row>
    <row r="460" spans="1:19" ht="28.5">
      <c r="A460" s="294" t="str">
        <f t="shared" si="326"/>
        <v>Core_Value_Selected_vortexofdestruction</v>
      </c>
      <c r="B460" s="300" t="s">
        <v>4608</v>
      </c>
      <c r="C460" s="306" t="s">
        <v>919</v>
      </c>
      <c r="D460" s="295" t="s">
        <v>2586</v>
      </c>
      <c r="E460" s="12" t="s">
        <v>4515</v>
      </c>
      <c r="F460" s="261" t="s">
        <v>14461</v>
      </c>
      <c r="G460" s="261" t="s">
        <v>4516</v>
      </c>
      <c r="H460" s="95" t="s">
        <v>4517</v>
      </c>
      <c r="I460" s="112" t="s">
        <v>7183</v>
      </c>
      <c r="J460" s="112" t="s">
        <v>7189</v>
      </c>
      <c r="K460" s="47">
        <f t="shared" si="333"/>
        <v>2</v>
      </c>
      <c r="L460" s="355">
        <f t="shared" ref="L460:L495" si="334">COUNTIF(D460, "*{0*")</f>
        <v>1</v>
      </c>
      <c r="M460" s="355">
        <f t="shared" ref="M460:M495" si="335">COUNTIF(D460, "*{1*")</f>
        <v>1</v>
      </c>
      <c r="N460" s="355">
        <f t="shared" ref="N460:N495" si="336">COUNTIF(D460, "*{2*")</f>
        <v>0</v>
      </c>
      <c r="O460" s="355">
        <f t="shared" ref="O460:O495" si="337">COUNTIF(D460, "*{3*")</f>
        <v>0</v>
      </c>
      <c r="P460" s="355">
        <f t="shared" ref="P460:P495" si="338">COUNTIF(D460, "*{4*")</f>
        <v>0</v>
      </c>
      <c r="Q460" s="355">
        <f t="shared" ref="Q460:Q495" si="339">COUNTIF(D460, "*{5*")</f>
        <v>0</v>
      </c>
      <c r="R460" s="355">
        <f t="shared" ref="R460:R495" si="340">COUNTIF(D460, "*{6*")</f>
        <v>0</v>
      </c>
      <c r="S460" s="355">
        <f t="shared" ref="S460:S495" si="341">COUNTIF(D460, "*{7*")</f>
        <v>0</v>
      </c>
    </row>
    <row r="461" spans="1:19" ht="57">
      <c r="A461" s="294" t="str">
        <f t="shared" si="326"/>
        <v>Core_Value_Selected_WindArrow</v>
      </c>
      <c r="B461" s="300" t="s">
        <v>4608</v>
      </c>
      <c r="C461" s="306" t="s">
        <v>924</v>
      </c>
      <c r="D461" s="295" t="s">
        <v>2312</v>
      </c>
      <c r="E461" s="12" t="s">
        <v>4518</v>
      </c>
      <c r="F461" s="261" t="s">
        <v>14462</v>
      </c>
      <c r="G461" s="261" t="s">
        <v>4519</v>
      </c>
      <c r="H461" s="95" t="s">
        <v>4520</v>
      </c>
      <c r="I461" s="112" t="s">
        <v>7190</v>
      </c>
      <c r="J461" s="112" t="s">
        <v>7191</v>
      </c>
      <c r="K461" s="47">
        <f t="shared" si="333"/>
        <v>4</v>
      </c>
      <c r="L461" s="355">
        <f t="shared" si="334"/>
        <v>1</v>
      </c>
      <c r="M461" s="355">
        <f t="shared" si="335"/>
        <v>1</v>
      </c>
      <c r="N461" s="355">
        <f t="shared" si="336"/>
        <v>1</v>
      </c>
      <c r="O461" s="355">
        <f t="shared" si="337"/>
        <v>1</v>
      </c>
      <c r="P461" s="355">
        <f t="shared" si="338"/>
        <v>0</v>
      </c>
      <c r="Q461" s="355">
        <f t="shared" si="339"/>
        <v>0</v>
      </c>
      <c r="R461" s="355">
        <f t="shared" si="340"/>
        <v>0</v>
      </c>
      <c r="S461" s="355">
        <f t="shared" si="341"/>
        <v>0</v>
      </c>
    </row>
    <row r="462" spans="1:19" ht="57">
      <c r="A462" s="294" t="str">
        <f t="shared" si="326"/>
        <v>Core_Value_Selected_Windblade</v>
      </c>
      <c r="B462" s="300" t="s">
        <v>4608</v>
      </c>
      <c r="C462" s="306" t="s">
        <v>920</v>
      </c>
      <c r="D462" s="295" t="s">
        <v>2587</v>
      </c>
      <c r="E462" s="12" t="s">
        <v>4521</v>
      </c>
      <c r="F462" s="261" t="s">
        <v>14463</v>
      </c>
      <c r="G462" s="261" t="s">
        <v>4522</v>
      </c>
      <c r="H462" s="95" t="s">
        <v>4523</v>
      </c>
      <c r="I462" s="112" t="s">
        <v>7192</v>
      </c>
      <c r="J462" s="112" t="s">
        <v>7193</v>
      </c>
      <c r="K462" s="47">
        <f t="shared" si="333"/>
        <v>4</v>
      </c>
      <c r="L462" s="355">
        <f t="shared" si="334"/>
        <v>1</v>
      </c>
      <c r="M462" s="355">
        <f t="shared" si="335"/>
        <v>1</v>
      </c>
      <c r="N462" s="355">
        <f t="shared" si="336"/>
        <v>1</v>
      </c>
      <c r="O462" s="355">
        <f t="shared" si="337"/>
        <v>1</v>
      </c>
      <c r="P462" s="355">
        <f t="shared" si="338"/>
        <v>0</v>
      </c>
      <c r="Q462" s="355">
        <f t="shared" si="339"/>
        <v>0</v>
      </c>
      <c r="R462" s="355">
        <f t="shared" si="340"/>
        <v>0</v>
      </c>
      <c r="S462" s="355">
        <f t="shared" si="341"/>
        <v>0</v>
      </c>
    </row>
    <row r="463" spans="1:19" ht="28.5">
      <c r="A463" s="294" t="str">
        <f t="shared" si="326"/>
        <v>Core_Value_Selected_FrozenWeaponNormalAttack</v>
      </c>
      <c r="B463" s="300" t="s">
        <v>4608</v>
      </c>
      <c r="C463" s="307" t="s">
        <v>2165</v>
      </c>
      <c r="D463" s="295" t="s">
        <v>23881</v>
      </c>
      <c r="E463" s="12" t="s">
        <v>23882</v>
      </c>
      <c r="F463" s="261" t="s">
        <v>23883</v>
      </c>
      <c r="G463" s="261" t="s">
        <v>23884</v>
      </c>
      <c r="H463" s="95" t="s">
        <v>23885</v>
      </c>
      <c r="I463" s="112" t="s">
        <v>7194</v>
      </c>
      <c r="J463" s="112" t="s">
        <v>23886</v>
      </c>
      <c r="K463" s="47">
        <f t="shared" si="333"/>
        <v>2</v>
      </c>
      <c r="L463" s="355">
        <f t="shared" si="334"/>
        <v>1</v>
      </c>
      <c r="M463" s="355">
        <f t="shared" si="335"/>
        <v>1</v>
      </c>
      <c r="N463" s="355">
        <f t="shared" si="336"/>
        <v>0</v>
      </c>
      <c r="O463" s="355">
        <f t="shared" si="337"/>
        <v>0</v>
      </c>
      <c r="P463" s="355">
        <f t="shared" si="338"/>
        <v>0</v>
      </c>
      <c r="Q463" s="355">
        <f t="shared" si="339"/>
        <v>0</v>
      </c>
      <c r="R463" s="355">
        <f t="shared" si="340"/>
        <v>0</v>
      </c>
      <c r="S463" s="355">
        <f t="shared" si="341"/>
        <v>0</v>
      </c>
    </row>
    <row r="464" spans="1:19" ht="28.5">
      <c r="A464" s="294" t="str">
        <f t="shared" si="326"/>
        <v>Core_Value_Selected_FrozenWeaponSkillAttack</v>
      </c>
      <c r="B464" s="300" t="s">
        <v>4608</v>
      </c>
      <c r="C464" s="307" t="s">
        <v>2166</v>
      </c>
      <c r="D464" s="295" t="s">
        <v>23887</v>
      </c>
      <c r="E464" s="12" t="s">
        <v>23888</v>
      </c>
      <c r="F464" s="261" t="s">
        <v>23889</v>
      </c>
      <c r="G464" s="261" t="s">
        <v>23890</v>
      </c>
      <c r="H464" s="95" t="s">
        <v>23891</v>
      </c>
      <c r="I464" s="112" t="s">
        <v>7195</v>
      </c>
      <c r="J464" s="112" t="s">
        <v>7196</v>
      </c>
      <c r="K464" s="47">
        <f t="shared" si="333"/>
        <v>2</v>
      </c>
      <c r="L464" s="355">
        <f t="shared" si="334"/>
        <v>1</v>
      </c>
      <c r="M464" s="355">
        <f t="shared" si="335"/>
        <v>1</v>
      </c>
      <c r="N464" s="355">
        <f t="shared" si="336"/>
        <v>0</v>
      </c>
      <c r="O464" s="355">
        <f t="shared" si="337"/>
        <v>0</v>
      </c>
      <c r="P464" s="355">
        <f t="shared" si="338"/>
        <v>0</v>
      </c>
      <c r="Q464" s="355">
        <f t="shared" si="339"/>
        <v>0</v>
      </c>
      <c r="R464" s="355">
        <f t="shared" si="340"/>
        <v>0</v>
      </c>
      <c r="S464" s="355">
        <f t="shared" si="341"/>
        <v>0</v>
      </c>
    </row>
    <row r="465" spans="1:19" ht="24">
      <c r="A465" s="294" t="str">
        <f t="shared" si="326"/>
        <v>Core_Value_Selected_FrozenFrostArrow</v>
      </c>
      <c r="B465" s="300" t="s">
        <v>4608</v>
      </c>
      <c r="C465" s="307" t="s">
        <v>897</v>
      </c>
      <c r="D465" s="295" t="s">
        <v>2588</v>
      </c>
      <c r="E465" s="12" t="s">
        <v>4524</v>
      </c>
      <c r="F465" s="261" t="s">
        <v>14464</v>
      </c>
      <c r="G465" s="261" t="s">
        <v>4525</v>
      </c>
      <c r="H465" s="95" t="s">
        <v>4526</v>
      </c>
      <c r="I465" s="112" t="s">
        <v>7197</v>
      </c>
      <c r="J465" s="112" t="s">
        <v>7198</v>
      </c>
      <c r="K465" s="47">
        <f t="shared" si="333"/>
        <v>2</v>
      </c>
      <c r="L465" s="355">
        <f t="shared" si="334"/>
        <v>1</v>
      </c>
      <c r="M465" s="355">
        <f t="shared" si="335"/>
        <v>1</v>
      </c>
      <c r="N465" s="355">
        <f t="shared" si="336"/>
        <v>0</v>
      </c>
      <c r="O465" s="355">
        <f t="shared" si="337"/>
        <v>0</v>
      </c>
      <c r="P465" s="355">
        <f t="shared" si="338"/>
        <v>0</v>
      </c>
      <c r="Q465" s="355">
        <f t="shared" si="339"/>
        <v>0</v>
      </c>
      <c r="R465" s="355">
        <f t="shared" si="340"/>
        <v>0</v>
      </c>
      <c r="S465" s="355">
        <f t="shared" si="341"/>
        <v>0</v>
      </c>
    </row>
    <row r="466" spans="1:19" ht="24">
      <c r="A466" s="294" t="str">
        <f t="shared" si="326"/>
        <v>Core_Value_Selected_EnhancedFrostArrow</v>
      </c>
      <c r="B466" s="300" t="s">
        <v>4608</v>
      </c>
      <c r="C466" s="307" t="s">
        <v>2172</v>
      </c>
      <c r="D466" s="296" t="s">
        <v>2589</v>
      </c>
      <c r="E466" s="12" t="s">
        <v>4527</v>
      </c>
      <c r="F466" s="261" t="s">
        <v>14465</v>
      </c>
      <c r="G466" s="261" t="s">
        <v>4528</v>
      </c>
      <c r="H466" s="95" t="s">
        <v>4529</v>
      </c>
      <c r="I466" s="112" t="s">
        <v>7199</v>
      </c>
      <c r="J466" s="112" t="s">
        <v>7200</v>
      </c>
      <c r="K466" s="47">
        <f t="shared" si="333"/>
        <v>2</v>
      </c>
      <c r="L466" s="355">
        <f t="shared" si="334"/>
        <v>1</v>
      </c>
      <c r="M466" s="355">
        <f t="shared" si="335"/>
        <v>1</v>
      </c>
      <c r="N466" s="355">
        <f t="shared" si="336"/>
        <v>0</v>
      </c>
      <c r="O466" s="355">
        <f t="shared" si="337"/>
        <v>0</v>
      </c>
      <c r="P466" s="355">
        <f t="shared" si="338"/>
        <v>0</v>
      </c>
      <c r="Q466" s="355">
        <f t="shared" si="339"/>
        <v>0</v>
      </c>
      <c r="R466" s="355">
        <f t="shared" si="340"/>
        <v>0</v>
      </c>
      <c r="S466" s="355">
        <f t="shared" si="341"/>
        <v>0</v>
      </c>
    </row>
    <row r="467" spans="1:19" ht="36">
      <c r="A467" s="294" t="str">
        <f t="shared" si="326"/>
        <v>Core_Value_Selected_FrozenDashAttack</v>
      </c>
      <c r="B467" s="300" t="s">
        <v>4608</v>
      </c>
      <c r="C467" s="307" t="s">
        <v>898</v>
      </c>
      <c r="D467" s="295" t="s">
        <v>2590</v>
      </c>
      <c r="E467" s="12" t="s">
        <v>4530</v>
      </c>
      <c r="F467" s="261" t="s">
        <v>14466</v>
      </c>
      <c r="G467" s="261" t="s">
        <v>4531</v>
      </c>
      <c r="H467" s="95" t="s">
        <v>4532</v>
      </c>
      <c r="I467" s="112" t="s">
        <v>7201</v>
      </c>
      <c r="J467" s="112" t="s">
        <v>7202</v>
      </c>
      <c r="K467" s="47">
        <f t="shared" si="333"/>
        <v>2</v>
      </c>
      <c r="L467" s="355">
        <f t="shared" si="334"/>
        <v>1</v>
      </c>
      <c r="M467" s="355">
        <f t="shared" si="335"/>
        <v>1</v>
      </c>
      <c r="N467" s="355">
        <f t="shared" si="336"/>
        <v>0</v>
      </c>
      <c r="O467" s="355">
        <f t="shared" si="337"/>
        <v>0</v>
      </c>
      <c r="P467" s="355">
        <f t="shared" si="338"/>
        <v>0</v>
      </c>
      <c r="Q467" s="355">
        <f t="shared" si="339"/>
        <v>0</v>
      </c>
      <c r="R467" s="355">
        <f t="shared" si="340"/>
        <v>0</v>
      </c>
      <c r="S467" s="355">
        <f t="shared" si="341"/>
        <v>0</v>
      </c>
    </row>
    <row r="468" spans="1:19" ht="24">
      <c r="A468" s="294" t="str">
        <f t="shared" si="326"/>
        <v>Core_Value_Selected_FrostStorm</v>
      </c>
      <c r="B468" s="300" t="s">
        <v>4608</v>
      </c>
      <c r="C468" s="307" t="s">
        <v>2246</v>
      </c>
      <c r="D468" s="295" t="s">
        <v>2592</v>
      </c>
      <c r="E468" s="12" t="s">
        <v>4533</v>
      </c>
      <c r="F468" s="261" t="s">
        <v>14467</v>
      </c>
      <c r="G468" s="261" t="s">
        <v>4534</v>
      </c>
      <c r="H468" s="95" t="s">
        <v>4535</v>
      </c>
      <c r="I468" s="112" t="s">
        <v>7203</v>
      </c>
      <c r="J468" s="112" t="s">
        <v>7204</v>
      </c>
      <c r="K468" s="47">
        <f t="shared" si="333"/>
        <v>2</v>
      </c>
      <c r="L468" s="355">
        <f t="shared" si="334"/>
        <v>1</v>
      </c>
      <c r="M468" s="355">
        <f t="shared" si="335"/>
        <v>1</v>
      </c>
      <c r="N468" s="355">
        <f t="shared" si="336"/>
        <v>0</v>
      </c>
      <c r="O468" s="355">
        <f t="shared" si="337"/>
        <v>0</v>
      </c>
      <c r="P468" s="355">
        <f t="shared" si="338"/>
        <v>0</v>
      </c>
      <c r="Q468" s="355">
        <f t="shared" si="339"/>
        <v>0</v>
      </c>
      <c r="R468" s="355">
        <f t="shared" si="340"/>
        <v>0</v>
      </c>
      <c r="S468" s="355">
        <f t="shared" si="341"/>
        <v>0</v>
      </c>
    </row>
    <row r="469" spans="1:19" ht="24">
      <c r="A469" s="294" t="str">
        <f t="shared" si="326"/>
        <v>Core_Value_Selected_IceShard</v>
      </c>
      <c r="B469" s="300" t="s">
        <v>4608</v>
      </c>
      <c r="C469" s="307" t="s">
        <v>2408</v>
      </c>
      <c r="D469" s="295" t="s">
        <v>2790</v>
      </c>
      <c r="E469" s="12" t="s">
        <v>4536</v>
      </c>
      <c r="F469" s="261" t="s">
        <v>14468</v>
      </c>
      <c r="G469" s="261" t="s">
        <v>4537</v>
      </c>
      <c r="H469" s="95" t="s">
        <v>4538</v>
      </c>
      <c r="I469" s="112" t="s">
        <v>7205</v>
      </c>
      <c r="J469" s="112" t="s">
        <v>7206</v>
      </c>
      <c r="K469" s="47">
        <f t="shared" si="333"/>
        <v>2</v>
      </c>
      <c r="L469" s="355">
        <f t="shared" si="334"/>
        <v>1</v>
      </c>
      <c r="M469" s="355">
        <f t="shared" si="335"/>
        <v>1</v>
      </c>
      <c r="N469" s="355">
        <f t="shared" si="336"/>
        <v>0</v>
      </c>
      <c r="O469" s="355">
        <f t="shared" si="337"/>
        <v>0</v>
      </c>
      <c r="P469" s="355">
        <f t="shared" si="338"/>
        <v>0</v>
      </c>
      <c r="Q469" s="355">
        <f t="shared" si="339"/>
        <v>0</v>
      </c>
      <c r="R469" s="355">
        <f t="shared" si="340"/>
        <v>0</v>
      </c>
      <c r="S469" s="355">
        <f t="shared" si="341"/>
        <v>0</v>
      </c>
    </row>
    <row r="470" spans="1:19" ht="36">
      <c r="A470" s="294" t="str">
        <f t="shared" si="326"/>
        <v>Core_Value_Selected_Bllizard</v>
      </c>
      <c r="B470" s="300" t="s">
        <v>4608</v>
      </c>
      <c r="C470" s="307" t="s">
        <v>888</v>
      </c>
      <c r="D470" s="295" t="s">
        <v>2593</v>
      </c>
      <c r="E470" s="12" t="s">
        <v>4539</v>
      </c>
      <c r="F470" s="261" t="s">
        <v>14469</v>
      </c>
      <c r="G470" s="261" t="s">
        <v>4540</v>
      </c>
      <c r="H470" s="95" t="s">
        <v>4541</v>
      </c>
      <c r="I470" s="112" t="s">
        <v>7207</v>
      </c>
      <c r="J470" s="112" t="s">
        <v>7208</v>
      </c>
      <c r="K470" s="47">
        <f t="shared" si="333"/>
        <v>4</v>
      </c>
      <c r="L470" s="355">
        <f t="shared" si="334"/>
        <v>1</v>
      </c>
      <c r="M470" s="355">
        <f t="shared" si="335"/>
        <v>1</v>
      </c>
      <c r="N470" s="355">
        <f t="shared" si="336"/>
        <v>1</v>
      </c>
      <c r="O470" s="355">
        <f t="shared" si="337"/>
        <v>1</v>
      </c>
      <c r="P470" s="355">
        <f t="shared" si="338"/>
        <v>0</v>
      </c>
      <c r="Q470" s="355">
        <f t="shared" si="339"/>
        <v>0</v>
      </c>
      <c r="R470" s="355">
        <f t="shared" si="340"/>
        <v>0</v>
      </c>
      <c r="S470" s="355">
        <f t="shared" si="341"/>
        <v>0</v>
      </c>
    </row>
    <row r="471" spans="1:19" ht="24">
      <c r="A471" s="294" t="str">
        <f t="shared" si="326"/>
        <v>Core_Value_Selected_FrozenMark</v>
      </c>
      <c r="B471" s="300" t="s">
        <v>4608</v>
      </c>
      <c r="C471" s="307" t="s">
        <v>2180</v>
      </c>
      <c r="D471" s="295" t="s">
        <v>2594</v>
      </c>
      <c r="E471" s="12" t="s">
        <v>4421</v>
      </c>
      <c r="F471" s="261" t="s">
        <v>14470</v>
      </c>
      <c r="G471" s="261" t="s">
        <v>4422</v>
      </c>
      <c r="H471" s="95" t="s">
        <v>4423</v>
      </c>
      <c r="I471" s="112" t="s">
        <v>7125</v>
      </c>
      <c r="J471" s="112" t="s">
        <v>7126</v>
      </c>
      <c r="K471" s="47">
        <f t="shared" si="333"/>
        <v>2</v>
      </c>
      <c r="L471" s="355">
        <f t="shared" si="334"/>
        <v>1</v>
      </c>
      <c r="M471" s="355">
        <f t="shared" si="335"/>
        <v>1</v>
      </c>
      <c r="N471" s="355">
        <f t="shared" si="336"/>
        <v>0</v>
      </c>
      <c r="O471" s="355">
        <f t="shared" si="337"/>
        <v>0</v>
      </c>
      <c r="P471" s="355">
        <f t="shared" si="338"/>
        <v>0</v>
      </c>
      <c r="Q471" s="355">
        <f t="shared" si="339"/>
        <v>0</v>
      </c>
      <c r="R471" s="355">
        <f t="shared" si="340"/>
        <v>0</v>
      </c>
      <c r="S471" s="355">
        <f t="shared" si="341"/>
        <v>0</v>
      </c>
    </row>
    <row r="472" spans="1:19" ht="48">
      <c r="A472" s="294" t="str">
        <f t="shared" si="326"/>
        <v>Core_Value_Selected_FrostWeakening</v>
      </c>
      <c r="B472" s="300" t="s">
        <v>4608</v>
      </c>
      <c r="C472" s="307" t="s">
        <v>2181</v>
      </c>
      <c r="D472" s="295" t="s">
        <v>2595</v>
      </c>
      <c r="E472" s="12" t="s">
        <v>4542</v>
      </c>
      <c r="F472" s="261" t="s">
        <v>14471</v>
      </c>
      <c r="G472" s="261" t="s">
        <v>14472</v>
      </c>
      <c r="H472" s="95" t="s">
        <v>4543</v>
      </c>
      <c r="I472" s="112" t="s">
        <v>7209</v>
      </c>
      <c r="J472" s="112" t="s">
        <v>7210</v>
      </c>
      <c r="K472" s="47">
        <f t="shared" si="333"/>
        <v>4</v>
      </c>
      <c r="L472" s="355">
        <f t="shared" si="334"/>
        <v>1</v>
      </c>
      <c r="M472" s="355">
        <f t="shared" si="335"/>
        <v>1</v>
      </c>
      <c r="N472" s="355">
        <f t="shared" si="336"/>
        <v>1</v>
      </c>
      <c r="O472" s="355">
        <f t="shared" si="337"/>
        <v>1</v>
      </c>
      <c r="P472" s="355">
        <f t="shared" si="338"/>
        <v>0</v>
      </c>
      <c r="Q472" s="355">
        <f t="shared" si="339"/>
        <v>0</v>
      </c>
      <c r="R472" s="355">
        <f t="shared" si="340"/>
        <v>0</v>
      </c>
      <c r="S472" s="355">
        <f t="shared" si="341"/>
        <v>0</v>
      </c>
    </row>
    <row r="473" spans="1:19" ht="24">
      <c r="A473" s="294" t="str">
        <f t="shared" si="326"/>
        <v>Core_Value_Selected_FrostBarrier</v>
      </c>
      <c r="B473" s="300" t="s">
        <v>4608</v>
      </c>
      <c r="C473" s="307" t="s">
        <v>2233</v>
      </c>
      <c r="D473" s="295" t="s">
        <v>2596</v>
      </c>
      <c r="E473" s="12" t="s">
        <v>4544</v>
      </c>
      <c r="F473" s="261" t="s">
        <v>14473</v>
      </c>
      <c r="G473" s="261" t="s">
        <v>14474</v>
      </c>
      <c r="H473" s="95" t="s">
        <v>4545</v>
      </c>
      <c r="I473" s="112" t="s">
        <v>7211</v>
      </c>
      <c r="J473" s="112" t="s">
        <v>7212</v>
      </c>
      <c r="K473" s="47">
        <f t="shared" si="333"/>
        <v>2</v>
      </c>
      <c r="L473" s="355">
        <f t="shared" si="334"/>
        <v>1</v>
      </c>
      <c r="M473" s="355">
        <f t="shared" si="335"/>
        <v>1</v>
      </c>
      <c r="N473" s="355">
        <f t="shared" si="336"/>
        <v>0</v>
      </c>
      <c r="O473" s="355">
        <f t="shared" si="337"/>
        <v>0</v>
      </c>
      <c r="P473" s="355">
        <f t="shared" si="338"/>
        <v>0</v>
      </c>
      <c r="Q473" s="355">
        <f t="shared" si="339"/>
        <v>0</v>
      </c>
      <c r="R473" s="355">
        <f t="shared" si="340"/>
        <v>0</v>
      </c>
      <c r="S473" s="355">
        <f t="shared" si="341"/>
        <v>0</v>
      </c>
    </row>
    <row r="474" spans="1:19" ht="24">
      <c r="A474" s="294" t="str">
        <f t="shared" ref="A474:A475" si="342">CONCATENATE(B474,C474)</f>
        <v>Core_Value_Selected_ColdArmor</v>
      </c>
      <c r="B474" s="300" t="s">
        <v>4608</v>
      </c>
      <c r="C474" s="307" t="s">
        <v>2822</v>
      </c>
      <c r="D474" s="295" t="s">
        <v>13330</v>
      </c>
      <c r="E474" s="12" t="s">
        <v>13331</v>
      </c>
      <c r="F474" s="261" t="s">
        <v>14475</v>
      </c>
      <c r="G474" s="261" t="s">
        <v>13332</v>
      </c>
      <c r="H474" s="95" t="s">
        <v>13333</v>
      </c>
      <c r="I474" s="112" t="s">
        <v>7213</v>
      </c>
      <c r="J474" s="112" t="s">
        <v>7214</v>
      </c>
      <c r="K474" s="47">
        <f t="shared" si="333"/>
        <v>2</v>
      </c>
      <c r="L474" s="355">
        <f t="shared" si="334"/>
        <v>1</v>
      </c>
      <c r="M474" s="355">
        <f t="shared" si="335"/>
        <v>1</v>
      </c>
      <c r="N474" s="355">
        <f t="shared" si="336"/>
        <v>0</v>
      </c>
      <c r="O474" s="355">
        <f t="shared" si="337"/>
        <v>0</v>
      </c>
      <c r="P474" s="355">
        <f t="shared" si="338"/>
        <v>0</v>
      </c>
      <c r="Q474" s="355">
        <f t="shared" si="339"/>
        <v>0</v>
      </c>
      <c r="R474" s="355">
        <f t="shared" si="340"/>
        <v>0</v>
      </c>
      <c r="S474" s="355">
        <f t="shared" si="341"/>
        <v>0</v>
      </c>
    </row>
    <row r="475" spans="1:19" ht="24">
      <c r="A475" s="294" t="str">
        <f t="shared" si="342"/>
        <v>Core_Value_Selected_IceWall</v>
      </c>
      <c r="B475" s="300" t="s">
        <v>4608</v>
      </c>
      <c r="C475" s="307" t="s">
        <v>2824</v>
      </c>
      <c r="D475" s="295" t="s">
        <v>2827</v>
      </c>
      <c r="E475" s="12" t="s">
        <v>4546</v>
      </c>
      <c r="F475" s="261" t="s">
        <v>14476</v>
      </c>
      <c r="G475" s="261" t="s">
        <v>4547</v>
      </c>
      <c r="H475" s="95" t="s">
        <v>4548</v>
      </c>
      <c r="I475" s="112" t="s">
        <v>7213</v>
      </c>
      <c r="J475" s="112" t="s">
        <v>7214</v>
      </c>
      <c r="K475" s="47">
        <f t="shared" si="333"/>
        <v>2</v>
      </c>
      <c r="L475" s="355">
        <f t="shared" si="334"/>
        <v>1</v>
      </c>
      <c r="M475" s="355">
        <f t="shared" si="335"/>
        <v>1</v>
      </c>
      <c r="N475" s="355">
        <f t="shared" si="336"/>
        <v>0</v>
      </c>
      <c r="O475" s="355">
        <f t="shared" si="337"/>
        <v>0</v>
      </c>
      <c r="P475" s="355">
        <f t="shared" si="338"/>
        <v>0</v>
      </c>
      <c r="Q475" s="355">
        <f t="shared" si="339"/>
        <v>0</v>
      </c>
      <c r="R475" s="355">
        <f t="shared" si="340"/>
        <v>0</v>
      </c>
      <c r="S475" s="355">
        <f t="shared" si="341"/>
        <v>0</v>
      </c>
    </row>
    <row r="476" spans="1:19" ht="24">
      <c r="A476" s="294" t="str">
        <f t="shared" ref="A476:A495" si="343">CONCATENATE(B476,C476)</f>
        <v>Core_Value_Selected_FreezingBurst</v>
      </c>
      <c r="B476" s="300" t="s">
        <v>4608</v>
      </c>
      <c r="C476" s="307" t="s">
        <v>2229</v>
      </c>
      <c r="D476" s="295" t="s">
        <v>2597</v>
      </c>
      <c r="E476" s="12" t="s">
        <v>3194</v>
      </c>
      <c r="F476" s="261" t="s">
        <v>14477</v>
      </c>
      <c r="G476" s="261" t="s">
        <v>4549</v>
      </c>
      <c r="H476" s="95" t="s">
        <v>4550</v>
      </c>
      <c r="I476" s="112" t="s">
        <v>7127</v>
      </c>
      <c r="J476" s="112" t="s">
        <v>7215</v>
      </c>
      <c r="K476" s="47">
        <f t="shared" si="333"/>
        <v>2</v>
      </c>
      <c r="L476" s="355">
        <f t="shared" si="334"/>
        <v>1</v>
      </c>
      <c r="M476" s="355">
        <f t="shared" si="335"/>
        <v>1</v>
      </c>
      <c r="N476" s="355">
        <f t="shared" si="336"/>
        <v>0</v>
      </c>
      <c r="O476" s="355">
        <f t="shared" si="337"/>
        <v>0</v>
      </c>
      <c r="P476" s="355">
        <f t="shared" si="338"/>
        <v>0</v>
      </c>
      <c r="Q476" s="355">
        <f t="shared" si="339"/>
        <v>0</v>
      </c>
      <c r="R476" s="355">
        <f t="shared" si="340"/>
        <v>0</v>
      </c>
      <c r="S476" s="355">
        <f t="shared" si="341"/>
        <v>0</v>
      </c>
    </row>
    <row r="477" spans="1:19" ht="24">
      <c r="A477" s="294" t="str">
        <f t="shared" si="343"/>
        <v>Core_Value_Selected_Frostbite</v>
      </c>
      <c r="B477" s="300" t="s">
        <v>4608</v>
      </c>
      <c r="C477" s="307" t="s">
        <v>2185</v>
      </c>
      <c r="D477" s="295" t="s">
        <v>2598</v>
      </c>
      <c r="E477" s="12" t="s">
        <v>4551</v>
      </c>
      <c r="F477" s="261" t="s">
        <v>14478</v>
      </c>
      <c r="G477" s="261" t="s">
        <v>4552</v>
      </c>
      <c r="H477" s="95" t="s">
        <v>4553</v>
      </c>
      <c r="I477" s="112" t="s">
        <v>7157</v>
      </c>
      <c r="J477" s="112" t="s">
        <v>7158</v>
      </c>
      <c r="K477" s="47">
        <f t="shared" si="333"/>
        <v>2</v>
      </c>
      <c r="L477" s="355">
        <f t="shared" si="334"/>
        <v>1</v>
      </c>
      <c r="M477" s="355">
        <f t="shared" si="335"/>
        <v>1</v>
      </c>
      <c r="N477" s="355">
        <f t="shared" si="336"/>
        <v>0</v>
      </c>
      <c r="O477" s="355">
        <f t="shared" si="337"/>
        <v>0</v>
      </c>
      <c r="P477" s="355">
        <f t="shared" si="338"/>
        <v>0</v>
      </c>
      <c r="Q477" s="355">
        <f t="shared" si="339"/>
        <v>0</v>
      </c>
      <c r="R477" s="355">
        <f t="shared" si="340"/>
        <v>0</v>
      </c>
      <c r="S477" s="355">
        <f t="shared" si="341"/>
        <v>0</v>
      </c>
    </row>
    <row r="478" spans="1:19" ht="28.5">
      <c r="A478" s="294" t="str">
        <f t="shared" si="343"/>
        <v>Core_Value_Selected_EnhancedStorm</v>
      </c>
      <c r="B478" s="300" t="s">
        <v>4608</v>
      </c>
      <c r="C478" s="307" t="s">
        <v>2186</v>
      </c>
      <c r="D478" s="295" t="s">
        <v>23420</v>
      </c>
      <c r="E478" s="12" t="s">
        <v>3195</v>
      </c>
      <c r="F478" s="261" t="s">
        <v>14479</v>
      </c>
      <c r="G478" s="261" t="s">
        <v>4554</v>
      </c>
      <c r="H478" s="95" t="s">
        <v>4555</v>
      </c>
      <c r="I478" s="112" t="s">
        <v>7216</v>
      </c>
      <c r="J478" s="112" t="s">
        <v>7217</v>
      </c>
      <c r="K478" s="47">
        <f t="shared" si="333"/>
        <v>2</v>
      </c>
      <c r="L478" s="355">
        <f t="shared" si="334"/>
        <v>1</v>
      </c>
      <c r="M478" s="355">
        <f t="shared" si="335"/>
        <v>1</v>
      </c>
      <c r="N478" s="355">
        <f t="shared" si="336"/>
        <v>0</v>
      </c>
      <c r="O478" s="355">
        <f t="shared" si="337"/>
        <v>0</v>
      </c>
      <c r="P478" s="355">
        <f t="shared" si="338"/>
        <v>0</v>
      </c>
      <c r="Q478" s="355">
        <f t="shared" si="339"/>
        <v>0</v>
      </c>
      <c r="R478" s="355">
        <f t="shared" si="340"/>
        <v>0</v>
      </c>
      <c r="S478" s="355">
        <f t="shared" si="341"/>
        <v>0</v>
      </c>
    </row>
    <row r="479" spans="1:19" ht="24">
      <c r="A479" s="294" t="str">
        <f t="shared" si="343"/>
        <v>Core_Value_Selected_FreezeExecute</v>
      </c>
      <c r="B479" s="300" t="s">
        <v>4608</v>
      </c>
      <c r="C479" s="307" t="s">
        <v>17026</v>
      </c>
      <c r="D479" s="295" t="s">
        <v>23421</v>
      </c>
      <c r="E479" s="12" t="s">
        <v>23422</v>
      </c>
      <c r="F479" s="12" t="s">
        <v>23423</v>
      </c>
      <c r="G479" s="12" t="s">
        <v>23424</v>
      </c>
      <c r="H479" s="12" t="s">
        <v>23425</v>
      </c>
      <c r="I479" s="12" t="s">
        <v>23426</v>
      </c>
      <c r="J479" s="12" t="s">
        <v>23427</v>
      </c>
      <c r="K479" s="160">
        <v>4</v>
      </c>
      <c r="L479" s="355">
        <f t="shared" si="334"/>
        <v>0</v>
      </c>
      <c r="M479" s="355">
        <f t="shared" si="335"/>
        <v>0</v>
      </c>
      <c r="N479" s="355">
        <f t="shared" si="336"/>
        <v>1</v>
      </c>
      <c r="O479" s="355">
        <f t="shared" si="337"/>
        <v>1</v>
      </c>
      <c r="P479" s="355">
        <f t="shared" si="338"/>
        <v>0</v>
      </c>
      <c r="Q479" s="355">
        <f t="shared" si="339"/>
        <v>0</v>
      </c>
      <c r="R479" s="355">
        <f t="shared" si="340"/>
        <v>0</v>
      </c>
      <c r="S479" s="355">
        <f t="shared" si="341"/>
        <v>0</v>
      </c>
    </row>
    <row r="480" spans="1:19" ht="24">
      <c r="A480" s="294" t="str">
        <f t="shared" si="343"/>
        <v>Core_Value_Selected_FrozenGlacialArrow</v>
      </c>
      <c r="B480" s="300" t="s">
        <v>4608</v>
      </c>
      <c r="C480" s="307" t="s">
        <v>899</v>
      </c>
      <c r="D480" s="295" t="s">
        <v>2599</v>
      </c>
      <c r="E480" s="12" t="s">
        <v>3196</v>
      </c>
      <c r="F480" s="261" t="s">
        <v>14480</v>
      </c>
      <c r="G480" s="261" t="s">
        <v>14481</v>
      </c>
      <c r="H480" s="95" t="s">
        <v>4556</v>
      </c>
      <c r="I480" s="112" t="s">
        <v>7218</v>
      </c>
      <c r="J480" s="112" t="s">
        <v>7219</v>
      </c>
      <c r="K480" s="47">
        <f t="shared" si="333"/>
        <v>2</v>
      </c>
      <c r="L480" s="355">
        <f t="shared" si="334"/>
        <v>1</v>
      </c>
      <c r="M480" s="355">
        <f t="shared" si="335"/>
        <v>1</v>
      </c>
      <c r="N480" s="355">
        <f t="shared" si="336"/>
        <v>0</v>
      </c>
      <c r="O480" s="355">
        <f t="shared" si="337"/>
        <v>0</v>
      </c>
      <c r="P480" s="355">
        <f t="shared" si="338"/>
        <v>0</v>
      </c>
      <c r="Q480" s="355">
        <f t="shared" si="339"/>
        <v>0</v>
      </c>
      <c r="R480" s="355">
        <f t="shared" si="340"/>
        <v>0</v>
      </c>
      <c r="S480" s="355">
        <f t="shared" si="341"/>
        <v>0</v>
      </c>
    </row>
    <row r="481" spans="1:19" ht="24">
      <c r="A481" s="294" t="str">
        <f t="shared" si="343"/>
        <v>Core_Value_Selected_ThrowSpear</v>
      </c>
      <c r="B481" s="300" t="s">
        <v>4608</v>
      </c>
      <c r="C481" s="307" t="s">
        <v>922</v>
      </c>
      <c r="D481" s="295" t="s">
        <v>2600</v>
      </c>
      <c r="E481" s="12" t="s">
        <v>4557</v>
      </c>
      <c r="F481" s="261" t="s">
        <v>14482</v>
      </c>
      <c r="G481" s="261" t="s">
        <v>4558</v>
      </c>
      <c r="H481" s="95" t="s">
        <v>4559</v>
      </c>
      <c r="I481" s="112" t="s">
        <v>7220</v>
      </c>
      <c r="J481" s="112" t="s">
        <v>7221</v>
      </c>
      <c r="K481" s="47">
        <f t="shared" si="333"/>
        <v>2</v>
      </c>
      <c r="L481" s="355">
        <f t="shared" si="334"/>
        <v>1</v>
      </c>
      <c r="M481" s="355">
        <f t="shared" si="335"/>
        <v>1</v>
      </c>
      <c r="N481" s="355">
        <f t="shared" si="336"/>
        <v>0</v>
      </c>
      <c r="O481" s="355">
        <f t="shared" si="337"/>
        <v>0</v>
      </c>
      <c r="P481" s="355">
        <f t="shared" si="338"/>
        <v>0</v>
      </c>
      <c r="Q481" s="355">
        <f t="shared" si="339"/>
        <v>0</v>
      </c>
      <c r="R481" s="355">
        <f t="shared" si="340"/>
        <v>0</v>
      </c>
      <c r="S481" s="355">
        <f t="shared" si="341"/>
        <v>0</v>
      </c>
    </row>
    <row r="482" spans="1:19" ht="24">
      <c r="A482" s="294" t="str">
        <f t="shared" si="343"/>
        <v>Core_Value_Selected_FrostSpear</v>
      </c>
      <c r="B482" s="300" t="s">
        <v>4608</v>
      </c>
      <c r="C482" s="307" t="s">
        <v>2232</v>
      </c>
      <c r="D482" s="295" t="s">
        <v>2274</v>
      </c>
      <c r="E482" s="12" t="s">
        <v>4560</v>
      </c>
      <c r="F482" s="261" t="s">
        <v>14483</v>
      </c>
      <c r="G482" s="261" t="s">
        <v>4561</v>
      </c>
      <c r="H482" s="95" t="s">
        <v>4562</v>
      </c>
      <c r="I482" s="112" t="s">
        <v>7222</v>
      </c>
      <c r="J482" s="112" t="s">
        <v>7223</v>
      </c>
      <c r="K482" s="47">
        <f t="shared" si="333"/>
        <v>2</v>
      </c>
      <c r="L482" s="355">
        <f t="shared" si="334"/>
        <v>1</v>
      </c>
      <c r="M482" s="355">
        <f t="shared" si="335"/>
        <v>1</v>
      </c>
      <c r="N482" s="355">
        <f t="shared" si="336"/>
        <v>0</v>
      </c>
      <c r="O482" s="355">
        <f t="shared" si="337"/>
        <v>0</v>
      </c>
      <c r="P482" s="355">
        <f t="shared" si="338"/>
        <v>0</v>
      </c>
      <c r="Q482" s="355">
        <f t="shared" si="339"/>
        <v>0</v>
      </c>
      <c r="R482" s="355">
        <f t="shared" si="340"/>
        <v>0</v>
      </c>
      <c r="S482" s="355">
        <f t="shared" si="341"/>
        <v>0</v>
      </c>
    </row>
    <row r="483" spans="1:19" ht="24">
      <c r="A483" s="294" t="str">
        <f t="shared" si="343"/>
        <v>Core_Value_Selected_DiveFrostExplosion</v>
      </c>
      <c r="B483" s="300" t="s">
        <v>4608</v>
      </c>
      <c r="C483" s="307" t="s">
        <v>923</v>
      </c>
      <c r="D483" s="295" t="s">
        <v>2590</v>
      </c>
      <c r="E483" s="12" t="s">
        <v>4563</v>
      </c>
      <c r="F483" s="261" t="s">
        <v>14484</v>
      </c>
      <c r="G483" s="261" t="s">
        <v>4564</v>
      </c>
      <c r="H483" s="95" t="s">
        <v>4565</v>
      </c>
      <c r="I483" s="112" t="s">
        <v>7201</v>
      </c>
      <c r="J483" s="112" t="s">
        <v>7202</v>
      </c>
      <c r="K483" s="47">
        <f t="shared" si="333"/>
        <v>2</v>
      </c>
      <c r="L483" s="355">
        <f t="shared" si="334"/>
        <v>1</v>
      </c>
      <c r="M483" s="355">
        <f t="shared" si="335"/>
        <v>1</v>
      </c>
      <c r="N483" s="355">
        <f t="shared" si="336"/>
        <v>0</v>
      </c>
      <c r="O483" s="355">
        <f t="shared" si="337"/>
        <v>0</v>
      </c>
      <c r="P483" s="355">
        <f t="shared" si="338"/>
        <v>0</v>
      </c>
      <c r="Q483" s="355">
        <f t="shared" si="339"/>
        <v>0</v>
      </c>
      <c r="R483" s="355">
        <f t="shared" si="340"/>
        <v>0</v>
      </c>
      <c r="S483" s="355">
        <f t="shared" si="341"/>
        <v>0</v>
      </c>
    </row>
    <row r="484" spans="1:19" ht="57">
      <c r="A484" s="294" t="str">
        <f t="shared" si="343"/>
        <v>Core_Value_Selected_Frostiness</v>
      </c>
      <c r="B484" s="300" t="s">
        <v>4608</v>
      </c>
      <c r="C484" s="307" t="s">
        <v>925</v>
      </c>
      <c r="D484" s="295" t="s">
        <v>2601</v>
      </c>
      <c r="E484" s="12" t="s">
        <v>4566</v>
      </c>
      <c r="F484" s="261" t="s">
        <v>14485</v>
      </c>
      <c r="G484" s="261" t="s">
        <v>4567</v>
      </c>
      <c r="H484" s="95" t="s">
        <v>4568</v>
      </c>
      <c r="I484" s="112" t="s">
        <v>7224</v>
      </c>
      <c r="J484" s="112" t="s">
        <v>7225</v>
      </c>
      <c r="K484" s="47">
        <f t="shared" si="333"/>
        <v>4</v>
      </c>
      <c r="L484" s="355">
        <f t="shared" si="334"/>
        <v>1</v>
      </c>
      <c r="M484" s="355">
        <f t="shared" si="335"/>
        <v>1</v>
      </c>
      <c r="N484" s="355">
        <f t="shared" si="336"/>
        <v>1</v>
      </c>
      <c r="O484" s="355">
        <f t="shared" si="337"/>
        <v>1</v>
      </c>
      <c r="P484" s="355">
        <f t="shared" si="338"/>
        <v>0</v>
      </c>
      <c r="Q484" s="355">
        <f t="shared" si="339"/>
        <v>0</v>
      </c>
      <c r="R484" s="355">
        <f t="shared" si="340"/>
        <v>0</v>
      </c>
      <c r="S484" s="355">
        <f t="shared" si="341"/>
        <v>0</v>
      </c>
    </row>
    <row r="485" spans="1:19" ht="36">
      <c r="A485" s="294" t="str">
        <f t="shared" si="343"/>
        <v>Core_Value_Selected_ColdCauterization</v>
      </c>
      <c r="B485" s="300" t="s">
        <v>4608</v>
      </c>
      <c r="C485" s="307" t="s">
        <v>2234</v>
      </c>
      <c r="D485" s="295" t="s">
        <v>10445</v>
      </c>
      <c r="E485" s="12" t="s">
        <v>10446</v>
      </c>
      <c r="F485" s="261" t="s">
        <v>14486</v>
      </c>
      <c r="G485" s="261" t="s">
        <v>10447</v>
      </c>
      <c r="H485" s="95" t="s">
        <v>10448</v>
      </c>
      <c r="I485" s="112" t="s">
        <v>10449</v>
      </c>
      <c r="J485" s="112" t="s">
        <v>10450</v>
      </c>
      <c r="K485" s="47">
        <f t="shared" si="333"/>
        <v>4</v>
      </c>
      <c r="L485" s="355">
        <f t="shared" si="334"/>
        <v>1</v>
      </c>
      <c r="M485" s="355">
        <f t="shared" si="335"/>
        <v>1</v>
      </c>
      <c r="N485" s="355">
        <f t="shared" si="336"/>
        <v>1</v>
      </c>
      <c r="O485" s="355">
        <f t="shared" si="337"/>
        <v>1</v>
      </c>
      <c r="P485" s="355">
        <f t="shared" si="338"/>
        <v>0</v>
      </c>
      <c r="Q485" s="355">
        <f t="shared" si="339"/>
        <v>0</v>
      </c>
      <c r="R485" s="355">
        <f t="shared" si="340"/>
        <v>0</v>
      </c>
      <c r="S485" s="355">
        <f t="shared" si="341"/>
        <v>0</v>
      </c>
    </row>
    <row r="486" spans="1:19">
      <c r="A486" s="294" t="str">
        <f t="shared" si="343"/>
        <v>Core_Value_Selected_AutoColdBlast</v>
      </c>
      <c r="B486" s="300" t="s">
        <v>4608</v>
      </c>
      <c r="C486" s="307" t="s">
        <v>18106</v>
      </c>
      <c r="D486" s="295" t="s">
        <v>18366</v>
      </c>
      <c r="E486" s="12" t="s">
        <v>18367</v>
      </c>
      <c r="F486" s="261" t="s">
        <v>18368</v>
      </c>
      <c r="G486" s="261" t="s">
        <v>18368</v>
      </c>
      <c r="H486" s="95" t="s">
        <v>18369</v>
      </c>
      <c r="I486" s="112" t="s">
        <v>18370</v>
      </c>
      <c r="J486" s="112" t="s">
        <v>18371</v>
      </c>
      <c r="K486" s="47">
        <f t="shared" ref="K486:K489" si="344">SUM(L486:S486)</f>
        <v>2</v>
      </c>
      <c r="L486" s="355">
        <f t="shared" si="334"/>
        <v>1</v>
      </c>
      <c r="M486" s="355">
        <f t="shared" si="335"/>
        <v>1</v>
      </c>
      <c r="N486" s="355">
        <f t="shared" si="336"/>
        <v>0</v>
      </c>
      <c r="O486" s="355">
        <f t="shared" si="337"/>
        <v>0</v>
      </c>
      <c r="P486" s="355">
        <f t="shared" si="338"/>
        <v>0</v>
      </c>
      <c r="Q486" s="355">
        <f t="shared" si="339"/>
        <v>0</v>
      </c>
      <c r="R486" s="355">
        <f t="shared" si="340"/>
        <v>0</v>
      </c>
      <c r="S486" s="355">
        <f t="shared" si="341"/>
        <v>0</v>
      </c>
    </row>
    <row r="487" spans="1:19">
      <c r="A487" s="294" t="str">
        <f t="shared" si="343"/>
        <v>Core_Value_Selected_FrostBomb</v>
      </c>
      <c r="B487" s="300" t="s">
        <v>4608</v>
      </c>
      <c r="C487" s="307" t="s">
        <v>18191</v>
      </c>
      <c r="D487" s="295" t="s">
        <v>18380</v>
      </c>
      <c r="E487" s="12" t="s">
        <v>18367</v>
      </c>
      <c r="F487" s="261" t="s">
        <v>18368</v>
      </c>
      <c r="G487" s="261" t="s">
        <v>18368</v>
      </c>
      <c r="H487" s="95" t="s">
        <v>18369</v>
      </c>
      <c r="I487" s="112" t="s">
        <v>18370</v>
      </c>
      <c r="J487" s="112" t="s">
        <v>18371</v>
      </c>
      <c r="K487" s="47">
        <f t="shared" si="344"/>
        <v>2</v>
      </c>
      <c r="L487" s="355">
        <f t="shared" si="334"/>
        <v>1</v>
      </c>
      <c r="M487" s="355">
        <f t="shared" si="335"/>
        <v>1</v>
      </c>
      <c r="N487" s="355">
        <f t="shared" si="336"/>
        <v>0</v>
      </c>
      <c r="O487" s="355">
        <f t="shared" si="337"/>
        <v>0</v>
      </c>
      <c r="P487" s="355">
        <f t="shared" si="338"/>
        <v>0</v>
      </c>
      <c r="Q487" s="355">
        <f t="shared" si="339"/>
        <v>0</v>
      </c>
      <c r="R487" s="355">
        <f t="shared" si="340"/>
        <v>0</v>
      </c>
      <c r="S487" s="355">
        <f t="shared" si="341"/>
        <v>0</v>
      </c>
    </row>
    <row r="488" spans="1:19" ht="36">
      <c r="A488" s="294" t="str">
        <f t="shared" si="343"/>
        <v>Core_Value_Selected_ColdBomb</v>
      </c>
      <c r="B488" s="300" t="s">
        <v>4608</v>
      </c>
      <c r="C488" s="307" t="s">
        <v>18109</v>
      </c>
      <c r="D488" s="295" t="s">
        <v>18381</v>
      </c>
      <c r="E488" s="12" t="s">
        <v>18382</v>
      </c>
      <c r="F488" s="261" t="s">
        <v>18383</v>
      </c>
      <c r="G488" s="261" t="s">
        <v>18384</v>
      </c>
      <c r="H488" s="95" t="s">
        <v>18385</v>
      </c>
      <c r="I488" s="112" t="s">
        <v>18386</v>
      </c>
      <c r="J488" s="112" t="s">
        <v>18387</v>
      </c>
      <c r="K488" s="47">
        <f t="shared" si="344"/>
        <v>4</v>
      </c>
      <c r="L488" s="355">
        <f t="shared" si="334"/>
        <v>1</v>
      </c>
      <c r="M488" s="355">
        <f t="shared" si="335"/>
        <v>1</v>
      </c>
      <c r="N488" s="355">
        <f t="shared" si="336"/>
        <v>1</v>
      </c>
      <c r="O488" s="355">
        <f t="shared" si="337"/>
        <v>1</v>
      </c>
      <c r="P488" s="355">
        <f t="shared" si="338"/>
        <v>0</v>
      </c>
      <c r="Q488" s="355">
        <f t="shared" si="339"/>
        <v>0</v>
      </c>
      <c r="R488" s="355">
        <f t="shared" si="340"/>
        <v>0</v>
      </c>
      <c r="S488" s="355">
        <f t="shared" si="341"/>
        <v>0</v>
      </c>
    </row>
    <row r="489" spans="1:19">
      <c r="A489" s="294" t="str">
        <f t="shared" si="343"/>
        <v>Core_Value_Selected_Frostfoot</v>
      </c>
      <c r="B489" s="300" t="s">
        <v>4608</v>
      </c>
      <c r="C489" s="307" t="s">
        <v>18111</v>
      </c>
      <c r="D489" s="295" t="s">
        <v>18366</v>
      </c>
      <c r="E489" s="12" t="s">
        <v>18367</v>
      </c>
      <c r="F489" s="261" t="s">
        <v>18368</v>
      </c>
      <c r="G489" s="261" t="s">
        <v>18368</v>
      </c>
      <c r="H489" s="95" t="s">
        <v>18369</v>
      </c>
      <c r="I489" s="112" t="s">
        <v>18370</v>
      </c>
      <c r="J489" s="112" t="s">
        <v>18371</v>
      </c>
      <c r="K489" s="47">
        <f t="shared" si="344"/>
        <v>2</v>
      </c>
      <c r="L489" s="355">
        <f t="shared" si="334"/>
        <v>1</v>
      </c>
      <c r="M489" s="355">
        <f t="shared" si="335"/>
        <v>1</v>
      </c>
      <c r="N489" s="355">
        <f t="shared" si="336"/>
        <v>0</v>
      </c>
      <c r="O489" s="355">
        <f t="shared" si="337"/>
        <v>0</v>
      </c>
      <c r="P489" s="355">
        <f t="shared" si="338"/>
        <v>0</v>
      </c>
      <c r="Q489" s="355">
        <f t="shared" si="339"/>
        <v>0</v>
      </c>
      <c r="R489" s="355">
        <f t="shared" si="340"/>
        <v>0</v>
      </c>
      <c r="S489" s="355">
        <f t="shared" si="341"/>
        <v>0</v>
      </c>
    </row>
    <row r="490" spans="1:19">
      <c r="A490" s="294" t="str">
        <f t="shared" si="343"/>
        <v>Core_Value_Selected_QuickHealing</v>
      </c>
      <c r="B490" s="300" t="s">
        <v>4611</v>
      </c>
      <c r="C490" s="308" t="s">
        <v>878</v>
      </c>
      <c r="D490" s="295" t="s">
        <v>23815</v>
      </c>
      <c r="E490" s="12" t="s">
        <v>23816</v>
      </c>
      <c r="F490" s="261" t="s">
        <v>23817</v>
      </c>
      <c r="G490" s="261" t="s">
        <v>23818</v>
      </c>
      <c r="H490" s="95" t="s">
        <v>23819</v>
      </c>
      <c r="I490" s="112" t="s">
        <v>7226</v>
      </c>
      <c r="J490" s="112" t="s">
        <v>7106</v>
      </c>
      <c r="K490" s="47">
        <f t="shared" si="333"/>
        <v>1</v>
      </c>
      <c r="L490" s="355">
        <f t="shared" si="334"/>
        <v>1</v>
      </c>
      <c r="M490" s="355">
        <f t="shared" si="335"/>
        <v>0</v>
      </c>
      <c r="N490" s="355">
        <f t="shared" si="336"/>
        <v>0</v>
      </c>
      <c r="O490" s="355">
        <f t="shared" si="337"/>
        <v>0</v>
      </c>
      <c r="P490" s="355">
        <f t="shared" si="338"/>
        <v>0</v>
      </c>
      <c r="Q490" s="355">
        <f t="shared" si="339"/>
        <v>0</v>
      </c>
      <c r="R490" s="355">
        <f t="shared" si="340"/>
        <v>0</v>
      </c>
      <c r="S490" s="355">
        <f t="shared" si="341"/>
        <v>0</v>
      </c>
    </row>
    <row r="491" spans="1:19" ht="36">
      <c r="A491" s="294" t="str">
        <f t="shared" si="343"/>
        <v>Core_Value_Selected_Healing</v>
      </c>
      <c r="B491" s="300" t="s">
        <v>4608</v>
      </c>
      <c r="C491" s="308" t="s">
        <v>900</v>
      </c>
      <c r="D491" s="295" t="s">
        <v>23918</v>
      </c>
      <c r="E491" s="12" t="s">
        <v>23434</v>
      </c>
      <c r="F491" s="261" t="s">
        <v>23435</v>
      </c>
      <c r="G491" s="261" t="s">
        <v>23436</v>
      </c>
      <c r="H491" s="95" t="s">
        <v>23437</v>
      </c>
      <c r="I491" s="112" t="s">
        <v>23439</v>
      </c>
      <c r="J491" s="112" t="s">
        <v>23438</v>
      </c>
      <c r="K491" s="47">
        <f t="shared" si="333"/>
        <v>3</v>
      </c>
      <c r="L491" s="355">
        <f t="shared" si="334"/>
        <v>1</v>
      </c>
      <c r="M491" s="355">
        <f t="shared" si="335"/>
        <v>1</v>
      </c>
      <c r="N491" s="355">
        <f t="shared" si="336"/>
        <v>1</v>
      </c>
      <c r="O491" s="355">
        <f t="shared" si="337"/>
        <v>0</v>
      </c>
      <c r="P491" s="355">
        <f t="shared" si="338"/>
        <v>0</v>
      </c>
      <c r="Q491" s="355">
        <f t="shared" si="339"/>
        <v>0</v>
      </c>
      <c r="R491" s="355">
        <f t="shared" si="340"/>
        <v>0</v>
      </c>
      <c r="S491" s="355">
        <f t="shared" si="341"/>
        <v>0</v>
      </c>
    </row>
    <row r="492" spans="1:19" ht="24">
      <c r="A492" s="294" t="str">
        <f t="shared" si="343"/>
        <v>Core_Value_Selected_StrengthenStamina</v>
      </c>
      <c r="B492" s="300" t="s">
        <v>4608</v>
      </c>
      <c r="C492" s="308" t="s">
        <v>901</v>
      </c>
      <c r="D492" s="295" t="s">
        <v>23919</v>
      </c>
      <c r="E492" s="12" t="s">
        <v>4569</v>
      </c>
      <c r="F492" s="261" t="s">
        <v>4570</v>
      </c>
      <c r="G492" s="261" t="s">
        <v>4571</v>
      </c>
      <c r="H492" s="95" t="s">
        <v>4572</v>
      </c>
      <c r="I492" s="112" t="s">
        <v>7227</v>
      </c>
      <c r="J492" s="112" t="s">
        <v>7228</v>
      </c>
      <c r="K492" s="47">
        <f t="shared" si="333"/>
        <v>2</v>
      </c>
      <c r="L492" s="355">
        <f t="shared" si="334"/>
        <v>1</v>
      </c>
      <c r="M492" s="355">
        <f t="shared" si="335"/>
        <v>1</v>
      </c>
      <c r="N492" s="355">
        <f t="shared" si="336"/>
        <v>0</v>
      </c>
      <c r="O492" s="355">
        <f t="shared" si="337"/>
        <v>0</v>
      </c>
      <c r="P492" s="355">
        <f t="shared" si="338"/>
        <v>0</v>
      </c>
      <c r="Q492" s="355">
        <f t="shared" si="339"/>
        <v>0</v>
      </c>
      <c r="R492" s="355">
        <f t="shared" si="340"/>
        <v>0</v>
      </c>
      <c r="S492" s="355">
        <f t="shared" si="341"/>
        <v>0</v>
      </c>
    </row>
    <row r="493" spans="1:19" ht="48">
      <c r="A493" s="294" t="str">
        <f t="shared" si="343"/>
        <v>Core_Value_Selected_CompoundReinforcement</v>
      </c>
      <c r="B493" s="300" t="s">
        <v>4611</v>
      </c>
      <c r="C493" s="308" t="s">
        <v>902</v>
      </c>
      <c r="D493" s="295" t="s">
        <v>23920</v>
      </c>
      <c r="E493" s="12" t="s">
        <v>3197</v>
      </c>
      <c r="F493" s="261" t="s">
        <v>14487</v>
      </c>
      <c r="G493" s="261" t="s">
        <v>4573</v>
      </c>
      <c r="H493" s="95" t="s">
        <v>4574</v>
      </c>
      <c r="I493" s="112" t="s">
        <v>7229</v>
      </c>
      <c r="J493" s="112" t="s">
        <v>7230</v>
      </c>
      <c r="K493" s="47">
        <f t="shared" si="333"/>
        <v>4</v>
      </c>
      <c r="L493" s="355">
        <f t="shared" si="334"/>
        <v>1</v>
      </c>
      <c r="M493" s="355">
        <f t="shared" si="335"/>
        <v>1</v>
      </c>
      <c r="N493" s="355">
        <f t="shared" si="336"/>
        <v>1</v>
      </c>
      <c r="O493" s="355">
        <f t="shared" si="337"/>
        <v>1</v>
      </c>
      <c r="P493" s="355">
        <f t="shared" si="338"/>
        <v>0</v>
      </c>
      <c r="Q493" s="355">
        <f t="shared" si="339"/>
        <v>0</v>
      </c>
      <c r="R493" s="355">
        <f t="shared" si="340"/>
        <v>0</v>
      </c>
      <c r="S493" s="355">
        <f t="shared" si="341"/>
        <v>0</v>
      </c>
    </row>
    <row r="494" spans="1:19" ht="24">
      <c r="A494" s="294" t="str">
        <f t="shared" si="343"/>
        <v>Core_Value_Selected_Barrier</v>
      </c>
      <c r="B494" s="300" t="s">
        <v>4610</v>
      </c>
      <c r="C494" s="308" t="s">
        <v>904</v>
      </c>
      <c r="D494" s="295" t="s">
        <v>23921</v>
      </c>
      <c r="E494" s="12" t="s">
        <v>4575</v>
      </c>
      <c r="F494" s="261" t="s">
        <v>14488</v>
      </c>
      <c r="G494" s="261" t="s">
        <v>14489</v>
      </c>
      <c r="H494" s="95" t="s">
        <v>4576</v>
      </c>
      <c r="I494" s="112" t="s">
        <v>7231</v>
      </c>
      <c r="J494" s="112" t="s">
        <v>7232</v>
      </c>
      <c r="K494" s="47">
        <f t="shared" si="333"/>
        <v>2</v>
      </c>
      <c r="L494" s="355">
        <f t="shared" si="334"/>
        <v>1</v>
      </c>
      <c r="M494" s="355">
        <f t="shared" si="335"/>
        <v>1</v>
      </c>
      <c r="N494" s="355">
        <f t="shared" si="336"/>
        <v>0</v>
      </c>
      <c r="O494" s="355">
        <f t="shared" si="337"/>
        <v>0</v>
      </c>
      <c r="P494" s="355">
        <f t="shared" si="338"/>
        <v>0</v>
      </c>
      <c r="Q494" s="355">
        <f t="shared" si="339"/>
        <v>0</v>
      </c>
      <c r="R494" s="355">
        <f t="shared" si="340"/>
        <v>0</v>
      </c>
      <c r="S494" s="355">
        <f t="shared" si="341"/>
        <v>0</v>
      </c>
    </row>
    <row r="495" spans="1:19" ht="24">
      <c r="A495" s="294" t="str">
        <f t="shared" si="343"/>
        <v>Core_Value_Selected_EnergyReinforcement</v>
      </c>
      <c r="B495" s="300" t="s">
        <v>4608</v>
      </c>
      <c r="C495" s="308" t="s">
        <v>903</v>
      </c>
      <c r="D495" s="295" t="s">
        <v>2349</v>
      </c>
      <c r="E495" s="12" t="s">
        <v>3696</v>
      </c>
      <c r="F495" s="261" t="s">
        <v>14490</v>
      </c>
      <c r="G495" s="261" t="s">
        <v>3697</v>
      </c>
      <c r="H495" s="95" t="s">
        <v>3698</v>
      </c>
      <c r="I495" s="112" t="s">
        <v>7233</v>
      </c>
      <c r="J495" s="112" t="s">
        <v>7234</v>
      </c>
      <c r="K495" s="47">
        <f>SUM(L495:S495)</f>
        <v>2</v>
      </c>
      <c r="L495" s="355">
        <f t="shared" si="334"/>
        <v>1</v>
      </c>
      <c r="M495" s="355">
        <f t="shared" si="335"/>
        <v>1</v>
      </c>
      <c r="N495" s="355">
        <f t="shared" si="336"/>
        <v>0</v>
      </c>
      <c r="O495" s="355">
        <f t="shared" si="337"/>
        <v>0</v>
      </c>
      <c r="P495" s="355">
        <f t="shared" si="338"/>
        <v>0</v>
      </c>
      <c r="Q495" s="355">
        <f t="shared" si="339"/>
        <v>0</v>
      </c>
      <c r="R495" s="355">
        <f t="shared" si="340"/>
        <v>0</v>
      </c>
      <c r="S495" s="355">
        <f t="shared" si="341"/>
        <v>0</v>
      </c>
    </row>
    <row r="496" spans="1:19">
      <c r="B496" s="297"/>
      <c r="C496" s="202"/>
      <c r="E496" s="148"/>
      <c r="F496" s="265"/>
      <c r="G496" s="265"/>
      <c r="H496" s="149"/>
      <c r="I496" s="149"/>
      <c r="J496" s="149"/>
      <c r="K496" s="119"/>
      <c r="L496" s="119"/>
      <c r="M496" s="119"/>
      <c r="N496" s="119"/>
      <c r="O496" s="119"/>
      <c r="P496" s="119"/>
      <c r="Q496" s="119"/>
      <c r="R496" s="119"/>
      <c r="S496" s="119"/>
    </row>
  </sheetData>
  <phoneticPr fontId="13" type="noConversion"/>
  <conditionalFormatting sqref="D245 D181:D186 C59:D66 C299:D306 C207:D214 C398:D398 C396:C397 D218:D225 D267:D271 D274:D275">
    <cfRule type="containsBlanks" dxfId="273" priority="353">
      <formula>LEN(TRIM(C59))=0</formula>
    </cfRule>
  </conditionalFormatting>
  <conditionalFormatting sqref="D179">
    <cfRule type="containsBlanks" dxfId="272" priority="341">
      <formula>LEN(TRIM(D179))=0</formula>
    </cfRule>
  </conditionalFormatting>
  <conditionalFormatting sqref="C59 C61 C63 C65">
    <cfRule type="containsBlanks" dxfId="271" priority="309">
      <formula>LEN(TRIM(C59))=0</formula>
    </cfRule>
  </conditionalFormatting>
  <conditionalFormatting sqref="C60">
    <cfRule type="containsBlanks" dxfId="270" priority="305">
      <formula>LEN(TRIM(C60))=0</formula>
    </cfRule>
  </conditionalFormatting>
  <conditionalFormatting sqref="C62">
    <cfRule type="containsBlanks" dxfId="269" priority="301">
      <formula>LEN(TRIM(C62))=0</formula>
    </cfRule>
  </conditionalFormatting>
  <conditionalFormatting sqref="C64">
    <cfRule type="containsBlanks" dxfId="268" priority="291">
      <formula>LEN(TRIM(C64))=0</formula>
    </cfRule>
  </conditionalFormatting>
  <conditionalFormatting sqref="C66">
    <cfRule type="containsBlanks" dxfId="267" priority="289">
      <formula>LEN(TRIM(C66))=0</formula>
    </cfRule>
  </conditionalFormatting>
  <conditionalFormatting sqref="D180">
    <cfRule type="containsBlanks" dxfId="266" priority="287">
      <formula>LEN(TRIM(D180))=0</formula>
    </cfRule>
  </conditionalFormatting>
  <conditionalFormatting sqref="B182:B184">
    <cfRule type="containsBlanks" dxfId="265" priority="281">
      <formula>LEN(TRIM(B182))=0</formula>
    </cfRule>
  </conditionalFormatting>
  <conditionalFormatting sqref="B182:B184">
    <cfRule type="containsBlanks" dxfId="264" priority="279">
      <formula>LEN(TRIM(B182))=0</formula>
    </cfRule>
  </conditionalFormatting>
  <conditionalFormatting sqref="B207">
    <cfRule type="containsBlanks" dxfId="263" priority="277">
      <formula>LEN(TRIM(B207))=0</formula>
    </cfRule>
  </conditionalFormatting>
  <conditionalFormatting sqref="B208:B210">
    <cfRule type="containsBlanks" dxfId="262" priority="275">
      <formula>LEN(TRIM(B208))=0</formula>
    </cfRule>
  </conditionalFormatting>
  <conditionalFormatting sqref="C207">
    <cfRule type="containsBlanks" dxfId="261" priority="259">
      <formula>LEN(TRIM(C207))=0</formula>
    </cfRule>
  </conditionalFormatting>
  <conditionalFormatting sqref="C208:C210">
    <cfRule type="containsBlanks" dxfId="260" priority="257">
      <formula>LEN(TRIM(C208))=0</formula>
    </cfRule>
  </conditionalFormatting>
  <conditionalFormatting sqref="C214">
    <cfRule type="containsBlanks" dxfId="259" priority="237">
      <formula>LEN(TRIM(C214))=0</formula>
    </cfRule>
  </conditionalFormatting>
  <conditionalFormatting sqref="C211 C213">
    <cfRule type="containsBlanks" dxfId="258" priority="251">
      <formula>LEN(TRIM(C211))=0</formula>
    </cfRule>
  </conditionalFormatting>
  <conditionalFormatting sqref="C212">
    <cfRule type="containsBlanks" dxfId="257" priority="239">
      <formula>LEN(TRIM(C212))=0</formula>
    </cfRule>
  </conditionalFormatting>
  <conditionalFormatting sqref="C245 C247 C251">
    <cfRule type="containsBlanks" dxfId="256" priority="233">
      <formula>LEN(TRIM(C245))=0</formula>
    </cfRule>
  </conditionalFormatting>
  <conditionalFormatting sqref="C245 C247 C251">
    <cfRule type="containsBlanks" dxfId="255" priority="231">
      <formula>LEN(TRIM(C245))=0</formula>
    </cfRule>
  </conditionalFormatting>
  <conditionalFormatting sqref="C250">
    <cfRule type="containsBlanks" dxfId="254" priority="215">
      <formula>LEN(TRIM(C250))=0</formula>
    </cfRule>
  </conditionalFormatting>
  <conditionalFormatting sqref="C246">
    <cfRule type="containsBlanks" dxfId="253" priority="229">
      <formula>LEN(TRIM(C246))=0</formula>
    </cfRule>
  </conditionalFormatting>
  <conditionalFormatting sqref="C246">
    <cfRule type="containsBlanks" dxfId="252" priority="227">
      <formula>LEN(TRIM(C246))=0</formula>
    </cfRule>
  </conditionalFormatting>
  <conditionalFormatting sqref="C248">
    <cfRule type="containsBlanks" dxfId="251" priority="221">
      <formula>LEN(TRIM(C248))=0</formula>
    </cfRule>
  </conditionalFormatting>
  <conditionalFormatting sqref="C248">
    <cfRule type="containsBlanks" dxfId="250" priority="219">
      <formula>LEN(TRIM(C248))=0</formula>
    </cfRule>
  </conditionalFormatting>
  <conditionalFormatting sqref="C250">
    <cfRule type="containsBlanks" dxfId="249" priority="217">
      <formula>LEN(TRIM(C250))=0</formula>
    </cfRule>
  </conditionalFormatting>
  <conditionalFormatting sqref="C249">
    <cfRule type="containsBlanks" dxfId="248" priority="197">
      <formula>LEN(TRIM(C249))=0</formula>
    </cfRule>
  </conditionalFormatting>
  <conditionalFormatting sqref="C252">
    <cfRule type="containsBlanks" dxfId="247" priority="213">
      <formula>LEN(TRIM(C252))=0</formula>
    </cfRule>
  </conditionalFormatting>
  <conditionalFormatting sqref="C252">
    <cfRule type="containsBlanks" dxfId="246" priority="211">
      <formula>LEN(TRIM(C252))=0</formula>
    </cfRule>
  </conditionalFormatting>
  <conditionalFormatting sqref="C249">
    <cfRule type="containsBlanks" dxfId="245" priority="195">
      <formula>LEN(TRIM(C249))=0</formula>
    </cfRule>
  </conditionalFormatting>
  <conditionalFormatting sqref="D247 D249 D251">
    <cfRule type="containsBlanks" dxfId="244" priority="193">
      <formula>LEN(TRIM(D247))=0</formula>
    </cfRule>
  </conditionalFormatting>
  <conditionalFormatting sqref="D246">
    <cfRule type="containsBlanks" dxfId="243" priority="189">
      <formula>LEN(TRIM(D246))=0</formula>
    </cfRule>
  </conditionalFormatting>
  <conditionalFormatting sqref="D248">
    <cfRule type="containsBlanks" dxfId="242" priority="185">
      <formula>LEN(TRIM(D248))=0</formula>
    </cfRule>
  </conditionalFormatting>
  <conditionalFormatting sqref="D250">
    <cfRule type="containsBlanks" dxfId="241" priority="183">
      <formula>LEN(TRIM(D250))=0</formula>
    </cfRule>
  </conditionalFormatting>
  <conditionalFormatting sqref="D252">
    <cfRule type="containsBlanks" dxfId="240" priority="181">
      <formula>LEN(TRIM(D252))=0</formula>
    </cfRule>
  </conditionalFormatting>
  <conditionalFormatting sqref="B185">
    <cfRule type="containsBlanks" dxfId="239" priority="59">
      <formula>LEN(TRIM(B185))=0</formula>
    </cfRule>
  </conditionalFormatting>
  <conditionalFormatting sqref="B185">
    <cfRule type="containsBlanks" dxfId="238" priority="57">
      <formula>LEN(TRIM(B185))=0</formula>
    </cfRule>
  </conditionalFormatting>
  <conditionalFormatting sqref="B186">
    <cfRule type="containsBlanks" dxfId="237" priority="55">
      <formula>LEN(TRIM(B186))=0</formula>
    </cfRule>
  </conditionalFormatting>
  <conditionalFormatting sqref="B186">
    <cfRule type="containsBlanks" dxfId="236" priority="53">
      <formula>LEN(TRIM(B186))=0</formula>
    </cfRule>
  </conditionalFormatting>
  <conditionalFormatting sqref="C395">
    <cfRule type="containsBlanks" dxfId="235" priority="51">
      <formula>LEN(TRIM(C395))=0</formula>
    </cfRule>
  </conditionalFormatting>
  <conditionalFormatting sqref="C360 C357:C358">
    <cfRule type="containsBlanks" dxfId="234" priority="49">
      <formula>LEN(TRIM(C357))=0</formula>
    </cfRule>
  </conditionalFormatting>
  <conditionalFormatting sqref="C360 C357:C358">
    <cfRule type="containsBlanks" dxfId="233" priority="47">
      <formula>LEN(TRIM(C357))=0</formula>
    </cfRule>
  </conditionalFormatting>
  <conditionalFormatting sqref="C359">
    <cfRule type="containsBlanks" dxfId="232" priority="41">
      <formula>LEN(TRIM(C359))=0</formula>
    </cfRule>
  </conditionalFormatting>
  <conditionalFormatting sqref="C359">
    <cfRule type="containsBlanks" dxfId="231" priority="39">
      <formula>LEN(TRIM(C359))=0</formula>
    </cfRule>
  </conditionalFormatting>
  <conditionalFormatting sqref="D360">
    <cfRule type="containsBlanks" dxfId="230" priority="37">
      <formula>LEN(TRIM(D360))=0</formula>
    </cfRule>
  </conditionalFormatting>
  <conditionalFormatting sqref="C333:C336">
    <cfRule type="containsBlanks" dxfId="229" priority="35">
      <formula>LEN(TRIM(C333))=0</formula>
    </cfRule>
  </conditionalFormatting>
  <conditionalFormatting sqref="C333">
    <cfRule type="containsBlanks" dxfId="228" priority="33">
      <formula>LEN(TRIM(C333))=0</formula>
    </cfRule>
  </conditionalFormatting>
  <conditionalFormatting sqref="C334">
    <cfRule type="containsBlanks" dxfId="227" priority="31">
      <formula>LEN(TRIM(C334))=0</formula>
    </cfRule>
  </conditionalFormatting>
  <conditionalFormatting sqref="C335:C336">
    <cfRule type="containsBlanks" dxfId="226" priority="29">
      <formula>LEN(TRIM(C335))=0</formula>
    </cfRule>
  </conditionalFormatting>
  <conditionalFormatting sqref="D336">
    <cfRule type="containsBlanks" dxfId="225" priority="27">
      <formula>LEN(TRIM(D336))=0</formula>
    </cfRule>
  </conditionalFormatting>
  <conditionalFormatting sqref="C489:D489 C487:C488">
    <cfRule type="containsBlanks" dxfId="224" priority="25">
      <formula>LEN(TRIM(C487))=0</formula>
    </cfRule>
  </conditionalFormatting>
  <conditionalFormatting sqref="C486">
    <cfRule type="containsBlanks" dxfId="223" priority="23">
      <formula>LEN(TRIM(C486))=0</formula>
    </cfRule>
  </conditionalFormatting>
  <conditionalFormatting sqref="C451 C448:C449">
    <cfRule type="containsBlanks" dxfId="222" priority="21">
      <formula>LEN(TRIM(C448))=0</formula>
    </cfRule>
  </conditionalFormatting>
  <conditionalFormatting sqref="C451 C448:C449">
    <cfRule type="containsBlanks" dxfId="221" priority="19">
      <formula>LEN(TRIM(C448))=0</formula>
    </cfRule>
  </conditionalFormatting>
  <conditionalFormatting sqref="C450">
    <cfRule type="containsBlanks" dxfId="220" priority="17">
      <formula>LEN(TRIM(C450))=0</formula>
    </cfRule>
  </conditionalFormatting>
  <conditionalFormatting sqref="C450">
    <cfRule type="containsBlanks" dxfId="219" priority="15">
      <formula>LEN(TRIM(C450))=0</formula>
    </cfRule>
  </conditionalFormatting>
  <conditionalFormatting sqref="D451">
    <cfRule type="containsBlanks" dxfId="218" priority="13">
      <formula>LEN(TRIM(D451))=0</formula>
    </cfRule>
  </conditionalFormatting>
  <conditionalFormatting sqref="C425:C428">
    <cfRule type="containsBlanks" dxfId="217" priority="11">
      <formula>LEN(TRIM(C425))=0</formula>
    </cfRule>
  </conditionalFormatting>
  <conditionalFormatting sqref="C425">
    <cfRule type="containsBlanks" dxfId="216" priority="9">
      <formula>LEN(TRIM(C425))=0</formula>
    </cfRule>
  </conditionalFormatting>
  <conditionalFormatting sqref="C426">
    <cfRule type="containsBlanks" dxfId="215" priority="7">
      <formula>LEN(TRIM(C426))=0</formula>
    </cfRule>
  </conditionalFormatting>
  <conditionalFormatting sqref="C427:C428">
    <cfRule type="containsBlanks" dxfId="214" priority="5">
      <formula>LEN(TRIM(C427))=0</formula>
    </cfRule>
  </conditionalFormatting>
  <conditionalFormatting sqref="D428">
    <cfRule type="containsBlanks" dxfId="213" priority="3">
      <formula>LEN(TRIM(D428))=0</formula>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endsWith" priority="354" operator="endsWith" id="{1DC97489-F344-4468-8873-D06FBC857522}">
            <xm:f>RIGHT(C59,LEN("-"))="-"</xm:f>
            <xm:f>"-"</xm:f>
            <x14:dxf>
              <fill>
                <patternFill>
                  <bgColor theme="0" tint="-4.9989318521683403E-2"/>
                </patternFill>
              </fill>
            </x14:dxf>
          </x14:cfRule>
          <xm:sqref>D245 D181:D186 C59:D66 C299:D306 C207:D214 C398:D398 C396:C397 D218:D225 D267:D271 D274:D275</xm:sqref>
        </x14:conditionalFormatting>
        <x14:conditionalFormatting xmlns:xm="http://schemas.microsoft.com/office/excel/2006/main">
          <x14:cfRule type="endsWith" priority="342" operator="endsWith" id="{6A28D9A3-5139-4BA3-AF57-075A39FC605C}">
            <xm:f>RIGHT(D179,LEN("-"))="-"</xm:f>
            <xm:f>"-"</xm:f>
            <x14:dxf>
              <fill>
                <patternFill>
                  <bgColor theme="0" tint="-4.9989318521683403E-2"/>
                </patternFill>
              </fill>
            </x14:dxf>
          </x14:cfRule>
          <xm:sqref>D179</xm:sqref>
        </x14:conditionalFormatting>
        <x14:conditionalFormatting xmlns:xm="http://schemas.microsoft.com/office/excel/2006/main">
          <x14:cfRule type="endsWith" priority="310" operator="endsWith" id="{64C80F51-D42B-4487-8140-DE2EBED4037E}">
            <xm:f>RIGHT(C59,LEN("-"))="-"</xm:f>
            <xm:f>"-"</xm:f>
            <x14:dxf>
              <fill>
                <patternFill>
                  <bgColor theme="0" tint="-4.9989318521683403E-2"/>
                </patternFill>
              </fill>
            </x14:dxf>
          </x14:cfRule>
          <xm:sqref>C59 C61 C63 C65</xm:sqref>
        </x14:conditionalFormatting>
        <x14:conditionalFormatting xmlns:xm="http://schemas.microsoft.com/office/excel/2006/main">
          <x14:cfRule type="endsWith" priority="306" operator="endsWith" id="{2A9BB74B-6F19-4A5D-A503-D62A09780684}">
            <xm:f>RIGHT(C60,LEN("-"))="-"</xm:f>
            <xm:f>"-"</xm:f>
            <x14:dxf>
              <fill>
                <patternFill>
                  <bgColor theme="0" tint="-4.9989318521683403E-2"/>
                </patternFill>
              </fill>
            </x14:dxf>
          </x14:cfRule>
          <xm:sqref>C60</xm:sqref>
        </x14:conditionalFormatting>
        <x14:conditionalFormatting xmlns:xm="http://schemas.microsoft.com/office/excel/2006/main">
          <x14:cfRule type="endsWith" priority="302" operator="endsWith" id="{2948F6C0-C598-427E-B509-01629BCEF2BE}">
            <xm:f>RIGHT(C62,LEN("-"))="-"</xm:f>
            <xm:f>"-"</xm:f>
            <x14:dxf>
              <fill>
                <patternFill>
                  <bgColor theme="0" tint="-4.9989318521683403E-2"/>
                </patternFill>
              </fill>
            </x14:dxf>
          </x14:cfRule>
          <xm:sqref>C62</xm:sqref>
        </x14:conditionalFormatting>
        <x14:conditionalFormatting xmlns:xm="http://schemas.microsoft.com/office/excel/2006/main">
          <x14:cfRule type="endsWith" priority="292" operator="endsWith" id="{0807F9A5-7A50-49EF-8FA5-C22CA62627AA}">
            <xm:f>RIGHT(C64,LEN("-"))="-"</xm:f>
            <xm:f>"-"</xm:f>
            <x14:dxf>
              <fill>
                <patternFill>
                  <bgColor theme="0" tint="-4.9989318521683403E-2"/>
                </patternFill>
              </fill>
            </x14:dxf>
          </x14:cfRule>
          <xm:sqref>C64</xm:sqref>
        </x14:conditionalFormatting>
        <x14:conditionalFormatting xmlns:xm="http://schemas.microsoft.com/office/excel/2006/main">
          <x14:cfRule type="endsWith" priority="290" operator="endsWith" id="{33F9B986-D35C-4064-A0F5-23C2B9C0BE5C}">
            <xm:f>RIGHT(C66,LEN("-"))="-"</xm:f>
            <xm:f>"-"</xm:f>
            <x14:dxf>
              <fill>
                <patternFill>
                  <bgColor theme="0" tint="-4.9989318521683403E-2"/>
                </patternFill>
              </fill>
            </x14:dxf>
          </x14:cfRule>
          <xm:sqref>C66</xm:sqref>
        </x14:conditionalFormatting>
        <x14:conditionalFormatting xmlns:xm="http://schemas.microsoft.com/office/excel/2006/main">
          <x14:cfRule type="endsWith" priority="288" operator="endsWith" id="{40BC96AB-81A0-4398-94C9-853DA2335D17}">
            <xm:f>RIGHT(D180,LEN("-"))="-"</xm:f>
            <xm:f>"-"</xm:f>
            <x14:dxf>
              <fill>
                <patternFill>
                  <bgColor theme="0" tint="-4.9989318521683403E-2"/>
                </patternFill>
              </fill>
            </x14:dxf>
          </x14:cfRule>
          <xm:sqref>D180</xm:sqref>
        </x14:conditionalFormatting>
        <x14:conditionalFormatting xmlns:xm="http://schemas.microsoft.com/office/excel/2006/main">
          <x14:cfRule type="endsWith" priority="282" operator="endsWith" id="{8F4AAA3C-B4AF-49EE-ACBE-F7F0090F3253}">
            <xm:f>RIGHT(B182,LEN("-"))="-"</xm:f>
            <xm:f>"-"</xm:f>
            <x14:dxf>
              <fill>
                <patternFill>
                  <bgColor theme="0" tint="-4.9989318521683403E-2"/>
                </patternFill>
              </fill>
            </x14:dxf>
          </x14:cfRule>
          <xm:sqref>B182:B184</xm:sqref>
        </x14:conditionalFormatting>
        <x14:conditionalFormatting xmlns:xm="http://schemas.microsoft.com/office/excel/2006/main">
          <x14:cfRule type="endsWith" priority="280" operator="endsWith" id="{94385619-185C-46E0-A85C-02FD8785A3BE}">
            <xm:f>RIGHT(B182,LEN("-"))="-"</xm:f>
            <xm:f>"-"</xm:f>
            <x14:dxf>
              <fill>
                <patternFill>
                  <bgColor theme="0" tint="-4.9989318521683403E-2"/>
                </patternFill>
              </fill>
            </x14:dxf>
          </x14:cfRule>
          <xm:sqref>B182:B184</xm:sqref>
        </x14:conditionalFormatting>
        <x14:conditionalFormatting xmlns:xm="http://schemas.microsoft.com/office/excel/2006/main">
          <x14:cfRule type="endsWith" priority="278" operator="endsWith" id="{688509D8-3ED5-482E-82A2-36E7EF6BD27A}">
            <xm:f>RIGHT(B207,LEN("-"))="-"</xm:f>
            <xm:f>"-"</xm:f>
            <x14:dxf>
              <fill>
                <patternFill>
                  <bgColor theme="0" tint="-4.9989318521683403E-2"/>
                </patternFill>
              </fill>
            </x14:dxf>
          </x14:cfRule>
          <xm:sqref>B207</xm:sqref>
        </x14:conditionalFormatting>
        <x14:conditionalFormatting xmlns:xm="http://schemas.microsoft.com/office/excel/2006/main">
          <x14:cfRule type="endsWith" priority="276" operator="endsWith" id="{142308A4-3874-43A8-9755-2E779111E795}">
            <xm:f>RIGHT(B208,LEN("-"))="-"</xm:f>
            <xm:f>"-"</xm:f>
            <x14:dxf>
              <fill>
                <patternFill>
                  <bgColor theme="0" tint="-4.9989318521683403E-2"/>
                </patternFill>
              </fill>
            </x14:dxf>
          </x14:cfRule>
          <xm:sqref>B208:B210</xm:sqref>
        </x14:conditionalFormatting>
        <x14:conditionalFormatting xmlns:xm="http://schemas.microsoft.com/office/excel/2006/main">
          <x14:cfRule type="endsWith" priority="260" operator="endsWith" id="{C60E7E22-305E-4A15-A33A-48AB358498BA}">
            <xm:f>RIGHT(C207,LEN("-"))="-"</xm:f>
            <xm:f>"-"</xm:f>
            <x14:dxf>
              <fill>
                <patternFill>
                  <bgColor theme="0" tint="-4.9989318521683403E-2"/>
                </patternFill>
              </fill>
            </x14:dxf>
          </x14:cfRule>
          <xm:sqref>C207</xm:sqref>
        </x14:conditionalFormatting>
        <x14:conditionalFormatting xmlns:xm="http://schemas.microsoft.com/office/excel/2006/main">
          <x14:cfRule type="endsWith" priority="258" operator="endsWith" id="{5981DA0C-BA2F-43F5-853E-F72418A1B3B0}">
            <xm:f>RIGHT(C208,LEN("-"))="-"</xm:f>
            <xm:f>"-"</xm:f>
            <x14:dxf>
              <fill>
                <patternFill>
                  <bgColor theme="0" tint="-4.9989318521683403E-2"/>
                </patternFill>
              </fill>
            </x14:dxf>
          </x14:cfRule>
          <xm:sqref>C208:C210</xm:sqref>
        </x14:conditionalFormatting>
        <x14:conditionalFormatting xmlns:xm="http://schemas.microsoft.com/office/excel/2006/main">
          <x14:cfRule type="endsWith" priority="252" operator="endsWith" id="{BDEC114B-A6D2-44FE-9796-7D1D4DA7F8E8}">
            <xm:f>RIGHT(C211,LEN("-"))="-"</xm:f>
            <xm:f>"-"</xm:f>
            <x14:dxf>
              <fill>
                <patternFill>
                  <bgColor theme="0" tint="-4.9989318521683403E-2"/>
                </patternFill>
              </fill>
            </x14:dxf>
          </x14:cfRule>
          <xm:sqref>C211 C213</xm:sqref>
        </x14:conditionalFormatting>
        <x14:conditionalFormatting xmlns:xm="http://schemas.microsoft.com/office/excel/2006/main">
          <x14:cfRule type="endsWith" priority="240" operator="endsWith" id="{06201FCC-0005-432B-922D-EA986C3E6469}">
            <xm:f>RIGHT(C212,LEN("-"))="-"</xm:f>
            <xm:f>"-"</xm:f>
            <x14:dxf>
              <fill>
                <patternFill>
                  <bgColor theme="0" tint="-4.9989318521683403E-2"/>
                </patternFill>
              </fill>
            </x14:dxf>
          </x14:cfRule>
          <xm:sqref>C212</xm:sqref>
        </x14:conditionalFormatting>
        <x14:conditionalFormatting xmlns:xm="http://schemas.microsoft.com/office/excel/2006/main">
          <x14:cfRule type="endsWith" priority="238" operator="endsWith" id="{610A114A-DD14-4B47-A8D7-74F274205726}">
            <xm:f>RIGHT(C214,LEN("-"))="-"</xm:f>
            <xm:f>"-"</xm:f>
            <x14:dxf>
              <fill>
                <patternFill>
                  <bgColor theme="0" tint="-4.9989318521683403E-2"/>
                </patternFill>
              </fill>
            </x14:dxf>
          </x14:cfRule>
          <xm:sqref>C214</xm:sqref>
        </x14:conditionalFormatting>
        <x14:conditionalFormatting xmlns:xm="http://schemas.microsoft.com/office/excel/2006/main">
          <x14:cfRule type="endsWith" priority="234" operator="endsWith" id="{96EC73F3-CA15-4979-8B0D-596681AE4E1A}">
            <xm:f>RIGHT(C245,LEN("-"))="-"</xm:f>
            <xm:f>"-"</xm:f>
            <x14:dxf>
              <fill>
                <patternFill>
                  <bgColor theme="0" tint="-4.9989318521683403E-2"/>
                </patternFill>
              </fill>
            </x14:dxf>
          </x14:cfRule>
          <xm:sqref>C245 C247 C251</xm:sqref>
        </x14:conditionalFormatting>
        <x14:conditionalFormatting xmlns:xm="http://schemas.microsoft.com/office/excel/2006/main">
          <x14:cfRule type="endsWith" priority="232" operator="endsWith" id="{2655C7A2-DDFC-4041-AC62-E70DFB209255}">
            <xm:f>RIGHT(C245,LEN("-"))="-"</xm:f>
            <xm:f>"-"</xm:f>
            <x14:dxf>
              <fill>
                <patternFill>
                  <bgColor theme="0" tint="-4.9989318521683403E-2"/>
                </patternFill>
              </fill>
            </x14:dxf>
          </x14:cfRule>
          <xm:sqref>C245 C247 C251</xm:sqref>
        </x14:conditionalFormatting>
        <x14:conditionalFormatting xmlns:xm="http://schemas.microsoft.com/office/excel/2006/main">
          <x14:cfRule type="endsWith" priority="216" operator="endsWith" id="{D9166AEF-7D92-4F89-A57D-CBF51EBC86DA}">
            <xm:f>RIGHT(C250,LEN("-"))="-"</xm:f>
            <xm:f>"-"</xm:f>
            <x14:dxf>
              <fill>
                <patternFill>
                  <bgColor theme="0" tint="-4.9989318521683403E-2"/>
                </patternFill>
              </fill>
            </x14:dxf>
          </x14:cfRule>
          <xm:sqref>C250</xm:sqref>
        </x14:conditionalFormatting>
        <x14:conditionalFormatting xmlns:xm="http://schemas.microsoft.com/office/excel/2006/main">
          <x14:cfRule type="endsWith" priority="230" operator="endsWith" id="{0BAFE5A2-C724-4EB1-816B-3AFD7DFFFED2}">
            <xm:f>RIGHT(C246,LEN("-"))="-"</xm:f>
            <xm:f>"-"</xm:f>
            <x14:dxf>
              <fill>
                <patternFill>
                  <bgColor theme="0" tint="-4.9989318521683403E-2"/>
                </patternFill>
              </fill>
            </x14:dxf>
          </x14:cfRule>
          <xm:sqref>C246</xm:sqref>
        </x14:conditionalFormatting>
        <x14:conditionalFormatting xmlns:xm="http://schemas.microsoft.com/office/excel/2006/main">
          <x14:cfRule type="endsWith" priority="228" operator="endsWith" id="{862872E2-EF7B-480E-9598-358C6FB69E2C}">
            <xm:f>RIGHT(C246,LEN("-"))="-"</xm:f>
            <xm:f>"-"</xm:f>
            <x14:dxf>
              <fill>
                <patternFill>
                  <bgColor theme="0" tint="-4.9989318521683403E-2"/>
                </patternFill>
              </fill>
            </x14:dxf>
          </x14:cfRule>
          <xm:sqref>C246</xm:sqref>
        </x14:conditionalFormatting>
        <x14:conditionalFormatting xmlns:xm="http://schemas.microsoft.com/office/excel/2006/main">
          <x14:cfRule type="endsWith" priority="222" operator="endsWith" id="{283094BB-638A-4CA7-9888-F6CECC472A0C}">
            <xm:f>RIGHT(C248,LEN("-"))="-"</xm:f>
            <xm:f>"-"</xm:f>
            <x14:dxf>
              <fill>
                <patternFill>
                  <bgColor theme="0" tint="-4.9989318521683403E-2"/>
                </patternFill>
              </fill>
            </x14:dxf>
          </x14:cfRule>
          <xm:sqref>C248</xm:sqref>
        </x14:conditionalFormatting>
        <x14:conditionalFormatting xmlns:xm="http://schemas.microsoft.com/office/excel/2006/main">
          <x14:cfRule type="endsWith" priority="220" operator="endsWith" id="{61B2679D-1856-4DC3-943D-1AD29B4BE36B}">
            <xm:f>RIGHT(C248,LEN("-"))="-"</xm:f>
            <xm:f>"-"</xm:f>
            <x14:dxf>
              <fill>
                <patternFill>
                  <bgColor theme="0" tint="-4.9989318521683403E-2"/>
                </patternFill>
              </fill>
            </x14:dxf>
          </x14:cfRule>
          <xm:sqref>C248</xm:sqref>
        </x14:conditionalFormatting>
        <x14:conditionalFormatting xmlns:xm="http://schemas.microsoft.com/office/excel/2006/main">
          <x14:cfRule type="endsWith" priority="218" operator="endsWith" id="{3FDBECA8-9996-41AA-814B-55BBCA450594}">
            <xm:f>RIGHT(C250,LEN("-"))="-"</xm:f>
            <xm:f>"-"</xm:f>
            <x14:dxf>
              <fill>
                <patternFill>
                  <bgColor theme="0" tint="-4.9989318521683403E-2"/>
                </patternFill>
              </fill>
            </x14:dxf>
          </x14:cfRule>
          <xm:sqref>C250</xm:sqref>
        </x14:conditionalFormatting>
        <x14:conditionalFormatting xmlns:xm="http://schemas.microsoft.com/office/excel/2006/main">
          <x14:cfRule type="endsWith" priority="198" operator="endsWith" id="{B9B51F43-DCAB-426F-A667-30D65A1B1D77}">
            <xm:f>RIGHT(C249,LEN("-"))="-"</xm:f>
            <xm:f>"-"</xm:f>
            <x14:dxf>
              <fill>
                <patternFill>
                  <bgColor theme="0" tint="-4.9989318521683403E-2"/>
                </patternFill>
              </fill>
            </x14:dxf>
          </x14:cfRule>
          <xm:sqref>C249</xm:sqref>
        </x14:conditionalFormatting>
        <x14:conditionalFormatting xmlns:xm="http://schemas.microsoft.com/office/excel/2006/main">
          <x14:cfRule type="endsWith" priority="214" operator="endsWith" id="{4B58107B-620B-41FA-8912-67DDD85F282A}">
            <xm:f>RIGHT(C252,LEN("-"))="-"</xm:f>
            <xm:f>"-"</xm:f>
            <x14:dxf>
              <fill>
                <patternFill>
                  <bgColor theme="0" tint="-4.9989318521683403E-2"/>
                </patternFill>
              </fill>
            </x14:dxf>
          </x14:cfRule>
          <xm:sqref>C252</xm:sqref>
        </x14:conditionalFormatting>
        <x14:conditionalFormatting xmlns:xm="http://schemas.microsoft.com/office/excel/2006/main">
          <x14:cfRule type="endsWith" priority="212" operator="endsWith" id="{5DC76E8C-C5BD-497E-969D-4E025E7E557E}">
            <xm:f>RIGHT(C252,LEN("-"))="-"</xm:f>
            <xm:f>"-"</xm:f>
            <x14:dxf>
              <fill>
                <patternFill>
                  <bgColor theme="0" tint="-4.9989318521683403E-2"/>
                </patternFill>
              </fill>
            </x14:dxf>
          </x14:cfRule>
          <xm:sqref>C252</xm:sqref>
        </x14:conditionalFormatting>
        <x14:conditionalFormatting xmlns:xm="http://schemas.microsoft.com/office/excel/2006/main">
          <x14:cfRule type="endsWith" priority="196" operator="endsWith" id="{996D3B4D-8B75-4430-8AF3-1F96EB517F95}">
            <xm:f>RIGHT(C249,LEN("-"))="-"</xm:f>
            <xm:f>"-"</xm:f>
            <x14:dxf>
              <fill>
                <patternFill>
                  <bgColor theme="0" tint="-4.9989318521683403E-2"/>
                </patternFill>
              </fill>
            </x14:dxf>
          </x14:cfRule>
          <xm:sqref>C249</xm:sqref>
        </x14:conditionalFormatting>
        <x14:conditionalFormatting xmlns:xm="http://schemas.microsoft.com/office/excel/2006/main">
          <x14:cfRule type="endsWith" priority="194" operator="endsWith" id="{6FE1F732-80D5-447F-AD59-C71F0D520681}">
            <xm:f>RIGHT(D247,LEN("-"))="-"</xm:f>
            <xm:f>"-"</xm:f>
            <x14:dxf>
              <fill>
                <patternFill>
                  <bgColor theme="0" tint="-4.9989318521683403E-2"/>
                </patternFill>
              </fill>
            </x14:dxf>
          </x14:cfRule>
          <xm:sqref>D247 D249 D251</xm:sqref>
        </x14:conditionalFormatting>
        <x14:conditionalFormatting xmlns:xm="http://schemas.microsoft.com/office/excel/2006/main">
          <x14:cfRule type="endsWith" priority="190" operator="endsWith" id="{C09FF594-5D42-4ED4-B44B-242E32331C2F}">
            <xm:f>RIGHT(D246,LEN("-"))="-"</xm:f>
            <xm:f>"-"</xm:f>
            <x14:dxf>
              <fill>
                <patternFill>
                  <bgColor theme="0" tint="-4.9989318521683403E-2"/>
                </patternFill>
              </fill>
            </x14:dxf>
          </x14:cfRule>
          <xm:sqref>D246</xm:sqref>
        </x14:conditionalFormatting>
        <x14:conditionalFormatting xmlns:xm="http://schemas.microsoft.com/office/excel/2006/main">
          <x14:cfRule type="endsWith" priority="186" operator="endsWith" id="{84EE90C2-479D-496A-8343-EE23AB348BE4}">
            <xm:f>RIGHT(D248,LEN("-"))="-"</xm:f>
            <xm:f>"-"</xm:f>
            <x14:dxf>
              <fill>
                <patternFill>
                  <bgColor theme="0" tint="-4.9989318521683403E-2"/>
                </patternFill>
              </fill>
            </x14:dxf>
          </x14:cfRule>
          <xm:sqref>D248</xm:sqref>
        </x14:conditionalFormatting>
        <x14:conditionalFormatting xmlns:xm="http://schemas.microsoft.com/office/excel/2006/main">
          <x14:cfRule type="endsWith" priority="184" operator="endsWith" id="{01EAD07C-6BDF-4BB5-B882-27D12AD6DFD0}">
            <xm:f>RIGHT(D250,LEN("-"))="-"</xm:f>
            <xm:f>"-"</xm:f>
            <x14:dxf>
              <fill>
                <patternFill>
                  <bgColor theme="0" tint="-4.9989318521683403E-2"/>
                </patternFill>
              </fill>
            </x14:dxf>
          </x14:cfRule>
          <xm:sqref>D250</xm:sqref>
        </x14:conditionalFormatting>
        <x14:conditionalFormatting xmlns:xm="http://schemas.microsoft.com/office/excel/2006/main">
          <x14:cfRule type="endsWith" priority="182" operator="endsWith" id="{01B5DFFC-C506-499A-84B5-41CF544459B2}">
            <xm:f>RIGHT(D252,LEN("-"))="-"</xm:f>
            <xm:f>"-"</xm:f>
            <x14:dxf>
              <fill>
                <patternFill>
                  <bgColor theme="0" tint="-4.9989318521683403E-2"/>
                </patternFill>
              </fill>
            </x14:dxf>
          </x14:cfRule>
          <xm:sqref>D252</xm:sqref>
        </x14:conditionalFormatting>
        <x14:conditionalFormatting xmlns:xm="http://schemas.microsoft.com/office/excel/2006/main">
          <x14:cfRule type="endsWith" priority="60" operator="endsWith" id="{C8D56B7B-C33D-40D9-BA93-1B5FF913BB07}">
            <xm:f>RIGHT(B185,LEN("-"))="-"</xm:f>
            <xm:f>"-"</xm:f>
            <x14:dxf>
              <fill>
                <patternFill>
                  <bgColor theme="0" tint="-4.9989318521683403E-2"/>
                </patternFill>
              </fill>
            </x14:dxf>
          </x14:cfRule>
          <xm:sqref>B185</xm:sqref>
        </x14:conditionalFormatting>
        <x14:conditionalFormatting xmlns:xm="http://schemas.microsoft.com/office/excel/2006/main">
          <x14:cfRule type="endsWith" priority="58" operator="endsWith" id="{CFD2F992-A1EF-46C1-AFAD-F04848A4CAC7}">
            <xm:f>RIGHT(B185,LEN("-"))="-"</xm:f>
            <xm:f>"-"</xm:f>
            <x14:dxf>
              <fill>
                <patternFill>
                  <bgColor theme="0" tint="-4.9989318521683403E-2"/>
                </patternFill>
              </fill>
            </x14:dxf>
          </x14:cfRule>
          <xm:sqref>B185</xm:sqref>
        </x14:conditionalFormatting>
        <x14:conditionalFormatting xmlns:xm="http://schemas.microsoft.com/office/excel/2006/main">
          <x14:cfRule type="endsWith" priority="56" operator="endsWith" id="{DF0E32CA-F651-41BD-B028-58800EE3886C}">
            <xm:f>RIGHT(B186,LEN("-"))="-"</xm:f>
            <xm:f>"-"</xm:f>
            <x14:dxf>
              <fill>
                <patternFill>
                  <bgColor theme="0" tint="-4.9989318521683403E-2"/>
                </patternFill>
              </fill>
            </x14:dxf>
          </x14:cfRule>
          <xm:sqref>B186</xm:sqref>
        </x14:conditionalFormatting>
        <x14:conditionalFormatting xmlns:xm="http://schemas.microsoft.com/office/excel/2006/main">
          <x14:cfRule type="endsWith" priority="54" operator="endsWith" id="{36721FD0-50A8-41CC-89D2-A3C866FBA799}">
            <xm:f>RIGHT(B186,LEN("-"))="-"</xm:f>
            <xm:f>"-"</xm:f>
            <x14:dxf>
              <fill>
                <patternFill>
                  <bgColor theme="0" tint="-4.9989318521683403E-2"/>
                </patternFill>
              </fill>
            </x14:dxf>
          </x14:cfRule>
          <xm:sqref>B186</xm:sqref>
        </x14:conditionalFormatting>
        <x14:conditionalFormatting xmlns:xm="http://schemas.microsoft.com/office/excel/2006/main">
          <x14:cfRule type="endsWith" priority="52" operator="endsWith" id="{FC50EAAF-46CD-4AA6-B094-B6FFC15F151C}">
            <xm:f>RIGHT(C395,LEN("-"))="-"</xm:f>
            <xm:f>"-"</xm:f>
            <x14:dxf>
              <fill>
                <patternFill>
                  <bgColor theme="0" tint="-4.9989318521683403E-2"/>
                </patternFill>
              </fill>
            </x14:dxf>
          </x14:cfRule>
          <xm:sqref>C395</xm:sqref>
        </x14:conditionalFormatting>
        <x14:conditionalFormatting xmlns:xm="http://schemas.microsoft.com/office/excel/2006/main">
          <x14:cfRule type="endsWith" priority="50" operator="endsWith" id="{F341D0A6-ABE7-427D-9DB7-F2E636BE79BA}">
            <xm:f>RIGHT(C357,LEN("-"))="-"</xm:f>
            <xm:f>"-"</xm:f>
            <x14:dxf>
              <fill>
                <patternFill>
                  <bgColor theme="0" tint="-4.9989318521683403E-2"/>
                </patternFill>
              </fill>
            </x14:dxf>
          </x14:cfRule>
          <xm:sqref>C360 C357:C358</xm:sqref>
        </x14:conditionalFormatting>
        <x14:conditionalFormatting xmlns:xm="http://schemas.microsoft.com/office/excel/2006/main">
          <x14:cfRule type="endsWith" priority="48" operator="endsWith" id="{596E3A48-0276-41D3-BE78-15D3B2354D84}">
            <xm:f>RIGHT(C357,LEN("-"))="-"</xm:f>
            <xm:f>"-"</xm:f>
            <x14:dxf>
              <fill>
                <patternFill>
                  <bgColor theme="0" tint="-4.9989318521683403E-2"/>
                </patternFill>
              </fill>
            </x14:dxf>
          </x14:cfRule>
          <xm:sqref>C360 C357:C358</xm:sqref>
        </x14:conditionalFormatting>
        <x14:conditionalFormatting xmlns:xm="http://schemas.microsoft.com/office/excel/2006/main">
          <x14:cfRule type="endsWith" priority="42" operator="endsWith" id="{FBD397B4-F9C2-4A2B-9844-80D394EF5CA5}">
            <xm:f>RIGHT(C359,LEN("-"))="-"</xm:f>
            <xm:f>"-"</xm:f>
            <x14:dxf>
              <fill>
                <patternFill>
                  <bgColor theme="0" tint="-4.9989318521683403E-2"/>
                </patternFill>
              </fill>
            </x14:dxf>
          </x14:cfRule>
          <xm:sqref>C359</xm:sqref>
        </x14:conditionalFormatting>
        <x14:conditionalFormatting xmlns:xm="http://schemas.microsoft.com/office/excel/2006/main">
          <x14:cfRule type="endsWith" priority="40" operator="endsWith" id="{2A51F3C6-92C9-47BB-A8CB-FF0F906E39D6}">
            <xm:f>RIGHT(C359,LEN("-"))="-"</xm:f>
            <xm:f>"-"</xm:f>
            <x14:dxf>
              <fill>
                <patternFill>
                  <bgColor theme="0" tint="-4.9989318521683403E-2"/>
                </patternFill>
              </fill>
            </x14:dxf>
          </x14:cfRule>
          <xm:sqref>C359</xm:sqref>
        </x14:conditionalFormatting>
        <x14:conditionalFormatting xmlns:xm="http://schemas.microsoft.com/office/excel/2006/main">
          <x14:cfRule type="endsWith" priority="38" operator="endsWith" id="{B859CA18-43B5-47D9-A80B-7AEAB254CCB2}">
            <xm:f>RIGHT(D360,LEN("-"))="-"</xm:f>
            <xm:f>"-"</xm:f>
            <x14:dxf>
              <fill>
                <patternFill>
                  <bgColor theme="0" tint="-4.9989318521683403E-2"/>
                </patternFill>
              </fill>
            </x14:dxf>
          </x14:cfRule>
          <xm:sqref>D360</xm:sqref>
        </x14:conditionalFormatting>
        <x14:conditionalFormatting xmlns:xm="http://schemas.microsoft.com/office/excel/2006/main">
          <x14:cfRule type="endsWith" priority="36" operator="endsWith" id="{EA08B453-F4CB-4590-ADF1-BB5E9F03BB6E}">
            <xm:f>RIGHT(C333,LEN("-"))="-"</xm:f>
            <xm:f>"-"</xm:f>
            <x14:dxf>
              <fill>
                <patternFill>
                  <bgColor theme="0" tint="-4.9989318521683403E-2"/>
                </patternFill>
              </fill>
            </x14:dxf>
          </x14:cfRule>
          <xm:sqref>C333:C336</xm:sqref>
        </x14:conditionalFormatting>
        <x14:conditionalFormatting xmlns:xm="http://schemas.microsoft.com/office/excel/2006/main">
          <x14:cfRule type="endsWith" priority="34" operator="endsWith" id="{B8CC726A-7B96-42FD-A8A6-492385AB6DF9}">
            <xm:f>RIGHT(C333,LEN("-"))="-"</xm:f>
            <xm:f>"-"</xm:f>
            <x14:dxf>
              <fill>
                <patternFill>
                  <bgColor theme="0" tint="-4.9989318521683403E-2"/>
                </patternFill>
              </fill>
            </x14:dxf>
          </x14:cfRule>
          <xm:sqref>C333</xm:sqref>
        </x14:conditionalFormatting>
        <x14:conditionalFormatting xmlns:xm="http://schemas.microsoft.com/office/excel/2006/main">
          <x14:cfRule type="endsWith" priority="32" operator="endsWith" id="{D75FB7B2-2118-404D-B164-E3EB906B9878}">
            <xm:f>RIGHT(C334,LEN("-"))="-"</xm:f>
            <xm:f>"-"</xm:f>
            <x14:dxf>
              <fill>
                <patternFill>
                  <bgColor theme="0" tint="-4.9989318521683403E-2"/>
                </patternFill>
              </fill>
            </x14:dxf>
          </x14:cfRule>
          <xm:sqref>C334</xm:sqref>
        </x14:conditionalFormatting>
        <x14:conditionalFormatting xmlns:xm="http://schemas.microsoft.com/office/excel/2006/main">
          <x14:cfRule type="endsWith" priority="30" operator="endsWith" id="{17C3A99E-68AB-403A-91BC-CCB09567DF6E}">
            <xm:f>RIGHT(C335,LEN("-"))="-"</xm:f>
            <xm:f>"-"</xm:f>
            <x14:dxf>
              <fill>
                <patternFill>
                  <bgColor theme="0" tint="-4.9989318521683403E-2"/>
                </patternFill>
              </fill>
            </x14:dxf>
          </x14:cfRule>
          <xm:sqref>C335:C336</xm:sqref>
        </x14:conditionalFormatting>
        <x14:conditionalFormatting xmlns:xm="http://schemas.microsoft.com/office/excel/2006/main">
          <x14:cfRule type="endsWith" priority="28" operator="endsWith" id="{DE7002ED-50FE-4BB1-8197-1B264FA5B997}">
            <xm:f>RIGHT(D336,LEN("-"))="-"</xm:f>
            <xm:f>"-"</xm:f>
            <x14:dxf>
              <fill>
                <patternFill>
                  <bgColor theme="0" tint="-4.9989318521683403E-2"/>
                </patternFill>
              </fill>
            </x14:dxf>
          </x14:cfRule>
          <xm:sqref>D336</xm:sqref>
        </x14:conditionalFormatting>
        <x14:conditionalFormatting xmlns:xm="http://schemas.microsoft.com/office/excel/2006/main">
          <x14:cfRule type="endsWith" priority="26" operator="endsWith" id="{83FD390B-2E1E-4F50-8C87-E9370DED1355}">
            <xm:f>RIGHT(C487,LEN("-"))="-"</xm:f>
            <xm:f>"-"</xm:f>
            <x14:dxf>
              <fill>
                <patternFill>
                  <bgColor theme="0" tint="-4.9989318521683403E-2"/>
                </patternFill>
              </fill>
            </x14:dxf>
          </x14:cfRule>
          <xm:sqref>C489:D489 C487:C488</xm:sqref>
        </x14:conditionalFormatting>
        <x14:conditionalFormatting xmlns:xm="http://schemas.microsoft.com/office/excel/2006/main">
          <x14:cfRule type="endsWith" priority="24" operator="endsWith" id="{AAE89071-3D44-428A-AE56-50A185EAF53B}">
            <xm:f>RIGHT(C486,LEN("-"))="-"</xm:f>
            <xm:f>"-"</xm:f>
            <x14:dxf>
              <fill>
                <patternFill>
                  <bgColor theme="0" tint="-4.9989318521683403E-2"/>
                </patternFill>
              </fill>
            </x14:dxf>
          </x14:cfRule>
          <xm:sqref>C486</xm:sqref>
        </x14:conditionalFormatting>
        <x14:conditionalFormatting xmlns:xm="http://schemas.microsoft.com/office/excel/2006/main">
          <x14:cfRule type="endsWith" priority="22" operator="endsWith" id="{4DE68DC3-7C80-4910-937C-E2C37252A1AC}">
            <xm:f>RIGHT(C448,LEN("-"))="-"</xm:f>
            <xm:f>"-"</xm:f>
            <x14:dxf>
              <fill>
                <patternFill>
                  <bgColor theme="0" tint="-4.9989318521683403E-2"/>
                </patternFill>
              </fill>
            </x14:dxf>
          </x14:cfRule>
          <xm:sqref>C451 C448:C449</xm:sqref>
        </x14:conditionalFormatting>
        <x14:conditionalFormatting xmlns:xm="http://schemas.microsoft.com/office/excel/2006/main">
          <x14:cfRule type="endsWith" priority="20" operator="endsWith" id="{410367A4-6B66-4ABF-A1EF-957715D46BF3}">
            <xm:f>RIGHT(C448,LEN("-"))="-"</xm:f>
            <xm:f>"-"</xm:f>
            <x14:dxf>
              <fill>
                <patternFill>
                  <bgColor theme="0" tint="-4.9989318521683403E-2"/>
                </patternFill>
              </fill>
            </x14:dxf>
          </x14:cfRule>
          <xm:sqref>C451 C448:C449</xm:sqref>
        </x14:conditionalFormatting>
        <x14:conditionalFormatting xmlns:xm="http://schemas.microsoft.com/office/excel/2006/main">
          <x14:cfRule type="endsWith" priority="18" operator="endsWith" id="{135D3035-5D8F-40F1-86BB-794CDA549F0D}">
            <xm:f>RIGHT(C450,LEN("-"))="-"</xm:f>
            <xm:f>"-"</xm:f>
            <x14:dxf>
              <fill>
                <patternFill>
                  <bgColor theme="0" tint="-4.9989318521683403E-2"/>
                </patternFill>
              </fill>
            </x14:dxf>
          </x14:cfRule>
          <xm:sqref>C450</xm:sqref>
        </x14:conditionalFormatting>
        <x14:conditionalFormatting xmlns:xm="http://schemas.microsoft.com/office/excel/2006/main">
          <x14:cfRule type="endsWith" priority="16" operator="endsWith" id="{3A3CE82D-A299-420F-A22D-EE17FD0BDB5F}">
            <xm:f>RIGHT(C450,LEN("-"))="-"</xm:f>
            <xm:f>"-"</xm:f>
            <x14:dxf>
              <fill>
                <patternFill>
                  <bgColor theme="0" tint="-4.9989318521683403E-2"/>
                </patternFill>
              </fill>
            </x14:dxf>
          </x14:cfRule>
          <xm:sqref>C450</xm:sqref>
        </x14:conditionalFormatting>
        <x14:conditionalFormatting xmlns:xm="http://schemas.microsoft.com/office/excel/2006/main">
          <x14:cfRule type="endsWith" priority="14" operator="endsWith" id="{8056DCF1-A86B-4AE9-9645-512DDA499931}">
            <xm:f>RIGHT(D451,LEN("-"))="-"</xm:f>
            <xm:f>"-"</xm:f>
            <x14:dxf>
              <fill>
                <patternFill>
                  <bgColor theme="0" tint="-4.9989318521683403E-2"/>
                </patternFill>
              </fill>
            </x14:dxf>
          </x14:cfRule>
          <xm:sqref>D451</xm:sqref>
        </x14:conditionalFormatting>
        <x14:conditionalFormatting xmlns:xm="http://schemas.microsoft.com/office/excel/2006/main">
          <x14:cfRule type="endsWith" priority="12" operator="endsWith" id="{EB3ADE08-8263-4F07-BC50-4A2E2E21821A}">
            <xm:f>RIGHT(C425,LEN("-"))="-"</xm:f>
            <xm:f>"-"</xm:f>
            <x14:dxf>
              <fill>
                <patternFill>
                  <bgColor theme="0" tint="-4.9989318521683403E-2"/>
                </patternFill>
              </fill>
            </x14:dxf>
          </x14:cfRule>
          <xm:sqref>C425:C428</xm:sqref>
        </x14:conditionalFormatting>
        <x14:conditionalFormatting xmlns:xm="http://schemas.microsoft.com/office/excel/2006/main">
          <x14:cfRule type="endsWith" priority="10" operator="endsWith" id="{ACC08C33-592A-4D07-9F89-68AE63D20813}">
            <xm:f>RIGHT(C425,LEN("-"))="-"</xm:f>
            <xm:f>"-"</xm:f>
            <x14:dxf>
              <fill>
                <patternFill>
                  <bgColor theme="0" tint="-4.9989318521683403E-2"/>
                </patternFill>
              </fill>
            </x14:dxf>
          </x14:cfRule>
          <xm:sqref>C425</xm:sqref>
        </x14:conditionalFormatting>
        <x14:conditionalFormatting xmlns:xm="http://schemas.microsoft.com/office/excel/2006/main">
          <x14:cfRule type="endsWith" priority="8" operator="endsWith" id="{E204FB9E-CD4A-4F26-89F5-76514F78D370}">
            <xm:f>RIGHT(C426,LEN("-"))="-"</xm:f>
            <xm:f>"-"</xm:f>
            <x14:dxf>
              <fill>
                <patternFill>
                  <bgColor theme="0" tint="-4.9989318521683403E-2"/>
                </patternFill>
              </fill>
            </x14:dxf>
          </x14:cfRule>
          <xm:sqref>C426</xm:sqref>
        </x14:conditionalFormatting>
        <x14:conditionalFormatting xmlns:xm="http://schemas.microsoft.com/office/excel/2006/main">
          <x14:cfRule type="endsWith" priority="6" operator="endsWith" id="{293FE40E-E22C-4FAB-8D5A-E397A392F4D9}">
            <xm:f>RIGHT(C427,LEN("-"))="-"</xm:f>
            <xm:f>"-"</xm:f>
            <x14:dxf>
              <fill>
                <patternFill>
                  <bgColor theme="0" tint="-4.9989318521683403E-2"/>
                </patternFill>
              </fill>
            </x14:dxf>
          </x14:cfRule>
          <xm:sqref>C427:C428</xm:sqref>
        </x14:conditionalFormatting>
        <x14:conditionalFormatting xmlns:xm="http://schemas.microsoft.com/office/excel/2006/main">
          <x14:cfRule type="endsWith" priority="4" operator="endsWith" id="{37959B37-B933-46DD-A1A8-91AF71DC0949}">
            <xm:f>RIGHT(D428,LEN("-"))="-"</xm:f>
            <xm:f>"-"</xm:f>
            <x14:dxf>
              <fill>
                <patternFill>
                  <bgColor theme="0" tint="-4.9989318521683403E-2"/>
                </patternFill>
              </fill>
            </x14:dxf>
          </x14:cfRule>
          <xm:sqref>D428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26"/>
  <sheetViews>
    <sheetView zoomScaleNormal="100" workbookViewId="0"/>
  </sheetViews>
  <sheetFormatPr defaultColWidth="36.7109375" defaultRowHeight="14.25"/>
  <cols>
    <col min="1" max="1" width="25.28515625" style="2" bestFit="1" customWidth="1"/>
    <col min="2" max="2" width="14.140625" style="2" bestFit="1" customWidth="1"/>
    <col min="3" max="3" width="11.7109375" style="2" bestFit="1" customWidth="1"/>
    <col min="4" max="4" width="36.7109375" style="481"/>
    <col min="5" max="5" width="36.7109375" style="2"/>
    <col min="6" max="7" width="36.7109375" style="482"/>
    <col min="8" max="16384" width="36.7109375" style="2"/>
  </cols>
  <sheetData>
    <row r="1" spans="1:19" s="1" customFormat="1">
      <c r="A1" s="11" t="s">
        <v>163</v>
      </c>
      <c r="B1" s="121" t="s">
        <v>977</v>
      </c>
      <c r="C1" s="121" t="s">
        <v>15465</v>
      </c>
      <c r="D1" s="467" t="s">
        <v>164</v>
      </c>
      <c r="E1" s="468" t="s">
        <v>102</v>
      </c>
      <c r="F1" s="469" t="s">
        <v>492</v>
      </c>
      <c r="G1" s="469" t="s">
        <v>493</v>
      </c>
      <c r="H1" s="470" t="s">
        <v>253</v>
      </c>
      <c r="I1" s="471" t="s">
        <v>3234</v>
      </c>
      <c r="J1" s="471" t="s">
        <v>3235</v>
      </c>
      <c r="K1" s="14" t="s">
        <v>90</v>
      </c>
      <c r="L1" s="13" t="s">
        <v>2106</v>
      </c>
      <c r="M1" s="13" t="s">
        <v>2107</v>
      </c>
      <c r="N1" s="13" t="s">
        <v>2108</v>
      </c>
      <c r="O1" s="13" t="s">
        <v>2109</v>
      </c>
      <c r="P1" s="13" t="s">
        <v>2110</v>
      </c>
      <c r="Q1" s="13" t="s">
        <v>2111</v>
      </c>
      <c r="R1" s="13" t="s">
        <v>2112</v>
      </c>
      <c r="S1" s="13" t="s">
        <v>2113</v>
      </c>
    </row>
    <row r="2" spans="1:19">
      <c r="A2" s="93" t="s">
        <v>165</v>
      </c>
      <c r="B2" s="122" t="s">
        <v>15650</v>
      </c>
      <c r="C2" s="122" t="s">
        <v>15650</v>
      </c>
      <c r="D2" s="93" t="s">
        <v>166</v>
      </c>
      <c r="E2" s="472" t="s">
        <v>103</v>
      </c>
      <c r="F2" s="473" t="s">
        <v>103</v>
      </c>
      <c r="G2" s="473" t="s">
        <v>103</v>
      </c>
      <c r="H2" s="474" t="s">
        <v>103</v>
      </c>
      <c r="I2" s="44" t="s">
        <v>103</v>
      </c>
      <c r="J2" s="44" t="s">
        <v>103</v>
      </c>
      <c r="K2" s="17" t="s">
        <v>91</v>
      </c>
      <c r="L2" s="122" t="s">
        <v>15650</v>
      </c>
      <c r="M2" s="122" t="s">
        <v>15650</v>
      </c>
      <c r="N2" s="122" t="s">
        <v>15650</v>
      </c>
      <c r="O2" s="122" t="s">
        <v>15650</v>
      </c>
      <c r="P2" s="122" t="s">
        <v>15650</v>
      </c>
      <c r="Q2" s="122" t="s">
        <v>15650</v>
      </c>
      <c r="R2" s="122" t="s">
        <v>15650</v>
      </c>
      <c r="S2" s="122" t="s">
        <v>15650</v>
      </c>
    </row>
    <row r="3" spans="1:19">
      <c r="A3" s="94" t="s">
        <v>167</v>
      </c>
      <c r="B3" s="122" t="s">
        <v>15650</v>
      </c>
      <c r="C3" s="122" t="s">
        <v>15650</v>
      </c>
      <c r="D3" s="94" t="s">
        <v>168</v>
      </c>
      <c r="E3" s="475" t="s">
        <v>102</v>
      </c>
      <c r="F3" s="476" t="s">
        <v>313</v>
      </c>
      <c r="G3" s="476" t="s">
        <v>314</v>
      </c>
      <c r="H3" s="477" t="s">
        <v>254</v>
      </c>
      <c r="I3" s="45" t="s">
        <v>3236</v>
      </c>
      <c r="J3" s="45" t="s">
        <v>3237</v>
      </c>
      <c r="K3" s="19" t="s">
        <v>92</v>
      </c>
      <c r="L3" s="122" t="s">
        <v>15650</v>
      </c>
      <c r="M3" s="122" t="s">
        <v>15650</v>
      </c>
      <c r="N3" s="122" t="s">
        <v>15650</v>
      </c>
      <c r="O3" s="122" t="s">
        <v>15650</v>
      </c>
      <c r="P3" s="122" t="s">
        <v>15650</v>
      </c>
      <c r="Q3" s="122" t="s">
        <v>15650</v>
      </c>
      <c r="R3" s="122" t="s">
        <v>15650</v>
      </c>
      <c r="S3" s="122" t="s">
        <v>15650</v>
      </c>
    </row>
    <row r="4" spans="1:19">
      <c r="A4" s="34" t="str">
        <f t="shared" ref="A4" si="0">CONCATENATE(B4,C4)</f>
        <v>Drone_Name_DroneNo0</v>
      </c>
      <c r="B4" s="34" t="s">
        <v>66</v>
      </c>
      <c r="C4" s="34" t="s">
        <v>81</v>
      </c>
      <c r="D4" s="478" t="s">
        <v>4612</v>
      </c>
      <c r="E4" s="23" t="s">
        <v>4613</v>
      </c>
      <c r="F4" s="479" t="s">
        <v>161</v>
      </c>
      <c r="G4" s="479" t="s">
        <v>4614</v>
      </c>
      <c r="H4" s="480" t="s">
        <v>4615</v>
      </c>
      <c r="I4" s="52" t="s">
        <v>7235</v>
      </c>
      <c r="J4" s="52" t="s">
        <v>7236</v>
      </c>
      <c r="K4" s="47">
        <f>SUM(L4:S4)</f>
        <v>0</v>
      </c>
      <c r="L4" s="66">
        <f t="shared" ref="L4" si="1">COUNTIF(D4, "*{0}*")</f>
        <v>0</v>
      </c>
      <c r="M4" s="66">
        <f t="shared" ref="M4" si="2">COUNTIF(D4, "*{1}*")</f>
        <v>0</v>
      </c>
      <c r="N4" s="66">
        <f t="shared" ref="N4" si="3">COUNTIF(D4, "*{2}*")</f>
        <v>0</v>
      </c>
      <c r="O4" s="66">
        <f t="shared" ref="O4" si="4">COUNTIF(D4, "*{3}*")</f>
        <v>0</v>
      </c>
      <c r="P4" s="66">
        <f t="shared" ref="P4" si="5">COUNTIF(D4, "*{4}*")</f>
        <v>0</v>
      </c>
      <c r="Q4" s="66">
        <f t="shared" ref="Q4" si="6">COUNTIF(D4, "*{5}*")</f>
        <v>0</v>
      </c>
      <c r="R4" s="66">
        <f t="shared" ref="R4" si="7">COUNTIF(D4, "*{6}*")</f>
        <v>0</v>
      </c>
      <c r="S4" s="66">
        <f t="shared" ref="S4" si="8">COUNTIF(D4, "*{7}*")</f>
        <v>0</v>
      </c>
    </row>
    <row r="5" spans="1:19">
      <c r="A5" s="34" t="str">
        <f t="shared" ref="A5:A9" si="9">CONCATENATE(B5,C5)</f>
        <v>Drone_Name_DroneNo1</v>
      </c>
      <c r="B5" s="34" t="s">
        <v>169</v>
      </c>
      <c r="C5" s="34" t="s">
        <v>72</v>
      </c>
      <c r="D5" s="478" t="s">
        <v>64</v>
      </c>
      <c r="E5" s="23" t="s">
        <v>4616</v>
      </c>
      <c r="F5" s="479" t="s">
        <v>170</v>
      </c>
      <c r="G5" s="479" t="s">
        <v>4617</v>
      </c>
      <c r="H5" s="480" t="s">
        <v>4618</v>
      </c>
      <c r="I5" s="52" t="s">
        <v>7237</v>
      </c>
      <c r="J5" s="52" t="s">
        <v>7238</v>
      </c>
      <c r="K5" s="47">
        <f t="shared" ref="K5:K26" si="10">SUM(L5:S5)</f>
        <v>0</v>
      </c>
      <c r="L5" s="66">
        <f t="shared" ref="L5:L26" si="11">COUNTIF(D5, "*{0}*")</f>
        <v>0</v>
      </c>
      <c r="M5" s="66">
        <f t="shared" ref="M5:M26" si="12">COUNTIF(D5, "*{1}*")</f>
        <v>0</v>
      </c>
      <c r="N5" s="66">
        <f t="shared" ref="N5:N26" si="13">COUNTIF(D5, "*{2}*")</f>
        <v>0</v>
      </c>
      <c r="O5" s="66">
        <f t="shared" ref="O5:O26" si="14">COUNTIF(D5, "*{3}*")</f>
        <v>0</v>
      </c>
      <c r="P5" s="66">
        <f t="shared" ref="P5:P26" si="15">COUNTIF(D5, "*{4}*")</f>
        <v>0</v>
      </c>
      <c r="Q5" s="66">
        <f t="shared" ref="Q5:Q26" si="16">COUNTIF(D5, "*{5}*")</f>
        <v>0</v>
      </c>
      <c r="R5" s="66">
        <f t="shared" ref="R5:R26" si="17">COUNTIF(D5, "*{6}*")</f>
        <v>0</v>
      </c>
      <c r="S5" s="66">
        <f t="shared" ref="S5:S26" si="18">COUNTIF(D5, "*{7}*")</f>
        <v>0</v>
      </c>
    </row>
    <row r="6" spans="1:19">
      <c r="A6" s="34" t="str">
        <f t="shared" si="9"/>
        <v>Drone_Name_DroneNo2</v>
      </c>
      <c r="B6" s="34" t="s">
        <v>171</v>
      </c>
      <c r="C6" s="34" t="s">
        <v>73</v>
      </c>
      <c r="D6" s="478" t="s">
        <v>4619</v>
      </c>
      <c r="E6" s="23" t="s">
        <v>4620</v>
      </c>
      <c r="F6" s="479" t="s">
        <v>172</v>
      </c>
      <c r="G6" s="479" t="s">
        <v>208</v>
      </c>
      <c r="H6" s="480" t="s">
        <v>4621</v>
      </c>
      <c r="I6" s="52" t="s">
        <v>7239</v>
      </c>
      <c r="J6" s="52" t="s">
        <v>7240</v>
      </c>
      <c r="K6" s="47">
        <f t="shared" si="10"/>
        <v>0</v>
      </c>
      <c r="L6" s="66">
        <f t="shared" si="11"/>
        <v>0</v>
      </c>
      <c r="M6" s="66">
        <f t="shared" si="12"/>
        <v>0</v>
      </c>
      <c r="N6" s="66">
        <f t="shared" si="13"/>
        <v>0</v>
      </c>
      <c r="O6" s="66">
        <f t="shared" si="14"/>
        <v>0</v>
      </c>
      <c r="P6" s="66">
        <f t="shared" si="15"/>
        <v>0</v>
      </c>
      <c r="Q6" s="66">
        <f t="shared" si="16"/>
        <v>0</v>
      </c>
      <c r="R6" s="66">
        <f t="shared" si="17"/>
        <v>0</v>
      </c>
      <c r="S6" s="66">
        <f t="shared" si="18"/>
        <v>0</v>
      </c>
    </row>
    <row r="7" spans="1:19">
      <c r="A7" s="34" t="str">
        <f t="shared" si="9"/>
        <v>Drone_Name_DroneNo3</v>
      </c>
      <c r="B7" s="34" t="s">
        <v>173</v>
      </c>
      <c r="C7" s="34" t="s">
        <v>74</v>
      </c>
      <c r="D7" s="478" t="s">
        <v>65</v>
      </c>
      <c r="E7" s="23" t="s">
        <v>4622</v>
      </c>
      <c r="F7" s="479" t="s">
        <v>174</v>
      </c>
      <c r="G7" s="479" t="s">
        <v>209</v>
      </c>
      <c r="H7" s="480" t="s">
        <v>4623</v>
      </c>
      <c r="I7" s="52" t="s">
        <v>7241</v>
      </c>
      <c r="J7" s="52" t="s">
        <v>7242</v>
      </c>
      <c r="K7" s="47">
        <f t="shared" si="10"/>
        <v>0</v>
      </c>
      <c r="L7" s="66">
        <f t="shared" si="11"/>
        <v>0</v>
      </c>
      <c r="M7" s="66">
        <f t="shared" si="12"/>
        <v>0</v>
      </c>
      <c r="N7" s="66">
        <f t="shared" si="13"/>
        <v>0</v>
      </c>
      <c r="O7" s="66">
        <f t="shared" si="14"/>
        <v>0</v>
      </c>
      <c r="P7" s="66">
        <f t="shared" si="15"/>
        <v>0</v>
      </c>
      <c r="Q7" s="66">
        <f t="shared" si="16"/>
        <v>0</v>
      </c>
      <c r="R7" s="66">
        <f t="shared" si="17"/>
        <v>0</v>
      </c>
      <c r="S7" s="66">
        <f t="shared" si="18"/>
        <v>0</v>
      </c>
    </row>
    <row r="8" spans="1:19">
      <c r="A8" s="34" t="str">
        <f t="shared" si="9"/>
        <v>Drone_Name_DroneNo4</v>
      </c>
      <c r="B8" s="34" t="s">
        <v>175</v>
      </c>
      <c r="C8" s="34" t="s">
        <v>75</v>
      </c>
      <c r="D8" s="478" t="s">
        <v>4624</v>
      </c>
      <c r="E8" s="23" t="s">
        <v>4625</v>
      </c>
      <c r="F8" s="479" t="s">
        <v>4626</v>
      </c>
      <c r="G8" s="479" t="s">
        <v>4627</v>
      </c>
      <c r="H8" s="480" t="s">
        <v>4628</v>
      </c>
      <c r="I8" s="52" t="s">
        <v>7243</v>
      </c>
      <c r="J8" s="52" t="s">
        <v>7244</v>
      </c>
      <c r="K8" s="47">
        <f t="shared" si="10"/>
        <v>0</v>
      </c>
      <c r="L8" s="66">
        <f t="shared" si="11"/>
        <v>0</v>
      </c>
      <c r="M8" s="66">
        <f t="shared" si="12"/>
        <v>0</v>
      </c>
      <c r="N8" s="66">
        <f t="shared" si="13"/>
        <v>0</v>
      </c>
      <c r="O8" s="66">
        <f t="shared" si="14"/>
        <v>0</v>
      </c>
      <c r="P8" s="66">
        <f t="shared" si="15"/>
        <v>0</v>
      </c>
      <c r="Q8" s="66">
        <f t="shared" si="16"/>
        <v>0</v>
      </c>
      <c r="R8" s="66">
        <f t="shared" si="17"/>
        <v>0</v>
      </c>
      <c r="S8" s="66">
        <f t="shared" si="18"/>
        <v>0</v>
      </c>
    </row>
    <row r="9" spans="1:19">
      <c r="A9" s="34" t="str">
        <f t="shared" si="9"/>
        <v>Drone_Name_DroneNo5</v>
      </c>
      <c r="B9" s="34" t="s">
        <v>176</v>
      </c>
      <c r="C9" s="34" t="s">
        <v>76</v>
      </c>
      <c r="D9" s="478" t="s">
        <v>4629</v>
      </c>
      <c r="E9" s="23" t="s">
        <v>4630</v>
      </c>
      <c r="F9" s="479" t="s">
        <v>4631</v>
      </c>
      <c r="G9" s="479" t="s">
        <v>4632</v>
      </c>
      <c r="H9" s="480" t="s">
        <v>4633</v>
      </c>
      <c r="I9" s="52" t="s">
        <v>7245</v>
      </c>
      <c r="J9" s="52" t="s">
        <v>7246</v>
      </c>
      <c r="K9" s="47">
        <f t="shared" si="10"/>
        <v>0</v>
      </c>
      <c r="L9" s="66">
        <f t="shared" si="11"/>
        <v>0</v>
      </c>
      <c r="M9" s="66">
        <f t="shared" si="12"/>
        <v>0</v>
      </c>
      <c r="N9" s="66">
        <f t="shared" si="13"/>
        <v>0</v>
      </c>
      <c r="O9" s="66">
        <f t="shared" si="14"/>
        <v>0</v>
      </c>
      <c r="P9" s="66">
        <f t="shared" si="15"/>
        <v>0</v>
      </c>
      <c r="Q9" s="66">
        <f t="shared" si="16"/>
        <v>0</v>
      </c>
      <c r="R9" s="66">
        <f t="shared" si="17"/>
        <v>0</v>
      </c>
      <c r="S9" s="66">
        <f t="shared" si="18"/>
        <v>0</v>
      </c>
    </row>
    <row r="10" spans="1:19">
      <c r="A10" s="34" t="str">
        <f>CONCATENATE(B10,C10)</f>
        <v>Drone_Name_DroneNo6</v>
      </c>
      <c r="B10" s="34" t="s">
        <v>177</v>
      </c>
      <c r="C10" s="34" t="s">
        <v>77</v>
      </c>
      <c r="D10" s="478" t="s">
        <v>4634</v>
      </c>
      <c r="E10" s="23" t="s">
        <v>4635</v>
      </c>
      <c r="F10" s="479" t="s">
        <v>178</v>
      </c>
      <c r="G10" s="479" t="s">
        <v>4636</v>
      </c>
      <c r="H10" s="480" t="s">
        <v>4637</v>
      </c>
      <c r="I10" s="52" t="s">
        <v>7247</v>
      </c>
      <c r="J10" s="52" t="s">
        <v>7248</v>
      </c>
      <c r="K10" s="47">
        <f t="shared" si="10"/>
        <v>0</v>
      </c>
      <c r="L10" s="66">
        <f t="shared" si="11"/>
        <v>0</v>
      </c>
      <c r="M10" s="66">
        <f t="shared" si="12"/>
        <v>0</v>
      </c>
      <c r="N10" s="66">
        <f t="shared" si="13"/>
        <v>0</v>
      </c>
      <c r="O10" s="66">
        <f t="shared" si="14"/>
        <v>0</v>
      </c>
      <c r="P10" s="66">
        <f t="shared" si="15"/>
        <v>0</v>
      </c>
      <c r="Q10" s="66">
        <f t="shared" si="16"/>
        <v>0</v>
      </c>
      <c r="R10" s="66">
        <f t="shared" si="17"/>
        <v>0</v>
      </c>
      <c r="S10" s="66">
        <f t="shared" si="18"/>
        <v>0</v>
      </c>
    </row>
    <row r="11" spans="1:19">
      <c r="A11" s="34" t="str">
        <f t="shared" ref="A11:A25" si="19">CONCATENATE(B11,C11)</f>
        <v>Drone_Name_DroneNo7</v>
      </c>
      <c r="B11" s="34" t="s">
        <v>179</v>
      </c>
      <c r="C11" s="34" t="s">
        <v>78</v>
      </c>
      <c r="D11" s="478" t="s">
        <v>4638</v>
      </c>
      <c r="E11" s="23" t="s">
        <v>4639</v>
      </c>
      <c r="F11" s="479" t="s">
        <v>180</v>
      </c>
      <c r="G11" s="479" t="s">
        <v>4640</v>
      </c>
      <c r="H11" s="480" t="s">
        <v>4641</v>
      </c>
      <c r="I11" s="52" t="s">
        <v>7249</v>
      </c>
      <c r="J11" s="52" t="s">
        <v>7250</v>
      </c>
      <c r="K11" s="47">
        <f t="shared" si="10"/>
        <v>0</v>
      </c>
      <c r="L11" s="66">
        <f t="shared" si="11"/>
        <v>0</v>
      </c>
      <c r="M11" s="66">
        <f t="shared" si="12"/>
        <v>0</v>
      </c>
      <c r="N11" s="66">
        <f t="shared" si="13"/>
        <v>0</v>
      </c>
      <c r="O11" s="66">
        <f t="shared" si="14"/>
        <v>0</v>
      </c>
      <c r="P11" s="66">
        <f t="shared" si="15"/>
        <v>0</v>
      </c>
      <c r="Q11" s="66">
        <f t="shared" si="16"/>
        <v>0</v>
      </c>
      <c r="R11" s="66">
        <f t="shared" si="17"/>
        <v>0</v>
      </c>
      <c r="S11" s="66">
        <f t="shared" si="18"/>
        <v>0</v>
      </c>
    </row>
    <row r="12" spans="1:19">
      <c r="A12" s="34" t="str">
        <f t="shared" si="19"/>
        <v>Drone_Name_DroneNo8</v>
      </c>
      <c r="B12" s="34" t="s">
        <v>181</v>
      </c>
      <c r="C12" s="34" t="s">
        <v>79</v>
      </c>
      <c r="D12" s="478" t="s">
        <v>4642</v>
      </c>
      <c r="E12" s="23" t="s">
        <v>4643</v>
      </c>
      <c r="F12" s="479" t="s">
        <v>4644</v>
      </c>
      <c r="G12" s="479" t="s">
        <v>210</v>
      </c>
      <c r="H12" s="480" t="s">
        <v>4645</v>
      </c>
      <c r="I12" s="52" t="s">
        <v>7251</v>
      </c>
      <c r="J12" s="52" t="s">
        <v>7252</v>
      </c>
      <c r="K12" s="47">
        <f t="shared" si="10"/>
        <v>0</v>
      </c>
      <c r="L12" s="66">
        <f t="shared" si="11"/>
        <v>0</v>
      </c>
      <c r="M12" s="66">
        <f t="shared" si="12"/>
        <v>0</v>
      </c>
      <c r="N12" s="66">
        <f t="shared" si="13"/>
        <v>0</v>
      </c>
      <c r="O12" s="66">
        <f t="shared" si="14"/>
        <v>0</v>
      </c>
      <c r="P12" s="66">
        <f t="shared" si="15"/>
        <v>0</v>
      </c>
      <c r="Q12" s="66">
        <f t="shared" si="16"/>
        <v>0</v>
      </c>
      <c r="R12" s="66">
        <f t="shared" si="17"/>
        <v>0</v>
      </c>
      <c r="S12" s="66">
        <f t="shared" si="18"/>
        <v>0</v>
      </c>
    </row>
    <row r="13" spans="1:19">
      <c r="A13" s="34" t="str">
        <f t="shared" si="19"/>
        <v>Drone_Name_DroneNo9</v>
      </c>
      <c r="B13" s="34" t="s">
        <v>182</v>
      </c>
      <c r="C13" s="34" t="s">
        <v>80</v>
      </c>
      <c r="D13" s="478" t="s">
        <v>4646</v>
      </c>
      <c r="E13" s="23" t="s">
        <v>4647</v>
      </c>
      <c r="F13" s="479" t="s">
        <v>183</v>
      </c>
      <c r="G13" s="479" t="s">
        <v>4648</v>
      </c>
      <c r="H13" s="480" t="s">
        <v>4649</v>
      </c>
      <c r="I13" s="52" t="s">
        <v>7253</v>
      </c>
      <c r="J13" s="52" t="s">
        <v>7254</v>
      </c>
      <c r="K13" s="47">
        <f t="shared" si="10"/>
        <v>0</v>
      </c>
      <c r="L13" s="66">
        <f t="shared" si="11"/>
        <v>0</v>
      </c>
      <c r="M13" s="66">
        <f t="shared" si="12"/>
        <v>0</v>
      </c>
      <c r="N13" s="66">
        <f t="shared" si="13"/>
        <v>0</v>
      </c>
      <c r="O13" s="66">
        <f t="shared" si="14"/>
        <v>0</v>
      </c>
      <c r="P13" s="66">
        <f t="shared" si="15"/>
        <v>0</v>
      </c>
      <c r="Q13" s="66">
        <f t="shared" si="16"/>
        <v>0</v>
      </c>
      <c r="R13" s="66">
        <f t="shared" si="17"/>
        <v>0</v>
      </c>
      <c r="S13" s="66">
        <f t="shared" si="18"/>
        <v>0</v>
      </c>
    </row>
    <row r="14" spans="1:19">
      <c r="A14" s="34" t="str">
        <f t="shared" si="19"/>
        <v>Drone_Name_DroneNo10</v>
      </c>
      <c r="B14" s="34" t="s">
        <v>184</v>
      </c>
      <c r="C14" s="34" t="s">
        <v>71</v>
      </c>
      <c r="D14" s="478" t="s">
        <v>4650</v>
      </c>
      <c r="E14" s="23" t="s">
        <v>4651</v>
      </c>
      <c r="F14" s="479" t="s">
        <v>4652</v>
      </c>
      <c r="G14" s="479" t="s">
        <v>211</v>
      </c>
      <c r="H14" s="480" t="s">
        <v>4653</v>
      </c>
      <c r="I14" s="52" t="s">
        <v>7255</v>
      </c>
      <c r="J14" s="52" t="s">
        <v>7256</v>
      </c>
      <c r="K14" s="47">
        <f t="shared" si="10"/>
        <v>0</v>
      </c>
      <c r="L14" s="66">
        <f t="shared" si="11"/>
        <v>0</v>
      </c>
      <c r="M14" s="66">
        <f t="shared" si="12"/>
        <v>0</v>
      </c>
      <c r="N14" s="66">
        <f t="shared" si="13"/>
        <v>0</v>
      </c>
      <c r="O14" s="66">
        <f t="shared" si="14"/>
        <v>0</v>
      </c>
      <c r="P14" s="66">
        <f t="shared" si="15"/>
        <v>0</v>
      </c>
      <c r="Q14" s="66">
        <f t="shared" si="16"/>
        <v>0</v>
      </c>
      <c r="R14" s="66">
        <f t="shared" si="17"/>
        <v>0</v>
      </c>
      <c r="S14" s="66">
        <f t="shared" si="18"/>
        <v>0</v>
      </c>
    </row>
    <row r="15" spans="1:19">
      <c r="A15" s="34" t="str">
        <f t="shared" ref="A15" si="20">CONCATENATE(B15,C15)</f>
        <v>Drone_Desc_DroneNo0</v>
      </c>
      <c r="B15" s="34" t="s">
        <v>67</v>
      </c>
      <c r="C15" s="34" t="s">
        <v>82</v>
      </c>
      <c r="D15" s="478" t="s">
        <v>4654</v>
      </c>
      <c r="E15" s="23" t="s">
        <v>4655</v>
      </c>
      <c r="F15" s="479" t="s">
        <v>14126</v>
      </c>
      <c r="G15" s="479" t="s">
        <v>212</v>
      </c>
      <c r="H15" s="480" t="s">
        <v>4656</v>
      </c>
      <c r="I15" s="52" t="s">
        <v>7257</v>
      </c>
      <c r="J15" s="52" t="s">
        <v>7258</v>
      </c>
      <c r="K15" s="47">
        <f t="shared" si="10"/>
        <v>0</v>
      </c>
      <c r="L15" s="66">
        <f t="shared" si="11"/>
        <v>0</v>
      </c>
      <c r="M15" s="66">
        <f t="shared" si="12"/>
        <v>0</v>
      </c>
      <c r="N15" s="66">
        <f t="shared" si="13"/>
        <v>0</v>
      </c>
      <c r="O15" s="66">
        <f t="shared" si="14"/>
        <v>0</v>
      </c>
      <c r="P15" s="66">
        <f t="shared" si="15"/>
        <v>0</v>
      </c>
      <c r="Q15" s="66">
        <f t="shared" si="16"/>
        <v>0</v>
      </c>
      <c r="R15" s="66">
        <f t="shared" si="17"/>
        <v>0</v>
      </c>
      <c r="S15" s="66">
        <f t="shared" si="18"/>
        <v>0</v>
      </c>
    </row>
    <row r="16" spans="1:19">
      <c r="A16" s="34" t="str">
        <f t="shared" si="19"/>
        <v>Drone_Desc_DroneNo1</v>
      </c>
      <c r="B16" s="34" t="s">
        <v>185</v>
      </c>
      <c r="C16" s="34" t="s">
        <v>186</v>
      </c>
      <c r="D16" s="478" t="s">
        <v>4657</v>
      </c>
      <c r="E16" s="23" t="s">
        <v>4658</v>
      </c>
      <c r="F16" s="479" t="s">
        <v>14127</v>
      </c>
      <c r="G16" s="479" t="s">
        <v>213</v>
      </c>
      <c r="H16" s="480" t="s">
        <v>4659</v>
      </c>
      <c r="I16" s="52" t="s">
        <v>7259</v>
      </c>
      <c r="J16" s="52" t="s">
        <v>7260</v>
      </c>
      <c r="K16" s="47">
        <f t="shared" si="10"/>
        <v>1</v>
      </c>
      <c r="L16" s="66">
        <f t="shared" si="11"/>
        <v>1</v>
      </c>
      <c r="M16" s="66">
        <f t="shared" si="12"/>
        <v>0</v>
      </c>
      <c r="N16" s="66">
        <f t="shared" si="13"/>
        <v>0</v>
      </c>
      <c r="O16" s="66">
        <f t="shared" si="14"/>
        <v>0</v>
      </c>
      <c r="P16" s="66">
        <f t="shared" si="15"/>
        <v>0</v>
      </c>
      <c r="Q16" s="66">
        <f t="shared" si="16"/>
        <v>0</v>
      </c>
      <c r="R16" s="66">
        <f t="shared" si="17"/>
        <v>0</v>
      </c>
      <c r="S16" s="66">
        <f t="shared" si="18"/>
        <v>0</v>
      </c>
    </row>
    <row r="17" spans="1:19">
      <c r="A17" s="34" t="str">
        <f t="shared" si="19"/>
        <v>Drone_Desc_DroneNo2</v>
      </c>
      <c r="B17" s="34" t="s">
        <v>187</v>
      </c>
      <c r="C17" s="34" t="s">
        <v>188</v>
      </c>
      <c r="D17" s="478" t="s">
        <v>23922</v>
      </c>
      <c r="E17" s="23" t="s">
        <v>4660</v>
      </c>
      <c r="F17" s="479" t="s">
        <v>14128</v>
      </c>
      <c r="G17" s="479" t="s">
        <v>14129</v>
      </c>
      <c r="H17" s="480" t="s">
        <v>4661</v>
      </c>
      <c r="I17" s="52" t="s">
        <v>7261</v>
      </c>
      <c r="J17" s="52" t="s">
        <v>7262</v>
      </c>
      <c r="K17" s="47">
        <f t="shared" si="10"/>
        <v>1</v>
      </c>
      <c r="L17" s="66">
        <f t="shared" si="11"/>
        <v>1</v>
      </c>
      <c r="M17" s="66">
        <f t="shared" si="12"/>
        <v>0</v>
      </c>
      <c r="N17" s="66">
        <f t="shared" si="13"/>
        <v>0</v>
      </c>
      <c r="O17" s="66">
        <f t="shared" si="14"/>
        <v>0</v>
      </c>
      <c r="P17" s="66">
        <f t="shared" si="15"/>
        <v>0</v>
      </c>
      <c r="Q17" s="66">
        <f t="shared" si="16"/>
        <v>0</v>
      </c>
      <c r="R17" s="66">
        <f t="shared" si="17"/>
        <v>0</v>
      </c>
      <c r="S17" s="66">
        <f t="shared" si="18"/>
        <v>0</v>
      </c>
    </row>
    <row r="18" spans="1:19">
      <c r="A18" s="34" t="str">
        <f t="shared" si="19"/>
        <v>Drone_Desc_DroneNo3</v>
      </c>
      <c r="B18" s="34" t="s">
        <v>189</v>
      </c>
      <c r="C18" s="34" t="s">
        <v>190</v>
      </c>
      <c r="D18" s="478" t="s">
        <v>4662</v>
      </c>
      <c r="E18" s="23" t="s">
        <v>4663</v>
      </c>
      <c r="F18" s="479" t="s">
        <v>14130</v>
      </c>
      <c r="G18" s="479" t="s">
        <v>4664</v>
      </c>
      <c r="H18" s="480" t="s">
        <v>4665</v>
      </c>
      <c r="I18" s="52" t="s">
        <v>7263</v>
      </c>
      <c r="J18" s="52" t="s">
        <v>7264</v>
      </c>
      <c r="K18" s="47">
        <f t="shared" si="10"/>
        <v>1</v>
      </c>
      <c r="L18" s="66">
        <f t="shared" si="11"/>
        <v>1</v>
      </c>
      <c r="M18" s="66">
        <f t="shared" si="12"/>
        <v>0</v>
      </c>
      <c r="N18" s="66">
        <f t="shared" si="13"/>
        <v>0</v>
      </c>
      <c r="O18" s="66">
        <f t="shared" si="14"/>
        <v>0</v>
      </c>
      <c r="P18" s="66">
        <f t="shared" si="15"/>
        <v>0</v>
      </c>
      <c r="Q18" s="66">
        <f t="shared" si="16"/>
        <v>0</v>
      </c>
      <c r="R18" s="66">
        <f t="shared" si="17"/>
        <v>0</v>
      </c>
      <c r="S18" s="66">
        <f t="shared" si="18"/>
        <v>0</v>
      </c>
    </row>
    <row r="19" spans="1:19">
      <c r="A19" s="34" t="str">
        <f t="shared" si="19"/>
        <v>Drone_Desc_DroneNo4</v>
      </c>
      <c r="B19" s="34" t="s">
        <v>191</v>
      </c>
      <c r="C19" s="34" t="s">
        <v>192</v>
      </c>
      <c r="D19" s="478" t="s">
        <v>4666</v>
      </c>
      <c r="E19" s="23" t="s">
        <v>4667</v>
      </c>
      <c r="F19" s="479" t="s">
        <v>4668</v>
      </c>
      <c r="G19" s="479" t="s">
        <v>214</v>
      </c>
      <c r="H19" s="480" t="s">
        <v>4669</v>
      </c>
      <c r="I19" s="52" t="s">
        <v>7265</v>
      </c>
      <c r="J19" s="52" t="s">
        <v>7266</v>
      </c>
      <c r="K19" s="47">
        <f t="shared" si="10"/>
        <v>1</v>
      </c>
      <c r="L19" s="66">
        <f t="shared" si="11"/>
        <v>1</v>
      </c>
      <c r="M19" s="66">
        <f t="shared" si="12"/>
        <v>0</v>
      </c>
      <c r="N19" s="66">
        <f t="shared" si="13"/>
        <v>0</v>
      </c>
      <c r="O19" s="66">
        <f t="shared" si="14"/>
        <v>0</v>
      </c>
      <c r="P19" s="66">
        <f t="shared" si="15"/>
        <v>0</v>
      </c>
      <c r="Q19" s="66">
        <f t="shared" si="16"/>
        <v>0</v>
      </c>
      <c r="R19" s="66">
        <f t="shared" si="17"/>
        <v>0</v>
      </c>
      <c r="S19" s="66">
        <f t="shared" si="18"/>
        <v>0</v>
      </c>
    </row>
    <row r="20" spans="1:19">
      <c r="A20" s="34" t="str">
        <f t="shared" si="19"/>
        <v>Drone_Desc_DroneNo5</v>
      </c>
      <c r="B20" s="34" t="s">
        <v>193</v>
      </c>
      <c r="C20" s="34" t="s">
        <v>194</v>
      </c>
      <c r="D20" s="478" t="s">
        <v>4670</v>
      </c>
      <c r="E20" s="23" t="s">
        <v>4671</v>
      </c>
      <c r="F20" s="479" t="s">
        <v>14131</v>
      </c>
      <c r="G20" s="479" t="s">
        <v>215</v>
      </c>
      <c r="H20" s="480" t="s">
        <v>4672</v>
      </c>
      <c r="I20" s="52" t="s">
        <v>7267</v>
      </c>
      <c r="J20" s="52" t="s">
        <v>7268</v>
      </c>
      <c r="K20" s="47">
        <f t="shared" si="10"/>
        <v>1</v>
      </c>
      <c r="L20" s="66">
        <f t="shared" si="11"/>
        <v>1</v>
      </c>
      <c r="M20" s="66">
        <f t="shared" si="12"/>
        <v>0</v>
      </c>
      <c r="N20" s="66">
        <f t="shared" si="13"/>
        <v>0</v>
      </c>
      <c r="O20" s="66">
        <f t="shared" si="14"/>
        <v>0</v>
      </c>
      <c r="P20" s="66">
        <f t="shared" si="15"/>
        <v>0</v>
      </c>
      <c r="Q20" s="66">
        <f t="shared" si="16"/>
        <v>0</v>
      </c>
      <c r="R20" s="66">
        <f t="shared" si="17"/>
        <v>0</v>
      </c>
      <c r="S20" s="66">
        <f t="shared" si="18"/>
        <v>0</v>
      </c>
    </row>
    <row r="21" spans="1:19">
      <c r="A21" s="34" t="str">
        <f t="shared" si="19"/>
        <v>Drone_Desc_DroneNo6</v>
      </c>
      <c r="B21" s="34" t="s">
        <v>195</v>
      </c>
      <c r="C21" s="34" t="s">
        <v>196</v>
      </c>
      <c r="D21" s="478" t="s">
        <v>4673</v>
      </c>
      <c r="E21" s="23" t="s">
        <v>4674</v>
      </c>
      <c r="F21" s="479" t="s">
        <v>14132</v>
      </c>
      <c r="G21" s="479" t="s">
        <v>4675</v>
      </c>
      <c r="H21" s="480" t="s">
        <v>4676</v>
      </c>
      <c r="I21" s="52" t="s">
        <v>7269</v>
      </c>
      <c r="J21" s="52" t="s">
        <v>7270</v>
      </c>
      <c r="K21" s="47">
        <f t="shared" si="10"/>
        <v>1</v>
      </c>
      <c r="L21" s="66">
        <f t="shared" si="11"/>
        <v>1</v>
      </c>
      <c r="M21" s="66">
        <f t="shared" si="12"/>
        <v>0</v>
      </c>
      <c r="N21" s="66">
        <f t="shared" si="13"/>
        <v>0</v>
      </c>
      <c r="O21" s="66">
        <f t="shared" si="14"/>
        <v>0</v>
      </c>
      <c r="P21" s="66">
        <f t="shared" si="15"/>
        <v>0</v>
      </c>
      <c r="Q21" s="66">
        <f t="shared" si="16"/>
        <v>0</v>
      </c>
      <c r="R21" s="66">
        <f t="shared" si="17"/>
        <v>0</v>
      </c>
      <c r="S21" s="66">
        <f t="shared" si="18"/>
        <v>0</v>
      </c>
    </row>
    <row r="22" spans="1:19">
      <c r="A22" s="34" t="str">
        <f t="shared" si="19"/>
        <v>Drone_Desc_DroneNo7</v>
      </c>
      <c r="B22" s="34" t="s">
        <v>197</v>
      </c>
      <c r="C22" s="34" t="s">
        <v>198</v>
      </c>
      <c r="D22" s="478" t="s">
        <v>4677</v>
      </c>
      <c r="E22" s="23" t="s">
        <v>4678</v>
      </c>
      <c r="F22" s="479" t="s">
        <v>14133</v>
      </c>
      <c r="G22" s="479" t="s">
        <v>216</v>
      </c>
      <c r="H22" s="480" t="s">
        <v>4679</v>
      </c>
      <c r="I22" s="52" t="s">
        <v>7271</v>
      </c>
      <c r="J22" s="52" t="s">
        <v>7272</v>
      </c>
      <c r="K22" s="47">
        <f t="shared" si="10"/>
        <v>1</v>
      </c>
      <c r="L22" s="66">
        <f t="shared" si="11"/>
        <v>1</v>
      </c>
      <c r="M22" s="66">
        <f t="shared" si="12"/>
        <v>0</v>
      </c>
      <c r="N22" s="66">
        <f t="shared" si="13"/>
        <v>0</v>
      </c>
      <c r="O22" s="66">
        <f t="shared" si="14"/>
        <v>0</v>
      </c>
      <c r="P22" s="66">
        <f t="shared" si="15"/>
        <v>0</v>
      </c>
      <c r="Q22" s="66">
        <f t="shared" si="16"/>
        <v>0</v>
      </c>
      <c r="R22" s="66">
        <f t="shared" si="17"/>
        <v>0</v>
      </c>
      <c r="S22" s="66">
        <f t="shared" si="18"/>
        <v>0</v>
      </c>
    </row>
    <row r="23" spans="1:19">
      <c r="A23" s="34" t="str">
        <f t="shared" si="19"/>
        <v>Drone_Desc_DroneNo8</v>
      </c>
      <c r="B23" s="34" t="s">
        <v>199</v>
      </c>
      <c r="C23" s="34" t="s">
        <v>200</v>
      </c>
      <c r="D23" s="478" t="s">
        <v>4680</v>
      </c>
      <c r="E23" s="23" t="s">
        <v>4681</v>
      </c>
      <c r="F23" s="479" t="s">
        <v>14134</v>
      </c>
      <c r="G23" s="479" t="s">
        <v>4682</v>
      </c>
      <c r="H23" s="480" t="s">
        <v>4683</v>
      </c>
      <c r="I23" s="52" t="s">
        <v>7273</v>
      </c>
      <c r="J23" s="52" t="s">
        <v>7274</v>
      </c>
      <c r="K23" s="47">
        <f t="shared" si="10"/>
        <v>1</v>
      </c>
      <c r="L23" s="66">
        <f t="shared" si="11"/>
        <v>1</v>
      </c>
      <c r="M23" s="66">
        <f t="shared" si="12"/>
        <v>0</v>
      </c>
      <c r="N23" s="66">
        <f t="shared" si="13"/>
        <v>0</v>
      </c>
      <c r="O23" s="66">
        <f t="shared" si="14"/>
        <v>0</v>
      </c>
      <c r="P23" s="66">
        <f t="shared" si="15"/>
        <v>0</v>
      </c>
      <c r="Q23" s="66">
        <f t="shared" si="16"/>
        <v>0</v>
      </c>
      <c r="R23" s="66">
        <f t="shared" si="17"/>
        <v>0</v>
      </c>
      <c r="S23" s="66">
        <f t="shared" si="18"/>
        <v>0</v>
      </c>
    </row>
    <row r="24" spans="1:19">
      <c r="A24" s="34" t="str">
        <f t="shared" si="19"/>
        <v>Drone_Desc_DroneNo9</v>
      </c>
      <c r="B24" s="34" t="s">
        <v>201</v>
      </c>
      <c r="C24" s="34" t="s">
        <v>202</v>
      </c>
      <c r="D24" s="478" t="s">
        <v>4684</v>
      </c>
      <c r="E24" s="23" t="s">
        <v>4685</v>
      </c>
      <c r="F24" s="479" t="s">
        <v>14135</v>
      </c>
      <c r="G24" s="479" t="s">
        <v>4686</v>
      </c>
      <c r="H24" s="480" t="s">
        <v>4687</v>
      </c>
      <c r="I24" s="52" t="s">
        <v>7275</v>
      </c>
      <c r="J24" s="52" t="s">
        <v>7276</v>
      </c>
      <c r="K24" s="47">
        <f t="shared" si="10"/>
        <v>1</v>
      </c>
      <c r="L24" s="66">
        <f t="shared" si="11"/>
        <v>1</v>
      </c>
      <c r="M24" s="66">
        <f t="shared" si="12"/>
        <v>0</v>
      </c>
      <c r="N24" s="66">
        <f t="shared" si="13"/>
        <v>0</v>
      </c>
      <c r="O24" s="66">
        <f t="shared" si="14"/>
        <v>0</v>
      </c>
      <c r="P24" s="66">
        <f t="shared" si="15"/>
        <v>0</v>
      </c>
      <c r="Q24" s="66">
        <f t="shared" si="16"/>
        <v>0</v>
      </c>
      <c r="R24" s="66">
        <f t="shared" si="17"/>
        <v>0</v>
      </c>
      <c r="S24" s="66">
        <f t="shared" si="18"/>
        <v>0</v>
      </c>
    </row>
    <row r="25" spans="1:19">
      <c r="A25" s="34" t="str">
        <f t="shared" si="19"/>
        <v>Drone_Desc_DroneNo10</v>
      </c>
      <c r="B25" s="34" t="s">
        <v>203</v>
      </c>
      <c r="C25" s="34" t="s">
        <v>204</v>
      </c>
      <c r="D25" s="478" t="s">
        <v>4688</v>
      </c>
      <c r="E25" s="23" t="s">
        <v>4689</v>
      </c>
      <c r="F25" s="479" t="s">
        <v>14136</v>
      </c>
      <c r="G25" s="479" t="s">
        <v>4690</v>
      </c>
      <c r="H25" s="480" t="s">
        <v>4691</v>
      </c>
      <c r="I25" s="52" t="s">
        <v>7277</v>
      </c>
      <c r="J25" s="52" t="s">
        <v>7278</v>
      </c>
      <c r="K25" s="47">
        <f t="shared" si="10"/>
        <v>1</v>
      </c>
      <c r="L25" s="66">
        <f t="shared" si="11"/>
        <v>1</v>
      </c>
      <c r="M25" s="66">
        <f t="shared" si="12"/>
        <v>0</v>
      </c>
      <c r="N25" s="66">
        <f t="shared" si="13"/>
        <v>0</v>
      </c>
      <c r="O25" s="66">
        <f t="shared" si="14"/>
        <v>0</v>
      </c>
      <c r="P25" s="66">
        <f t="shared" si="15"/>
        <v>0</v>
      </c>
      <c r="Q25" s="66">
        <f t="shared" si="16"/>
        <v>0</v>
      </c>
      <c r="R25" s="66">
        <f t="shared" si="17"/>
        <v>0</v>
      </c>
      <c r="S25" s="66">
        <f t="shared" si="18"/>
        <v>0</v>
      </c>
    </row>
    <row r="26" spans="1:19">
      <c r="A26" s="34" t="s">
        <v>630</v>
      </c>
      <c r="B26" s="34" t="s">
        <v>631</v>
      </c>
      <c r="C26" s="34" t="s">
        <v>632</v>
      </c>
      <c r="D26" s="478" t="s">
        <v>4692</v>
      </c>
      <c r="E26" s="23" t="s">
        <v>4693</v>
      </c>
      <c r="F26" s="479" t="s">
        <v>14137</v>
      </c>
      <c r="G26" s="479" t="s">
        <v>14138</v>
      </c>
      <c r="H26" s="480" t="s">
        <v>4694</v>
      </c>
      <c r="I26" s="52" t="s">
        <v>7279</v>
      </c>
      <c r="J26" s="52" t="s">
        <v>7280</v>
      </c>
      <c r="K26" s="47">
        <f t="shared" si="10"/>
        <v>0</v>
      </c>
      <c r="L26" s="66">
        <f t="shared" si="11"/>
        <v>0</v>
      </c>
      <c r="M26" s="66">
        <f t="shared" si="12"/>
        <v>0</v>
      </c>
      <c r="N26" s="66">
        <f t="shared" si="13"/>
        <v>0</v>
      </c>
      <c r="O26" s="66">
        <f t="shared" si="14"/>
        <v>0</v>
      </c>
      <c r="P26" s="66">
        <f t="shared" si="15"/>
        <v>0</v>
      </c>
      <c r="Q26" s="66">
        <f t="shared" si="16"/>
        <v>0</v>
      </c>
      <c r="R26" s="66">
        <f t="shared" si="17"/>
        <v>0</v>
      </c>
      <c r="S26" s="66">
        <f t="shared" si="18"/>
        <v>0</v>
      </c>
    </row>
  </sheetData>
  <phoneticPr fontId="1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U512"/>
  <sheetViews>
    <sheetView tabSelected="1" topLeftCell="A309" zoomScaleNormal="100" workbookViewId="0">
      <selection activeCell="A323" sqref="A323"/>
    </sheetView>
  </sheetViews>
  <sheetFormatPr defaultColWidth="212.28515625" defaultRowHeight="24" customHeight="1"/>
  <cols>
    <col min="1" max="1" width="53.5703125" style="61" bestFit="1" customWidth="1"/>
    <col min="2" max="2" width="18.28515625" style="60" bestFit="1" customWidth="1"/>
    <col min="3" max="3" width="35.85546875" style="62" bestFit="1" customWidth="1"/>
    <col min="4" max="4" width="10.5703125" style="378" bestFit="1" customWidth="1"/>
    <col min="5" max="5" width="170.5703125" style="90" bestFit="1" customWidth="1"/>
    <col min="6" max="6" width="138.7109375" style="125" bestFit="1" customWidth="1"/>
    <col min="7" max="7" width="183.85546875" style="263" bestFit="1" customWidth="1"/>
    <col min="8" max="8" width="191.5703125" style="263" bestFit="1" customWidth="1"/>
    <col min="9" max="9" width="125.140625" style="120" bestFit="1" customWidth="1"/>
    <col min="10" max="10" width="160.140625" style="120" bestFit="1" customWidth="1"/>
    <col min="11" max="11" width="129.28515625" style="120" bestFit="1" customWidth="1"/>
    <col min="12" max="12" width="11.5703125" style="61" bestFit="1" customWidth="1"/>
    <col min="13" max="20" width="5.28515625" style="61" bestFit="1" customWidth="1"/>
    <col min="21" max="16384" width="212.28515625" style="61"/>
  </cols>
  <sheetData>
    <row r="1" spans="1:21" s="57" customFormat="1" ht="24" customHeight="1">
      <c r="A1" s="53" t="s">
        <v>24031</v>
      </c>
      <c r="B1" s="335" t="s">
        <v>977</v>
      </c>
      <c r="C1" s="335" t="s">
        <v>3200</v>
      </c>
      <c r="D1" s="335" t="s">
        <v>24032</v>
      </c>
      <c r="E1" s="41" t="s">
        <v>2</v>
      </c>
      <c r="F1" s="41" t="s">
        <v>460</v>
      </c>
      <c r="G1" s="258" t="s">
        <v>492</v>
      </c>
      <c r="H1" s="248" t="s">
        <v>493</v>
      </c>
      <c r="I1" s="27" t="s">
        <v>253</v>
      </c>
      <c r="J1" s="35" t="s">
        <v>3234</v>
      </c>
      <c r="K1" s="35" t="s">
        <v>3235</v>
      </c>
      <c r="L1" s="14" t="s">
        <v>90</v>
      </c>
      <c r="M1" s="13" t="s">
        <v>2106</v>
      </c>
      <c r="N1" s="13" t="s">
        <v>2107</v>
      </c>
      <c r="O1" s="13" t="s">
        <v>2108</v>
      </c>
      <c r="P1" s="13" t="s">
        <v>2109</v>
      </c>
      <c r="Q1" s="13" t="s">
        <v>2110</v>
      </c>
      <c r="R1" s="13" t="s">
        <v>2111</v>
      </c>
      <c r="S1" s="13" t="s">
        <v>2112</v>
      </c>
      <c r="T1" s="13" t="s">
        <v>2113</v>
      </c>
      <c r="U1" s="77"/>
    </row>
    <row r="2" spans="1:21" s="58" customFormat="1" ht="24" customHeight="1">
      <c r="A2" s="17" t="s">
        <v>24033</v>
      </c>
      <c r="B2" s="36" t="s">
        <v>24034</v>
      </c>
      <c r="C2" s="36" t="s">
        <v>24035</v>
      </c>
      <c r="D2" s="36" t="s">
        <v>24035</v>
      </c>
      <c r="E2" s="36" t="s">
        <v>1</v>
      </c>
      <c r="F2" s="36" t="s">
        <v>24036</v>
      </c>
      <c r="G2" s="259" t="s">
        <v>103</v>
      </c>
      <c r="H2" s="259" t="s">
        <v>103</v>
      </c>
      <c r="I2" s="54" t="s">
        <v>103</v>
      </c>
      <c r="J2" s="37" t="s">
        <v>103</v>
      </c>
      <c r="K2" s="37" t="s">
        <v>103</v>
      </c>
      <c r="L2" s="17" t="s">
        <v>91</v>
      </c>
      <c r="M2" s="69" t="s">
        <v>24035</v>
      </c>
      <c r="N2" s="69" t="s">
        <v>24034</v>
      </c>
      <c r="O2" s="69" t="s">
        <v>24035</v>
      </c>
      <c r="P2" s="69" t="s">
        <v>24037</v>
      </c>
      <c r="Q2" s="69" t="s">
        <v>14702</v>
      </c>
      <c r="R2" s="69" t="s">
        <v>24037</v>
      </c>
      <c r="S2" s="69" t="s">
        <v>24037</v>
      </c>
      <c r="T2" s="69" t="s">
        <v>14702</v>
      </c>
      <c r="U2" s="78"/>
    </row>
    <row r="3" spans="1:21" s="59" customFormat="1" ht="24" customHeight="1">
      <c r="A3" s="19" t="s">
        <v>24038</v>
      </c>
      <c r="B3" s="38" t="s">
        <v>14702</v>
      </c>
      <c r="C3" s="38" t="s">
        <v>24037</v>
      </c>
      <c r="D3" s="38" t="s">
        <v>24037</v>
      </c>
      <c r="E3" s="38" t="s">
        <v>24039</v>
      </c>
      <c r="F3" s="38" t="s">
        <v>24040</v>
      </c>
      <c r="G3" s="260" t="s">
        <v>313</v>
      </c>
      <c r="H3" s="260" t="s">
        <v>314</v>
      </c>
      <c r="I3" s="55" t="s">
        <v>622</v>
      </c>
      <c r="J3" s="39" t="s">
        <v>24041</v>
      </c>
      <c r="K3" s="39" t="s">
        <v>3237</v>
      </c>
      <c r="L3" s="19" t="s">
        <v>92</v>
      </c>
      <c r="M3" s="69" t="s">
        <v>24037</v>
      </c>
      <c r="N3" s="69" t="s">
        <v>24037</v>
      </c>
      <c r="O3" s="69" t="s">
        <v>24035</v>
      </c>
      <c r="P3" s="69" t="s">
        <v>14702</v>
      </c>
      <c r="Q3" s="69" t="s">
        <v>24037</v>
      </c>
      <c r="R3" s="69" t="s">
        <v>14702</v>
      </c>
      <c r="S3" s="69" t="s">
        <v>24037</v>
      </c>
      <c r="T3" s="69" t="s">
        <v>24037</v>
      </c>
      <c r="U3" s="79"/>
    </row>
    <row r="4" spans="1:21" ht="24" customHeight="1">
      <c r="A4" s="46" t="str">
        <f>CONCATENATE(B4,C4)</f>
        <v>Gear_Name_Grip</v>
      </c>
      <c r="B4" s="332" t="s">
        <v>633</v>
      </c>
      <c r="C4" s="505" t="s">
        <v>24042</v>
      </c>
      <c r="D4" s="372" t="s">
        <v>1061</v>
      </c>
      <c r="E4" s="12" t="s">
        <v>24043</v>
      </c>
      <c r="F4" s="12" t="s">
        <v>24044</v>
      </c>
      <c r="G4" s="261" t="s">
        <v>24045</v>
      </c>
      <c r="H4" s="261" t="s">
        <v>24046</v>
      </c>
      <c r="I4" s="95" t="s">
        <v>24047</v>
      </c>
      <c r="J4" s="124" t="s">
        <v>7281</v>
      </c>
      <c r="K4" s="124" t="s">
        <v>7282</v>
      </c>
      <c r="L4" s="47">
        <f>SUM(M4:T4)</f>
        <v>0</v>
      </c>
      <c r="M4" s="66">
        <f>COUNTIF(E4, "*{0*")</f>
        <v>0</v>
      </c>
      <c r="N4" s="66">
        <f>COUNTIF(E4, "*{1*")</f>
        <v>0</v>
      </c>
      <c r="O4" s="66">
        <f>COUNTIF(E4, "*{2*")</f>
        <v>0</v>
      </c>
      <c r="P4" s="66">
        <f>COUNTIF(E4, "*{3*")</f>
        <v>0</v>
      </c>
      <c r="Q4" s="66">
        <f>COUNTIF(E4, "*{4*")</f>
        <v>0</v>
      </c>
      <c r="R4" s="66">
        <f>COUNTIF(E4, "*{5*")</f>
        <v>0</v>
      </c>
      <c r="S4" s="66">
        <f>COUNTIF(E4, "*{6*")</f>
        <v>0</v>
      </c>
      <c r="T4" s="66">
        <f>COUNTIF(E4, "*{7*")</f>
        <v>0</v>
      </c>
      <c r="U4" s="80"/>
    </row>
    <row r="5" spans="1:21" ht="24" customHeight="1">
      <c r="A5" s="46" t="str">
        <f t="shared" ref="A5:A98" si="0">CONCATENATE(B5,C5)</f>
        <v>Gear_Name_ChampionBelt</v>
      </c>
      <c r="B5" s="332" t="s">
        <v>633</v>
      </c>
      <c r="C5" s="505" t="s">
        <v>24048</v>
      </c>
      <c r="D5" s="372" t="s">
        <v>24049</v>
      </c>
      <c r="E5" s="12" t="s">
        <v>24050</v>
      </c>
      <c r="F5" s="12" t="s">
        <v>24051</v>
      </c>
      <c r="G5" s="261" t="s">
        <v>24052</v>
      </c>
      <c r="H5" s="261" t="s">
        <v>24053</v>
      </c>
      <c r="I5" s="95" t="s">
        <v>24054</v>
      </c>
      <c r="J5" s="124" t="s">
        <v>7283</v>
      </c>
      <c r="K5" s="124" t="s">
        <v>7284</v>
      </c>
      <c r="L5" s="47">
        <f t="shared" ref="L5:L98" si="1">SUM(M5:T5)</f>
        <v>0</v>
      </c>
      <c r="M5" s="66">
        <f t="shared" ref="M5:M100" si="2">COUNTIF(E5, "*{0*")</f>
        <v>0</v>
      </c>
      <c r="N5" s="66">
        <f t="shared" ref="N5:N100" si="3">COUNTIF(E5, "*{1*")</f>
        <v>0</v>
      </c>
      <c r="O5" s="66">
        <f t="shared" ref="O5:O100" si="4">COUNTIF(E5, "*{2*")</f>
        <v>0</v>
      </c>
      <c r="P5" s="66">
        <f t="shared" ref="P5:P100" si="5">COUNTIF(E5, "*{3*")</f>
        <v>0</v>
      </c>
      <c r="Q5" s="66">
        <f t="shared" ref="Q5:Q100" si="6">COUNTIF(E5, "*{4*")</f>
        <v>0</v>
      </c>
      <c r="R5" s="66">
        <f t="shared" ref="R5:R100" si="7">COUNTIF(E5, "*{5*")</f>
        <v>0</v>
      </c>
      <c r="S5" s="66">
        <f t="shared" ref="S5:S100" si="8">COUNTIF(E5, "*{6*")</f>
        <v>0</v>
      </c>
      <c r="T5" s="66">
        <f t="shared" ref="T5:T100" si="9">COUNTIF(E5, "*{7*")</f>
        <v>0</v>
      </c>
      <c r="U5" s="80"/>
    </row>
    <row r="6" spans="1:21" ht="24" customHeight="1">
      <c r="A6" s="46" t="str">
        <f t="shared" si="0"/>
        <v>Gear_Name_Calculator</v>
      </c>
      <c r="B6" s="332" t="s">
        <v>633</v>
      </c>
      <c r="C6" s="505" t="s">
        <v>24055</v>
      </c>
      <c r="D6" s="372" t="s">
        <v>24056</v>
      </c>
      <c r="E6" s="12" t="s">
        <v>24057</v>
      </c>
      <c r="F6" s="12" t="s">
        <v>24055</v>
      </c>
      <c r="G6" s="261" t="s">
        <v>24058</v>
      </c>
      <c r="H6" s="261" t="s">
        <v>24059</v>
      </c>
      <c r="I6" s="95" t="s">
        <v>24060</v>
      </c>
      <c r="J6" s="124" t="s">
        <v>7285</v>
      </c>
      <c r="K6" s="124" t="s">
        <v>7286</v>
      </c>
      <c r="L6" s="47">
        <f t="shared" si="1"/>
        <v>0</v>
      </c>
      <c r="M6" s="66">
        <f t="shared" si="2"/>
        <v>0</v>
      </c>
      <c r="N6" s="66">
        <f t="shared" si="3"/>
        <v>0</v>
      </c>
      <c r="O6" s="66">
        <f t="shared" si="4"/>
        <v>0</v>
      </c>
      <c r="P6" s="66">
        <f t="shared" si="5"/>
        <v>0</v>
      </c>
      <c r="Q6" s="66">
        <f t="shared" si="6"/>
        <v>0</v>
      </c>
      <c r="R6" s="66">
        <f t="shared" si="7"/>
        <v>0</v>
      </c>
      <c r="S6" s="66">
        <f t="shared" si="8"/>
        <v>0</v>
      </c>
      <c r="T6" s="66">
        <f t="shared" si="9"/>
        <v>0</v>
      </c>
      <c r="U6" s="80"/>
    </row>
    <row r="7" spans="1:21" ht="24" customHeight="1">
      <c r="A7" s="46" t="str">
        <f t="shared" si="0"/>
        <v>Gear_Name_Safe</v>
      </c>
      <c r="B7" s="332" t="s">
        <v>633</v>
      </c>
      <c r="C7" s="505" t="s">
        <v>24061</v>
      </c>
      <c r="D7" s="372" t="s">
        <v>24056</v>
      </c>
      <c r="E7" s="12" t="s">
        <v>24062</v>
      </c>
      <c r="F7" s="12" t="s">
        <v>974</v>
      </c>
      <c r="G7" s="261" t="s">
        <v>24063</v>
      </c>
      <c r="H7" s="261" t="s">
        <v>4733</v>
      </c>
      <c r="I7" s="95" t="s">
        <v>24064</v>
      </c>
      <c r="J7" s="124" t="s">
        <v>7287</v>
      </c>
      <c r="K7" s="124" t="s">
        <v>7288</v>
      </c>
      <c r="L7" s="47">
        <f t="shared" si="1"/>
        <v>0</v>
      </c>
      <c r="M7" s="66">
        <f t="shared" si="2"/>
        <v>0</v>
      </c>
      <c r="N7" s="66">
        <f t="shared" si="3"/>
        <v>0</v>
      </c>
      <c r="O7" s="66">
        <f t="shared" si="4"/>
        <v>0</v>
      </c>
      <c r="P7" s="66">
        <f t="shared" si="5"/>
        <v>0</v>
      </c>
      <c r="Q7" s="66">
        <f t="shared" si="6"/>
        <v>0</v>
      </c>
      <c r="R7" s="66">
        <f t="shared" si="7"/>
        <v>0</v>
      </c>
      <c r="S7" s="66">
        <f t="shared" si="8"/>
        <v>0</v>
      </c>
      <c r="T7" s="66">
        <f t="shared" si="9"/>
        <v>0</v>
      </c>
      <c r="U7" s="80"/>
    </row>
    <row r="8" spans="1:21" ht="24" customHeight="1">
      <c r="A8" s="46" t="str">
        <f t="shared" si="0"/>
        <v>Gear_Name_ActionButton</v>
      </c>
      <c r="B8" s="332" t="s">
        <v>633</v>
      </c>
      <c r="C8" s="505" t="s">
        <v>24065</v>
      </c>
      <c r="D8" s="372" t="s">
        <v>24056</v>
      </c>
      <c r="E8" s="12" t="s">
        <v>24066</v>
      </c>
      <c r="F8" s="12" t="s">
        <v>24067</v>
      </c>
      <c r="G8" s="261" t="s">
        <v>24068</v>
      </c>
      <c r="H8" s="261" t="s">
        <v>24069</v>
      </c>
      <c r="I8" s="95" t="s">
        <v>24070</v>
      </c>
      <c r="J8" s="124" t="s">
        <v>7289</v>
      </c>
      <c r="K8" s="124" t="s">
        <v>7290</v>
      </c>
      <c r="L8" s="47">
        <f t="shared" si="1"/>
        <v>0</v>
      </c>
      <c r="M8" s="66">
        <f t="shared" si="2"/>
        <v>0</v>
      </c>
      <c r="N8" s="66">
        <f t="shared" si="3"/>
        <v>0</v>
      </c>
      <c r="O8" s="66">
        <f t="shared" si="4"/>
        <v>0</v>
      </c>
      <c r="P8" s="66">
        <f t="shared" si="5"/>
        <v>0</v>
      </c>
      <c r="Q8" s="66">
        <f t="shared" si="6"/>
        <v>0</v>
      </c>
      <c r="R8" s="66">
        <f t="shared" si="7"/>
        <v>0</v>
      </c>
      <c r="S8" s="66">
        <f t="shared" si="8"/>
        <v>0</v>
      </c>
      <c r="T8" s="66">
        <f t="shared" si="9"/>
        <v>0</v>
      </c>
      <c r="U8" s="80"/>
    </row>
    <row r="9" spans="1:21" ht="24" customHeight="1">
      <c r="A9" s="46" t="str">
        <f t="shared" si="0"/>
        <v>Gear_Name_GunScope</v>
      </c>
      <c r="B9" s="332" t="s">
        <v>633</v>
      </c>
      <c r="C9" s="505" t="s">
        <v>24071</v>
      </c>
      <c r="D9" s="372" t="s">
        <v>24049</v>
      </c>
      <c r="E9" s="12" t="s">
        <v>24072</v>
      </c>
      <c r="F9" s="12" t="s">
        <v>24073</v>
      </c>
      <c r="G9" s="261" t="s">
        <v>24074</v>
      </c>
      <c r="H9" s="261" t="s">
        <v>24075</v>
      </c>
      <c r="I9" s="95" t="s">
        <v>24076</v>
      </c>
      <c r="J9" s="124" t="s">
        <v>7291</v>
      </c>
      <c r="K9" s="124" t="s">
        <v>7292</v>
      </c>
      <c r="L9" s="47">
        <f t="shared" si="1"/>
        <v>0</v>
      </c>
      <c r="M9" s="66">
        <f t="shared" si="2"/>
        <v>0</v>
      </c>
      <c r="N9" s="66">
        <f t="shared" si="3"/>
        <v>0</v>
      </c>
      <c r="O9" s="66">
        <f t="shared" si="4"/>
        <v>0</v>
      </c>
      <c r="P9" s="66">
        <f t="shared" si="5"/>
        <v>0</v>
      </c>
      <c r="Q9" s="66">
        <f t="shared" si="6"/>
        <v>0</v>
      </c>
      <c r="R9" s="66">
        <f t="shared" si="7"/>
        <v>0</v>
      </c>
      <c r="S9" s="66">
        <f t="shared" si="8"/>
        <v>0</v>
      </c>
      <c r="T9" s="66">
        <f t="shared" si="9"/>
        <v>0</v>
      </c>
      <c r="U9" s="80"/>
    </row>
    <row r="10" spans="1:21" ht="24" customHeight="1">
      <c r="A10" s="46" t="str">
        <f t="shared" si="0"/>
        <v>Gear_Name_TeddyBearHat</v>
      </c>
      <c r="B10" s="332" t="s">
        <v>633</v>
      </c>
      <c r="C10" s="505" t="s">
        <v>1971</v>
      </c>
      <c r="D10" s="372" t="s">
        <v>24056</v>
      </c>
      <c r="E10" s="12" t="s">
        <v>24077</v>
      </c>
      <c r="F10" s="12" t="s">
        <v>24078</v>
      </c>
      <c r="G10" s="261" t="s">
        <v>24079</v>
      </c>
      <c r="H10" s="261" t="s">
        <v>24080</v>
      </c>
      <c r="I10" s="95" t="s">
        <v>24081</v>
      </c>
      <c r="J10" s="124" t="s">
        <v>7293</v>
      </c>
      <c r="K10" s="124" t="s">
        <v>7294</v>
      </c>
      <c r="L10" s="47">
        <f t="shared" si="1"/>
        <v>0</v>
      </c>
      <c r="M10" s="66">
        <f t="shared" si="2"/>
        <v>0</v>
      </c>
      <c r="N10" s="66">
        <f t="shared" si="3"/>
        <v>0</v>
      </c>
      <c r="O10" s="66">
        <f t="shared" si="4"/>
        <v>0</v>
      </c>
      <c r="P10" s="66">
        <f t="shared" si="5"/>
        <v>0</v>
      </c>
      <c r="Q10" s="66">
        <f t="shared" si="6"/>
        <v>0</v>
      </c>
      <c r="R10" s="66">
        <f t="shared" si="7"/>
        <v>0</v>
      </c>
      <c r="S10" s="66">
        <f t="shared" si="8"/>
        <v>0</v>
      </c>
      <c r="T10" s="66">
        <f t="shared" si="9"/>
        <v>0</v>
      </c>
      <c r="U10" s="80"/>
    </row>
    <row r="11" spans="1:21" ht="24" customHeight="1">
      <c r="A11" s="46" t="str">
        <f t="shared" si="0"/>
        <v>Gear_Name_Dart</v>
      </c>
      <c r="B11" s="332" t="s">
        <v>633</v>
      </c>
      <c r="C11" s="505" t="s">
        <v>2354</v>
      </c>
      <c r="D11" s="372" t="s">
        <v>24049</v>
      </c>
      <c r="E11" s="12" t="s">
        <v>4734</v>
      </c>
      <c r="F11" s="12" t="s">
        <v>24082</v>
      </c>
      <c r="G11" s="261" t="s">
        <v>24083</v>
      </c>
      <c r="H11" s="261" t="s">
        <v>24084</v>
      </c>
      <c r="I11" s="95" t="s">
        <v>24085</v>
      </c>
      <c r="J11" s="124" t="s">
        <v>7295</v>
      </c>
      <c r="K11" s="124" t="s">
        <v>7296</v>
      </c>
      <c r="L11" s="47">
        <f t="shared" si="1"/>
        <v>0</v>
      </c>
      <c r="M11" s="66">
        <f t="shared" si="2"/>
        <v>0</v>
      </c>
      <c r="N11" s="66">
        <f t="shared" si="3"/>
        <v>0</v>
      </c>
      <c r="O11" s="66">
        <f t="shared" si="4"/>
        <v>0</v>
      </c>
      <c r="P11" s="66">
        <f t="shared" si="5"/>
        <v>0</v>
      </c>
      <c r="Q11" s="66">
        <f t="shared" si="6"/>
        <v>0</v>
      </c>
      <c r="R11" s="66">
        <f t="shared" si="7"/>
        <v>0</v>
      </c>
      <c r="S11" s="66">
        <f t="shared" si="8"/>
        <v>0</v>
      </c>
      <c r="T11" s="66">
        <f t="shared" si="9"/>
        <v>0</v>
      </c>
      <c r="U11" s="80"/>
    </row>
    <row r="12" spans="1:21" ht="24" customHeight="1">
      <c r="A12" s="46" t="str">
        <f t="shared" si="0"/>
        <v>Gear_Name_CombatScouter</v>
      </c>
      <c r="B12" s="332" t="s">
        <v>633</v>
      </c>
      <c r="C12" s="505" t="s">
        <v>24086</v>
      </c>
      <c r="D12" s="372" t="s">
        <v>24056</v>
      </c>
      <c r="E12" s="12" t="s">
        <v>25700</v>
      </c>
      <c r="F12" s="12" t="s">
        <v>24087</v>
      </c>
      <c r="G12" s="261" t="s">
        <v>13967</v>
      </c>
      <c r="H12" s="261" t="s">
        <v>24088</v>
      </c>
      <c r="I12" s="95" t="s">
        <v>24089</v>
      </c>
      <c r="J12" s="124" t="s">
        <v>7297</v>
      </c>
      <c r="K12" s="124" t="s">
        <v>7298</v>
      </c>
      <c r="L12" s="47">
        <f t="shared" si="1"/>
        <v>0</v>
      </c>
      <c r="M12" s="66">
        <f t="shared" si="2"/>
        <v>0</v>
      </c>
      <c r="N12" s="66">
        <f t="shared" si="3"/>
        <v>0</v>
      </c>
      <c r="O12" s="66">
        <f t="shared" si="4"/>
        <v>0</v>
      </c>
      <c r="P12" s="66">
        <f t="shared" si="5"/>
        <v>0</v>
      </c>
      <c r="Q12" s="66">
        <f t="shared" si="6"/>
        <v>0</v>
      </c>
      <c r="R12" s="66">
        <f t="shared" si="7"/>
        <v>0</v>
      </c>
      <c r="S12" s="66">
        <f t="shared" si="8"/>
        <v>0</v>
      </c>
      <c r="T12" s="66">
        <f t="shared" si="9"/>
        <v>0</v>
      </c>
      <c r="U12" s="80"/>
    </row>
    <row r="13" spans="1:21" ht="24" customHeight="1">
      <c r="A13" s="46" t="str">
        <f>CONCATENATE(B13,C13)</f>
        <v>Gear_Name_JewelyBox</v>
      </c>
      <c r="B13" s="332" t="s">
        <v>633</v>
      </c>
      <c r="C13" s="505" t="s">
        <v>3011</v>
      </c>
      <c r="D13" s="372" t="s">
        <v>24056</v>
      </c>
      <c r="E13" s="12" t="s">
        <v>4735</v>
      </c>
      <c r="F13" s="12" t="s">
        <v>4736</v>
      </c>
      <c r="G13" s="261" t="s">
        <v>24090</v>
      </c>
      <c r="H13" s="261" t="s">
        <v>24091</v>
      </c>
      <c r="I13" s="95" t="s">
        <v>24092</v>
      </c>
      <c r="J13" s="124" t="s">
        <v>7299</v>
      </c>
      <c r="K13" s="124" t="s">
        <v>7300</v>
      </c>
      <c r="L13" s="47">
        <f t="shared" si="1"/>
        <v>0</v>
      </c>
      <c r="M13" s="66">
        <f t="shared" si="2"/>
        <v>0</v>
      </c>
      <c r="N13" s="66">
        <f t="shared" si="3"/>
        <v>0</v>
      </c>
      <c r="O13" s="66">
        <f t="shared" si="4"/>
        <v>0</v>
      </c>
      <c r="P13" s="66">
        <f t="shared" si="5"/>
        <v>0</v>
      </c>
      <c r="Q13" s="66">
        <f t="shared" si="6"/>
        <v>0</v>
      </c>
      <c r="R13" s="66">
        <f t="shared" si="7"/>
        <v>0</v>
      </c>
      <c r="S13" s="66">
        <f t="shared" si="8"/>
        <v>0</v>
      </c>
      <c r="T13" s="66">
        <f t="shared" si="9"/>
        <v>0</v>
      </c>
      <c r="U13" s="80"/>
    </row>
    <row r="14" spans="1:21" ht="24" customHeight="1">
      <c r="A14" s="46" t="str">
        <f t="shared" ref="A14:A25" si="10">CONCATENATE(B14,C14)</f>
        <v>Gear_Name_AntiPersonnelMines</v>
      </c>
      <c r="B14" s="332" t="s">
        <v>633</v>
      </c>
      <c r="C14" s="505" t="s">
        <v>3001</v>
      </c>
      <c r="D14" s="372" t="s">
        <v>1061</v>
      </c>
      <c r="E14" s="12" t="s">
        <v>4737</v>
      </c>
      <c r="F14" s="12" t="s">
        <v>4738</v>
      </c>
      <c r="G14" s="261" t="s">
        <v>4696</v>
      </c>
      <c r="H14" s="261" t="s">
        <v>24093</v>
      </c>
      <c r="I14" s="95" t="s">
        <v>4739</v>
      </c>
      <c r="J14" s="124" t="s">
        <v>7301</v>
      </c>
      <c r="K14" s="124" t="s">
        <v>7302</v>
      </c>
      <c r="L14" s="47">
        <f t="shared" si="1"/>
        <v>0</v>
      </c>
      <c r="M14" s="66">
        <f t="shared" si="2"/>
        <v>0</v>
      </c>
      <c r="N14" s="66">
        <f t="shared" si="3"/>
        <v>0</v>
      </c>
      <c r="O14" s="66">
        <f t="shared" si="4"/>
        <v>0</v>
      </c>
      <c r="P14" s="66">
        <f t="shared" si="5"/>
        <v>0</v>
      </c>
      <c r="Q14" s="66">
        <f t="shared" si="6"/>
        <v>0</v>
      </c>
      <c r="R14" s="66">
        <f t="shared" si="7"/>
        <v>0</v>
      </c>
      <c r="S14" s="66">
        <f t="shared" si="8"/>
        <v>0</v>
      </c>
      <c r="T14" s="66">
        <f t="shared" si="9"/>
        <v>0</v>
      </c>
      <c r="U14" s="80"/>
    </row>
    <row r="15" spans="1:21" ht="24" customHeight="1">
      <c r="A15" s="46" t="str">
        <f t="shared" si="10"/>
        <v>Gear_Name_ElectricWire</v>
      </c>
      <c r="B15" s="332" t="s">
        <v>633</v>
      </c>
      <c r="C15" s="505" t="s">
        <v>3002</v>
      </c>
      <c r="D15" s="372" t="s">
        <v>1061</v>
      </c>
      <c r="E15" s="12" t="s">
        <v>24094</v>
      </c>
      <c r="F15" s="12" t="s">
        <v>4740</v>
      </c>
      <c r="G15" s="261" t="s">
        <v>24095</v>
      </c>
      <c r="H15" s="261" t="s">
        <v>24096</v>
      </c>
      <c r="I15" s="95" t="s">
        <v>24096</v>
      </c>
      <c r="J15" s="124" t="s">
        <v>7303</v>
      </c>
      <c r="K15" s="124" t="s">
        <v>7304</v>
      </c>
      <c r="L15" s="47">
        <f t="shared" si="1"/>
        <v>0</v>
      </c>
      <c r="M15" s="66">
        <f t="shared" si="2"/>
        <v>0</v>
      </c>
      <c r="N15" s="66">
        <f t="shared" si="3"/>
        <v>0</v>
      </c>
      <c r="O15" s="66">
        <f t="shared" si="4"/>
        <v>0</v>
      </c>
      <c r="P15" s="66">
        <f t="shared" si="5"/>
        <v>0</v>
      </c>
      <c r="Q15" s="66">
        <f t="shared" si="6"/>
        <v>0</v>
      </c>
      <c r="R15" s="66">
        <f t="shared" si="7"/>
        <v>0</v>
      </c>
      <c r="S15" s="66">
        <f t="shared" si="8"/>
        <v>0</v>
      </c>
      <c r="T15" s="66">
        <f t="shared" si="9"/>
        <v>0</v>
      </c>
      <c r="U15" s="80"/>
    </row>
    <row r="16" spans="1:21" ht="24" customHeight="1">
      <c r="A16" s="46" t="str">
        <f t="shared" si="10"/>
        <v>Gear_Name_Snowflake</v>
      </c>
      <c r="B16" s="332" t="s">
        <v>633</v>
      </c>
      <c r="C16" s="505" t="s">
        <v>2998</v>
      </c>
      <c r="D16" s="372" t="s">
        <v>1061</v>
      </c>
      <c r="E16" s="12" t="s">
        <v>24097</v>
      </c>
      <c r="F16" s="12" t="s">
        <v>24098</v>
      </c>
      <c r="G16" s="261" t="s">
        <v>24099</v>
      </c>
      <c r="H16" s="261" t="s">
        <v>24100</v>
      </c>
      <c r="I16" s="95" t="s">
        <v>24101</v>
      </c>
      <c r="J16" s="124" t="s">
        <v>7305</v>
      </c>
      <c r="K16" s="124" t="s">
        <v>7306</v>
      </c>
      <c r="L16" s="47">
        <f t="shared" si="1"/>
        <v>0</v>
      </c>
      <c r="M16" s="66">
        <f t="shared" si="2"/>
        <v>0</v>
      </c>
      <c r="N16" s="66">
        <f t="shared" si="3"/>
        <v>0</v>
      </c>
      <c r="O16" s="66">
        <f t="shared" si="4"/>
        <v>0</v>
      </c>
      <c r="P16" s="66">
        <f t="shared" si="5"/>
        <v>0</v>
      </c>
      <c r="Q16" s="66">
        <f t="shared" si="6"/>
        <v>0</v>
      </c>
      <c r="R16" s="66">
        <f t="shared" si="7"/>
        <v>0</v>
      </c>
      <c r="S16" s="66">
        <f t="shared" si="8"/>
        <v>0</v>
      </c>
      <c r="T16" s="66">
        <f t="shared" si="9"/>
        <v>0</v>
      </c>
      <c r="U16" s="80"/>
    </row>
    <row r="17" spans="1:21" ht="24" customHeight="1">
      <c r="A17" s="46" t="str">
        <f t="shared" si="10"/>
        <v>Gear_Name_Matches</v>
      </c>
      <c r="B17" s="332" t="s">
        <v>633</v>
      </c>
      <c r="C17" s="505" t="s">
        <v>2999</v>
      </c>
      <c r="D17" s="372" t="s">
        <v>1061</v>
      </c>
      <c r="E17" s="12" t="s">
        <v>24102</v>
      </c>
      <c r="F17" s="12" t="s">
        <v>24103</v>
      </c>
      <c r="G17" s="261" t="s">
        <v>4697</v>
      </c>
      <c r="H17" s="261" t="s">
        <v>24104</v>
      </c>
      <c r="I17" s="95" t="s">
        <v>24105</v>
      </c>
      <c r="J17" s="124" t="s">
        <v>7307</v>
      </c>
      <c r="K17" s="124" t="s">
        <v>7308</v>
      </c>
      <c r="L17" s="47">
        <f t="shared" si="1"/>
        <v>0</v>
      </c>
      <c r="M17" s="66">
        <f t="shared" si="2"/>
        <v>0</v>
      </c>
      <c r="N17" s="66">
        <f t="shared" si="3"/>
        <v>0</v>
      </c>
      <c r="O17" s="66">
        <f t="shared" si="4"/>
        <v>0</v>
      </c>
      <c r="P17" s="66">
        <f t="shared" si="5"/>
        <v>0</v>
      </c>
      <c r="Q17" s="66">
        <f t="shared" si="6"/>
        <v>0</v>
      </c>
      <c r="R17" s="66">
        <f t="shared" si="7"/>
        <v>0</v>
      </c>
      <c r="S17" s="66">
        <f t="shared" si="8"/>
        <v>0</v>
      </c>
      <c r="T17" s="66">
        <f t="shared" si="9"/>
        <v>0</v>
      </c>
      <c r="U17" s="80"/>
    </row>
    <row r="18" spans="1:21" ht="24" customHeight="1">
      <c r="A18" s="46" t="str">
        <f t="shared" si="10"/>
        <v>Gear_Name_IronBullet</v>
      </c>
      <c r="B18" s="332" t="s">
        <v>633</v>
      </c>
      <c r="C18" s="505" t="s">
        <v>3003</v>
      </c>
      <c r="D18" s="372" t="s">
        <v>1061</v>
      </c>
      <c r="E18" s="12" t="s">
        <v>4741</v>
      </c>
      <c r="F18" s="12" t="s">
        <v>24106</v>
      </c>
      <c r="G18" s="261" t="s">
        <v>24107</v>
      </c>
      <c r="H18" s="261" t="s">
        <v>4742</v>
      </c>
      <c r="I18" s="95" t="s">
        <v>24108</v>
      </c>
      <c r="J18" s="124" t="s">
        <v>7309</v>
      </c>
      <c r="K18" s="124" t="s">
        <v>7310</v>
      </c>
      <c r="L18" s="47">
        <f t="shared" si="1"/>
        <v>0</v>
      </c>
      <c r="M18" s="66">
        <f t="shared" si="2"/>
        <v>0</v>
      </c>
      <c r="N18" s="66">
        <f t="shared" si="3"/>
        <v>0</v>
      </c>
      <c r="O18" s="66">
        <f t="shared" si="4"/>
        <v>0</v>
      </c>
      <c r="P18" s="66">
        <f t="shared" si="5"/>
        <v>0</v>
      </c>
      <c r="Q18" s="66">
        <f t="shared" si="6"/>
        <v>0</v>
      </c>
      <c r="R18" s="66">
        <f t="shared" si="7"/>
        <v>0</v>
      </c>
      <c r="S18" s="66">
        <f t="shared" si="8"/>
        <v>0</v>
      </c>
      <c r="T18" s="66">
        <f t="shared" si="9"/>
        <v>0</v>
      </c>
      <c r="U18" s="80"/>
    </row>
    <row r="19" spans="1:21" ht="24" customHeight="1">
      <c r="A19" s="46" t="str">
        <f t="shared" si="10"/>
        <v>Gear_Name_LargeCapacityMagazine</v>
      </c>
      <c r="B19" s="332" t="s">
        <v>633</v>
      </c>
      <c r="C19" s="505" t="s">
        <v>3010</v>
      </c>
      <c r="D19" s="372" t="s">
        <v>24109</v>
      </c>
      <c r="E19" s="12" t="s">
        <v>4743</v>
      </c>
      <c r="F19" s="12" t="s">
        <v>24110</v>
      </c>
      <c r="G19" s="261" t="s">
        <v>24111</v>
      </c>
      <c r="H19" s="261" t="s">
        <v>24112</v>
      </c>
      <c r="I19" s="95" t="s">
        <v>24113</v>
      </c>
      <c r="J19" s="124" t="s">
        <v>7311</v>
      </c>
      <c r="K19" s="124" t="s">
        <v>7312</v>
      </c>
      <c r="L19" s="47">
        <f t="shared" si="1"/>
        <v>0</v>
      </c>
      <c r="M19" s="66">
        <f t="shared" si="2"/>
        <v>0</v>
      </c>
      <c r="N19" s="66">
        <f t="shared" si="3"/>
        <v>0</v>
      </c>
      <c r="O19" s="66">
        <f t="shared" si="4"/>
        <v>0</v>
      </c>
      <c r="P19" s="66">
        <f t="shared" si="5"/>
        <v>0</v>
      </c>
      <c r="Q19" s="66">
        <f t="shared" si="6"/>
        <v>0</v>
      </c>
      <c r="R19" s="66">
        <f t="shared" si="7"/>
        <v>0</v>
      </c>
      <c r="S19" s="66">
        <f t="shared" si="8"/>
        <v>0</v>
      </c>
      <c r="T19" s="66">
        <f t="shared" si="9"/>
        <v>0</v>
      </c>
      <c r="U19" s="80"/>
    </row>
    <row r="20" spans="1:21" ht="24" customHeight="1">
      <c r="A20" s="46" t="str">
        <f t="shared" si="10"/>
        <v>Gear_Name_StarBadge</v>
      </c>
      <c r="B20" s="332" t="s">
        <v>633</v>
      </c>
      <c r="C20" s="505" t="s">
        <v>3004</v>
      </c>
      <c r="D20" s="372" t="s">
        <v>24056</v>
      </c>
      <c r="E20" s="12" t="s">
        <v>24114</v>
      </c>
      <c r="F20" s="12" t="s">
        <v>4744</v>
      </c>
      <c r="G20" s="261" t="s">
        <v>4745</v>
      </c>
      <c r="H20" s="261" t="s">
        <v>4745</v>
      </c>
      <c r="I20" s="95" t="s">
        <v>24115</v>
      </c>
      <c r="J20" s="124" t="s">
        <v>7313</v>
      </c>
      <c r="K20" s="124" t="s">
        <v>7314</v>
      </c>
      <c r="L20" s="47">
        <f t="shared" si="1"/>
        <v>0</v>
      </c>
      <c r="M20" s="66">
        <f t="shared" si="2"/>
        <v>0</v>
      </c>
      <c r="N20" s="66">
        <f t="shared" si="3"/>
        <v>0</v>
      </c>
      <c r="O20" s="66">
        <f t="shared" si="4"/>
        <v>0</v>
      </c>
      <c r="P20" s="66">
        <f t="shared" si="5"/>
        <v>0</v>
      </c>
      <c r="Q20" s="66">
        <f t="shared" si="6"/>
        <v>0</v>
      </c>
      <c r="R20" s="66">
        <f t="shared" si="7"/>
        <v>0</v>
      </c>
      <c r="S20" s="66">
        <f t="shared" si="8"/>
        <v>0</v>
      </c>
      <c r="T20" s="66">
        <f t="shared" si="9"/>
        <v>0</v>
      </c>
      <c r="U20" s="80"/>
    </row>
    <row r="21" spans="1:21" ht="24" customHeight="1">
      <c r="A21" s="46" t="str">
        <f t="shared" si="10"/>
        <v>Gear_Name_Razor</v>
      </c>
      <c r="B21" s="332" t="s">
        <v>633</v>
      </c>
      <c r="C21" s="505" t="s">
        <v>3000</v>
      </c>
      <c r="D21" s="372" t="s">
        <v>24049</v>
      </c>
      <c r="E21" s="12" t="s">
        <v>24116</v>
      </c>
      <c r="F21" s="12" t="s">
        <v>24117</v>
      </c>
      <c r="G21" s="261" t="s">
        <v>4698</v>
      </c>
      <c r="H21" s="261" t="s">
        <v>4746</v>
      </c>
      <c r="I21" s="95" t="s">
        <v>24118</v>
      </c>
      <c r="J21" s="124" t="s">
        <v>7315</v>
      </c>
      <c r="K21" s="124" t="s">
        <v>7316</v>
      </c>
      <c r="L21" s="47">
        <f t="shared" si="1"/>
        <v>0</v>
      </c>
      <c r="M21" s="66">
        <f t="shared" si="2"/>
        <v>0</v>
      </c>
      <c r="N21" s="66">
        <f t="shared" si="3"/>
        <v>0</v>
      </c>
      <c r="O21" s="66">
        <f t="shared" si="4"/>
        <v>0</v>
      </c>
      <c r="P21" s="66">
        <f t="shared" si="5"/>
        <v>0</v>
      </c>
      <c r="Q21" s="66">
        <f t="shared" si="6"/>
        <v>0</v>
      </c>
      <c r="R21" s="66">
        <f t="shared" si="7"/>
        <v>0</v>
      </c>
      <c r="S21" s="66">
        <f t="shared" si="8"/>
        <v>0</v>
      </c>
      <c r="T21" s="66">
        <f t="shared" si="9"/>
        <v>0</v>
      </c>
      <c r="U21" s="80"/>
    </row>
    <row r="22" spans="1:21" ht="24" customHeight="1">
      <c r="A22" s="46" t="str">
        <f t="shared" si="10"/>
        <v>Gear_Name_CottonGloves</v>
      </c>
      <c r="B22" s="332" t="s">
        <v>633</v>
      </c>
      <c r="C22" s="505" t="s">
        <v>3005</v>
      </c>
      <c r="D22" s="372" t="s">
        <v>1061</v>
      </c>
      <c r="E22" s="12" t="s">
        <v>24119</v>
      </c>
      <c r="F22" s="12" t="s">
        <v>24120</v>
      </c>
      <c r="G22" s="261" t="s">
        <v>24121</v>
      </c>
      <c r="H22" s="261" t="s">
        <v>24122</v>
      </c>
      <c r="I22" s="95" t="s">
        <v>24123</v>
      </c>
      <c r="J22" s="124" t="s">
        <v>7317</v>
      </c>
      <c r="K22" s="124" t="s">
        <v>7318</v>
      </c>
      <c r="L22" s="47">
        <f t="shared" si="1"/>
        <v>0</v>
      </c>
      <c r="M22" s="66">
        <f t="shared" si="2"/>
        <v>0</v>
      </c>
      <c r="N22" s="66">
        <f t="shared" si="3"/>
        <v>0</v>
      </c>
      <c r="O22" s="66">
        <f t="shared" si="4"/>
        <v>0</v>
      </c>
      <c r="P22" s="66">
        <f t="shared" si="5"/>
        <v>0</v>
      </c>
      <c r="Q22" s="66">
        <f t="shared" si="6"/>
        <v>0</v>
      </c>
      <c r="R22" s="66">
        <f t="shared" si="7"/>
        <v>0</v>
      </c>
      <c r="S22" s="66">
        <f t="shared" si="8"/>
        <v>0</v>
      </c>
      <c r="T22" s="66">
        <f t="shared" si="9"/>
        <v>0</v>
      </c>
      <c r="U22" s="80"/>
    </row>
    <row r="23" spans="1:21" ht="24" customHeight="1">
      <c r="A23" s="46" t="str">
        <f t="shared" si="10"/>
        <v>Gear_Name_SolarPanel</v>
      </c>
      <c r="B23" s="332" t="s">
        <v>633</v>
      </c>
      <c r="C23" s="505" t="s">
        <v>3006</v>
      </c>
      <c r="D23" s="372" t="s">
        <v>1061</v>
      </c>
      <c r="E23" s="12" t="s">
        <v>24124</v>
      </c>
      <c r="F23" s="12" t="s">
        <v>24125</v>
      </c>
      <c r="G23" s="261" t="s">
        <v>24126</v>
      </c>
      <c r="H23" s="261" t="s">
        <v>24127</v>
      </c>
      <c r="I23" s="95" t="s">
        <v>24128</v>
      </c>
      <c r="J23" s="124" t="s">
        <v>7319</v>
      </c>
      <c r="K23" s="124" t="s">
        <v>7320</v>
      </c>
      <c r="L23" s="47">
        <f t="shared" si="1"/>
        <v>0</v>
      </c>
      <c r="M23" s="66">
        <f t="shared" si="2"/>
        <v>0</v>
      </c>
      <c r="N23" s="66">
        <f t="shared" si="3"/>
        <v>0</v>
      </c>
      <c r="O23" s="66">
        <f t="shared" si="4"/>
        <v>0</v>
      </c>
      <c r="P23" s="66">
        <f t="shared" si="5"/>
        <v>0</v>
      </c>
      <c r="Q23" s="66">
        <f t="shared" si="6"/>
        <v>0</v>
      </c>
      <c r="R23" s="66">
        <f t="shared" si="7"/>
        <v>0</v>
      </c>
      <c r="S23" s="66">
        <f t="shared" si="8"/>
        <v>0</v>
      </c>
      <c r="T23" s="66">
        <f t="shared" si="9"/>
        <v>0</v>
      </c>
      <c r="U23" s="80"/>
    </row>
    <row r="24" spans="1:21" ht="24" customHeight="1">
      <c r="A24" s="46" t="str">
        <f t="shared" si="10"/>
        <v>Gear_Name_OldSneakers</v>
      </c>
      <c r="B24" s="332" t="s">
        <v>633</v>
      </c>
      <c r="C24" s="505" t="s">
        <v>3007</v>
      </c>
      <c r="D24" s="372" t="s">
        <v>24129</v>
      </c>
      <c r="E24" s="12" t="s">
        <v>24130</v>
      </c>
      <c r="F24" s="12" t="s">
        <v>24131</v>
      </c>
      <c r="G24" s="261" t="s">
        <v>13968</v>
      </c>
      <c r="H24" s="261" t="s">
        <v>4699</v>
      </c>
      <c r="I24" s="95" t="s">
        <v>24132</v>
      </c>
      <c r="J24" s="124" t="s">
        <v>7321</v>
      </c>
      <c r="K24" s="124" t="s">
        <v>7322</v>
      </c>
      <c r="L24" s="47">
        <f t="shared" si="1"/>
        <v>0</v>
      </c>
      <c r="M24" s="66">
        <f t="shared" si="2"/>
        <v>0</v>
      </c>
      <c r="N24" s="66">
        <f t="shared" si="3"/>
        <v>0</v>
      </c>
      <c r="O24" s="66">
        <f t="shared" si="4"/>
        <v>0</v>
      </c>
      <c r="P24" s="66">
        <f t="shared" si="5"/>
        <v>0</v>
      </c>
      <c r="Q24" s="66">
        <f t="shared" si="6"/>
        <v>0</v>
      </c>
      <c r="R24" s="66">
        <f t="shared" si="7"/>
        <v>0</v>
      </c>
      <c r="S24" s="66">
        <f t="shared" si="8"/>
        <v>0</v>
      </c>
      <c r="T24" s="66">
        <f t="shared" si="9"/>
        <v>0</v>
      </c>
      <c r="U24" s="80"/>
    </row>
    <row r="25" spans="1:21" ht="24" customHeight="1">
      <c r="A25" s="46" t="str">
        <f t="shared" si="10"/>
        <v>Gear_Name_WoodenShield</v>
      </c>
      <c r="B25" s="332" t="s">
        <v>633</v>
      </c>
      <c r="C25" s="505" t="s">
        <v>3008</v>
      </c>
      <c r="D25" s="372" t="s">
        <v>24049</v>
      </c>
      <c r="E25" s="12" t="s">
        <v>24133</v>
      </c>
      <c r="F25" s="12" t="s">
        <v>24134</v>
      </c>
      <c r="G25" s="261" t="s">
        <v>13969</v>
      </c>
      <c r="H25" s="261" t="s">
        <v>4700</v>
      </c>
      <c r="I25" s="95" t="s">
        <v>24135</v>
      </c>
      <c r="J25" s="124" t="s">
        <v>7323</v>
      </c>
      <c r="K25" s="124" t="s">
        <v>7324</v>
      </c>
      <c r="L25" s="47">
        <f t="shared" si="1"/>
        <v>0</v>
      </c>
      <c r="M25" s="66">
        <f t="shared" si="2"/>
        <v>0</v>
      </c>
      <c r="N25" s="66">
        <f t="shared" si="3"/>
        <v>0</v>
      </c>
      <c r="O25" s="66">
        <f t="shared" si="4"/>
        <v>0</v>
      </c>
      <c r="P25" s="66">
        <f t="shared" si="5"/>
        <v>0</v>
      </c>
      <c r="Q25" s="66">
        <f t="shared" si="6"/>
        <v>0</v>
      </c>
      <c r="R25" s="66">
        <f t="shared" si="7"/>
        <v>0</v>
      </c>
      <c r="S25" s="66">
        <f t="shared" si="8"/>
        <v>0</v>
      </c>
      <c r="T25" s="66">
        <f t="shared" si="9"/>
        <v>0</v>
      </c>
      <c r="U25" s="80"/>
    </row>
    <row r="26" spans="1:21" ht="24" customHeight="1">
      <c r="A26" s="46" t="str">
        <f t="shared" si="0"/>
        <v>Gear_Name_Cheese</v>
      </c>
      <c r="B26" s="332" t="s">
        <v>633</v>
      </c>
      <c r="C26" s="506" t="s">
        <v>68</v>
      </c>
      <c r="D26" s="373" t="s">
        <v>24136</v>
      </c>
      <c r="E26" s="12" t="s">
        <v>24137</v>
      </c>
      <c r="F26" s="12" t="s">
        <v>24138</v>
      </c>
      <c r="G26" s="261" t="s">
        <v>24139</v>
      </c>
      <c r="H26" s="261" t="s">
        <v>24140</v>
      </c>
      <c r="I26" s="95" t="s">
        <v>24141</v>
      </c>
      <c r="J26" s="124" t="s">
        <v>7325</v>
      </c>
      <c r="K26" s="124" t="s">
        <v>7326</v>
      </c>
      <c r="L26" s="47">
        <f t="shared" si="1"/>
        <v>0</v>
      </c>
      <c r="M26" s="66">
        <f t="shared" si="2"/>
        <v>0</v>
      </c>
      <c r="N26" s="66">
        <f t="shared" si="3"/>
        <v>0</v>
      </c>
      <c r="O26" s="66">
        <f t="shared" si="4"/>
        <v>0</v>
      </c>
      <c r="P26" s="66">
        <f t="shared" si="5"/>
        <v>0</v>
      </c>
      <c r="Q26" s="66">
        <f t="shared" si="6"/>
        <v>0</v>
      </c>
      <c r="R26" s="66">
        <f t="shared" si="7"/>
        <v>0</v>
      </c>
      <c r="S26" s="66">
        <f t="shared" si="8"/>
        <v>0</v>
      </c>
      <c r="T26" s="66">
        <f t="shared" si="9"/>
        <v>0</v>
      </c>
      <c r="U26" s="80"/>
    </row>
    <row r="27" spans="1:21" ht="24" customHeight="1">
      <c r="A27" s="46" t="str">
        <f t="shared" si="0"/>
        <v>Gear_Name_Guracell</v>
      </c>
      <c r="B27" s="332" t="s">
        <v>633</v>
      </c>
      <c r="C27" s="506" t="s">
        <v>634</v>
      </c>
      <c r="D27" s="373" t="s">
        <v>1062</v>
      </c>
      <c r="E27" s="12" t="s">
        <v>24142</v>
      </c>
      <c r="F27" s="12" t="s">
        <v>24143</v>
      </c>
      <c r="G27" s="261" t="s">
        <v>24144</v>
      </c>
      <c r="H27" s="261" t="s">
        <v>24145</v>
      </c>
      <c r="I27" s="95" t="s">
        <v>24146</v>
      </c>
      <c r="J27" s="124" t="s">
        <v>7327</v>
      </c>
      <c r="K27" s="124" t="s">
        <v>634</v>
      </c>
      <c r="L27" s="47">
        <f t="shared" si="1"/>
        <v>0</v>
      </c>
      <c r="M27" s="66">
        <f t="shared" si="2"/>
        <v>0</v>
      </c>
      <c r="N27" s="66">
        <f t="shared" si="3"/>
        <v>0</v>
      </c>
      <c r="O27" s="66">
        <f t="shared" si="4"/>
        <v>0</v>
      </c>
      <c r="P27" s="66">
        <f t="shared" si="5"/>
        <v>0</v>
      </c>
      <c r="Q27" s="66">
        <f t="shared" si="6"/>
        <v>0</v>
      </c>
      <c r="R27" s="66">
        <f t="shared" si="7"/>
        <v>0</v>
      </c>
      <c r="S27" s="66">
        <f t="shared" si="8"/>
        <v>0</v>
      </c>
      <c r="T27" s="66">
        <f t="shared" si="9"/>
        <v>0</v>
      </c>
      <c r="U27" s="80"/>
    </row>
    <row r="28" spans="1:21" ht="24" customHeight="1">
      <c r="A28" s="46" t="str">
        <f t="shared" si="0"/>
        <v>Gear_Name_HippoLighter</v>
      </c>
      <c r="B28" s="332" t="s">
        <v>633</v>
      </c>
      <c r="C28" s="506" t="s">
        <v>635</v>
      </c>
      <c r="D28" s="373" t="s">
        <v>24147</v>
      </c>
      <c r="E28" s="12" t="s">
        <v>4747</v>
      </c>
      <c r="F28" s="12" t="s">
        <v>4748</v>
      </c>
      <c r="G28" s="261" t="s">
        <v>13970</v>
      </c>
      <c r="H28" s="261" t="s">
        <v>4749</v>
      </c>
      <c r="I28" s="95" t="s">
        <v>4750</v>
      </c>
      <c r="J28" s="124" t="s">
        <v>7328</v>
      </c>
      <c r="K28" s="124" t="s">
        <v>7329</v>
      </c>
      <c r="L28" s="47">
        <f t="shared" si="1"/>
        <v>0</v>
      </c>
      <c r="M28" s="66">
        <f t="shared" si="2"/>
        <v>0</v>
      </c>
      <c r="N28" s="66">
        <f t="shared" si="3"/>
        <v>0</v>
      </c>
      <c r="O28" s="66">
        <f t="shared" si="4"/>
        <v>0</v>
      </c>
      <c r="P28" s="66">
        <f t="shared" si="5"/>
        <v>0</v>
      </c>
      <c r="Q28" s="66">
        <f t="shared" si="6"/>
        <v>0</v>
      </c>
      <c r="R28" s="66">
        <f t="shared" si="7"/>
        <v>0</v>
      </c>
      <c r="S28" s="66">
        <f t="shared" si="8"/>
        <v>0</v>
      </c>
      <c r="T28" s="66">
        <f t="shared" si="9"/>
        <v>0</v>
      </c>
      <c r="U28" s="80"/>
    </row>
    <row r="29" spans="1:21" ht="24" customHeight="1">
      <c r="A29" s="46" t="str">
        <f t="shared" si="0"/>
        <v>Gear_Name_IceCubes</v>
      </c>
      <c r="B29" s="332" t="s">
        <v>633</v>
      </c>
      <c r="C29" s="506" t="s">
        <v>636</v>
      </c>
      <c r="D29" s="373" t="s">
        <v>24148</v>
      </c>
      <c r="E29" s="12" t="s">
        <v>4751</v>
      </c>
      <c r="F29" s="12" t="s">
        <v>24149</v>
      </c>
      <c r="G29" s="261" t="s">
        <v>13971</v>
      </c>
      <c r="H29" s="261" t="s">
        <v>24150</v>
      </c>
      <c r="I29" s="95" t="s">
        <v>24151</v>
      </c>
      <c r="J29" s="124" t="s">
        <v>7330</v>
      </c>
      <c r="K29" s="124" t="s">
        <v>7331</v>
      </c>
      <c r="L29" s="47">
        <f t="shared" si="1"/>
        <v>0</v>
      </c>
      <c r="M29" s="66">
        <f t="shared" si="2"/>
        <v>0</v>
      </c>
      <c r="N29" s="66">
        <f t="shared" si="3"/>
        <v>0</v>
      </c>
      <c r="O29" s="66">
        <f t="shared" si="4"/>
        <v>0</v>
      </c>
      <c r="P29" s="66">
        <f t="shared" si="5"/>
        <v>0</v>
      </c>
      <c r="Q29" s="66">
        <f t="shared" si="6"/>
        <v>0</v>
      </c>
      <c r="R29" s="66">
        <f t="shared" si="7"/>
        <v>0</v>
      </c>
      <c r="S29" s="66">
        <f t="shared" si="8"/>
        <v>0</v>
      </c>
      <c r="T29" s="66">
        <f t="shared" si="9"/>
        <v>0</v>
      </c>
      <c r="U29" s="80"/>
    </row>
    <row r="30" spans="1:21" ht="24" customHeight="1">
      <c r="A30" s="46" t="str">
        <f t="shared" si="0"/>
        <v>Gear_Name_Glove</v>
      </c>
      <c r="B30" s="332" t="s">
        <v>633</v>
      </c>
      <c r="C30" s="506" t="s">
        <v>637</v>
      </c>
      <c r="D30" s="373" t="s">
        <v>24147</v>
      </c>
      <c r="E30" s="12" t="s">
        <v>24152</v>
      </c>
      <c r="F30" s="12" t="s">
        <v>24153</v>
      </c>
      <c r="G30" s="261" t="s">
        <v>24154</v>
      </c>
      <c r="H30" s="261" t="s">
        <v>24155</v>
      </c>
      <c r="I30" s="95" t="s">
        <v>24156</v>
      </c>
      <c r="J30" s="124" t="s">
        <v>7332</v>
      </c>
      <c r="K30" s="124" t="s">
        <v>7333</v>
      </c>
      <c r="L30" s="47">
        <f t="shared" si="1"/>
        <v>0</v>
      </c>
      <c r="M30" s="66">
        <f t="shared" si="2"/>
        <v>0</v>
      </c>
      <c r="N30" s="66">
        <f t="shared" si="3"/>
        <v>0</v>
      </c>
      <c r="O30" s="66">
        <f t="shared" si="4"/>
        <v>0</v>
      </c>
      <c r="P30" s="66">
        <f t="shared" si="5"/>
        <v>0</v>
      </c>
      <c r="Q30" s="66">
        <f t="shared" si="6"/>
        <v>0</v>
      </c>
      <c r="R30" s="66">
        <f t="shared" si="7"/>
        <v>0</v>
      </c>
      <c r="S30" s="66">
        <f t="shared" si="8"/>
        <v>0</v>
      </c>
      <c r="T30" s="66">
        <f t="shared" si="9"/>
        <v>0</v>
      </c>
      <c r="U30" s="80"/>
    </row>
    <row r="31" spans="1:21" ht="24" customHeight="1">
      <c r="A31" s="46" t="str">
        <f t="shared" si="0"/>
        <v>Gear_Name_TitaniumBullet</v>
      </c>
      <c r="B31" s="332" t="s">
        <v>633</v>
      </c>
      <c r="C31" s="506" t="s">
        <v>554</v>
      </c>
      <c r="D31" s="373" t="s">
        <v>1062</v>
      </c>
      <c r="E31" s="12" t="s">
        <v>24157</v>
      </c>
      <c r="F31" s="12" t="s">
        <v>24158</v>
      </c>
      <c r="G31" s="261" t="s">
        <v>13972</v>
      </c>
      <c r="H31" s="261" t="s">
        <v>13973</v>
      </c>
      <c r="I31" s="95" t="s">
        <v>24159</v>
      </c>
      <c r="J31" s="124" t="s">
        <v>7334</v>
      </c>
      <c r="K31" s="124" t="s">
        <v>7335</v>
      </c>
      <c r="L31" s="47">
        <f t="shared" si="1"/>
        <v>0</v>
      </c>
      <c r="M31" s="66">
        <f t="shared" si="2"/>
        <v>0</v>
      </c>
      <c r="N31" s="66">
        <f t="shared" si="3"/>
        <v>0</v>
      </c>
      <c r="O31" s="66">
        <f t="shared" si="4"/>
        <v>0</v>
      </c>
      <c r="P31" s="66">
        <f t="shared" si="5"/>
        <v>0</v>
      </c>
      <c r="Q31" s="66">
        <f t="shared" si="6"/>
        <v>0</v>
      </c>
      <c r="R31" s="66">
        <f t="shared" si="7"/>
        <v>0</v>
      </c>
      <c r="S31" s="66">
        <f t="shared" si="8"/>
        <v>0</v>
      </c>
      <c r="T31" s="66">
        <f t="shared" si="9"/>
        <v>0</v>
      </c>
      <c r="U31" s="80"/>
    </row>
    <row r="32" spans="1:21" ht="24" customHeight="1">
      <c r="A32" s="46" t="str">
        <f t="shared" si="0"/>
        <v>Gear_Name_KatanaBlade</v>
      </c>
      <c r="B32" s="332" t="s">
        <v>633</v>
      </c>
      <c r="C32" s="506" t="s">
        <v>24160</v>
      </c>
      <c r="D32" s="373" t="s">
        <v>1062</v>
      </c>
      <c r="E32" s="12" t="s">
        <v>4752</v>
      </c>
      <c r="F32" s="12" t="s">
        <v>24161</v>
      </c>
      <c r="G32" s="261" t="s">
        <v>4753</v>
      </c>
      <c r="H32" s="261" t="s">
        <v>4754</v>
      </c>
      <c r="I32" s="95" t="s">
        <v>4755</v>
      </c>
      <c r="J32" s="124" t="s">
        <v>7336</v>
      </c>
      <c r="K32" s="124" t="s">
        <v>7337</v>
      </c>
      <c r="L32" s="47">
        <f t="shared" si="1"/>
        <v>0</v>
      </c>
      <c r="M32" s="66">
        <f t="shared" si="2"/>
        <v>0</v>
      </c>
      <c r="N32" s="66">
        <f t="shared" si="3"/>
        <v>0</v>
      </c>
      <c r="O32" s="66">
        <f t="shared" si="4"/>
        <v>0</v>
      </c>
      <c r="P32" s="66">
        <f t="shared" si="5"/>
        <v>0</v>
      </c>
      <c r="Q32" s="66">
        <f t="shared" si="6"/>
        <v>0</v>
      </c>
      <c r="R32" s="66">
        <f t="shared" si="7"/>
        <v>0</v>
      </c>
      <c r="S32" s="66">
        <f t="shared" si="8"/>
        <v>0</v>
      </c>
      <c r="T32" s="66">
        <f t="shared" si="9"/>
        <v>0</v>
      </c>
      <c r="U32" s="80"/>
    </row>
    <row r="33" spans="1:21" ht="24" customHeight="1">
      <c r="A33" s="46" t="str">
        <f t="shared" si="0"/>
        <v>Gear_Name_Telescope</v>
      </c>
      <c r="B33" s="332" t="s">
        <v>633</v>
      </c>
      <c r="C33" s="506" t="s">
        <v>638</v>
      </c>
      <c r="D33" s="373" t="s">
        <v>1062</v>
      </c>
      <c r="E33" s="12" t="s">
        <v>24162</v>
      </c>
      <c r="F33" s="12" t="s">
        <v>4756</v>
      </c>
      <c r="G33" s="261" t="s">
        <v>13974</v>
      </c>
      <c r="H33" s="261" t="s">
        <v>4757</v>
      </c>
      <c r="I33" s="95" t="s">
        <v>4758</v>
      </c>
      <c r="J33" s="124" t="s">
        <v>7338</v>
      </c>
      <c r="K33" s="124" t="s">
        <v>7339</v>
      </c>
      <c r="L33" s="47">
        <f t="shared" si="1"/>
        <v>0</v>
      </c>
      <c r="M33" s="66">
        <f t="shared" si="2"/>
        <v>0</v>
      </c>
      <c r="N33" s="66">
        <f t="shared" si="3"/>
        <v>0</v>
      </c>
      <c r="O33" s="66">
        <f t="shared" si="4"/>
        <v>0</v>
      </c>
      <c r="P33" s="66">
        <f t="shared" si="5"/>
        <v>0</v>
      </c>
      <c r="Q33" s="66">
        <f t="shared" si="6"/>
        <v>0</v>
      </c>
      <c r="R33" s="66">
        <f t="shared" si="7"/>
        <v>0</v>
      </c>
      <c r="S33" s="66">
        <f t="shared" si="8"/>
        <v>0</v>
      </c>
      <c r="T33" s="66">
        <f t="shared" si="9"/>
        <v>0</v>
      </c>
      <c r="U33" s="80"/>
    </row>
    <row r="34" spans="1:21" ht="24" customHeight="1">
      <c r="A34" s="46" t="str">
        <f t="shared" si="0"/>
        <v>Gear_Name_HeatedClub</v>
      </c>
      <c r="B34" s="332" t="s">
        <v>633</v>
      </c>
      <c r="C34" s="507" t="s">
        <v>639</v>
      </c>
      <c r="D34" s="374" t="s">
        <v>24163</v>
      </c>
      <c r="E34" s="12" t="s">
        <v>4759</v>
      </c>
      <c r="F34" s="12" t="s">
        <v>24164</v>
      </c>
      <c r="G34" s="261" t="s">
        <v>24165</v>
      </c>
      <c r="H34" s="261" t="s">
        <v>4760</v>
      </c>
      <c r="I34" s="95" t="s">
        <v>4761</v>
      </c>
      <c r="J34" s="124" t="s">
        <v>7340</v>
      </c>
      <c r="K34" s="124" t="s">
        <v>7341</v>
      </c>
      <c r="L34" s="47">
        <f t="shared" si="1"/>
        <v>0</v>
      </c>
      <c r="M34" s="66">
        <f t="shared" si="2"/>
        <v>0</v>
      </c>
      <c r="N34" s="66">
        <f t="shared" si="3"/>
        <v>0</v>
      </c>
      <c r="O34" s="66">
        <f t="shared" si="4"/>
        <v>0</v>
      </c>
      <c r="P34" s="66">
        <f t="shared" si="5"/>
        <v>0</v>
      </c>
      <c r="Q34" s="66">
        <f t="shared" si="6"/>
        <v>0</v>
      </c>
      <c r="R34" s="66">
        <f t="shared" si="7"/>
        <v>0</v>
      </c>
      <c r="S34" s="66">
        <f t="shared" si="8"/>
        <v>0</v>
      </c>
      <c r="T34" s="66">
        <f t="shared" si="9"/>
        <v>0</v>
      </c>
      <c r="U34" s="80"/>
    </row>
    <row r="35" spans="1:21" ht="24" customHeight="1">
      <c r="A35" s="46" t="str">
        <f t="shared" si="0"/>
        <v>Gear_Name_LightningRod</v>
      </c>
      <c r="B35" s="332" t="s">
        <v>633</v>
      </c>
      <c r="C35" s="507" t="s">
        <v>640</v>
      </c>
      <c r="D35" s="374" t="s">
        <v>1063</v>
      </c>
      <c r="E35" s="12" t="s">
        <v>24166</v>
      </c>
      <c r="F35" s="12" t="s">
        <v>4762</v>
      </c>
      <c r="G35" s="261" t="s">
        <v>13975</v>
      </c>
      <c r="H35" s="261" t="s">
        <v>24167</v>
      </c>
      <c r="I35" s="95" t="s">
        <v>24168</v>
      </c>
      <c r="J35" s="124" t="s">
        <v>7342</v>
      </c>
      <c r="K35" s="124" t="s">
        <v>7343</v>
      </c>
      <c r="L35" s="47">
        <f t="shared" si="1"/>
        <v>0</v>
      </c>
      <c r="M35" s="66">
        <f t="shared" si="2"/>
        <v>0</v>
      </c>
      <c r="N35" s="66">
        <f t="shared" si="3"/>
        <v>0</v>
      </c>
      <c r="O35" s="66">
        <f t="shared" si="4"/>
        <v>0</v>
      </c>
      <c r="P35" s="66">
        <f t="shared" si="5"/>
        <v>0</v>
      </c>
      <c r="Q35" s="66">
        <f t="shared" si="6"/>
        <v>0</v>
      </c>
      <c r="R35" s="66">
        <f t="shared" si="7"/>
        <v>0</v>
      </c>
      <c r="S35" s="66">
        <f t="shared" si="8"/>
        <v>0</v>
      </c>
      <c r="T35" s="66">
        <f t="shared" si="9"/>
        <v>0</v>
      </c>
      <c r="U35" s="80"/>
    </row>
    <row r="36" spans="1:21" ht="24" customHeight="1">
      <c r="A36" s="46" t="str">
        <f>CONCATENATE(B36,C36)</f>
        <v>Gear_Name_ToyHammer</v>
      </c>
      <c r="B36" s="332" t="s">
        <v>633</v>
      </c>
      <c r="C36" s="507" t="s">
        <v>3009</v>
      </c>
      <c r="D36" s="374" t="s">
        <v>24169</v>
      </c>
      <c r="E36" s="12" t="s">
        <v>24170</v>
      </c>
      <c r="F36" s="12" t="s">
        <v>4701</v>
      </c>
      <c r="G36" s="261" t="s">
        <v>24171</v>
      </c>
      <c r="H36" s="261" t="s">
        <v>24172</v>
      </c>
      <c r="I36" s="95" t="s">
        <v>4702</v>
      </c>
      <c r="J36" s="124" t="s">
        <v>7344</v>
      </c>
      <c r="K36" s="124" t="s">
        <v>7345</v>
      </c>
      <c r="L36" s="47">
        <f t="shared" si="1"/>
        <v>0</v>
      </c>
      <c r="M36" s="66">
        <f t="shared" si="2"/>
        <v>0</v>
      </c>
      <c r="N36" s="66">
        <f t="shared" si="3"/>
        <v>0</v>
      </c>
      <c r="O36" s="66">
        <f t="shared" si="4"/>
        <v>0</v>
      </c>
      <c r="P36" s="66">
        <f t="shared" si="5"/>
        <v>0</v>
      </c>
      <c r="Q36" s="66">
        <f t="shared" si="6"/>
        <v>0</v>
      </c>
      <c r="R36" s="66">
        <f t="shared" si="7"/>
        <v>0</v>
      </c>
      <c r="S36" s="66">
        <f t="shared" si="8"/>
        <v>0</v>
      </c>
      <c r="T36" s="66">
        <f t="shared" si="9"/>
        <v>0</v>
      </c>
      <c r="U36" s="80"/>
    </row>
    <row r="37" spans="1:21" ht="24" customHeight="1">
      <c r="A37" s="46" t="str">
        <f t="shared" si="0"/>
        <v>Gear_Name_ReinforcedGrip</v>
      </c>
      <c r="B37" s="332" t="s">
        <v>633</v>
      </c>
      <c r="C37" s="507" t="s">
        <v>1070</v>
      </c>
      <c r="D37" s="374" t="s">
        <v>24173</v>
      </c>
      <c r="E37" s="12" t="s">
        <v>24174</v>
      </c>
      <c r="F37" s="12" t="s">
        <v>24175</v>
      </c>
      <c r="G37" s="261" t="s">
        <v>4763</v>
      </c>
      <c r="H37" s="261" t="s">
        <v>24176</v>
      </c>
      <c r="I37" s="95" t="s">
        <v>24177</v>
      </c>
      <c r="J37" s="124" t="s">
        <v>7346</v>
      </c>
      <c r="K37" s="124" t="s">
        <v>7347</v>
      </c>
      <c r="L37" s="47">
        <f t="shared" si="1"/>
        <v>0</v>
      </c>
      <c r="M37" s="66">
        <f t="shared" si="2"/>
        <v>0</v>
      </c>
      <c r="N37" s="66">
        <f t="shared" si="3"/>
        <v>0</v>
      </c>
      <c r="O37" s="66">
        <f t="shared" si="4"/>
        <v>0</v>
      </c>
      <c r="P37" s="66">
        <f t="shared" si="5"/>
        <v>0</v>
      </c>
      <c r="Q37" s="66">
        <f t="shared" si="6"/>
        <v>0</v>
      </c>
      <c r="R37" s="66">
        <f t="shared" si="7"/>
        <v>0</v>
      </c>
      <c r="S37" s="66">
        <f t="shared" si="8"/>
        <v>0</v>
      </c>
      <c r="T37" s="66">
        <f t="shared" si="9"/>
        <v>0</v>
      </c>
      <c r="U37" s="80"/>
    </row>
    <row r="38" spans="1:21" ht="24" customHeight="1">
      <c r="A38" s="46" t="str">
        <f t="shared" si="0"/>
        <v>Gear_Name_ReinforcedChampionBelt</v>
      </c>
      <c r="B38" s="332" t="s">
        <v>633</v>
      </c>
      <c r="C38" s="507" t="s">
        <v>24178</v>
      </c>
      <c r="D38" s="374" t="s">
        <v>1063</v>
      </c>
      <c r="E38" s="12" t="s">
        <v>4765</v>
      </c>
      <c r="F38" s="12" t="s">
        <v>4766</v>
      </c>
      <c r="G38" s="261" t="s">
        <v>13977</v>
      </c>
      <c r="H38" s="261" t="s">
        <v>24179</v>
      </c>
      <c r="I38" s="95" t="s">
        <v>24180</v>
      </c>
      <c r="J38" s="124" t="s">
        <v>7348</v>
      </c>
      <c r="K38" s="124" t="s">
        <v>7349</v>
      </c>
      <c r="L38" s="47">
        <f t="shared" si="1"/>
        <v>0</v>
      </c>
      <c r="M38" s="66">
        <f t="shared" si="2"/>
        <v>0</v>
      </c>
      <c r="N38" s="66">
        <f t="shared" si="3"/>
        <v>0</v>
      </c>
      <c r="O38" s="66">
        <f t="shared" si="4"/>
        <v>0</v>
      </c>
      <c r="P38" s="66">
        <f t="shared" si="5"/>
        <v>0</v>
      </c>
      <c r="Q38" s="66">
        <f t="shared" si="6"/>
        <v>0</v>
      </c>
      <c r="R38" s="66">
        <f t="shared" si="7"/>
        <v>0</v>
      </c>
      <c r="S38" s="66">
        <f t="shared" si="8"/>
        <v>0</v>
      </c>
      <c r="T38" s="66">
        <f t="shared" si="9"/>
        <v>0</v>
      </c>
      <c r="U38" s="80"/>
    </row>
    <row r="39" spans="1:21" ht="24" customHeight="1">
      <c r="A39" s="46" t="str">
        <f t="shared" si="0"/>
        <v>Gear_Name_MagicSword</v>
      </c>
      <c r="B39" s="332" t="s">
        <v>633</v>
      </c>
      <c r="C39" s="507" t="s">
        <v>1968</v>
      </c>
      <c r="D39" s="374" t="s">
        <v>1063</v>
      </c>
      <c r="E39" s="12" t="s">
        <v>24181</v>
      </c>
      <c r="F39" s="12" t="s">
        <v>4767</v>
      </c>
      <c r="G39" s="261" t="s">
        <v>13978</v>
      </c>
      <c r="H39" s="261" t="s">
        <v>24182</v>
      </c>
      <c r="I39" s="95" t="s">
        <v>24183</v>
      </c>
      <c r="J39" s="124" t="s">
        <v>7350</v>
      </c>
      <c r="K39" s="124" t="s">
        <v>7351</v>
      </c>
      <c r="L39" s="47">
        <f t="shared" si="1"/>
        <v>0</v>
      </c>
      <c r="M39" s="66">
        <f t="shared" si="2"/>
        <v>0</v>
      </c>
      <c r="N39" s="66">
        <f t="shared" si="3"/>
        <v>0</v>
      </c>
      <c r="O39" s="66">
        <f t="shared" si="4"/>
        <v>0</v>
      </c>
      <c r="P39" s="66">
        <f t="shared" si="5"/>
        <v>0</v>
      </c>
      <c r="Q39" s="66">
        <f t="shared" si="6"/>
        <v>0</v>
      </c>
      <c r="R39" s="66">
        <f t="shared" si="7"/>
        <v>0</v>
      </c>
      <c r="S39" s="66">
        <f t="shared" si="8"/>
        <v>0</v>
      </c>
      <c r="T39" s="66">
        <f t="shared" si="9"/>
        <v>0</v>
      </c>
      <c r="U39" s="80"/>
    </row>
    <row r="40" spans="1:21" ht="24" customHeight="1">
      <c r="A40" s="46" t="str">
        <f t="shared" si="0"/>
        <v>Gear_Name_IcePick</v>
      </c>
      <c r="B40" s="332" t="s">
        <v>633</v>
      </c>
      <c r="C40" s="507" t="s">
        <v>24184</v>
      </c>
      <c r="D40" s="374" t="s">
        <v>1063</v>
      </c>
      <c r="E40" s="12" t="s">
        <v>4768</v>
      </c>
      <c r="F40" s="12" t="s">
        <v>24185</v>
      </c>
      <c r="G40" s="261" t="s">
        <v>24186</v>
      </c>
      <c r="H40" s="261" t="s">
        <v>4769</v>
      </c>
      <c r="I40" s="95" t="s">
        <v>4770</v>
      </c>
      <c r="J40" s="124" t="s">
        <v>7352</v>
      </c>
      <c r="K40" s="124" t="s">
        <v>7353</v>
      </c>
      <c r="L40" s="47">
        <f t="shared" si="1"/>
        <v>0</v>
      </c>
      <c r="M40" s="66">
        <f t="shared" si="2"/>
        <v>0</v>
      </c>
      <c r="N40" s="66">
        <f t="shared" si="3"/>
        <v>0</v>
      </c>
      <c r="O40" s="66">
        <f t="shared" si="4"/>
        <v>0</v>
      </c>
      <c r="P40" s="66">
        <f t="shared" si="5"/>
        <v>0</v>
      </c>
      <c r="Q40" s="66">
        <f t="shared" si="6"/>
        <v>0</v>
      </c>
      <c r="R40" s="66">
        <f t="shared" si="7"/>
        <v>0</v>
      </c>
      <c r="S40" s="66">
        <f t="shared" si="8"/>
        <v>0</v>
      </c>
      <c r="T40" s="66">
        <f t="shared" si="9"/>
        <v>0</v>
      </c>
      <c r="U40" s="80"/>
    </row>
    <row r="41" spans="1:21" ht="24" customHeight="1">
      <c r="A41" s="46" t="str">
        <f t="shared" si="0"/>
        <v>Gear_Name_PoisonousMushroom</v>
      </c>
      <c r="B41" s="332" t="s">
        <v>633</v>
      </c>
      <c r="C41" s="507" t="s">
        <v>1967</v>
      </c>
      <c r="D41" s="374" t="s">
        <v>24163</v>
      </c>
      <c r="E41" s="12" t="s">
        <v>24187</v>
      </c>
      <c r="F41" s="12" t="s">
        <v>4787</v>
      </c>
      <c r="G41" s="261" t="s">
        <v>24188</v>
      </c>
      <c r="H41" s="261" t="s">
        <v>13979</v>
      </c>
      <c r="I41" s="95" t="s">
        <v>4788</v>
      </c>
      <c r="J41" s="112" t="s">
        <v>7398</v>
      </c>
      <c r="K41" s="112" t="s">
        <v>7399</v>
      </c>
      <c r="L41" s="47">
        <f t="shared" si="1"/>
        <v>0</v>
      </c>
      <c r="M41" s="66">
        <f t="shared" si="2"/>
        <v>0</v>
      </c>
      <c r="N41" s="66">
        <f t="shared" si="3"/>
        <v>0</v>
      </c>
      <c r="O41" s="66">
        <f t="shared" si="4"/>
        <v>0</v>
      </c>
      <c r="P41" s="66">
        <f t="shared" si="5"/>
        <v>0</v>
      </c>
      <c r="Q41" s="66">
        <f t="shared" si="6"/>
        <v>0</v>
      </c>
      <c r="R41" s="66">
        <f t="shared" si="7"/>
        <v>0</v>
      </c>
      <c r="S41" s="66">
        <f t="shared" si="8"/>
        <v>0</v>
      </c>
      <c r="T41" s="66">
        <f t="shared" si="9"/>
        <v>0</v>
      </c>
      <c r="U41" s="80"/>
    </row>
    <row r="42" spans="1:21" ht="24" customHeight="1">
      <c r="A42" s="46" t="str">
        <f t="shared" si="0"/>
        <v>Gear_Name_ClockworkKey</v>
      </c>
      <c r="B42" s="332" t="s">
        <v>633</v>
      </c>
      <c r="C42" s="507" t="s">
        <v>18197</v>
      </c>
      <c r="D42" s="374" t="s">
        <v>24189</v>
      </c>
      <c r="E42" s="12" t="s">
        <v>19240</v>
      </c>
      <c r="F42" s="12" t="s">
        <v>19241</v>
      </c>
      <c r="G42" s="12" t="s">
        <v>19242</v>
      </c>
      <c r="H42" s="12" t="s">
        <v>19243</v>
      </c>
      <c r="I42" s="12" t="s">
        <v>19244</v>
      </c>
      <c r="J42" s="12" t="s">
        <v>19245</v>
      </c>
      <c r="K42" s="12" t="s">
        <v>19246</v>
      </c>
      <c r="L42" s="47">
        <f t="shared" si="1"/>
        <v>0</v>
      </c>
      <c r="M42" s="66">
        <f t="shared" si="2"/>
        <v>0</v>
      </c>
      <c r="N42" s="66">
        <f t="shared" si="3"/>
        <v>0</v>
      </c>
      <c r="O42" s="66">
        <f t="shared" si="4"/>
        <v>0</v>
      </c>
      <c r="P42" s="66">
        <f t="shared" si="5"/>
        <v>0</v>
      </c>
      <c r="Q42" s="66">
        <f t="shared" si="6"/>
        <v>0</v>
      </c>
      <c r="R42" s="66">
        <f t="shared" si="7"/>
        <v>0</v>
      </c>
      <c r="S42" s="66">
        <f t="shared" si="8"/>
        <v>0</v>
      </c>
      <c r="T42" s="66">
        <f t="shared" si="9"/>
        <v>0</v>
      </c>
      <c r="U42" s="80"/>
    </row>
    <row r="43" spans="1:21" ht="24" customHeight="1">
      <c r="A43" s="46" t="str">
        <f t="shared" si="0"/>
        <v>Gear_Name_OvenMitts</v>
      </c>
      <c r="B43" s="332" t="s">
        <v>1969</v>
      </c>
      <c r="C43" s="508" t="s">
        <v>15508</v>
      </c>
      <c r="D43" s="386" t="s">
        <v>1063</v>
      </c>
      <c r="E43" s="12" t="s">
        <v>24190</v>
      </c>
      <c r="F43" s="387" t="s">
        <v>17418</v>
      </c>
      <c r="G43" s="387" t="s">
        <v>17419</v>
      </c>
      <c r="H43" s="387" t="s">
        <v>17420</v>
      </c>
      <c r="I43" s="387" t="s">
        <v>17421</v>
      </c>
      <c r="J43" s="387" t="s">
        <v>17422</v>
      </c>
      <c r="K43" s="387" t="s">
        <v>17423</v>
      </c>
      <c r="L43" s="47">
        <f t="shared" ref="L43:L51" si="11">SUM(M43:T43)</f>
        <v>0</v>
      </c>
      <c r="M43" s="66">
        <f t="shared" si="2"/>
        <v>0</v>
      </c>
      <c r="N43" s="66">
        <f t="shared" si="3"/>
        <v>0</v>
      </c>
      <c r="O43" s="66">
        <f t="shared" si="4"/>
        <v>0</v>
      </c>
      <c r="P43" s="66">
        <f t="shared" si="5"/>
        <v>0</v>
      </c>
      <c r="Q43" s="66">
        <f t="shared" si="6"/>
        <v>0</v>
      </c>
      <c r="R43" s="66">
        <f t="shared" si="7"/>
        <v>0</v>
      </c>
      <c r="S43" s="66">
        <f t="shared" si="8"/>
        <v>0</v>
      </c>
      <c r="T43" s="66">
        <f t="shared" si="9"/>
        <v>0</v>
      </c>
      <c r="U43" s="80"/>
    </row>
    <row r="44" spans="1:21" ht="24" customHeight="1">
      <c r="A44" s="46" t="str">
        <f t="shared" si="0"/>
        <v>Gear_Name_Vaccine</v>
      </c>
      <c r="B44" s="332" t="s">
        <v>24191</v>
      </c>
      <c r="C44" s="508" t="s">
        <v>24192</v>
      </c>
      <c r="D44" s="386" t="s">
        <v>24189</v>
      </c>
      <c r="E44" s="12" t="s">
        <v>15492</v>
      </c>
      <c r="F44" s="12" t="s">
        <v>17424</v>
      </c>
      <c r="G44" s="261" t="s">
        <v>17425</v>
      </c>
      <c r="H44" s="261" t="s">
        <v>17425</v>
      </c>
      <c r="I44" s="12" t="s">
        <v>17426</v>
      </c>
      <c r="J44" s="12" t="s">
        <v>17427</v>
      </c>
      <c r="K44" s="12" t="s">
        <v>17428</v>
      </c>
      <c r="L44" s="47">
        <f t="shared" si="11"/>
        <v>0</v>
      </c>
      <c r="M44" s="66">
        <f t="shared" si="2"/>
        <v>0</v>
      </c>
      <c r="N44" s="66">
        <f t="shared" si="3"/>
        <v>0</v>
      </c>
      <c r="O44" s="66">
        <f t="shared" si="4"/>
        <v>0</v>
      </c>
      <c r="P44" s="66">
        <f t="shared" si="5"/>
        <v>0</v>
      </c>
      <c r="Q44" s="66">
        <f t="shared" si="6"/>
        <v>0</v>
      </c>
      <c r="R44" s="66">
        <f t="shared" si="7"/>
        <v>0</v>
      </c>
      <c r="S44" s="66">
        <f t="shared" si="8"/>
        <v>0</v>
      </c>
      <c r="T44" s="66">
        <f t="shared" si="9"/>
        <v>0</v>
      </c>
      <c r="U44" s="80"/>
    </row>
    <row r="45" spans="1:21" ht="24" customHeight="1">
      <c r="A45" s="46" t="str">
        <f t="shared" si="0"/>
        <v>Gear_Name_RogueMask</v>
      </c>
      <c r="B45" s="332" t="s">
        <v>24191</v>
      </c>
      <c r="C45" s="508" t="s">
        <v>15596</v>
      </c>
      <c r="D45" s="386" t="s">
        <v>24189</v>
      </c>
      <c r="E45" s="12" t="s">
        <v>24193</v>
      </c>
      <c r="F45" s="12" t="s">
        <v>17429</v>
      </c>
      <c r="G45" s="261" t="s">
        <v>17430</v>
      </c>
      <c r="H45" s="261" t="s">
        <v>17431</v>
      </c>
      <c r="I45" s="12" t="s">
        <v>17432</v>
      </c>
      <c r="J45" s="12" t="s">
        <v>17433</v>
      </c>
      <c r="K45" s="12" t="s">
        <v>17434</v>
      </c>
      <c r="L45" s="47">
        <f t="shared" si="11"/>
        <v>0</v>
      </c>
      <c r="M45" s="66">
        <f t="shared" si="2"/>
        <v>0</v>
      </c>
      <c r="N45" s="66">
        <f t="shared" si="3"/>
        <v>0</v>
      </c>
      <c r="O45" s="66">
        <f t="shared" si="4"/>
        <v>0</v>
      </c>
      <c r="P45" s="66">
        <f t="shared" si="5"/>
        <v>0</v>
      </c>
      <c r="Q45" s="66">
        <f t="shared" si="6"/>
        <v>0</v>
      </c>
      <c r="R45" s="66">
        <f t="shared" si="7"/>
        <v>0</v>
      </c>
      <c r="S45" s="66">
        <f t="shared" si="8"/>
        <v>0</v>
      </c>
      <c r="T45" s="66">
        <f t="shared" si="9"/>
        <v>0</v>
      </c>
      <c r="U45" s="80"/>
    </row>
    <row r="46" spans="1:21" ht="24" customHeight="1">
      <c r="A46" s="46" t="str">
        <f t="shared" si="0"/>
        <v>Gear_Name_CrossNecklace</v>
      </c>
      <c r="B46" s="332" t="s">
        <v>1969</v>
      </c>
      <c r="C46" s="508" t="s">
        <v>24194</v>
      </c>
      <c r="D46" s="386" t="s">
        <v>24195</v>
      </c>
      <c r="E46" s="12" t="s">
        <v>24196</v>
      </c>
      <c r="F46" s="12" t="s">
        <v>17435</v>
      </c>
      <c r="G46" s="261" t="s">
        <v>17436</v>
      </c>
      <c r="H46" s="261" t="s">
        <v>17437</v>
      </c>
      <c r="I46" s="12" t="s">
        <v>17438</v>
      </c>
      <c r="J46" s="12" t="s">
        <v>17439</v>
      </c>
      <c r="K46" s="12" t="s">
        <v>17440</v>
      </c>
      <c r="L46" s="47">
        <f t="shared" si="11"/>
        <v>0</v>
      </c>
      <c r="M46" s="66">
        <f t="shared" si="2"/>
        <v>0</v>
      </c>
      <c r="N46" s="66">
        <f t="shared" si="3"/>
        <v>0</v>
      </c>
      <c r="O46" s="66">
        <f t="shared" si="4"/>
        <v>0</v>
      </c>
      <c r="P46" s="66">
        <f t="shared" si="5"/>
        <v>0</v>
      </c>
      <c r="Q46" s="66">
        <f t="shared" si="6"/>
        <v>0</v>
      </c>
      <c r="R46" s="66">
        <f t="shared" si="7"/>
        <v>0</v>
      </c>
      <c r="S46" s="66">
        <f t="shared" si="8"/>
        <v>0</v>
      </c>
      <c r="T46" s="66">
        <f t="shared" si="9"/>
        <v>0</v>
      </c>
      <c r="U46" s="80"/>
    </row>
    <row r="47" spans="1:21" ht="24" customHeight="1">
      <c r="A47" s="46" t="str">
        <f t="shared" si="0"/>
        <v>Gear_Name_BulletproOfVest</v>
      </c>
      <c r="B47" s="332" t="s">
        <v>1969</v>
      </c>
      <c r="C47" s="508" t="s">
        <v>15597</v>
      </c>
      <c r="D47" s="386" t="s">
        <v>24197</v>
      </c>
      <c r="E47" s="12" t="s">
        <v>15598</v>
      </c>
      <c r="F47" s="12" t="s">
        <v>17441</v>
      </c>
      <c r="G47" s="261" t="s">
        <v>17442</v>
      </c>
      <c r="H47" s="261" t="s">
        <v>17443</v>
      </c>
      <c r="I47" s="12" t="s">
        <v>17444</v>
      </c>
      <c r="J47" s="12" t="s">
        <v>17445</v>
      </c>
      <c r="K47" s="12" t="s">
        <v>17446</v>
      </c>
      <c r="L47" s="47">
        <f t="shared" si="11"/>
        <v>0</v>
      </c>
      <c r="M47" s="66">
        <f t="shared" si="2"/>
        <v>0</v>
      </c>
      <c r="N47" s="66">
        <f t="shared" si="3"/>
        <v>0</v>
      </c>
      <c r="O47" s="66">
        <f t="shared" si="4"/>
        <v>0</v>
      </c>
      <c r="P47" s="66">
        <f t="shared" si="5"/>
        <v>0</v>
      </c>
      <c r="Q47" s="66">
        <f t="shared" si="6"/>
        <v>0</v>
      </c>
      <c r="R47" s="66">
        <f t="shared" si="7"/>
        <v>0</v>
      </c>
      <c r="S47" s="66">
        <f t="shared" si="8"/>
        <v>0</v>
      </c>
      <c r="T47" s="66">
        <f t="shared" si="9"/>
        <v>0</v>
      </c>
      <c r="U47" s="80"/>
    </row>
    <row r="48" spans="1:21" ht="24" customHeight="1">
      <c r="A48" s="46" t="str">
        <f t="shared" si="0"/>
        <v>Gear_Name_Kukri</v>
      </c>
      <c r="B48" s="332" t="s">
        <v>24198</v>
      </c>
      <c r="C48" s="508" t="s">
        <v>15605</v>
      </c>
      <c r="D48" s="386" t="s">
        <v>24199</v>
      </c>
      <c r="E48" s="12" t="s">
        <v>15606</v>
      </c>
      <c r="F48" s="12" t="s">
        <v>17447</v>
      </c>
      <c r="G48" s="261" t="s">
        <v>17448</v>
      </c>
      <c r="H48" s="261" t="s">
        <v>17449</v>
      </c>
      <c r="I48" s="12" t="s">
        <v>17450</v>
      </c>
      <c r="J48" s="12" t="s">
        <v>17451</v>
      </c>
      <c r="K48" s="12" t="s">
        <v>17452</v>
      </c>
      <c r="L48" s="47">
        <f t="shared" si="11"/>
        <v>0</v>
      </c>
      <c r="M48" s="66">
        <f t="shared" si="2"/>
        <v>0</v>
      </c>
      <c r="N48" s="66">
        <f t="shared" si="3"/>
        <v>0</v>
      </c>
      <c r="O48" s="66">
        <f t="shared" si="4"/>
        <v>0</v>
      </c>
      <c r="P48" s="66">
        <f t="shared" si="5"/>
        <v>0</v>
      </c>
      <c r="Q48" s="66">
        <f t="shared" si="6"/>
        <v>0</v>
      </c>
      <c r="R48" s="66">
        <f t="shared" si="7"/>
        <v>0</v>
      </c>
      <c r="S48" s="66">
        <f t="shared" si="8"/>
        <v>0</v>
      </c>
      <c r="T48" s="66">
        <f t="shared" si="9"/>
        <v>0</v>
      </c>
      <c r="U48" s="80"/>
    </row>
    <row r="49" spans="1:21" ht="24" customHeight="1">
      <c r="A49" s="46" t="str">
        <f t="shared" si="0"/>
        <v>Gear_Name_SilverAxe</v>
      </c>
      <c r="B49" s="332" t="s">
        <v>24191</v>
      </c>
      <c r="C49" s="508" t="s">
        <v>15608</v>
      </c>
      <c r="D49" s="386" t="s">
        <v>24163</v>
      </c>
      <c r="E49" s="12" t="s">
        <v>15607</v>
      </c>
      <c r="F49" s="12" t="s">
        <v>17453</v>
      </c>
      <c r="G49" s="261" t="s">
        <v>17454</v>
      </c>
      <c r="H49" s="261" t="s">
        <v>17455</v>
      </c>
      <c r="I49" s="12" t="s">
        <v>17456</v>
      </c>
      <c r="J49" s="12" t="s">
        <v>17457</v>
      </c>
      <c r="K49" s="12" t="s">
        <v>17458</v>
      </c>
      <c r="L49" s="47">
        <f t="shared" si="11"/>
        <v>0</v>
      </c>
      <c r="M49" s="66">
        <f t="shared" si="2"/>
        <v>0</v>
      </c>
      <c r="N49" s="66">
        <f t="shared" si="3"/>
        <v>0</v>
      </c>
      <c r="O49" s="66">
        <f t="shared" si="4"/>
        <v>0</v>
      </c>
      <c r="P49" s="66">
        <f t="shared" si="5"/>
        <v>0</v>
      </c>
      <c r="Q49" s="66">
        <f t="shared" si="6"/>
        <v>0</v>
      </c>
      <c r="R49" s="66">
        <f t="shared" si="7"/>
        <v>0</v>
      </c>
      <c r="S49" s="66">
        <f t="shared" si="8"/>
        <v>0</v>
      </c>
      <c r="T49" s="66">
        <f t="shared" si="9"/>
        <v>0</v>
      </c>
      <c r="U49" s="80"/>
    </row>
    <row r="50" spans="1:21" ht="24" customHeight="1">
      <c r="A50" s="46" t="str">
        <f t="shared" si="0"/>
        <v>Gear_Name_ProtectivePad</v>
      </c>
      <c r="B50" s="332" t="s">
        <v>24198</v>
      </c>
      <c r="C50" s="508" t="s">
        <v>24200</v>
      </c>
      <c r="D50" s="386" t="s">
        <v>1063</v>
      </c>
      <c r="E50" s="12" t="s">
        <v>15493</v>
      </c>
      <c r="F50" s="12" t="s">
        <v>17459</v>
      </c>
      <c r="G50" s="261" t="s">
        <v>17460</v>
      </c>
      <c r="H50" s="261" t="s">
        <v>17461</v>
      </c>
      <c r="I50" s="12" t="s">
        <v>17462</v>
      </c>
      <c r="J50" s="12" t="s">
        <v>17463</v>
      </c>
      <c r="K50" s="12" t="s">
        <v>17464</v>
      </c>
      <c r="L50" s="47">
        <f t="shared" si="11"/>
        <v>0</v>
      </c>
      <c r="M50" s="66">
        <f t="shared" si="2"/>
        <v>0</v>
      </c>
      <c r="N50" s="66">
        <f t="shared" si="3"/>
        <v>0</v>
      </c>
      <c r="O50" s="66">
        <f t="shared" si="4"/>
        <v>0</v>
      </c>
      <c r="P50" s="66">
        <f t="shared" si="5"/>
        <v>0</v>
      </c>
      <c r="Q50" s="66">
        <f t="shared" si="6"/>
        <v>0</v>
      </c>
      <c r="R50" s="66">
        <f t="shared" si="7"/>
        <v>0</v>
      </c>
      <c r="S50" s="66">
        <f t="shared" si="8"/>
        <v>0</v>
      </c>
      <c r="T50" s="66">
        <f t="shared" si="9"/>
        <v>0</v>
      </c>
      <c r="U50" s="80"/>
    </row>
    <row r="51" spans="1:21" ht="24" customHeight="1">
      <c r="A51" s="46" t="str">
        <f t="shared" si="0"/>
        <v>Gear_Name_CommanderFlag</v>
      </c>
      <c r="B51" s="332" t="s">
        <v>1969</v>
      </c>
      <c r="C51" s="508" t="s">
        <v>24201</v>
      </c>
      <c r="D51" s="386" t="s">
        <v>1063</v>
      </c>
      <c r="E51" s="12" t="s">
        <v>24202</v>
      </c>
      <c r="F51" s="12" t="s">
        <v>17465</v>
      </c>
      <c r="G51" s="261" t="s">
        <v>17466</v>
      </c>
      <c r="H51" s="261" t="s">
        <v>17467</v>
      </c>
      <c r="I51" s="12" t="s">
        <v>17468</v>
      </c>
      <c r="J51" s="12" t="s">
        <v>17469</v>
      </c>
      <c r="K51" s="12" t="s">
        <v>17470</v>
      </c>
      <c r="L51" s="47">
        <f t="shared" si="11"/>
        <v>0</v>
      </c>
      <c r="M51" s="66">
        <f t="shared" si="2"/>
        <v>0</v>
      </c>
      <c r="N51" s="66">
        <f t="shared" si="3"/>
        <v>0</v>
      </c>
      <c r="O51" s="66">
        <f t="shared" si="4"/>
        <v>0</v>
      </c>
      <c r="P51" s="66">
        <f t="shared" si="5"/>
        <v>0</v>
      </c>
      <c r="Q51" s="66">
        <f t="shared" si="6"/>
        <v>0</v>
      </c>
      <c r="R51" s="66">
        <f t="shared" si="7"/>
        <v>0</v>
      </c>
      <c r="S51" s="66">
        <f t="shared" si="8"/>
        <v>0</v>
      </c>
      <c r="T51" s="66">
        <f t="shared" si="9"/>
        <v>0</v>
      </c>
      <c r="U51" s="80"/>
    </row>
    <row r="52" spans="1:21" ht="24" customHeight="1">
      <c r="A52" s="46" t="str">
        <f t="shared" si="0"/>
        <v>Gear_Name_Syringe</v>
      </c>
      <c r="B52" s="332" t="s">
        <v>633</v>
      </c>
      <c r="C52" s="509" t="s">
        <v>641</v>
      </c>
      <c r="D52" s="375" t="s">
        <v>94</v>
      </c>
      <c r="E52" s="12" t="s">
        <v>24203</v>
      </c>
      <c r="F52" s="12" t="s">
        <v>24204</v>
      </c>
      <c r="G52" s="261" t="s">
        <v>24205</v>
      </c>
      <c r="H52" s="261" t="s">
        <v>24206</v>
      </c>
      <c r="I52" s="95" t="s">
        <v>24205</v>
      </c>
      <c r="J52" s="124" t="s">
        <v>7354</v>
      </c>
      <c r="K52" s="124" t="s">
        <v>7355</v>
      </c>
      <c r="L52" s="47">
        <f t="shared" si="1"/>
        <v>0</v>
      </c>
      <c r="M52" s="66">
        <f t="shared" si="2"/>
        <v>0</v>
      </c>
      <c r="N52" s="66">
        <f t="shared" si="3"/>
        <v>0</v>
      </c>
      <c r="O52" s="66">
        <f t="shared" si="4"/>
        <v>0</v>
      </c>
      <c r="P52" s="66">
        <f t="shared" si="5"/>
        <v>0</v>
      </c>
      <c r="Q52" s="66">
        <f t="shared" si="6"/>
        <v>0</v>
      </c>
      <c r="R52" s="66">
        <f t="shared" si="7"/>
        <v>0</v>
      </c>
      <c r="S52" s="66">
        <f t="shared" si="8"/>
        <v>0</v>
      </c>
      <c r="T52" s="66">
        <f t="shared" si="9"/>
        <v>0</v>
      </c>
      <c r="U52" s="80"/>
    </row>
    <row r="53" spans="1:21" ht="24" customHeight="1">
      <c r="A53" s="46" t="str">
        <f t="shared" si="0"/>
        <v>Gear_Name_Zdrive</v>
      </c>
      <c r="B53" s="332" t="s">
        <v>633</v>
      </c>
      <c r="C53" s="509" t="s">
        <v>642</v>
      </c>
      <c r="D53" s="375" t="s">
        <v>94</v>
      </c>
      <c r="E53" s="12" t="s">
        <v>4771</v>
      </c>
      <c r="F53" s="12" t="s">
        <v>24207</v>
      </c>
      <c r="G53" s="261" t="s">
        <v>24208</v>
      </c>
      <c r="H53" s="261" t="s">
        <v>24208</v>
      </c>
      <c r="I53" s="95" t="s">
        <v>24209</v>
      </c>
      <c r="J53" s="124" t="s">
        <v>7356</v>
      </c>
      <c r="K53" s="124" t="s">
        <v>7357</v>
      </c>
      <c r="L53" s="47">
        <f t="shared" si="1"/>
        <v>0</v>
      </c>
      <c r="M53" s="66">
        <f t="shared" si="2"/>
        <v>0</v>
      </c>
      <c r="N53" s="66">
        <f t="shared" si="3"/>
        <v>0</v>
      </c>
      <c r="O53" s="66">
        <f t="shared" si="4"/>
        <v>0</v>
      </c>
      <c r="P53" s="66">
        <f t="shared" si="5"/>
        <v>0</v>
      </c>
      <c r="Q53" s="66">
        <f t="shared" si="6"/>
        <v>0</v>
      </c>
      <c r="R53" s="66">
        <f t="shared" si="7"/>
        <v>0</v>
      </c>
      <c r="S53" s="66">
        <f t="shared" si="8"/>
        <v>0</v>
      </c>
      <c r="T53" s="66">
        <f t="shared" si="9"/>
        <v>0</v>
      </c>
      <c r="U53" s="80"/>
    </row>
    <row r="54" spans="1:21" ht="24" customHeight="1">
      <c r="A54" s="46" t="str">
        <f t="shared" si="0"/>
        <v>Gear_Name_Cactus</v>
      </c>
      <c r="B54" s="332" t="s">
        <v>633</v>
      </c>
      <c r="C54" s="509" t="s">
        <v>69</v>
      </c>
      <c r="D54" s="375" t="s">
        <v>94</v>
      </c>
      <c r="E54" s="12" t="s">
        <v>24210</v>
      </c>
      <c r="F54" s="12" t="s">
        <v>24211</v>
      </c>
      <c r="G54" s="261" t="s">
        <v>24212</v>
      </c>
      <c r="H54" s="261" t="s">
        <v>24212</v>
      </c>
      <c r="I54" s="95" t="s">
        <v>24213</v>
      </c>
      <c r="J54" s="124" t="s">
        <v>7358</v>
      </c>
      <c r="K54" s="124" t="s">
        <v>7359</v>
      </c>
      <c r="L54" s="47">
        <f t="shared" si="1"/>
        <v>0</v>
      </c>
      <c r="M54" s="66">
        <f t="shared" si="2"/>
        <v>0</v>
      </c>
      <c r="N54" s="66">
        <f t="shared" si="3"/>
        <v>0</v>
      </c>
      <c r="O54" s="66">
        <f t="shared" si="4"/>
        <v>0</v>
      </c>
      <c r="P54" s="66">
        <f t="shared" si="5"/>
        <v>0</v>
      </c>
      <c r="Q54" s="66">
        <f t="shared" si="6"/>
        <v>0</v>
      </c>
      <c r="R54" s="66">
        <f t="shared" si="7"/>
        <v>0</v>
      </c>
      <c r="S54" s="66">
        <f t="shared" si="8"/>
        <v>0</v>
      </c>
      <c r="T54" s="66">
        <f t="shared" si="9"/>
        <v>0</v>
      </c>
      <c r="U54" s="80"/>
    </row>
    <row r="55" spans="1:21" ht="24" customHeight="1">
      <c r="A55" s="46" t="str">
        <f t="shared" si="0"/>
        <v>Gear_Name_Hylenol</v>
      </c>
      <c r="B55" s="332" t="s">
        <v>633</v>
      </c>
      <c r="C55" s="509" t="s">
        <v>643</v>
      </c>
      <c r="D55" s="375" t="s">
        <v>94</v>
      </c>
      <c r="E55" s="12" t="s">
        <v>24214</v>
      </c>
      <c r="F55" s="12" t="s">
        <v>24215</v>
      </c>
      <c r="G55" s="261" t="s">
        <v>13980</v>
      </c>
      <c r="H55" s="261" t="s">
        <v>24216</v>
      </c>
      <c r="I55" s="95" t="s">
        <v>4772</v>
      </c>
      <c r="J55" s="124" t="s">
        <v>7360</v>
      </c>
      <c r="K55" s="124" t="s">
        <v>643</v>
      </c>
      <c r="L55" s="47">
        <f t="shared" si="1"/>
        <v>0</v>
      </c>
      <c r="M55" s="66">
        <f t="shared" si="2"/>
        <v>0</v>
      </c>
      <c r="N55" s="66">
        <f t="shared" si="3"/>
        <v>0</v>
      </c>
      <c r="O55" s="66">
        <f t="shared" si="4"/>
        <v>0</v>
      </c>
      <c r="P55" s="66">
        <f t="shared" si="5"/>
        <v>0</v>
      </c>
      <c r="Q55" s="66">
        <f t="shared" si="6"/>
        <v>0</v>
      </c>
      <c r="R55" s="66">
        <f t="shared" si="7"/>
        <v>0</v>
      </c>
      <c r="S55" s="66">
        <f t="shared" si="8"/>
        <v>0</v>
      </c>
      <c r="T55" s="66">
        <f t="shared" si="9"/>
        <v>0</v>
      </c>
      <c r="U55" s="80"/>
    </row>
    <row r="56" spans="1:21" ht="24" customHeight="1">
      <c r="A56" s="46" t="str">
        <f>CONCATENATE(B56,C56)</f>
        <v>Gear_Name_BikeHelmet</v>
      </c>
      <c r="B56" s="332" t="s">
        <v>633</v>
      </c>
      <c r="C56" s="509" t="s">
        <v>24217</v>
      </c>
      <c r="D56" s="375" t="s">
        <v>94</v>
      </c>
      <c r="E56" s="12" t="s">
        <v>24218</v>
      </c>
      <c r="F56" s="12" t="s">
        <v>24219</v>
      </c>
      <c r="G56" s="261" t="s">
        <v>24220</v>
      </c>
      <c r="H56" s="261" t="s">
        <v>4773</v>
      </c>
      <c r="I56" s="95" t="s">
        <v>24221</v>
      </c>
      <c r="J56" s="124" t="s">
        <v>7361</v>
      </c>
      <c r="K56" s="124" t="s">
        <v>7362</v>
      </c>
      <c r="L56" s="47">
        <f t="shared" si="1"/>
        <v>0</v>
      </c>
      <c r="M56" s="66">
        <f t="shared" si="2"/>
        <v>0</v>
      </c>
      <c r="N56" s="66">
        <f t="shared" si="3"/>
        <v>0</v>
      </c>
      <c r="O56" s="66">
        <f t="shared" si="4"/>
        <v>0</v>
      </c>
      <c r="P56" s="66">
        <f t="shared" si="5"/>
        <v>0</v>
      </c>
      <c r="Q56" s="66">
        <f t="shared" si="6"/>
        <v>0</v>
      </c>
      <c r="R56" s="66">
        <f t="shared" si="7"/>
        <v>0</v>
      </c>
      <c r="S56" s="66">
        <f t="shared" si="8"/>
        <v>0</v>
      </c>
      <c r="T56" s="66">
        <f t="shared" si="9"/>
        <v>0</v>
      </c>
      <c r="U56" s="80"/>
    </row>
    <row r="57" spans="1:21" ht="24" customHeight="1">
      <c r="A57" s="46" t="str">
        <f t="shared" ref="A57:A58" si="12">CONCATENATE(B57,C57)</f>
        <v>Gear_Name_GoldenGrip</v>
      </c>
      <c r="B57" s="332" t="s">
        <v>633</v>
      </c>
      <c r="C57" s="509" t="s">
        <v>24222</v>
      </c>
      <c r="D57" s="375" t="s">
        <v>94</v>
      </c>
      <c r="E57" s="12" t="s">
        <v>24223</v>
      </c>
      <c r="F57" s="12" t="s">
        <v>24224</v>
      </c>
      <c r="G57" s="261" t="s">
        <v>24225</v>
      </c>
      <c r="H57" s="261" t="s">
        <v>24226</v>
      </c>
      <c r="I57" s="95" t="s">
        <v>24227</v>
      </c>
      <c r="J57" s="124" t="s">
        <v>7363</v>
      </c>
      <c r="K57" s="124" t="s">
        <v>7364</v>
      </c>
      <c r="L57" s="47">
        <f t="shared" si="1"/>
        <v>0</v>
      </c>
      <c r="M57" s="66">
        <f t="shared" si="2"/>
        <v>0</v>
      </c>
      <c r="N57" s="66">
        <f t="shared" si="3"/>
        <v>0</v>
      </c>
      <c r="O57" s="66">
        <f t="shared" si="4"/>
        <v>0</v>
      </c>
      <c r="P57" s="66">
        <f t="shared" si="5"/>
        <v>0</v>
      </c>
      <c r="Q57" s="66">
        <f t="shared" si="6"/>
        <v>0</v>
      </c>
      <c r="R57" s="66">
        <f t="shared" si="7"/>
        <v>0</v>
      </c>
      <c r="S57" s="66">
        <f t="shared" si="8"/>
        <v>0</v>
      </c>
      <c r="T57" s="66">
        <f t="shared" si="9"/>
        <v>0</v>
      </c>
      <c r="U57" s="80"/>
    </row>
    <row r="58" spans="1:21" ht="24" customHeight="1">
      <c r="A58" s="46" t="str">
        <f t="shared" si="12"/>
        <v>Gear_Name_GoldenChampionBelt</v>
      </c>
      <c r="B58" s="332" t="s">
        <v>633</v>
      </c>
      <c r="C58" s="509" t="s">
        <v>1670</v>
      </c>
      <c r="D58" s="375" t="s">
        <v>94</v>
      </c>
      <c r="E58" s="12" t="s">
        <v>4774</v>
      </c>
      <c r="F58" s="12" t="s">
        <v>24228</v>
      </c>
      <c r="G58" s="261" t="s">
        <v>24229</v>
      </c>
      <c r="H58" s="261" t="s">
        <v>24230</v>
      </c>
      <c r="I58" s="95" t="s">
        <v>24231</v>
      </c>
      <c r="J58" s="124" t="s">
        <v>7365</v>
      </c>
      <c r="K58" s="124" t="s">
        <v>7366</v>
      </c>
      <c r="L58" s="47">
        <f t="shared" si="1"/>
        <v>0</v>
      </c>
      <c r="M58" s="66">
        <f t="shared" si="2"/>
        <v>0</v>
      </c>
      <c r="N58" s="66">
        <f t="shared" si="3"/>
        <v>0</v>
      </c>
      <c r="O58" s="66">
        <f t="shared" si="4"/>
        <v>0</v>
      </c>
      <c r="P58" s="66">
        <f t="shared" si="5"/>
        <v>0</v>
      </c>
      <c r="Q58" s="66">
        <f t="shared" si="6"/>
        <v>0</v>
      </c>
      <c r="R58" s="66">
        <f t="shared" si="7"/>
        <v>0</v>
      </c>
      <c r="S58" s="66">
        <f t="shared" si="8"/>
        <v>0</v>
      </c>
      <c r="T58" s="66">
        <f t="shared" si="9"/>
        <v>0</v>
      </c>
      <c r="U58" s="80"/>
    </row>
    <row r="59" spans="1:21" ht="24" customHeight="1">
      <c r="A59" s="46" t="str">
        <f>CONCATENATE(B59,C59)</f>
        <v>Gear_Name_Candle</v>
      </c>
      <c r="B59" s="332" t="s">
        <v>633</v>
      </c>
      <c r="C59" s="509" t="s">
        <v>1671</v>
      </c>
      <c r="D59" s="375" t="s">
        <v>94</v>
      </c>
      <c r="E59" s="12" t="s">
        <v>24232</v>
      </c>
      <c r="F59" s="12" t="s">
        <v>24233</v>
      </c>
      <c r="G59" s="261" t="s">
        <v>13981</v>
      </c>
      <c r="H59" s="261" t="s">
        <v>24234</v>
      </c>
      <c r="I59" s="95" t="s">
        <v>24235</v>
      </c>
      <c r="J59" s="124" t="s">
        <v>7367</v>
      </c>
      <c r="K59" s="124" t="s">
        <v>7368</v>
      </c>
      <c r="L59" s="47">
        <f t="shared" si="1"/>
        <v>0</v>
      </c>
      <c r="M59" s="66">
        <f t="shared" si="2"/>
        <v>0</v>
      </c>
      <c r="N59" s="66">
        <f t="shared" si="3"/>
        <v>0</v>
      </c>
      <c r="O59" s="66">
        <f t="shared" si="4"/>
        <v>0</v>
      </c>
      <c r="P59" s="66">
        <f t="shared" si="5"/>
        <v>0</v>
      </c>
      <c r="Q59" s="66">
        <f t="shared" si="6"/>
        <v>0</v>
      </c>
      <c r="R59" s="66">
        <f t="shared" si="7"/>
        <v>0</v>
      </c>
      <c r="S59" s="66">
        <f t="shared" si="8"/>
        <v>0</v>
      </c>
      <c r="T59" s="66">
        <f t="shared" si="9"/>
        <v>0</v>
      </c>
      <c r="U59" s="80"/>
    </row>
    <row r="60" spans="1:21" ht="24" customHeight="1">
      <c r="A60" s="46" t="str">
        <f>CONCATENATE(B60,C60)</f>
        <v>Gear_Name_BoxingGloves</v>
      </c>
      <c r="B60" s="332" t="s">
        <v>633</v>
      </c>
      <c r="C60" s="509" t="s">
        <v>24236</v>
      </c>
      <c r="D60" s="375" t="s">
        <v>94</v>
      </c>
      <c r="E60" s="12" t="s">
        <v>24237</v>
      </c>
      <c r="F60" s="12" t="s">
        <v>4776</v>
      </c>
      <c r="G60" s="261" t="s">
        <v>24238</v>
      </c>
      <c r="H60" s="261" t="s">
        <v>24239</v>
      </c>
      <c r="I60" s="95" t="s">
        <v>4777</v>
      </c>
      <c r="J60" s="124" t="s">
        <v>7369</v>
      </c>
      <c r="K60" s="124" t="s">
        <v>7370</v>
      </c>
      <c r="L60" s="47">
        <f t="shared" si="1"/>
        <v>0</v>
      </c>
      <c r="M60" s="66">
        <f t="shared" si="2"/>
        <v>0</v>
      </c>
      <c r="N60" s="66">
        <f t="shared" si="3"/>
        <v>0</v>
      </c>
      <c r="O60" s="66">
        <f t="shared" si="4"/>
        <v>0</v>
      </c>
      <c r="P60" s="66">
        <f t="shared" si="5"/>
        <v>0</v>
      </c>
      <c r="Q60" s="66">
        <f t="shared" si="6"/>
        <v>0</v>
      </c>
      <c r="R60" s="66">
        <f t="shared" si="7"/>
        <v>0</v>
      </c>
      <c r="S60" s="66">
        <f t="shared" si="8"/>
        <v>0</v>
      </c>
      <c r="T60" s="66">
        <f t="shared" si="9"/>
        <v>0</v>
      </c>
      <c r="U60" s="80"/>
    </row>
    <row r="61" spans="1:21" ht="24" customHeight="1">
      <c r="A61" s="46" t="str">
        <f t="shared" si="0"/>
        <v>Gear_Name_Mechanichammer</v>
      </c>
      <c r="B61" s="332" t="s">
        <v>633</v>
      </c>
      <c r="C61" s="509" t="s">
        <v>1064</v>
      </c>
      <c r="D61" s="375" t="s">
        <v>94</v>
      </c>
      <c r="E61" s="12" t="s">
        <v>24240</v>
      </c>
      <c r="F61" s="12" t="s">
        <v>24241</v>
      </c>
      <c r="G61" s="261" t="s">
        <v>24242</v>
      </c>
      <c r="H61" s="261" t="s">
        <v>24243</v>
      </c>
      <c r="I61" s="95" t="s">
        <v>24244</v>
      </c>
      <c r="J61" s="124" t="s">
        <v>7371</v>
      </c>
      <c r="K61" s="124" t="s">
        <v>7372</v>
      </c>
      <c r="L61" s="47">
        <f t="shared" si="1"/>
        <v>0</v>
      </c>
      <c r="M61" s="66">
        <f t="shared" si="2"/>
        <v>0</v>
      </c>
      <c r="N61" s="66">
        <f t="shared" si="3"/>
        <v>0</v>
      </c>
      <c r="O61" s="66">
        <f t="shared" si="4"/>
        <v>0</v>
      </c>
      <c r="P61" s="66">
        <f t="shared" si="5"/>
        <v>0</v>
      </c>
      <c r="Q61" s="66">
        <f t="shared" si="6"/>
        <v>0</v>
      </c>
      <c r="R61" s="66">
        <f t="shared" si="7"/>
        <v>0</v>
      </c>
      <c r="S61" s="66">
        <f t="shared" si="8"/>
        <v>0</v>
      </c>
      <c r="T61" s="66">
        <f t="shared" si="9"/>
        <v>0</v>
      </c>
      <c r="U61" s="80"/>
    </row>
    <row r="62" spans="1:21" ht="24" customHeight="1">
      <c r="A62" s="46" t="str">
        <f t="shared" si="0"/>
        <v>Gear_Name_Magiccard</v>
      </c>
      <c r="B62" s="332" t="s">
        <v>633</v>
      </c>
      <c r="C62" s="509" t="s">
        <v>1673</v>
      </c>
      <c r="D62" s="375" t="s">
        <v>94</v>
      </c>
      <c r="E62" s="12" t="s">
        <v>4778</v>
      </c>
      <c r="F62" s="12" t="s">
        <v>24245</v>
      </c>
      <c r="G62" s="261" t="s">
        <v>24246</v>
      </c>
      <c r="H62" s="261" t="s">
        <v>4779</v>
      </c>
      <c r="I62" s="95" t="s">
        <v>24247</v>
      </c>
      <c r="J62" s="124" t="s">
        <v>7373</v>
      </c>
      <c r="K62" s="124" t="s">
        <v>7374</v>
      </c>
      <c r="L62" s="47">
        <f t="shared" si="1"/>
        <v>0</v>
      </c>
      <c r="M62" s="66">
        <f t="shared" si="2"/>
        <v>0</v>
      </c>
      <c r="N62" s="66">
        <f t="shared" si="3"/>
        <v>0</v>
      </c>
      <c r="O62" s="66">
        <f t="shared" si="4"/>
        <v>0</v>
      </c>
      <c r="P62" s="66">
        <f t="shared" si="5"/>
        <v>0</v>
      </c>
      <c r="Q62" s="66">
        <f t="shared" si="6"/>
        <v>0</v>
      </c>
      <c r="R62" s="66">
        <f t="shared" si="7"/>
        <v>0</v>
      </c>
      <c r="S62" s="66">
        <f t="shared" si="8"/>
        <v>0</v>
      </c>
      <c r="T62" s="66">
        <f t="shared" si="9"/>
        <v>0</v>
      </c>
      <c r="U62" s="80"/>
    </row>
    <row r="63" spans="1:21" ht="24" customHeight="1">
      <c r="A63" s="46" t="str">
        <f t="shared" si="0"/>
        <v>Gear_Name_ElectricBooster</v>
      </c>
      <c r="B63" s="332" t="s">
        <v>633</v>
      </c>
      <c r="C63" s="509" t="s">
        <v>1065</v>
      </c>
      <c r="D63" s="375" t="s">
        <v>94</v>
      </c>
      <c r="E63" s="12" t="s">
        <v>4780</v>
      </c>
      <c r="F63" s="12" t="s">
        <v>24248</v>
      </c>
      <c r="G63" s="261" t="s">
        <v>13982</v>
      </c>
      <c r="H63" s="261" t="s">
        <v>4781</v>
      </c>
      <c r="I63" s="95" t="s">
        <v>4782</v>
      </c>
      <c r="J63" s="124" t="s">
        <v>7375</v>
      </c>
      <c r="K63" s="124" t="s">
        <v>7376</v>
      </c>
      <c r="L63" s="47">
        <f t="shared" si="1"/>
        <v>0</v>
      </c>
      <c r="M63" s="66">
        <f t="shared" si="2"/>
        <v>0</v>
      </c>
      <c r="N63" s="66">
        <f t="shared" si="3"/>
        <v>0</v>
      </c>
      <c r="O63" s="66">
        <f t="shared" si="4"/>
        <v>0</v>
      </c>
      <c r="P63" s="66">
        <f t="shared" si="5"/>
        <v>0</v>
      </c>
      <c r="Q63" s="66">
        <f t="shared" si="6"/>
        <v>0</v>
      </c>
      <c r="R63" s="66">
        <f t="shared" si="7"/>
        <v>0</v>
      </c>
      <c r="S63" s="66">
        <f t="shared" si="8"/>
        <v>0</v>
      </c>
      <c r="T63" s="66">
        <f t="shared" si="9"/>
        <v>0</v>
      </c>
      <c r="U63" s="80"/>
    </row>
    <row r="64" spans="1:21" ht="24" customHeight="1">
      <c r="A64" s="46" t="str">
        <f t="shared" si="0"/>
        <v>Gear_Name_IgnitionBooster</v>
      </c>
      <c r="B64" s="332" t="s">
        <v>633</v>
      </c>
      <c r="C64" s="509" t="s">
        <v>24249</v>
      </c>
      <c r="D64" s="375" t="s">
        <v>94</v>
      </c>
      <c r="E64" s="12" t="s">
        <v>24250</v>
      </c>
      <c r="F64" s="12" t="s">
        <v>24251</v>
      </c>
      <c r="G64" s="261" t="s">
        <v>24252</v>
      </c>
      <c r="H64" s="261" t="s">
        <v>4783</v>
      </c>
      <c r="I64" s="95" t="s">
        <v>24253</v>
      </c>
      <c r="J64" s="124" t="s">
        <v>7377</v>
      </c>
      <c r="K64" s="124" t="s">
        <v>7378</v>
      </c>
      <c r="L64" s="47">
        <f t="shared" si="1"/>
        <v>0</v>
      </c>
      <c r="M64" s="66">
        <f t="shared" si="2"/>
        <v>0</v>
      </c>
      <c r="N64" s="66">
        <f t="shared" si="3"/>
        <v>0</v>
      </c>
      <c r="O64" s="66">
        <f t="shared" si="4"/>
        <v>0</v>
      </c>
      <c r="P64" s="66">
        <f t="shared" si="5"/>
        <v>0</v>
      </c>
      <c r="Q64" s="66">
        <f t="shared" si="6"/>
        <v>0</v>
      </c>
      <c r="R64" s="66">
        <f t="shared" si="7"/>
        <v>0</v>
      </c>
      <c r="S64" s="66">
        <f t="shared" si="8"/>
        <v>0</v>
      </c>
      <c r="T64" s="66">
        <f t="shared" si="9"/>
        <v>0</v>
      </c>
      <c r="U64" s="80"/>
    </row>
    <row r="65" spans="1:21" ht="24" customHeight="1">
      <c r="A65" s="46" t="str">
        <f t="shared" si="0"/>
        <v>Gear_Name_FrozenBooster</v>
      </c>
      <c r="B65" s="332" t="s">
        <v>633</v>
      </c>
      <c r="C65" s="509" t="s">
        <v>24254</v>
      </c>
      <c r="D65" s="375" t="s">
        <v>94</v>
      </c>
      <c r="E65" s="12" t="s">
        <v>24255</v>
      </c>
      <c r="F65" s="12" t="s">
        <v>23949</v>
      </c>
      <c r="G65" s="261" t="s">
        <v>24256</v>
      </c>
      <c r="H65" s="261" t="s">
        <v>24257</v>
      </c>
      <c r="I65" s="95" t="s">
        <v>24258</v>
      </c>
      <c r="J65" s="124" t="s">
        <v>7379</v>
      </c>
      <c r="K65" s="124" t="s">
        <v>7380</v>
      </c>
      <c r="L65" s="47">
        <f t="shared" si="1"/>
        <v>0</v>
      </c>
      <c r="M65" s="66">
        <f t="shared" si="2"/>
        <v>0</v>
      </c>
      <c r="N65" s="66">
        <f t="shared" si="3"/>
        <v>0</v>
      </c>
      <c r="O65" s="66">
        <f t="shared" si="4"/>
        <v>0</v>
      </c>
      <c r="P65" s="66">
        <f t="shared" si="5"/>
        <v>0</v>
      </c>
      <c r="Q65" s="66">
        <f t="shared" si="6"/>
        <v>0</v>
      </c>
      <c r="R65" s="66">
        <f t="shared" si="7"/>
        <v>0</v>
      </c>
      <c r="S65" s="66">
        <f t="shared" si="8"/>
        <v>0</v>
      </c>
      <c r="T65" s="66">
        <f t="shared" si="9"/>
        <v>0</v>
      </c>
      <c r="U65" s="80"/>
    </row>
    <row r="66" spans="1:21" ht="24" customHeight="1">
      <c r="A66" s="46" t="str">
        <f>CONCATENATE(B66,C66)</f>
        <v>Gear_Name_HolyWater</v>
      </c>
      <c r="B66" s="332" t="s">
        <v>24259</v>
      </c>
      <c r="C66" s="510" t="s">
        <v>15487</v>
      </c>
      <c r="D66" s="388" t="s">
        <v>94</v>
      </c>
      <c r="E66" s="12" t="s">
        <v>24260</v>
      </c>
      <c r="F66" s="12" t="s">
        <v>17471</v>
      </c>
      <c r="G66" s="261" t="s">
        <v>17472</v>
      </c>
      <c r="H66" s="261" t="s">
        <v>17473</v>
      </c>
      <c r="I66" s="12" t="s">
        <v>17473</v>
      </c>
      <c r="J66" s="12" t="s">
        <v>17474</v>
      </c>
      <c r="K66" s="12" t="s">
        <v>17475</v>
      </c>
      <c r="L66" s="47">
        <f t="shared" si="1"/>
        <v>0</v>
      </c>
      <c r="M66" s="66">
        <f t="shared" si="2"/>
        <v>0</v>
      </c>
      <c r="N66" s="66">
        <f t="shared" si="3"/>
        <v>0</v>
      </c>
      <c r="O66" s="66">
        <f t="shared" si="4"/>
        <v>0</v>
      </c>
      <c r="P66" s="66">
        <f t="shared" si="5"/>
        <v>0</v>
      </c>
      <c r="Q66" s="66">
        <f t="shared" si="6"/>
        <v>0</v>
      </c>
      <c r="R66" s="66">
        <f t="shared" si="7"/>
        <v>0</v>
      </c>
      <c r="S66" s="66">
        <f t="shared" si="8"/>
        <v>0</v>
      </c>
      <c r="T66" s="66">
        <f t="shared" si="9"/>
        <v>0</v>
      </c>
      <c r="U66" s="80"/>
    </row>
    <row r="67" spans="1:21" ht="24" customHeight="1">
      <c r="A67" s="46" t="str">
        <f>CONCATENATE(B67,C67)</f>
        <v>Gear_Name_RuneStone</v>
      </c>
      <c r="B67" s="332" t="s">
        <v>24261</v>
      </c>
      <c r="C67" s="510" t="s">
        <v>24262</v>
      </c>
      <c r="D67" s="388" t="s">
        <v>94</v>
      </c>
      <c r="E67" s="12" t="s">
        <v>24263</v>
      </c>
      <c r="F67" s="12" t="s">
        <v>17476</v>
      </c>
      <c r="G67" s="261" t="s">
        <v>17477</v>
      </c>
      <c r="H67" s="261" t="s">
        <v>17477</v>
      </c>
      <c r="I67" s="12" t="s">
        <v>17478</v>
      </c>
      <c r="J67" s="12" t="s">
        <v>17479</v>
      </c>
      <c r="K67" s="12" t="s">
        <v>17480</v>
      </c>
      <c r="L67" s="47">
        <f t="shared" si="1"/>
        <v>0</v>
      </c>
      <c r="M67" s="66">
        <f t="shared" si="2"/>
        <v>0</v>
      </c>
      <c r="N67" s="66">
        <f t="shared" si="3"/>
        <v>0</v>
      </c>
      <c r="O67" s="66">
        <f t="shared" si="4"/>
        <v>0</v>
      </c>
      <c r="P67" s="66">
        <f t="shared" si="5"/>
        <v>0</v>
      </c>
      <c r="Q67" s="66">
        <f t="shared" si="6"/>
        <v>0</v>
      </c>
      <c r="R67" s="66">
        <f t="shared" si="7"/>
        <v>0</v>
      </c>
      <c r="S67" s="66">
        <f t="shared" si="8"/>
        <v>0</v>
      </c>
      <c r="T67" s="66">
        <f t="shared" si="9"/>
        <v>0</v>
      </c>
      <c r="U67" s="80"/>
    </row>
    <row r="68" spans="1:21" ht="24" customHeight="1">
      <c r="A68" s="46" t="str">
        <f t="shared" ref="A68:A87" si="13">CONCATENATE(B68,C68)</f>
        <v>Gear_Name_HeroSword</v>
      </c>
      <c r="B68" s="332" t="s">
        <v>24261</v>
      </c>
      <c r="C68" s="510" t="s">
        <v>15633</v>
      </c>
      <c r="D68" s="388" t="s">
        <v>94</v>
      </c>
      <c r="E68" s="12" t="s">
        <v>24264</v>
      </c>
      <c r="F68" s="12" t="s">
        <v>17481</v>
      </c>
      <c r="G68" s="261" t="s">
        <v>17482</v>
      </c>
      <c r="H68" s="261" t="s">
        <v>17483</v>
      </c>
      <c r="I68" s="12" t="s">
        <v>17484</v>
      </c>
      <c r="J68" s="12" t="s">
        <v>17485</v>
      </c>
      <c r="K68" s="12" t="s">
        <v>17486</v>
      </c>
      <c r="L68" s="47">
        <f t="shared" si="1"/>
        <v>0</v>
      </c>
      <c r="M68" s="66">
        <f t="shared" si="2"/>
        <v>0</v>
      </c>
      <c r="N68" s="66">
        <f t="shared" si="3"/>
        <v>0</v>
      </c>
      <c r="O68" s="66">
        <f t="shared" si="4"/>
        <v>0</v>
      </c>
      <c r="P68" s="66">
        <f t="shared" si="5"/>
        <v>0</v>
      </c>
      <c r="Q68" s="66">
        <f t="shared" si="6"/>
        <v>0</v>
      </c>
      <c r="R68" s="66">
        <f t="shared" si="7"/>
        <v>0</v>
      </c>
      <c r="S68" s="66">
        <f t="shared" si="8"/>
        <v>0</v>
      </c>
      <c r="T68" s="66">
        <f t="shared" si="9"/>
        <v>0</v>
      </c>
      <c r="U68" s="80"/>
    </row>
    <row r="69" spans="1:21" ht="24" customHeight="1">
      <c r="A69" s="46" t="str">
        <f t="shared" si="13"/>
        <v>Gear_Name_RavenRing</v>
      </c>
      <c r="B69" s="332" t="s">
        <v>1969</v>
      </c>
      <c r="C69" s="510" t="s">
        <v>15509</v>
      </c>
      <c r="D69" s="388" t="s">
        <v>94</v>
      </c>
      <c r="E69" s="12" t="s">
        <v>24265</v>
      </c>
      <c r="F69" s="12" t="s">
        <v>17487</v>
      </c>
      <c r="G69" s="261" t="s">
        <v>17488</v>
      </c>
      <c r="H69" s="261" t="s">
        <v>17489</v>
      </c>
      <c r="I69" s="12" t="s">
        <v>17490</v>
      </c>
      <c r="J69" s="12" t="s">
        <v>17491</v>
      </c>
      <c r="K69" s="12" t="s">
        <v>17492</v>
      </c>
      <c r="L69" s="47">
        <f t="shared" si="1"/>
        <v>0</v>
      </c>
      <c r="M69" s="66">
        <f t="shared" si="2"/>
        <v>0</v>
      </c>
      <c r="N69" s="66">
        <f t="shared" si="3"/>
        <v>0</v>
      </c>
      <c r="O69" s="66">
        <f t="shared" si="4"/>
        <v>0</v>
      </c>
      <c r="P69" s="66">
        <f t="shared" si="5"/>
        <v>0</v>
      </c>
      <c r="Q69" s="66">
        <f t="shared" si="6"/>
        <v>0</v>
      </c>
      <c r="R69" s="66">
        <f t="shared" si="7"/>
        <v>0</v>
      </c>
      <c r="S69" s="66">
        <f t="shared" si="8"/>
        <v>0</v>
      </c>
      <c r="T69" s="66">
        <f t="shared" si="9"/>
        <v>0</v>
      </c>
      <c r="U69" s="80"/>
    </row>
    <row r="70" spans="1:21" ht="24" customHeight="1">
      <c r="A70" s="46" t="str">
        <f t="shared" si="13"/>
        <v>Gear_Name_RingofGiant</v>
      </c>
      <c r="B70" s="332" t="s">
        <v>24259</v>
      </c>
      <c r="C70" s="510" t="s">
        <v>15510</v>
      </c>
      <c r="D70" s="388" t="s">
        <v>94</v>
      </c>
      <c r="E70" s="12" t="s">
        <v>24266</v>
      </c>
      <c r="F70" s="12" t="s">
        <v>17493</v>
      </c>
      <c r="G70" s="261" t="s">
        <v>17494</v>
      </c>
      <c r="H70" s="261" t="s">
        <v>17495</v>
      </c>
      <c r="I70" s="12" t="s">
        <v>17496</v>
      </c>
      <c r="J70" s="12" t="s">
        <v>17497</v>
      </c>
      <c r="K70" s="12" t="s">
        <v>17498</v>
      </c>
      <c r="L70" s="47">
        <f t="shared" si="1"/>
        <v>0</v>
      </c>
      <c r="M70" s="66">
        <f t="shared" si="2"/>
        <v>0</v>
      </c>
      <c r="N70" s="66">
        <f t="shared" si="3"/>
        <v>0</v>
      </c>
      <c r="O70" s="66">
        <f t="shared" si="4"/>
        <v>0</v>
      </c>
      <c r="P70" s="66">
        <f t="shared" si="5"/>
        <v>0</v>
      </c>
      <c r="Q70" s="66">
        <f t="shared" si="6"/>
        <v>0</v>
      </c>
      <c r="R70" s="66">
        <f t="shared" si="7"/>
        <v>0</v>
      </c>
      <c r="S70" s="66">
        <f t="shared" si="8"/>
        <v>0</v>
      </c>
      <c r="T70" s="66">
        <f t="shared" si="9"/>
        <v>0</v>
      </c>
      <c r="U70" s="80"/>
    </row>
    <row r="71" spans="1:21" ht="24" customHeight="1">
      <c r="A71" s="46" t="str">
        <f t="shared" si="13"/>
        <v>Gear_Name_RingOfGreed</v>
      </c>
      <c r="B71" s="332" t="s">
        <v>24267</v>
      </c>
      <c r="C71" s="510" t="s">
        <v>24268</v>
      </c>
      <c r="D71" s="388" t="s">
        <v>94</v>
      </c>
      <c r="E71" s="12" t="s">
        <v>24269</v>
      </c>
      <c r="F71" s="12" t="s">
        <v>17499</v>
      </c>
      <c r="G71" s="261" t="s">
        <v>17500</v>
      </c>
      <c r="H71" s="261" t="s">
        <v>17501</v>
      </c>
      <c r="I71" s="12" t="s">
        <v>17502</v>
      </c>
      <c r="J71" s="12" t="s">
        <v>17503</v>
      </c>
      <c r="K71" s="12" t="s">
        <v>17504</v>
      </c>
      <c r="L71" s="47">
        <f t="shared" si="1"/>
        <v>0</v>
      </c>
      <c r="M71" s="66">
        <f t="shared" si="2"/>
        <v>0</v>
      </c>
      <c r="N71" s="66">
        <f t="shared" si="3"/>
        <v>0</v>
      </c>
      <c r="O71" s="66">
        <f t="shared" si="4"/>
        <v>0</v>
      </c>
      <c r="P71" s="66">
        <f t="shared" si="5"/>
        <v>0</v>
      </c>
      <c r="Q71" s="66">
        <f t="shared" si="6"/>
        <v>0</v>
      </c>
      <c r="R71" s="66">
        <f t="shared" si="7"/>
        <v>0</v>
      </c>
      <c r="S71" s="66">
        <f t="shared" si="8"/>
        <v>0</v>
      </c>
      <c r="T71" s="66">
        <f t="shared" si="9"/>
        <v>0</v>
      </c>
      <c r="U71" s="80"/>
    </row>
    <row r="72" spans="1:21" ht="24" customHeight="1">
      <c r="A72" s="46" t="str">
        <f t="shared" si="13"/>
        <v>Gear_Name_GoldenParka</v>
      </c>
      <c r="B72" s="332" t="s">
        <v>24259</v>
      </c>
      <c r="C72" s="510" t="s">
        <v>15601</v>
      </c>
      <c r="D72" s="388" t="s">
        <v>94</v>
      </c>
      <c r="E72" s="12" t="s">
        <v>24270</v>
      </c>
      <c r="F72" s="12" t="s">
        <v>17505</v>
      </c>
      <c r="G72" s="261" t="s">
        <v>17506</v>
      </c>
      <c r="H72" s="261" t="s">
        <v>17507</v>
      </c>
      <c r="I72" s="12" t="s">
        <v>17508</v>
      </c>
      <c r="J72" s="12" t="s">
        <v>17509</v>
      </c>
      <c r="K72" s="12" t="s">
        <v>17510</v>
      </c>
      <c r="L72" s="47">
        <f t="shared" si="1"/>
        <v>0</v>
      </c>
      <c r="M72" s="66">
        <f t="shared" si="2"/>
        <v>0</v>
      </c>
      <c r="N72" s="66">
        <f t="shared" si="3"/>
        <v>0</v>
      </c>
      <c r="O72" s="66">
        <f t="shared" si="4"/>
        <v>0</v>
      </c>
      <c r="P72" s="66">
        <f t="shared" si="5"/>
        <v>0</v>
      </c>
      <c r="Q72" s="66">
        <f t="shared" si="6"/>
        <v>0</v>
      </c>
      <c r="R72" s="66">
        <f t="shared" si="7"/>
        <v>0</v>
      </c>
      <c r="S72" s="66">
        <f t="shared" si="8"/>
        <v>0</v>
      </c>
      <c r="T72" s="66">
        <f t="shared" si="9"/>
        <v>0</v>
      </c>
      <c r="U72" s="80"/>
    </row>
    <row r="73" spans="1:21" ht="24" customHeight="1">
      <c r="A73" s="46" t="str">
        <f t="shared" si="13"/>
        <v>Gear_Name_RedSugarShard</v>
      </c>
      <c r="B73" s="332" t="s">
        <v>24261</v>
      </c>
      <c r="C73" s="510" t="s">
        <v>15600</v>
      </c>
      <c r="D73" s="388" t="s">
        <v>94</v>
      </c>
      <c r="E73" s="12" t="s">
        <v>24271</v>
      </c>
      <c r="F73" s="12" t="s">
        <v>17511</v>
      </c>
      <c r="G73" s="261" t="s">
        <v>17512</v>
      </c>
      <c r="H73" s="261" t="s">
        <v>17513</v>
      </c>
      <c r="I73" s="12" t="s">
        <v>17514</v>
      </c>
      <c r="J73" s="12" t="s">
        <v>17515</v>
      </c>
      <c r="K73" s="12" t="s">
        <v>17516</v>
      </c>
      <c r="L73" s="47">
        <f t="shared" si="1"/>
        <v>0</v>
      </c>
      <c r="M73" s="66">
        <f t="shared" si="2"/>
        <v>0</v>
      </c>
      <c r="N73" s="66">
        <f t="shared" si="3"/>
        <v>0</v>
      </c>
      <c r="O73" s="66">
        <f t="shared" si="4"/>
        <v>0</v>
      </c>
      <c r="P73" s="66">
        <f t="shared" si="5"/>
        <v>0</v>
      </c>
      <c r="Q73" s="66">
        <f t="shared" si="6"/>
        <v>0</v>
      </c>
      <c r="R73" s="66">
        <f t="shared" si="7"/>
        <v>0</v>
      </c>
      <c r="S73" s="66">
        <f t="shared" si="8"/>
        <v>0</v>
      </c>
      <c r="T73" s="66">
        <f t="shared" si="9"/>
        <v>0</v>
      </c>
      <c r="U73" s="80"/>
    </row>
    <row r="74" spans="1:21" ht="24" customHeight="1">
      <c r="A74" s="46" t="str">
        <f t="shared" si="13"/>
        <v>Gear_Name_Lv3Helmet</v>
      </c>
      <c r="B74" s="332" t="s">
        <v>24267</v>
      </c>
      <c r="C74" s="510" t="s">
        <v>24272</v>
      </c>
      <c r="D74" s="388" t="s">
        <v>94</v>
      </c>
      <c r="E74" s="12" t="s">
        <v>24273</v>
      </c>
      <c r="F74" s="12" t="s">
        <v>17517</v>
      </c>
      <c r="G74" s="261" t="s">
        <v>17518</v>
      </c>
      <c r="H74" s="261" t="s">
        <v>17519</v>
      </c>
      <c r="I74" s="12" t="s">
        <v>17520</v>
      </c>
      <c r="J74" s="12" t="s">
        <v>17521</v>
      </c>
      <c r="K74" s="12" t="s">
        <v>17522</v>
      </c>
      <c r="L74" s="47">
        <f t="shared" si="1"/>
        <v>0</v>
      </c>
      <c r="M74" s="66">
        <f t="shared" si="2"/>
        <v>0</v>
      </c>
      <c r="N74" s="66">
        <f t="shared" si="3"/>
        <v>0</v>
      </c>
      <c r="O74" s="66">
        <f t="shared" si="4"/>
        <v>0</v>
      </c>
      <c r="P74" s="66">
        <f t="shared" si="5"/>
        <v>0</v>
      </c>
      <c r="Q74" s="66">
        <f t="shared" si="6"/>
        <v>0</v>
      </c>
      <c r="R74" s="66">
        <f t="shared" si="7"/>
        <v>0</v>
      </c>
      <c r="S74" s="66">
        <f t="shared" si="8"/>
        <v>0</v>
      </c>
      <c r="T74" s="66">
        <f t="shared" si="9"/>
        <v>0</v>
      </c>
      <c r="U74" s="80"/>
    </row>
    <row r="75" spans="1:21" ht="24" customHeight="1">
      <c r="A75" s="46" t="str">
        <f t="shared" si="13"/>
        <v>Gear_Name_Trinity</v>
      </c>
      <c r="B75" s="332" t="s">
        <v>24267</v>
      </c>
      <c r="C75" s="510" t="s">
        <v>24274</v>
      </c>
      <c r="D75" s="388" t="s">
        <v>94</v>
      </c>
      <c r="E75" s="12" t="s">
        <v>24275</v>
      </c>
      <c r="F75" s="12" t="s">
        <v>15604</v>
      </c>
      <c r="G75" s="261" t="s">
        <v>17523</v>
      </c>
      <c r="H75" s="261" t="s">
        <v>17524</v>
      </c>
      <c r="I75" s="12" t="s">
        <v>17523</v>
      </c>
      <c r="J75" s="12" t="s">
        <v>17525</v>
      </c>
      <c r="K75" s="12" t="s">
        <v>17526</v>
      </c>
      <c r="L75" s="47">
        <f t="shared" si="1"/>
        <v>0</v>
      </c>
      <c r="M75" s="66">
        <f t="shared" si="2"/>
        <v>0</v>
      </c>
      <c r="N75" s="66">
        <f t="shared" si="3"/>
        <v>0</v>
      </c>
      <c r="O75" s="66">
        <f t="shared" si="4"/>
        <v>0</v>
      </c>
      <c r="P75" s="66">
        <f t="shared" si="5"/>
        <v>0</v>
      </c>
      <c r="Q75" s="66">
        <f t="shared" si="6"/>
        <v>0</v>
      </c>
      <c r="R75" s="66">
        <f t="shared" si="7"/>
        <v>0</v>
      </c>
      <c r="S75" s="66">
        <f t="shared" si="8"/>
        <v>0</v>
      </c>
      <c r="T75" s="66">
        <f t="shared" si="9"/>
        <v>0</v>
      </c>
      <c r="U75" s="80"/>
    </row>
    <row r="76" spans="1:21" ht="24" customHeight="1">
      <c r="A76" s="46" t="str">
        <f t="shared" si="13"/>
        <v>Gear_Name_FireExtinguisher</v>
      </c>
      <c r="B76" s="332" t="s">
        <v>24267</v>
      </c>
      <c r="C76" s="510" t="s">
        <v>15603</v>
      </c>
      <c r="D76" s="388" t="s">
        <v>94</v>
      </c>
      <c r="E76" s="12" t="s">
        <v>24276</v>
      </c>
      <c r="F76" s="12" t="s">
        <v>17527</v>
      </c>
      <c r="G76" s="261" t="s">
        <v>17528</v>
      </c>
      <c r="H76" s="261" t="s">
        <v>17529</v>
      </c>
      <c r="I76" s="12" t="s">
        <v>17530</v>
      </c>
      <c r="J76" s="12" t="s">
        <v>17531</v>
      </c>
      <c r="K76" s="12" t="s">
        <v>17532</v>
      </c>
      <c r="L76" s="47">
        <f t="shared" si="1"/>
        <v>0</v>
      </c>
      <c r="M76" s="66">
        <f t="shared" si="2"/>
        <v>0</v>
      </c>
      <c r="N76" s="66">
        <f t="shared" si="3"/>
        <v>0</v>
      </c>
      <c r="O76" s="66">
        <f t="shared" si="4"/>
        <v>0</v>
      </c>
      <c r="P76" s="66">
        <f t="shared" si="5"/>
        <v>0</v>
      </c>
      <c r="Q76" s="66">
        <f t="shared" si="6"/>
        <v>0</v>
      </c>
      <c r="R76" s="66">
        <f t="shared" si="7"/>
        <v>0</v>
      </c>
      <c r="S76" s="66">
        <f t="shared" si="8"/>
        <v>0</v>
      </c>
      <c r="T76" s="66">
        <f t="shared" si="9"/>
        <v>0</v>
      </c>
      <c r="U76" s="80"/>
    </row>
    <row r="77" spans="1:21" ht="24" customHeight="1">
      <c r="A77" s="46" t="str">
        <f t="shared" si="13"/>
        <v>Gear_Name_Stopwatch</v>
      </c>
      <c r="B77" s="332" t="s">
        <v>24267</v>
      </c>
      <c r="C77" s="510" t="s">
        <v>24277</v>
      </c>
      <c r="D77" s="388" t="s">
        <v>94</v>
      </c>
      <c r="E77" s="12" t="s">
        <v>24278</v>
      </c>
      <c r="F77" s="12" t="s">
        <v>17533</v>
      </c>
      <c r="G77" s="261" t="s">
        <v>17534</v>
      </c>
      <c r="H77" s="261" t="s">
        <v>17535</v>
      </c>
      <c r="I77" s="12" t="s">
        <v>17536</v>
      </c>
      <c r="J77" s="12" t="s">
        <v>17537</v>
      </c>
      <c r="K77" s="12" t="s">
        <v>17538</v>
      </c>
      <c r="L77" s="47">
        <f t="shared" si="1"/>
        <v>0</v>
      </c>
      <c r="M77" s="66">
        <f t="shared" si="2"/>
        <v>0</v>
      </c>
      <c r="N77" s="66">
        <f t="shared" si="3"/>
        <v>0</v>
      </c>
      <c r="O77" s="66">
        <f t="shared" si="4"/>
        <v>0</v>
      </c>
      <c r="P77" s="66">
        <f t="shared" si="5"/>
        <v>0</v>
      </c>
      <c r="Q77" s="66">
        <f t="shared" si="6"/>
        <v>0</v>
      </c>
      <c r="R77" s="66">
        <f t="shared" si="7"/>
        <v>0</v>
      </c>
      <c r="S77" s="66">
        <f t="shared" si="8"/>
        <v>0</v>
      </c>
      <c r="T77" s="66">
        <f t="shared" si="9"/>
        <v>0</v>
      </c>
      <c r="U77" s="80"/>
    </row>
    <row r="78" spans="1:21" ht="24" customHeight="1">
      <c r="A78" s="46" t="str">
        <f t="shared" si="13"/>
        <v>Gear_Name_FirstAidKit</v>
      </c>
      <c r="B78" s="332" t="s">
        <v>24267</v>
      </c>
      <c r="C78" s="510" t="s">
        <v>24279</v>
      </c>
      <c r="D78" s="388" t="s">
        <v>94</v>
      </c>
      <c r="E78" s="12" t="s">
        <v>24280</v>
      </c>
      <c r="F78" s="12" t="s">
        <v>17539</v>
      </c>
      <c r="G78" s="261" t="s">
        <v>17540</v>
      </c>
      <c r="H78" s="261" t="s">
        <v>17540</v>
      </c>
      <c r="I78" s="12" t="s">
        <v>17541</v>
      </c>
      <c r="J78" s="12" t="s">
        <v>17542</v>
      </c>
      <c r="K78" s="12" t="s">
        <v>17543</v>
      </c>
      <c r="L78" s="47">
        <f t="shared" si="1"/>
        <v>0</v>
      </c>
      <c r="M78" s="66">
        <f t="shared" si="2"/>
        <v>0</v>
      </c>
      <c r="N78" s="66">
        <f t="shared" si="3"/>
        <v>0</v>
      </c>
      <c r="O78" s="66">
        <f t="shared" si="4"/>
        <v>0</v>
      </c>
      <c r="P78" s="66">
        <f t="shared" si="5"/>
        <v>0</v>
      </c>
      <c r="Q78" s="66">
        <f t="shared" si="6"/>
        <v>0</v>
      </c>
      <c r="R78" s="66">
        <f t="shared" si="7"/>
        <v>0</v>
      </c>
      <c r="S78" s="66">
        <f t="shared" si="8"/>
        <v>0</v>
      </c>
      <c r="T78" s="66">
        <f t="shared" si="9"/>
        <v>0</v>
      </c>
      <c r="U78" s="80"/>
    </row>
    <row r="79" spans="1:21" ht="24" customHeight="1">
      <c r="A79" s="46" t="str">
        <f t="shared" si="13"/>
        <v>Gear_Name_SledgeHammer</v>
      </c>
      <c r="B79" s="332" t="s">
        <v>24259</v>
      </c>
      <c r="C79" s="510" t="s">
        <v>24281</v>
      </c>
      <c r="D79" s="388" t="s">
        <v>94</v>
      </c>
      <c r="E79" s="12" t="s">
        <v>24282</v>
      </c>
      <c r="F79" s="12" t="s">
        <v>17544</v>
      </c>
      <c r="G79" s="261" t="s">
        <v>17545</v>
      </c>
      <c r="H79" s="261" t="s">
        <v>17546</v>
      </c>
      <c r="I79" s="12" t="s">
        <v>17547</v>
      </c>
      <c r="J79" s="12" t="s">
        <v>17548</v>
      </c>
      <c r="K79" s="12" t="s">
        <v>17549</v>
      </c>
      <c r="L79" s="47">
        <f t="shared" si="1"/>
        <v>0</v>
      </c>
      <c r="M79" s="66">
        <f t="shared" si="2"/>
        <v>0</v>
      </c>
      <c r="N79" s="66">
        <f t="shared" si="3"/>
        <v>0</v>
      </c>
      <c r="O79" s="66">
        <f t="shared" si="4"/>
        <v>0</v>
      </c>
      <c r="P79" s="66">
        <f t="shared" si="5"/>
        <v>0</v>
      </c>
      <c r="Q79" s="66">
        <f t="shared" si="6"/>
        <v>0</v>
      </c>
      <c r="R79" s="66">
        <f t="shared" si="7"/>
        <v>0</v>
      </c>
      <c r="S79" s="66">
        <f t="shared" si="8"/>
        <v>0</v>
      </c>
      <c r="T79" s="66">
        <f t="shared" si="9"/>
        <v>0</v>
      </c>
      <c r="U79" s="80"/>
    </row>
    <row r="80" spans="1:21" ht="24" customHeight="1">
      <c r="A80" s="46" t="str">
        <f t="shared" si="13"/>
        <v>Gear_Name_PromotionBadge</v>
      </c>
      <c r="B80" s="332" t="s">
        <v>24259</v>
      </c>
      <c r="C80" s="510" t="s">
        <v>24283</v>
      </c>
      <c r="D80" s="388" t="s">
        <v>94</v>
      </c>
      <c r="E80" s="12" t="s">
        <v>24284</v>
      </c>
      <c r="F80" s="12" t="s">
        <v>17550</v>
      </c>
      <c r="G80" s="261" t="s">
        <v>17551</v>
      </c>
      <c r="H80" s="261" t="s">
        <v>17552</v>
      </c>
      <c r="I80" s="12" t="s">
        <v>17553</v>
      </c>
      <c r="J80" s="12" t="s">
        <v>17554</v>
      </c>
      <c r="K80" s="12" t="s">
        <v>17555</v>
      </c>
      <c r="L80" s="47">
        <f t="shared" si="1"/>
        <v>0</v>
      </c>
      <c r="M80" s="66">
        <f t="shared" si="2"/>
        <v>0</v>
      </c>
      <c r="N80" s="66">
        <f t="shared" si="3"/>
        <v>0</v>
      </c>
      <c r="O80" s="66">
        <f t="shared" si="4"/>
        <v>0</v>
      </c>
      <c r="P80" s="66">
        <f t="shared" si="5"/>
        <v>0</v>
      </c>
      <c r="Q80" s="66">
        <f t="shared" si="6"/>
        <v>0</v>
      </c>
      <c r="R80" s="66">
        <f t="shared" si="7"/>
        <v>0</v>
      </c>
      <c r="S80" s="66">
        <f t="shared" si="8"/>
        <v>0</v>
      </c>
      <c r="T80" s="66">
        <f t="shared" si="9"/>
        <v>0</v>
      </c>
      <c r="U80" s="80"/>
    </row>
    <row r="81" spans="1:21" ht="24" customHeight="1">
      <c r="A81" s="46" t="str">
        <f t="shared" si="13"/>
        <v>Gear_Name_Radar</v>
      </c>
      <c r="B81" s="332" t="s">
        <v>24261</v>
      </c>
      <c r="C81" s="510" t="s">
        <v>24285</v>
      </c>
      <c r="D81" s="388" t="s">
        <v>94</v>
      </c>
      <c r="E81" s="12" t="s">
        <v>24286</v>
      </c>
      <c r="F81" s="12" t="s">
        <v>17556</v>
      </c>
      <c r="G81" s="261" t="s">
        <v>17557</v>
      </c>
      <c r="H81" s="261" t="s">
        <v>17558</v>
      </c>
      <c r="I81" s="12" t="s">
        <v>17559</v>
      </c>
      <c r="J81" s="12" t="s">
        <v>17560</v>
      </c>
      <c r="K81" s="12" t="s">
        <v>17556</v>
      </c>
      <c r="L81" s="47">
        <f t="shared" si="1"/>
        <v>0</v>
      </c>
      <c r="M81" s="66">
        <f t="shared" si="2"/>
        <v>0</v>
      </c>
      <c r="N81" s="66">
        <f t="shared" si="3"/>
        <v>0</v>
      </c>
      <c r="O81" s="66">
        <f t="shared" si="4"/>
        <v>0</v>
      </c>
      <c r="P81" s="66">
        <f t="shared" si="5"/>
        <v>0</v>
      </c>
      <c r="Q81" s="66">
        <f t="shared" si="6"/>
        <v>0</v>
      </c>
      <c r="R81" s="66">
        <f t="shared" si="7"/>
        <v>0</v>
      </c>
      <c r="S81" s="66">
        <f t="shared" si="8"/>
        <v>0</v>
      </c>
      <c r="T81" s="66">
        <f t="shared" si="9"/>
        <v>0</v>
      </c>
      <c r="U81" s="80"/>
    </row>
    <row r="82" spans="1:21" ht="24" customHeight="1">
      <c r="A82" s="46" t="str">
        <f t="shared" si="13"/>
        <v>Gear_Name_VIPCard</v>
      </c>
      <c r="B82" s="332" t="s">
        <v>24287</v>
      </c>
      <c r="C82" s="510" t="s">
        <v>24288</v>
      </c>
      <c r="D82" s="388" t="s">
        <v>94</v>
      </c>
      <c r="E82" s="12" t="s">
        <v>24289</v>
      </c>
      <c r="F82" s="12" t="s">
        <v>17561</v>
      </c>
      <c r="G82" s="261" t="s">
        <v>17562</v>
      </c>
      <c r="H82" s="261" t="s">
        <v>17563</v>
      </c>
      <c r="I82" s="12" t="s">
        <v>17564</v>
      </c>
      <c r="J82" s="12" t="s">
        <v>17565</v>
      </c>
      <c r="K82" s="12" t="s">
        <v>17566</v>
      </c>
      <c r="L82" s="47">
        <f t="shared" si="1"/>
        <v>0</v>
      </c>
      <c r="M82" s="66">
        <f t="shared" si="2"/>
        <v>0</v>
      </c>
      <c r="N82" s="66">
        <f t="shared" si="3"/>
        <v>0</v>
      </c>
      <c r="O82" s="66">
        <f t="shared" si="4"/>
        <v>0</v>
      </c>
      <c r="P82" s="66">
        <f t="shared" si="5"/>
        <v>0</v>
      </c>
      <c r="Q82" s="66">
        <f t="shared" si="6"/>
        <v>0</v>
      </c>
      <c r="R82" s="66">
        <f t="shared" si="7"/>
        <v>0</v>
      </c>
      <c r="S82" s="66">
        <f t="shared" si="8"/>
        <v>0</v>
      </c>
      <c r="T82" s="66">
        <f t="shared" si="9"/>
        <v>0</v>
      </c>
      <c r="U82" s="80"/>
    </row>
    <row r="83" spans="1:21" ht="24" customHeight="1">
      <c r="A83" s="46" t="str">
        <f t="shared" si="13"/>
        <v>Gear_Name_Pick</v>
      </c>
      <c r="B83" s="332" t="s">
        <v>24259</v>
      </c>
      <c r="C83" s="510" t="s">
        <v>24290</v>
      </c>
      <c r="D83" s="388" t="s">
        <v>94</v>
      </c>
      <c r="E83" s="12" t="s">
        <v>24291</v>
      </c>
      <c r="F83" s="12" t="s">
        <v>17567</v>
      </c>
      <c r="G83" s="261" t="s">
        <v>17568</v>
      </c>
      <c r="H83" s="261" t="s">
        <v>17569</v>
      </c>
      <c r="I83" s="12" t="s">
        <v>17570</v>
      </c>
      <c r="J83" s="12" t="s">
        <v>17571</v>
      </c>
      <c r="K83" s="12" t="s">
        <v>17572</v>
      </c>
      <c r="L83" s="47">
        <f t="shared" si="1"/>
        <v>0</v>
      </c>
      <c r="M83" s="66">
        <f t="shared" si="2"/>
        <v>0</v>
      </c>
      <c r="N83" s="66">
        <f t="shared" si="3"/>
        <v>0</v>
      </c>
      <c r="O83" s="66">
        <f t="shared" si="4"/>
        <v>0</v>
      </c>
      <c r="P83" s="66">
        <f t="shared" si="5"/>
        <v>0</v>
      </c>
      <c r="Q83" s="66">
        <f t="shared" si="6"/>
        <v>0</v>
      </c>
      <c r="R83" s="66">
        <f t="shared" si="7"/>
        <v>0</v>
      </c>
      <c r="S83" s="66">
        <f t="shared" si="8"/>
        <v>0</v>
      </c>
      <c r="T83" s="66">
        <f t="shared" si="9"/>
        <v>0</v>
      </c>
      <c r="U83" s="80"/>
    </row>
    <row r="84" spans="1:21" ht="24" customHeight="1">
      <c r="A84" s="46" t="str">
        <f t="shared" si="13"/>
        <v>Gear_Name_DiscBrake</v>
      </c>
      <c r="B84" s="332" t="s">
        <v>24261</v>
      </c>
      <c r="C84" s="510" t="s">
        <v>15512</v>
      </c>
      <c r="D84" s="388" t="s">
        <v>94</v>
      </c>
      <c r="E84" s="12" t="s">
        <v>24292</v>
      </c>
      <c r="F84" s="12" t="s">
        <v>17573</v>
      </c>
      <c r="G84" s="261" t="s">
        <v>17574</v>
      </c>
      <c r="H84" s="261" t="s">
        <v>17575</v>
      </c>
      <c r="I84" s="12" t="s">
        <v>17576</v>
      </c>
      <c r="J84" s="12" t="s">
        <v>17577</v>
      </c>
      <c r="K84" s="12" t="s">
        <v>17578</v>
      </c>
      <c r="L84" s="47">
        <f t="shared" si="1"/>
        <v>0</v>
      </c>
      <c r="M84" s="66">
        <f t="shared" si="2"/>
        <v>0</v>
      </c>
      <c r="N84" s="66">
        <f t="shared" si="3"/>
        <v>0</v>
      </c>
      <c r="O84" s="66">
        <f t="shared" si="4"/>
        <v>0</v>
      </c>
      <c r="P84" s="66">
        <f t="shared" si="5"/>
        <v>0</v>
      </c>
      <c r="Q84" s="66">
        <f t="shared" si="6"/>
        <v>0</v>
      </c>
      <c r="R84" s="66">
        <f t="shared" si="7"/>
        <v>0</v>
      </c>
      <c r="S84" s="66">
        <f t="shared" si="8"/>
        <v>0</v>
      </c>
      <c r="T84" s="66">
        <f t="shared" si="9"/>
        <v>0</v>
      </c>
      <c r="U84" s="80"/>
    </row>
    <row r="85" spans="1:21" ht="24" customHeight="1">
      <c r="A85" s="46" t="str">
        <f t="shared" si="13"/>
        <v>Gear_Name_BambooSpear</v>
      </c>
      <c r="B85" s="332" t="s">
        <v>24267</v>
      </c>
      <c r="C85" s="510" t="s">
        <v>24293</v>
      </c>
      <c r="D85" s="388" t="s">
        <v>94</v>
      </c>
      <c r="E85" s="12" t="s">
        <v>24294</v>
      </c>
      <c r="F85" s="12" t="s">
        <v>17579</v>
      </c>
      <c r="G85" s="261" t="s">
        <v>17580</v>
      </c>
      <c r="H85" s="261" t="s">
        <v>17581</v>
      </c>
      <c r="I85" s="12" t="s">
        <v>17581</v>
      </c>
      <c r="J85" s="12" t="s">
        <v>17582</v>
      </c>
      <c r="K85" s="12" t="s">
        <v>17583</v>
      </c>
      <c r="L85" s="47">
        <f t="shared" si="1"/>
        <v>0</v>
      </c>
      <c r="M85" s="66">
        <f t="shared" si="2"/>
        <v>0</v>
      </c>
      <c r="N85" s="66">
        <f t="shared" si="3"/>
        <v>0</v>
      </c>
      <c r="O85" s="66">
        <f t="shared" si="4"/>
        <v>0</v>
      </c>
      <c r="P85" s="66">
        <f t="shared" si="5"/>
        <v>0</v>
      </c>
      <c r="Q85" s="66">
        <f t="shared" si="6"/>
        <v>0</v>
      </c>
      <c r="R85" s="66">
        <f t="shared" si="7"/>
        <v>0</v>
      </c>
      <c r="S85" s="66">
        <f t="shared" si="8"/>
        <v>0</v>
      </c>
      <c r="T85" s="66">
        <f t="shared" si="9"/>
        <v>0</v>
      </c>
      <c r="U85" s="80"/>
    </row>
    <row r="86" spans="1:21" ht="24" customHeight="1">
      <c r="A86" s="46" t="str">
        <f t="shared" si="13"/>
        <v>Gear_Name_Canteen</v>
      </c>
      <c r="B86" s="332" t="s">
        <v>24259</v>
      </c>
      <c r="C86" s="510" t="s">
        <v>24295</v>
      </c>
      <c r="D86" s="388" t="s">
        <v>94</v>
      </c>
      <c r="E86" s="12" t="s">
        <v>24296</v>
      </c>
      <c r="F86" s="12" t="s">
        <v>17584</v>
      </c>
      <c r="G86" s="261" t="s">
        <v>17585</v>
      </c>
      <c r="H86" s="261" t="s">
        <v>17586</v>
      </c>
      <c r="I86" s="12" t="s">
        <v>17587</v>
      </c>
      <c r="J86" s="12" t="s">
        <v>17588</v>
      </c>
      <c r="K86" s="12" t="s">
        <v>17589</v>
      </c>
      <c r="L86" s="47">
        <f t="shared" si="1"/>
        <v>0</v>
      </c>
      <c r="M86" s="66">
        <f t="shared" si="2"/>
        <v>0</v>
      </c>
      <c r="N86" s="66">
        <f t="shared" si="3"/>
        <v>0</v>
      </c>
      <c r="O86" s="66">
        <f t="shared" si="4"/>
        <v>0</v>
      </c>
      <c r="P86" s="66">
        <f t="shared" si="5"/>
        <v>0</v>
      </c>
      <c r="Q86" s="66">
        <f t="shared" si="6"/>
        <v>0</v>
      </c>
      <c r="R86" s="66">
        <f t="shared" si="7"/>
        <v>0</v>
      </c>
      <c r="S86" s="66">
        <f t="shared" si="8"/>
        <v>0</v>
      </c>
      <c r="T86" s="66">
        <f t="shared" si="9"/>
        <v>0</v>
      </c>
      <c r="U86" s="80"/>
    </row>
    <row r="87" spans="1:21" ht="24" customHeight="1">
      <c r="A87" s="46" t="str">
        <f t="shared" si="13"/>
        <v>Gear_Name_RubberGloves</v>
      </c>
      <c r="B87" s="332" t="s">
        <v>24267</v>
      </c>
      <c r="C87" s="510" t="s">
        <v>24297</v>
      </c>
      <c r="D87" s="388" t="s">
        <v>94</v>
      </c>
      <c r="E87" s="12" t="s">
        <v>15494</v>
      </c>
      <c r="F87" s="12" t="s">
        <v>17590</v>
      </c>
      <c r="G87" s="261" t="s">
        <v>17591</v>
      </c>
      <c r="H87" s="261" t="s">
        <v>17592</v>
      </c>
      <c r="I87" s="12" t="s">
        <v>17593</v>
      </c>
      <c r="J87" s="12" t="s">
        <v>17594</v>
      </c>
      <c r="K87" s="12" t="s">
        <v>17595</v>
      </c>
      <c r="L87" s="47">
        <f t="shared" si="1"/>
        <v>0</v>
      </c>
      <c r="M87" s="66">
        <f t="shared" si="2"/>
        <v>0</v>
      </c>
      <c r="N87" s="66">
        <f t="shared" si="3"/>
        <v>0</v>
      </c>
      <c r="O87" s="66">
        <f t="shared" si="4"/>
        <v>0</v>
      </c>
      <c r="P87" s="66">
        <f t="shared" si="5"/>
        <v>0</v>
      </c>
      <c r="Q87" s="66">
        <f t="shared" si="6"/>
        <v>0</v>
      </c>
      <c r="R87" s="66">
        <f t="shared" si="7"/>
        <v>0</v>
      </c>
      <c r="S87" s="66">
        <f t="shared" si="8"/>
        <v>0</v>
      </c>
      <c r="T87" s="66">
        <f t="shared" si="9"/>
        <v>0</v>
      </c>
      <c r="U87" s="80"/>
    </row>
    <row r="88" spans="1:21" ht="24" customHeight="1">
      <c r="A88" s="46" t="str">
        <f t="shared" si="0"/>
        <v>Gear_Name_InfectedCleaver</v>
      </c>
      <c r="B88" s="332" t="s">
        <v>633</v>
      </c>
      <c r="C88" s="511" t="s">
        <v>644</v>
      </c>
      <c r="D88" s="376" t="s">
        <v>24298</v>
      </c>
      <c r="E88" s="12" t="s">
        <v>24299</v>
      </c>
      <c r="F88" s="12" t="s">
        <v>24300</v>
      </c>
      <c r="G88" s="261" t="s">
        <v>24301</v>
      </c>
      <c r="H88" s="261" t="s">
        <v>24302</v>
      </c>
      <c r="I88" s="95" t="s">
        <v>24303</v>
      </c>
      <c r="J88" s="124" t="s">
        <v>7381</v>
      </c>
      <c r="K88" s="124" t="s">
        <v>7382</v>
      </c>
      <c r="L88" s="47">
        <f t="shared" si="1"/>
        <v>0</v>
      </c>
      <c r="M88" s="66">
        <f t="shared" si="2"/>
        <v>0</v>
      </c>
      <c r="N88" s="66">
        <f t="shared" si="3"/>
        <v>0</v>
      </c>
      <c r="O88" s="66">
        <f t="shared" si="4"/>
        <v>0</v>
      </c>
      <c r="P88" s="66">
        <f t="shared" si="5"/>
        <v>0</v>
      </c>
      <c r="Q88" s="66">
        <f t="shared" si="6"/>
        <v>0</v>
      </c>
      <c r="R88" s="66">
        <f t="shared" si="7"/>
        <v>0</v>
      </c>
      <c r="S88" s="66">
        <f t="shared" si="8"/>
        <v>0</v>
      </c>
      <c r="T88" s="66">
        <f t="shared" si="9"/>
        <v>0</v>
      </c>
      <c r="U88" s="80"/>
    </row>
    <row r="89" spans="1:21" ht="24" customHeight="1">
      <c r="A89" s="46" t="str">
        <f t="shared" si="0"/>
        <v>Gear_Name_RedBand</v>
      </c>
      <c r="B89" s="332" t="s">
        <v>633</v>
      </c>
      <c r="C89" s="511" t="s">
        <v>24304</v>
      </c>
      <c r="D89" s="376" t="s">
        <v>24305</v>
      </c>
      <c r="E89" s="12" t="s">
        <v>24306</v>
      </c>
      <c r="F89" s="12" t="s">
        <v>24307</v>
      </c>
      <c r="G89" s="261" t="s">
        <v>24308</v>
      </c>
      <c r="H89" s="261" t="s">
        <v>24309</v>
      </c>
      <c r="I89" s="95" t="s">
        <v>24310</v>
      </c>
      <c r="J89" s="124" t="s">
        <v>7383</v>
      </c>
      <c r="K89" s="124" t="s">
        <v>7384</v>
      </c>
      <c r="L89" s="47">
        <f t="shared" si="1"/>
        <v>0</v>
      </c>
      <c r="M89" s="66">
        <f t="shared" si="2"/>
        <v>0</v>
      </c>
      <c r="N89" s="66">
        <f t="shared" si="3"/>
        <v>0</v>
      </c>
      <c r="O89" s="66">
        <f t="shared" si="4"/>
        <v>0</v>
      </c>
      <c r="P89" s="66">
        <f t="shared" si="5"/>
        <v>0</v>
      </c>
      <c r="Q89" s="66">
        <f t="shared" si="6"/>
        <v>0</v>
      </c>
      <c r="R89" s="66">
        <f t="shared" si="7"/>
        <v>0</v>
      </c>
      <c r="S89" s="66">
        <f t="shared" si="8"/>
        <v>0</v>
      </c>
      <c r="T89" s="66">
        <f t="shared" si="9"/>
        <v>0</v>
      </c>
      <c r="U89" s="80"/>
    </row>
    <row r="90" spans="1:21" ht="24" customHeight="1">
      <c r="A90" s="46" t="str">
        <f t="shared" si="0"/>
        <v>Gear_Name_VegaBooster</v>
      </c>
      <c r="B90" s="332" t="s">
        <v>633</v>
      </c>
      <c r="C90" s="511" t="s">
        <v>645</v>
      </c>
      <c r="D90" s="376" t="s">
        <v>24311</v>
      </c>
      <c r="E90" s="12" t="s">
        <v>24312</v>
      </c>
      <c r="F90" s="12" t="s">
        <v>24313</v>
      </c>
      <c r="G90" s="261" t="s">
        <v>24314</v>
      </c>
      <c r="H90" s="261" t="s">
        <v>24315</v>
      </c>
      <c r="I90" s="95" t="s">
        <v>4784</v>
      </c>
      <c r="J90" s="124" t="s">
        <v>7385</v>
      </c>
      <c r="K90" s="124" t="s">
        <v>7386</v>
      </c>
      <c r="L90" s="47">
        <f t="shared" si="1"/>
        <v>0</v>
      </c>
      <c r="M90" s="66">
        <f t="shared" si="2"/>
        <v>0</v>
      </c>
      <c r="N90" s="66">
        <f t="shared" si="3"/>
        <v>0</v>
      </c>
      <c r="O90" s="66">
        <f t="shared" si="4"/>
        <v>0</v>
      </c>
      <c r="P90" s="66">
        <f t="shared" si="5"/>
        <v>0</v>
      </c>
      <c r="Q90" s="66">
        <f t="shared" si="6"/>
        <v>0</v>
      </c>
      <c r="R90" s="66">
        <f t="shared" si="7"/>
        <v>0</v>
      </c>
      <c r="S90" s="66">
        <f t="shared" si="8"/>
        <v>0</v>
      </c>
      <c r="T90" s="66">
        <f t="shared" si="9"/>
        <v>0</v>
      </c>
      <c r="U90" s="80"/>
    </row>
    <row r="91" spans="1:21" ht="24" customHeight="1">
      <c r="A91" s="46" t="str">
        <f t="shared" si="0"/>
        <v>Gear_Name_SkullBox</v>
      </c>
      <c r="B91" s="332" t="s">
        <v>633</v>
      </c>
      <c r="C91" s="511" t="s">
        <v>646</v>
      </c>
      <c r="D91" s="376" t="s">
        <v>24316</v>
      </c>
      <c r="E91" s="12" t="s">
        <v>24317</v>
      </c>
      <c r="F91" s="12" t="s">
        <v>24318</v>
      </c>
      <c r="G91" s="261" t="s">
        <v>24319</v>
      </c>
      <c r="H91" s="261" t="s">
        <v>24320</v>
      </c>
      <c r="I91" s="95" t="s">
        <v>24321</v>
      </c>
      <c r="J91" s="124" t="s">
        <v>7387</v>
      </c>
      <c r="K91" s="124" t="s">
        <v>7388</v>
      </c>
      <c r="L91" s="47">
        <f t="shared" si="1"/>
        <v>0</v>
      </c>
      <c r="M91" s="66">
        <f t="shared" si="2"/>
        <v>0</v>
      </c>
      <c r="N91" s="66">
        <f t="shared" si="3"/>
        <v>0</v>
      </c>
      <c r="O91" s="66">
        <f t="shared" si="4"/>
        <v>0</v>
      </c>
      <c r="P91" s="66">
        <f t="shared" si="5"/>
        <v>0</v>
      </c>
      <c r="Q91" s="66">
        <f t="shared" si="6"/>
        <v>0</v>
      </c>
      <c r="R91" s="66">
        <f t="shared" si="7"/>
        <v>0</v>
      </c>
      <c r="S91" s="66">
        <f t="shared" si="8"/>
        <v>0</v>
      </c>
      <c r="T91" s="66">
        <f t="shared" si="9"/>
        <v>0</v>
      </c>
      <c r="U91" s="80"/>
    </row>
    <row r="92" spans="1:21" ht="24" customHeight="1">
      <c r="A92" s="152" t="str">
        <f>CONCATENATE(B92,C92)</f>
        <v>Gear_Name_Overdrive</v>
      </c>
      <c r="B92" s="332" t="s">
        <v>633</v>
      </c>
      <c r="C92" s="511" t="s">
        <v>24322</v>
      </c>
      <c r="D92" s="376" t="s">
        <v>24316</v>
      </c>
      <c r="E92" s="154" t="s">
        <v>24323</v>
      </c>
      <c r="F92" s="154" t="s">
        <v>24324</v>
      </c>
      <c r="G92" s="262" t="s">
        <v>24325</v>
      </c>
      <c r="H92" s="262" t="s">
        <v>24326</v>
      </c>
      <c r="I92" s="155" t="s">
        <v>24327</v>
      </c>
      <c r="J92" s="156" t="s">
        <v>7395</v>
      </c>
      <c r="K92" s="156" t="s">
        <v>7396</v>
      </c>
      <c r="L92" s="153">
        <f>SUM(M92:T92)</f>
        <v>0</v>
      </c>
      <c r="M92" s="66">
        <f t="shared" si="2"/>
        <v>0</v>
      </c>
      <c r="N92" s="66">
        <f t="shared" si="3"/>
        <v>0</v>
      </c>
      <c r="O92" s="66">
        <f t="shared" si="4"/>
        <v>0</v>
      </c>
      <c r="P92" s="66">
        <f t="shared" si="5"/>
        <v>0</v>
      </c>
      <c r="Q92" s="66">
        <f t="shared" si="6"/>
        <v>0</v>
      </c>
      <c r="R92" s="66">
        <f t="shared" si="7"/>
        <v>0</v>
      </c>
      <c r="S92" s="66">
        <f t="shared" si="8"/>
        <v>0</v>
      </c>
      <c r="T92" s="66">
        <f t="shared" si="9"/>
        <v>0</v>
      </c>
      <c r="U92" s="80"/>
    </row>
    <row r="93" spans="1:21" ht="24" customHeight="1">
      <c r="A93" s="46" t="str">
        <f>CONCATENATE(B93,C93)</f>
        <v>Gear_Name_BearClaw</v>
      </c>
      <c r="B93" s="332" t="s">
        <v>24267</v>
      </c>
      <c r="C93" s="511" t="s">
        <v>10640</v>
      </c>
      <c r="D93" s="376" t="s">
        <v>24311</v>
      </c>
      <c r="E93" s="12" t="s">
        <v>24328</v>
      </c>
      <c r="F93" s="12" t="s">
        <v>4703</v>
      </c>
      <c r="G93" s="261" t="s">
        <v>4790</v>
      </c>
      <c r="H93" s="261" t="s">
        <v>4790</v>
      </c>
      <c r="I93" s="95" t="s">
        <v>24329</v>
      </c>
      <c r="J93" s="124" t="s">
        <v>7410</v>
      </c>
      <c r="K93" s="124" t="s">
        <v>7411</v>
      </c>
      <c r="L93" s="47">
        <f>SUM(M93:T93)</f>
        <v>0</v>
      </c>
      <c r="M93" s="66">
        <f t="shared" si="2"/>
        <v>0</v>
      </c>
      <c r="N93" s="66">
        <f t="shared" si="3"/>
        <v>0</v>
      </c>
      <c r="O93" s="66">
        <f t="shared" si="4"/>
        <v>0</v>
      </c>
      <c r="P93" s="66">
        <f t="shared" si="5"/>
        <v>0</v>
      </c>
      <c r="Q93" s="66">
        <f t="shared" si="6"/>
        <v>0</v>
      </c>
      <c r="R93" s="66">
        <f t="shared" si="7"/>
        <v>0</v>
      </c>
      <c r="S93" s="66">
        <f t="shared" si="8"/>
        <v>0</v>
      </c>
      <c r="T93" s="66">
        <f t="shared" si="9"/>
        <v>0</v>
      </c>
      <c r="U93" s="80"/>
    </row>
    <row r="94" spans="1:21" ht="24" customHeight="1">
      <c r="A94" s="46" t="str">
        <f>CONCATENATE(B94,C94)</f>
        <v>Gear_Name_VoodooDoll</v>
      </c>
      <c r="B94" s="332" t="s">
        <v>24267</v>
      </c>
      <c r="C94" s="511" t="s">
        <v>24330</v>
      </c>
      <c r="D94" s="376" t="s">
        <v>24298</v>
      </c>
      <c r="E94" s="12" t="s">
        <v>24331</v>
      </c>
      <c r="F94" s="12" t="s">
        <v>24332</v>
      </c>
      <c r="G94" s="261" t="s">
        <v>4791</v>
      </c>
      <c r="H94" s="261" t="s">
        <v>10649</v>
      </c>
      <c r="I94" s="95" t="s">
        <v>4792</v>
      </c>
      <c r="J94" s="124" t="s">
        <v>7412</v>
      </c>
      <c r="K94" s="124" t="s">
        <v>7413</v>
      </c>
      <c r="L94" s="47">
        <f>SUM(M94:T94)</f>
        <v>0</v>
      </c>
      <c r="M94" s="66">
        <f t="shared" si="2"/>
        <v>0</v>
      </c>
      <c r="N94" s="66">
        <f t="shared" si="3"/>
        <v>0</v>
      </c>
      <c r="O94" s="66">
        <f t="shared" si="4"/>
        <v>0</v>
      </c>
      <c r="P94" s="66">
        <f t="shared" si="5"/>
        <v>0</v>
      </c>
      <c r="Q94" s="66">
        <f t="shared" si="6"/>
        <v>0</v>
      </c>
      <c r="R94" s="66">
        <f t="shared" si="7"/>
        <v>0</v>
      </c>
      <c r="S94" s="66">
        <f t="shared" si="8"/>
        <v>0</v>
      </c>
      <c r="T94" s="66">
        <f t="shared" si="9"/>
        <v>0</v>
      </c>
      <c r="U94" s="80"/>
    </row>
    <row r="95" spans="1:21" ht="24" customHeight="1">
      <c r="A95" s="46" t="str">
        <f>CONCATENATE(B95,C95)</f>
        <v>Gear_Name_AutoGear</v>
      </c>
      <c r="B95" s="332" t="s">
        <v>24287</v>
      </c>
      <c r="C95" s="511" t="s">
        <v>24333</v>
      </c>
      <c r="D95" s="376" t="s">
        <v>24334</v>
      </c>
      <c r="E95" s="12" t="s">
        <v>24335</v>
      </c>
      <c r="F95" s="12" t="s">
        <v>24336</v>
      </c>
      <c r="G95" s="261" t="s">
        <v>24337</v>
      </c>
      <c r="H95" s="261" t="s">
        <v>24338</v>
      </c>
      <c r="I95" s="95" t="s">
        <v>24339</v>
      </c>
      <c r="J95" s="124" t="s">
        <v>7408</v>
      </c>
      <c r="K95" s="124" t="s">
        <v>7409</v>
      </c>
      <c r="L95" s="47">
        <f>SUM(M95:T95)</f>
        <v>0</v>
      </c>
      <c r="M95" s="66">
        <f t="shared" si="2"/>
        <v>0</v>
      </c>
      <c r="N95" s="66">
        <f t="shared" si="3"/>
        <v>0</v>
      </c>
      <c r="O95" s="66">
        <f t="shared" si="4"/>
        <v>0</v>
      </c>
      <c r="P95" s="66">
        <f t="shared" si="5"/>
        <v>0</v>
      </c>
      <c r="Q95" s="66">
        <f t="shared" si="6"/>
        <v>0</v>
      </c>
      <c r="R95" s="66">
        <f t="shared" si="7"/>
        <v>0</v>
      </c>
      <c r="S95" s="66">
        <f t="shared" si="8"/>
        <v>0</v>
      </c>
      <c r="T95" s="66">
        <f t="shared" si="9"/>
        <v>0</v>
      </c>
      <c r="U95" s="80"/>
    </row>
    <row r="96" spans="1:21" ht="24" customHeight="1">
      <c r="A96" s="46" t="str">
        <f t="shared" si="0"/>
        <v>Gear_Name_Bandage</v>
      </c>
      <c r="B96" s="332" t="s">
        <v>633</v>
      </c>
      <c r="C96" s="512" t="s">
        <v>24340</v>
      </c>
      <c r="D96" s="377" t="s">
        <v>24341</v>
      </c>
      <c r="E96" s="12" t="s">
        <v>24342</v>
      </c>
      <c r="F96" s="12" t="s">
        <v>24343</v>
      </c>
      <c r="G96" s="261" t="s">
        <v>24344</v>
      </c>
      <c r="H96" s="261" t="s">
        <v>24345</v>
      </c>
      <c r="I96" s="95" t="s">
        <v>24346</v>
      </c>
      <c r="J96" s="124" t="s">
        <v>7389</v>
      </c>
      <c r="K96" s="124" t="s">
        <v>7390</v>
      </c>
      <c r="L96" s="47">
        <f t="shared" si="1"/>
        <v>0</v>
      </c>
      <c r="M96" s="66">
        <f t="shared" si="2"/>
        <v>0</v>
      </c>
      <c r="N96" s="66">
        <f t="shared" si="3"/>
        <v>0</v>
      </c>
      <c r="O96" s="66">
        <f t="shared" si="4"/>
        <v>0</v>
      </c>
      <c r="P96" s="66">
        <f t="shared" si="5"/>
        <v>0</v>
      </c>
      <c r="Q96" s="66">
        <f t="shared" si="6"/>
        <v>0</v>
      </c>
      <c r="R96" s="66">
        <f t="shared" si="7"/>
        <v>0</v>
      </c>
      <c r="S96" s="66">
        <f t="shared" si="8"/>
        <v>0</v>
      </c>
      <c r="T96" s="66">
        <f t="shared" si="9"/>
        <v>0</v>
      </c>
      <c r="U96" s="80"/>
    </row>
    <row r="97" spans="1:21" ht="24" customHeight="1">
      <c r="A97" s="46" t="str">
        <f t="shared" si="0"/>
        <v>Gear_Name_SpicySauce</v>
      </c>
      <c r="B97" s="332" t="s">
        <v>633</v>
      </c>
      <c r="C97" s="512" t="s">
        <v>24347</v>
      </c>
      <c r="D97" s="377" t="s">
        <v>24341</v>
      </c>
      <c r="E97" s="12" t="s">
        <v>24348</v>
      </c>
      <c r="F97" s="12" t="s">
        <v>24349</v>
      </c>
      <c r="G97" s="261" t="s">
        <v>24350</v>
      </c>
      <c r="H97" s="261" t="s">
        <v>4785</v>
      </c>
      <c r="I97" s="95" t="s">
        <v>24351</v>
      </c>
      <c r="J97" s="124" t="s">
        <v>7391</v>
      </c>
      <c r="K97" s="124" t="s">
        <v>7392</v>
      </c>
      <c r="L97" s="47">
        <f t="shared" si="1"/>
        <v>0</v>
      </c>
      <c r="M97" s="66">
        <f t="shared" si="2"/>
        <v>0</v>
      </c>
      <c r="N97" s="66">
        <f t="shared" si="3"/>
        <v>0</v>
      </c>
      <c r="O97" s="66">
        <f t="shared" si="4"/>
        <v>0</v>
      </c>
      <c r="P97" s="66">
        <f t="shared" si="5"/>
        <v>0</v>
      </c>
      <c r="Q97" s="66">
        <f t="shared" si="6"/>
        <v>0</v>
      </c>
      <c r="R97" s="66">
        <f t="shared" si="7"/>
        <v>0</v>
      </c>
      <c r="S97" s="66">
        <f t="shared" si="8"/>
        <v>0</v>
      </c>
      <c r="T97" s="66">
        <f t="shared" si="9"/>
        <v>0</v>
      </c>
      <c r="U97" s="80"/>
    </row>
    <row r="98" spans="1:21" ht="24" customHeight="1">
      <c r="A98" s="46" t="str">
        <f t="shared" si="0"/>
        <v>Gear_Name_AwakeningAmpoule</v>
      </c>
      <c r="B98" s="332" t="s">
        <v>633</v>
      </c>
      <c r="C98" s="512" t="s">
        <v>24352</v>
      </c>
      <c r="D98" s="377" t="s">
        <v>24341</v>
      </c>
      <c r="E98" s="12" t="s">
        <v>24353</v>
      </c>
      <c r="F98" s="12" t="s">
        <v>24354</v>
      </c>
      <c r="G98" s="261" t="s">
        <v>24355</v>
      </c>
      <c r="H98" s="261" t="s">
        <v>24356</v>
      </c>
      <c r="I98" s="95" t="s">
        <v>24357</v>
      </c>
      <c r="J98" s="124" t="s">
        <v>7393</v>
      </c>
      <c r="K98" s="124" t="s">
        <v>7394</v>
      </c>
      <c r="L98" s="47">
        <f t="shared" si="1"/>
        <v>0</v>
      </c>
      <c r="M98" s="66">
        <f t="shared" si="2"/>
        <v>0</v>
      </c>
      <c r="N98" s="66">
        <f t="shared" si="3"/>
        <v>0</v>
      </c>
      <c r="O98" s="66">
        <f t="shared" si="4"/>
        <v>0</v>
      </c>
      <c r="P98" s="66">
        <f t="shared" si="5"/>
        <v>0</v>
      </c>
      <c r="Q98" s="66">
        <f t="shared" si="6"/>
        <v>0</v>
      </c>
      <c r="R98" s="66">
        <f t="shared" si="7"/>
        <v>0</v>
      </c>
      <c r="S98" s="66">
        <f t="shared" si="8"/>
        <v>0</v>
      </c>
      <c r="T98" s="66">
        <f t="shared" si="9"/>
        <v>0</v>
      </c>
      <c r="U98" s="80"/>
    </row>
    <row r="99" spans="1:21" ht="24" customHeight="1">
      <c r="A99" s="46" t="str">
        <f>CONCATENATE(B99,C99)</f>
        <v>Gear_Name_IronMaiden</v>
      </c>
      <c r="B99" s="332" t="s">
        <v>633</v>
      </c>
      <c r="C99" s="512" t="s">
        <v>24358</v>
      </c>
      <c r="D99" s="377" t="s">
        <v>24359</v>
      </c>
      <c r="E99" s="12" t="s">
        <v>24360</v>
      </c>
      <c r="F99" s="12" t="s">
        <v>24361</v>
      </c>
      <c r="G99" s="261" t="s">
        <v>24362</v>
      </c>
      <c r="H99" s="261" t="s">
        <v>24363</v>
      </c>
      <c r="I99" s="95" t="s">
        <v>24364</v>
      </c>
      <c r="J99" s="112" t="s">
        <v>7402</v>
      </c>
      <c r="K99" s="112" t="s">
        <v>7403</v>
      </c>
      <c r="L99" s="47">
        <f>SUM(M99:T99)</f>
        <v>0</v>
      </c>
      <c r="M99" s="66">
        <f t="shared" si="2"/>
        <v>0</v>
      </c>
      <c r="N99" s="66">
        <f t="shared" si="3"/>
        <v>0</v>
      </c>
      <c r="O99" s="66">
        <f t="shared" si="4"/>
        <v>0</v>
      </c>
      <c r="P99" s="66">
        <f t="shared" si="5"/>
        <v>0</v>
      </c>
      <c r="Q99" s="66">
        <f t="shared" si="6"/>
        <v>0</v>
      </c>
      <c r="R99" s="66">
        <f t="shared" si="7"/>
        <v>0</v>
      </c>
      <c r="S99" s="66">
        <f t="shared" si="8"/>
        <v>0</v>
      </c>
      <c r="T99" s="66">
        <f t="shared" si="9"/>
        <v>0</v>
      </c>
      <c r="U99" s="80"/>
    </row>
    <row r="100" spans="1:21" ht="24" customHeight="1">
      <c r="A100" s="46" t="str">
        <f>CONCATENATE(B100,C100)</f>
        <v>Gear_Name_EnergyBarrier</v>
      </c>
      <c r="B100" s="332" t="s">
        <v>633</v>
      </c>
      <c r="C100" s="512" t="s">
        <v>24365</v>
      </c>
      <c r="D100" s="377" t="s">
        <v>1069</v>
      </c>
      <c r="E100" s="12" t="s">
        <v>24366</v>
      </c>
      <c r="F100" s="12" t="s">
        <v>4789</v>
      </c>
      <c r="G100" s="261" t="s">
        <v>24367</v>
      </c>
      <c r="H100" s="261" t="s">
        <v>13983</v>
      </c>
      <c r="I100" s="95" t="s">
        <v>24368</v>
      </c>
      <c r="J100" s="112" t="s">
        <v>7404</v>
      </c>
      <c r="K100" s="112" t="s">
        <v>7405</v>
      </c>
      <c r="L100" s="47">
        <f>SUM(M100:T100)</f>
        <v>0</v>
      </c>
      <c r="M100" s="66">
        <f t="shared" si="2"/>
        <v>0</v>
      </c>
      <c r="N100" s="66">
        <f t="shared" si="3"/>
        <v>0</v>
      </c>
      <c r="O100" s="66">
        <f t="shared" si="4"/>
        <v>0</v>
      </c>
      <c r="P100" s="66">
        <f t="shared" si="5"/>
        <v>0</v>
      </c>
      <c r="Q100" s="66">
        <f t="shared" si="6"/>
        <v>0</v>
      </c>
      <c r="R100" s="66">
        <f t="shared" si="7"/>
        <v>0</v>
      </c>
      <c r="S100" s="66">
        <f t="shared" si="8"/>
        <v>0</v>
      </c>
      <c r="T100" s="66">
        <f t="shared" si="9"/>
        <v>0</v>
      </c>
      <c r="U100" s="80"/>
    </row>
    <row r="101" spans="1:21" ht="24" customHeight="1">
      <c r="A101" s="46" t="str">
        <f>CONCATENATE(B101,C101)</f>
        <v>Gear_Name_GigaDrill</v>
      </c>
      <c r="B101" s="332" t="s">
        <v>633</v>
      </c>
      <c r="C101" s="512" t="s">
        <v>24369</v>
      </c>
      <c r="D101" s="377" t="s">
        <v>24359</v>
      </c>
      <c r="E101" s="12" t="s">
        <v>24370</v>
      </c>
      <c r="F101" s="12" t="s">
        <v>24371</v>
      </c>
      <c r="G101" s="261" t="s">
        <v>13984</v>
      </c>
      <c r="H101" s="261" t="s">
        <v>24372</v>
      </c>
      <c r="I101" s="95" t="s">
        <v>24373</v>
      </c>
      <c r="J101" s="112" t="s">
        <v>7406</v>
      </c>
      <c r="K101" s="112" t="s">
        <v>7407</v>
      </c>
      <c r="L101" s="47">
        <f>SUM(M101:T101)</f>
        <v>0</v>
      </c>
      <c r="M101" s="66">
        <f t="shared" ref="M101:M123" si="14">COUNTIF(E101, "*{0*")</f>
        <v>0</v>
      </c>
      <c r="N101" s="66">
        <f t="shared" ref="N101:N123" si="15">COUNTIF(E101, "*{1*")</f>
        <v>0</v>
      </c>
      <c r="O101" s="66">
        <f t="shared" ref="O101:O123" si="16">COUNTIF(E101, "*{2*")</f>
        <v>0</v>
      </c>
      <c r="P101" s="66">
        <f t="shared" ref="P101:P123" si="17">COUNTIF(E101, "*{3*")</f>
        <v>0</v>
      </c>
      <c r="Q101" s="66">
        <f t="shared" ref="Q101:Q123" si="18">COUNTIF(E101, "*{4*")</f>
        <v>0</v>
      </c>
      <c r="R101" s="66">
        <f t="shared" ref="R101:R123" si="19">COUNTIF(E101, "*{5*")</f>
        <v>0</v>
      </c>
      <c r="S101" s="66">
        <f t="shared" ref="S101:S123" si="20">COUNTIF(E101, "*{6*")</f>
        <v>0</v>
      </c>
      <c r="T101" s="66">
        <f t="shared" ref="T101:T123" si="21">COUNTIF(E101, "*{7*")</f>
        <v>0</v>
      </c>
      <c r="U101" s="80"/>
    </row>
    <row r="102" spans="1:21" ht="24" customHeight="1">
      <c r="A102" s="46" t="str">
        <f t="shared" ref="A102:A114" si="22">CONCATENATE(B102,C102)</f>
        <v>Gear_Name_DiceBuffAttackDamage</v>
      </c>
      <c r="B102" s="332" t="s">
        <v>633</v>
      </c>
      <c r="C102" s="590" t="s">
        <v>25708</v>
      </c>
      <c r="D102" s="591" t="s">
        <v>25703</v>
      </c>
      <c r="E102" s="462" t="s">
        <v>18402</v>
      </c>
      <c r="F102" s="463" t="s">
        <v>18403</v>
      </c>
      <c r="G102" s="464" t="s">
        <v>18404</v>
      </c>
      <c r="H102" s="464" t="s">
        <v>18405</v>
      </c>
      <c r="I102" s="465" t="s">
        <v>18406</v>
      </c>
      <c r="J102" s="31" t="s">
        <v>18407</v>
      </c>
      <c r="K102" s="31" t="s">
        <v>18408</v>
      </c>
      <c r="L102" s="47">
        <f t="shared" ref="L102:L114" si="23">SUM(M102:T102)</f>
        <v>0</v>
      </c>
      <c r="M102" s="66">
        <f t="shared" si="14"/>
        <v>0</v>
      </c>
      <c r="N102" s="66">
        <f t="shared" si="15"/>
        <v>0</v>
      </c>
      <c r="O102" s="66">
        <f t="shared" si="16"/>
        <v>0</v>
      </c>
      <c r="P102" s="66">
        <f t="shared" si="17"/>
        <v>0</v>
      </c>
      <c r="Q102" s="66">
        <f t="shared" si="18"/>
        <v>0</v>
      </c>
      <c r="R102" s="66">
        <f t="shared" si="19"/>
        <v>0</v>
      </c>
      <c r="S102" s="66">
        <f t="shared" si="20"/>
        <v>0</v>
      </c>
      <c r="T102" s="66">
        <f t="shared" si="21"/>
        <v>0</v>
      </c>
      <c r="U102" s="80"/>
    </row>
    <row r="103" spans="1:21" ht="24" customHeight="1">
      <c r="A103" s="46" t="str">
        <f t="shared" si="22"/>
        <v>Gear_Name_DiceBuffSkillDamage</v>
      </c>
      <c r="B103" s="332" t="s">
        <v>633</v>
      </c>
      <c r="C103" s="590" t="s">
        <v>25713</v>
      </c>
      <c r="D103" s="591" t="s">
        <v>25703</v>
      </c>
      <c r="E103" s="462" t="s">
        <v>18402</v>
      </c>
      <c r="F103" s="463" t="s">
        <v>18403</v>
      </c>
      <c r="G103" s="464" t="s">
        <v>18404</v>
      </c>
      <c r="H103" s="464" t="s">
        <v>18405</v>
      </c>
      <c r="I103" s="465" t="s">
        <v>18406</v>
      </c>
      <c r="J103" s="31" t="s">
        <v>18407</v>
      </c>
      <c r="K103" s="31" t="s">
        <v>18408</v>
      </c>
      <c r="L103" s="47">
        <f t="shared" si="23"/>
        <v>0</v>
      </c>
      <c r="M103" s="66">
        <f t="shared" si="14"/>
        <v>0</v>
      </c>
      <c r="N103" s="66">
        <f t="shared" si="15"/>
        <v>0</v>
      </c>
      <c r="O103" s="66">
        <f t="shared" si="16"/>
        <v>0</v>
      </c>
      <c r="P103" s="66">
        <f t="shared" si="17"/>
        <v>0</v>
      </c>
      <c r="Q103" s="66">
        <f t="shared" si="18"/>
        <v>0</v>
      </c>
      <c r="R103" s="66">
        <f t="shared" si="19"/>
        <v>0</v>
      </c>
      <c r="S103" s="66">
        <f t="shared" si="20"/>
        <v>0</v>
      </c>
      <c r="T103" s="66">
        <f t="shared" si="21"/>
        <v>0</v>
      </c>
      <c r="U103" s="80"/>
    </row>
    <row r="104" spans="1:21" ht="24" customHeight="1">
      <c r="A104" s="46" t="str">
        <f t="shared" si="22"/>
        <v>Gear_Name_DiceBuffDashDamage</v>
      </c>
      <c r="B104" s="332" t="s">
        <v>633</v>
      </c>
      <c r="C104" s="590" t="s">
        <v>25709</v>
      </c>
      <c r="D104" s="591" t="s">
        <v>25703</v>
      </c>
      <c r="E104" s="462" t="s">
        <v>18402</v>
      </c>
      <c r="F104" s="463" t="s">
        <v>18403</v>
      </c>
      <c r="G104" s="464" t="s">
        <v>18404</v>
      </c>
      <c r="H104" s="464" t="s">
        <v>18405</v>
      </c>
      <c r="I104" s="465" t="s">
        <v>18406</v>
      </c>
      <c r="J104" s="31" t="s">
        <v>18407</v>
      </c>
      <c r="K104" s="31" t="s">
        <v>18408</v>
      </c>
      <c r="L104" s="47">
        <f t="shared" si="23"/>
        <v>0</v>
      </c>
      <c r="M104" s="66">
        <f t="shared" si="14"/>
        <v>0</v>
      </c>
      <c r="N104" s="66">
        <f t="shared" si="15"/>
        <v>0</v>
      </c>
      <c r="O104" s="66">
        <f t="shared" si="16"/>
        <v>0</v>
      </c>
      <c r="P104" s="66">
        <f t="shared" si="17"/>
        <v>0</v>
      </c>
      <c r="Q104" s="66">
        <f t="shared" si="18"/>
        <v>0</v>
      </c>
      <c r="R104" s="66">
        <f t="shared" si="19"/>
        <v>0</v>
      </c>
      <c r="S104" s="66">
        <f t="shared" si="20"/>
        <v>0</v>
      </c>
      <c r="T104" s="66">
        <f t="shared" si="21"/>
        <v>0</v>
      </c>
      <c r="U104" s="80"/>
    </row>
    <row r="105" spans="1:21" ht="24" customHeight="1">
      <c r="A105" s="46" t="str">
        <f t="shared" si="22"/>
        <v>Gear_Name_DiceBuffSubWeaponDamage</v>
      </c>
      <c r="B105" s="332" t="s">
        <v>633</v>
      </c>
      <c r="C105" s="590" t="s">
        <v>25714</v>
      </c>
      <c r="D105" s="591" t="s">
        <v>25703</v>
      </c>
      <c r="E105" s="462" t="s">
        <v>18402</v>
      </c>
      <c r="F105" s="463" t="s">
        <v>18403</v>
      </c>
      <c r="G105" s="464" t="s">
        <v>18404</v>
      </c>
      <c r="H105" s="464" t="s">
        <v>18405</v>
      </c>
      <c r="I105" s="465" t="s">
        <v>18406</v>
      </c>
      <c r="J105" s="31" t="s">
        <v>18407</v>
      </c>
      <c r="K105" s="31" t="s">
        <v>18408</v>
      </c>
      <c r="L105" s="47">
        <f t="shared" si="23"/>
        <v>0</v>
      </c>
      <c r="M105" s="66">
        <f t="shared" si="14"/>
        <v>0</v>
      </c>
      <c r="N105" s="66">
        <f t="shared" si="15"/>
        <v>0</v>
      </c>
      <c r="O105" s="66">
        <f t="shared" si="16"/>
        <v>0</v>
      </c>
      <c r="P105" s="66">
        <f t="shared" si="17"/>
        <v>0</v>
      </c>
      <c r="Q105" s="66">
        <f t="shared" si="18"/>
        <v>0</v>
      </c>
      <c r="R105" s="66">
        <f t="shared" si="19"/>
        <v>0</v>
      </c>
      <c r="S105" s="66">
        <f t="shared" si="20"/>
        <v>0</v>
      </c>
      <c r="T105" s="66">
        <f t="shared" si="21"/>
        <v>0</v>
      </c>
      <c r="U105" s="80"/>
    </row>
    <row r="106" spans="1:21" ht="24" customHeight="1">
      <c r="A106" s="46" t="str">
        <f t="shared" si="22"/>
        <v>Gear_Name_DiceBuffMaxHealth</v>
      </c>
      <c r="B106" s="332" t="s">
        <v>633</v>
      </c>
      <c r="C106" s="590" t="s">
        <v>25716</v>
      </c>
      <c r="D106" s="591" t="s">
        <v>25703</v>
      </c>
      <c r="E106" s="462" t="s">
        <v>18402</v>
      </c>
      <c r="F106" s="463" t="s">
        <v>18403</v>
      </c>
      <c r="G106" s="464" t="s">
        <v>18404</v>
      </c>
      <c r="H106" s="464" t="s">
        <v>18405</v>
      </c>
      <c r="I106" s="465" t="s">
        <v>18406</v>
      </c>
      <c r="J106" s="31" t="s">
        <v>18407</v>
      </c>
      <c r="K106" s="31" t="s">
        <v>18408</v>
      </c>
      <c r="L106" s="47">
        <f t="shared" si="23"/>
        <v>0</v>
      </c>
      <c r="M106" s="66">
        <f t="shared" si="14"/>
        <v>0</v>
      </c>
      <c r="N106" s="66">
        <f t="shared" si="15"/>
        <v>0</v>
      </c>
      <c r="O106" s="66">
        <f t="shared" si="16"/>
        <v>0</v>
      </c>
      <c r="P106" s="66">
        <f t="shared" si="17"/>
        <v>0</v>
      </c>
      <c r="Q106" s="66">
        <f t="shared" si="18"/>
        <v>0</v>
      </c>
      <c r="R106" s="66">
        <f t="shared" si="19"/>
        <v>0</v>
      </c>
      <c r="S106" s="66">
        <f t="shared" si="20"/>
        <v>0</v>
      </c>
      <c r="T106" s="66">
        <f t="shared" si="21"/>
        <v>0</v>
      </c>
      <c r="U106" s="80"/>
    </row>
    <row r="107" spans="1:21" ht="24" customHeight="1">
      <c r="A107" s="46" t="str">
        <f t="shared" si="22"/>
        <v>Gear_Name_DiceBuffMaxMana</v>
      </c>
      <c r="B107" s="332" t="s">
        <v>633</v>
      </c>
      <c r="C107" s="590" t="s">
        <v>25717</v>
      </c>
      <c r="D107" s="591" t="s">
        <v>25703</v>
      </c>
      <c r="E107" s="462" t="s">
        <v>18402</v>
      </c>
      <c r="F107" s="463" t="s">
        <v>18403</v>
      </c>
      <c r="G107" s="464" t="s">
        <v>18404</v>
      </c>
      <c r="H107" s="464" t="s">
        <v>18405</v>
      </c>
      <c r="I107" s="465" t="s">
        <v>18406</v>
      </c>
      <c r="J107" s="31" t="s">
        <v>18407</v>
      </c>
      <c r="K107" s="31" t="s">
        <v>18408</v>
      </c>
      <c r="L107" s="47">
        <f t="shared" si="23"/>
        <v>0</v>
      </c>
      <c r="M107" s="66">
        <f t="shared" si="14"/>
        <v>0</v>
      </c>
      <c r="N107" s="66">
        <f t="shared" si="15"/>
        <v>0</v>
      </c>
      <c r="O107" s="66">
        <f t="shared" si="16"/>
        <v>0</v>
      </c>
      <c r="P107" s="66">
        <f t="shared" si="17"/>
        <v>0</v>
      </c>
      <c r="Q107" s="66">
        <f t="shared" si="18"/>
        <v>0</v>
      </c>
      <c r="R107" s="66">
        <f t="shared" si="19"/>
        <v>0</v>
      </c>
      <c r="S107" s="66">
        <f t="shared" si="20"/>
        <v>0</v>
      </c>
      <c r="T107" s="66">
        <f t="shared" si="21"/>
        <v>0</v>
      </c>
      <c r="U107" s="80"/>
    </row>
    <row r="108" spans="1:21" ht="24" customHeight="1">
      <c r="A108" s="46" t="str">
        <f t="shared" si="22"/>
        <v>Gear_Name_DiceDebuffAttackDamage</v>
      </c>
      <c r="B108" s="332" t="s">
        <v>633</v>
      </c>
      <c r="C108" s="590" t="s">
        <v>25718</v>
      </c>
      <c r="D108" s="591" t="s">
        <v>25704</v>
      </c>
      <c r="E108" s="462" t="s">
        <v>18402</v>
      </c>
      <c r="F108" s="463" t="s">
        <v>18403</v>
      </c>
      <c r="G108" s="464" t="s">
        <v>18404</v>
      </c>
      <c r="H108" s="464" t="s">
        <v>18405</v>
      </c>
      <c r="I108" s="465" t="s">
        <v>18406</v>
      </c>
      <c r="J108" s="31" t="s">
        <v>18407</v>
      </c>
      <c r="K108" s="31" t="s">
        <v>18408</v>
      </c>
      <c r="L108" s="47">
        <f t="shared" si="23"/>
        <v>0</v>
      </c>
      <c r="M108" s="66">
        <f t="shared" si="14"/>
        <v>0</v>
      </c>
      <c r="N108" s="66">
        <f t="shared" si="15"/>
        <v>0</v>
      </c>
      <c r="O108" s="66">
        <f t="shared" si="16"/>
        <v>0</v>
      </c>
      <c r="P108" s="66">
        <f t="shared" si="17"/>
        <v>0</v>
      </c>
      <c r="Q108" s="66">
        <f t="shared" si="18"/>
        <v>0</v>
      </c>
      <c r="R108" s="66">
        <f t="shared" si="19"/>
        <v>0</v>
      </c>
      <c r="S108" s="66">
        <f t="shared" si="20"/>
        <v>0</v>
      </c>
      <c r="T108" s="66">
        <f t="shared" si="21"/>
        <v>0</v>
      </c>
      <c r="U108" s="80"/>
    </row>
    <row r="109" spans="1:21" ht="24" customHeight="1">
      <c r="A109" s="46" t="str">
        <f t="shared" si="22"/>
        <v>Gear_Name_DiceDebuffSkillDamage</v>
      </c>
      <c r="B109" s="332" t="s">
        <v>633</v>
      </c>
      <c r="C109" s="590" t="s">
        <v>25710</v>
      </c>
      <c r="D109" s="591" t="s">
        <v>25704</v>
      </c>
      <c r="E109" s="462" t="s">
        <v>18402</v>
      </c>
      <c r="F109" s="463" t="s">
        <v>18403</v>
      </c>
      <c r="G109" s="464" t="s">
        <v>18404</v>
      </c>
      <c r="H109" s="464" t="s">
        <v>18405</v>
      </c>
      <c r="I109" s="465" t="s">
        <v>18406</v>
      </c>
      <c r="J109" s="31" t="s">
        <v>18407</v>
      </c>
      <c r="K109" s="31" t="s">
        <v>18408</v>
      </c>
      <c r="L109" s="47">
        <f t="shared" si="23"/>
        <v>0</v>
      </c>
      <c r="M109" s="66">
        <f t="shared" si="14"/>
        <v>0</v>
      </c>
      <c r="N109" s="66">
        <f t="shared" si="15"/>
        <v>0</v>
      </c>
      <c r="O109" s="66">
        <f t="shared" si="16"/>
        <v>0</v>
      </c>
      <c r="P109" s="66">
        <f t="shared" si="17"/>
        <v>0</v>
      </c>
      <c r="Q109" s="66">
        <f t="shared" si="18"/>
        <v>0</v>
      </c>
      <c r="R109" s="66">
        <f t="shared" si="19"/>
        <v>0</v>
      </c>
      <c r="S109" s="66">
        <f t="shared" si="20"/>
        <v>0</v>
      </c>
      <c r="T109" s="66">
        <f t="shared" si="21"/>
        <v>0</v>
      </c>
      <c r="U109" s="80"/>
    </row>
    <row r="110" spans="1:21" ht="24" customHeight="1">
      <c r="A110" s="46" t="str">
        <f t="shared" si="22"/>
        <v>Gear_Name_DiceDebuffDashDamage</v>
      </c>
      <c r="B110" s="332" t="s">
        <v>633</v>
      </c>
      <c r="C110" s="590" t="s">
        <v>25711</v>
      </c>
      <c r="D110" s="591" t="s">
        <v>25704</v>
      </c>
      <c r="E110" s="462" t="s">
        <v>18402</v>
      </c>
      <c r="F110" s="463" t="s">
        <v>18403</v>
      </c>
      <c r="G110" s="464" t="s">
        <v>18404</v>
      </c>
      <c r="H110" s="464" t="s">
        <v>18405</v>
      </c>
      <c r="I110" s="465" t="s">
        <v>18406</v>
      </c>
      <c r="J110" s="31" t="s">
        <v>18407</v>
      </c>
      <c r="K110" s="31" t="s">
        <v>18408</v>
      </c>
      <c r="L110" s="47">
        <f t="shared" si="23"/>
        <v>0</v>
      </c>
      <c r="M110" s="66">
        <f t="shared" si="14"/>
        <v>0</v>
      </c>
      <c r="N110" s="66">
        <f t="shared" si="15"/>
        <v>0</v>
      </c>
      <c r="O110" s="66">
        <f t="shared" si="16"/>
        <v>0</v>
      </c>
      <c r="P110" s="66">
        <f t="shared" si="17"/>
        <v>0</v>
      </c>
      <c r="Q110" s="66">
        <f t="shared" si="18"/>
        <v>0</v>
      </c>
      <c r="R110" s="66">
        <f t="shared" si="19"/>
        <v>0</v>
      </c>
      <c r="S110" s="66">
        <f t="shared" si="20"/>
        <v>0</v>
      </c>
      <c r="T110" s="66">
        <f t="shared" si="21"/>
        <v>0</v>
      </c>
      <c r="U110" s="80"/>
    </row>
    <row r="111" spans="1:21" ht="24" customHeight="1">
      <c r="A111" s="46" t="str">
        <f t="shared" si="22"/>
        <v>Gear_Name_DiceDebuffSubWeaponDamage</v>
      </c>
      <c r="B111" s="332" t="s">
        <v>633</v>
      </c>
      <c r="C111" s="590" t="s">
        <v>25712</v>
      </c>
      <c r="D111" s="591" t="s">
        <v>25704</v>
      </c>
      <c r="E111" s="462" t="s">
        <v>18402</v>
      </c>
      <c r="F111" s="463" t="s">
        <v>18403</v>
      </c>
      <c r="G111" s="464" t="s">
        <v>18404</v>
      </c>
      <c r="H111" s="464" t="s">
        <v>18405</v>
      </c>
      <c r="I111" s="465" t="s">
        <v>18406</v>
      </c>
      <c r="J111" s="31" t="s">
        <v>18407</v>
      </c>
      <c r="K111" s="31" t="s">
        <v>18408</v>
      </c>
      <c r="L111" s="47">
        <f t="shared" si="23"/>
        <v>0</v>
      </c>
      <c r="M111" s="66">
        <f t="shared" si="14"/>
        <v>0</v>
      </c>
      <c r="N111" s="66">
        <f t="shared" si="15"/>
        <v>0</v>
      </c>
      <c r="O111" s="66">
        <f t="shared" si="16"/>
        <v>0</v>
      </c>
      <c r="P111" s="66">
        <f t="shared" si="17"/>
        <v>0</v>
      </c>
      <c r="Q111" s="66">
        <f t="shared" si="18"/>
        <v>0</v>
      </c>
      <c r="R111" s="66">
        <f t="shared" si="19"/>
        <v>0</v>
      </c>
      <c r="S111" s="66">
        <f t="shared" si="20"/>
        <v>0</v>
      </c>
      <c r="T111" s="66">
        <f t="shared" si="21"/>
        <v>0</v>
      </c>
      <c r="U111" s="80"/>
    </row>
    <row r="112" spans="1:21" ht="24" customHeight="1">
      <c r="A112" s="46" t="str">
        <f t="shared" si="22"/>
        <v>Gear_Name_DiceDebuffMaxHealth</v>
      </c>
      <c r="B112" s="332" t="s">
        <v>633</v>
      </c>
      <c r="C112" s="590" t="s">
        <v>25719</v>
      </c>
      <c r="D112" s="591" t="s">
        <v>25704</v>
      </c>
      <c r="E112" s="462" t="s">
        <v>18402</v>
      </c>
      <c r="F112" s="463" t="s">
        <v>18403</v>
      </c>
      <c r="G112" s="464" t="s">
        <v>18404</v>
      </c>
      <c r="H112" s="464" t="s">
        <v>18405</v>
      </c>
      <c r="I112" s="465" t="s">
        <v>18406</v>
      </c>
      <c r="J112" s="31" t="s">
        <v>18407</v>
      </c>
      <c r="K112" s="31" t="s">
        <v>18408</v>
      </c>
      <c r="L112" s="47">
        <f t="shared" si="23"/>
        <v>0</v>
      </c>
      <c r="M112" s="66">
        <f t="shared" si="14"/>
        <v>0</v>
      </c>
      <c r="N112" s="66">
        <f t="shared" si="15"/>
        <v>0</v>
      </c>
      <c r="O112" s="66">
        <f t="shared" si="16"/>
        <v>0</v>
      </c>
      <c r="P112" s="66">
        <f t="shared" si="17"/>
        <v>0</v>
      </c>
      <c r="Q112" s="66">
        <f t="shared" si="18"/>
        <v>0</v>
      </c>
      <c r="R112" s="66">
        <f t="shared" si="19"/>
        <v>0</v>
      </c>
      <c r="S112" s="66">
        <f t="shared" si="20"/>
        <v>0</v>
      </c>
      <c r="T112" s="66">
        <f t="shared" si="21"/>
        <v>0</v>
      </c>
      <c r="U112" s="80"/>
    </row>
    <row r="113" spans="1:21" ht="24" customHeight="1">
      <c r="A113" s="46" t="str">
        <f t="shared" si="22"/>
        <v>Gear_Name_DiceDebuffMaxMana</v>
      </c>
      <c r="B113" s="332" t="s">
        <v>633</v>
      </c>
      <c r="C113" s="590" t="s">
        <v>25720</v>
      </c>
      <c r="D113" s="591" t="s">
        <v>25704</v>
      </c>
      <c r="E113" s="462" t="s">
        <v>18402</v>
      </c>
      <c r="F113" s="463" t="s">
        <v>18403</v>
      </c>
      <c r="G113" s="464" t="s">
        <v>18404</v>
      </c>
      <c r="H113" s="464" t="s">
        <v>18405</v>
      </c>
      <c r="I113" s="465" t="s">
        <v>18406</v>
      </c>
      <c r="J113" s="31" t="s">
        <v>18407</v>
      </c>
      <c r="K113" s="31" t="s">
        <v>18408</v>
      </c>
      <c r="L113" s="47">
        <f t="shared" si="23"/>
        <v>0</v>
      </c>
      <c r="M113" s="66">
        <f t="shared" si="14"/>
        <v>0</v>
      </c>
      <c r="N113" s="66">
        <f t="shared" si="15"/>
        <v>0</v>
      </c>
      <c r="O113" s="66">
        <f t="shared" si="16"/>
        <v>0</v>
      </c>
      <c r="P113" s="66">
        <f t="shared" si="17"/>
        <v>0</v>
      </c>
      <c r="Q113" s="66">
        <f t="shared" si="18"/>
        <v>0</v>
      </c>
      <c r="R113" s="66">
        <f t="shared" si="19"/>
        <v>0</v>
      </c>
      <c r="S113" s="66">
        <f t="shared" si="20"/>
        <v>0</v>
      </c>
      <c r="T113" s="66">
        <f t="shared" si="21"/>
        <v>0</v>
      </c>
      <c r="U113" s="80"/>
    </row>
    <row r="114" spans="1:21" ht="24" customHeight="1">
      <c r="A114" s="46" t="str">
        <f t="shared" si="22"/>
        <v>Gear_Desc_BrokenGear</v>
      </c>
      <c r="B114" s="332" t="s">
        <v>647</v>
      </c>
      <c r="C114" s="521" t="s">
        <v>25655</v>
      </c>
      <c r="D114" s="332" t="s">
        <v>1061</v>
      </c>
      <c r="E114" s="12" t="s">
        <v>25656</v>
      </c>
      <c r="F114" s="522" t="s">
        <v>14702</v>
      </c>
      <c r="G114" s="522" t="s">
        <v>14702</v>
      </c>
      <c r="H114" s="522" t="s">
        <v>14702</v>
      </c>
      <c r="I114" s="522" t="s">
        <v>14702</v>
      </c>
      <c r="J114" s="522" t="s">
        <v>14702</v>
      </c>
      <c r="K114" s="522" t="s">
        <v>14702</v>
      </c>
      <c r="L114" s="47">
        <f t="shared" si="23"/>
        <v>0</v>
      </c>
      <c r="M114" s="66">
        <f>COUNTIF(E114, "*{0*")</f>
        <v>0</v>
      </c>
      <c r="N114" s="66">
        <f>COUNTIF(E114, "*{1*")</f>
        <v>0</v>
      </c>
      <c r="O114" s="66">
        <f>COUNTIF(E114, "*{2*")</f>
        <v>0</v>
      </c>
      <c r="P114" s="66">
        <f>COUNTIF(E114, "*{3*")</f>
        <v>0</v>
      </c>
      <c r="Q114" s="66">
        <f>COUNTIF(E114, "*{4*")</f>
        <v>0</v>
      </c>
      <c r="R114" s="66">
        <f>COUNTIF(E114, "*{5*")</f>
        <v>0</v>
      </c>
      <c r="S114" s="66">
        <f>COUNTIF(E114, "*{6*")</f>
        <v>0</v>
      </c>
      <c r="T114" s="66">
        <f>COUNTIF(E114, "*{7*")</f>
        <v>0</v>
      </c>
      <c r="U114" s="80"/>
    </row>
    <row r="115" spans="1:21" ht="24" customHeight="1">
      <c r="A115" s="46" t="str">
        <f>CONCATENATE(B115,C115)</f>
        <v>Gear_Name_BrokenGear</v>
      </c>
      <c r="B115" s="332" t="s">
        <v>633</v>
      </c>
      <c r="C115" s="521" t="s">
        <v>25653</v>
      </c>
      <c r="D115" s="332" t="s">
        <v>1061</v>
      </c>
      <c r="E115" s="12" t="s">
        <v>25654</v>
      </c>
      <c r="F115" s="523" t="s">
        <v>14702</v>
      </c>
      <c r="G115" s="523" t="s">
        <v>14702</v>
      </c>
      <c r="H115" s="523" t="s">
        <v>14702</v>
      </c>
      <c r="I115" s="523" t="s">
        <v>14702</v>
      </c>
      <c r="J115" s="523" t="s">
        <v>14702</v>
      </c>
      <c r="K115" s="523" t="s">
        <v>14702</v>
      </c>
      <c r="L115" s="47">
        <f>SUM(M115:T115)</f>
        <v>0</v>
      </c>
      <c r="M115" s="66">
        <f t="shared" si="14"/>
        <v>0</v>
      </c>
      <c r="N115" s="66">
        <f t="shared" si="15"/>
        <v>0</v>
      </c>
      <c r="O115" s="66">
        <f t="shared" si="16"/>
        <v>0</v>
      </c>
      <c r="P115" s="66">
        <f t="shared" si="17"/>
        <v>0</v>
      </c>
      <c r="Q115" s="66">
        <f t="shared" si="18"/>
        <v>0</v>
      </c>
      <c r="R115" s="66">
        <f t="shared" si="19"/>
        <v>0</v>
      </c>
      <c r="S115" s="66">
        <f t="shared" si="20"/>
        <v>0</v>
      </c>
      <c r="T115" s="66">
        <f t="shared" si="21"/>
        <v>0</v>
      </c>
      <c r="U115" s="80"/>
    </row>
    <row r="116" spans="1:21" ht="24" customHeight="1">
      <c r="A116" s="46" t="str">
        <f t="shared" ref="A116:A118" si="24">CONCATENATE(B116,C116)</f>
        <v>Gear_Name_AttackDamageBoostWithLimitation</v>
      </c>
      <c r="B116" s="332" t="s">
        <v>633</v>
      </c>
      <c r="C116" s="521" t="s">
        <v>24374</v>
      </c>
      <c r="D116" s="332" t="s">
        <v>24049</v>
      </c>
      <c r="E116" s="56" t="s">
        <v>23942</v>
      </c>
      <c r="F116" s="523" t="s">
        <v>25337</v>
      </c>
      <c r="G116" s="523" t="s">
        <v>25337</v>
      </c>
      <c r="H116" s="523" t="s">
        <v>25337</v>
      </c>
      <c r="I116" s="523" t="s">
        <v>25337</v>
      </c>
      <c r="J116" s="523" t="s">
        <v>25337</v>
      </c>
      <c r="K116" s="523" t="s">
        <v>25337</v>
      </c>
      <c r="L116" s="47">
        <f t="shared" ref="L116:L118" si="25">SUM(M116:T116)</f>
        <v>0</v>
      </c>
      <c r="M116" s="66">
        <f t="shared" si="14"/>
        <v>0</v>
      </c>
      <c r="N116" s="66">
        <f t="shared" si="15"/>
        <v>0</v>
      </c>
      <c r="O116" s="66">
        <f t="shared" si="16"/>
        <v>0</v>
      </c>
      <c r="P116" s="66">
        <f t="shared" si="17"/>
        <v>0</v>
      </c>
      <c r="Q116" s="66">
        <f t="shared" si="18"/>
        <v>0</v>
      </c>
      <c r="R116" s="66">
        <f t="shared" si="19"/>
        <v>0</v>
      </c>
      <c r="S116" s="66">
        <f t="shared" si="20"/>
        <v>0</v>
      </c>
      <c r="T116" s="66">
        <f t="shared" si="21"/>
        <v>0</v>
      </c>
      <c r="U116" s="80"/>
    </row>
    <row r="117" spans="1:21" ht="24" customHeight="1">
      <c r="A117" s="46" t="str">
        <f t="shared" si="24"/>
        <v>Gear_Name_SkillDamageBoostWithLimitation</v>
      </c>
      <c r="B117" s="332" t="s">
        <v>633</v>
      </c>
      <c r="C117" s="521" t="s">
        <v>24375</v>
      </c>
      <c r="D117" s="332" t="s">
        <v>1061</v>
      </c>
      <c r="E117" s="56" t="s">
        <v>24376</v>
      </c>
      <c r="F117" s="523" t="s">
        <v>25337</v>
      </c>
      <c r="G117" s="523" t="s">
        <v>25337</v>
      </c>
      <c r="H117" s="523" t="s">
        <v>25337</v>
      </c>
      <c r="I117" s="523" t="s">
        <v>25337</v>
      </c>
      <c r="J117" s="523" t="s">
        <v>25337</v>
      </c>
      <c r="K117" s="523" t="s">
        <v>25337</v>
      </c>
      <c r="L117" s="47">
        <f t="shared" si="25"/>
        <v>0</v>
      </c>
      <c r="M117" s="66">
        <f t="shared" si="14"/>
        <v>0</v>
      </c>
      <c r="N117" s="66">
        <f t="shared" si="15"/>
        <v>0</v>
      </c>
      <c r="O117" s="66">
        <f t="shared" si="16"/>
        <v>0</v>
      </c>
      <c r="P117" s="66">
        <f t="shared" si="17"/>
        <v>0</v>
      </c>
      <c r="Q117" s="66">
        <f t="shared" si="18"/>
        <v>0</v>
      </c>
      <c r="R117" s="66">
        <f t="shared" si="19"/>
        <v>0</v>
      </c>
      <c r="S117" s="66">
        <f t="shared" si="20"/>
        <v>0</v>
      </c>
      <c r="T117" s="66">
        <f t="shared" si="21"/>
        <v>0</v>
      </c>
      <c r="U117" s="80"/>
    </row>
    <row r="118" spans="1:21" ht="24" customHeight="1">
      <c r="A118" s="46" t="str">
        <f t="shared" si="24"/>
        <v>Gear_Name_SubWeaponDamageBoostWithLimitation</v>
      </c>
      <c r="B118" s="332" t="s">
        <v>633</v>
      </c>
      <c r="C118" s="521" t="s">
        <v>23944</v>
      </c>
      <c r="D118" s="332" t="s">
        <v>24049</v>
      </c>
      <c r="E118" s="56" t="s">
        <v>23943</v>
      </c>
      <c r="F118" s="523" t="s">
        <v>25337</v>
      </c>
      <c r="G118" s="523" t="s">
        <v>25337</v>
      </c>
      <c r="H118" s="523" t="s">
        <v>25337</v>
      </c>
      <c r="I118" s="523" t="s">
        <v>25337</v>
      </c>
      <c r="J118" s="523" t="s">
        <v>25337</v>
      </c>
      <c r="K118" s="523" t="s">
        <v>25337</v>
      </c>
      <c r="L118" s="47">
        <f t="shared" si="25"/>
        <v>0</v>
      </c>
      <c r="M118" s="66">
        <f t="shared" si="14"/>
        <v>0</v>
      </c>
      <c r="N118" s="66">
        <f t="shared" si="15"/>
        <v>0</v>
      </c>
      <c r="O118" s="66">
        <f t="shared" si="16"/>
        <v>0</v>
      </c>
      <c r="P118" s="66">
        <f t="shared" si="17"/>
        <v>0</v>
      </c>
      <c r="Q118" s="66">
        <f t="shared" si="18"/>
        <v>0</v>
      </c>
      <c r="R118" s="66">
        <f t="shared" si="19"/>
        <v>0</v>
      </c>
      <c r="S118" s="66">
        <f t="shared" si="20"/>
        <v>0</v>
      </c>
      <c r="T118" s="66">
        <f t="shared" si="21"/>
        <v>0</v>
      </c>
      <c r="U118" s="80"/>
    </row>
    <row r="119" spans="1:21" ht="24" customHeight="1">
      <c r="A119" s="46" t="str">
        <f t="shared" ref="A119:A153" si="26">CONCATENATE(B119,C119)</f>
        <v>Gear_Desc_Grip</v>
      </c>
      <c r="B119" s="332" t="s">
        <v>647</v>
      </c>
      <c r="C119" s="505" t="s">
        <v>24409</v>
      </c>
      <c r="D119" s="372" t="s">
        <v>24049</v>
      </c>
      <c r="E119" s="12" t="s">
        <v>23610</v>
      </c>
      <c r="F119" s="12" t="s">
        <v>4801</v>
      </c>
      <c r="G119" s="261" t="s">
        <v>13986</v>
      </c>
      <c r="H119" s="261" t="s">
        <v>24410</v>
      </c>
      <c r="I119" s="95" t="s">
        <v>24411</v>
      </c>
      <c r="J119" s="112" t="s">
        <v>7435</v>
      </c>
      <c r="K119" s="112" t="s">
        <v>7436</v>
      </c>
      <c r="L119" s="47">
        <f t="shared" ref="L119:L205" si="27">SUM(M119:T119)</f>
        <v>1</v>
      </c>
      <c r="M119" s="66">
        <f t="shared" si="14"/>
        <v>1</v>
      </c>
      <c r="N119" s="66">
        <f t="shared" si="15"/>
        <v>0</v>
      </c>
      <c r="O119" s="66">
        <f t="shared" si="16"/>
        <v>0</v>
      </c>
      <c r="P119" s="66">
        <f t="shared" si="17"/>
        <v>0</v>
      </c>
      <c r="Q119" s="66">
        <f t="shared" si="18"/>
        <v>0</v>
      </c>
      <c r="R119" s="66">
        <f t="shared" si="19"/>
        <v>0</v>
      </c>
      <c r="S119" s="66">
        <f t="shared" si="20"/>
        <v>0</v>
      </c>
      <c r="T119" s="66">
        <f t="shared" si="21"/>
        <v>0</v>
      </c>
      <c r="U119" s="80"/>
    </row>
    <row r="120" spans="1:21" ht="24" customHeight="1">
      <c r="A120" s="46" t="str">
        <f t="shared" si="26"/>
        <v>Gear_Desc_ChampionBelt</v>
      </c>
      <c r="B120" s="332" t="s">
        <v>647</v>
      </c>
      <c r="C120" s="505" t="s">
        <v>972</v>
      </c>
      <c r="D120" s="372" t="s">
        <v>24049</v>
      </c>
      <c r="E120" s="12" t="s">
        <v>20509</v>
      </c>
      <c r="F120" s="12" t="s">
        <v>24412</v>
      </c>
      <c r="G120" s="261" t="s">
        <v>24413</v>
      </c>
      <c r="H120" s="261" t="s">
        <v>24414</v>
      </c>
      <c r="I120" s="95" t="s">
        <v>24415</v>
      </c>
      <c r="J120" s="112" t="s">
        <v>6610</v>
      </c>
      <c r="K120" s="112" t="s">
        <v>7437</v>
      </c>
      <c r="L120" s="47">
        <f t="shared" si="27"/>
        <v>1</v>
      </c>
      <c r="M120" s="66">
        <f t="shared" si="14"/>
        <v>1</v>
      </c>
      <c r="N120" s="66">
        <f t="shared" si="15"/>
        <v>0</v>
      </c>
      <c r="O120" s="66">
        <f t="shared" si="16"/>
        <v>0</v>
      </c>
      <c r="P120" s="66">
        <f t="shared" si="17"/>
        <v>0</v>
      </c>
      <c r="Q120" s="66">
        <f t="shared" si="18"/>
        <v>0</v>
      </c>
      <c r="R120" s="66">
        <f t="shared" si="19"/>
        <v>0</v>
      </c>
      <c r="S120" s="66">
        <f t="shared" si="20"/>
        <v>0</v>
      </c>
      <c r="T120" s="66">
        <f t="shared" si="21"/>
        <v>0</v>
      </c>
      <c r="U120" s="80"/>
    </row>
    <row r="121" spans="1:21" ht="24" customHeight="1">
      <c r="A121" s="46" t="str">
        <f t="shared" si="26"/>
        <v>Gear_Desc_Calculator</v>
      </c>
      <c r="B121" s="332" t="s">
        <v>647</v>
      </c>
      <c r="C121" s="505" t="s">
        <v>973</v>
      </c>
      <c r="D121" s="372" t="s">
        <v>1061</v>
      </c>
      <c r="E121" s="12" t="s">
        <v>11171</v>
      </c>
      <c r="F121" s="12" t="s">
        <v>10558</v>
      </c>
      <c r="G121" s="261" t="s">
        <v>13987</v>
      </c>
      <c r="H121" s="261" t="s">
        <v>10559</v>
      </c>
      <c r="I121" s="95" t="s">
        <v>10560</v>
      </c>
      <c r="J121" s="112" t="s">
        <v>10561</v>
      </c>
      <c r="K121" s="112" t="s">
        <v>25313</v>
      </c>
      <c r="L121" s="47">
        <f t="shared" si="27"/>
        <v>2</v>
      </c>
      <c r="M121" s="66">
        <f t="shared" si="14"/>
        <v>1</v>
      </c>
      <c r="N121" s="66">
        <f t="shared" si="15"/>
        <v>1</v>
      </c>
      <c r="O121" s="66">
        <f t="shared" si="16"/>
        <v>0</v>
      </c>
      <c r="P121" s="66">
        <f t="shared" si="17"/>
        <v>0</v>
      </c>
      <c r="Q121" s="66">
        <f t="shared" si="18"/>
        <v>0</v>
      </c>
      <c r="R121" s="66">
        <f t="shared" si="19"/>
        <v>0</v>
      </c>
      <c r="S121" s="66">
        <f t="shared" si="20"/>
        <v>0</v>
      </c>
      <c r="T121" s="66">
        <f t="shared" si="21"/>
        <v>0</v>
      </c>
      <c r="U121" s="80"/>
    </row>
    <row r="122" spans="1:21" ht="24" customHeight="1">
      <c r="A122" s="46" t="str">
        <f t="shared" si="26"/>
        <v>Gear_Desc_Safe</v>
      </c>
      <c r="B122" s="332" t="s">
        <v>647</v>
      </c>
      <c r="C122" s="505" t="s">
        <v>974</v>
      </c>
      <c r="D122" s="372" t="s">
        <v>1061</v>
      </c>
      <c r="E122" s="12" t="s">
        <v>11172</v>
      </c>
      <c r="F122" s="12" t="s">
        <v>24416</v>
      </c>
      <c r="G122" s="261" t="s">
        <v>13988</v>
      </c>
      <c r="H122" s="261" t="s">
        <v>24417</v>
      </c>
      <c r="I122" s="95" t="s">
        <v>24418</v>
      </c>
      <c r="J122" s="112" t="s">
        <v>7438</v>
      </c>
      <c r="K122" s="112" t="s">
        <v>7439</v>
      </c>
      <c r="L122" s="47">
        <f t="shared" si="27"/>
        <v>1</v>
      </c>
      <c r="M122" s="66">
        <f t="shared" si="14"/>
        <v>1</v>
      </c>
      <c r="N122" s="66">
        <f t="shared" si="15"/>
        <v>0</v>
      </c>
      <c r="O122" s="66">
        <f t="shared" si="16"/>
        <v>0</v>
      </c>
      <c r="P122" s="66">
        <f t="shared" si="17"/>
        <v>0</v>
      </c>
      <c r="Q122" s="66">
        <f t="shared" si="18"/>
        <v>0</v>
      </c>
      <c r="R122" s="66">
        <f t="shared" si="19"/>
        <v>0</v>
      </c>
      <c r="S122" s="66">
        <f t="shared" si="20"/>
        <v>0</v>
      </c>
      <c r="T122" s="66">
        <f t="shared" si="21"/>
        <v>0</v>
      </c>
      <c r="U122" s="80"/>
    </row>
    <row r="123" spans="1:21" ht="24" customHeight="1">
      <c r="A123" s="46" t="str">
        <f t="shared" si="26"/>
        <v>Gear_Desc_ActionButton</v>
      </c>
      <c r="B123" s="332" t="s">
        <v>647</v>
      </c>
      <c r="C123" s="505" t="s">
        <v>975</v>
      </c>
      <c r="D123" s="372" t="s">
        <v>24049</v>
      </c>
      <c r="E123" s="12" t="s">
        <v>24419</v>
      </c>
      <c r="F123" s="12" t="s">
        <v>10594</v>
      </c>
      <c r="G123" s="261" t="s">
        <v>13989</v>
      </c>
      <c r="H123" s="261" t="s">
        <v>10590</v>
      </c>
      <c r="I123" s="95" t="s">
        <v>10591</v>
      </c>
      <c r="J123" s="112" t="s">
        <v>10592</v>
      </c>
      <c r="K123" s="112" t="s">
        <v>10593</v>
      </c>
      <c r="L123" s="47">
        <f t="shared" si="27"/>
        <v>2</v>
      </c>
      <c r="M123" s="66">
        <f t="shared" si="14"/>
        <v>1</v>
      </c>
      <c r="N123" s="66">
        <f t="shared" si="15"/>
        <v>1</v>
      </c>
      <c r="O123" s="66">
        <f t="shared" si="16"/>
        <v>0</v>
      </c>
      <c r="P123" s="66">
        <f t="shared" si="17"/>
        <v>0</v>
      </c>
      <c r="Q123" s="66">
        <f t="shared" si="18"/>
        <v>0</v>
      </c>
      <c r="R123" s="66">
        <f t="shared" si="19"/>
        <v>0</v>
      </c>
      <c r="S123" s="66">
        <f t="shared" si="20"/>
        <v>0</v>
      </c>
      <c r="T123" s="66">
        <f t="shared" si="21"/>
        <v>0</v>
      </c>
      <c r="U123" s="80"/>
    </row>
    <row r="124" spans="1:21" ht="24" customHeight="1">
      <c r="A124" s="46" t="str">
        <f t="shared" si="26"/>
        <v>Gear_Desc_GunScope</v>
      </c>
      <c r="B124" s="332" t="s">
        <v>647</v>
      </c>
      <c r="C124" s="505" t="s">
        <v>24378</v>
      </c>
      <c r="D124" s="372" t="s">
        <v>24049</v>
      </c>
      <c r="E124" s="12" t="s">
        <v>11107</v>
      </c>
      <c r="F124" s="12" t="s">
        <v>4707</v>
      </c>
      <c r="G124" s="261" t="s">
        <v>24420</v>
      </c>
      <c r="H124" s="261" t="s">
        <v>4802</v>
      </c>
      <c r="I124" s="95" t="s">
        <v>4708</v>
      </c>
      <c r="J124" s="112" t="s">
        <v>7440</v>
      </c>
      <c r="K124" s="112" t="s">
        <v>7441</v>
      </c>
      <c r="L124" s="47">
        <f t="shared" si="27"/>
        <v>1</v>
      </c>
      <c r="M124" s="66">
        <f t="shared" ref="M124:M341" si="28">COUNTIF(E124, "*{0*")</f>
        <v>1</v>
      </c>
      <c r="N124" s="66">
        <f t="shared" ref="N124:N341" si="29">COUNTIF(E124, "*{1*")</f>
        <v>0</v>
      </c>
      <c r="O124" s="66">
        <f t="shared" ref="O124:O341" si="30">COUNTIF(E124, "*{2*")</f>
        <v>0</v>
      </c>
      <c r="P124" s="66">
        <f t="shared" ref="P124:P341" si="31">COUNTIF(E124, "*{3*")</f>
        <v>0</v>
      </c>
      <c r="Q124" s="66">
        <f t="shared" ref="Q124:Q341" si="32">COUNTIF(E124, "*{4*")</f>
        <v>0</v>
      </c>
      <c r="R124" s="66">
        <f t="shared" ref="R124:R341" si="33">COUNTIF(E124, "*{5*")</f>
        <v>0</v>
      </c>
      <c r="S124" s="66">
        <f t="shared" ref="S124:S341" si="34">COUNTIF(E124, "*{6*")</f>
        <v>0</v>
      </c>
      <c r="T124" s="66">
        <f t="shared" ref="T124:T341" si="35">COUNTIF(E124, "*{7*")</f>
        <v>0</v>
      </c>
      <c r="U124" s="80"/>
    </row>
    <row r="125" spans="1:21" ht="24" customHeight="1">
      <c r="A125" s="46" t="str">
        <f t="shared" si="26"/>
        <v>Gear_Desc_TeddyBearHat</v>
      </c>
      <c r="B125" s="332" t="s">
        <v>647</v>
      </c>
      <c r="C125" s="505" t="s">
        <v>1971</v>
      </c>
      <c r="D125" s="372" t="s">
        <v>24049</v>
      </c>
      <c r="E125" s="12" t="s">
        <v>11143</v>
      </c>
      <c r="F125" s="12" t="s">
        <v>4709</v>
      </c>
      <c r="G125" s="261" t="s">
        <v>24421</v>
      </c>
      <c r="H125" s="261" t="s">
        <v>24422</v>
      </c>
      <c r="I125" s="95" t="s">
        <v>24423</v>
      </c>
      <c r="J125" s="112" t="s">
        <v>7442</v>
      </c>
      <c r="K125" s="112" t="s">
        <v>7443</v>
      </c>
      <c r="L125" s="47">
        <f t="shared" si="27"/>
        <v>1</v>
      </c>
      <c r="M125" s="66">
        <f t="shared" si="28"/>
        <v>1</v>
      </c>
      <c r="N125" s="66">
        <f t="shared" si="29"/>
        <v>0</v>
      </c>
      <c r="O125" s="66">
        <f t="shared" si="30"/>
        <v>0</v>
      </c>
      <c r="P125" s="66">
        <f t="shared" si="31"/>
        <v>0</v>
      </c>
      <c r="Q125" s="66">
        <f t="shared" si="32"/>
        <v>0</v>
      </c>
      <c r="R125" s="66">
        <f t="shared" si="33"/>
        <v>0</v>
      </c>
      <c r="S125" s="66">
        <f t="shared" si="34"/>
        <v>0</v>
      </c>
      <c r="T125" s="66">
        <f t="shared" si="35"/>
        <v>0</v>
      </c>
      <c r="U125" s="80"/>
    </row>
    <row r="126" spans="1:21" ht="24" customHeight="1">
      <c r="A126" s="46" t="str">
        <f t="shared" si="26"/>
        <v>Gear_Desc_Dart</v>
      </c>
      <c r="B126" s="332" t="s">
        <v>647</v>
      </c>
      <c r="C126" s="505" t="s">
        <v>2354</v>
      </c>
      <c r="D126" s="372" t="s">
        <v>1061</v>
      </c>
      <c r="E126" s="12" t="s">
        <v>24424</v>
      </c>
      <c r="F126" s="12" t="s">
        <v>4803</v>
      </c>
      <c r="G126" s="261" t="s">
        <v>24425</v>
      </c>
      <c r="H126" s="261" t="s">
        <v>24426</v>
      </c>
      <c r="I126" s="95" t="s">
        <v>24427</v>
      </c>
      <c r="J126" s="112" t="s">
        <v>7444</v>
      </c>
      <c r="K126" s="112" t="s">
        <v>7445</v>
      </c>
      <c r="L126" s="47">
        <f t="shared" si="27"/>
        <v>1</v>
      </c>
      <c r="M126" s="66">
        <f t="shared" si="28"/>
        <v>1</v>
      </c>
      <c r="N126" s="66">
        <f t="shared" si="29"/>
        <v>0</v>
      </c>
      <c r="O126" s="66">
        <f t="shared" si="30"/>
        <v>0</v>
      </c>
      <c r="P126" s="66">
        <f t="shared" si="31"/>
        <v>0</v>
      </c>
      <c r="Q126" s="66">
        <f t="shared" si="32"/>
        <v>0</v>
      </c>
      <c r="R126" s="66">
        <f t="shared" si="33"/>
        <v>0</v>
      </c>
      <c r="S126" s="66">
        <f t="shared" si="34"/>
        <v>0</v>
      </c>
      <c r="T126" s="66">
        <f t="shared" si="35"/>
        <v>0</v>
      </c>
      <c r="U126" s="80"/>
    </row>
    <row r="127" spans="1:21" s="158" customFormat="1" ht="24" customHeight="1">
      <c r="A127" s="46" t="str">
        <f t="shared" si="26"/>
        <v>Gear_Desc_CombatScouter</v>
      </c>
      <c r="B127" s="332" t="s">
        <v>647</v>
      </c>
      <c r="C127" s="505" t="s">
        <v>2361</v>
      </c>
      <c r="D127" s="372" t="s">
        <v>24049</v>
      </c>
      <c r="E127" s="12" t="s">
        <v>23614</v>
      </c>
      <c r="F127" s="12" t="s">
        <v>4710</v>
      </c>
      <c r="G127" s="261" t="s">
        <v>13990</v>
      </c>
      <c r="H127" s="261" t="s">
        <v>24428</v>
      </c>
      <c r="I127" s="95" t="s">
        <v>24429</v>
      </c>
      <c r="J127" s="112" t="s">
        <v>7446</v>
      </c>
      <c r="K127" s="112" t="s">
        <v>7447</v>
      </c>
      <c r="L127" s="47">
        <f t="shared" si="27"/>
        <v>1</v>
      </c>
      <c r="M127" s="66">
        <f t="shared" si="28"/>
        <v>1</v>
      </c>
      <c r="N127" s="66">
        <f t="shared" si="29"/>
        <v>0</v>
      </c>
      <c r="O127" s="66">
        <f t="shared" si="30"/>
        <v>0</v>
      </c>
      <c r="P127" s="66">
        <f t="shared" si="31"/>
        <v>0</v>
      </c>
      <c r="Q127" s="66">
        <f t="shared" si="32"/>
        <v>0</v>
      </c>
      <c r="R127" s="66">
        <f t="shared" si="33"/>
        <v>0</v>
      </c>
      <c r="S127" s="66">
        <f t="shared" si="34"/>
        <v>0</v>
      </c>
      <c r="T127" s="66">
        <f t="shared" si="35"/>
        <v>0</v>
      </c>
      <c r="U127" s="157"/>
    </row>
    <row r="128" spans="1:21" ht="24" customHeight="1">
      <c r="A128" s="46" t="str">
        <f>CONCATENATE(B128,C128)</f>
        <v>Gear_Desc_JewelyBox</v>
      </c>
      <c r="B128" s="332" t="s">
        <v>647</v>
      </c>
      <c r="C128" s="505" t="s">
        <v>3011</v>
      </c>
      <c r="D128" s="372" t="s">
        <v>24049</v>
      </c>
      <c r="E128" s="12" t="s">
        <v>11108</v>
      </c>
      <c r="F128" s="12" t="s">
        <v>4711</v>
      </c>
      <c r="G128" s="261" t="s">
        <v>13991</v>
      </c>
      <c r="H128" s="261" t="s">
        <v>4712</v>
      </c>
      <c r="I128" s="95" t="s">
        <v>4713</v>
      </c>
      <c r="J128" s="112" t="s">
        <v>7448</v>
      </c>
      <c r="K128" s="112" t="s">
        <v>7449</v>
      </c>
      <c r="L128" s="47">
        <f t="shared" si="27"/>
        <v>1</v>
      </c>
      <c r="M128" s="66">
        <f t="shared" si="28"/>
        <v>1</v>
      </c>
      <c r="N128" s="66">
        <f t="shared" si="29"/>
        <v>0</v>
      </c>
      <c r="O128" s="66">
        <f t="shared" si="30"/>
        <v>0</v>
      </c>
      <c r="P128" s="66">
        <f t="shared" si="31"/>
        <v>0</v>
      </c>
      <c r="Q128" s="66">
        <f t="shared" si="32"/>
        <v>0</v>
      </c>
      <c r="R128" s="66">
        <f t="shared" si="33"/>
        <v>0</v>
      </c>
      <c r="S128" s="66">
        <f t="shared" si="34"/>
        <v>0</v>
      </c>
      <c r="T128" s="66">
        <f t="shared" si="35"/>
        <v>0</v>
      </c>
      <c r="U128" s="80"/>
    </row>
    <row r="129" spans="1:21" ht="24" customHeight="1">
      <c r="A129" s="46" t="str">
        <f t="shared" si="26"/>
        <v>Gear_Desc_AntiPersonnelMines</v>
      </c>
      <c r="B129" s="332" t="s">
        <v>647</v>
      </c>
      <c r="C129" s="505" t="s">
        <v>3001</v>
      </c>
      <c r="D129" s="372" t="s">
        <v>1061</v>
      </c>
      <c r="E129" s="12" t="s">
        <v>11109</v>
      </c>
      <c r="F129" s="12" t="s">
        <v>4714</v>
      </c>
      <c r="G129" s="261" t="s">
        <v>13992</v>
      </c>
      <c r="H129" s="261" t="s">
        <v>4715</v>
      </c>
      <c r="I129" s="95" t="s">
        <v>24430</v>
      </c>
      <c r="J129" s="112" t="s">
        <v>7450</v>
      </c>
      <c r="K129" s="112" t="s">
        <v>7451</v>
      </c>
      <c r="L129" s="47">
        <f t="shared" si="27"/>
        <v>1</v>
      </c>
      <c r="M129" s="66">
        <f t="shared" si="28"/>
        <v>1</v>
      </c>
      <c r="N129" s="66">
        <f t="shared" si="29"/>
        <v>0</v>
      </c>
      <c r="O129" s="66">
        <f t="shared" si="30"/>
        <v>0</v>
      </c>
      <c r="P129" s="66">
        <f t="shared" si="31"/>
        <v>0</v>
      </c>
      <c r="Q129" s="66">
        <f t="shared" si="32"/>
        <v>0</v>
      </c>
      <c r="R129" s="66">
        <f t="shared" si="33"/>
        <v>0</v>
      </c>
      <c r="S129" s="66">
        <f t="shared" si="34"/>
        <v>0</v>
      </c>
      <c r="T129" s="66">
        <f t="shared" si="35"/>
        <v>0</v>
      </c>
      <c r="U129" s="80"/>
    </row>
    <row r="130" spans="1:21" ht="24" customHeight="1">
      <c r="A130" s="46" t="str">
        <f t="shared" si="26"/>
        <v>Gear_Desc_ElectricWire</v>
      </c>
      <c r="B130" s="332" t="s">
        <v>647</v>
      </c>
      <c r="C130" s="505" t="s">
        <v>3002</v>
      </c>
      <c r="D130" s="372" t="s">
        <v>24049</v>
      </c>
      <c r="E130" s="12" t="s">
        <v>11110</v>
      </c>
      <c r="F130" s="12" t="s">
        <v>24431</v>
      </c>
      <c r="G130" s="261" t="s">
        <v>24432</v>
      </c>
      <c r="H130" s="261" t="s">
        <v>24433</v>
      </c>
      <c r="I130" s="95" t="s">
        <v>24434</v>
      </c>
      <c r="J130" s="112" t="s">
        <v>7452</v>
      </c>
      <c r="K130" s="112" t="s">
        <v>7453</v>
      </c>
      <c r="L130" s="47">
        <f t="shared" si="27"/>
        <v>1</v>
      </c>
      <c r="M130" s="66">
        <f t="shared" si="28"/>
        <v>1</v>
      </c>
      <c r="N130" s="66">
        <f t="shared" si="29"/>
        <v>0</v>
      </c>
      <c r="O130" s="66">
        <f t="shared" si="30"/>
        <v>0</v>
      </c>
      <c r="P130" s="66">
        <f t="shared" si="31"/>
        <v>0</v>
      </c>
      <c r="Q130" s="66">
        <f t="shared" si="32"/>
        <v>0</v>
      </c>
      <c r="R130" s="66">
        <f t="shared" si="33"/>
        <v>0</v>
      </c>
      <c r="S130" s="66">
        <f t="shared" si="34"/>
        <v>0</v>
      </c>
      <c r="T130" s="66">
        <f t="shared" si="35"/>
        <v>0</v>
      </c>
      <c r="U130" s="80"/>
    </row>
    <row r="131" spans="1:21" s="158" customFormat="1" ht="24" customHeight="1">
      <c r="A131" s="46" t="str">
        <f>CONCATENATE(B131,C131)</f>
        <v>Gear_Desc_Matches</v>
      </c>
      <c r="B131" s="332" t="s">
        <v>647</v>
      </c>
      <c r="C131" s="505" t="s">
        <v>2999</v>
      </c>
      <c r="D131" s="372" t="s">
        <v>1061</v>
      </c>
      <c r="E131" s="12" t="s">
        <v>11111</v>
      </c>
      <c r="F131" s="12" t="s">
        <v>24435</v>
      </c>
      <c r="G131" s="261" t="s">
        <v>24436</v>
      </c>
      <c r="H131" s="261" t="s">
        <v>4804</v>
      </c>
      <c r="I131" s="95" t="s">
        <v>24437</v>
      </c>
      <c r="J131" s="112" t="s">
        <v>7454</v>
      </c>
      <c r="K131" s="112" t="s">
        <v>7455</v>
      </c>
      <c r="L131" s="47">
        <f t="shared" si="27"/>
        <v>1</v>
      </c>
      <c r="M131" s="66">
        <f t="shared" si="28"/>
        <v>1</v>
      </c>
      <c r="N131" s="66">
        <f t="shared" si="29"/>
        <v>0</v>
      </c>
      <c r="O131" s="66">
        <f t="shared" si="30"/>
        <v>0</v>
      </c>
      <c r="P131" s="66">
        <f t="shared" si="31"/>
        <v>0</v>
      </c>
      <c r="Q131" s="66">
        <f t="shared" si="32"/>
        <v>0</v>
      </c>
      <c r="R131" s="66">
        <f t="shared" si="33"/>
        <v>0</v>
      </c>
      <c r="S131" s="66">
        <f t="shared" si="34"/>
        <v>0</v>
      </c>
      <c r="T131" s="66">
        <f t="shared" si="35"/>
        <v>0</v>
      </c>
      <c r="U131" s="157"/>
    </row>
    <row r="132" spans="1:21" ht="24" customHeight="1">
      <c r="A132" s="46" t="str">
        <f t="shared" si="26"/>
        <v>Gear_Desc_Snowflake</v>
      </c>
      <c r="B132" s="332" t="s">
        <v>647</v>
      </c>
      <c r="C132" s="505" t="s">
        <v>2998</v>
      </c>
      <c r="D132" s="372" t="s">
        <v>24049</v>
      </c>
      <c r="E132" s="12" t="s">
        <v>11112</v>
      </c>
      <c r="F132" s="12" t="s">
        <v>23464</v>
      </c>
      <c r="G132" s="261" t="s">
        <v>13993</v>
      </c>
      <c r="H132" s="261" t="s">
        <v>24438</v>
      </c>
      <c r="I132" s="95" t="s">
        <v>24439</v>
      </c>
      <c r="J132" s="112" t="s">
        <v>7456</v>
      </c>
      <c r="K132" s="112" t="s">
        <v>7457</v>
      </c>
      <c r="L132" s="47">
        <f t="shared" si="27"/>
        <v>1</v>
      </c>
      <c r="M132" s="66">
        <f t="shared" si="28"/>
        <v>1</v>
      </c>
      <c r="N132" s="66">
        <f t="shared" si="29"/>
        <v>0</v>
      </c>
      <c r="O132" s="66">
        <f t="shared" si="30"/>
        <v>0</v>
      </c>
      <c r="P132" s="66">
        <f t="shared" si="31"/>
        <v>0</v>
      </c>
      <c r="Q132" s="66">
        <f t="shared" si="32"/>
        <v>0</v>
      </c>
      <c r="R132" s="66">
        <f t="shared" si="33"/>
        <v>0</v>
      </c>
      <c r="S132" s="66">
        <f t="shared" si="34"/>
        <v>0</v>
      </c>
      <c r="T132" s="66">
        <f t="shared" si="35"/>
        <v>0</v>
      </c>
      <c r="U132" s="80"/>
    </row>
    <row r="133" spans="1:21" ht="24" customHeight="1">
      <c r="A133" s="46" t="str">
        <f t="shared" si="26"/>
        <v>Gear_Desc_IronBullet</v>
      </c>
      <c r="B133" s="332" t="s">
        <v>647</v>
      </c>
      <c r="C133" s="505" t="s">
        <v>3003</v>
      </c>
      <c r="D133" s="372" t="s">
        <v>24049</v>
      </c>
      <c r="E133" s="12" t="s">
        <v>11113</v>
      </c>
      <c r="F133" s="12" t="s">
        <v>24440</v>
      </c>
      <c r="G133" s="261" t="s">
        <v>13994</v>
      </c>
      <c r="H133" s="261" t="s">
        <v>4716</v>
      </c>
      <c r="I133" s="95" t="s">
        <v>24441</v>
      </c>
      <c r="J133" s="112" t="s">
        <v>7458</v>
      </c>
      <c r="K133" s="112" t="s">
        <v>7459</v>
      </c>
      <c r="L133" s="47">
        <f t="shared" si="27"/>
        <v>1</v>
      </c>
      <c r="M133" s="66">
        <f t="shared" si="28"/>
        <v>1</v>
      </c>
      <c r="N133" s="66">
        <f t="shared" si="29"/>
        <v>0</v>
      </c>
      <c r="O133" s="66">
        <f t="shared" si="30"/>
        <v>0</v>
      </c>
      <c r="P133" s="66">
        <f t="shared" si="31"/>
        <v>0</v>
      </c>
      <c r="Q133" s="66">
        <f t="shared" si="32"/>
        <v>0</v>
      </c>
      <c r="R133" s="66">
        <f t="shared" si="33"/>
        <v>0</v>
      </c>
      <c r="S133" s="66">
        <f t="shared" si="34"/>
        <v>0</v>
      </c>
      <c r="T133" s="66">
        <f t="shared" si="35"/>
        <v>0</v>
      </c>
      <c r="U133" s="80"/>
    </row>
    <row r="134" spans="1:21" ht="24" customHeight="1">
      <c r="A134" s="46" t="str">
        <f t="shared" si="26"/>
        <v>Gear_Desc_LargeCapacityMagazine</v>
      </c>
      <c r="B134" s="332" t="s">
        <v>647</v>
      </c>
      <c r="C134" s="505" t="s">
        <v>3010</v>
      </c>
      <c r="D134" s="372" t="s">
        <v>24049</v>
      </c>
      <c r="E134" s="12" t="s">
        <v>11114</v>
      </c>
      <c r="F134" s="12" t="s">
        <v>24442</v>
      </c>
      <c r="G134" s="261" t="s">
        <v>13995</v>
      </c>
      <c r="H134" s="261" t="s">
        <v>4717</v>
      </c>
      <c r="I134" s="95" t="s">
        <v>24443</v>
      </c>
      <c r="J134" s="112" t="s">
        <v>7460</v>
      </c>
      <c r="K134" s="112" t="s">
        <v>7461</v>
      </c>
      <c r="L134" s="47">
        <f t="shared" si="27"/>
        <v>1</v>
      </c>
      <c r="M134" s="66">
        <f t="shared" si="28"/>
        <v>1</v>
      </c>
      <c r="N134" s="66">
        <f t="shared" si="29"/>
        <v>0</v>
      </c>
      <c r="O134" s="66">
        <f t="shared" si="30"/>
        <v>0</v>
      </c>
      <c r="P134" s="66">
        <f t="shared" si="31"/>
        <v>0</v>
      </c>
      <c r="Q134" s="66">
        <f t="shared" si="32"/>
        <v>0</v>
      </c>
      <c r="R134" s="66">
        <f t="shared" si="33"/>
        <v>0</v>
      </c>
      <c r="S134" s="66">
        <f t="shared" si="34"/>
        <v>0</v>
      </c>
      <c r="T134" s="66">
        <f t="shared" si="35"/>
        <v>0</v>
      </c>
      <c r="U134" s="80"/>
    </row>
    <row r="135" spans="1:21" ht="24" customHeight="1">
      <c r="A135" s="46" t="str">
        <f t="shared" si="26"/>
        <v>Gear_Desc_StarBadge</v>
      </c>
      <c r="B135" s="332" t="s">
        <v>647</v>
      </c>
      <c r="C135" s="505" t="s">
        <v>3004</v>
      </c>
      <c r="D135" s="372" t="s">
        <v>24049</v>
      </c>
      <c r="E135" s="12" t="s">
        <v>23923</v>
      </c>
      <c r="F135" s="12" t="s">
        <v>24444</v>
      </c>
      <c r="G135" s="261" t="s">
        <v>24445</v>
      </c>
      <c r="H135" s="261" t="s">
        <v>24446</v>
      </c>
      <c r="I135" s="95" t="s">
        <v>4718</v>
      </c>
      <c r="J135" s="112" t="s">
        <v>7462</v>
      </c>
      <c r="K135" s="112" t="s">
        <v>7463</v>
      </c>
      <c r="L135" s="47">
        <f t="shared" si="27"/>
        <v>1</v>
      </c>
      <c r="M135" s="66">
        <f t="shared" si="28"/>
        <v>1</v>
      </c>
      <c r="N135" s="66">
        <f t="shared" si="29"/>
        <v>0</v>
      </c>
      <c r="O135" s="66">
        <f t="shared" si="30"/>
        <v>0</v>
      </c>
      <c r="P135" s="66">
        <f t="shared" si="31"/>
        <v>0</v>
      </c>
      <c r="Q135" s="66">
        <f t="shared" si="32"/>
        <v>0</v>
      </c>
      <c r="R135" s="66">
        <f t="shared" si="33"/>
        <v>0</v>
      </c>
      <c r="S135" s="66">
        <f t="shared" si="34"/>
        <v>0</v>
      </c>
      <c r="T135" s="66">
        <f t="shared" si="35"/>
        <v>0</v>
      </c>
      <c r="U135" s="80"/>
    </row>
    <row r="136" spans="1:21" ht="24" customHeight="1">
      <c r="A136" s="46" t="str">
        <f t="shared" si="26"/>
        <v>Gear_Desc_Razor</v>
      </c>
      <c r="B136" s="332" t="s">
        <v>647</v>
      </c>
      <c r="C136" s="505" t="s">
        <v>24447</v>
      </c>
      <c r="D136" s="372" t="s">
        <v>24049</v>
      </c>
      <c r="E136" s="12" t="s">
        <v>24448</v>
      </c>
      <c r="F136" s="12" t="s">
        <v>15302</v>
      </c>
      <c r="G136" s="261" t="s">
        <v>15303</v>
      </c>
      <c r="H136" s="261" t="s">
        <v>15304</v>
      </c>
      <c r="I136" s="95" t="s">
        <v>15305</v>
      </c>
      <c r="J136" s="112" t="s">
        <v>15306</v>
      </c>
      <c r="K136" s="112" t="s">
        <v>15307</v>
      </c>
      <c r="L136" s="160">
        <v>6</v>
      </c>
      <c r="M136" s="66">
        <f t="shared" si="28"/>
        <v>0</v>
      </c>
      <c r="N136" s="66">
        <f t="shared" si="29"/>
        <v>1</v>
      </c>
      <c r="O136" s="66">
        <f t="shared" si="30"/>
        <v>0</v>
      </c>
      <c r="P136" s="66">
        <f t="shared" si="31"/>
        <v>0</v>
      </c>
      <c r="Q136" s="66">
        <f t="shared" si="32"/>
        <v>0</v>
      </c>
      <c r="R136" s="66">
        <f t="shared" si="33"/>
        <v>1</v>
      </c>
      <c r="S136" s="66">
        <f t="shared" si="34"/>
        <v>0</v>
      </c>
      <c r="T136" s="66">
        <f t="shared" si="35"/>
        <v>0</v>
      </c>
      <c r="U136" s="80"/>
    </row>
    <row r="137" spans="1:21" ht="24" customHeight="1">
      <c r="A137" s="46" t="str">
        <f t="shared" si="26"/>
        <v>Gear_Desc_CottonGloves</v>
      </c>
      <c r="B137" s="332" t="s">
        <v>647</v>
      </c>
      <c r="C137" s="505" t="s">
        <v>3005</v>
      </c>
      <c r="D137" s="372" t="s">
        <v>24049</v>
      </c>
      <c r="E137" s="12" t="s">
        <v>11115</v>
      </c>
      <c r="F137" s="12" t="s">
        <v>24449</v>
      </c>
      <c r="G137" s="261" t="s">
        <v>13996</v>
      </c>
      <c r="H137" s="261" t="s">
        <v>24450</v>
      </c>
      <c r="I137" s="95" t="s">
        <v>24451</v>
      </c>
      <c r="J137" s="112" t="s">
        <v>7464</v>
      </c>
      <c r="K137" s="112" t="s">
        <v>7465</v>
      </c>
      <c r="L137" s="47">
        <f t="shared" si="27"/>
        <v>1</v>
      </c>
      <c r="M137" s="66">
        <f t="shared" si="28"/>
        <v>1</v>
      </c>
      <c r="N137" s="66">
        <f t="shared" si="29"/>
        <v>0</v>
      </c>
      <c r="O137" s="66">
        <f t="shared" si="30"/>
        <v>0</v>
      </c>
      <c r="P137" s="66">
        <f t="shared" si="31"/>
        <v>0</v>
      </c>
      <c r="Q137" s="66">
        <f t="shared" si="32"/>
        <v>0</v>
      </c>
      <c r="R137" s="66">
        <f t="shared" si="33"/>
        <v>0</v>
      </c>
      <c r="S137" s="66">
        <f t="shared" si="34"/>
        <v>0</v>
      </c>
      <c r="T137" s="66">
        <f t="shared" si="35"/>
        <v>0</v>
      </c>
      <c r="U137" s="80"/>
    </row>
    <row r="138" spans="1:21" ht="24" customHeight="1">
      <c r="A138" s="46" t="str">
        <f t="shared" si="26"/>
        <v>Gear_Desc_SolarPanel</v>
      </c>
      <c r="B138" s="332" t="s">
        <v>647</v>
      </c>
      <c r="C138" s="505" t="s">
        <v>3006</v>
      </c>
      <c r="D138" s="372" t="s">
        <v>24049</v>
      </c>
      <c r="E138" s="12" t="s">
        <v>18179</v>
      </c>
      <c r="F138" s="12" t="s">
        <v>18180</v>
      </c>
      <c r="G138" s="261" t="s">
        <v>18181</v>
      </c>
      <c r="H138" s="261" t="s">
        <v>18182</v>
      </c>
      <c r="I138" s="95" t="s">
        <v>18183</v>
      </c>
      <c r="J138" s="112" t="s">
        <v>18184</v>
      </c>
      <c r="K138" s="112" t="s">
        <v>18185</v>
      </c>
      <c r="L138" s="47">
        <f t="shared" si="27"/>
        <v>2</v>
      </c>
      <c r="M138" s="66">
        <f t="shared" si="28"/>
        <v>1</v>
      </c>
      <c r="N138" s="66">
        <f t="shared" si="29"/>
        <v>1</v>
      </c>
      <c r="O138" s="66">
        <f t="shared" si="30"/>
        <v>0</v>
      </c>
      <c r="P138" s="66">
        <f t="shared" si="31"/>
        <v>0</v>
      </c>
      <c r="Q138" s="66">
        <f t="shared" si="32"/>
        <v>0</v>
      </c>
      <c r="R138" s="66">
        <f t="shared" si="33"/>
        <v>0</v>
      </c>
      <c r="S138" s="66">
        <f t="shared" si="34"/>
        <v>0</v>
      </c>
      <c r="T138" s="66">
        <f t="shared" si="35"/>
        <v>0</v>
      </c>
      <c r="U138" s="80"/>
    </row>
    <row r="139" spans="1:21" ht="24" customHeight="1">
      <c r="A139" s="46" t="str">
        <f t="shared" si="26"/>
        <v>Gear_Desc_OldSneakers</v>
      </c>
      <c r="B139" s="332" t="s">
        <v>647</v>
      </c>
      <c r="C139" s="505" t="s">
        <v>3007</v>
      </c>
      <c r="D139" s="372" t="s">
        <v>1061</v>
      </c>
      <c r="E139" s="12" t="s">
        <v>11116</v>
      </c>
      <c r="F139" s="12" t="s">
        <v>24452</v>
      </c>
      <c r="G139" s="261" t="s">
        <v>13997</v>
      </c>
      <c r="H139" s="261" t="s">
        <v>4719</v>
      </c>
      <c r="I139" s="95" t="s">
        <v>24453</v>
      </c>
      <c r="J139" s="112" t="s">
        <v>7466</v>
      </c>
      <c r="K139" s="112" t="s">
        <v>7467</v>
      </c>
      <c r="L139" s="47">
        <f t="shared" si="27"/>
        <v>1</v>
      </c>
      <c r="M139" s="66">
        <f t="shared" si="28"/>
        <v>1</v>
      </c>
      <c r="N139" s="66">
        <f t="shared" si="29"/>
        <v>0</v>
      </c>
      <c r="O139" s="66">
        <f t="shared" si="30"/>
        <v>0</v>
      </c>
      <c r="P139" s="66">
        <f t="shared" si="31"/>
        <v>0</v>
      </c>
      <c r="Q139" s="66">
        <f t="shared" si="32"/>
        <v>0</v>
      </c>
      <c r="R139" s="66">
        <f t="shared" si="33"/>
        <v>0</v>
      </c>
      <c r="S139" s="66">
        <f t="shared" si="34"/>
        <v>0</v>
      </c>
      <c r="T139" s="66">
        <f t="shared" si="35"/>
        <v>0</v>
      </c>
      <c r="U139" s="80"/>
    </row>
    <row r="140" spans="1:21" ht="24" customHeight="1">
      <c r="A140" s="46" t="str">
        <f t="shared" si="26"/>
        <v>Gear_Desc_WoodenShield</v>
      </c>
      <c r="B140" s="332" t="s">
        <v>647</v>
      </c>
      <c r="C140" s="505" t="s">
        <v>3008</v>
      </c>
      <c r="D140" s="372" t="s">
        <v>24049</v>
      </c>
      <c r="E140" s="12" t="s">
        <v>11117</v>
      </c>
      <c r="F140" s="12" t="s">
        <v>10596</v>
      </c>
      <c r="G140" s="261" t="s">
        <v>13998</v>
      </c>
      <c r="H140" s="261" t="s">
        <v>10597</v>
      </c>
      <c r="I140" s="95" t="s">
        <v>10598</v>
      </c>
      <c r="J140" s="112" t="s">
        <v>10599</v>
      </c>
      <c r="K140" s="112" t="s">
        <v>25314</v>
      </c>
      <c r="L140" s="47">
        <f t="shared" si="27"/>
        <v>2</v>
      </c>
      <c r="M140" s="66">
        <f t="shared" si="28"/>
        <v>1</v>
      </c>
      <c r="N140" s="66">
        <f t="shared" si="29"/>
        <v>1</v>
      </c>
      <c r="O140" s="66">
        <f t="shared" si="30"/>
        <v>0</v>
      </c>
      <c r="P140" s="66">
        <f t="shared" si="31"/>
        <v>0</v>
      </c>
      <c r="Q140" s="66">
        <f t="shared" si="32"/>
        <v>0</v>
      </c>
      <c r="R140" s="66">
        <f t="shared" si="33"/>
        <v>0</v>
      </c>
      <c r="S140" s="66">
        <f t="shared" si="34"/>
        <v>0</v>
      </c>
      <c r="T140" s="66">
        <f t="shared" si="35"/>
        <v>0</v>
      </c>
      <c r="U140" s="80"/>
    </row>
    <row r="141" spans="1:21" ht="24" customHeight="1">
      <c r="A141" s="46" t="str">
        <f t="shared" si="26"/>
        <v>Gear_Desc_Cheese</v>
      </c>
      <c r="B141" s="332" t="s">
        <v>647</v>
      </c>
      <c r="C141" s="506" t="s">
        <v>68</v>
      </c>
      <c r="D141" s="373" t="s">
        <v>1062</v>
      </c>
      <c r="E141" s="12" t="s">
        <v>11173</v>
      </c>
      <c r="F141" s="12" t="s">
        <v>10457</v>
      </c>
      <c r="G141" s="261" t="s">
        <v>13999</v>
      </c>
      <c r="H141" s="261" t="s">
        <v>10458</v>
      </c>
      <c r="I141" s="95" t="s">
        <v>10459</v>
      </c>
      <c r="J141" s="112" t="s">
        <v>10460</v>
      </c>
      <c r="K141" s="112" t="s">
        <v>10461</v>
      </c>
      <c r="L141" s="47">
        <f t="shared" si="27"/>
        <v>2</v>
      </c>
      <c r="M141" s="66">
        <f t="shared" si="28"/>
        <v>1</v>
      </c>
      <c r="N141" s="66">
        <f t="shared" si="29"/>
        <v>1</v>
      </c>
      <c r="O141" s="66">
        <f t="shared" si="30"/>
        <v>0</v>
      </c>
      <c r="P141" s="66">
        <f t="shared" si="31"/>
        <v>0</v>
      </c>
      <c r="Q141" s="66">
        <f t="shared" si="32"/>
        <v>0</v>
      </c>
      <c r="R141" s="66">
        <f t="shared" si="33"/>
        <v>0</v>
      </c>
      <c r="S141" s="66">
        <f t="shared" si="34"/>
        <v>0</v>
      </c>
      <c r="T141" s="66">
        <f t="shared" si="35"/>
        <v>0</v>
      </c>
      <c r="U141" s="80"/>
    </row>
    <row r="142" spans="1:21" ht="24" customHeight="1">
      <c r="A142" s="46" t="str">
        <f t="shared" si="26"/>
        <v>Gear_Desc_Guracell</v>
      </c>
      <c r="B142" s="332" t="s">
        <v>647</v>
      </c>
      <c r="C142" s="506" t="s">
        <v>634</v>
      </c>
      <c r="D142" s="373" t="s">
        <v>1062</v>
      </c>
      <c r="E142" s="12" t="s">
        <v>11118</v>
      </c>
      <c r="F142" s="12" t="s">
        <v>4805</v>
      </c>
      <c r="G142" s="261" t="s">
        <v>14000</v>
      </c>
      <c r="H142" s="261" t="s">
        <v>4806</v>
      </c>
      <c r="I142" s="95" t="s">
        <v>4807</v>
      </c>
      <c r="J142" s="112" t="s">
        <v>7468</v>
      </c>
      <c r="K142" s="112" t="s">
        <v>7469</v>
      </c>
      <c r="L142" s="47">
        <f t="shared" si="27"/>
        <v>1</v>
      </c>
      <c r="M142" s="66">
        <f t="shared" si="28"/>
        <v>1</v>
      </c>
      <c r="N142" s="66">
        <f t="shared" si="29"/>
        <v>0</v>
      </c>
      <c r="O142" s="66">
        <f t="shared" si="30"/>
        <v>0</v>
      </c>
      <c r="P142" s="66">
        <f t="shared" si="31"/>
        <v>0</v>
      </c>
      <c r="Q142" s="66">
        <f t="shared" si="32"/>
        <v>0</v>
      </c>
      <c r="R142" s="66">
        <f t="shared" si="33"/>
        <v>0</v>
      </c>
      <c r="S142" s="66">
        <f t="shared" si="34"/>
        <v>0</v>
      </c>
      <c r="T142" s="66">
        <f t="shared" si="35"/>
        <v>0</v>
      </c>
      <c r="U142" s="80"/>
    </row>
    <row r="143" spans="1:21" ht="24" customHeight="1">
      <c r="A143" s="46" t="str">
        <f t="shared" si="26"/>
        <v>Gear_Desc_HippoLighter</v>
      </c>
      <c r="B143" s="332" t="s">
        <v>647</v>
      </c>
      <c r="C143" s="506" t="s">
        <v>635</v>
      </c>
      <c r="D143" s="373" t="s">
        <v>1062</v>
      </c>
      <c r="E143" s="12" t="s">
        <v>11119</v>
      </c>
      <c r="F143" s="12" t="s">
        <v>24454</v>
      </c>
      <c r="G143" s="261" t="s">
        <v>24455</v>
      </c>
      <c r="H143" s="261" t="s">
        <v>4808</v>
      </c>
      <c r="I143" s="95" t="s">
        <v>4809</v>
      </c>
      <c r="J143" s="112" t="s">
        <v>7470</v>
      </c>
      <c r="K143" s="112" t="s">
        <v>25315</v>
      </c>
      <c r="L143" s="47">
        <f t="shared" si="27"/>
        <v>1</v>
      </c>
      <c r="M143" s="66">
        <f t="shared" si="28"/>
        <v>1</v>
      </c>
      <c r="N143" s="66">
        <f t="shared" si="29"/>
        <v>0</v>
      </c>
      <c r="O143" s="66">
        <f t="shared" si="30"/>
        <v>0</v>
      </c>
      <c r="P143" s="66">
        <f t="shared" si="31"/>
        <v>0</v>
      </c>
      <c r="Q143" s="66">
        <f t="shared" si="32"/>
        <v>0</v>
      </c>
      <c r="R143" s="66">
        <f t="shared" si="33"/>
        <v>0</v>
      </c>
      <c r="S143" s="66">
        <f t="shared" si="34"/>
        <v>0</v>
      </c>
      <c r="T143" s="66">
        <f t="shared" si="35"/>
        <v>0</v>
      </c>
      <c r="U143" s="80"/>
    </row>
    <row r="144" spans="1:21" ht="24" customHeight="1">
      <c r="A144" s="46" t="str">
        <f t="shared" si="26"/>
        <v>Gear_Desc_IceCubes</v>
      </c>
      <c r="B144" s="332" t="s">
        <v>647</v>
      </c>
      <c r="C144" s="506" t="s">
        <v>636</v>
      </c>
      <c r="D144" s="373" t="s">
        <v>24380</v>
      </c>
      <c r="E144" s="12" t="s">
        <v>11120</v>
      </c>
      <c r="F144" s="12" t="s">
        <v>23951</v>
      </c>
      <c r="G144" s="261" t="s">
        <v>24456</v>
      </c>
      <c r="H144" s="261" t="s">
        <v>4810</v>
      </c>
      <c r="I144" s="95" t="s">
        <v>4811</v>
      </c>
      <c r="J144" s="112" t="s">
        <v>7471</v>
      </c>
      <c r="K144" s="112" t="s">
        <v>25316</v>
      </c>
      <c r="L144" s="47">
        <f t="shared" si="27"/>
        <v>1</v>
      </c>
      <c r="M144" s="66">
        <f t="shared" si="28"/>
        <v>1</v>
      </c>
      <c r="N144" s="66">
        <f t="shared" si="29"/>
        <v>0</v>
      </c>
      <c r="O144" s="66">
        <f t="shared" si="30"/>
        <v>0</v>
      </c>
      <c r="P144" s="66">
        <f t="shared" si="31"/>
        <v>0</v>
      </c>
      <c r="Q144" s="66">
        <f t="shared" si="32"/>
        <v>0</v>
      </c>
      <c r="R144" s="66">
        <f t="shared" si="33"/>
        <v>0</v>
      </c>
      <c r="S144" s="66">
        <f t="shared" si="34"/>
        <v>0</v>
      </c>
      <c r="T144" s="66">
        <f t="shared" si="35"/>
        <v>0</v>
      </c>
      <c r="U144" s="80"/>
    </row>
    <row r="145" spans="1:21" ht="24" customHeight="1">
      <c r="A145" s="46" t="str">
        <f t="shared" si="26"/>
        <v>Gear_Desc_Glove</v>
      </c>
      <c r="B145" s="332" t="s">
        <v>647</v>
      </c>
      <c r="C145" s="506" t="s">
        <v>637</v>
      </c>
      <c r="D145" s="373" t="s">
        <v>24380</v>
      </c>
      <c r="E145" s="12" t="s">
        <v>11174</v>
      </c>
      <c r="F145" s="12" t="s">
        <v>10451</v>
      </c>
      <c r="G145" s="261" t="s">
        <v>14001</v>
      </c>
      <c r="H145" s="261" t="s">
        <v>14002</v>
      </c>
      <c r="I145" s="95" t="s">
        <v>10452</v>
      </c>
      <c r="J145" s="112" t="s">
        <v>24457</v>
      </c>
      <c r="K145" s="112" t="s">
        <v>25317</v>
      </c>
      <c r="L145" s="47">
        <f t="shared" si="27"/>
        <v>2</v>
      </c>
      <c r="M145" s="66">
        <f t="shared" si="28"/>
        <v>1</v>
      </c>
      <c r="N145" s="66">
        <f t="shared" si="29"/>
        <v>1</v>
      </c>
      <c r="O145" s="66">
        <f t="shared" si="30"/>
        <v>0</v>
      </c>
      <c r="P145" s="66">
        <f t="shared" si="31"/>
        <v>0</v>
      </c>
      <c r="Q145" s="66">
        <f t="shared" si="32"/>
        <v>0</v>
      </c>
      <c r="R145" s="66">
        <f t="shared" si="33"/>
        <v>0</v>
      </c>
      <c r="S145" s="66">
        <f t="shared" si="34"/>
        <v>0</v>
      </c>
      <c r="T145" s="66">
        <f t="shared" si="35"/>
        <v>0</v>
      </c>
      <c r="U145" s="80"/>
    </row>
    <row r="146" spans="1:21" ht="24" customHeight="1">
      <c r="A146" s="46" t="str">
        <f t="shared" si="26"/>
        <v>Gear_Desc_TitaniumBullet</v>
      </c>
      <c r="B146" s="332" t="s">
        <v>647</v>
      </c>
      <c r="C146" s="506" t="s">
        <v>554</v>
      </c>
      <c r="D146" s="373" t="s">
        <v>1062</v>
      </c>
      <c r="E146" s="12" t="s">
        <v>11113</v>
      </c>
      <c r="F146" s="12" t="s">
        <v>4812</v>
      </c>
      <c r="G146" s="261" t="s">
        <v>24458</v>
      </c>
      <c r="H146" s="261" t="s">
        <v>24459</v>
      </c>
      <c r="I146" s="95" t="s">
        <v>24460</v>
      </c>
      <c r="J146" s="112" t="s">
        <v>7458</v>
      </c>
      <c r="K146" s="112" t="s">
        <v>7459</v>
      </c>
      <c r="L146" s="47">
        <f t="shared" si="27"/>
        <v>1</v>
      </c>
      <c r="M146" s="66">
        <f t="shared" si="28"/>
        <v>1</v>
      </c>
      <c r="N146" s="66">
        <f t="shared" si="29"/>
        <v>0</v>
      </c>
      <c r="O146" s="66">
        <f t="shared" si="30"/>
        <v>0</v>
      </c>
      <c r="P146" s="66">
        <f t="shared" si="31"/>
        <v>0</v>
      </c>
      <c r="Q146" s="66">
        <f t="shared" si="32"/>
        <v>0</v>
      </c>
      <c r="R146" s="66">
        <f t="shared" si="33"/>
        <v>0</v>
      </c>
      <c r="S146" s="66">
        <f t="shared" si="34"/>
        <v>0</v>
      </c>
      <c r="T146" s="66">
        <f t="shared" si="35"/>
        <v>0</v>
      </c>
      <c r="U146" s="80"/>
    </row>
    <row r="147" spans="1:21" ht="24" customHeight="1">
      <c r="A147" s="46" t="str">
        <f t="shared" si="26"/>
        <v>Gear_Desc_Telescope</v>
      </c>
      <c r="B147" s="332" t="s">
        <v>647</v>
      </c>
      <c r="C147" s="506" t="s">
        <v>638</v>
      </c>
      <c r="D147" s="373" t="s">
        <v>24380</v>
      </c>
      <c r="E147" s="12" t="s">
        <v>11121</v>
      </c>
      <c r="F147" s="12" t="s">
        <v>5730</v>
      </c>
      <c r="G147" s="261" t="s">
        <v>14003</v>
      </c>
      <c r="H147" s="261" t="s">
        <v>24461</v>
      </c>
      <c r="I147" s="95" t="s">
        <v>24462</v>
      </c>
      <c r="J147" s="112" t="s">
        <v>7472</v>
      </c>
      <c r="K147" s="112" t="s">
        <v>8301</v>
      </c>
      <c r="L147" s="47">
        <f t="shared" si="27"/>
        <v>1</v>
      </c>
      <c r="M147" s="66">
        <f t="shared" si="28"/>
        <v>1</v>
      </c>
      <c r="N147" s="66">
        <f t="shared" si="29"/>
        <v>0</v>
      </c>
      <c r="O147" s="66">
        <f t="shared" si="30"/>
        <v>0</v>
      </c>
      <c r="P147" s="66">
        <f t="shared" si="31"/>
        <v>0</v>
      </c>
      <c r="Q147" s="66">
        <f t="shared" si="32"/>
        <v>0</v>
      </c>
      <c r="R147" s="66">
        <f t="shared" si="33"/>
        <v>0</v>
      </c>
      <c r="S147" s="66">
        <f t="shared" si="34"/>
        <v>0</v>
      </c>
      <c r="T147" s="66">
        <f t="shared" si="35"/>
        <v>0</v>
      </c>
      <c r="U147" s="80"/>
    </row>
    <row r="148" spans="1:21" ht="24" customHeight="1">
      <c r="A148" s="46" t="str">
        <f>CONCATENATE(B148,C148)</f>
        <v>Gear_Desc_KatanaBlade</v>
      </c>
      <c r="B148" s="332" t="s">
        <v>647</v>
      </c>
      <c r="C148" s="507" t="s">
        <v>555</v>
      </c>
      <c r="D148" s="374" t="s">
        <v>24195</v>
      </c>
      <c r="E148" s="12" t="s">
        <v>4695</v>
      </c>
      <c r="F148" s="12" t="s">
        <v>24463</v>
      </c>
      <c r="G148" s="261" t="s">
        <v>24464</v>
      </c>
      <c r="H148" s="261" t="s">
        <v>24465</v>
      </c>
      <c r="I148" s="95" t="s">
        <v>5729</v>
      </c>
      <c r="J148" s="112" t="s">
        <v>7473</v>
      </c>
      <c r="K148" s="112" t="s">
        <v>7474</v>
      </c>
      <c r="L148" s="47">
        <f t="shared" si="27"/>
        <v>1</v>
      </c>
      <c r="M148" s="66">
        <f t="shared" si="28"/>
        <v>1</v>
      </c>
      <c r="N148" s="66">
        <f t="shared" si="29"/>
        <v>0</v>
      </c>
      <c r="O148" s="66">
        <f t="shared" si="30"/>
        <v>0</v>
      </c>
      <c r="P148" s="66">
        <f t="shared" si="31"/>
        <v>0</v>
      </c>
      <c r="Q148" s="66">
        <f t="shared" si="32"/>
        <v>0</v>
      </c>
      <c r="R148" s="66">
        <f t="shared" si="33"/>
        <v>0</v>
      </c>
      <c r="S148" s="66">
        <f t="shared" si="34"/>
        <v>0</v>
      </c>
      <c r="T148" s="66">
        <f t="shared" si="35"/>
        <v>0</v>
      </c>
      <c r="U148" s="80"/>
    </row>
    <row r="149" spans="1:21" ht="24" customHeight="1">
      <c r="A149" s="46" t="str">
        <f t="shared" si="26"/>
        <v>Gear_Desc_HeatedClub</v>
      </c>
      <c r="B149" s="332" t="s">
        <v>647</v>
      </c>
      <c r="C149" s="507" t="s">
        <v>639</v>
      </c>
      <c r="D149" s="374" t="s">
        <v>24195</v>
      </c>
      <c r="E149" s="12" t="s">
        <v>11122</v>
      </c>
      <c r="F149" s="12" t="s">
        <v>10453</v>
      </c>
      <c r="G149" s="261" t="s">
        <v>14004</v>
      </c>
      <c r="H149" s="261" t="s">
        <v>10454</v>
      </c>
      <c r="I149" s="95" t="s">
        <v>10455</v>
      </c>
      <c r="J149" s="112" t="s">
        <v>10456</v>
      </c>
      <c r="K149" s="112" t="s">
        <v>25318</v>
      </c>
      <c r="L149" s="47">
        <f t="shared" si="27"/>
        <v>2</v>
      </c>
      <c r="M149" s="66">
        <f t="shared" si="28"/>
        <v>1</v>
      </c>
      <c r="N149" s="66">
        <f t="shared" si="29"/>
        <v>1</v>
      </c>
      <c r="O149" s="66">
        <f t="shared" si="30"/>
        <v>0</v>
      </c>
      <c r="P149" s="66">
        <f t="shared" si="31"/>
        <v>0</v>
      </c>
      <c r="Q149" s="66">
        <f t="shared" si="32"/>
        <v>0</v>
      </c>
      <c r="R149" s="66">
        <f t="shared" si="33"/>
        <v>0</v>
      </c>
      <c r="S149" s="66">
        <f t="shared" si="34"/>
        <v>0</v>
      </c>
      <c r="T149" s="66">
        <f t="shared" si="35"/>
        <v>0</v>
      </c>
      <c r="U149" s="80"/>
    </row>
    <row r="150" spans="1:21" ht="24" customHeight="1">
      <c r="A150" s="46" t="str">
        <f t="shared" si="26"/>
        <v>Gear_Desc_LightningRod</v>
      </c>
      <c r="B150" s="332" t="s">
        <v>647</v>
      </c>
      <c r="C150" s="507" t="s">
        <v>640</v>
      </c>
      <c r="D150" s="374" t="s">
        <v>24195</v>
      </c>
      <c r="E150" s="12" t="s">
        <v>4813</v>
      </c>
      <c r="F150" s="12" t="s">
        <v>24466</v>
      </c>
      <c r="G150" s="261" t="s">
        <v>24467</v>
      </c>
      <c r="H150" s="261" t="s">
        <v>24468</v>
      </c>
      <c r="I150" s="95" t="s">
        <v>11080</v>
      </c>
      <c r="J150" s="112" t="s">
        <v>7475</v>
      </c>
      <c r="K150" s="112" t="s">
        <v>7476</v>
      </c>
      <c r="L150" s="47">
        <f t="shared" si="27"/>
        <v>1</v>
      </c>
      <c r="M150" s="66">
        <f t="shared" si="28"/>
        <v>1</v>
      </c>
      <c r="N150" s="66">
        <f t="shared" si="29"/>
        <v>0</v>
      </c>
      <c r="O150" s="66">
        <f t="shared" si="30"/>
        <v>0</v>
      </c>
      <c r="P150" s="66">
        <f t="shared" si="31"/>
        <v>0</v>
      </c>
      <c r="Q150" s="66">
        <f t="shared" si="32"/>
        <v>0</v>
      </c>
      <c r="R150" s="66">
        <f t="shared" si="33"/>
        <v>0</v>
      </c>
      <c r="S150" s="66">
        <f t="shared" si="34"/>
        <v>0</v>
      </c>
      <c r="T150" s="66">
        <f t="shared" si="35"/>
        <v>0</v>
      </c>
      <c r="U150" s="80"/>
    </row>
    <row r="151" spans="1:21" ht="24" customHeight="1">
      <c r="A151" s="46" t="str">
        <f>CONCATENATE(B151,C151)</f>
        <v>Gear_Desc_ToyHammer</v>
      </c>
      <c r="B151" s="332" t="s">
        <v>647</v>
      </c>
      <c r="C151" s="507" t="s">
        <v>24381</v>
      </c>
      <c r="D151" s="374" t="s">
        <v>24195</v>
      </c>
      <c r="E151" s="12" t="s">
        <v>11167</v>
      </c>
      <c r="F151" s="12" t="s">
        <v>24469</v>
      </c>
      <c r="G151" s="261" t="s">
        <v>24470</v>
      </c>
      <c r="H151" s="261" t="s">
        <v>24471</v>
      </c>
      <c r="I151" s="95" t="s">
        <v>24472</v>
      </c>
      <c r="J151" s="112" t="s">
        <v>7477</v>
      </c>
      <c r="K151" s="112" t="s">
        <v>7478</v>
      </c>
      <c r="L151" s="47">
        <f t="shared" si="27"/>
        <v>1</v>
      </c>
      <c r="M151" s="66">
        <f t="shared" si="28"/>
        <v>1</v>
      </c>
      <c r="N151" s="66">
        <f t="shared" si="29"/>
        <v>0</v>
      </c>
      <c r="O151" s="66">
        <f t="shared" si="30"/>
        <v>0</v>
      </c>
      <c r="P151" s="66">
        <f t="shared" si="31"/>
        <v>0</v>
      </c>
      <c r="Q151" s="66">
        <f t="shared" si="32"/>
        <v>0</v>
      </c>
      <c r="R151" s="66">
        <f t="shared" si="33"/>
        <v>0</v>
      </c>
      <c r="S151" s="66">
        <f t="shared" si="34"/>
        <v>0</v>
      </c>
      <c r="T151" s="66">
        <f t="shared" si="35"/>
        <v>0</v>
      </c>
      <c r="U151" s="80"/>
    </row>
    <row r="152" spans="1:21" ht="24" customHeight="1">
      <c r="A152" s="46" t="str">
        <f t="shared" si="26"/>
        <v>Gear_Desc_ReinforcedGrip</v>
      </c>
      <c r="B152" s="332" t="s">
        <v>647</v>
      </c>
      <c r="C152" s="507" t="s">
        <v>24473</v>
      </c>
      <c r="D152" s="374" t="s">
        <v>24195</v>
      </c>
      <c r="E152" s="12" t="s">
        <v>24474</v>
      </c>
      <c r="F152" s="12" t="s">
        <v>24475</v>
      </c>
      <c r="G152" s="261" t="s">
        <v>24476</v>
      </c>
      <c r="H152" s="261" t="s">
        <v>24477</v>
      </c>
      <c r="I152" s="95" t="s">
        <v>24478</v>
      </c>
      <c r="J152" s="112" t="s">
        <v>7479</v>
      </c>
      <c r="K152" s="112" t="s">
        <v>7480</v>
      </c>
      <c r="L152" s="47">
        <f t="shared" si="27"/>
        <v>1</v>
      </c>
      <c r="M152" s="66">
        <f t="shared" si="28"/>
        <v>1</v>
      </c>
      <c r="N152" s="66">
        <f t="shared" si="29"/>
        <v>0</v>
      </c>
      <c r="O152" s="66">
        <f t="shared" si="30"/>
        <v>0</v>
      </c>
      <c r="P152" s="66">
        <f t="shared" si="31"/>
        <v>0</v>
      </c>
      <c r="Q152" s="66">
        <f t="shared" si="32"/>
        <v>0</v>
      </c>
      <c r="R152" s="66">
        <f t="shared" si="33"/>
        <v>0</v>
      </c>
      <c r="S152" s="66">
        <f t="shared" si="34"/>
        <v>0</v>
      </c>
      <c r="T152" s="66">
        <f t="shared" si="35"/>
        <v>0</v>
      </c>
      <c r="U152" s="80"/>
    </row>
    <row r="153" spans="1:21" ht="24" customHeight="1">
      <c r="A153" s="46" t="str">
        <f t="shared" si="26"/>
        <v>Gear_Desc_ReinforcedChampionBelt</v>
      </c>
      <c r="B153" s="332" t="s">
        <v>647</v>
      </c>
      <c r="C153" s="507" t="s">
        <v>24382</v>
      </c>
      <c r="D153" s="374" t="s">
        <v>24195</v>
      </c>
      <c r="E153" s="12" t="s">
        <v>23924</v>
      </c>
      <c r="F153" s="12" t="s">
        <v>24479</v>
      </c>
      <c r="G153" s="261" t="s">
        <v>24480</v>
      </c>
      <c r="H153" s="261" t="s">
        <v>24481</v>
      </c>
      <c r="I153" s="95" t="s">
        <v>24482</v>
      </c>
      <c r="J153" s="112" t="s">
        <v>7481</v>
      </c>
      <c r="K153" s="112" t="s">
        <v>7482</v>
      </c>
      <c r="L153" s="47">
        <f t="shared" si="27"/>
        <v>2</v>
      </c>
      <c r="M153" s="66">
        <f t="shared" si="28"/>
        <v>1</v>
      </c>
      <c r="N153" s="66">
        <f t="shared" si="29"/>
        <v>1</v>
      </c>
      <c r="O153" s="66">
        <f t="shared" si="30"/>
        <v>0</v>
      </c>
      <c r="P153" s="66">
        <f t="shared" si="31"/>
        <v>0</v>
      </c>
      <c r="Q153" s="66">
        <f t="shared" si="32"/>
        <v>0</v>
      </c>
      <c r="R153" s="66">
        <f t="shared" si="33"/>
        <v>0</v>
      </c>
      <c r="S153" s="66">
        <f t="shared" si="34"/>
        <v>0</v>
      </c>
      <c r="T153" s="66">
        <f t="shared" si="35"/>
        <v>0</v>
      </c>
      <c r="U153" s="80"/>
    </row>
    <row r="154" spans="1:21" ht="24" customHeight="1">
      <c r="A154" s="46" t="str">
        <f t="shared" ref="A154:A205" si="36">CONCATENATE(B154,C154)</f>
        <v>Gear_Desc_MagicSword</v>
      </c>
      <c r="B154" s="332" t="s">
        <v>647</v>
      </c>
      <c r="C154" s="507" t="s">
        <v>24383</v>
      </c>
      <c r="D154" s="374" t="s">
        <v>24195</v>
      </c>
      <c r="E154" s="12" t="s">
        <v>11123</v>
      </c>
      <c r="F154" s="12" t="s">
        <v>24483</v>
      </c>
      <c r="G154" s="261" t="s">
        <v>24484</v>
      </c>
      <c r="H154" s="261" t="s">
        <v>24485</v>
      </c>
      <c r="I154" s="95" t="s">
        <v>24486</v>
      </c>
      <c r="J154" s="112" t="s">
        <v>7483</v>
      </c>
      <c r="K154" s="112" t="s">
        <v>7484</v>
      </c>
      <c r="L154" s="47">
        <f t="shared" si="27"/>
        <v>1</v>
      </c>
      <c r="M154" s="66">
        <f t="shared" si="28"/>
        <v>1</v>
      </c>
      <c r="N154" s="66">
        <f t="shared" si="29"/>
        <v>0</v>
      </c>
      <c r="O154" s="66">
        <f t="shared" si="30"/>
        <v>0</v>
      </c>
      <c r="P154" s="66">
        <f t="shared" si="31"/>
        <v>0</v>
      </c>
      <c r="Q154" s="66">
        <f t="shared" si="32"/>
        <v>0</v>
      </c>
      <c r="R154" s="66">
        <f t="shared" si="33"/>
        <v>0</v>
      </c>
      <c r="S154" s="66">
        <f t="shared" si="34"/>
        <v>0</v>
      </c>
      <c r="T154" s="66">
        <f t="shared" si="35"/>
        <v>0</v>
      </c>
      <c r="U154" s="80"/>
    </row>
    <row r="155" spans="1:21" ht="24" customHeight="1">
      <c r="A155" s="46" t="str">
        <f t="shared" si="36"/>
        <v>Gear_Desc_IcePick</v>
      </c>
      <c r="B155" s="332" t="s">
        <v>647</v>
      </c>
      <c r="C155" s="507" t="s">
        <v>24384</v>
      </c>
      <c r="D155" s="374" t="s">
        <v>24195</v>
      </c>
      <c r="E155" s="12" t="s">
        <v>11124</v>
      </c>
      <c r="F155" s="12" t="s">
        <v>4814</v>
      </c>
      <c r="G155" s="261" t="s">
        <v>24487</v>
      </c>
      <c r="H155" s="261" t="s">
        <v>24488</v>
      </c>
      <c r="I155" s="95" t="s">
        <v>24489</v>
      </c>
      <c r="J155" s="112" t="s">
        <v>7485</v>
      </c>
      <c r="K155" s="112" t="s">
        <v>7486</v>
      </c>
      <c r="L155" s="47">
        <f t="shared" si="27"/>
        <v>1</v>
      </c>
      <c r="M155" s="66">
        <f t="shared" si="28"/>
        <v>1</v>
      </c>
      <c r="N155" s="66">
        <f t="shared" si="29"/>
        <v>0</v>
      </c>
      <c r="O155" s="66">
        <f t="shared" si="30"/>
        <v>0</v>
      </c>
      <c r="P155" s="66">
        <f t="shared" si="31"/>
        <v>0</v>
      </c>
      <c r="Q155" s="66">
        <f t="shared" si="32"/>
        <v>0</v>
      </c>
      <c r="R155" s="66">
        <f t="shared" si="33"/>
        <v>0</v>
      </c>
      <c r="S155" s="66">
        <f t="shared" si="34"/>
        <v>0</v>
      </c>
      <c r="T155" s="66">
        <f t="shared" si="35"/>
        <v>0</v>
      </c>
      <c r="U155" s="80"/>
    </row>
    <row r="156" spans="1:21" ht="24" customHeight="1">
      <c r="A156" s="46" t="str">
        <f t="shared" si="36"/>
        <v>Gear_Desc_PoisonousMushroom</v>
      </c>
      <c r="B156" s="332" t="s">
        <v>647</v>
      </c>
      <c r="C156" s="507" t="s">
        <v>24385</v>
      </c>
      <c r="D156" s="374" t="s">
        <v>24195</v>
      </c>
      <c r="E156" s="12" t="s">
        <v>24490</v>
      </c>
      <c r="F156" s="12" t="s">
        <v>12744</v>
      </c>
      <c r="G156" s="261" t="s">
        <v>14005</v>
      </c>
      <c r="H156" s="261" t="s">
        <v>14006</v>
      </c>
      <c r="I156" s="12" t="s">
        <v>12745</v>
      </c>
      <c r="J156" s="12" t="s">
        <v>12746</v>
      </c>
      <c r="K156" s="12" t="s">
        <v>12747</v>
      </c>
      <c r="L156" s="47">
        <f>SUM(M156:T156)</f>
        <v>2</v>
      </c>
      <c r="M156" s="66">
        <f t="shared" si="28"/>
        <v>1</v>
      </c>
      <c r="N156" s="66">
        <f t="shared" si="29"/>
        <v>1</v>
      </c>
      <c r="O156" s="66">
        <f t="shared" si="30"/>
        <v>0</v>
      </c>
      <c r="P156" s="66">
        <f t="shared" si="31"/>
        <v>0</v>
      </c>
      <c r="Q156" s="66">
        <f t="shared" si="32"/>
        <v>0</v>
      </c>
      <c r="R156" s="66">
        <f t="shared" si="33"/>
        <v>0</v>
      </c>
      <c r="S156" s="66">
        <f t="shared" si="34"/>
        <v>0</v>
      </c>
      <c r="T156" s="66">
        <f t="shared" si="35"/>
        <v>0</v>
      </c>
      <c r="U156" s="80"/>
    </row>
    <row r="157" spans="1:21" ht="24" customHeight="1">
      <c r="A157" s="46" t="str">
        <f t="shared" si="36"/>
        <v>Gear_Desc_ClockworkKey</v>
      </c>
      <c r="B157" s="332" t="s">
        <v>647</v>
      </c>
      <c r="C157" s="507" t="s">
        <v>24491</v>
      </c>
      <c r="D157" s="374" t="s">
        <v>24195</v>
      </c>
      <c r="E157" s="12" t="s">
        <v>11175</v>
      </c>
      <c r="F157" s="12" t="s">
        <v>24492</v>
      </c>
      <c r="G157" s="261" t="s">
        <v>24386</v>
      </c>
      <c r="H157" s="261" t="s">
        <v>24493</v>
      </c>
      <c r="I157" s="95" t="s">
        <v>24387</v>
      </c>
      <c r="J157" s="112" t="s">
        <v>7487</v>
      </c>
      <c r="K157" s="112" t="s">
        <v>7488</v>
      </c>
      <c r="L157" s="47">
        <f t="shared" ref="L157" si="37">SUM(M157:T157)</f>
        <v>1</v>
      </c>
      <c r="M157" s="66">
        <f t="shared" si="28"/>
        <v>1</v>
      </c>
      <c r="N157" s="66">
        <f t="shared" si="29"/>
        <v>0</v>
      </c>
      <c r="O157" s="66">
        <f t="shared" si="30"/>
        <v>0</v>
      </c>
      <c r="P157" s="66">
        <f t="shared" si="31"/>
        <v>0</v>
      </c>
      <c r="Q157" s="66">
        <f t="shared" si="32"/>
        <v>0</v>
      </c>
      <c r="R157" s="66">
        <f t="shared" si="33"/>
        <v>0</v>
      </c>
      <c r="S157" s="66">
        <f t="shared" si="34"/>
        <v>0</v>
      </c>
      <c r="T157" s="66">
        <f t="shared" si="35"/>
        <v>0</v>
      </c>
      <c r="U157" s="80"/>
    </row>
    <row r="158" spans="1:21" ht="24" customHeight="1">
      <c r="A158" s="46" t="str">
        <f t="shared" si="36"/>
        <v>Gear_Desc_OvenMitts</v>
      </c>
      <c r="B158" s="332" t="s">
        <v>647</v>
      </c>
      <c r="C158" s="508" t="s">
        <v>15508</v>
      </c>
      <c r="D158" s="386" t="s">
        <v>24195</v>
      </c>
      <c r="E158" s="12" t="s">
        <v>20620</v>
      </c>
      <c r="F158" s="12" t="s">
        <v>25321</v>
      </c>
      <c r="G158" s="261" t="s">
        <v>17642</v>
      </c>
      <c r="H158" s="261" t="s">
        <v>17643</v>
      </c>
      <c r="I158" s="12" t="s">
        <v>17644</v>
      </c>
      <c r="J158" s="12" t="s">
        <v>17645</v>
      </c>
      <c r="K158" s="12" t="s">
        <v>17646</v>
      </c>
      <c r="L158" s="47">
        <f t="shared" ref="L158:L166" si="38">SUM(M158:T158)</f>
        <v>1</v>
      </c>
      <c r="M158" s="66">
        <f t="shared" si="28"/>
        <v>1</v>
      </c>
      <c r="N158" s="66">
        <f t="shared" si="29"/>
        <v>0</v>
      </c>
      <c r="O158" s="66">
        <f t="shared" si="30"/>
        <v>0</v>
      </c>
      <c r="P158" s="66">
        <f t="shared" si="31"/>
        <v>0</v>
      </c>
      <c r="Q158" s="66">
        <f t="shared" si="32"/>
        <v>0</v>
      </c>
      <c r="R158" s="66">
        <f t="shared" si="33"/>
        <v>0</v>
      </c>
      <c r="S158" s="66">
        <f t="shared" si="34"/>
        <v>0</v>
      </c>
      <c r="T158" s="66">
        <f t="shared" si="35"/>
        <v>0</v>
      </c>
      <c r="U158" s="80"/>
    </row>
    <row r="159" spans="1:21" ht="24" customHeight="1">
      <c r="A159" s="46" t="str">
        <f t="shared" si="36"/>
        <v>Gear_Desc_Vaccine</v>
      </c>
      <c r="B159" s="332" t="s">
        <v>647</v>
      </c>
      <c r="C159" s="508" t="s">
        <v>15484</v>
      </c>
      <c r="D159" s="386" t="s">
        <v>1063</v>
      </c>
      <c r="E159" s="12" t="s">
        <v>15617</v>
      </c>
      <c r="F159" s="12" t="s">
        <v>17647</v>
      </c>
      <c r="G159" s="261" t="s">
        <v>17648</v>
      </c>
      <c r="H159" s="261" t="s">
        <v>17649</v>
      </c>
      <c r="I159" s="12" t="s">
        <v>17650</v>
      </c>
      <c r="J159" s="12" t="s">
        <v>17651</v>
      </c>
      <c r="K159" s="12" t="s">
        <v>17652</v>
      </c>
      <c r="L159" s="47">
        <f t="shared" si="38"/>
        <v>1</v>
      </c>
      <c r="M159" s="66">
        <f t="shared" si="28"/>
        <v>1</v>
      </c>
      <c r="N159" s="66">
        <f t="shared" si="29"/>
        <v>0</v>
      </c>
      <c r="O159" s="66">
        <f t="shared" si="30"/>
        <v>0</v>
      </c>
      <c r="P159" s="66">
        <f t="shared" si="31"/>
        <v>0</v>
      </c>
      <c r="Q159" s="66">
        <f t="shared" si="32"/>
        <v>0</v>
      </c>
      <c r="R159" s="66">
        <f t="shared" si="33"/>
        <v>0</v>
      </c>
      <c r="S159" s="66">
        <f t="shared" si="34"/>
        <v>0</v>
      </c>
      <c r="T159" s="66">
        <f t="shared" si="35"/>
        <v>0</v>
      </c>
      <c r="U159" s="80"/>
    </row>
    <row r="160" spans="1:21" ht="24" customHeight="1">
      <c r="A160" s="46" t="str">
        <f t="shared" si="36"/>
        <v>Gear_Desc_RogueMask</v>
      </c>
      <c r="B160" s="332" t="s">
        <v>647</v>
      </c>
      <c r="C160" s="508" t="s">
        <v>15596</v>
      </c>
      <c r="D160" s="386" t="s">
        <v>1063</v>
      </c>
      <c r="E160" s="12" t="s">
        <v>15618</v>
      </c>
      <c r="F160" s="12" t="s">
        <v>25322</v>
      </c>
      <c r="G160" s="261" t="s">
        <v>17653</v>
      </c>
      <c r="H160" s="261" t="s">
        <v>17654</v>
      </c>
      <c r="I160" s="12" t="s">
        <v>17655</v>
      </c>
      <c r="J160" s="12" t="s">
        <v>17656</v>
      </c>
      <c r="K160" s="12" t="s">
        <v>17657</v>
      </c>
      <c r="L160" s="47">
        <f t="shared" si="38"/>
        <v>1</v>
      </c>
      <c r="M160" s="66">
        <f t="shared" si="28"/>
        <v>1</v>
      </c>
      <c r="N160" s="66">
        <f t="shared" si="29"/>
        <v>0</v>
      </c>
      <c r="O160" s="66">
        <f t="shared" si="30"/>
        <v>0</v>
      </c>
      <c r="P160" s="66">
        <f t="shared" si="31"/>
        <v>0</v>
      </c>
      <c r="Q160" s="66">
        <f t="shared" si="32"/>
        <v>0</v>
      </c>
      <c r="R160" s="66">
        <f t="shared" si="33"/>
        <v>0</v>
      </c>
      <c r="S160" s="66">
        <f t="shared" si="34"/>
        <v>0</v>
      </c>
      <c r="T160" s="66">
        <f t="shared" si="35"/>
        <v>0</v>
      </c>
      <c r="U160" s="80"/>
    </row>
    <row r="161" spans="1:21" ht="24" customHeight="1">
      <c r="A161" s="46" t="str">
        <f t="shared" si="36"/>
        <v>Gear_Desc_CrossNecklace</v>
      </c>
      <c r="B161" s="332" t="s">
        <v>647</v>
      </c>
      <c r="C161" s="508" t="s">
        <v>24388</v>
      </c>
      <c r="D161" s="386" t="s">
        <v>1063</v>
      </c>
      <c r="E161" s="12" t="s">
        <v>15619</v>
      </c>
      <c r="F161" s="12" t="s">
        <v>23835</v>
      </c>
      <c r="G161" s="261" t="s">
        <v>17658</v>
      </c>
      <c r="H161" s="261" t="s">
        <v>17659</v>
      </c>
      <c r="I161" s="12" t="s">
        <v>17660</v>
      </c>
      <c r="J161" s="12" t="s">
        <v>17661</v>
      </c>
      <c r="K161" s="12" t="s">
        <v>25319</v>
      </c>
      <c r="L161" s="47">
        <f t="shared" si="38"/>
        <v>1</v>
      </c>
      <c r="M161" s="66">
        <f t="shared" si="28"/>
        <v>1</v>
      </c>
      <c r="N161" s="66">
        <f t="shared" si="29"/>
        <v>0</v>
      </c>
      <c r="O161" s="66">
        <f t="shared" si="30"/>
        <v>0</v>
      </c>
      <c r="P161" s="66">
        <f t="shared" si="31"/>
        <v>0</v>
      </c>
      <c r="Q161" s="66">
        <f t="shared" si="32"/>
        <v>0</v>
      </c>
      <c r="R161" s="66">
        <f t="shared" si="33"/>
        <v>0</v>
      </c>
      <c r="S161" s="66">
        <f t="shared" si="34"/>
        <v>0</v>
      </c>
      <c r="T161" s="66">
        <f t="shared" si="35"/>
        <v>0</v>
      </c>
      <c r="U161" s="80"/>
    </row>
    <row r="162" spans="1:21" ht="24" customHeight="1">
      <c r="A162" s="46" t="str">
        <f t="shared" si="36"/>
        <v>Gear_Desc_BulletproOfVest</v>
      </c>
      <c r="B162" s="332" t="s">
        <v>647</v>
      </c>
      <c r="C162" s="508" t="s">
        <v>15597</v>
      </c>
      <c r="D162" s="386" t="s">
        <v>1063</v>
      </c>
      <c r="E162" s="12" t="s">
        <v>15620</v>
      </c>
      <c r="F162" s="12" t="s">
        <v>17662</v>
      </c>
      <c r="G162" s="261" t="s">
        <v>17663</v>
      </c>
      <c r="H162" s="261" t="s">
        <v>17664</v>
      </c>
      <c r="I162" s="12" t="s">
        <v>17665</v>
      </c>
      <c r="J162" s="12" t="s">
        <v>6495</v>
      </c>
      <c r="K162" s="12" t="s">
        <v>17666</v>
      </c>
      <c r="L162" s="47">
        <f t="shared" si="38"/>
        <v>1</v>
      </c>
      <c r="M162" s="66">
        <f t="shared" si="28"/>
        <v>1</v>
      </c>
      <c r="N162" s="66">
        <f t="shared" si="29"/>
        <v>0</v>
      </c>
      <c r="O162" s="66">
        <f t="shared" si="30"/>
        <v>0</v>
      </c>
      <c r="P162" s="66">
        <f t="shared" si="31"/>
        <v>0</v>
      </c>
      <c r="Q162" s="66">
        <f t="shared" si="32"/>
        <v>0</v>
      </c>
      <c r="R162" s="66">
        <f t="shared" si="33"/>
        <v>0</v>
      </c>
      <c r="S162" s="66">
        <f t="shared" si="34"/>
        <v>0</v>
      </c>
      <c r="T162" s="66">
        <f t="shared" si="35"/>
        <v>0</v>
      </c>
      <c r="U162" s="80"/>
    </row>
    <row r="163" spans="1:21" ht="24" customHeight="1">
      <c r="A163" s="46" t="str">
        <f t="shared" si="36"/>
        <v>Gear_Desc_Kukri</v>
      </c>
      <c r="B163" s="332" t="s">
        <v>647</v>
      </c>
      <c r="C163" s="508" t="s">
        <v>15605</v>
      </c>
      <c r="D163" s="386" t="s">
        <v>1063</v>
      </c>
      <c r="E163" s="12" t="s">
        <v>15621</v>
      </c>
      <c r="F163" s="12" t="s">
        <v>17667</v>
      </c>
      <c r="G163" s="261" t="s">
        <v>17668</v>
      </c>
      <c r="H163" s="261" t="s">
        <v>17669</v>
      </c>
      <c r="I163" s="12" t="s">
        <v>1543</v>
      </c>
      <c r="J163" s="12" t="s">
        <v>6479</v>
      </c>
      <c r="K163" s="12" t="s">
        <v>6480</v>
      </c>
      <c r="L163" s="47">
        <f t="shared" si="38"/>
        <v>1</v>
      </c>
      <c r="M163" s="66">
        <f t="shared" si="28"/>
        <v>1</v>
      </c>
      <c r="N163" s="66">
        <f t="shared" si="29"/>
        <v>0</v>
      </c>
      <c r="O163" s="66">
        <f t="shared" si="30"/>
        <v>0</v>
      </c>
      <c r="P163" s="66">
        <f t="shared" si="31"/>
        <v>0</v>
      </c>
      <c r="Q163" s="66">
        <f t="shared" si="32"/>
        <v>0</v>
      </c>
      <c r="R163" s="66">
        <f t="shared" si="33"/>
        <v>0</v>
      </c>
      <c r="S163" s="66">
        <f t="shared" si="34"/>
        <v>0</v>
      </c>
      <c r="T163" s="66">
        <f t="shared" si="35"/>
        <v>0</v>
      </c>
      <c r="U163" s="80"/>
    </row>
    <row r="164" spans="1:21" ht="24" customHeight="1">
      <c r="A164" s="46" t="str">
        <f t="shared" si="36"/>
        <v>Gear_Desc_SilverAxe</v>
      </c>
      <c r="B164" s="332" t="s">
        <v>647</v>
      </c>
      <c r="C164" s="508" t="s">
        <v>15608</v>
      </c>
      <c r="D164" s="386" t="s">
        <v>1063</v>
      </c>
      <c r="E164" s="12" t="s">
        <v>15622</v>
      </c>
      <c r="F164" s="12" t="s">
        <v>17670</v>
      </c>
      <c r="G164" s="261" t="s">
        <v>17671</v>
      </c>
      <c r="H164" s="261" t="s">
        <v>3634</v>
      </c>
      <c r="I164" s="12" t="s">
        <v>17672</v>
      </c>
      <c r="J164" s="12" t="s">
        <v>6481</v>
      </c>
      <c r="K164" s="12" t="s">
        <v>6482</v>
      </c>
      <c r="L164" s="47">
        <f t="shared" si="38"/>
        <v>1</v>
      </c>
      <c r="M164" s="66">
        <f t="shared" si="28"/>
        <v>1</v>
      </c>
      <c r="N164" s="66">
        <f t="shared" si="29"/>
        <v>0</v>
      </c>
      <c r="O164" s="66">
        <f t="shared" si="30"/>
        <v>0</v>
      </c>
      <c r="P164" s="66">
        <f t="shared" si="31"/>
        <v>0</v>
      </c>
      <c r="Q164" s="66">
        <f t="shared" si="32"/>
        <v>0</v>
      </c>
      <c r="R164" s="66">
        <f t="shared" si="33"/>
        <v>0</v>
      </c>
      <c r="S164" s="66">
        <f t="shared" si="34"/>
        <v>0</v>
      </c>
      <c r="T164" s="66">
        <f t="shared" si="35"/>
        <v>0</v>
      </c>
      <c r="U164" s="80"/>
    </row>
    <row r="165" spans="1:21" ht="24" customHeight="1">
      <c r="A165" s="46" t="str">
        <f t="shared" si="36"/>
        <v>Gear_Desc_ProtectivePad</v>
      </c>
      <c r="B165" s="332" t="s">
        <v>647</v>
      </c>
      <c r="C165" s="508" t="s">
        <v>15485</v>
      </c>
      <c r="D165" s="386" t="s">
        <v>1063</v>
      </c>
      <c r="E165" s="12" t="s">
        <v>15623</v>
      </c>
      <c r="F165" s="12" t="s">
        <v>17673</v>
      </c>
      <c r="G165" s="261" t="s">
        <v>17674</v>
      </c>
      <c r="H165" s="261" t="s">
        <v>17675</v>
      </c>
      <c r="I165" s="12" t="s">
        <v>17676</v>
      </c>
      <c r="J165" s="12" t="s">
        <v>17677</v>
      </c>
      <c r="K165" s="12" t="s">
        <v>17678</v>
      </c>
      <c r="L165" s="47">
        <f t="shared" si="38"/>
        <v>2</v>
      </c>
      <c r="M165" s="66">
        <f t="shared" si="28"/>
        <v>1</v>
      </c>
      <c r="N165" s="66">
        <f t="shared" si="29"/>
        <v>1</v>
      </c>
      <c r="O165" s="66">
        <f t="shared" si="30"/>
        <v>0</v>
      </c>
      <c r="P165" s="66">
        <f t="shared" si="31"/>
        <v>0</v>
      </c>
      <c r="Q165" s="66">
        <f t="shared" si="32"/>
        <v>0</v>
      </c>
      <c r="R165" s="66">
        <f t="shared" si="33"/>
        <v>0</v>
      </c>
      <c r="S165" s="66">
        <f t="shared" si="34"/>
        <v>0</v>
      </c>
      <c r="T165" s="66">
        <f t="shared" si="35"/>
        <v>0</v>
      </c>
      <c r="U165" s="80"/>
    </row>
    <row r="166" spans="1:21" ht="24" customHeight="1">
      <c r="A166" s="46" t="str">
        <f t="shared" si="36"/>
        <v>Gear_Desc_CommanderFlag</v>
      </c>
      <c r="B166" s="332" t="s">
        <v>647</v>
      </c>
      <c r="C166" s="508" t="s">
        <v>15486</v>
      </c>
      <c r="D166" s="386" t="s">
        <v>1063</v>
      </c>
      <c r="E166" s="12" t="s">
        <v>15624</v>
      </c>
      <c r="F166" s="12" t="s">
        <v>17679</v>
      </c>
      <c r="G166" s="261" t="s">
        <v>17680</v>
      </c>
      <c r="H166" s="261" t="s">
        <v>17681</v>
      </c>
      <c r="I166" s="12" t="s">
        <v>17682</v>
      </c>
      <c r="J166" s="12" t="s">
        <v>17683</v>
      </c>
      <c r="K166" s="12" t="s">
        <v>17684</v>
      </c>
      <c r="L166" s="47">
        <f t="shared" si="38"/>
        <v>1</v>
      </c>
      <c r="M166" s="66">
        <f t="shared" si="28"/>
        <v>1</v>
      </c>
      <c r="N166" s="66">
        <f t="shared" si="29"/>
        <v>0</v>
      </c>
      <c r="O166" s="66">
        <f t="shared" si="30"/>
        <v>0</v>
      </c>
      <c r="P166" s="66">
        <f t="shared" si="31"/>
        <v>0</v>
      </c>
      <c r="Q166" s="66">
        <f t="shared" si="32"/>
        <v>0</v>
      </c>
      <c r="R166" s="66">
        <f t="shared" si="33"/>
        <v>0</v>
      </c>
      <c r="S166" s="66">
        <f t="shared" si="34"/>
        <v>0</v>
      </c>
      <c r="T166" s="66">
        <f t="shared" si="35"/>
        <v>0</v>
      </c>
      <c r="U166" s="80"/>
    </row>
    <row r="167" spans="1:21" ht="24" customHeight="1">
      <c r="A167" s="46" t="str">
        <f t="shared" si="36"/>
        <v>Gear_Desc_Syringe</v>
      </c>
      <c r="B167" s="332" t="s">
        <v>647</v>
      </c>
      <c r="C167" s="509" t="s">
        <v>641</v>
      </c>
      <c r="D167" s="375" t="s">
        <v>94</v>
      </c>
      <c r="E167" s="12" t="s">
        <v>11125</v>
      </c>
      <c r="F167" s="12" t="s">
        <v>10462</v>
      </c>
      <c r="G167" s="261" t="s">
        <v>14007</v>
      </c>
      <c r="H167" s="261" t="s">
        <v>10463</v>
      </c>
      <c r="I167" s="95" t="s">
        <v>10464</v>
      </c>
      <c r="J167" s="112" t="s">
        <v>10465</v>
      </c>
      <c r="K167" s="112" t="s">
        <v>10466</v>
      </c>
      <c r="L167" s="47">
        <f t="shared" si="27"/>
        <v>2</v>
      </c>
      <c r="M167" s="66">
        <f t="shared" si="28"/>
        <v>1</v>
      </c>
      <c r="N167" s="66">
        <f t="shared" si="29"/>
        <v>1</v>
      </c>
      <c r="O167" s="66">
        <f t="shared" si="30"/>
        <v>0</v>
      </c>
      <c r="P167" s="66">
        <f t="shared" si="31"/>
        <v>0</v>
      </c>
      <c r="Q167" s="66">
        <f t="shared" si="32"/>
        <v>0</v>
      </c>
      <c r="R167" s="66">
        <f t="shared" si="33"/>
        <v>0</v>
      </c>
      <c r="S167" s="66">
        <f t="shared" si="34"/>
        <v>0</v>
      </c>
      <c r="T167" s="66">
        <f t="shared" si="35"/>
        <v>0</v>
      </c>
      <c r="U167" s="80"/>
    </row>
    <row r="168" spans="1:21" ht="24" customHeight="1">
      <c r="A168" s="46" t="str">
        <f t="shared" si="36"/>
        <v>Gear_Desc_Zdrive</v>
      </c>
      <c r="B168" s="332" t="s">
        <v>647</v>
      </c>
      <c r="C168" s="509" t="s">
        <v>642</v>
      </c>
      <c r="D168" s="375" t="s">
        <v>94</v>
      </c>
      <c r="E168" s="12" t="s">
        <v>11175</v>
      </c>
      <c r="F168" s="12" t="s">
        <v>4815</v>
      </c>
      <c r="G168" s="261" t="s">
        <v>14008</v>
      </c>
      <c r="H168" s="261" t="s">
        <v>24493</v>
      </c>
      <c r="I168" s="95" t="s">
        <v>4816</v>
      </c>
      <c r="J168" s="112" t="s">
        <v>7487</v>
      </c>
      <c r="K168" s="112" t="s">
        <v>7488</v>
      </c>
      <c r="L168" s="47">
        <f t="shared" si="27"/>
        <v>1</v>
      </c>
      <c r="M168" s="66">
        <f t="shared" si="28"/>
        <v>1</v>
      </c>
      <c r="N168" s="66">
        <f t="shared" si="29"/>
        <v>0</v>
      </c>
      <c r="O168" s="66">
        <f t="shared" si="30"/>
        <v>0</v>
      </c>
      <c r="P168" s="66">
        <f t="shared" si="31"/>
        <v>0</v>
      </c>
      <c r="Q168" s="66">
        <f t="shared" si="32"/>
        <v>0</v>
      </c>
      <c r="R168" s="66">
        <f t="shared" si="33"/>
        <v>0</v>
      </c>
      <c r="S168" s="66">
        <f t="shared" si="34"/>
        <v>0</v>
      </c>
      <c r="T168" s="66">
        <f t="shared" si="35"/>
        <v>0</v>
      </c>
      <c r="U168" s="80"/>
    </row>
    <row r="169" spans="1:21" ht="24" customHeight="1">
      <c r="A169" s="46" t="str">
        <f t="shared" si="36"/>
        <v>Gear_Desc_Cactus</v>
      </c>
      <c r="B169" s="332" t="s">
        <v>647</v>
      </c>
      <c r="C169" s="509" t="s">
        <v>69</v>
      </c>
      <c r="D169" s="375" t="s">
        <v>94</v>
      </c>
      <c r="E169" s="12" t="s">
        <v>11155</v>
      </c>
      <c r="F169" s="12" t="s">
        <v>24494</v>
      </c>
      <c r="G169" s="261" t="s">
        <v>14009</v>
      </c>
      <c r="H169" s="261" t="s">
        <v>4817</v>
      </c>
      <c r="I169" s="95" t="s">
        <v>4818</v>
      </c>
      <c r="J169" s="112" t="s">
        <v>7489</v>
      </c>
      <c r="K169" s="112" t="s">
        <v>7490</v>
      </c>
      <c r="L169" s="47">
        <f t="shared" si="27"/>
        <v>1</v>
      </c>
      <c r="M169" s="66">
        <f t="shared" si="28"/>
        <v>1</v>
      </c>
      <c r="N169" s="66">
        <f t="shared" si="29"/>
        <v>0</v>
      </c>
      <c r="O169" s="66">
        <f t="shared" si="30"/>
        <v>0</v>
      </c>
      <c r="P169" s="66">
        <f t="shared" si="31"/>
        <v>0</v>
      </c>
      <c r="Q169" s="66">
        <f t="shared" si="32"/>
        <v>0</v>
      </c>
      <c r="R169" s="66">
        <f t="shared" si="33"/>
        <v>0</v>
      </c>
      <c r="S169" s="66">
        <f t="shared" si="34"/>
        <v>0</v>
      </c>
      <c r="T169" s="66">
        <f t="shared" si="35"/>
        <v>0</v>
      </c>
      <c r="U169" s="80"/>
    </row>
    <row r="170" spans="1:21" ht="24" customHeight="1">
      <c r="A170" s="46" t="str">
        <f t="shared" si="36"/>
        <v>Gear_Desc_Hylenol</v>
      </c>
      <c r="B170" s="332" t="s">
        <v>647</v>
      </c>
      <c r="C170" s="509" t="s">
        <v>643</v>
      </c>
      <c r="D170" s="375" t="s">
        <v>94</v>
      </c>
      <c r="E170" s="12" t="s">
        <v>11126</v>
      </c>
      <c r="F170" s="12" t="s">
        <v>10467</v>
      </c>
      <c r="G170" s="261" t="s">
        <v>24495</v>
      </c>
      <c r="H170" s="261" t="s">
        <v>10468</v>
      </c>
      <c r="I170" s="95" t="s">
        <v>24496</v>
      </c>
      <c r="J170" s="112" t="s">
        <v>10469</v>
      </c>
      <c r="K170" s="112" t="s">
        <v>10470</v>
      </c>
      <c r="L170" s="47">
        <f t="shared" si="27"/>
        <v>2</v>
      </c>
      <c r="M170" s="66">
        <f t="shared" si="28"/>
        <v>1</v>
      </c>
      <c r="N170" s="66">
        <f t="shared" si="29"/>
        <v>1</v>
      </c>
      <c r="O170" s="66">
        <f t="shared" si="30"/>
        <v>0</v>
      </c>
      <c r="P170" s="66">
        <f t="shared" si="31"/>
        <v>0</v>
      </c>
      <c r="Q170" s="66">
        <f t="shared" si="32"/>
        <v>0</v>
      </c>
      <c r="R170" s="66">
        <f t="shared" si="33"/>
        <v>0</v>
      </c>
      <c r="S170" s="66">
        <f t="shared" si="34"/>
        <v>0</v>
      </c>
      <c r="T170" s="66">
        <f t="shared" si="35"/>
        <v>0</v>
      </c>
      <c r="U170" s="80"/>
    </row>
    <row r="171" spans="1:21" ht="24" customHeight="1">
      <c r="A171" s="46" t="str">
        <f t="shared" si="36"/>
        <v>Gear_Desc_BikeHelmet</v>
      </c>
      <c r="B171" s="332" t="s">
        <v>647</v>
      </c>
      <c r="C171" s="509" t="s">
        <v>24389</v>
      </c>
      <c r="D171" s="375" t="s">
        <v>94</v>
      </c>
      <c r="E171" s="12" t="s">
        <v>11178</v>
      </c>
      <c r="F171" s="12" t="s">
        <v>10516</v>
      </c>
      <c r="G171" s="261" t="s">
        <v>14010</v>
      </c>
      <c r="H171" s="261" t="s">
        <v>10517</v>
      </c>
      <c r="I171" s="95" t="s">
        <v>10518</v>
      </c>
      <c r="J171" s="112" t="s">
        <v>10519</v>
      </c>
      <c r="K171" s="112" t="s">
        <v>10520</v>
      </c>
      <c r="L171" s="47">
        <f t="shared" si="27"/>
        <v>1</v>
      </c>
      <c r="M171" s="66">
        <f t="shared" si="28"/>
        <v>1</v>
      </c>
      <c r="N171" s="66">
        <f t="shared" si="29"/>
        <v>0</v>
      </c>
      <c r="O171" s="66">
        <f t="shared" si="30"/>
        <v>0</v>
      </c>
      <c r="P171" s="66">
        <f t="shared" si="31"/>
        <v>0</v>
      </c>
      <c r="Q171" s="66">
        <f t="shared" si="32"/>
        <v>0</v>
      </c>
      <c r="R171" s="66">
        <f t="shared" si="33"/>
        <v>0</v>
      </c>
      <c r="S171" s="66">
        <f t="shared" si="34"/>
        <v>0</v>
      </c>
      <c r="T171" s="66">
        <f t="shared" si="35"/>
        <v>0</v>
      </c>
      <c r="U171" s="80"/>
    </row>
    <row r="172" spans="1:21" ht="24" customHeight="1">
      <c r="A172" s="46" t="str">
        <f t="shared" si="36"/>
        <v>Gear_Desc_GoldenGrip</v>
      </c>
      <c r="B172" s="332" t="s">
        <v>647</v>
      </c>
      <c r="C172" s="509" t="s">
        <v>24390</v>
      </c>
      <c r="D172" s="375" t="s">
        <v>94</v>
      </c>
      <c r="E172" s="12" t="s">
        <v>23615</v>
      </c>
      <c r="F172" s="12" t="s">
        <v>24497</v>
      </c>
      <c r="G172" s="261" t="s">
        <v>24498</v>
      </c>
      <c r="H172" s="261" t="s">
        <v>4819</v>
      </c>
      <c r="I172" s="95" t="s">
        <v>4720</v>
      </c>
      <c r="J172" s="112" t="s">
        <v>7491</v>
      </c>
      <c r="K172" s="112" t="s">
        <v>7492</v>
      </c>
      <c r="L172" s="47">
        <f t="shared" si="27"/>
        <v>1</v>
      </c>
      <c r="M172" s="66">
        <f t="shared" si="28"/>
        <v>1</v>
      </c>
      <c r="N172" s="66">
        <f t="shared" si="29"/>
        <v>0</v>
      </c>
      <c r="O172" s="66">
        <f t="shared" si="30"/>
        <v>0</v>
      </c>
      <c r="P172" s="66">
        <f t="shared" si="31"/>
        <v>0</v>
      </c>
      <c r="Q172" s="66">
        <f t="shared" si="32"/>
        <v>0</v>
      </c>
      <c r="R172" s="66">
        <f t="shared" si="33"/>
        <v>0</v>
      </c>
      <c r="S172" s="66">
        <f t="shared" si="34"/>
        <v>0</v>
      </c>
      <c r="T172" s="66">
        <f t="shared" si="35"/>
        <v>0</v>
      </c>
      <c r="U172" s="80"/>
    </row>
    <row r="173" spans="1:21" ht="24" customHeight="1">
      <c r="A173" s="46" t="str">
        <f t="shared" si="36"/>
        <v>Gear_Desc_GoldenChampionBelt</v>
      </c>
      <c r="B173" s="332" t="s">
        <v>647</v>
      </c>
      <c r="C173" s="509" t="s">
        <v>24391</v>
      </c>
      <c r="D173" s="375" t="s">
        <v>94</v>
      </c>
      <c r="E173" s="12" t="s">
        <v>11127</v>
      </c>
      <c r="F173" s="12" t="s">
        <v>4820</v>
      </c>
      <c r="G173" s="261" t="s">
        <v>24499</v>
      </c>
      <c r="H173" s="261" t="s">
        <v>4821</v>
      </c>
      <c r="I173" s="95" t="s">
        <v>24500</v>
      </c>
      <c r="J173" s="112" t="s">
        <v>7493</v>
      </c>
      <c r="K173" s="112" t="s">
        <v>7494</v>
      </c>
      <c r="L173" s="47">
        <f t="shared" si="27"/>
        <v>1</v>
      </c>
      <c r="M173" s="66">
        <f t="shared" si="28"/>
        <v>1</v>
      </c>
      <c r="N173" s="66">
        <f t="shared" si="29"/>
        <v>0</v>
      </c>
      <c r="O173" s="66">
        <f t="shared" si="30"/>
        <v>0</v>
      </c>
      <c r="P173" s="66">
        <f t="shared" si="31"/>
        <v>0</v>
      </c>
      <c r="Q173" s="66">
        <f t="shared" si="32"/>
        <v>0</v>
      </c>
      <c r="R173" s="66">
        <f t="shared" si="33"/>
        <v>0</v>
      </c>
      <c r="S173" s="66">
        <f t="shared" si="34"/>
        <v>0</v>
      </c>
      <c r="T173" s="66">
        <f t="shared" si="35"/>
        <v>0</v>
      </c>
      <c r="U173" s="80"/>
    </row>
    <row r="174" spans="1:21" ht="24" customHeight="1">
      <c r="A174" s="46" t="str">
        <f t="shared" si="36"/>
        <v>Gear_Desc_Candle</v>
      </c>
      <c r="B174" s="332" t="s">
        <v>647</v>
      </c>
      <c r="C174" s="509" t="s">
        <v>1671</v>
      </c>
      <c r="D174" s="375" t="s">
        <v>94</v>
      </c>
      <c r="E174" s="12" t="s">
        <v>18172</v>
      </c>
      <c r="F174" s="12" t="s">
        <v>18173</v>
      </c>
      <c r="G174" s="261" t="s">
        <v>18174</v>
      </c>
      <c r="H174" s="261" t="s">
        <v>18175</v>
      </c>
      <c r="I174" s="95" t="s">
        <v>18176</v>
      </c>
      <c r="J174" s="112" t="s">
        <v>18177</v>
      </c>
      <c r="K174" s="112" t="s">
        <v>18178</v>
      </c>
      <c r="L174" s="47">
        <v>2</v>
      </c>
      <c r="M174" s="66">
        <f t="shared" si="28"/>
        <v>0</v>
      </c>
      <c r="N174" s="66">
        <f t="shared" si="29"/>
        <v>1</v>
      </c>
      <c r="O174" s="66">
        <f t="shared" si="30"/>
        <v>0</v>
      </c>
      <c r="P174" s="66">
        <f t="shared" si="31"/>
        <v>0</v>
      </c>
      <c r="Q174" s="66">
        <f t="shared" si="32"/>
        <v>0</v>
      </c>
      <c r="R174" s="66">
        <f t="shared" si="33"/>
        <v>0</v>
      </c>
      <c r="S174" s="66">
        <f t="shared" si="34"/>
        <v>0</v>
      </c>
      <c r="T174" s="66">
        <f t="shared" si="35"/>
        <v>0</v>
      </c>
      <c r="U174" s="80"/>
    </row>
    <row r="175" spans="1:21" ht="24" customHeight="1">
      <c r="A175" s="46" t="str">
        <f t="shared" si="36"/>
        <v>Gear_Desc_BoxingGloves</v>
      </c>
      <c r="B175" s="332" t="s">
        <v>647</v>
      </c>
      <c r="C175" s="509" t="s">
        <v>1672</v>
      </c>
      <c r="D175" s="375" t="s">
        <v>94</v>
      </c>
      <c r="E175" s="12" t="s">
        <v>11128</v>
      </c>
      <c r="F175" s="12" t="s">
        <v>24501</v>
      </c>
      <c r="G175" s="261" t="s">
        <v>14011</v>
      </c>
      <c r="H175" s="261" t="s">
        <v>10515</v>
      </c>
      <c r="I175" s="95" t="s">
        <v>24502</v>
      </c>
      <c r="J175" s="112" t="s">
        <v>24503</v>
      </c>
      <c r="K175" s="112" t="s">
        <v>24504</v>
      </c>
      <c r="L175" s="47">
        <f t="shared" si="27"/>
        <v>2</v>
      </c>
      <c r="M175" s="66">
        <f t="shared" si="28"/>
        <v>1</v>
      </c>
      <c r="N175" s="66">
        <f t="shared" si="29"/>
        <v>1</v>
      </c>
      <c r="O175" s="66">
        <f t="shared" si="30"/>
        <v>0</v>
      </c>
      <c r="P175" s="66">
        <f t="shared" si="31"/>
        <v>0</v>
      </c>
      <c r="Q175" s="66">
        <f t="shared" si="32"/>
        <v>0</v>
      </c>
      <c r="R175" s="66">
        <f t="shared" si="33"/>
        <v>0</v>
      </c>
      <c r="S175" s="66">
        <f t="shared" si="34"/>
        <v>0</v>
      </c>
      <c r="T175" s="66">
        <f t="shared" si="35"/>
        <v>0</v>
      </c>
      <c r="U175" s="80"/>
    </row>
    <row r="176" spans="1:21" ht="24" customHeight="1">
      <c r="A176" s="46" t="str">
        <f t="shared" si="36"/>
        <v>Gear_Desc_Mechanichammer</v>
      </c>
      <c r="B176" s="332" t="s">
        <v>647</v>
      </c>
      <c r="C176" s="509" t="s">
        <v>1064</v>
      </c>
      <c r="D176" s="375" t="s">
        <v>94</v>
      </c>
      <c r="E176" s="12" t="s">
        <v>11129</v>
      </c>
      <c r="F176" s="12" t="s">
        <v>24505</v>
      </c>
      <c r="G176" s="261" t="s">
        <v>24506</v>
      </c>
      <c r="H176" s="261" t="s">
        <v>24507</v>
      </c>
      <c r="I176" s="95" t="s">
        <v>24508</v>
      </c>
      <c r="J176" s="112" t="s">
        <v>7495</v>
      </c>
      <c r="K176" s="112" t="s">
        <v>7496</v>
      </c>
      <c r="L176" s="47">
        <f t="shared" si="27"/>
        <v>1</v>
      </c>
      <c r="M176" s="66">
        <f t="shared" si="28"/>
        <v>1</v>
      </c>
      <c r="N176" s="66">
        <f t="shared" si="29"/>
        <v>0</v>
      </c>
      <c r="O176" s="66">
        <f t="shared" si="30"/>
        <v>0</v>
      </c>
      <c r="P176" s="66">
        <f t="shared" si="31"/>
        <v>0</v>
      </c>
      <c r="Q176" s="66">
        <f t="shared" si="32"/>
        <v>0</v>
      </c>
      <c r="R176" s="66">
        <f t="shared" si="33"/>
        <v>0</v>
      </c>
      <c r="S176" s="66">
        <f t="shared" si="34"/>
        <v>0</v>
      </c>
      <c r="T176" s="66">
        <f t="shared" si="35"/>
        <v>0</v>
      </c>
      <c r="U176" s="80"/>
    </row>
    <row r="177" spans="1:21" ht="24" customHeight="1">
      <c r="A177" s="46" t="str">
        <f t="shared" si="36"/>
        <v>Gear_Desc_Magiccard</v>
      </c>
      <c r="B177" s="332" t="s">
        <v>647</v>
      </c>
      <c r="C177" s="509" t="s">
        <v>1673</v>
      </c>
      <c r="D177" s="375" t="s">
        <v>94</v>
      </c>
      <c r="E177" s="12" t="s">
        <v>11095</v>
      </c>
      <c r="F177" s="12" t="s">
        <v>4822</v>
      </c>
      <c r="G177" s="261" t="s">
        <v>14012</v>
      </c>
      <c r="H177" s="261" t="s">
        <v>24509</v>
      </c>
      <c r="I177" s="95" t="s">
        <v>4823</v>
      </c>
      <c r="J177" s="112" t="s">
        <v>7497</v>
      </c>
      <c r="K177" s="112" t="s">
        <v>7498</v>
      </c>
      <c r="L177" s="47">
        <f t="shared" si="27"/>
        <v>1</v>
      </c>
      <c r="M177" s="66">
        <f t="shared" si="28"/>
        <v>1</v>
      </c>
      <c r="N177" s="66">
        <f t="shared" si="29"/>
        <v>0</v>
      </c>
      <c r="O177" s="66">
        <f t="shared" si="30"/>
        <v>0</v>
      </c>
      <c r="P177" s="66">
        <f t="shared" si="31"/>
        <v>0</v>
      </c>
      <c r="Q177" s="66">
        <f t="shared" si="32"/>
        <v>0</v>
      </c>
      <c r="R177" s="66">
        <f t="shared" si="33"/>
        <v>0</v>
      </c>
      <c r="S177" s="66">
        <f t="shared" si="34"/>
        <v>0</v>
      </c>
      <c r="T177" s="66">
        <f t="shared" si="35"/>
        <v>0</v>
      </c>
      <c r="U177" s="80"/>
    </row>
    <row r="178" spans="1:21" ht="24" customHeight="1">
      <c r="A178" s="46" t="str">
        <f t="shared" si="36"/>
        <v>Gear_Desc_ElectricBooster</v>
      </c>
      <c r="B178" s="332" t="s">
        <v>647</v>
      </c>
      <c r="C178" s="509" t="s">
        <v>1065</v>
      </c>
      <c r="D178" s="375" t="s">
        <v>94</v>
      </c>
      <c r="E178" s="12" t="s">
        <v>11103</v>
      </c>
      <c r="F178" s="12" t="s">
        <v>4795</v>
      </c>
      <c r="G178" s="261" t="s">
        <v>14013</v>
      </c>
      <c r="H178" s="261" t="s">
        <v>4824</v>
      </c>
      <c r="I178" s="95" t="s">
        <v>4796</v>
      </c>
      <c r="J178" s="112" t="s">
        <v>7425</v>
      </c>
      <c r="K178" s="112" t="s">
        <v>7426</v>
      </c>
      <c r="L178" s="47">
        <f t="shared" si="27"/>
        <v>0</v>
      </c>
      <c r="M178" s="66">
        <f t="shared" si="28"/>
        <v>0</v>
      </c>
      <c r="N178" s="66">
        <f t="shared" si="29"/>
        <v>0</v>
      </c>
      <c r="O178" s="66">
        <f t="shared" si="30"/>
        <v>0</v>
      </c>
      <c r="P178" s="66">
        <f t="shared" si="31"/>
        <v>0</v>
      </c>
      <c r="Q178" s="66">
        <f t="shared" si="32"/>
        <v>0</v>
      </c>
      <c r="R178" s="66">
        <f t="shared" si="33"/>
        <v>0</v>
      </c>
      <c r="S178" s="66">
        <f t="shared" si="34"/>
        <v>0</v>
      </c>
      <c r="T178" s="66">
        <f t="shared" si="35"/>
        <v>0</v>
      </c>
      <c r="U178" s="80"/>
    </row>
    <row r="179" spans="1:21" ht="24" customHeight="1">
      <c r="A179" s="46" t="str">
        <f t="shared" si="36"/>
        <v>Gear_Desc_IgnitionBooster</v>
      </c>
      <c r="B179" s="332" t="s">
        <v>647</v>
      </c>
      <c r="C179" s="509" t="s">
        <v>1066</v>
      </c>
      <c r="D179" s="375" t="s">
        <v>94</v>
      </c>
      <c r="E179" s="12" t="s">
        <v>11104</v>
      </c>
      <c r="F179" s="12" t="s">
        <v>4797</v>
      </c>
      <c r="G179" s="261" t="s">
        <v>14014</v>
      </c>
      <c r="H179" s="261" t="s">
        <v>4825</v>
      </c>
      <c r="I179" s="95" t="s">
        <v>4798</v>
      </c>
      <c r="J179" s="112" t="s">
        <v>7427</v>
      </c>
      <c r="K179" s="112" t="s">
        <v>7428</v>
      </c>
      <c r="L179" s="47">
        <f t="shared" si="27"/>
        <v>0</v>
      </c>
      <c r="M179" s="66">
        <f t="shared" si="28"/>
        <v>0</v>
      </c>
      <c r="N179" s="66">
        <f t="shared" si="29"/>
        <v>0</v>
      </c>
      <c r="O179" s="66">
        <f t="shared" si="30"/>
        <v>0</v>
      </c>
      <c r="P179" s="66">
        <f t="shared" si="31"/>
        <v>0</v>
      </c>
      <c r="Q179" s="66">
        <f t="shared" si="32"/>
        <v>0</v>
      </c>
      <c r="R179" s="66">
        <f t="shared" si="33"/>
        <v>0</v>
      </c>
      <c r="S179" s="66">
        <f t="shared" si="34"/>
        <v>0</v>
      </c>
      <c r="T179" s="66">
        <f t="shared" si="35"/>
        <v>0</v>
      </c>
      <c r="U179" s="80"/>
    </row>
    <row r="180" spans="1:21" ht="24" customHeight="1">
      <c r="A180" s="46" t="str">
        <f t="shared" si="36"/>
        <v>Gear_Desc_FrozenBooster</v>
      </c>
      <c r="B180" s="332" t="s">
        <v>647</v>
      </c>
      <c r="C180" s="509" t="s">
        <v>1067</v>
      </c>
      <c r="D180" s="375" t="s">
        <v>94</v>
      </c>
      <c r="E180" s="12" t="s">
        <v>11105</v>
      </c>
      <c r="F180" s="12" t="s">
        <v>23950</v>
      </c>
      <c r="G180" s="261" t="s">
        <v>14015</v>
      </c>
      <c r="H180" s="261" t="s">
        <v>4826</v>
      </c>
      <c r="I180" s="95" t="s">
        <v>4799</v>
      </c>
      <c r="J180" s="112" t="s">
        <v>7429</v>
      </c>
      <c r="K180" s="112" t="s">
        <v>7430</v>
      </c>
      <c r="L180" s="47">
        <f t="shared" si="27"/>
        <v>0</v>
      </c>
      <c r="M180" s="66">
        <f t="shared" si="28"/>
        <v>0</v>
      </c>
      <c r="N180" s="66">
        <f t="shared" si="29"/>
        <v>0</v>
      </c>
      <c r="O180" s="66">
        <f t="shared" si="30"/>
        <v>0</v>
      </c>
      <c r="P180" s="66">
        <f t="shared" si="31"/>
        <v>0</v>
      </c>
      <c r="Q180" s="66">
        <f t="shared" si="32"/>
        <v>0</v>
      </c>
      <c r="R180" s="66">
        <f t="shared" si="33"/>
        <v>0</v>
      </c>
      <c r="S180" s="66">
        <f t="shared" si="34"/>
        <v>0</v>
      </c>
      <c r="T180" s="66">
        <f t="shared" si="35"/>
        <v>0</v>
      </c>
      <c r="U180" s="80"/>
    </row>
    <row r="181" spans="1:21" ht="24" customHeight="1">
      <c r="A181" s="46" t="str">
        <f t="shared" si="36"/>
        <v>Gear_Desc_HolyWater</v>
      </c>
      <c r="B181" s="332" t="s">
        <v>647</v>
      </c>
      <c r="C181" s="510" t="s">
        <v>15487</v>
      </c>
      <c r="D181" s="388" t="s">
        <v>94</v>
      </c>
      <c r="E181" s="12" t="s">
        <v>15617</v>
      </c>
      <c r="F181" s="12" t="s">
        <v>17647</v>
      </c>
      <c r="G181" s="261" t="s">
        <v>17648</v>
      </c>
      <c r="H181" s="261" t="s">
        <v>17649</v>
      </c>
      <c r="I181" s="12" t="s">
        <v>17650</v>
      </c>
      <c r="J181" s="12" t="s">
        <v>17651</v>
      </c>
      <c r="K181" s="12" t="s">
        <v>17652</v>
      </c>
      <c r="L181" s="47">
        <f t="shared" ref="L181:L202" si="39">SUM(M181:T181)</f>
        <v>1</v>
      </c>
      <c r="M181" s="66">
        <f t="shared" si="28"/>
        <v>1</v>
      </c>
      <c r="N181" s="66">
        <f t="shared" si="29"/>
        <v>0</v>
      </c>
      <c r="O181" s="66">
        <f t="shared" si="30"/>
        <v>0</v>
      </c>
      <c r="P181" s="66">
        <f t="shared" si="31"/>
        <v>0</v>
      </c>
      <c r="Q181" s="66">
        <f t="shared" si="32"/>
        <v>0</v>
      </c>
      <c r="R181" s="66">
        <f t="shared" si="33"/>
        <v>0</v>
      </c>
      <c r="S181" s="66">
        <f t="shared" si="34"/>
        <v>0</v>
      </c>
      <c r="T181" s="66">
        <f t="shared" si="35"/>
        <v>0</v>
      </c>
      <c r="U181" s="80"/>
    </row>
    <row r="182" spans="1:21" ht="24" customHeight="1">
      <c r="A182" s="46" t="str">
        <f t="shared" si="36"/>
        <v>Gear_Desc_RuneStone</v>
      </c>
      <c r="B182" s="332" t="s">
        <v>647</v>
      </c>
      <c r="C182" s="510" t="s">
        <v>15594</v>
      </c>
      <c r="D182" s="388" t="s">
        <v>94</v>
      </c>
      <c r="E182" s="12" t="s">
        <v>15634</v>
      </c>
      <c r="F182" s="12" t="s">
        <v>17685</v>
      </c>
      <c r="G182" s="261" t="s">
        <v>17686</v>
      </c>
      <c r="H182" s="261" t="s">
        <v>17687</v>
      </c>
      <c r="I182" s="12" t="s">
        <v>17688</v>
      </c>
      <c r="J182" s="12" t="s">
        <v>17689</v>
      </c>
      <c r="K182" s="12" t="s">
        <v>17690</v>
      </c>
      <c r="L182" s="47">
        <f t="shared" si="39"/>
        <v>2</v>
      </c>
      <c r="M182" s="66">
        <f t="shared" si="28"/>
        <v>1</v>
      </c>
      <c r="N182" s="66">
        <f t="shared" si="29"/>
        <v>1</v>
      </c>
      <c r="O182" s="66">
        <f t="shared" si="30"/>
        <v>0</v>
      </c>
      <c r="P182" s="66">
        <f t="shared" si="31"/>
        <v>0</v>
      </c>
      <c r="Q182" s="66">
        <f t="shared" si="32"/>
        <v>0</v>
      </c>
      <c r="R182" s="66">
        <f t="shared" si="33"/>
        <v>0</v>
      </c>
      <c r="S182" s="66">
        <f t="shared" si="34"/>
        <v>0</v>
      </c>
      <c r="T182" s="66">
        <f t="shared" si="35"/>
        <v>0</v>
      </c>
      <c r="U182" s="80"/>
    </row>
    <row r="183" spans="1:21" ht="24" customHeight="1">
      <c r="A183" s="46" t="str">
        <f t="shared" si="36"/>
        <v>Gear_Desc_HeroSword</v>
      </c>
      <c r="B183" s="332" t="s">
        <v>647</v>
      </c>
      <c r="C183" s="510" t="s">
        <v>15635</v>
      </c>
      <c r="D183" s="388" t="s">
        <v>94</v>
      </c>
      <c r="E183" s="12" t="s">
        <v>24510</v>
      </c>
      <c r="F183" s="12" t="s">
        <v>17691</v>
      </c>
      <c r="G183" s="261" t="s">
        <v>17692</v>
      </c>
      <c r="H183" s="261" t="s">
        <v>17693</v>
      </c>
      <c r="I183" s="12" t="s">
        <v>17694</v>
      </c>
      <c r="J183" s="12" t="s">
        <v>17695</v>
      </c>
      <c r="K183" s="12" t="s">
        <v>17696</v>
      </c>
      <c r="L183" s="47">
        <f t="shared" si="39"/>
        <v>2</v>
      </c>
      <c r="M183" s="66">
        <f t="shared" si="28"/>
        <v>1</v>
      </c>
      <c r="N183" s="66">
        <f t="shared" si="29"/>
        <v>1</v>
      </c>
      <c r="O183" s="66">
        <f t="shared" si="30"/>
        <v>0</v>
      </c>
      <c r="P183" s="66">
        <f t="shared" si="31"/>
        <v>0</v>
      </c>
      <c r="Q183" s="66">
        <f t="shared" si="32"/>
        <v>0</v>
      </c>
      <c r="R183" s="66">
        <f t="shared" si="33"/>
        <v>0</v>
      </c>
      <c r="S183" s="66">
        <f t="shared" si="34"/>
        <v>0</v>
      </c>
      <c r="T183" s="66">
        <f t="shared" si="35"/>
        <v>0</v>
      </c>
      <c r="U183" s="80"/>
    </row>
    <row r="184" spans="1:21" ht="24" customHeight="1">
      <c r="A184" s="46" t="str">
        <f t="shared" si="36"/>
        <v>Gear_Desc_RavenRing</v>
      </c>
      <c r="B184" s="332" t="s">
        <v>647</v>
      </c>
      <c r="C184" s="510" t="s">
        <v>15509</v>
      </c>
      <c r="D184" s="388" t="s">
        <v>94</v>
      </c>
      <c r="E184" s="12" t="s">
        <v>15609</v>
      </c>
      <c r="F184" s="12" t="s">
        <v>17596</v>
      </c>
      <c r="G184" s="261" t="s">
        <v>17597</v>
      </c>
      <c r="H184" s="261" t="s">
        <v>17598</v>
      </c>
      <c r="I184" s="12" t="s">
        <v>17599</v>
      </c>
      <c r="J184" s="12" t="s">
        <v>17600</v>
      </c>
      <c r="K184" s="12" t="s">
        <v>17601</v>
      </c>
      <c r="L184" s="47">
        <f t="shared" si="39"/>
        <v>0</v>
      </c>
      <c r="M184" s="66">
        <f t="shared" si="28"/>
        <v>0</v>
      </c>
      <c r="N184" s="66">
        <f t="shared" si="29"/>
        <v>0</v>
      </c>
      <c r="O184" s="66">
        <f t="shared" si="30"/>
        <v>0</v>
      </c>
      <c r="P184" s="66">
        <f t="shared" si="31"/>
        <v>0</v>
      </c>
      <c r="Q184" s="66">
        <f t="shared" si="32"/>
        <v>0</v>
      </c>
      <c r="R184" s="66">
        <f t="shared" si="33"/>
        <v>0</v>
      </c>
      <c r="S184" s="66">
        <f t="shared" si="34"/>
        <v>0</v>
      </c>
      <c r="T184" s="66">
        <f t="shared" si="35"/>
        <v>0</v>
      </c>
      <c r="U184" s="80"/>
    </row>
    <row r="185" spans="1:21" ht="24" customHeight="1">
      <c r="A185" s="46" t="str">
        <f t="shared" si="36"/>
        <v>Gear_Desc_RingofGiant</v>
      </c>
      <c r="B185" s="332" t="s">
        <v>647</v>
      </c>
      <c r="C185" s="510" t="s">
        <v>15510</v>
      </c>
      <c r="D185" s="388" t="s">
        <v>94</v>
      </c>
      <c r="E185" s="12" t="s">
        <v>20509</v>
      </c>
      <c r="F185" s="12" t="s">
        <v>17697</v>
      </c>
      <c r="G185" s="261" t="s">
        <v>17698</v>
      </c>
      <c r="H185" s="261" t="s">
        <v>17699</v>
      </c>
      <c r="I185" s="12" t="s">
        <v>1583</v>
      </c>
      <c r="J185" s="12" t="s">
        <v>6610</v>
      </c>
      <c r="K185" s="12" t="s">
        <v>17700</v>
      </c>
      <c r="L185" s="47">
        <f t="shared" si="39"/>
        <v>1</v>
      </c>
      <c r="M185" s="66">
        <f t="shared" si="28"/>
        <v>1</v>
      </c>
      <c r="N185" s="66">
        <f t="shared" si="29"/>
        <v>0</v>
      </c>
      <c r="O185" s="66">
        <f t="shared" si="30"/>
        <v>0</v>
      </c>
      <c r="P185" s="66">
        <f t="shared" si="31"/>
        <v>0</v>
      </c>
      <c r="Q185" s="66">
        <f t="shared" si="32"/>
        <v>0</v>
      </c>
      <c r="R185" s="66">
        <f t="shared" si="33"/>
        <v>0</v>
      </c>
      <c r="S185" s="66">
        <f t="shared" si="34"/>
        <v>0</v>
      </c>
      <c r="T185" s="66">
        <f t="shared" si="35"/>
        <v>0</v>
      </c>
      <c r="U185" s="80"/>
    </row>
    <row r="186" spans="1:21" ht="24" customHeight="1">
      <c r="A186" s="46" t="str">
        <f t="shared" si="36"/>
        <v>Gear_Desc_RingOfGreed</v>
      </c>
      <c r="B186" s="332" t="s">
        <v>647</v>
      </c>
      <c r="C186" s="510" t="s">
        <v>15488</v>
      </c>
      <c r="D186" s="388" t="s">
        <v>94</v>
      </c>
      <c r="E186" s="12" t="s">
        <v>15625</v>
      </c>
      <c r="F186" s="12" t="s">
        <v>17701</v>
      </c>
      <c r="G186" s="261" t="s">
        <v>17702</v>
      </c>
      <c r="H186" s="261" t="s">
        <v>17703</v>
      </c>
      <c r="I186" s="12" t="s">
        <v>17704</v>
      </c>
      <c r="J186" s="12" t="s">
        <v>17705</v>
      </c>
      <c r="K186" s="12" t="s">
        <v>17706</v>
      </c>
      <c r="L186" s="47">
        <f t="shared" si="39"/>
        <v>1</v>
      </c>
      <c r="M186" s="66">
        <f t="shared" si="28"/>
        <v>1</v>
      </c>
      <c r="N186" s="66">
        <f t="shared" si="29"/>
        <v>0</v>
      </c>
      <c r="O186" s="66">
        <f t="shared" si="30"/>
        <v>0</v>
      </c>
      <c r="P186" s="66">
        <f t="shared" si="31"/>
        <v>0</v>
      </c>
      <c r="Q186" s="66">
        <f t="shared" si="32"/>
        <v>0</v>
      </c>
      <c r="R186" s="66">
        <f t="shared" si="33"/>
        <v>0</v>
      </c>
      <c r="S186" s="66">
        <f t="shared" si="34"/>
        <v>0</v>
      </c>
      <c r="T186" s="66">
        <f t="shared" si="35"/>
        <v>0</v>
      </c>
      <c r="U186" s="80"/>
    </row>
    <row r="187" spans="1:21" ht="24" customHeight="1">
      <c r="A187" s="46" t="str">
        <f t="shared" si="36"/>
        <v>Gear_Desc_GoldenParka</v>
      </c>
      <c r="B187" s="332" t="s">
        <v>647</v>
      </c>
      <c r="C187" s="510" t="s">
        <v>15601</v>
      </c>
      <c r="D187" s="388" t="s">
        <v>94</v>
      </c>
      <c r="E187" s="12" t="s">
        <v>15610</v>
      </c>
      <c r="F187" s="12" t="s">
        <v>17602</v>
      </c>
      <c r="G187" s="261" t="s">
        <v>17603</v>
      </c>
      <c r="H187" s="261" t="s">
        <v>17604</v>
      </c>
      <c r="I187" s="12" t="s">
        <v>17605</v>
      </c>
      <c r="J187" s="12" t="s">
        <v>17606</v>
      </c>
      <c r="K187" s="12" t="s">
        <v>17607</v>
      </c>
      <c r="L187" s="47">
        <f t="shared" si="39"/>
        <v>0</v>
      </c>
      <c r="M187" s="66">
        <f t="shared" si="28"/>
        <v>0</v>
      </c>
      <c r="N187" s="66">
        <f t="shared" si="29"/>
        <v>0</v>
      </c>
      <c r="O187" s="66">
        <f t="shared" si="30"/>
        <v>0</v>
      </c>
      <c r="P187" s="66">
        <f t="shared" si="31"/>
        <v>0</v>
      </c>
      <c r="Q187" s="66">
        <f t="shared" si="32"/>
        <v>0</v>
      </c>
      <c r="R187" s="66">
        <f t="shared" si="33"/>
        <v>0</v>
      </c>
      <c r="S187" s="66">
        <f t="shared" si="34"/>
        <v>0</v>
      </c>
      <c r="T187" s="66">
        <f t="shared" si="35"/>
        <v>0</v>
      </c>
      <c r="U187" s="80"/>
    </row>
    <row r="188" spans="1:21" ht="24" customHeight="1">
      <c r="A188" s="46" t="str">
        <f t="shared" si="36"/>
        <v>Gear_Desc_RedSugarShard</v>
      </c>
      <c r="B188" s="332" t="s">
        <v>647</v>
      </c>
      <c r="C188" s="510" t="s">
        <v>15599</v>
      </c>
      <c r="D188" s="388" t="s">
        <v>94</v>
      </c>
      <c r="E188" s="12" t="s">
        <v>15626</v>
      </c>
      <c r="F188" s="12" t="s">
        <v>17707</v>
      </c>
      <c r="G188" s="261" t="s">
        <v>17708</v>
      </c>
      <c r="H188" s="261" t="s">
        <v>17709</v>
      </c>
      <c r="I188" s="12" t="s">
        <v>17710</v>
      </c>
      <c r="J188" s="12" t="s">
        <v>17711</v>
      </c>
      <c r="K188" s="12" t="s">
        <v>17712</v>
      </c>
      <c r="L188" s="47">
        <f t="shared" si="39"/>
        <v>1</v>
      </c>
      <c r="M188" s="66">
        <f t="shared" si="28"/>
        <v>1</v>
      </c>
      <c r="N188" s="66">
        <f t="shared" si="29"/>
        <v>0</v>
      </c>
      <c r="O188" s="66">
        <f t="shared" si="30"/>
        <v>0</v>
      </c>
      <c r="P188" s="66">
        <f t="shared" si="31"/>
        <v>0</v>
      </c>
      <c r="Q188" s="66">
        <f t="shared" si="32"/>
        <v>0</v>
      </c>
      <c r="R188" s="66">
        <f t="shared" si="33"/>
        <v>0</v>
      </c>
      <c r="S188" s="66">
        <f t="shared" si="34"/>
        <v>0</v>
      </c>
      <c r="T188" s="66">
        <f t="shared" si="35"/>
        <v>0</v>
      </c>
      <c r="U188" s="80"/>
    </row>
    <row r="189" spans="1:21" ht="24" customHeight="1">
      <c r="A189" s="46" t="str">
        <f t="shared" si="36"/>
        <v>Gear_Desc_Lv3Helmet</v>
      </c>
      <c r="B189" s="332" t="s">
        <v>647</v>
      </c>
      <c r="C189" s="510" t="s">
        <v>15602</v>
      </c>
      <c r="D189" s="388" t="s">
        <v>94</v>
      </c>
      <c r="E189" s="12" t="s">
        <v>24511</v>
      </c>
      <c r="F189" s="12" t="s">
        <v>17713</v>
      </c>
      <c r="G189" s="261" t="s">
        <v>17714</v>
      </c>
      <c r="H189" s="261" t="s">
        <v>17715</v>
      </c>
      <c r="I189" s="12" t="s">
        <v>17716</v>
      </c>
      <c r="J189" s="12" t="s">
        <v>17717</v>
      </c>
      <c r="K189" s="12" t="s">
        <v>17718</v>
      </c>
      <c r="L189" s="47">
        <f t="shared" si="39"/>
        <v>1</v>
      </c>
      <c r="M189" s="66">
        <f t="shared" si="28"/>
        <v>1</v>
      </c>
      <c r="N189" s="66">
        <f t="shared" si="29"/>
        <v>0</v>
      </c>
      <c r="O189" s="66">
        <f t="shared" si="30"/>
        <v>0</v>
      </c>
      <c r="P189" s="66">
        <f t="shared" si="31"/>
        <v>0</v>
      </c>
      <c r="Q189" s="66">
        <f t="shared" si="32"/>
        <v>0</v>
      </c>
      <c r="R189" s="66">
        <f t="shared" si="33"/>
        <v>0</v>
      </c>
      <c r="S189" s="66">
        <f t="shared" si="34"/>
        <v>0</v>
      </c>
      <c r="T189" s="66">
        <f t="shared" si="35"/>
        <v>0</v>
      </c>
      <c r="U189" s="80"/>
    </row>
    <row r="190" spans="1:21" ht="24" customHeight="1">
      <c r="A190" s="46" t="str">
        <f t="shared" si="36"/>
        <v>Gear_Desc_Trinity</v>
      </c>
      <c r="B190" s="332" t="s">
        <v>647</v>
      </c>
      <c r="C190" s="510" t="s">
        <v>15604</v>
      </c>
      <c r="D190" s="388" t="s">
        <v>94</v>
      </c>
      <c r="E190" s="12" t="s">
        <v>15631</v>
      </c>
      <c r="F190" s="12" t="s">
        <v>17719</v>
      </c>
      <c r="G190" s="261" t="s">
        <v>17720</v>
      </c>
      <c r="H190" s="261" t="s">
        <v>17721</v>
      </c>
      <c r="I190" s="12" t="s">
        <v>17722</v>
      </c>
      <c r="J190" s="12" t="s">
        <v>17723</v>
      </c>
      <c r="K190" s="12" t="s">
        <v>17724</v>
      </c>
      <c r="L190" s="47">
        <f t="shared" si="39"/>
        <v>3</v>
      </c>
      <c r="M190" s="66">
        <f t="shared" si="28"/>
        <v>1</v>
      </c>
      <c r="N190" s="66">
        <f t="shared" si="29"/>
        <v>1</v>
      </c>
      <c r="O190" s="66">
        <f t="shared" si="30"/>
        <v>1</v>
      </c>
      <c r="P190" s="66">
        <f t="shared" si="31"/>
        <v>0</v>
      </c>
      <c r="Q190" s="66">
        <f t="shared" si="32"/>
        <v>0</v>
      </c>
      <c r="R190" s="66">
        <f t="shared" si="33"/>
        <v>0</v>
      </c>
      <c r="S190" s="66">
        <f t="shared" si="34"/>
        <v>0</v>
      </c>
      <c r="T190" s="66">
        <f t="shared" si="35"/>
        <v>0</v>
      </c>
      <c r="U190" s="80"/>
    </row>
    <row r="191" spans="1:21" ht="24" customHeight="1">
      <c r="A191" s="46" t="str">
        <f t="shared" si="36"/>
        <v>Gear_Desc_FireExtinguisher</v>
      </c>
      <c r="B191" s="332" t="s">
        <v>647</v>
      </c>
      <c r="C191" s="510" t="s">
        <v>15603</v>
      </c>
      <c r="D191" s="388" t="s">
        <v>94</v>
      </c>
      <c r="E191" s="12" t="s">
        <v>20620</v>
      </c>
      <c r="F191" s="12" t="s">
        <v>25321</v>
      </c>
      <c r="G191" s="261" t="s">
        <v>17642</v>
      </c>
      <c r="H191" s="261" t="s">
        <v>17643</v>
      </c>
      <c r="I191" s="12" t="s">
        <v>17644</v>
      </c>
      <c r="J191" s="12" t="s">
        <v>17645</v>
      </c>
      <c r="K191" s="12" t="s">
        <v>17646</v>
      </c>
      <c r="L191" s="47">
        <f t="shared" si="39"/>
        <v>1</v>
      </c>
      <c r="M191" s="66">
        <f t="shared" si="28"/>
        <v>1</v>
      </c>
      <c r="N191" s="66">
        <f t="shared" si="29"/>
        <v>0</v>
      </c>
      <c r="O191" s="66">
        <f t="shared" si="30"/>
        <v>0</v>
      </c>
      <c r="P191" s="66">
        <f t="shared" si="31"/>
        <v>0</v>
      </c>
      <c r="Q191" s="66">
        <f t="shared" si="32"/>
        <v>0</v>
      </c>
      <c r="R191" s="66">
        <f t="shared" si="33"/>
        <v>0</v>
      </c>
      <c r="S191" s="66">
        <f t="shared" si="34"/>
        <v>0</v>
      </c>
      <c r="T191" s="66">
        <f t="shared" si="35"/>
        <v>0</v>
      </c>
      <c r="U191" s="80"/>
    </row>
    <row r="192" spans="1:21" ht="24" customHeight="1">
      <c r="A192" s="46" t="str">
        <f t="shared" si="36"/>
        <v>Gear_Desc_Stopwatch</v>
      </c>
      <c r="B192" s="332" t="s">
        <v>647</v>
      </c>
      <c r="C192" s="510" t="s">
        <v>24394</v>
      </c>
      <c r="D192" s="388" t="s">
        <v>94</v>
      </c>
      <c r="E192" s="12" t="s">
        <v>15627</v>
      </c>
      <c r="F192" s="12" t="s">
        <v>17725</v>
      </c>
      <c r="G192" s="261" t="s">
        <v>17726</v>
      </c>
      <c r="H192" s="261" t="s">
        <v>17727</v>
      </c>
      <c r="I192" s="12" t="s">
        <v>17728</v>
      </c>
      <c r="J192" s="12" t="s">
        <v>17729</v>
      </c>
      <c r="K192" s="12" t="s">
        <v>17730</v>
      </c>
      <c r="L192" s="47">
        <f t="shared" si="39"/>
        <v>1</v>
      </c>
      <c r="M192" s="66">
        <f t="shared" si="28"/>
        <v>1</v>
      </c>
      <c r="N192" s="66">
        <f t="shared" si="29"/>
        <v>0</v>
      </c>
      <c r="O192" s="66">
        <f t="shared" si="30"/>
        <v>0</v>
      </c>
      <c r="P192" s="66">
        <f t="shared" si="31"/>
        <v>0</v>
      </c>
      <c r="Q192" s="66">
        <f t="shared" si="32"/>
        <v>0</v>
      </c>
      <c r="R192" s="66">
        <f t="shared" si="33"/>
        <v>0</v>
      </c>
      <c r="S192" s="66">
        <f t="shared" si="34"/>
        <v>0</v>
      </c>
      <c r="T192" s="66">
        <f t="shared" si="35"/>
        <v>0</v>
      </c>
      <c r="U192" s="80"/>
    </row>
    <row r="193" spans="1:21" ht="24" customHeight="1">
      <c r="A193" s="46" t="str">
        <f t="shared" si="36"/>
        <v>Gear_Desc_FirstAidKit</v>
      </c>
      <c r="B193" s="332" t="s">
        <v>647</v>
      </c>
      <c r="C193" s="510" t="s">
        <v>24395</v>
      </c>
      <c r="D193" s="388" t="s">
        <v>94</v>
      </c>
      <c r="E193" s="12" t="s">
        <v>15628</v>
      </c>
      <c r="F193" s="12" t="s">
        <v>17731</v>
      </c>
      <c r="G193" s="261" t="s">
        <v>17732</v>
      </c>
      <c r="H193" s="261" t="s">
        <v>17733</v>
      </c>
      <c r="I193" s="12" t="s">
        <v>17734</v>
      </c>
      <c r="J193" s="12" t="s">
        <v>17735</v>
      </c>
      <c r="K193" s="12" t="s">
        <v>17736</v>
      </c>
      <c r="L193" s="47">
        <f t="shared" si="39"/>
        <v>2</v>
      </c>
      <c r="M193" s="66">
        <f t="shared" si="28"/>
        <v>1</v>
      </c>
      <c r="N193" s="66">
        <f t="shared" si="29"/>
        <v>1</v>
      </c>
      <c r="O193" s="66">
        <f t="shared" si="30"/>
        <v>0</v>
      </c>
      <c r="P193" s="66">
        <f t="shared" si="31"/>
        <v>0</v>
      </c>
      <c r="Q193" s="66">
        <f t="shared" si="32"/>
        <v>0</v>
      </c>
      <c r="R193" s="66">
        <f t="shared" si="33"/>
        <v>0</v>
      </c>
      <c r="S193" s="66">
        <f t="shared" si="34"/>
        <v>0</v>
      </c>
      <c r="T193" s="66">
        <f t="shared" si="35"/>
        <v>0</v>
      </c>
      <c r="U193" s="80"/>
    </row>
    <row r="194" spans="1:21" ht="24" customHeight="1">
      <c r="A194" s="46" t="str">
        <f t="shared" si="36"/>
        <v>Gear_Desc_SledgeHammer</v>
      </c>
      <c r="B194" s="332" t="s">
        <v>647</v>
      </c>
      <c r="C194" s="510" t="s">
        <v>15489</v>
      </c>
      <c r="D194" s="388" t="s">
        <v>94</v>
      </c>
      <c r="E194" s="12" t="s">
        <v>15629</v>
      </c>
      <c r="F194" s="12" t="s">
        <v>17737</v>
      </c>
      <c r="G194" s="261" t="s">
        <v>17738</v>
      </c>
      <c r="H194" s="261" t="s">
        <v>17739</v>
      </c>
      <c r="I194" s="12" t="s">
        <v>17740</v>
      </c>
      <c r="J194" s="12" t="s">
        <v>17741</v>
      </c>
      <c r="K194" s="12" t="s">
        <v>17742</v>
      </c>
      <c r="L194" s="47">
        <f t="shared" si="39"/>
        <v>1</v>
      </c>
      <c r="M194" s="66">
        <f t="shared" si="28"/>
        <v>1</v>
      </c>
      <c r="N194" s="66">
        <f t="shared" si="29"/>
        <v>0</v>
      </c>
      <c r="O194" s="66">
        <f t="shared" si="30"/>
        <v>0</v>
      </c>
      <c r="P194" s="66">
        <f t="shared" si="31"/>
        <v>0</v>
      </c>
      <c r="Q194" s="66">
        <f t="shared" si="32"/>
        <v>0</v>
      </c>
      <c r="R194" s="66">
        <f t="shared" si="33"/>
        <v>0</v>
      </c>
      <c r="S194" s="66">
        <f t="shared" si="34"/>
        <v>0</v>
      </c>
      <c r="T194" s="66">
        <f t="shared" si="35"/>
        <v>0</v>
      </c>
      <c r="U194" s="80"/>
    </row>
    <row r="195" spans="1:21" ht="24" customHeight="1">
      <c r="A195" s="46" t="str">
        <f t="shared" si="36"/>
        <v>Gear_Desc_PromotionBadge</v>
      </c>
      <c r="B195" s="332" t="s">
        <v>647</v>
      </c>
      <c r="C195" s="510" t="s">
        <v>24396</v>
      </c>
      <c r="D195" s="388" t="s">
        <v>94</v>
      </c>
      <c r="E195" s="12" t="s">
        <v>15630</v>
      </c>
      <c r="F195" s="12" t="s">
        <v>17743</v>
      </c>
      <c r="G195" s="261" t="s">
        <v>17744</v>
      </c>
      <c r="H195" s="261" t="s">
        <v>17745</v>
      </c>
      <c r="I195" s="12" t="s">
        <v>17746</v>
      </c>
      <c r="J195" s="12" t="s">
        <v>17747</v>
      </c>
      <c r="K195" s="12" t="s">
        <v>17748</v>
      </c>
      <c r="L195" s="47">
        <f t="shared" si="39"/>
        <v>1</v>
      </c>
      <c r="M195" s="66">
        <f t="shared" si="28"/>
        <v>1</v>
      </c>
      <c r="N195" s="66">
        <f t="shared" si="29"/>
        <v>0</v>
      </c>
      <c r="O195" s="66">
        <f t="shared" si="30"/>
        <v>0</v>
      </c>
      <c r="P195" s="66">
        <f t="shared" si="31"/>
        <v>0</v>
      </c>
      <c r="Q195" s="66">
        <f t="shared" si="32"/>
        <v>0</v>
      </c>
      <c r="R195" s="66">
        <f t="shared" si="33"/>
        <v>0</v>
      </c>
      <c r="S195" s="66">
        <f t="shared" si="34"/>
        <v>0</v>
      </c>
      <c r="T195" s="66">
        <f t="shared" si="35"/>
        <v>0</v>
      </c>
      <c r="U195" s="80"/>
    </row>
    <row r="196" spans="1:21" ht="24" customHeight="1">
      <c r="A196" s="46" t="str">
        <f t="shared" si="36"/>
        <v>Gear_Desc_Radar</v>
      </c>
      <c r="B196" s="332" t="s">
        <v>647</v>
      </c>
      <c r="C196" s="510" t="s">
        <v>15490</v>
      </c>
      <c r="D196" s="388" t="s">
        <v>94</v>
      </c>
      <c r="E196" s="12" t="s">
        <v>15611</v>
      </c>
      <c r="F196" s="12" t="s">
        <v>23833</v>
      </c>
      <c r="G196" s="261" t="s">
        <v>17608</v>
      </c>
      <c r="H196" s="261" t="s">
        <v>17609</v>
      </c>
      <c r="I196" s="12" t="s">
        <v>17610</v>
      </c>
      <c r="J196" s="12" t="s">
        <v>17611</v>
      </c>
      <c r="K196" s="12" t="s">
        <v>17612</v>
      </c>
      <c r="L196" s="47">
        <f t="shared" si="39"/>
        <v>0</v>
      </c>
      <c r="M196" s="66">
        <f t="shared" si="28"/>
        <v>0</v>
      </c>
      <c r="N196" s="66">
        <f t="shared" si="29"/>
        <v>0</v>
      </c>
      <c r="O196" s="66">
        <f t="shared" si="30"/>
        <v>0</v>
      </c>
      <c r="P196" s="66">
        <f t="shared" si="31"/>
        <v>0</v>
      </c>
      <c r="Q196" s="66">
        <f t="shared" si="32"/>
        <v>0</v>
      </c>
      <c r="R196" s="66">
        <f t="shared" si="33"/>
        <v>0</v>
      </c>
      <c r="S196" s="66">
        <f t="shared" si="34"/>
        <v>0</v>
      </c>
      <c r="T196" s="66">
        <f t="shared" si="35"/>
        <v>0</v>
      </c>
      <c r="U196" s="80"/>
    </row>
    <row r="197" spans="1:21" ht="24" customHeight="1">
      <c r="A197" s="46" t="str">
        <f t="shared" si="36"/>
        <v>Gear_Desc_VIPCard</v>
      </c>
      <c r="B197" s="332" t="s">
        <v>647</v>
      </c>
      <c r="C197" s="510" t="s">
        <v>15511</v>
      </c>
      <c r="D197" s="388" t="s">
        <v>94</v>
      </c>
      <c r="E197" s="12" t="s">
        <v>20616</v>
      </c>
      <c r="F197" s="12" t="s">
        <v>20617</v>
      </c>
      <c r="G197" s="261" t="s">
        <v>24512</v>
      </c>
      <c r="H197" s="261" t="s">
        <v>24513</v>
      </c>
      <c r="I197" s="12" t="s">
        <v>20618</v>
      </c>
      <c r="J197" s="12" t="s">
        <v>20619</v>
      </c>
      <c r="K197" s="12" t="s">
        <v>24514</v>
      </c>
      <c r="L197" s="47">
        <f t="shared" si="39"/>
        <v>1</v>
      </c>
      <c r="M197" s="66">
        <f t="shared" si="28"/>
        <v>1</v>
      </c>
      <c r="N197" s="66">
        <f t="shared" si="29"/>
        <v>0</v>
      </c>
      <c r="O197" s="66">
        <f t="shared" si="30"/>
        <v>0</v>
      </c>
      <c r="P197" s="66">
        <f t="shared" si="31"/>
        <v>0</v>
      </c>
      <c r="Q197" s="66">
        <f t="shared" si="32"/>
        <v>0</v>
      </c>
      <c r="R197" s="66">
        <f t="shared" si="33"/>
        <v>0</v>
      </c>
      <c r="S197" s="66">
        <f t="shared" si="34"/>
        <v>0</v>
      </c>
      <c r="T197" s="66">
        <f t="shared" si="35"/>
        <v>0</v>
      </c>
      <c r="U197" s="80"/>
    </row>
    <row r="198" spans="1:21" ht="24" customHeight="1">
      <c r="A198" s="46" t="str">
        <f t="shared" si="36"/>
        <v>Gear_Desc_Pick</v>
      </c>
      <c r="B198" s="332" t="s">
        <v>647</v>
      </c>
      <c r="C198" s="510" t="s">
        <v>24398</v>
      </c>
      <c r="D198" s="388" t="s">
        <v>94</v>
      </c>
      <c r="E198" s="12" t="s">
        <v>15612</v>
      </c>
      <c r="F198" s="12" t="s">
        <v>23834</v>
      </c>
      <c r="G198" s="261" t="s">
        <v>17613</v>
      </c>
      <c r="H198" s="261" t="s">
        <v>17614</v>
      </c>
      <c r="I198" s="12" t="s">
        <v>17615</v>
      </c>
      <c r="J198" s="12" t="s">
        <v>17616</v>
      </c>
      <c r="K198" s="12" t="s">
        <v>17617</v>
      </c>
      <c r="L198" s="47">
        <f t="shared" si="39"/>
        <v>0</v>
      </c>
      <c r="M198" s="66">
        <f t="shared" si="28"/>
        <v>0</v>
      </c>
      <c r="N198" s="66">
        <f t="shared" si="29"/>
        <v>0</v>
      </c>
      <c r="O198" s="66">
        <f t="shared" si="30"/>
        <v>0</v>
      </c>
      <c r="P198" s="66">
        <f t="shared" si="31"/>
        <v>0</v>
      </c>
      <c r="Q198" s="66">
        <f t="shared" si="32"/>
        <v>0</v>
      </c>
      <c r="R198" s="66">
        <f t="shared" si="33"/>
        <v>0</v>
      </c>
      <c r="S198" s="66">
        <f t="shared" si="34"/>
        <v>0</v>
      </c>
      <c r="T198" s="66">
        <f t="shared" si="35"/>
        <v>0</v>
      </c>
      <c r="U198" s="80"/>
    </row>
    <row r="199" spans="1:21" ht="24" customHeight="1">
      <c r="A199" s="46" t="str">
        <f t="shared" si="36"/>
        <v>Gear_Desc_DiscBrake</v>
      </c>
      <c r="B199" s="332" t="s">
        <v>647</v>
      </c>
      <c r="C199" s="510" t="s">
        <v>15512</v>
      </c>
      <c r="D199" s="388" t="s">
        <v>94</v>
      </c>
      <c r="E199" s="12" t="s">
        <v>15613</v>
      </c>
      <c r="F199" s="12" t="s">
        <v>17618</v>
      </c>
      <c r="G199" s="261" t="s">
        <v>17619</v>
      </c>
      <c r="H199" s="261" t="s">
        <v>17620</v>
      </c>
      <c r="I199" s="12" t="s">
        <v>17621</v>
      </c>
      <c r="J199" s="12" t="s">
        <v>17622</v>
      </c>
      <c r="K199" s="12" t="s">
        <v>17623</v>
      </c>
      <c r="L199" s="47">
        <f t="shared" si="39"/>
        <v>0</v>
      </c>
      <c r="M199" s="66">
        <f t="shared" si="28"/>
        <v>0</v>
      </c>
      <c r="N199" s="66">
        <f t="shared" si="29"/>
        <v>0</v>
      </c>
      <c r="O199" s="66">
        <f t="shared" si="30"/>
        <v>0</v>
      </c>
      <c r="P199" s="66">
        <f t="shared" si="31"/>
        <v>0</v>
      </c>
      <c r="Q199" s="66">
        <f t="shared" si="32"/>
        <v>0</v>
      </c>
      <c r="R199" s="66">
        <f t="shared" si="33"/>
        <v>0</v>
      </c>
      <c r="S199" s="66">
        <f t="shared" si="34"/>
        <v>0</v>
      </c>
      <c r="T199" s="66">
        <f t="shared" si="35"/>
        <v>0</v>
      </c>
      <c r="U199" s="80"/>
    </row>
    <row r="200" spans="1:21" ht="24" customHeight="1">
      <c r="A200" s="46" t="str">
        <f t="shared" si="36"/>
        <v>Gear_Desc_BambooSpear</v>
      </c>
      <c r="B200" s="332" t="s">
        <v>647</v>
      </c>
      <c r="C200" s="510" t="s">
        <v>24515</v>
      </c>
      <c r="D200" s="388" t="s">
        <v>94</v>
      </c>
      <c r="E200" s="12" t="s">
        <v>15614</v>
      </c>
      <c r="F200" s="12" t="s">
        <v>17624</v>
      </c>
      <c r="G200" s="261" t="s">
        <v>17625</v>
      </c>
      <c r="H200" s="261" t="s">
        <v>17626</v>
      </c>
      <c r="I200" s="12" t="s">
        <v>17627</v>
      </c>
      <c r="J200" s="12" t="s">
        <v>17628</v>
      </c>
      <c r="K200" s="12" t="s">
        <v>17629</v>
      </c>
      <c r="L200" s="47">
        <f t="shared" si="39"/>
        <v>0</v>
      </c>
      <c r="M200" s="66">
        <f t="shared" si="28"/>
        <v>0</v>
      </c>
      <c r="N200" s="66">
        <f t="shared" si="29"/>
        <v>0</v>
      </c>
      <c r="O200" s="66">
        <f t="shared" si="30"/>
        <v>0</v>
      </c>
      <c r="P200" s="66">
        <f t="shared" si="31"/>
        <v>0</v>
      </c>
      <c r="Q200" s="66">
        <f t="shared" si="32"/>
        <v>0</v>
      </c>
      <c r="R200" s="66">
        <f t="shared" si="33"/>
        <v>0</v>
      </c>
      <c r="S200" s="66">
        <f t="shared" si="34"/>
        <v>0</v>
      </c>
      <c r="T200" s="66">
        <f t="shared" si="35"/>
        <v>0</v>
      </c>
      <c r="U200" s="80"/>
    </row>
    <row r="201" spans="1:21" ht="24" customHeight="1">
      <c r="A201" s="46" t="str">
        <f t="shared" si="36"/>
        <v>Gear_Desc_Canteen</v>
      </c>
      <c r="B201" s="332" t="s">
        <v>647</v>
      </c>
      <c r="C201" s="510" t="s">
        <v>24399</v>
      </c>
      <c r="D201" s="388" t="s">
        <v>94</v>
      </c>
      <c r="E201" s="12" t="s">
        <v>15615</v>
      </c>
      <c r="F201" s="12" t="s">
        <v>17630</v>
      </c>
      <c r="G201" s="261" t="s">
        <v>17631</v>
      </c>
      <c r="H201" s="261" t="s">
        <v>17632</v>
      </c>
      <c r="I201" s="12" t="s">
        <v>17633</v>
      </c>
      <c r="J201" s="12" t="s">
        <v>17634</v>
      </c>
      <c r="K201" s="12" t="s">
        <v>17635</v>
      </c>
      <c r="L201" s="47">
        <f t="shared" si="39"/>
        <v>0</v>
      </c>
      <c r="M201" s="66">
        <f t="shared" si="28"/>
        <v>0</v>
      </c>
      <c r="N201" s="66">
        <f t="shared" si="29"/>
        <v>0</v>
      </c>
      <c r="O201" s="66">
        <f t="shared" si="30"/>
        <v>0</v>
      </c>
      <c r="P201" s="66">
        <f t="shared" si="31"/>
        <v>0</v>
      </c>
      <c r="Q201" s="66">
        <f t="shared" si="32"/>
        <v>0</v>
      </c>
      <c r="R201" s="66">
        <f t="shared" si="33"/>
        <v>0</v>
      </c>
      <c r="S201" s="66">
        <f t="shared" si="34"/>
        <v>0</v>
      </c>
      <c r="T201" s="66">
        <f t="shared" si="35"/>
        <v>0</v>
      </c>
      <c r="U201" s="80"/>
    </row>
    <row r="202" spans="1:21" ht="24" customHeight="1">
      <c r="A202" s="46" t="str">
        <f t="shared" si="36"/>
        <v>Gear_Desc_RubberGloves</v>
      </c>
      <c r="B202" s="332" t="s">
        <v>647</v>
      </c>
      <c r="C202" s="510" t="s">
        <v>15595</v>
      </c>
      <c r="D202" s="388" t="s">
        <v>94</v>
      </c>
      <c r="E202" s="12" t="s">
        <v>15616</v>
      </c>
      <c r="F202" s="12" t="s">
        <v>17636</v>
      </c>
      <c r="G202" s="261" t="s">
        <v>17637</v>
      </c>
      <c r="H202" s="261" t="s">
        <v>17638</v>
      </c>
      <c r="I202" s="12" t="s">
        <v>17639</v>
      </c>
      <c r="J202" s="12" t="s">
        <v>17640</v>
      </c>
      <c r="K202" s="12" t="s">
        <v>17641</v>
      </c>
      <c r="L202" s="47">
        <f t="shared" si="39"/>
        <v>0</v>
      </c>
      <c r="M202" s="66">
        <f t="shared" si="28"/>
        <v>0</v>
      </c>
      <c r="N202" s="66">
        <f t="shared" si="29"/>
        <v>0</v>
      </c>
      <c r="O202" s="66">
        <f t="shared" si="30"/>
        <v>0</v>
      </c>
      <c r="P202" s="66">
        <f t="shared" si="31"/>
        <v>0</v>
      </c>
      <c r="Q202" s="66">
        <f t="shared" si="32"/>
        <v>0</v>
      </c>
      <c r="R202" s="66">
        <f t="shared" si="33"/>
        <v>0</v>
      </c>
      <c r="S202" s="66">
        <f t="shared" si="34"/>
        <v>0</v>
      </c>
      <c r="T202" s="66">
        <f t="shared" si="35"/>
        <v>0</v>
      </c>
      <c r="U202" s="80"/>
    </row>
    <row r="203" spans="1:21" ht="24" customHeight="1">
      <c r="A203" s="46" t="str">
        <f t="shared" si="36"/>
        <v>Gear_Desc_Bandage</v>
      </c>
      <c r="B203" s="332" t="s">
        <v>647</v>
      </c>
      <c r="C203" s="512" t="s">
        <v>1674</v>
      </c>
      <c r="D203" s="377" t="s">
        <v>24359</v>
      </c>
      <c r="E203" s="12" t="s">
        <v>11144</v>
      </c>
      <c r="F203" s="12" t="s">
        <v>10471</v>
      </c>
      <c r="G203" s="261" t="s">
        <v>14016</v>
      </c>
      <c r="H203" s="261" t="s">
        <v>10472</v>
      </c>
      <c r="I203" s="95" t="s">
        <v>10473</v>
      </c>
      <c r="J203" s="112" t="s">
        <v>10474</v>
      </c>
      <c r="K203" s="112" t="s">
        <v>10475</v>
      </c>
      <c r="L203" s="47">
        <f t="shared" si="27"/>
        <v>3</v>
      </c>
      <c r="M203" s="66">
        <f t="shared" si="28"/>
        <v>1</v>
      </c>
      <c r="N203" s="66">
        <f t="shared" si="29"/>
        <v>1</v>
      </c>
      <c r="O203" s="66">
        <f t="shared" si="30"/>
        <v>1</v>
      </c>
      <c r="P203" s="66">
        <f t="shared" si="31"/>
        <v>0</v>
      </c>
      <c r="Q203" s="66">
        <f t="shared" si="32"/>
        <v>0</v>
      </c>
      <c r="R203" s="66">
        <f t="shared" si="33"/>
        <v>0</v>
      </c>
      <c r="S203" s="66">
        <f t="shared" si="34"/>
        <v>0</v>
      </c>
      <c r="T203" s="66">
        <f t="shared" si="35"/>
        <v>0</v>
      </c>
      <c r="U203" s="80"/>
    </row>
    <row r="204" spans="1:21" ht="24" customHeight="1">
      <c r="A204" s="46" t="str">
        <f t="shared" si="36"/>
        <v>Gear_Desc_SpicySauce</v>
      </c>
      <c r="B204" s="332" t="s">
        <v>647</v>
      </c>
      <c r="C204" s="512" t="s">
        <v>24516</v>
      </c>
      <c r="D204" s="377" t="s">
        <v>1069</v>
      </c>
      <c r="E204" s="12" t="s">
        <v>11130</v>
      </c>
      <c r="F204" s="12" t="s">
        <v>11081</v>
      </c>
      <c r="G204" s="261" t="s">
        <v>14017</v>
      </c>
      <c r="H204" s="261" t="s">
        <v>11082</v>
      </c>
      <c r="I204" s="95" t="s">
        <v>11083</v>
      </c>
      <c r="J204" s="112" t="s">
        <v>10586</v>
      </c>
      <c r="K204" s="112" t="s">
        <v>11084</v>
      </c>
      <c r="L204" s="47">
        <f t="shared" si="27"/>
        <v>3</v>
      </c>
      <c r="M204" s="66">
        <f t="shared" si="28"/>
        <v>1</v>
      </c>
      <c r="N204" s="66">
        <f t="shared" si="29"/>
        <v>1</v>
      </c>
      <c r="O204" s="66">
        <f t="shared" si="30"/>
        <v>1</v>
      </c>
      <c r="P204" s="66">
        <f t="shared" si="31"/>
        <v>0</v>
      </c>
      <c r="Q204" s="66">
        <f t="shared" si="32"/>
        <v>0</v>
      </c>
      <c r="R204" s="66">
        <f t="shared" si="33"/>
        <v>0</v>
      </c>
      <c r="S204" s="66">
        <f t="shared" si="34"/>
        <v>0</v>
      </c>
      <c r="T204" s="66">
        <f t="shared" si="35"/>
        <v>0</v>
      </c>
      <c r="U204" s="80"/>
    </row>
    <row r="205" spans="1:21" ht="24" customHeight="1">
      <c r="A205" s="46" t="str">
        <f t="shared" si="36"/>
        <v>Gear_Desc_AwakeningAmpoule</v>
      </c>
      <c r="B205" s="332" t="s">
        <v>647</v>
      </c>
      <c r="C205" s="512" t="s">
        <v>24400</v>
      </c>
      <c r="D205" s="377" t="s">
        <v>24359</v>
      </c>
      <c r="E205" s="12" t="s">
        <v>11131</v>
      </c>
      <c r="F205" s="12" t="s">
        <v>11085</v>
      </c>
      <c r="G205" s="261" t="s">
        <v>14018</v>
      </c>
      <c r="H205" s="261" t="s">
        <v>11086</v>
      </c>
      <c r="I205" s="95" t="s">
        <v>11087</v>
      </c>
      <c r="J205" s="112" t="s">
        <v>10562</v>
      </c>
      <c r="K205" s="112" t="s">
        <v>11088</v>
      </c>
      <c r="L205" s="47">
        <f t="shared" si="27"/>
        <v>4</v>
      </c>
      <c r="M205" s="66">
        <f t="shared" si="28"/>
        <v>1</v>
      </c>
      <c r="N205" s="66">
        <f t="shared" si="29"/>
        <v>1</v>
      </c>
      <c r="O205" s="66">
        <f t="shared" si="30"/>
        <v>1</v>
      </c>
      <c r="P205" s="66">
        <f t="shared" si="31"/>
        <v>1</v>
      </c>
      <c r="Q205" s="66">
        <f t="shared" si="32"/>
        <v>0</v>
      </c>
      <c r="R205" s="66">
        <f t="shared" si="33"/>
        <v>0</v>
      </c>
      <c r="S205" s="66">
        <f t="shared" si="34"/>
        <v>0</v>
      </c>
      <c r="T205" s="66">
        <f t="shared" si="35"/>
        <v>0</v>
      </c>
      <c r="U205" s="80"/>
    </row>
    <row r="206" spans="1:21" ht="24" customHeight="1">
      <c r="A206" s="46" t="str">
        <f>CONCATENATE(B206,C206)</f>
        <v>Gear_Desc_IronMaiden</v>
      </c>
      <c r="B206" s="332" t="s">
        <v>647</v>
      </c>
      <c r="C206" s="512" t="s">
        <v>24401</v>
      </c>
      <c r="D206" s="377" t="s">
        <v>24359</v>
      </c>
      <c r="E206" s="12" t="s">
        <v>11106</v>
      </c>
      <c r="F206" s="12" t="s">
        <v>4706</v>
      </c>
      <c r="G206" s="261" t="s">
        <v>14019</v>
      </c>
      <c r="H206" s="261" t="s">
        <v>24517</v>
      </c>
      <c r="I206" s="95" t="s">
        <v>24402</v>
      </c>
      <c r="J206" s="112" t="s">
        <v>7431</v>
      </c>
      <c r="K206" s="112" t="s">
        <v>7432</v>
      </c>
      <c r="L206" s="47">
        <f>SUM(M206:T206)</f>
        <v>2</v>
      </c>
      <c r="M206" s="66">
        <f t="shared" si="28"/>
        <v>1</v>
      </c>
      <c r="N206" s="66">
        <f t="shared" si="29"/>
        <v>1</v>
      </c>
      <c r="O206" s="66">
        <f t="shared" si="30"/>
        <v>0</v>
      </c>
      <c r="P206" s="66">
        <f t="shared" si="31"/>
        <v>0</v>
      </c>
      <c r="Q206" s="66">
        <f t="shared" si="32"/>
        <v>0</v>
      </c>
      <c r="R206" s="66">
        <f t="shared" si="33"/>
        <v>0</v>
      </c>
      <c r="S206" s="66">
        <f t="shared" si="34"/>
        <v>0</v>
      </c>
      <c r="T206" s="66">
        <f t="shared" si="35"/>
        <v>0</v>
      </c>
      <c r="U206" s="80"/>
    </row>
    <row r="207" spans="1:21" ht="24" customHeight="1">
      <c r="A207" s="46" t="str">
        <f>CONCATENATE(B207,C207)</f>
        <v>Gear_Desc_EnergyBarrier</v>
      </c>
      <c r="B207" s="332" t="s">
        <v>647</v>
      </c>
      <c r="C207" s="512" t="s">
        <v>24403</v>
      </c>
      <c r="D207" s="377" t="s">
        <v>24359</v>
      </c>
      <c r="E207" s="12" t="s">
        <v>24518</v>
      </c>
      <c r="F207" s="12" t="s">
        <v>11090</v>
      </c>
      <c r="G207" s="261" t="s">
        <v>14020</v>
      </c>
      <c r="H207" s="261" t="s">
        <v>14021</v>
      </c>
      <c r="I207" s="95" t="s">
        <v>11091</v>
      </c>
      <c r="J207" s="112" t="s">
        <v>11092</v>
      </c>
      <c r="K207" s="112" t="s">
        <v>11093</v>
      </c>
      <c r="L207" s="160">
        <v>4</v>
      </c>
      <c r="M207" s="66">
        <f t="shared" si="28"/>
        <v>1</v>
      </c>
      <c r="N207" s="66">
        <f t="shared" si="29"/>
        <v>1</v>
      </c>
      <c r="O207" s="66">
        <f t="shared" si="30"/>
        <v>0</v>
      </c>
      <c r="P207" s="66">
        <f t="shared" si="31"/>
        <v>1</v>
      </c>
      <c r="Q207" s="66">
        <f t="shared" si="32"/>
        <v>0</v>
      </c>
      <c r="R207" s="66">
        <f t="shared" si="33"/>
        <v>0</v>
      </c>
      <c r="S207" s="66">
        <f t="shared" si="34"/>
        <v>0</v>
      </c>
      <c r="T207" s="66">
        <f t="shared" si="35"/>
        <v>0</v>
      </c>
      <c r="U207" s="80"/>
    </row>
    <row r="208" spans="1:21" ht="24" customHeight="1">
      <c r="A208" s="46" t="str">
        <f>CONCATENATE(B208,C208)</f>
        <v>Gear_Desc_GigaDrill</v>
      </c>
      <c r="B208" s="332" t="s">
        <v>647</v>
      </c>
      <c r="C208" s="512" t="s">
        <v>24404</v>
      </c>
      <c r="D208" s="377" t="s">
        <v>1069</v>
      </c>
      <c r="E208" s="12" t="s">
        <v>13379</v>
      </c>
      <c r="F208" s="12" t="s">
        <v>12748</v>
      </c>
      <c r="G208" s="261" t="s">
        <v>14022</v>
      </c>
      <c r="H208" s="261" t="s">
        <v>14023</v>
      </c>
      <c r="I208" s="12" t="s">
        <v>12749</v>
      </c>
      <c r="J208" s="12" t="s">
        <v>12750</v>
      </c>
      <c r="K208" s="12" t="s">
        <v>12751</v>
      </c>
      <c r="L208" s="47">
        <f>SUM(M208:T208)</f>
        <v>2</v>
      </c>
      <c r="M208" s="66">
        <f t="shared" si="28"/>
        <v>1</v>
      </c>
      <c r="N208" s="66">
        <f t="shared" si="29"/>
        <v>1</v>
      </c>
      <c r="O208" s="66">
        <f t="shared" si="30"/>
        <v>0</v>
      </c>
      <c r="P208" s="66">
        <f t="shared" si="31"/>
        <v>0</v>
      </c>
      <c r="Q208" s="66">
        <f t="shared" si="32"/>
        <v>0</v>
      </c>
      <c r="R208" s="66">
        <f t="shared" si="33"/>
        <v>0</v>
      </c>
      <c r="S208" s="66">
        <f t="shared" si="34"/>
        <v>0</v>
      </c>
      <c r="T208" s="66">
        <f t="shared" si="35"/>
        <v>0</v>
      </c>
      <c r="U208" s="80"/>
    </row>
    <row r="209" spans="1:21" ht="24" customHeight="1">
      <c r="A209" s="46" t="str">
        <f t="shared" ref="A209:A220" si="40">CONCATENATE(B209,C209)</f>
        <v>Gear_Desc_DiceBuffAttackDamage</v>
      </c>
      <c r="B209" s="332" t="s">
        <v>647</v>
      </c>
      <c r="C209" s="590" t="s">
        <v>25708</v>
      </c>
      <c r="D209" s="591" t="s">
        <v>25703</v>
      </c>
      <c r="E209" s="12" t="s">
        <v>2968</v>
      </c>
      <c r="F209" s="12" t="s">
        <v>19158</v>
      </c>
      <c r="G209" s="261" t="s">
        <v>19159</v>
      </c>
      <c r="H209" s="261" t="s">
        <v>19160</v>
      </c>
      <c r="I209" s="12" t="s">
        <v>19161</v>
      </c>
      <c r="J209" s="12" t="s">
        <v>6601</v>
      </c>
      <c r="K209" s="12" t="s">
        <v>19162</v>
      </c>
      <c r="L209" s="47">
        <f t="shared" ref="L209:L220" si="41">SUM(M209:T209)</f>
        <v>1</v>
      </c>
      <c r="M209" s="66">
        <f t="shared" si="28"/>
        <v>1</v>
      </c>
      <c r="N209" s="66">
        <f t="shared" si="29"/>
        <v>0</v>
      </c>
      <c r="O209" s="66">
        <f t="shared" si="30"/>
        <v>0</v>
      </c>
      <c r="P209" s="66">
        <f t="shared" si="31"/>
        <v>0</v>
      </c>
      <c r="Q209" s="66">
        <f t="shared" si="32"/>
        <v>0</v>
      </c>
      <c r="R209" s="66">
        <f t="shared" si="33"/>
        <v>0</v>
      </c>
      <c r="S209" s="66">
        <f t="shared" si="34"/>
        <v>0</v>
      </c>
      <c r="T209" s="66">
        <f t="shared" si="35"/>
        <v>0</v>
      </c>
      <c r="U209" s="80"/>
    </row>
    <row r="210" spans="1:21" ht="24" customHeight="1">
      <c r="A210" s="46" t="str">
        <f t="shared" si="40"/>
        <v>Gear_Desc_DiceBuffSkillDamage</v>
      </c>
      <c r="B210" s="332" t="s">
        <v>647</v>
      </c>
      <c r="C210" s="590" t="s">
        <v>25713</v>
      </c>
      <c r="D210" s="591" t="s">
        <v>25703</v>
      </c>
      <c r="E210" s="12" t="s">
        <v>2969</v>
      </c>
      <c r="F210" s="12" t="s">
        <v>25705</v>
      </c>
      <c r="G210" s="261" t="s">
        <v>19163</v>
      </c>
      <c r="H210" s="261" t="s">
        <v>19164</v>
      </c>
      <c r="I210" s="12" t="s">
        <v>25706</v>
      </c>
      <c r="J210" s="12" t="s">
        <v>6603</v>
      </c>
      <c r="K210" s="12" t="s">
        <v>6604</v>
      </c>
      <c r="L210" s="47">
        <f t="shared" si="41"/>
        <v>1</v>
      </c>
      <c r="M210" s="66">
        <f t="shared" si="28"/>
        <v>1</v>
      </c>
      <c r="N210" s="66">
        <f t="shared" si="29"/>
        <v>0</v>
      </c>
      <c r="O210" s="66">
        <f t="shared" si="30"/>
        <v>0</v>
      </c>
      <c r="P210" s="66">
        <f t="shared" si="31"/>
        <v>0</v>
      </c>
      <c r="Q210" s="66">
        <f t="shared" si="32"/>
        <v>0</v>
      </c>
      <c r="R210" s="66">
        <f t="shared" si="33"/>
        <v>0</v>
      </c>
      <c r="S210" s="66">
        <f t="shared" si="34"/>
        <v>0</v>
      </c>
      <c r="T210" s="66">
        <f t="shared" si="35"/>
        <v>0</v>
      </c>
      <c r="U210" s="80"/>
    </row>
    <row r="211" spans="1:21" ht="24" customHeight="1">
      <c r="A211" s="46" t="str">
        <f t="shared" si="40"/>
        <v>Gear_Desc_DiceBuffDashDamage</v>
      </c>
      <c r="B211" s="332" t="s">
        <v>647</v>
      </c>
      <c r="C211" s="590" t="s">
        <v>25709</v>
      </c>
      <c r="D211" s="591" t="s">
        <v>25703</v>
      </c>
      <c r="E211" s="12" t="s">
        <v>20522</v>
      </c>
      <c r="F211" s="12" t="s">
        <v>18479</v>
      </c>
      <c r="G211" s="261" t="s">
        <v>18480</v>
      </c>
      <c r="H211" s="261" t="s">
        <v>18481</v>
      </c>
      <c r="I211" s="12" t="s">
        <v>18482</v>
      </c>
      <c r="J211" s="12" t="s">
        <v>18483</v>
      </c>
      <c r="K211" s="12" t="s">
        <v>18484</v>
      </c>
      <c r="L211" s="47">
        <f t="shared" si="41"/>
        <v>1</v>
      </c>
      <c r="M211" s="66">
        <f t="shared" si="28"/>
        <v>1</v>
      </c>
      <c r="N211" s="66">
        <f t="shared" si="29"/>
        <v>0</v>
      </c>
      <c r="O211" s="66">
        <f t="shared" si="30"/>
        <v>0</v>
      </c>
      <c r="P211" s="66">
        <f t="shared" si="31"/>
        <v>0</v>
      </c>
      <c r="Q211" s="66">
        <f t="shared" si="32"/>
        <v>0</v>
      </c>
      <c r="R211" s="66">
        <f t="shared" si="33"/>
        <v>0</v>
      </c>
      <c r="S211" s="66">
        <f t="shared" si="34"/>
        <v>0</v>
      </c>
      <c r="T211" s="66">
        <f t="shared" si="35"/>
        <v>0</v>
      </c>
      <c r="U211" s="80"/>
    </row>
    <row r="212" spans="1:21" ht="24" customHeight="1">
      <c r="A212" s="46" t="str">
        <f t="shared" si="40"/>
        <v>Gear_Desc_DiceBuffSubWeaponDamage</v>
      </c>
      <c r="B212" s="332" t="s">
        <v>647</v>
      </c>
      <c r="C212" s="590" t="s">
        <v>25714</v>
      </c>
      <c r="D212" s="591" t="s">
        <v>25715</v>
      </c>
      <c r="E212" s="12" t="s">
        <v>11113</v>
      </c>
      <c r="F212" s="12" t="s">
        <v>18485</v>
      </c>
      <c r="G212" s="261" t="s">
        <v>18486</v>
      </c>
      <c r="H212" s="261" t="s">
        <v>18487</v>
      </c>
      <c r="I212" s="12" t="s">
        <v>18488</v>
      </c>
      <c r="J212" s="12" t="s">
        <v>7458</v>
      </c>
      <c r="K212" s="12" t="s">
        <v>7459</v>
      </c>
      <c r="L212" s="47">
        <f t="shared" si="41"/>
        <v>1</v>
      </c>
      <c r="M212" s="66">
        <f t="shared" si="28"/>
        <v>1</v>
      </c>
      <c r="N212" s="66">
        <f t="shared" si="29"/>
        <v>0</v>
      </c>
      <c r="O212" s="66">
        <f t="shared" si="30"/>
        <v>0</v>
      </c>
      <c r="P212" s="66">
        <f t="shared" si="31"/>
        <v>0</v>
      </c>
      <c r="Q212" s="66">
        <f t="shared" si="32"/>
        <v>0</v>
      </c>
      <c r="R212" s="66">
        <f t="shared" si="33"/>
        <v>0</v>
      </c>
      <c r="S212" s="66">
        <f t="shared" si="34"/>
        <v>0</v>
      </c>
      <c r="T212" s="66">
        <f t="shared" si="35"/>
        <v>0</v>
      </c>
      <c r="U212" s="80"/>
    </row>
    <row r="213" spans="1:21" ht="24" customHeight="1">
      <c r="A213" s="46" t="str">
        <f t="shared" si="40"/>
        <v>Gear_Desc_DiceBuffMaxHealth</v>
      </c>
      <c r="B213" s="332" t="s">
        <v>647</v>
      </c>
      <c r="C213" s="590" t="s">
        <v>25716</v>
      </c>
      <c r="D213" s="591" t="s">
        <v>25703</v>
      </c>
      <c r="E213" s="12" t="s">
        <v>20509</v>
      </c>
      <c r="F213" s="12" t="s">
        <v>19179</v>
      </c>
      <c r="G213" s="261" t="s">
        <v>19180</v>
      </c>
      <c r="H213" s="261" t="s">
        <v>17699</v>
      </c>
      <c r="I213" s="12" t="s">
        <v>1583</v>
      </c>
      <c r="J213" s="12" t="s">
        <v>19181</v>
      </c>
      <c r="K213" s="12" t="s">
        <v>19182</v>
      </c>
      <c r="L213" s="47">
        <f t="shared" si="41"/>
        <v>1</v>
      </c>
      <c r="M213" s="66">
        <f t="shared" si="28"/>
        <v>1</v>
      </c>
      <c r="N213" s="66">
        <f t="shared" si="29"/>
        <v>0</v>
      </c>
      <c r="O213" s="66">
        <f t="shared" si="30"/>
        <v>0</v>
      </c>
      <c r="P213" s="66">
        <f t="shared" si="31"/>
        <v>0</v>
      </c>
      <c r="Q213" s="66">
        <f t="shared" si="32"/>
        <v>0</v>
      </c>
      <c r="R213" s="66">
        <f t="shared" si="33"/>
        <v>0</v>
      </c>
      <c r="S213" s="66">
        <f t="shared" si="34"/>
        <v>0</v>
      </c>
      <c r="T213" s="66">
        <f t="shared" si="35"/>
        <v>0</v>
      </c>
      <c r="U213" s="80"/>
    </row>
    <row r="214" spans="1:21" ht="24" customHeight="1">
      <c r="A214" s="46" t="str">
        <f t="shared" si="40"/>
        <v>Gear_Desc_DiceBuffMaxMana</v>
      </c>
      <c r="B214" s="332" t="s">
        <v>647</v>
      </c>
      <c r="C214" s="590" t="s">
        <v>25717</v>
      </c>
      <c r="D214" s="591" t="s">
        <v>25703</v>
      </c>
      <c r="E214" s="12" t="s">
        <v>25707</v>
      </c>
      <c r="F214" s="12" t="s">
        <v>19183</v>
      </c>
      <c r="G214" s="261" t="s">
        <v>19184</v>
      </c>
      <c r="H214" s="261" t="s">
        <v>19185</v>
      </c>
      <c r="I214" s="12" t="s">
        <v>19186</v>
      </c>
      <c r="J214" s="12" t="s">
        <v>6507</v>
      </c>
      <c r="K214" s="12" t="s">
        <v>19187</v>
      </c>
      <c r="L214" s="47">
        <f t="shared" si="41"/>
        <v>1</v>
      </c>
      <c r="M214" s="66">
        <f t="shared" si="28"/>
        <v>1</v>
      </c>
      <c r="N214" s="66">
        <f t="shared" si="29"/>
        <v>0</v>
      </c>
      <c r="O214" s="66">
        <f t="shared" si="30"/>
        <v>0</v>
      </c>
      <c r="P214" s="66">
        <f t="shared" si="31"/>
        <v>0</v>
      </c>
      <c r="Q214" s="66">
        <f t="shared" si="32"/>
        <v>0</v>
      </c>
      <c r="R214" s="66">
        <f t="shared" si="33"/>
        <v>0</v>
      </c>
      <c r="S214" s="66">
        <f t="shared" si="34"/>
        <v>0</v>
      </c>
      <c r="T214" s="66">
        <f t="shared" si="35"/>
        <v>0</v>
      </c>
      <c r="U214" s="80"/>
    </row>
    <row r="215" spans="1:21" ht="24" customHeight="1">
      <c r="A215" s="46" t="str">
        <f t="shared" si="40"/>
        <v>Gear_Desc_DiceDebuffAttackDamage</v>
      </c>
      <c r="B215" s="332" t="s">
        <v>647</v>
      </c>
      <c r="C215" s="590" t="s">
        <v>25718</v>
      </c>
      <c r="D215" s="591" t="s">
        <v>25704</v>
      </c>
      <c r="E215" s="462" t="s">
        <v>20523</v>
      </c>
      <c r="F215" s="463" t="s">
        <v>18489</v>
      </c>
      <c r="G215" s="464" t="s">
        <v>18490</v>
      </c>
      <c r="H215" s="464" t="s">
        <v>18491</v>
      </c>
      <c r="I215" s="465" t="s">
        <v>18492</v>
      </c>
      <c r="J215" s="31" t="s">
        <v>18493</v>
      </c>
      <c r="K215" s="31" t="s">
        <v>18494</v>
      </c>
      <c r="L215" s="47">
        <f t="shared" si="41"/>
        <v>1</v>
      </c>
      <c r="M215" s="66">
        <f t="shared" si="28"/>
        <v>1</v>
      </c>
      <c r="N215" s="66">
        <f t="shared" si="29"/>
        <v>0</v>
      </c>
      <c r="O215" s="66">
        <f t="shared" si="30"/>
        <v>0</v>
      </c>
      <c r="P215" s="66">
        <f t="shared" si="31"/>
        <v>0</v>
      </c>
      <c r="Q215" s="66">
        <f t="shared" si="32"/>
        <v>0</v>
      </c>
      <c r="R215" s="66">
        <f t="shared" si="33"/>
        <v>0</v>
      </c>
      <c r="S215" s="66">
        <f t="shared" si="34"/>
        <v>0</v>
      </c>
      <c r="T215" s="66">
        <f t="shared" si="35"/>
        <v>0</v>
      </c>
      <c r="U215" s="80"/>
    </row>
    <row r="216" spans="1:21" ht="24" customHeight="1">
      <c r="A216" s="46" t="str">
        <f t="shared" si="40"/>
        <v>Gear_Desc_DiceDebuffSkillDamage</v>
      </c>
      <c r="B216" s="332" t="s">
        <v>647</v>
      </c>
      <c r="C216" s="590" t="s">
        <v>25710</v>
      </c>
      <c r="D216" s="591" t="s">
        <v>25704</v>
      </c>
      <c r="E216" s="462" t="s">
        <v>20524</v>
      </c>
      <c r="F216" s="463" t="s">
        <v>18495</v>
      </c>
      <c r="G216" s="464" t="s">
        <v>18496</v>
      </c>
      <c r="H216" s="464" t="s">
        <v>18497</v>
      </c>
      <c r="I216" s="465" t="s">
        <v>18498</v>
      </c>
      <c r="J216" s="31" t="s">
        <v>18499</v>
      </c>
      <c r="K216" s="31" t="s">
        <v>18500</v>
      </c>
      <c r="L216" s="47">
        <f t="shared" si="41"/>
        <v>1</v>
      </c>
      <c r="M216" s="66">
        <f t="shared" si="28"/>
        <v>1</v>
      </c>
      <c r="N216" s="66">
        <f t="shared" si="29"/>
        <v>0</v>
      </c>
      <c r="O216" s="66">
        <f t="shared" si="30"/>
        <v>0</v>
      </c>
      <c r="P216" s="66">
        <f t="shared" si="31"/>
        <v>0</v>
      </c>
      <c r="Q216" s="66">
        <f t="shared" si="32"/>
        <v>0</v>
      </c>
      <c r="R216" s="66">
        <f t="shared" si="33"/>
        <v>0</v>
      </c>
      <c r="S216" s="66">
        <f t="shared" si="34"/>
        <v>0</v>
      </c>
      <c r="T216" s="66">
        <f t="shared" si="35"/>
        <v>0</v>
      </c>
      <c r="U216" s="80"/>
    </row>
    <row r="217" spans="1:21" ht="24" customHeight="1">
      <c r="A217" s="46" t="str">
        <f t="shared" si="40"/>
        <v>Gear_Desc_DiceDebuffDashDamage</v>
      </c>
      <c r="B217" s="332" t="s">
        <v>647</v>
      </c>
      <c r="C217" s="590" t="s">
        <v>25711</v>
      </c>
      <c r="D217" s="591" t="s">
        <v>25704</v>
      </c>
      <c r="E217" s="462" t="s">
        <v>20525</v>
      </c>
      <c r="F217" s="463" t="s">
        <v>18501</v>
      </c>
      <c r="G217" s="464" t="s">
        <v>18502</v>
      </c>
      <c r="H217" s="464" t="s">
        <v>18503</v>
      </c>
      <c r="I217" s="465" t="s">
        <v>18504</v>
      </c>
      <c r="J217" s="31" t="s">
        <v>18505</v>
      </c>
      <c r="K217" s="31" t="s">
        <v>18506</v>
      </c>
      <c r="L217" s="47">
        <f t="shared" si="41"/>
        <v>1</v>
      </c>
      <c r="M217" s="66">
        <f t="shared" si="28"/>
        <v>1</v>
      </c>
      <c r="N217" s="66">
        <f t="shared" si="29"/>
        <v>0</v>
      </c>
      <c r="O217" s="66">
        <f t="shared" si="30"/>
        <v>0</v>
      </c>
      <c r="P217" s="66">
        <f t="shared" si="31"/>
        <v>0</v>
      </c>
      <c r="Q217" s="66">
        <f t="shared" si="32"/>
        <v>0</v>
      </c>
      <c r="R217" s="66">
        <f t="shared" si="33"/>
        <v>0</v>
      </c>
      <c r="S217" s="66">
        <f t="shared" si="34"/>
        <v>0</v>
      </c>
      <c r="T217" s="66">
        <f t="shared" si="35"/>
        <v>0</v>
      </c>
      <c r="U217" s="80"/>
    </row>
    <row r="218" spans="1:21" ht="24" customHeight="1">
      <c r="A218" s="46" t="str">
        <f t="shared" si="40"/>
        <v>Gear_Desc_DiceDebuffSubWeaponDamage</v>
      </c>
      <c r="B218" s="332" t="s">
        <v>647</v>
      </c>
      <c r="C218" s="590" t="s">
        <v>25712</v>
      </c>
      <c r="D218" s="591" t="s">
        <v>25704</v>
      </c>
      <c r="E218" s="462" t="s">
        <v>23473</v>
      </c>
      <c r="F218" s="463" t="s">
        <v>18507</v>
      </c>
      <c r="G218" s="464" t="s">
        <v>18508</v>
      </c>
      <c r="H218" s="464" t="s">
        <v>18509</v>
      </c>
      <c r="I218" s="465" t="s">
        <v>18510</v>
      </c>
      <c r="J218" s="31" t="s">
        <v>18511</v>
      </c>
      <c r="K218" s="31" t="s">
        <v>18512</v>
      </c>
      <c r="L218" s="47">
        <f t="shared" si="41"/>
        <v>1</v>
      </c>
      <c r="M218" s="66">
        <f t="shared" si="28"/>
        <v>1</v>
      </c>
      <c r="N218" s="66">
        <f t="shared" si="29"/>
        <v>0</v>
      </c>
      <c r="O218" s="66">
        <f t="shared" si="30"/>
        <v>0</v>
      </c>
      <c r="P218" s="66">
        <f t="shared" si="31"/>
        <v>0</v>
      </c>
      <c r="Q218" s="66">
        <f t="shared" si="32"/>
        <v>0</v>
      </c>
      <c r="R218" s="66">
        <f t="shared" si="33"/>
        <v>0</v>
      </c>
      <c r="S218" s="66">
        <f t="shared" si="34"/>
        <v>0</v>
      </c>
      <c r="T218" s="66">
        <f t="shared" si="35"/>
        <v>0</v>
      </c>
      <c r="U218" s="80"/>
    </row>
    <row r="219" spans="1:21" ht="24" customHeight="1">
      <c r="A219" s="46" t="str">
        <f t="shared" si="40"/>
        <v>Gear_Desc_DiceDebuffMaxHealth</v>
      </c>
      <c r="B219" s="332" t="s">
        <v>647</v>
      </c>
      <c r="C219" s="590" t="s">
        <v>25719</v>
      </c>
      <c r="D219" s="591" t="s">
        <v>25704</v>
      </c>
      <c r="E219" s="462" t="s">
        <v>20526</v>
      </c>
      <c r="F219" s="463" t="s">
        <v>19172</v>
      </c>
      <c r="G219" s="464" t="s">
        <v>19173</v>
      </c>
      <c r="H219" s="464" t="s">
        <v>19174</v>
      </c>
      <c r="I219" s="465" t="s">
        <v>19175</v>
      </c>
      <c r="J219" s="31" t="s">
        <v>19176</v>
      </c>
      <c r="K219" s="31" t="s">
        <v>19177</v>
      </c>
      <c r="L219" s="47">
        <f t="shared" si="41"/>
        <v>1</v>
      </c>
      <c r="M219" s="66">
        <f t="shared" si="28"/>
        <v>1</v>
      </c>
      <c r="N219" s="66">
        <f t="shared" si="29"/>
        <v>0</v>
      </c>
      <c r="O219" s="66">
        <f t="shared" si="30"/>
        <v>0</v>
      </c>
      <c r="P219" s="66">
        <f t="shared" si="31"/>
        <v>0</v>
      </c>
      <c r="Q219" s="66">
        <f t="shared" si="32"/>
        <v>0</v>
      </c>
      <c r="R219" s="66">
        <f t="shared" si="33"/>
        <v>0</v>
      </c>
      <c r="S219" s="66">
        <f t="shared" si="34"/>
        <v>0</v>
      </c>
      <c r="T219" s="66">
        <f t="shared" si="35"/>
        <v>0</v>
      </c>
      <c r="U219" s="80"/>
    </row>
    <row r="220" spans="1:21" ht="24" customHeight="1">
      <c r="A220" s="46" t="str">
        <f t="shared" si="40"/>
        <v>Gear_Desc_DiceDebuffMaxMana</v>
      </c>
      <c r="B220" s="332" t="s">
        <v>647</v>
      </c>
      <c r="C220" s="590" t="s">
        <v>25720</v>
      </c>
      <c r="D220" s="591" t="s">
        <v>25704</v>
      </c>
      <c r="E220" s="462" t="s">
        <v>20527</v>
      </c>
      <c r="F220" s="463" t="s">
        <v>23446</v>
      </c>
      <c r="G220" s="464" t="s">
        <v>23448</v>
      </c>
      <c r="H220" s="464" t="s">
        <v>19178</v>
      </c>
      <c r="I220" s="465" t="s">
        <v>23449</v>
      </c>
      <c r="J220" s="31" t="s">
        <v>23450</v>
      </c>
      <c r="K220" s="31" t="s">
        <v>23451</v>
      </c>
      <c r="L220" s="47">
        <f t="shared" si="41"/>
        <v>1</v>
      </c>
      <c r="M220" s="66">
        <f t="shared" si="28"/>
        <v>1</v>
      </c>
      <c r="N220" s="66">
        <f t="shared" si="29"/>
        <v>0</v>
      </c>
      <c r="O220" s="66">
        <f t="shared" si="30"/>
        <v>0</v>
      </c>
      <c r="P220" s="66">
        <f t="shared" si="31"/>
        <v>0</v>
      </c>
      <c r="Q220" s="66">
        <f t="shared" si="32"/>
        <v>0</v>
      </c>
      <c r="R220" s="66">
        <f t="shared" si="33"/>
        <v>0</v>
      </c>
      <c r="S220" s="66">
        <f t="shared" si="34"/>
        <v>0</v>
      </c>
      <c r="T220" s="66">
        <f t="shared" si="35"/>
        <v>0</v>
      </c>
      <c r="U220" s="80"/>
    </row>
    <row r="221" spans="1:21" ht="24" customHeight="1">
      <c r="A221" s="46" t="str">
        <f t="shared" ref="A221" si="42">CONCATENATE(B221,C221)</f>
        <v>Gear_Desc_BrokenGear</v>
      </c>
      <c r="B221" s="332" t="s">
        <v>647</v>
      </c>
      <c r="C221" s="521" t="s">
        <v>25655</v>
      </c>
      <c r="D221" s="332" t="s">
        <v>1061</v>
      </c>
      <c r="E221" s="12" t="s">
        <v>25656</v>
      </c>
      <c r="F221" s="522" t="s">
        <v>14702</v>
      </c>
      <c r="G221" s="522" t="s">
        <v>14702</v>
      </c>
      <c r="H221" s="522" t="s">
        <v>14702</v>
      </c>
      <c r="I221" s="522" t="s">
        <v>14702</v>
      </c>
      <c r="J221" s="522" t="s">
        <v>14702</v>
      </c>
      <c r="K221" s="522" t="s">
        <v>14702</v>
      </c>
      <c r="L221" s="47">
        <f t="shared" ref="L221" si="43">SUM(M221:T221)</f>
        <v>0</v>
      </c>
      <c r="M221" s="66">
        <f>COUNTIF(E221, "*{0*")</f>
        <v>0</v>
      </c>
      <c r="N221" s="66">
        <f>COUNTIF(E221, "*{1*")</f>
        <v>0</v>
      </c>
      <c r="O221" s="66">
        <f>COUNTIF(E221, "*{2*")</f>
        <v>0</v>
      </c>
      <c r="P221" s="66">
        <f>COUNTIF(E221, "*{3*")</f>
        <v>0</v>
      </c>
      <c r="Q221" s="66">
        <f>COUNTIF(E221, "*{4*")</f>
        <v>0</v>
      </c>
      <c r="R221" s="66">
        <f>COUNTIF(E221, "*{5*")</f>
        <v>0</v>
      </c>
      <c r="S221" s="66">
        <f>COUNTIF(E221, "*{6*")</f>
        <v>0</v>
      </c>
      <c r="T221" s="66">
        <f>COUNTIF(E221, "*{7*")</f>
        <v>0</v>
      </c>
      <c r="U221" s="80"/>
    </row>
    <row r="222" spans="1:21" ht="24" customHeight="1">
      <c r="A222" s="46" t="str">
        <f t="shared" ref="A222:A224" si="44">CONCATENATE(B222,C222)</f>
        <v>Gear_Desc_AttackDamageBoostWithLimitation</v>
      </c>
      <c r="B222" s="332" t="s">
        <v>647</v>
      </c>
      <c r="C222" s="521" t="s">
        <v>24405</v>
      </c>
      <c r="D222" s="332" t="s">
        <v>24049</v>
      </c>
      <c r="E222" s="12" t="s">
        <v>24008</v>
      </c>
      <c r="F222" s="522" t="s">
        <v>25370</v>
      </c>
      <c r="G222" s="522" t="s">
        <v>25370</v>
      </c>
      <c r="H222" s="522" t="s">
        <v>25370</v>
      </c>
      <c r="I222" s="522" t="s">
        <v>25370</v>
      </c>
      <c r="J222" s="522" t="s">
        <v>25370</v>
      </c>
      <c r="K222" s="522" t="s">
        <v>25370</v>
      </c>
      <c r="L222" s="47">
        <f t="shared" ref="L222:L224" si="45">SUM(M222:T222)</f>
        <v>1</v>
      </c>
      <c r="M222" s="66">
        <f>COUNTIF(E222, "*{0*")</f>
        <v>1</v>
      </c>
      <c r="N222" s="66">
        <f>COUNTIF(E222, "*{1*")</f>
        <v>0</v>
      </c>
      <c r="O222" s="66">
        <f>COUNTIF(E222, "*{2*")</f>
        <v>0</v>
      </c>
      <c r="P222" s="66">
        <f>COUNTIF(E222, "*{3*")</f>
        <v>0</v>
      </c>
      <c r="Q222" s="66">
        <f>COUNTIF(E222, "*{4*")</f>
        <v>0</v>
      </c>
      <c r="R222" s="66">
        <f>COUNTIF(E222, "*{5*")</f>
        <v>0</v>
      </c>
      <c r="S222" s="66">
        <f>COUNTIF(E222, "*{6*")</f>
        <v>0</v>
      </c>
      <c r="T222" s="66">
        <f>COUNTIF(E222, "*{7*")</f>
        <v>0</v>
      </c>
      <c r="U222" s="80"/>
    </row>
    <row r="223" spans="1:21" ht="24" customHeight="1">
      <c r="A223" s="46" t="str">
        <f t="shared" si="44"/>
        <v>Gear_Desc_SkillDamageBoostWithLimitation</v>
      </c>
      <c r="B223" s="332" t="s">
        <v>647</v>
      </c>
      <c r="C223" s="521" t="s">
        <v>23945</v>
      </c>
      <c r="D223" s="332" t="s">
        <v>1061</v>
      </c>
      <c r="E223" s="12" t="s">
        <v>24009</v>
      </c>
      <c r="F223" s="522" t="s">
        <v>25370</v>
      </c>
      <c r="G223" s="522" t="s">
        <v>25370</v>
      </c>
      <c r="H223" s="522" t="s">
        <v>25370</v>
      </c>
      <c r="I223" s="522" t="s">
        <v>25370</v>
      </c>
      <c r="J223" s="522" t="s">
        <v>25370</v>
      </c>
      <c r="K223" s="522" t="s">
        <v>25370</v>
      </c>
      <c r="L223" s="47">
        <f t="shared" si="45"/>
        <v>1</v>
      </c>
      <c r="M223" s="66">
        <f>COUNTIF(E223, "*{0*")</f>
        <v>1</v>
      </c>
      <c r="N223" s="66">
        <f>COUNTIF(E223, "*{1*")</f>
        <v>0</v>
      </c>
      <c r="O223" s="66">
        <f>COUNTIF(E223, "*{2*")</f>
        <v>0</v>
      </c>
      <c r="P223" s="66">
        <f>COUNTIF(E223, "*{3*")</f>
        <v>0</v>
      </c>
      <c r="Q223" s="66">
        <f>COUNTIF(E223, "*{4*")</f>
        <v>0</v>
      </c>
      <c r="R223" s="66">
        <f>COUNTIF(E223, "*{5*")</f>
        <v>0</v>
      </c>
      <c r="S223" s="66">
        <f>COUNTIF(E223, "*{6*")</f>
        <v>0</v>
      </c>
      <c r="T223" s="66">
        <f>COUNTIF(E223, "*{7*")</f>
        <v>0</v>
      </c>
      <c r="U223" s="80"/>
    </row>
    <row r="224" spans="1:21" ht="24" customHeight="1">
      <c r="A224" s="46" t="str">
        <f t="shared" si="44"/>
        <v>Gear_Desc_SubWeaponDamageBoostWithLimitation</v>
      </c>
      <c r="B224" s="332" t="s">
        <v>647</v>
      </c>
      <c r="C224" s="521" t="s">
        <v>24406</v>
      </c>
      <c r="D224" s="332" t="s">
        <v>24049</v>
      </c>
      <c r="E224" s="12" t="s">
        <v>24010</v>
      </c>
      <c r="F224" s="522" t="s">
        <v>25370</v>
      </c>
      <c r="G224" s="522" t="s">
        <v>25370</v>
      </c>
      <c r="H224" s="522" t="s">
        <v>25370</v>
      </c>
      <c r="I224" s="522" t="s">
        <v>25370</v>
      </c>
      <c r="J224" s="522" t="s">
        <v>25370</v>
      </c>
      <c r="K224" s="522" t="s">
        <v>25370</v>
      </c>
      <c r="L224" s="47">
        <f t="shared" si="45"/>
        <v>1</v>
      </c>
      <c r="M224" s="66">
        <f>COUNTIF(E224, "*{0*")</f>
        <v>1</v>
      </c>
      <c r="N224" s="66">
        <f>COUNTIF(E224, "*{1*")</f>
        <v>0</v>
      </c>
      <c r="O224" s="66">
        <f>COUNTIF(E224, "*{2*")</f>
        <v>0</v>
      </c>
      <c r="P224" s="66">
        <f>COUNTIF(E224, "*{3*")</f>
        <v>0</v>
      </c>
      <c r="Q224" s="66">
        <f>COUNTIF(E224, "*{4*")</f>
        <v>0</v>
      </c>
      <c r="R224" s="66">
        <f>COUNTIF(E224, "*{5*")</f>
        <v>0</v>
      </c>
      <c r="S224" s="66">
        <f>COUNTIF(E224, "*{6*")</f>
        <v>0</v>
      </c>
      <c r="T224" s="66">
        <f>COUNTIF(E224, "*{7*")</f>
        <v>0</v>
      </c>
      <c r="U224" s="80"/>
    </row>
    <row r="225" spans="1:21" ht="24" customHeight="1">
      <c r="A225" s="46" t="str">
        <f t="shared" ref="A225:A233" si="46">CONCATENATE(B225,C225)</f>
        <v>Gear_Desc_Selected_Grip</v>
      </c>
      <c r="B225" s="332" t="s">
        <v>24856</v>
      </c>
      <c r="C225" s="505" t="s">
        <v>1669</v>
      </c>
      <c r="D225" s="372" t="s">
        <v>1061</v>
      </c>
      <c r="E225" s="12" t="s">
        <v>24857</v>
      </c>
      <c r="F225" s="12" t="s">
        <v>24858</v>
      </c>
      <c r="G225" s="261" t="s">
        <v>24859</v>
      </c>
      <c r="H225" s="261" t="s">
        <v>24860</v>
      </c>
      <c r="I225" s="95" t="s">
        <v>24861</v>
      </c>
      <c r="J225" s="112" t="s">
        <v>24862</v>
      </c>
      <c r="K225" s="112" t="s">
        <v>24863</v>
      </c>
      <c r="L225" s="47">
        <f t="shared" ref="L225:L241" si="47">SUM(M225:T225)</f>
        <v>2</v>
      </c>
      <c r="M225" s="66">
        <f t="shared" si="28"/>
        <v>1</v>
      </c>
      <c r="N225" s="66">
        <f t="shared" si="29"/>
        <v>1</v>
      </c>
      <c r="O225" s="66">
        <f t="shared" si="30"/>
        <v>0</v>
      </c>
      <c r="P225" s="66">
        <f t="shared" si="31"/>
        <v>0</v>
      </c>
      <c r="Q225" s="66">
        <f t="shared" si="32"/>
        <v>0</v>
      </c>
      <c r="R225" s="66">
        <f t="shared" si="33"/>
        <v>0</v>
      </c>
      <c r="S225" s="66">
        <f t="shared" si="34"/>
        <v>0</v>
      </c>
      <c r="T225" s="66">
        <f t="shared" si="35"/>
        <v>0</v>
      </c>
      <c r="U225" s="80"/>
    </row>
    <row r="226" spans="1:21" ht="24" customHeight="1">
      <c r="A226" s="46" t="str">
        <f t="shared" si="46"/>
        <v>Gear_Desc_Selected_ChampionBelt</v>
      </c>
      <c r="B226" s="332" t="s">
        <v>24856</v>
      </c>
      <c r="C226" s="505" t="s">
        <v>972</v>
      </c>
      <c r="D226" s="372" t="s">
        <v>1061</v>
      </c>
      <c r="E226" s="12" t="s">
        <v>24864</v>
      </c>
      <c r="F226" s="12" t="s">
        <v>24865</v>
      </c>
      <c r="G226" s="261" t="s">
        <v>24866</v>
      </c>
      <c r="H226" s="261" t="s">
        <v>24867</v>
      </c>
      <c r="I226" s="95" t="s">
        <v>24868</v>
      </c>
      <c r="J226" s="112" t="s">
        <v>24869</v>
      </c>
      <c r="K226" s="112" t="s">
        <v>24870</v>
      </c>
      <c r="L226" s="47">
        <f t="shared" si="47"/>
        <v>2</v>
      </c>
      <c r="M226" s="66">
        <f t="shared" si="28"/>
        <v>1</v>
      </c>
      <c r="N226" s="66">
        <f t="shared" si="29"/>
        <v>1</v>
      </c>
      <c r="O226" s="66">
        <f t="shared" si="30"/>
        <v>0</v>
      </c>
      <c r="P226" s="66">
        <f t="shared" si="31"/>
        <v>0</v>
      </c>
      <c r="Q226" s="66">
        <f t="shared" si="32"/>
        <v>0</v>
      </c>
      <c r="R226" s="66">
        <f t="shared" si="33"/>
        <v>0</v>
      </c>
      <c r="S226" s="66">
        <f t="shared" si="34"/>
        <v>0</v>
      </c>
      <c r="T226" s="66">
        <f t="shared" si="35"/>
        <v>0</v>
      </c>
      <c r="U226" s="80"/>
    </row>
    <row r="227" spans="1:21" ht="24" customHeight="1">
      <c r="A227" s="46" t="str">
        <f t="shared" si="46"/>
        <v>Gear_Desc_Selected_Calculator</v>
      </c>
      <c r="B227" s="332" t="s">
        <v>24856</v>
      </c>
      <c r="C227" s="505" t="s">
        <v>973</v>
      </c>
      <c r="D227" s="372" t="s">
        <v>1061</v>
      </c>
      <c r="E227" s="12" t="s">
        <v>24871</v>
      </c>
      <c r="F227" s="12" t="s">
        <v>24872</v>
      </c>
      <c r="G227" s="261" t="s">
        <v>24873</v>
      </c>
      <c r="H227" s="261" t="s">
        <v>24874</v>
      </c>
      <c r="I227" s="95" t="s">
        <v>24875</v>
      </c>
      <c r="J227" s="112" t="s">
        <v>24876</v>
      </c>
      <c r="K227" s="112" t="s">
        <v>25320</v>
      </c>
      <c r="L227" s="47">
        <f t="shared" si="47"/>
        <v>3</v>
      </c>
      <c r="M227" s="66">
        <f t="shared" si="28"/>
        <v>1</v>
      </c>
      <c r="N227" s="66">
        <f t="shared" si="29"/>
        <v>1</v>
      </c>
      <c r="O227" s="66">
        <f t="shared" si="30"/>
        <v>1</v>
      </c>
      <c r="P227" s="66">
        <f t="shared" si="31"/>
        <v>0</v>
      </c>
      <c r="Q227" s="66">
        <f t="shared" si="32"/>
        <v>0</v>
      </c>
      <c r="R227" s="66">
        <f t="shared" si="33"/>
        <v>0</v>
      </c>
      <c r="S227" s="66">
        <f t="shared" si="34"/>
        <v>0</v>
      </c>
      <c r="T227" s="66">
        <f t="shared" si="35"/>
        <v>0</v>
      </c>
      <c r="U227" s="80"/>
    </row>
    <row r="228" spans="1:21" ht="24" customHeight="1">
      <c r="A228" s="46" t="str">
        <f t="shared" si="46"/>
        <v>Gear_Desc_Selected_Safe</v>
      </c>
      <c r="B228" s="332" t="s">
        <v>24856</v>
      </c>
      <c r="C228" s="505" t="s">
        <v>974</v>
      </c>
      <c r="D228" s="372" t="s">
        <v>1061</v>
      </c>
      <c r="E228" s="12" t="s">
        <v>24883</v>
      </c>
      <c r="F228" s="12" t="s">
        <v>24877</v>
      </c>
      <c r="G228" s="261" t="s">
        <v>24878</v>
      </c>
      <c r="H228" s="261" t="s">
        <v>24879</v>
      </c>
      <c r="I228" s="95" t="s">
        <v>24880</v>
      </c>
      <c r="J228" s="112" t="s">
        <v>24881</v>
      </c>
      <c r="K228" s="112" t="s">
        <v>24882</v>
      </c>
      <c r="L228" s="47">
        <f t="shared" si="47"/>
        <v>2</v>
      </c>
      <c r="M228" s="66">
        <f t="shared" si="28"/>
        <v>1</v>
      </c>
      <c r="N228" s="66">
        <f t="shared" si="29"/>
        <v>1</v>
      </c>
      <c r="O228" s="66">
        <f t="shared" si="30"/>
        <v>0</v>
      </c>
      <c r="P228" s="66">
        <f t="shared" si="31"/>
        <v>0</v>
      </c>
      <c r="Q228" s="66">
        <f t="shared" si="32"/>
        <v>0</v>
      </c>
      <c r="R228" s="66">
        <f t="shared" si="33"/>
        <v>0</v>
      </c>
      <c r="S228" s="66">
        <f t="shared" si="34"/>
        <v>0</v>
      </c>
      <c r="T228" s="66">
        <f t="shared" si="35"/>
        <v>0</v>
      </c>
      <c r="U228" s="80"/>
    </row>
    <row r="229" spans="1:21" ht="24" customHeight="1">
      <c r="A229" s="46" t="str">
        <f t="shared" si="46"/>
        <v>Gear_Desc_Selected_ActionButton</v>
      </c>
      <c r="B229" s="332" t="s">
        <v>24856</v>
      </c>
      <c r="C229" s="505" t="s">
        <v>975</v>
      </c>
      <c r="D229" s="372" t="s">
        <v>1061</v>
      </c>
      <c r="E229" s="12" t="s">
        <v>25216</v>
      </c>
      <c r="F229" s="12" t="s">
        <v>25217</v>
      </c>
      <c r="G229" s="261" t="s">
        <v>25218</v>
      </c>
      <c r="H229" s="261" t="s">
        <v>25219</v>
      </c>
      <c r="I229" s="95" t="s">
        <v>25220</v>
      </c>
      <c r="J229" s="112" t="s">
        <v>25221</v>
      </c>
      <c r="K229" s="112" t="s">
        <v>25222</v>
      </c>
      <c r="L229" s="160">
        <v>4</v>
      </c>
      <c r="M229" s="66">
        <f t="shared" si="28"/>
        <v>1</v>
      </c>
      <c r="N229" s="66">
        <f t="shared" si="29"/>
        <v>0</v>
      </c>
      <c r="O229" s="66">
        <f t="shared" si="30"/>
        <v>1</v>
      </c>
      <c r="P229" s="66">
        <f t="shared" si="31"/>
        <v>1</v>
      </c>
      <c r="Q229" s="66">
        <f t="shared" si="32"/>
        <v>0</v>
      </c>
      <c r="R229" s="66">
        <f t="shared" si="33"/>
        <v>0</v>
      </c>
      <c r="S229" s="66">
        <f t="shared" si="34"/>
        <v>0</v>
      </c>
      <c r="T229" s="66">
        <f t="shared" si="35"/>
        <v>0</v>
      </c>
      <c r="U229" s="80"/>
    </row>
    <row r="230" spans="1:21" ht="24" customHeight="1">
      <c r="A230" s="46" t="str">
        <f t="shared" si="46"/>
        <v>Gear_Desc_Selected_GunScope</v>
      </c>
      <c r="B230" s="332" t="s">
        <v>24856</v>
      </c>
      <c r="C230" s="505" t="s">
        <v>976</v>
      </c>
      <c r="D230" s="372" t="s">
        <v>1061</v>
      </c>
      <c r="E230" s="12" t="s">
        <v>24952</v>
      </c>
      <c r="F230" s="12" t="s">
        <v>24953</v>
      </c>
      <c r="G230" s="261" t="s">
        <v>24954</v>
      </c>
      <c r="H230" s="261" t="s">
        <v>24955</v>
      </c>
      <c r="I230" s="95" t="s">
        <v>24956</v>
      </c>
      <c r="J230" s="112" t="s">
        <v>24957</v>
      </c>
      <c r="K230" s="112" t="s">
        <v>24958</v>
      </c>
      <c r="L230" s="47">
        <f t="shared" si="47"/>
        <v>2</v>
      </c>
      <c r="M230" s="66">
        <f t="shared" ref="M230:M314" si="48">COUNTIF(E230, "*{0*")</f>
        <v>1</v>
      </c>
      <c r="N230" s="66">
        <f t="shared" ref="N230:N314" si="49">COUNTIF(E230, "*{1*")</f>
        <v>1</v>
      </c>
      <c r="O230" s="66">
        <f t="shared" ref="O230:O314" si="50">COUNTIF(E230, "*{2*")</f>
        <v>0</v>
      </c>
      <c r="P230" s="66">
        <f t="shared" ref="P230:P314" si="51">COUNTIF(E230, "*{3*")</f>
        <v>0</v>
      </c>
      <c r="Q230" s="66">
        <f t="shared" ref="Q230:Q314" si="52">COUNTIF(E230, "*{4*")</f>
        <v>0</v>
      </c>
      <c r="R230" s="66">
        <f t="shared" ref="R230:R314" si="53">COUNTIF(E230, "*{5*")</f>
        <v>0</v>
      </c>
      <c r="S230" s="66">
        <f t="shared" ref="S230:S314" si="54">COUNTIF(E230, "*{6*")</f>
        <v>0</v>
      </c>
      <c r="T230" s="66">
        <f t="shared" ref="T230:T314" si="55">COUNTIF(E230, "*{7*")</f>
        <v>0</v>
      </c>
      <c r="U230" s="80"/>
    </row>
    <row r="231" spans="1:21" ht="24" customHeight="1">
      <c r="A231" s="46" t="str">
        <f t="shared" si="46"/>
        <v>Gear_Desc_Selected_TeddyBearHat</v>
      </c>
      <c r="B231" s="332" t="s">
        <v>24856</v>
      </c>
      <c r="C231" s="505" t="s">
        <v>1971</v>
      </c>
      <c r="D231" s="372" t="s">
        <v>1061</v>
      </c>
      <c r="E231" s="12" t="s">
        <v>24959</v>
      </c>
      <c r="F231" s="12" t="s">
        <v>24960</v>
      </c>
      <c r="G231" s="261" t="s">
        <v>24961</v>
      </c>
      <c r="H231" s="261" t="s">
        <v>24962</v>
      </c>
      <c r="I231" s="95" t="s">
        <v>24963</v>
      </c>
      <c r="J231" s="112" t="s">
        <v>24964</v>
      </c>
      <c r="K231" s="112" t="s">
        <v>24965</v>
      </c>
      <c r="L231" s="47">
        <f t="shared" si="47"/>
        <v>2</v>
      </c>
      <c r="M231" s="66">
        <f t="shared" si="48"/>
        <v>1</v>
      </c>
      <c r="N231" s="66">
        <f t="shared" si="49"/>
        <v>1</v>
      </c>
      <c r="O231" s="66">
        <f t="shared" si="50"/>
        <v>0</v>
      </c>
      <c r="P231" s="66">
        <f t="shared" si="51"/>
        <v>0</v>
      </c>
      <c r="Q231" s="66">
        <f t="shared" si="52"/>
        <v>0</v>
      </c>
      <c r="R231" s="66">
        <f t="shared" si="53"/>
        <v>0</v>
      </c>
      <c r="S231" s="66">
        <f t="shared" si="54"/>
        <v>0</v>
      </c>
      <c r="T231" s="66">
        <f t="shared" si="55"/>
        <v>0</v>
      </c>
      <c r="U231" s="80"/>
    </row>
    <row r="232" spans="1:21" ht="24" customHeight="1">
      <c r="A232" s="46" t="str">
        <f t="shared" si="46"/>
        <v>Gear_Desc_Selected_Dart</v>
      </c>
      <c r="B232" s="332" t="s">
        <v>24856</v>
      </c>
      <c r="C232" s="505" t="s">
        <v>2354</v>
      </c>
      <c r="D232" s="372" t="s">
        <v>1061</v>
      </c>
      <c r="E232" s="12" t="s">
        <v>24966</v>
      </c>
      <c r="F232" s="12" t="s">
        <v>24967</v>
      </c>
      <c r="G232" s="261" t="s">
        <v>24968</v>
      </c>
      <c r="H232" s="261" t="s">
        <v>24969</v>
      </c>
      <c r="I232" s="95" t="s">
        <v>24970</v>
      </c>
      <c r="J232" s="112" t="s">
        <v>24971</v>
      </c>
      <c r="K232" s="112" t="s">
        <v>24972</v>
      </c>
      <c r="L232" s="47">
        <f t="shared" si="47"/>
        <v>2</v>
      </c>
      <c r="M232" s="66">
        <f t="shared" si="48"/>
        <v>1</v>
      </c>
      <c r="N232" s="66">
        <f t="shared" si="49"/>
        <v>1</v>
      </c>
      <c r="O232" s="66">
        <f t="shared" si="50"/>
        <v>0</v>
      </c>
      <c r="P232" s="66">
        <f t="shared" si="51"/>
        <v>0</v>
      </c>
      <c r="Q232" s="66">
        <f t="shared" si="52"/>
        <v>0</v>
      </c>
      <c r="R232" s="66">
        <f t="shared" si="53"/>
        <v>0</v>
      </c>
      <c r="S232" s="66">
        <f t="shared" si="54"/>
        <v>0</v>
      </c>
      <c r="T232" s="66">
        <f t="shared" si="55"/>
        <v>0</v>
      </c>
      <c r="U232" s="80"/>
    </row>
    <row r="233" spans="1:21" s="158" customFormat="1" ht="24" customHeight="1">
      <c r="A233" s="46" t="str">
        <f t="shared" si="46"/>
        <v>Gear_Desc_Selected_CombatScouter</v>
      </c>
      <c r="B233" s="332" t="s">
        <v>24856</v>
      </c>
      <c r="C233" s="505" t="s">
        <v>2361</v>
      </c>
      <c r="D233" s="372" t="s">
        <v>1061</v>
      </c>
      <c r="E233" s="12" t="s">
        <v>24973</v>
      </c>
      <c r="F233" s="12" t="s">
        <v>24974</v>
      </c>
      <c r="G233" s="261" t="s">
        <v>24975</v>
      </c>
      <c r="H233" s="261" t="s">
        <v>24976</v>
      </c>
      <c r="I233" s="95" t="s">
        <v>24977</v>
      </c>
      <c r="J233" s="112" t="s">
        <v>24978</v>
      </c>
      <c r="K233" s="112" t="s">
        <v>24979</v>
      </c>
      <c r="L233" s="47">
        <f t="shared" si="47"/>
        <v>2</v>
      </c>
      <c r="M233" s="66">
        <f t="shared" si="48"/>
        <v>1</v>
      </c>
      <c r="N233" s="66">
        <f t="shared" si="49"/>
        <v>1</v>
      </c>
      <c r="O233" s="66">
        <f t="shared" si="50"/>
        <v>0</v>
      </c>
      <c r="P233" s="66">
        <f t="shared" si="51"/>
        <v>0</v>
      </c>
      <c r="Q233" s="66">
        <f t="shared" si="52"/>
        <v>0</v>
      </c>
      <c r="R233" s="66">
        <f t="shared" si="53"/>
        <v>0</v>
      </c>
      <c r="S233" s="66">
        <f t="shared" si="54"/>
        <v>0</v>
      </c>
      <c r="T233" s="66">
        <f t="shared" si="55"/>
        <v>0</v>
      </c>
      <c r="U233" s="157"/>
    </row>
    <row r="234" spans="1:21" ht="24" customHeight="1">
      <c r="A234" s="46" t="str">
        <f>CONCATENATE(B234,C234)</f>
        <v>Gear_Desc_Selected_JewelyBox</v>
      </c>
      <c r="B234" s="332" t="s">
        <v>24856</v>
      </c>
      <c r="C234" s="505" t="s">
        <v>3011</v>
      </c>
      <c r="D234" s="372" t="s">
        <v>1061</v>
      </c>
      <c r="E234" s="12" t="s">
        <v>24884</v>
      </c>
      <c r="F234" s="12" t="s">
        <v>24885</v>
      </c>
      <c r="G234" s="261" t="s">
        <v>24886</v>
      </c>
      <c r="H234" s="261" t="s">
        <v>24887</v>
      </c>
      <c r="I234" s="95" t="s">
        <v>24888</v>
      </c>
      <c r="J234" s="112" t="s">
        <v>24889</v>
      </c>
      <c r="K234" s="112" t="s">
        <v>24890</v>
      </c>
      <c r="L234" s="47">
        <f t="shared" si="47"/>
        <v>2</v>
      </c>
      <c r="M234" s="66">
        <f t="shared" si="48"/>
        <v>1</v>
      </c>
      <c r="N234" s="66">
        <f t="shared" si="49"/>
        <v>1</v>
      </c>
      <c r="O234" s="66">
        <f t="shared" si="50"/>
        <v>0</v>
      </c>
      <c r="P234" s="66">
        <f t="shared" si="51"/>
        <v>0</v>
      </c>
      <c r="Q234" s="66">
        <f t="shared" si="52"/>
        <v>0</v>
      </c>
      <c r="R234" s="66">
        <f t="shared" si="53"/>
        <v>0</v>
      </c>
      <c r="S234" s="66">
        <f t="shared" si="54"/>
        <v>0</v>
      </c>
      <c r="T234" s="66">
        <f t="shared" si="55"/>
        <v>0</v>
      </c>
      <c r="U234" s="80"/>
    </row>
    <row r="235" spans="1:21" ht="24" customHeight="1">
      <c r="A235" s="46" t="str">
        <f t="shared" ref="A235:A236" si="56">CONCATENATE(B235,C235)</f>
        <v>Gear_Desc_Selected_AntiPersonnelMines</v>
      </c>
      <c r="B235" s="332" t="s">
        <v>24856</v>
      </c>
      <c r="C235" s="505" t="s">
        <v>3001</v>
      </c>
      <c r="D235" s="372" t="s">
        <v>1061</v>
      </c>
      <c r="E235" s="12" t="s">
        <v>24980</v>
      </c>
      <c r="F235" s="12" t="s">
        <v>24981</v>
      </c>
      <c r="G235" s="261" t="s">
        <v>24982</v>
      </c>
      <c r="H235" s="261" t="s">
        <v>24983</v>
      </c>
      <c r="I235" s="95" t="s">
        <v>24984</v>
      </c>
      <c r="J235" s="112" t="s">
        <v>24985</v>
      </c>
      <c r="K235" s="112" t="s">
        <v>24986</v>
      </c>
      <c r="L235" s="47">
        <f t="shared" si="47"/>
        <v>2</v>
      </c>
      <c r="M235" s="66">
        <f t="shared" si="48"/>
        <v>1</v>
      </c>
      <c r="N235" s="66">
        <f t="shared" si="49"/>
        <v>1</v>
      </c>
      <c r="O235" s="66">
        <f t="shared" si="50"/>
        <v>0</v>
      </c>
      <c r="P235" s="66">
        <f t="shared" si="51"/>
        <v>0</v>
      </c>
      <c r="Q235" s="66">
        <f t="shared" si="52"/>
        <v>0</v>
      </c>
      <c r="R235" s="66">
        <f t="shared" si="53"/>
        <v>0</v>
      </c>
      <c r="S235" s="66">
        <f t="shared" si="54"/>
        <v>0</v>
      </c>
      <c r="T235" s="66">
        <f t="shared" si="55"/>
        <v>0</v>
      </c>
      <c r="U235" s="80"/>
    </row>
    <row r="236" spans="1:21" ht="24" customHeight="1">
      <c r="A236" s="46" t="str">
        <f t="shared" si="56"/>
        <v>Gear_Desc_Selected_ElectricWire</v>
      </c>
      <c r="B236" s="332" t="s">
        <v>24856</v>
      </c>
      <c r="C236" s="505" t="s">
        <v>3002</v>
      </c>
      <c r="D236" s="372" t="s">
        <v>1061</v>
      </c>
      <c r="E236" s="12" t="s">
        <v>24987</v>
      </c>
      <c r="F236" s="12" t="s">
        <v>24988</v>
      </c>
      <c r="G236" s="261" t="s">
        <v>24989</v>
      </c>
      <c r="H236" s="261" t="s">
        <v>24990</v>
      </c>
      <c r="I236" s="95" t="s">
        <v>24991</v>
      </c>
      <c r="J236" s="112" t="s">
        <v>24992</v>
      </c>
      <c r="K236" s="112" t="s">
        <v>24993</v>
      </c>
      <c r="L236" s="47">
        <f t="shared" si="47"/>
        <v>2</v>
      </c>
      <c r="M236" s="66">
        <f t="shared" si="48"/>
        <v>1</v>
      </c>
      <c r="N236" s="66">
        <f t="shared" si="49"/>
        <v>1</v>
      </c>
      <c r="O236" s="66">
        <f t="shared" si="50"/>
        <v>0</v>
      </c>
      <c r="P236" s="66">
        <f t="shared" si="51"/>
        <v>0</v>
      </c>
      <c r="Q236" s="66">
        <f t="shared" si="52"/>
        <v>0</v>
      </c>
      <c r="R236" s="66">
        <f t="shared" si="53"/>
        <v>0</v>
      </c>
      <c r="S236" s="66">
        <f t="shared" si="54"/>
        <v>0</v>
      </c>
      <c r="T236" s="66">
        <f t="shared" si="55"/>
        <v>0</v>
      </c>
      <c r="U236" s="80"/>
    </row>
    <row r="237" spans="1:21" s="158" customFormat="1" ht="24" customHeight="1">
      <c r="A237" s="46" t="str">
        <f>CONCATENATE(B237,C237)</f>
        <v>Gear_Desc_Selected_Matches</v>
      </c>
      <c r="B237" s="332" t="s">
        <v>24856</v>
      </c>
      <c r="C237" s="505" t="s">
        <v>2999</v>
      </c>
      <c r="D237" s="372" t="s">
        <v>1061</v>
      </c>
      <c r="E237" s="12" t="s">
        <v>24994</v>
      </c>
      <c r="F237" s="12" t="s">
        <v>24995</v>
      </c>
      <c r="G237" s="261" t="s">
        <v>24996</v>
      </c>
      <c r="H237" s="261" t="s">
        <v>24997</v>
      </c>
      <c r="I237" s="95" t="s">
        <v>24998</v>
      </c>
      <c r="J237" s="112" t="s">
        <v>24999</v>
      </c>
      <c r="K237" s="112" t="s">
        <v>25000</v>
      </c>
      <c r="L237" s="47">
        <f t="shared" si="47"/>
        <v>2</v>
      </c>
      <c r="M237" s="66">
        <f t="shared" si="48"/>
        <v>1</v>
      </c>
      <c r="N237" s="66">
        <f t="shared" si="49"/>
        <v>1</v>
      </c>
      <c r="O237" s="66">
        <f t="shared" si="50"/>
        <v>0</v>
      </c>
      <c r="P237" s="66">
        <f t="shared" si="51"/>
        <v>0</v>
      </c>
      <c r="Q237" s="66">
        <f t="shared" si="52"/>
        <v>0</v>
      </c>
      <c r="R237" s="66">
        <f t="shared" si="53"/>
        <v>0</v>
      </c>
      <c r="S237" s="66">
        <f t="shared" si="54"/>
        <v>0</v>
      </c>
      <c r="T237" s="66">
        <f t="shared" si="55"/>
        <v>0</v>
      </c>
      <c r="U237" s="157"/>
    </row>
    <row r="238" spans="1:21" ht="24" customHeight="1">
      <c r="A238" s="46" t="str">
        <f t="shared" ref="A238:A253" si="57">CONCATENATE(B238,C238)</f>
        <v>Gear_Desc_Selected_Snowflake</v>
      </c>
      <c r="B238" s="332" t="s">
        <v>24856</v>
      </c>
      <c r="C238" s="505" t="s">
        <v>2998</v>
      </c>
      <c r="D238" s="372" t="s">
        <v>1061</v>
      </c>
      <c r="E238" s="12" t="s">
        <v>25001</v>
      </c>
      <c r="F238" s="12" t="s">
        <v>25002</v>
      </c>
      <c r="G238" s="261" t="s">
        <v>25003</v>
      </c>
      <c r="H238" s="261" t="s">
        <v>25004</v>
      </c>
      <c r="I238" s="95" t="s">
        <v>25005</v>
      </c>
      <c r="J238" s="112" t="s">
        <v>25006</v>
      </c>
      <c r="K238" s="112" t="s">
        <v>25007</v>
      </c>
      <c r="L238" s="47">
        <f t="shared" si="47"/>
        <v>2</v>
      </c>
      <c r="M238" s="66">
        <f t="shared" si="48"/>
        <v>1</v>
      </c>
      <c r="N238" s="66">
        <f t="shared" si="49"/>
        <v>1</v>
      </c>
      <c r="O238" s="66">
        <f t="shared" si="50"/>
        <v>0</v>
      </c>
      <c r="P238" s="66">
        <f t="shared" si="51"/>
        <v>0</v>
      </c>
      <c r="Q238" s="66">
        <f t="shared" si="52"/>
        <v>0</v>
      </c>
      <c r="R238" s="66">
        <f t="shared" si="53"/>
        <v>0</v>
      </c>
      <c r="S238" s="66">
        <f t="shared" si="54"/>
        <v>0</v>
      </c>
      <c r="T238" s="66">
        <f t="shared" si="55"/>
        <v>0</v>
      </c>
      <c r="U238" s="80"/>
    </row>
    <row r="239" spans="1:21" ht="24" customHeight="1">
      <c r="A239" s="46" t="str">
        <f t="shared" si="57"/>
        <v>Gear_Desc_Selected_IronBullet</v>
      </c>
      <c r="B239" s="332" t="s">
        <v>24856</v>
      </c>
      <c r="C239" s="505" t="s">
        <v>3003</v>
      </c>
      <c r="D239" s="372" t="s">
        <v>1061</v>
      </c>
      <c r="E239" s="12" t="s">
        <v>25008</v>
      </c>
      <c r="F239" s="12" t="s">
        <v>25009</v>
      </c>
      <c r="G239" s="261" t="s">
        <v>25010</v>
      </c>
      <c r="H239" s="261" t="s">
        <v>25011</v>
      </c>
      <c r="I239" s="95" t="s">
        <v>25012</v>
      </c>
      <c r="J239" s="112" t="s">
        <v>25013</v>
      </c>
      <c r="K239" s="112" t="s">
        <v>25014</v>
      </c>
      <c r="L239" s="47">
        <f t="shared" si="47"/>
        <v>2</v>
      </c>
      <c r="M239" s="66">
        <f t="shared" si="48"/>
        <v>1</v>
      </c>
      <c r="N239" s="66">
        <f t="shared" si="49"/>
        <v>1</v>
      </c>
      <c r="O239" s="66">
        <f t="shared" si="50"/>
        <v>0</v>
      </c>
      <c r="P239" s="66">
        <f t="shared" si="51"/>
        <v>0</v>
      </c>
      <c r="Q239" s="66">
        <f t="shared" si="52"/>
        <v>0</v>
      </c>
      <c r="R239" s="66">
        <f t="shared" si="53"/>
        <v>0</v>
      </c>
      <c r="S239" s="66">
        <f t="shared" si="54"/>
        <v>0</v>
      </c>
      <c r="T239" s="66">
        <f t="shared" si="55"/>
        <v>0</v>
      </c>
      <c r="U239" s="80"/>
    </row>
    <row r="240" spans="1:21" ht="24" customHeight="1">
      <c r="A240" s="46" t="str">
        <f t="shared" si="57"/>
        <v>Gear_Desc_Selected_LargeCapacityMagazine</v>
      </c>
      <c r="B240" s="332" t="s">
        <v>24856</v>
      </c>
      <c r="C240" s="505" t="s">
        <v>3010</v>
      </c>
      <c r="D240" s="372" t="s">
        <v>1061</v>
      </c>
      <c r="E240" s="12" t="s">
        <v>25015</v>
      </c>
      <c r="F240" s="12" t="s">
        <v>25016</v>
      </c>
      <c r="G240" s="261" t="s">
        <v>25017</v>
      </c>
      <c r="H240" s="261" t="s">
        <v>25018</v>
      </c>
      <c r="I240" s="95" t="s">
        <v>25019</v>
      </c>
      <c r="J240" s="112" t="s">
        <v>25020</v>
      </c>
      <c r="K240" s="112" t="s">
        <v>7461</v>
      </c>
      <c r="L240" s="47">
        <f t="shared" si="47"/>
        <v>2</v>
      </c>
      <c r="M240" s="66">
        <f t="shared" si="48"/>
        <v>1</v>
      </c>
      <c r="N240" s="66">
        <f t="shared" si="49"/>
        <v>1</v>
      </c>
      <c r="O240" s="66">
        <f t="shared" si="50"/>
        <v>0</v>
      </c>
      <c r="P240" s="66">
        <f t="shared" si="51"/>
        <v>0</v>
      </c>
      <c r="Q240" s="66">
        <f t="shared" si="52"/>
        <v>0</v>
      </c>
      <c r="R240" s="66">
        <f t="shared" si="53"/>
        <v>0</v>
      </c>
      <c r="S240" s="66">
        <f t="shared" si="54"/>
        <v>0</v>
      </c>
      <c r="T240" s="66">
        <f t="shared" si="55"/>
        <v>0</v>
      </c>
      <c r="U240" s="80"/>
    </row>
    <row r="241" spans="1:21" ht="24" customHeight="1">
      <c r="A241" s="46" t="str">
        <f t="shared" si="57"/>
        <v>Gear_Desc_Selected_StarBadge</v>
      </c>
      <c r="B241" s="332" t="s">
        <v>24856</v>
      </c>
      <c r="C241" s="505" t="s">
        <v>3004</v>
      </c>
      <c r="D241" s="372" t="s">
        <v>1061</v>
      </c>
      <c r="E241" s="12" t="s">
        <v>25021</v>
      </c>
      <c r="F241" s="12" t="s">
        <v>25022</v>
      </c>
      <c r="G241" s="261" t="s">
        <v>25023</v>
      </c>
      <c r="H241" s="261" t="s">
        <v>25024</v>
      </c>
      <c r="I241" s="95" t="s">
        <v>25025</v>
      </c>
      <c r="J241" s="112" t="s">
        <v>25026</v>
      </c>
      <c r="K241" s="112" t="s">
        <v>25027</v>
      </c>
      <c r="L241" s="47">
        <f t="shared" si="47"/>
        <v>2</v>
      </c>
      <c r="M241" s="66">
        <f t="shared" si="48"/>
        <v>1</v>
      </c>
      <c r="N241" s="66">
        <f t="shared" si="49"/>
        <v>1</v>
      </c>
      <c r="O241" s="66">
        <f t="shared" si="50"/>
        <v>0</v>
      </c>
      <c r="P241" s="66">
        <f t="shared" si="51"/>
        <v>0</v>
      </c>
      <c r="Q241" s="66">
        <f t="shared" si="52"/>
        <v>0</v>
      </c>
      <c r="R241" s="66">
        <f t="shared" si="53"/>
        <v>0</v>
      </c>
      <c r="S241" s="66">
        <f t="shared" si="54"/>
        <v>0</v>
      </c>
      <c r="T241" s="66">
        <f t="shared" si="55"/>
        <v>0</v>
      </c>
      <c r="U241" s="80"/>
    </row>
    <row r="242" spans="1:21" ht="24" customHeight="1">
      <c r="A242" s="46" t="str">
        <f t="shared" si="57"/>
        <v>Gear_Desc_Selected_Razor</v>
      </c>
      <c r="B242" s="332" t="s">
        <v>24856</v>
      </c>
      <c r="C242" s="505" t="s">
        <v>24117</v>
      </c>
      <c r="D242" s="372" t="s">
        <v>1061</v>
      </c>
      <c r="E242" s="492" t="s">
        <v>24448</v>
      </c>
      <c r="F242" s="492" t="s">
        <v>15302</v>
      </c>
      <c r="G242" s="559" t="s">
        <v>15303</v>
      </c>
      <c r="H242" s="559" t="s">
        <v>15304</v>
      </c>
      <c r="I242" s="560" t="s">
        <v>15305</v>
      </c>
      <c r="J242" s="561" t="s">
        <v>15306</v>
      </c>
      <c r="K242" s="561" t="s">
        <v>15307</v>
      </c>
      <c r="L242" s="160">
        <v>6</v>
      </c>
      <c r="M242" s="66">
        <f t="shared" si="48"/>
        <v>0</v>
      </c>
      <c r="N242" s="66">
        <f t="shared" si="49"/>
        <v>1</v>
      </c>
      <c r="O242" s="66">
        <f t="shared" si="50"/>
        <v>0</v>
      </c>
      <c r="P242" s="66">
        <f t="shared" si="51"/>
        <v>0</v>
      </c>
      <c r="Q242" s="66">
        <f t="shared" si="52"/>
        <v>0</v>
      </c>
      <c r="R242" s="66">
        <f t="shared" si="53"/>
        <v>1</v>
      </c>
      <c r="S242" s="66">
        <f t="shared" si="54"/>
        <v>0</v>
      </c>
      <c r="T242" s="66">
        <f t="shared" si="55"/>
        <v>0</v>
      </c>
      <c r="U242" s="80"/>
    </row>
    <row r="243" spans="1:21" ht="24" customHeight="1">
      <c r="A243" s="46" t="str">
        <f t="shared" si="57"/>
        <v>Gear_Desc_Selected_CottonGloves</v>
      </c>
      <c r="B243" s="332" t="s">
        <v>24856</v>
      </c>
      <c r="C243" s="505" t="s">
        <v>3005</v>
      </c>
      <c r="D243" s="372" t="s">
        <v>1061</v>
      </c>
      <c r="E243" s="12" t="s">
        <v>25028</v>
      </c>
      <c r="F243" s="12" t="s">
        <v>25029</v>
      </c>
      <c r="G243" s="261" t="s">
        <v>25030</v>
      </c>
      <c r="H243" s="261" t="s">
        <v>25031</v>
      </c>
      <c r="I243" s="95" t="s">
        <v>25032</v>
      </c>
      <c r="J243" s="112" t="s">
        <v>25033</v>
      </c>
      <c r="K243" s="112" t="s">
        <v>25034</v>
      </c>
      <c r="L243" s="47">
        <f t="shared" ref="L243:L261" si="58">SUM(M243:T243)</f>
        <v>2</v>
      </c>
      <c r="M243" s="66">
        <f t="shared" si="48"/>
        <v>1</v>
      </c>
      <c r="N243" s="66">
        <f t="shared" si="49"/>
        <v>1</v>
      </c>
      <c r="O243" s="66">
        <f t="shared" si="50"/>
        <v>0</v>
      </c>
      <c r="P243" s="66">
        <f t="shared" si="51"/>
        <v>0</v>
      </c>
      <c r="Q243" s="66">
        <f t="shared" si="52"/>
        <v>0</v>
      </c>
      <c r="R243" s="66">
        <f t="shared" si="53"/>
        <v>0</v>
      </c>
      <c r="S243" s="66">
        <f t="shared" si="54"/>
        <v>0</v>
      </c>
      <c r="T243" s="66">
        <f t="shared" si="55"/>
        <v>0</v>
      </c>
      <c r="U243" s="80"/>
    </row>
    <row r="244" spans="1:21" ht="24" customHeight="1">
      <c r="A244" s="46" t="str">
        <f t="shared" si="57"/>
        <v>Gear_Desc_Selected_SolarPanel</v>
      </c>
      <c r="B244" s="332" t="s">
        <v>24856</v>
      </c>
      <c r="C244" s="505" t="s">
        <v>3006</v>
      </c>
      <c r="D244" s="372" t="s">
        <v>1061</v>
      </c>
      <c r="E244" s="12" t="s">
        <v>24891</v>
      </c>
      <c r="F244" s="12" t="s">
        <v>24892</v>
      </c>
      <c r="G244" s="261" t="s">
        <v>24893</v>
      </c>
      <c r="H244" s="261" t="s">
        <v>24894</v>
      </c>
      <c r="I244" s="95" t="s">
        <v>24895</v>
      </c>
      <c r="J244" s="112" t="s">
        <v>24896</v>
      </c>
      <c r="K244" s="112" t="s">
        <v>24897</v>
      </c>
      <c r="L244" s="47">
        <f t="shared" si="58"/>
        <v>3</v>
      </c>
      <c r="M244" s="66">
        <f t="shared" si="48"/>
        <v>1</v>
      </c>
      <c r="N244" s="66">
        <f t="shared" si="49"/>
        <v>1</v>
      </c>
      <c r="O244" s="66">
        <f t="shared" si="50"/>
        <v>1</v>
      </c>
      <c r="P244" s="66">
        <f t="shared" si="51"/>
        <v>0</v>
      </c>
      <c r="Q244" s="66">
        <f t="shared" si="52"/>
        <v>0</v>
      </c>
      <c r="R244" s="66">
        <f t="shared" si="53"/>
        <v>0</v>
      </c>
      <c r="S244" s="66">
        <f t="shared" si="54"/>
        <v>0</v>
      </c>
      <c r="T244" s="66">
        <f t="shared" si="55"/>
        <v>0</v>
      </c>
      <c r="U244" s="80"/>
    </row>
    <row r="245" spans="1:21" ht="24" customHeight="1">
      <c r="A245" s="46" t="str">
        <f t="shared" si="57"/>
        <v>Gear_Desc_Selected_OldSneakers</v>
      </c>
      <c r="B245" s="332" t="s">
        <v>24856</v>
      </c>
      <c r="C245" s="505" t="s">
        <v>3007</v>
      </c>
      <c r="D245" s="372" t="s">
        <v>1061</v>
      </c>
      <c r="E245" s="12" t="s">
        <v>25209</v>
      </c>
      <c r="F245" s="12" t="s">
        <v>25210</v>
      </c>
      <c r="G245" s="261" t="s">
        <v>25211</v>
      </c>
      <c r="H245" s="261" t="s">
        <v>25212</v>
      </c>
      <c r="I245" s="95" t="s">
        <v>25213</v>
      </c>
      <c r="J245" s="112" t="s">
        <v>25214</v>
      </c>
      <c r="K245" s="112" t="s">
        <v>25215</v>
      </c>
      <c r="L245" s="47">
        <f t="shared" si="58"/>
        <v>2</v>
      </c>
      <c r="M245" s="66">
        <f t="shared" si="48"/>
        <v>1</v>
      </c>
      <c r="N245" s="66">
        <f t="shared" si="49"/>
        <v>1</v>
      </c>
      <c r="O245" s="66">
        <f t="shared" si="50"/>
        <v>0</v>
      </c>
      <c r="P245" s="66">
        <f t="shared" si="51"/>
        <v>0</v>
      </c>
      <c r="Q245" s="66">
        <f t="shared" si="52"/>
        <v>0</v>
      </c>
      <c r="R245" s="66">
        <f t="shared" si="53"/>
        <v>0</v>
      </c>
      <c r="S245" s="66">
        <f t="shared" si="54"/>
        <v>0</v>
      </c>
      <c r="T245" s="66">
        <f t="shared" si="55"/>
        <v>0</v>
      </c>
      <c r="U245" s="80"/>
    </row>
    <row r="246" spans="1:21" ht="24" customHeight="1">
      <c r="A246" s="46" t="str">
        <f t="shared" si="57"/>
        <v>Gear_Desc_Selected_WoodenShield</v>
      </c>
      <c r="B246" s="332" t="s">
        <v>24856</v>
      </c>
      <c r="C246" s="505" t="s">
        <v>3008</v>
      </c>
      <c r="D246" s="372" t="s">
        <v>1061</v>
      </c>
      <c r="E246" s="12" t="s">
        <v>25223</v>
      </c>
      <c r="F246" s="12" t="s">
        <v>25224</v>
      </c>
      <c r="G246" s="261" t="s">
        <v>25225</v>
      </c>
      <c r="H246" s="261" t="s">
        <v>25226</v>
      </c>
      <c r="I246" s="95" t="s">
        <v>25227</v>
      </c>
      <c r="J246" s="112" t="s">
        <v>25228</v>
      </c>
      <c r="K246" s="112" t="s">
        <v>25229</v>
      </c>
      <c r="L246" s="160">
        <v>4</v>
      </c>
      <c r="M246" s="66">
        <f t="shared" si="48"/>
        <v>1</v>
      </c>
      <c r="N246" s="66">
        <f t="shared" si="49"/>
        <v>0</v>
      </c>
      <c r="O246" s="66">
        <f t="shared" si="50"/>
        <v>1</v>
      </c>
      <c r="P246" s="66">
        <f t="shared" si="51"/>
        <v>1</v>
      </c>
      <c r="Q246" s="66">
        <f t="shared" si="52"/>
        <v>0</v>
      </c>
      <c r="R246" s="66">
        <f t="shared" si="53"/>
        <v>0</v>
      </c>
      <c r="S246" s="66">
        <f t="shared" si="54"/>
        <v>0</v>
      </c>
      <c r="T246" s="66">
        <f t="shared" si="55"/>
        <v>0</v>
      </c>
      <c r="U246" s="80"/>
    </row>
    <row r="247" spans="1:21" ht="24" customHeight="1">
      <c r="A247" s="46" t="str">
        <f t="shared" si="57"/>
        <v>Gear_Desc_Selected_Cheese</v>
      </c>
      <c r="B247" s="332" t="s">
        <v>24856</v>
      </c>
      <c r="C247" s="506" t="s">
        <v>68</v>
      </c>
      <c r="D247" s="373" t="s">
        <v>1062</v>
      </c>
      <c r="E247" s="12" t="s">
        <v>25230</v>
      </c>
      <c r="F247" s="12" t="s">
        <v>25231</v>
      </c>
      <c r="G247" s="261" t="s">
        <v>25232</v>
      </c>
      <c r="H247" s="261" t="s">
        <v>25233</v>
      </c>
      <c r="I247" s="95" t="s">
        <v>25234</v>
      </c>
      <c r="J247" s="112" t="s">
        <v>25235</v>
      </c>
      <c r="K247" s="112" t="s">
        <v>25236</v>
      </c>
      <c r="L247" s="47">
        <f t="shared" si="58"/>
        <v>3</v>
      </c>
      <c r="M247" s="66">
        <f t="shared" si="48"/>
        <v>1</v>
      </c>
      <c r="N247" s="66">
        <f t="shared" si="49"/>
        <v>1</v>
      </c>
      <c r="O247" s="66">
        <f t="shared" si="50"/>
        <v>1</v>
      </c>
      <c r="P247" s="66">
        <f t="shared" si="51"/>
        <v>0</v>
      </c>
      <c r="Q247" s="66">
        <f t="shared" si="52"/>
        <v>0</v>
      </c>
      <c r="R247" s="66">
        <f t="shared" si="53"/>
        <v>0</v>
      </c>
      <c r="S247" s="66">
        <f t="shared" si="54"/>
        <v>0</v>
      </c>
      <c r="T247" s="66">
        <f t="shared" si="55"/>
        <v>0</v>
      </c>
      <c r="U247" s="80"/>
    </row>
    <row r="248" spans="1:21" ht="24" customHeight="1">
      <c r="A248" s="46" t="str">
        <f t="shared" si="57"/>
        <v>Gear_Desc_Selected_Guracell</v>
      </c>
      <c r="B248" s="332" t="s">
        <v>24856</v>
      </c>
      <c r="C248" s="506" t="s">
        <v>634</v>
      </c>
      <c r="D248" s="373" t="s">
        <v>1062</v>
      </c>
      <c r="E248" s="12" t="s">
        <v>25035</v>
      </c>
      <c r="F248" s="12" t="s">
        <v>25036</v>
      </c>
      <c r="G248" s="261" t="s">
        <v>25037</v>
      </c>
      <c r="H248" s="261" t="s">
        <v>25038</v>
      </c>
      <c r="I248" s="95" t="s">
        <v>25039</v>
      </c>
      <c r="J248" s="112" t="s">
        <v>25040</v>
      </c>
      <c r="K248" s="112" t="s">
        <v>25053</v>
      </c>
      <c r="L248" s="47">
        <f t="shared" si="58"/>
        <v>2</v>
      </c>
      <c r="M248" s="66">
        <f t="shared" si="48"/>
        <v>1</v>
      </c>
      <c r="N248" s="66">
        <f t="shared" si="49"/>
        <v>1</v>
      </c>
      <c r="O248" s="66">
        <f t="shared" si="50"/>
        <v>0</v>
      </c>
      <c r="P248" s="66">
        <f t="shared" si="51"/>
        <v>0</v>
      </c>
      <c r="Q248" s="66">
        <f t="shared" si="52"/>
        <v>0</v>
      </c>
      <c r="R248" s="66">
        <f t="shared" si="53"/>
        <v>0</v>
      </c>
      <c r="S248" s="66">
        <f t="shared" si="54"/>
        <v>0</v>
      </c>
      <c r="T248" s="66">
        <f t="shared" si="55"/>
        <v>0</v>
      </c>
      <c r="U248" s="80"/>
    </row>
    <row r="249" spans="1:21" ht="24" customHeight="1">
      <c r="A249" s="46" t="str">
        <f t="shared" si="57"/>
        <v>Gear_Desc_Selected_HippoLighter</v>
      </c>
      <c r="B249" s="332" t="s">
        <v>24856</v>
      </c>
      <c r="C249" s="506" t="s">
        <v>635</v>
      </c>
      <c r="D249" s="373" t="s">
        <v>1062</v>
      </c>
      <c r="E249" s="12" t="s">
        <v>25041</v>
      </c>
      <c r="F249" s="12" t="s">
        <v>25042</v>
      </c>
      <c r="G249" s="261" t="s">
        <v>25043</v>
      </c>
      <c r="H249" s="261" t="s">
        <v>25044</v>
      </c>
      <c r="I249" s="95" t="s">
        <v>25045</v>
      </c>
      <c r="J249" s="112" t="s">
        <v>25046</v>
      </c>
      <c r="K249" s="112" t="s">
        <v>25054</v>
      </c>
      <c r="L249" s="47">
        <f t="shared" si="58"/>
        <v>2</v>
      </c>
      <c r="M249" s="66">
        <f t="shared" si="48"/>
        <v>1</v>
      </c>
      <c r="N249" s="66">
        <f t="shared" si="49"/>
        <v>1</v>
      </c>
      <c r="O249" s="66">
        <f t="shared" si="50"/>
        <v>0</v>
      </c>
      <c r="P249" s="66">
        <f t="shared" si="51"/>
        <v>0</v>
      </c>
      <c r="Q249" s="66">
        <f t="shared" si="52"/>
        <v>0</v>
      </c>
      <c r="R249" s="66">
        <f t="shared" si="53"/>
        <v>0</v>
      </c>
      <c r="S249" s="66">
        <f t="shared" si="54"/>
        <v>0</v>
      </c>
      <c r="T249" s="66">
        <f t="shared" si="55"/>
        <v>0</v>
      </c>
      <c r="U249" s="80"/>
    </row>
    <row r="250" spans="1:21" ht="24" customHeight="1">
      <c r="A250" s="46" t="str">
        <f t="shared" si="57"/>
        <v>Gear_Desc_Selected_IceCubes</v>
      </c>
      <c r="B250" s="332" t="s">
        <v>24856</v>
      </c>
      <c r="C250" s="506" t="s">
        <v>636</v>
      </c>
      <c r="D250" s="373" t="s">
        <v>1062</v>
      </c>
      <c r="E250" s="12" t="s">
        <v>25047</v>
      </c>
      <c r="F250" s="12" t="s">
        <v>25048</v>
      </c>
      <c r="G250" s="261" t="s">
        <v>25049</v>
      </c>
      <c r="H250" s="261" t="s">
        <v>25050</v>
      </c>
      <c r="I250" s="95" t="s">
        <v>25051</v>
      </c>
      <c r="J250" s="112" t="s">
        <v>25052</v>
      </c>
      <c r="K250" s="112" t="s">
        <v>25316</v>
      </c>
      <c r="L250" s="47">
        <f t="shared" si="58"/>
        <v>2</v>
      </c>
      <c r="M250" s="66">
        <f t="shared" si="48"/>
        <v>1</v>
      </c>
      <c r="N250" s="66">
        <f t="shared" si="49"/>
        <v>1</v>
      </c>
      <c r="O250" s="66">
        <f t="shared" si="50"/>
        <v>0</v>
      </c>
      <c r="P250" s="66">
        <f t="shared" si="51"/>
        <v>0</v>
      </c>
      <c r="Q250" s="66">
        <f t="shared" si="52"/>
        <v>0</v>
      </c>
      <c r="R250" s="66">
        <f t="shared" si="53"/>
        <v>0</v>
      </c>
      <c r="S250" s="66">
        <f t="shared" si="54"/>
        <v>0</v>
      </c>
      <c r="T250" s="66">
        <f t="shared" si="55"/>
        <v>0</v>
      </c>
      <c r="U250" s="80"/>
    </row>
    <row r="251" spans="1:21" ht="24" customHeight="1">
      <c r="A251" s="46" t="str">
        <f t="shared" si="57"/>
        <v>Gear_Desc_Selected_Glove</v>
      </c>
      <c r="B251" s="332" t="s">
        <v>24856</v>
      </c>
      <c r="C251" s="506" t="s">
        <v>637</v>
      </c>
      <c r="D251" s="373" t="s">
        <v>1062</v>
      </c>
      <c r="E251" s="12" t="s">
        <v>25299</v>
      </c>
      <c r="F251" s="12" t="s">
        <v>25300</v>
      </c>
      <c r="G251" s="261" t="s">
        <v>25301</v>
      </c>
      <c r="H251" s="261" t="s">
        <v>25302</v>
      </c>
      <c r="I251" s="95" t="s">
        <v>25303</v>
      </c>
      <c r="J251" s="112" t="s">
        <v>25304</v>
      </c>
      <c r="K251" s="112" t="s">
        <v>25305</v>
      </c>
      <c r="L251" s="160">
        <v>4</v>
      </c>
      <c r="M251" s="66">
        <f t="shared" si="48"/>
        <v>1</v>
      </c>
      <c r="N251" s="66">
        <f t="shared" si="49"/>
        <v>1</v>
      </c>
      <c r="O251" s="66">
        <f t="shared" si="50"/>
        <v>1</v>
      </c>
      <c r="P251" s="66">
        <f t="shared" si="51"/>
        <v>0</v>
      </c>
      <c r="Q251" s="66">
        <f t="shared" si="52"/>
        <v>0</v>
      </c>
      <c r="R251" s="66">
        <f t="shared" si="53"/>
        <v>0</v>
      </c>
      <c r="S251" s="66">
        <f t="shared" si="54"/>
        <v>0</v>
      </c>
      <c r="T251" s="66">
        <f t="shared" si="55"/>
        <v>0</v>
      </c>
      <c r="U251" s="80"/>
    </row>
    <row r="252" spans="1:21" ht="24" customHeight="1">
      <c r="A252" s="46" t="str">
        <f t="shared" si="57"/>
        <v>Gear_Desc_Selected_TitaniumBullet</v>
      </c>
      <c r="B252" s="332" t="s">
        <v>24856</v>
      </c>
      <c r="C252" s="506" t="s">
        <v>554</v>
      </c>
      <c r="D252" s="373" t="s">
        <v>1062</v>
      </c>
      <c r="E252" s="12" t="s">
        <v>25008</v>
      </c>
      <c r="F252" s="12" t="s">
        <v>25055</v>
      </c>
      <c r="G252" s="261" t="s">
        <v>25010</v>
      </c>
      <c r="H252" s="261" t="s">
        <v>25011</v>
      </c>
      <c r="I252" s="95" t="s">
        <v>25012</v>
      </c>
      <c r="J252" s="112" t="s">
        <v>25013</v>
      </c>
      <c r="K252" s="112" t="s">
        <v>25014</v>
      </c>
      <c r="L252" s="47">
        <f t="shared" si="58"/>
        <v>2</v>
      </c>
      <c r="M252" s="66">
        <f t="shared" si="48"/>
        <v>1</v>
      </c>
      <c r="N252" s="66">
        <f t="shared" si="49"/>
        <v>1</v>
      </c>
      <c r="O252" s="66">
        <f t="shared" si="50"/>
        <v>0</v>
      </c>
      <c r="P252" s="66">
        <f t="shared" si="51"/>
        <v>0</v>
      </c>
      <c r="Q252" s="66">
        <f t="shared" si="52"/>
        <v>0</v>
      </c>
      <c r="R252" s="66">
        <f t="shared" si="53"/>
        <v>0</v>
      </c>
      <c r="S252" s="66">
        <f t="shared" si="54"/>
        <v>0</v>
      </c>
      <c r="T252" s="66">
        <f t="shared" si="55"/>
        <v>0</v>
      </c>
      <c r="U252" s="80"/>
    </row>
    <row r="253" spans="1:21" ht="24" customHeight="1">
      <c r="A253" s="46" t="str">
        <f t="shared" si="57"/>
        <v>Gear_Desc_Selected_Telescope</v>
      </c>
      <c r="B253" s="332" t="s">
        <v>24856</v>
      </c>
      <c r="C253" s="506" t="s">
        <v>638</v>
      </c>
      <c r="D253" s="373" t="s">
        <v>1062</v>
      </c>
      <c r="E253" s="12" t="s">
        <v>25056</v>
      </c>
      <c r="F253" s="12" t="s">
        <v>25057</v>
      </c>
      <c r="G253" s="261" t="s">
        <v>25058</v>
      </c>
      <c r="H253" s="261" t="s">
        <v>25059</v>
      </c>
      <c r="I253" s="95" t="s">
        <v>25060</v>
      </c>
      <c r="J253" s="112" t="s">
        <v>25061</v>
      </c>
      <c r="K253" s="112" t="s">
        <v>25062</v>
      </c>
      <c r="L253" s="47">
        <f t="shared" si="58"/>
        <v>2</v>
      </c>
      <c r="M253" s="66">
        <f t="shared" si="48"/>
        <v>1</v>
      </c>
      <c r="N253" s="66">
        <f t="shared" si="49"/>
        <v>1</v>
      </c>
      <c r="O253" s="66">
        <f t="shared" si="50"/>
        <v>0</v>
      </c>
      <c r="P253" s="66">
        <f t="shared" si="51"/>
        <v>0</v>
      </c>
      <c r="Q253" s="66">
        <f t="shared" si="52"/>
        <v>0</v>
      </c>
      <c r="R253" s="66">
        <f t="shared" si="53"/>
        <v>0</v>
      </c>
      <c r="S253" s="66">
        <f t="shared" si="54"/>
        <v>0</v>
      </c>
      <c r="T253" s="66">
        <f t="shared" si="55"/>
        <v>0</v>
      </c>
      <c r="U253" s="80"/>
    </row>
    <row r="254" spans="1:21" ht="24" customHeight="1">
      <c r="A254" s="46" t="str">
        <f>CONCATENATE(B254,C254)</f>
        <v>Gear_Desc_Selected_KatanaBlade</v>
      </c>
      <c r="B254" s="332" t="s">
        <v>24856</v>
      </c>
      <c r="C254" s="507" t="s">
        <v>555</v>
      </c>
      <c r="D254" s="374" t="s">
        <v>1063</v>
      </c>
      <c r="E254" s="12" t="s">
        <v>24898</v>
      </c>
      <c r="F254" s="12" t="s">
        <v>24899</v>
      </c>
      <c r="G254" s="261" t="s">
        <v>24900</v>
      </c>
      <c r="H254" s="261" t="s">
        <v>24901</v>
      </c>
      <c r="I254" s="95" t="s">
        <v>24902</v>
      </c>
      <c r="J254" s="112" t="s">
        <v>24903</v>
      </c>
      <c r="K254" s="112" t="s">
        <v>24904</v>
      </c>
      <c r="L254" s="47">
        <f t="shared" si="58"/>
        <v>2</v>
      </c>
      <c r="M254" s="66">
        <f t="shared" si="48"/>
        <v>1</v>
      </c>
      <c r="N254" s="66">
        <f t="shared" si="49"/>
        <v>1</v>
      </c>
      <c r="O254" s="66">
        <f t="shared" si="50"/>
        <v>0</v>
      </c>
      <c r="P254" s="66">
        <f t="shared" si="51"/>
        <v>0</v>
      </c>
      <c r="Q254" s="66">
        <f t="shared" si="52"/>
        <v>0</v>
      </c>
      <c r="R254" s="66">
        <f t="shared" si="53"/>
        <v>0</v>
      </c>
      <c r="S254" s="66">
        <f t="shared" si="54"/>
        <v>0</v>
      </c>
      <c r="T254" s="66">
        <f t="shared" si="55"/>
        <v>0</v>
      </c>
      <c r="U254" s="80"/>
    </row>
    <row r="255" spans="1:21" ht="24" customHeight="1">
      <c r="A255" s="46" t="str">
        <f t="shared" ref="A255:A256" si="59">CONCATENATE(B255,C255)</f>
        <v>Gear_Desc_Selected_HeatedClub</v>
      </c>
      <c r="B255" s="332" t="s">
        <v>24856</v>
      </c>
      <c r="C255" s="507" t="s">
        <v>639</v>
      </c>
      <c r="D255" s="374" t="s">
        <v>1063</v>
      </c>
      <c r="E255" s="12" t="s">
        <v>25306</v>
      </c>
      <c r="F255" s="12" t="s">
        <v>25307</v>
      </c>
      <c r="G255" s="261" t="s">
        <v>25308</v>
      </c>
      <c r="H255" s="261" t="s">
        <v>25309</v>
      </c>
      <c r="I255" s="95" t="s">
        <v>25310</v>
      </c>
      <c r="J255" s="112" t="s">
        <v>25311</v>
      </c>
      <c r="K255" s="112" t="s">
        <v>25312</v>
      </c>
      <c r="L255" s="160">
        <v>4</v>
      </c>
      <c r="M255" s="66">
        <f t="shared" si="48"/>
        <v>1</v>
      </c>
      <c r="N255" s="66">
        <f t="shared" si="49"/>
        <v>1</v>
      </c>
      <c r="O255" s="66">
        <f t="shared" si="50"/>
        <v>1</v>
      </c>
      <c r="P255" s="66">
        <f t="shared" si="51"/>
        <v>0</v>
      </c>
      <c r="Q255" s="66">
        <f t="shared" si="52"/>
        <v>0</v>
      </c>
      <c r="R255" s="66">
        <f t="shared" si="53"/>
        <v>0</v>
      </c>
      <c r="S255" s="66">
        <f t="shared" si="54"/>
        <v>0</v>
      </c>
      <c r="T255" s="66">
        <f t="shared" si="55"/>
        <v>0</v>
      </c>
      <c r="U255" s="80"/>
    </row>
    <row r="256" spans="1:21" ht="24" customHeight="1">
      <c r="A256" s="46" t="str">
        <f t="shared" si="59"/>
        <v>Gear_Desc_Selected_LightningRod</v>
      </c>
      <c r="B256" s="332" t="s">
        <v>24856</v>
      </c>
      <c r="C256" s="507" t="s">
        <v>640</v>
      </c>
      <c r="D256" s="374" t="s">
        <v>1063</v>
      </c>
      <c r="E256" s="12" t="s">
        <v>24905</v>
      </c>
      <c r="F256" s="12" t="s">
        <v>24906</v>
      </c>
      <c r="G256" s="261" t="s">
        <v>24907</v>
      </c>
      <c r="H256" s="261" t="s">
        <v>24908</v>
      </c>
      <c r="I256" s="95" t="s">
        <v>24918</v>
      </c>
      <c r="J256" s="112" t="s">
        <v>24909</v>
      </c>
      <c r="K256" s="112" t="s">
        <v>24910</v>
      </c>
      <c r="L256" s="47">
        <f t="shared" si="58"/>
        <v>2</v>
      </c>
      <c r="M256" s="66">
        <f t="shared" si="48"/>
        <v>1</v>
      </c>
      <c r="N256" s="66">
        <f t="shared" si="49"/>
        <v>1</v>
      </c>
      <c r="O256" s="66">
        <f t="shared" si="50"/>
        <v>0</v>
      </c>
      <c r="P256" s="66">
        <f t="shared" si="51"/>
        <v>0</v>
      </c>
      <c r="Q256" s="66">
        <f t="shared" si="52"/>
        <v>0</v>
      </c>
      <c r="R256" s="66">
        <f t="shared" si="53"/>
        <v>0</v>
      </c>
      <c r="S256" s="66">
        <f t="shared" si="54"/>
        <v>0</v>
      </c>
      <c r="T256" s="66">
        <f t="shared" si="55"/>
        <v>0</v>
      </c>
      <c r="U256" s="80"/>
    </row>
    <row r="257" spans="1:21" ht="24" customHeight="1">
      <c r="A257" s="46" t="str">
        <f>CONCATENATE(B257,C257)</f>
        <v>Gear_Desc_Selected_ToyHammer</v>
      </c>
      <c r="B257" s="332" t="s">
        <v>24856</v>
      </c>
      <c r="C257" s="507" t="s">
        <v>24381</v>
      </c>
      <c r="D257" s="374" t="s">
        <v>1063</v>
      </c>
      <c r="E257" s="12" t="s">
        <v>24911</v>
      </c>
      <c r="F257" s="12" t="s">
        <v>24912</v>
      </c>
      <c r="G257" s="261" t="s">
        <v>24913</v>
      </c>
      <c r="H257" s="261" t="s">
        <v>24914</v>
      </c>
      <c r="I257" s="95" t="s">
        <v>24915</v>
      </c>
      <c r="J257" s="112" t="s">
        <v>24916</v>
      </c>
      <c r="K257" s="112" t="s">
        <v>24917</v>
      </c>
      <c r="L257" s="47">
        <f t="shared" si="58"/>
        <v>2</v>
      </c>
      <c r="M257" s="66">
        <f t="shared" si="48"/>
        <v>1</v>
      </c>
      <c r="N257" s="66">
        <f t="shared" si="49"/>
        <v>1</v>
      </c>
      <c r="O257" s="66">
        <f t="shared" si="50"/>
        <v>0</v>
      </c>
      <c r="P257" s="66">
        <f t="shared" si="51"/>
        <v>0</v>
      </c>
      <c r="Q257" s="66">
        <f t="shared" si="52"/>
        <v>0</v>
      </c>
      <c r="R257" s="66">
        <f t="shared" si="53"/>
        <v>0</v>
      </c>
      <c r="S257" s="66">
        <f t="shared" si="54"/>
        <v>0</v>
      </c>
      <c r="T257" s="66">
        <f t="shared" si="55"/>
        <v>0</v>
      </c>
      <c r="U257" s="80"/>
    </row>
    <row r="258" spans="1:21" ht="24" customHeight="1">
      <c r="A258" s="46" t="str">
        <f t="shared" ref="A258:A311" si="60">CONCATENATE(B258,C258)</f>
        <v>Gear_Desc_Selected_ReinforcedGrip</v>
      </c>
      <c r="B258" s="332" t="s">
        <v>24856</v>
      </c>
      <c r="C258" s="507" t="s">
        <v>1070</v>
      </c>
      <c r="D258" s="374" t="s">
        <v>1063</v>
      </c>
      <c r="E258" s="12" t="s">
        <v>25063</v>
      </c>
      <c r="F258" s="12" t="s">
        <v>25064</v>
      </c>
      <c r="G258" s="261" t="s">
        <v>25065</v>
      </c>
      <c r="H258" s="261" t="s">
        <v>25066</v>
      </c>
      <c r="I258" s="95" t="s">
        <v>24478</v>
      </c>
      <c r="J258" s="112" t="s">
        <v>25067</v>
      </c>
      <c r="K258" s="112" t="s">
        <v>25068</v>
      </c>
      <c r="L258" s="47">
        <f t="shared" si="58"/>
        <v>2</v>
      </c>
      <c r="M258" s="66">
        <f t="shared" si="48"/>
        <v>1</v>
      </c>
      <c r="N258" s="66">
        <f t="shared" si="49"/>
        <v>1</v>
      </c>
      <c r="O258" s="66">
        <f t="shared" si="50"/>
        <v>0</v>
      </c>
      <c r="P258" s="66">
        <f t="shared" si="51"/>
        <v>0</v>
      </c>
      <c r="Q258" s="66">
        <f t="shared" si="52"/>
        <v>0</v>
      </c>
      <c r="R258" s="66">
        <f t="shared" si="53"/>
        <v>0</v>
      </c>
      <c r="S258" s="66">
        <f t="shared" si="54"/>
        <v>0</v>
      </c>
      <c r="T258" s="66">
        <f t="shared" si="55"/>
        <v>0</v>
      </c>
      <c r="U258" s="80"/>
    </row>
    <row r="259" spans="1:21" ht="24" customHeight="1">
      <c r="A259" s="46" t="str">
        <f t="shared" si="60"/>
        <v>Gear_Desc_Selected_ReinforcedChampionBelt</v>
      </c>
      <c r="B259" s="332" t="s">
        <v>24856</v>
      </c>
      <c r="C259" s="507" t="s">
        <v>1071</v>
      </c>
      <c r="D259" s="374" t="s">
        <v>1063</v>
      </c>
      <c r="E259" s="12" t="s">
        <v>25323</v>
      </c>
      <c r="F259" s="12" t="s">
        <v>25324</v>
      </c>
      <c r="G259" s="261" t="s">
        <v>25325</v>
      </c>
      <c r="H259" s="261" t="s">
        <v>25326</v>
      </c>
      <c r="I259" s="95" t="s">
        <v>25327</v>
      </c>
      <c r="J259" s="112" t="s">
        <v>25328</v>
      </c>
      <c r="K259" s="112" t="s">
        <v>25329</v>
      </c>
      <c r="L259" s="47">
        <f t="shared" si="58"/>
        <v>3</v>
      </c>
      <c r="M259" s="66">
        <f t="shared" si="48"/>
        <v>1</v>
      </c>
      <c r="N259" s="66">
        <f t="shared" si="49"/>
        <v>1</v>
      </c>
      <c r="O259" s="66">
        <f t="shared" si="50"/>
        <v>1</v>
      </c>
      <c r="P259" s="66">
        <f t="shared" si="51"/>
        <v>0</v>
      </c>
      <c r="Q259" s="66">
        <f t="shared" si="52"/>
        <v>0</v>
      </c>
      <c r="R259" s="66">
        <f t="shared" si="53"/>
        <v>0</v>
      </c>
      <c r="S259" s="66">
        <f t="shared" si="54"/>
        <v>0</v>
      </c>
      <c r="T259" s="66">
        <f t="shared" si="55"/>
        <v>0</v>
      </c>
      <c r="U259" s="80"/>
    </row>
    <row r="260" spans="1:21" ht="24" customHeight="1">
      <c r="A260" s="46" t="str">
        <f t="shared" si="60"/>
        <v>Gear_Desc_Selected_MagicSword</v>
      </c>
      <c r="B260" s="332" t="s">
        <v>24856</v>
      </c>
      <c r="C260" s="507" t="s">
        <v>1968</v>
      </c>
      <c r="D260" s="374" t="s">
        <v>1063</v>
      </c>
      <c r="E260" s="12" t="s">
        <v>25069</v>
      </c>
      <c r="F260" s="12" t="s">
        <v>25070</v>
      </c>
      <c r="G260" s="261" t="s">
        <v>25071</v>
      </c>
      <c r="H260" s="261" t="s">
        <v>25072</v>
      </c>
      <c r="I260" s="95" t="s">
        <v>25073</v>
      </c>
      <c r="J260" s="112" t="s">
        <v>25074</v>
      </c>
      <c r="K260" s="112" t="s">
        <v>25075</v>
      </c>
      <c r="L260" s="47">
        <f t="shared" si="58"/>
        <v>2</v>
      </c>
      <c r="M260" s="66">
        <f t="shared" si="48"/>
        <v>1</v>
      </c>
      <c r="N260" s="66">
        <f t="shared" si="49"/>
        <v>1</v>
      </c>
      <c r="O260" s="66">
        <f t="shared" si="50"/>
        <v>0</v>
      </c>
      <c r="P260" s="66">
        <f t="shared" si="51"/>
        <v>0</v>
      </c>
      <c r="Q260" s="66">
        <f t="shared" si="52"/>
        <v>0</v>
      </c>
      <c r="R260" s="66">
        <f t="shared" si="53"/>
        <v>0</v>
      </c>
      <c r="S260" s="66">
        <f t="shared" si="54"/>
        <v>0</v>
      </c>
      <c r="T260" s="66">
        <f t="shared" si="55"/>
        <v>0</v>
      </c>
      <c r="U260" s="80"/>
    </row>
    <row r="261" spans="1:21" ht="24" customHeight="1">
      <c r="A261" s="46" t="str">
        <f t="shared" si="60"/>
        <v>Gear_Desc_Selected_IcePick</v>
      </c>
      <c r="B261" s="332" t="s">
        <v>24856</v>
      </c>
      <c r="C261" s="507" t="s">
        <v>24184</v>
      </c>
      <c r="D261" s="374" t="s">
        <v>1063</v>
      </c>
      <c r="E261" s="12" t="s">
        <v>25076</v>
      </c>
      <c r="F261" s="12" t="s">
        <v>25077</v>
      </c>
      <c r="G261" s="261" t="s">
        <v>25078</v>
      </c>
      <c r="H261" s="261" t="s">
        <v>25079</v>
      </c>
      <c r="I261" s="95" t="s">
        <v>25080</v>
      </c>
      <c r="J261" s="112" t="s">
        <v>25081</v>
      </c>
      <c r="K261" s="112" t="s">
        <v>25082</v>
      </c>
      <c r="L261" s="47">
        <f t="shared" si="58"/>
        <v>2</v>
      </c>
      <c r="M261" s="66">
        <f t="shared" si="48"/>
        <v>1</v>
      </c>
      <c r="N261" s="66">
        <f t="shared" si="49"/>
        <v>1</v>
      </c>
      <c r="O261" s="66">
        <f t="shared" si="50"/>
        <v>0</v>
      </c>
      <c r="P261" s="66">
        <f t="shared" si="51"/>
        <v>0</v>
      </c>
      <c r="Q261" s="66">
        <f t="shared" si="52"/>
        <v>0</v>
      </c>
      <c r="R261" s="66">
        <f t="shared" si="53"/>
        <v>0</v>
      </c>
      <c r="S261" s="66">
        <f t="shared" si="54"/>
        <v>0</v>
      </c>
      <c r="T261" s="66">
        <f t="shared" si="55"/>
        <v>0</v>
      </c>
      <c r="U261" s="80"/>
    </row>
    <row r="262" spans="1:21" ht="24" customHeight="1">
      <c r="A262" s="46" t="str">
        <f t="shared" si="60"/>
        <v>Gear_Desc_Selected_PoisonousMushroom</v>
      </c>
      <c r="B262" s="332" t="s">
        <v>24856</v>
      </c>
      <c r="C262" s="507" t="s">
        <v>1967</v>
      </c>
      <c r="D262" s="374" t="s">
        <v>1063</v>
      </c>
      <c r="E262" s="12" t="s">
        <v>25330</v>
      </c>
      <c r="F262" s="12" t="s">
        <v>25331</v>
      </c>
      <c r="G262" s="261" t="s">
        <v>25332</v>
      </c>
      <c r="H262" s="261" t="s">
        <v>25333</v>
      </c>
      <c r="I262" s="12" t="s">
        <v>25334</v>
      </c>
      <c r="J262" s="12" t="s">
        <v>25335</v>
      </c>
      <c r="K262" s="12" t="s">
        <v>25336</v>
      </c>
      <c r="L262" s="47">
        <f>SUM(M262:T262)</f>
        <v>3</v>
      </c>
      <c r="M262" s="66">
        <f t="shared" si="48"/>
        <v>1</v>
      </c>
      <c r="N262" s="66">
        <f t="shared" si="49"/>
        <v>1</v>
      </c>
      <c r="O262" s="66">
        <f t="shared" si="50"/>
        <v>1</v>
      </c>
      <c r="P262" s="66">
        <f t="shared" si="51"/>
        <v>0</v>
      </c>
      <c r="Q262" s="66">
        <f t="shared" si="52"/>
        <v>0</v>
      </c>
      <c r="R262" s="66">
        <f t="shared" si="53"/>
        <v>0</v>
      </c>
      <c r="S262" s="66">
        <f t="shared" si="54"/>
        <v>0</v>
      </c>
      <c r="T262" s="66">
        <f t="shared" si="55"/>
        <v>0</v>
      </c>
      <c r="U262" s="80"/>
    </row>
    <row r="263" spans="1:21" ht="24" customHeight="1">
      <c r="A263" s="46" t="str">
        <f t="shared" si="60"/>
        <v>Gear_Desc_Selected_ClockworkKey</v>
      </c>
      <c r="B263" s="332" t="s">
        <v>24856</v>
      </c>
      <c r="C263" s="507" t="s">
        <v>18197</v>
      </c>
      <c r="D263" s="374" t="s">
        <v>1063</v>
      </c>
      <c r="E263" s="12" t="s">
        <v>25083</v>
      </c>
      <c r="F263" s="12" t="s">
        <v>25084</v>
      </c>
      <c r="G263" s="261" t="s">
        <v>25085</v>
      </c>
      <c r="H263" s="261" t="s">
        <v>25086</v>
      </c>
      <c r="I263" s="95" t="s">
        <v>25087</v>
      </c>
      <c r="J263" s="112" t="s">
        <v>25088</v>
      </c>
      <c r="K263" s="112" t="s">
        <v>25089</v>
      </c>
      <c r="L263" s="47">
        <f t="shared" ref="L263:L279" si="61">SUM(M263:T263)</f>
        <v>2</v>
      </c>
      <c r="M263" s="66">
        <f t="shared" si="48"/>
        <v>1</v>
      </c>
      <c r="N263" s="66">
        <f t="shared" si="49"/>
        <v>1</v>
      </c>
      <c r="O263" s="66">
        <f t="shared" si="50"/>
        <v>0</v>
      </c>
      <c r="P263" s="66">
        <f t="shared" si="51"/>
        <v>0</v>
      </c>
      <c r="Q263" s="66">
        <f t="shared" si="52"/>
        <v>0</v>
      </c>
      <c r="R263" s="66">
        <f t="shared" si="53"/>
        <v>0</v>
      </c>
      <c r="S263" s="66">
        <f t="shared" si="54"/>
        <v>0</v>
      </c>
      <c r="T263" s="66">
        <f t="shared" si="55"/>
        <v>0</v>
      </c>
      <c r="U263" s="80"/>
    </row>
    <row r="264" spans="1:21" ht="24" customHeight="1">
      <c r="A264" s="46" t="str">
        <f t="shared" si="60"/>
        <v>Gear_Desc_Selected_OvenMitts</v>
      </c>
      <c r="B264" s="332" t="s">
        <v>24856</v>
      </c>
      <c r="C264" s="508" t="s">
        <v>15508</v>
      </c>
      <c r="D264" s="386" t="s">
        <v>1063</v>
      </c>
      <c r="E264" s="12" t="s">
        <v>25090</v>
      </c>
      <c r="F264" s="12" t="s">
        <v>25321</v>
      </c>
      <c r="G264" s="261" t="s">
        <v>25091</v>
      </c>
      <c r="H264" s="261" t="s">
        <v>25092</v>
      </c>
      <c r="I264" s="12" t="s">
        <v>25093</v>
      </c>
      <c r="J264" s="12" t="s">
        <v>25094</v>
      </c>
      <c r="K264" s="12" t="s">
        <v>25095</v>
      </c>
      <c r="L264" s="47">
        <f t="shared" si="61"/>
        <v>2</v>
      </c>
      <c r="M264" s="66">
        <f t="shared" si="48"/>
        <v>1</v>
      </c>
      <c r="N264" s="66">
        <f t="shared" si="49"/>
        <v>1</v>
      </c>
      <c r="O264" s="66">
        <f t="shared" si="50"/>
        <v>0</v>
      </c>
      <c r="P264" s="66">
        <f t="shared" si="51"/>
        <v>0</v>
      </c>
      <c r="Q264" s="66">
        <f t="shared" si="52"/>
        <v>0</v>
      </c>
      <c r="R264" s="66">
        <f t="shared" si="53"/>
        <v>0</v>
      </c>
      <c r="S264" s="66">
        <f t="shared" si="54"/>
        <v>0</v>
      </c>
      <c r="T264" s="66">
        <f t="shared" si="55"/>
        <v>0</v>
      </c>
      <c r="U264" s="80"/>
    </row>
    <row r="265" spans="1:21" ht="24" customHeight="1">
      <c r="A265" s="46" t="str">
        <f t="shared" si="60"/>
        <v>Gear_Desc_Selected_Vaccine</v>
      </c>
      <c r="B265" s="332" t="s">
        <v>24856</v>
      </c>
      <c r="C265" s="508" t="s">
        <v>15484</v>
      </c>
      <c r="D265" s="386" t="s">
        <v>1063</v>
      </c>
      <c r="E265" s="12" t="s">
        <v>25096</v>
      </c>
      <c r="F265" s="12" t="s">
        <v>25097</v>
      </c>
      <c r="G265" s="261" t="s">
        <v>25098</v>
      </c>
      <c r="H265" s="261" t="s">
        <v>25099</v>
      </c>
      <c r="I265" s="12" t="s">
        <v>25100</v>
      </c>
      <c r="J265" s="12" t="s">
        <v>25101</v>
      </c>
      <c r="K265" s="12" t="s">
        <v>25102</v>
      </c>
      <c r="L265" s="47">
        <f t="shared" si="61"/>
        <v>2</v>
      </c>
      <c r="M265" s="66">
        <f t="shared" si="48"/>
        <v>1</v>
      </c>
      <c r="N265" s="66">
        <f t="shared" si="49"/>
        <v>1</v>
      </c>
      <c r="O265" s="66">
        <f t="shared" si="50"/>
        <v>0</v>
      </c>
      <c r="P265" s="66">
        <f t="shared" si="51"/>
        <v>0</v>
      </c>
      <c r="Q265" s="66">
        <f t="shared" si="52"/>
        <v>0</v>
      </c>
      <c r="R265" s="66">
        <f t="shared" si="53"/>
        <v>0</v>
      </c>
      <c r="S265" s="66">
        <f t="shared" si="54"/>
        <v>0</v>
      </c>
      <c r="T265" s="66">
        <f t="shared" si="55"/>
        <v>0</v>
      </c>
      <c r="U265" s="80"/>
    </row>
    <row r="266" spans="1:21" ht="24" customHeight="1">
      <c r="A266" s="46" t="str">
        <f t="shared" si="60"/>
        <v>Gear_Desc_Selected_RogueMask</v>
      </c>
      <c r="B266" s="332" t="s">
        <v>24856</v>
      </c>
      <c r="C266" s="508" t="s">
        <v>15596</v>
      </c>
      <c r="D266" s="386" t="s">
        <v>1063</v>
      </c>
      <c r="E266" s="12" t="s">
        <v>25103</v>
      </c>
      <c r="F266" s="12" t="s">
        <v>25122</v>
      </c>
      <c r="G266" s="261" t="s">
        <v>25104</v>
      </c>
      <c r="H266" s="261" t="s">
        <v>25105</v>
      </c>
      <c r="I266" s="12" t="s">
        <v>25106</v>
      </c>
      <c r="J266" s="12" t="s">
        <v>25107</v>
      </c>
      <c r="K266" s="12" t="s">
        <v>25108</v>
      </c>
      <c r="L266" s="47">
        <f t="shared" si="61"/>
        <v>2</v>
      </c>
      <c r="M266" s="66">
        <f t="shared" si="48"/>
        <v>1</v>
      </c>
      <c r="N266" s="66">
        <f t="shared" si="49"/>
        <v>1</v>
      </c>
      <c r="O266" s="66">
        <f t="shared" si="50"/>
        <v>0</v>
      </c>
      <c r="P266" s="66">
        <f t="shared" si="51"/>
        <v>0</v>
      </c>
      <c r="Q266" s="66">
        <f t="shared" si="52"/>
        <v>0</v>
      </c>
      <c r="R266" s="66">
        <f t="shared" si="53"/>
        <v>0</v>
      </c>
      <c r="S266" s="66">
        <f t="shared" si="54"/>
        <v>0</v>
      </c>
      <c r="T266" s="66">
        <f t="shared" si="55"/>
        <v>0</v>
      </c>
      <c r="U266" s="80"/>
    </row>
    <row r="267" spans="1:21" ht="24" customHeight="1">
      <c r="A267" s="46" t="str">
        <f t="shared" si="60"/>
        <v>Gear_Desc_Selected_CrossNecklace</v>
      </c>
      <c r="B267" s="332" t="s">
        <v>24856</v>
      </c>
      <c r="C267" s="508" t="s">
        <v>24194</v>
      </c>
      <c r="D267" s="386" t="s">
        <v>1063</v>
      </c>
      <c r="E267" s="12" t="s">
        <v>25109</v>
      </c>
      <c r="F267" s="12" t="s">
        <v>25110</v>
      </c>
      <c r="G267" s="261" t="s">
        <v>25111</v>
      </c>
      <c r="H267" s="261" t="s">
        <v>25112</v>
      </c>
      <c r="I267" s="12" t="s">
        <v>25113</v>
      </c>
      <c r="J267" s="12" t="s">
        <v>25114</v>
      </c>
      <c r="K267" s="12" t="s">
        <v>25123</v>
      </c>
      <c r="L267" s="47">
        <f t="shared" si="61"/>
        <v>2</v>
      </c>
      <c r="M267" s="66">
        <f t="shared" si="48"/>
        <v>1</v>
      </c>
      <c r="N267" s="66">
        <f t="shared" si="49"/>
        <v>1</v>
      </c>
      <c r="O267" s="66">
        <f t="shared" si="50"/>
        <v>0</v>
      </c>
      <c r="P267" s="66">
        <f t="shared" si="51"/>
        <v>0</v>
      </c>
      <c r="Q267" s="66">
        <f t="shared" si="52"/>
        <v>0</v>
      </c>
      <c r="R267" s="66">
        <f t="shared" si="53"/>
        <v>0</v>
      </c>
      <c r="S267" s="66">
        <f t="shared" si="54"/>
        <v>0</v>
      </c>
      <c r="T267" s="66">
        <f t="shared" si="55"/>
        <v>0</v>
      </c>
      <c r="U267" s="80"/>
    </row>
    <row r="268" spans="1:21" ht="24" customHeight="1">
      <c r="A268" s="46" t="str">
        <f t="shared" si="60"/>
        <v>Gear_Desc_Selected_BulletproOfVest</v>
      </c>
      <c r="B268" s="332" t="s">
        <v>24856</v>
      </c>
      <c r="C268" s="508" t="s">
        <v>15597</v>
      </c>
      <c r="D268" s="386" t="s">
        <v>1063</v>
      </c>
      <c r="E268" s="12" t="s">
        <v>25115</v>
      </c>
      <c r="F268" s="12" t="s">
        <v>25116</v>
      </c>
      <c r="G268" s="261" t="s">
        <v>25117</v>
      </c>
      <c r="H268" s="261" t="s">
        <v>25118</v>
      </c>
      <c r="I268" s="12" t="s">
        <v>25119</v>
      </c>
      <c r="J268" s="12" t="s">
        <v>25120</v>
      </c>
      <c r="K268" s="12" t="s">
        <v>25121</v>
      </c>
      <c r="L268" s="47">
        <f t="shared" si="61"/>
        <v>2</v>
      </c>
      <c r="M268" s="66">
        <f t="shared" si="48"/>
        <v>1</v>
      </c>
      <c r="N268" s="66">
        <f t="shared" si="49"/>
        <v>1</v>
      </c>
      <c r="O268" s="66">
        <f t="shared" si="50"/>
        <v>0</v>
      </c>
      <c r="P268" s="66">
        <f t="shared" si="51"/>
        <v>0</v>
      </c>
      <c r="Q268" s="66">
        <f t="shared" si="52"/>
        <v>0</v>
      </c>
      <c r="R268" s="66">
        <f t="shared" si="53"/>
        <v>0</v>
      </c>
      <c r="S268" s="66">
        <f t="shared" si="54"/>
        <v>0</v>
      </c>
      <c r="T268" s="66">
        <f t="shared" si="55"/>
        <v>0</v>
      </c>
      <c r="U268" s="80"/>
    </row>
    <row r="269" spans="1:21" ht="24" customHeight="1">
      <c r="A269" s="46" t="str">
        <f t="shared" si="60"/>
        <v>Gear_Desc_Selected_Kukri</v>
      </c>
      <c r="B269" s="332" t="s">
        <v>24856</v>
      </c>
      <c r="C269" s="508" t="s">
        <v>15605</v>
      </c>
      <c r="D269" s="386" t="s">
        <v>1063</v>
      </c>
      <c r="E269" s="12" t="s">
        <v>24919</v>
      </c>
      <c r="F269" s="12" t="s">
        <v>24920</v>
      </c>
      <c r="G269" s="261" t="s">
        <v>24921</v>
      </c>
      <c r="H269" s="261" t="s">
        <v>24922</v>
      </c>
      <c r="I269" s="12" t="s">
        <v>24923</v>
      </c>
      <c r="J269" s="12" t="s">
        <v>24924</v>
      </c>
      <c r="K269" s="12" t="s">
        <v>24925</v>
      </c>
      <c r="L269" s="47">
        <f t="shared" si="61"/>
        <v>2</v>
      </c>
      <c r="M269" s="66">
        <f t="shared" si="48"/>
        <v>1</v>
      </c>
      <c r="N269" s="66">
        <f t="shared" si="49"/>
        <v>1</v>
      </c>
      <c r="O269" s="66">
        <f t="shared" si="50"/>
        <v>0</v>
      </c>
      <c r="P269" s="66">
        <f t="shared" si="51"/>
        <v>0</v>
      </c>
      <c r="Q269" s="66">
        <f t="shared" si="52"/>
        <v>0</v>
      </c>
      <c r="R269" s="66">
        <f t="shared" si="53"/>
        <v>0</v>
      </c>
      <c r="S269" s="66">
        <f t="shared" si="54"/>
        <v>0</v>
      </c>
      <c r="T269" s="66">
        <f t="shared" si="55"/>
        <v>0</v>
      </c>
      <c r="U269" s="80"/>
    </row>
    <row r="270" spans="1:21" ht="24" customHeight="1">
      <c r="A270" s="46" t="str">
        <f t="shared" si="60"/>
        <v>Gear_Desc_Selected_SilverAxe</v>
      </c>
      <c r="B270" s="332" t="s">
        <v>24856</v>
      </c>
      <c r="C270" s="508" t="s">
        <v>15608</v>
      </c>
      <c r="D270" s="386" t="s">
        <v>1063</v>
      </c>
      <c r="E270" s="12" t="s">
        <v>24926</v>
      </c>
      <c r="F270" s="12" t="s">
        <v>24927</v>
      </c>
      <c r="G270" s="261" t="s">
        <v>24928</v>
      </c>
      <c r="H270" s="261" t="s">
        <v>24929</v>
      </c>
      <c r="I270" s="12" t="s">
        <v>24930</v>
      </c>
      <c r="J270" s="12" t="s">
        <v>24931</v>
      </c>
      <c r="K270" s="12" t="s">
        <v>24932</v>
      </c>
      <c r="L270" s="47">
        <f t="shared" si="61"/>
        <v>2</v>
      </c>
      <c r="M270" s="66">
        <f t="shared" si="48"/>
        <v>1</v>
      </c>
      <c r="N270" s="66">
        <f t="shared" si="49"/>
        <v>1</v>
      </c>
      <c r="O270" s="66">
        <f t="shared" si="50"/>
        <v>0</v>
      </c>
      <c r="P270" s="66">
        <f t="shared" si="51"/>
        <v>0</v>
      </c>
      <c r="Q270" s="66">
        <f t="shared" si="52"/>
        <v>0</v>
      </c>
      <c r="R270" s="66">
        <f t="shared" si="53"/>
        <v>0</v>
      </c>
      <c r="S270" s="66">
        <f t="shared" si="54"/>
        <v>0</v>
      </c>
      <c r="T270" s="66">
        <f t="shared" si="55"/>
        <v>0</v>
      </c>
      <c r="U270" s="80"/>
    </row>
    <row r="271" spans="1:21" ht="24" customHeight="1">
      <c r="A271" s="46" t="str">
        <f t="shared" si="60"/>
        <v>Gear_Desc_Selected_ProtectivePad</v>
      </c>
      <c r="B271" s="332" t="s">
        <v>24856</v>
      </c>
      <c r="C271" s="508" t="s">
        <v>15485</v>
      </c>
      <c r="D271" s="386" t="s">
        <v>1063</v>
      </c>
      <c r="E271" s="12" t="s">
        <v>25292</v>
      </c>
      <c r="F271" s="12" t="s">
        <v>25293</v>
      </c>
      <c r="G271" s="261" t="s">
        <v>25294</v>
      </c>
      <c r="H271" s="261" t="s">
        <v>25295</v>
      </c>
      <c r="I271" s="12" t="s">
        <v>25296</v>
      </c>
      <c r="J271" s="12" t="s">
        <v>25297</v>
      </c>
      <c r="K271" s="12" t="s">
        <v>25298</v>
      </c>
      <c r="L271" s="160">
        <v>4</v>
      </c>
      <c r="M271" s="66">
        <f t="shared" si="48"/>
        <v>1</v>
      </c>
      <c r="N271" s="66">
        <f t="shared" si="49"/>
        <v>0</v>
      </c>
      <c r="O271" s="66">
        <f t="shared" si="50"/>
        <v>1</v>
      </c>
      <c r="P271" s="66">
        <f t="shared" si="51"/>
        <v>1</v>
      </c>
      <c r="Q271" s="66">
        <f t="shared" si="52"/>
        <v>0</v>
      </c>
      <c r="R271" s="66">
        <f t="shared" si="53"/>
        <v>0</v>
      </c>
      <c r="S271" s="66">
        <f t="shared" si="54"/>
        <v>0</v>
      </c>
      <c r="T271" s="66">
        <f t="shared" si="55"/>
        <v>0</v>
      </c>
      <c r="U271" s="80"/>
    </row>
    <row r="272" spans="1:21" ht="24" customHeight="1">
      <c r="A272" s="46" t="str">
        <f t="shared" si="60"/>
        <v>Gear_Desc_Selected_CommanderFlag</v>
      </c>
      <c r="B272" s="332" t="s">
        <v>24856</v>
      </c>
      <c r="C272" s="508" t="s">
        <v>15486</v>
      </c>
      <c r="D272" s="386" t="s">
        <v>1063</v>
      </c>
      <c r="E272" s="12" t="s">
        <v>25124</v>
      </c>
      <c r="F272" s="12" t="s">
        <v>25125</v>
      </c>
      <c r="G272" s="261" t="s">
        <v>25126</v>
      </c>
      <c r="H272" s="261" t="s">
        <v>25127</v>
      </c>
      <c r="I272" s="12" t="s">
        <v>25128</v>
      </c>
      <c r="J272" s="12" t="s">
        <v>25129</v>
      </c>
      <c r="K272" s="12" t="s">
        <v>25130</v>
      </c>
      <c r="L272" s="47">
        <f t="shared" si="61"/>
        <v>2</v>
      </c>
      <c r="M272" s="66">
        <f t="shared" si="48"/>
        <v>1</v>
      </c>
      <c r="N272" s="66">
        <f t="shared" si="49"/>
        <v>1</v>
      </c>
      <c r="O272" s="66">
        <f t="shared" si="50"/>
        <v>0</v>
      </c>
      <c r="P272" s="66">
        <f t="shared" si="51"/>
        <v>0</v>
      </c>
      <c r="Q272" s="66">
        <f t="shared" si="52"/>
        <v>0</v>
      </c>
      <c r="R272" s="66">
        <f t="shared" si="53"/>
        <v>0</v>
      </c>
      <c r="S272" s="66">
        <f t="shared" si="54"/>
        <v>0</v>
      </c>
      <c r="T272" s="66">
        <f t="shared" si="55"/>
        <v>0</v>
      </c>
      <c r="U272" s="80"/>
    </row>
    <row r="273" spans="1:21" ht="24" customHeight="1">
      <c r="A273" s="46" t="str">
        <f t="shared" si="60"/>
        <v>Gear_Desc_Selected_Syringe</v>
      </c>
      <c r="B273" s="332" t="s">
        <v>24856</v>
      </c>
      <c r="C273" s="509" t="s">
        <v>641</v>
      </c>
      <c r="D273" s="375" t="s">
        <v>94</v>
      </c>
      <c r="E273" s="12" t="s">
        <v>25285</v>
      </c>
      <c r="F273" s="12" t="s">
        <v>25286</v>
      </c>
      <c r="G273" s="261" t="s">
        <v>25287</v>
      </c>
      <c r="H273" s="261" t="s">
        <v>25288</v>
      </c>
      <c r="I273" s="95" t="s">
        <v>25289</v>
      </c>
      <c r="J273" s="112" t="s">
        <v>25290</v>
      </c>
      <c r="K273" s="112" t="s">
        <v>25291</v>
      </c>
      <c r="L273" s="47">
        <f t="shared" si="61"/>
        <v>3</v>
      </c>
      <c r="M273" s="66">
        <f t="shared" si="48"/>
        <v>1</v>
      </c>
      <c r="N273" s="66">
        <f t="shared" si="49"/>
        <v>1</v>
      </c>
      <c r="O273" s="66">
        <f t="shared" si="50"/>
        <v>1</v>
      </c>
      <c r="P273" s="66">
        <f t="shared" si="51"/>
        <v>0</v>
      </c>
      <c r="Q273" s="66">
        <f t="shared" si="52"/>
        <v>0</v>
      </c>
      <c r="R273" s="66">
        <f t="shared" si="53"/>
        <v>0</v>
      </c>
      <c r="S273" s="66">
        <f t="shared" si="54"/>
        <v>0</v>
      </c>
      <c r="T273" s="66">
        <f t="shared" si="55"/>
        <v>0</v>
      </c>
      <c r="U273" s="80"/>
    </row>
    <row r="274" spans="1:21" ht="24" customHeight="1">
      <c r="A274" s="46" t="str">
        <f t="shared" si="60"/>
        <v>Gear_Desc_Selected_Zdrive</v>
      </c>
      <c r="B274" s="332" t="s">
        <v>24856</v>
      </c>
      <c r="C274" s="509" t="s">
        <v>642</v>
      </c>
      <c r="D274" s="375" t="s">
        <v>94</v>
      </c>
      <c r="E274" s="12" t="s">
        <v>25083</v>
      </c>
      <c r="F274" s="12" t="s">
        <v>25084</v>
      </c>
      <c r="G274" s="261" t="s">
        <v>25085</v>
      </c>
      <c r="H274" s="261" t="s">
        <v>25086</v>
      </c>
      <c r="I274" s="95" t="s">
        <v>25087</v>
      </c>
      <c r="J274" s="112" t="s">
        <v>25088</v>
      </c>
      <c r="K274" s="112" t="s">
        <v>25089</v>
      </c>
      <c r="L274" s="47">
        <f t="shared" si="61"/>
        <v>2</v>
      </c>
      <c r="M274" s="66">
        <f t="shared" si="48"/>
        <v>1</v>
      </c>
      <c r="N274" s="66">
        <f t="shared" si="49"/>
        <v>1</v>
      </c>
      <c r="O274" s="66">
        <f t="shared" si="50"/>
        <v>0</v>
      </c>
      <c r="P274" s="66">
        <f t="shared" si="51"/>
        <v>0</v>
      </c>
      <c r="Q274" s="66">
        <f t="shared" si="52"/>
        <v>0</v>
      </c>
      <c r="R274" s="66">
        <f t="shared" si="53"/>
        <v>0</v>
      </c>
      <c r="S274" s="66">
        <f t="shared" si="54"/>
        <v>0</v>
      </c>
      <c r="T274" s="66">
        <f t="shared" si="55"/>
        <v>0</v>
      </c>
      <c r="U274" s="80"/>
    </row>
    <row r="275" spans="1:21" ht="24" customHeight="1">
      <c r="A275" s="46" t="str">
        <f t="shared" si="60"/>
        <v>Gear_Desc_Selected_Cactus</v>
      </c>
      <c r="B275" s="332" t="s">
        <v>24856</v>
      </c>
      <c r="C275" s="509" t="s">
        <v>69</v>
      </c>
      <c r="D275" s="375" t="s">
        <v>94</v>
      </c>
      <c r="E275" s="12" t="s">
        <v>25131</v>
      </c>
      <c r="F275" s="12" t="s">
        <v>25132</v>
      </c>
      <c r="G275" s="261" t="s">
        <v>25133</v>
      </c>
      <c r="H275" s="261" t="s">
        <v>25134</v>
      </c>
      <c r="I275" s="95" t="s">
        <v>25135</v>
      </c>
      <c r="J275" s="112" t="s">
        <v>25136</v>
      </c>
      <c r="K275" s="112" t="s">
        <v>25137</v>
      </c>
      <c r="L275" s="47">
        <f t="shared" si="61"/>
        <v>2</v>
      </c>
      <c r="M275" s="66">
        <f t="shared" si="48"/>
        <v>1</v>
      </c>
      <c r="N275" s="66">
        <f t="shared" si="49"/>
        <v>1</v>
      </c>
      <c r="O275" s="66">
        <f t="shared" si="50"/>
        <v>0</v>
      </c>
      <c r="P275" s="66">
        <f t="shared" si="51"/>
        <v>0</v>
      </c>
      <c r="Q275" s="66">
        <f t="shared" si="52"/>
        <v>0</v>
      </c>
      <c r="R275" s="66">
        <f t="shared" si="53"/>
        <v>0</v>
      </c>
      <c r="S275" s="66">
        <f t="shared" si="54"/>
        <v>0</v>
      </c>
      <c r="T275" s="66">
        <f t="shared" si="55"/>
        <v>0</v>
      </c>
      <c r="U275" s="80"/>
    </row>
    <row r="276" spans="1:21" ht="24" customHeight="1">
      <c r="A276" s="46" t="str">
        <f t="shared" si="60"/>
        <v>Gear_Desc_Selected_Hylenol</v>
      </c>
      <c r="B276" s="332" t="s">
        <v>24856</v>
      </c>
      <c r="C276" s="509" t="s">
        <v>643</v>
      </c>
      <c r="D276" s="375" t="s">
        <v>94</v>
      </c>
      <c r="E276" s="12" t="s">
        <v>25278</v>
      </c>
      <c r="F276" s="12" t="s">
        <v>25279</v>
      </c>
      <c r="G276" s="261" t="s">
        <v>25280</v>
      </c>
      <c r="H276" s="261" t="s">
        <v>25281</v>
      </c>
      <c r="I276" s="95" t="s">
        <v>25282</v>
      </c>
      <c r="J276" s="112" t="s">
        <v>25283</v>
      </c>
      <c r="K276" s="112" t="s">
        <v>25284</v>
      </c>
      <c r="L276" s="47">
        <f t="shared" si="61"/>
        <v>3</v>
      </c>
      <c r="M276" s="66">
        <f t="shared" si="48"/>
        <v>1</v>
      </c>
      <c r="N276" s="66">
        <f t="shared" si="49"/>
        <v>1</v>
      </c>
      <c r="O276" s="66">
        <f t="shared" si="50"/>
        <v>1</v>
      </c>
      <c r="P276" s="66">
        <f t="shared" si="51"/>
        <v>0</v>
      </c>
      <c r="Q276" s="66">
        <f t="shared" si="52"/>
        <v>0</v>
      </c>
      <c r="R276" s="66">
        <f t="shared" si="53"/>
        <v>0</v>
      </c>
      <c r="S276" s="66">
        <f t="shared" si="54"/>
        <v>0</v>
      </c>
      <c r="T276" s="66">
        <f t="shared" si="55"/>
        <v>0</v>
      </c>
      <c r="U276" s="80"/>
    </row>
    <row r="277" spans="1:21" ht="24" customHeight="1">
      <c r="A277" s="46" t="str">
        <f t="shared" si="60"/>
        <v>Gear_Desc_Selected_BikeHelmet</v>
      </c>
      <c r="B277" s="332" t="s">
        <v>24856</v>
      </c>
      <c r="C277" s="509" t="s">
        <v>24217</v>
      </c>
      <c r="D277" s="375" t="s">
        <v>94</v>
      </c>
      <c r="E277" s="12" t="s">
        <v>24933</v>
      </c>
      <c r="F277" s="12" t="s">
        <v>24934</v>
      </c>
      <c r="G277" s="261" t="s">
        <v>24935</v>
      </c>
      <c r="H277" s="261" t="s">
        <v>24936</v>
      </c>
      <c r="I277" s="95" t="s">
        <v>24937</v>
      </c>
      <c r="J277" s="112" t="s">
        <v>24938</v>
      </c>
      <c r="K277" s="112" t="s">
        <v>24939</v>
      </c>
      <c r="L277" s="47">
        <f t="shared" si="61"/>
        <v>2</v>
      </c>
      <c r="M277" s="66">
        <f t="shared" si="48"/>
        <v>1</v>
      </c>
      <c r="N277" s="66">
        <f t="shared" si="49"/>
        <v>1</v>
      </c>
      <c r="O277" s="66">
        <f t="shared" si="50"/>
        <v>0</v>
      </c>
      <c r="P277" s="66">
        <f t="shared" si="51"/>
        <v>0</v>
      </c>
      <c r="Q277" s="66">
        <f t="shared" si="52"/>
        <v>0</v>
      </c>
      <c r="R277" s="66">
        <f t="shared" si="53"/>
        <v>0</v>
      </c>
      <c r="S277" s="66">
        <f t="shared" si="54"/>
        <v>0</v>
      </c>
      <c r="T277" s="66">
        <f t="shared" si="55"/>
        <v>0</v>
      </c>
      <c r="U277" s="80"/>
    </row>
    <row r="278" spans="1:21" ht="24" customHeight="1">
      <c r="A278" s="46" t="str">
        <f t="shared" si="60"/>
        <v>Gear_Desc_Selected_GoldenGrip</v>
      </c>
      <c r="B278" s="332" t="s">
        <v>24856</v>
      </c>
      <c r="C278" s="509" t="s">
        <v>24222</v>
      </c>
      <c r="D278" s="375" t="s">
        <v>94</v>
      </c>
      <c r="E278" s="12" t="s">
        <v>25138</v>
      </c>
      <c r="F278" s="12" t="s">
        <v>25139</v>
      </c>
      <c r="G278" s="261" t="s">
        <v>25140</v>
      </c>
      <c r="H278" s="261" t="s">
        <v>25141</v>
      </c>
      <c r="I278" s="95" t="s">
        <v>25142</v>
      </c>
      <c r="J278" s="112" t="s">
        <v>25143</v>
      </c>
      <c r="K278" s="112" t="s">
        <v>25144</v>
      </c>
      <c r="L278" s="47">
        <f t="shared" si="61"/>
        <v>2</v>
      </c>
      <c r="M278" s="66">
        <f t="shared" si="48"/>
        <v>1</v>
      </c>
      <c r="N278" s="66">
        <f t="shared" si="49"/>
        <v>1</v>
      </c>
      <c r="O278" s="66">
        <f t="shared" si="50"/>
        <v>0</v>
      </c>
      <c r="P278" s="66">
        <f t="shared" si="51"/>
        <v>0</v>
      </c>
      <c r="Q278" s="66">
        <f t="shared" si="52"/>
        <v>0</v>
      </c>
      <c r="R278" s="66">
        <f t="shared" si="53"/>
        <v>0</v>
      </c>
      <c r="S278" s="66">
        <f t="shared" si="54"/>
        <v>0</v>
      </c>
      <c r="T278" s="66">
        <f t="shared" si="55"/>
        <v>0</v>
      </c>
      <c r="U278" s="80"/>
    </row>
    <row r="279" spans="1:21" ht="24" customHeight="1">
      <c r="A279" s="46" t="str">
        <f t="shared" si="60"/>
        <v>Gear_Desc_Selected_GoldenChampionBelt</v>
      </c>
      <c r="B279" s="332" t="s">
        <v>24856</v>
      </c>
      <c r="C279" s="509" t="s">
        <v>1670</v>
      </c>
      <c r="D279" s="375" t="s">
        <v>94</v>
      </c>
      <c r="E279" s="12" t="s">
        <v>25145</v>
      </c>
      <c r="F279" s="12" t="s">
        <v>25146</v>
      </c>
      <c r="G279" s="261" t="s">
        <v>25147</v>
      </c>
      <c r="H279" s="261" t="s">
        <v>25148</v>
      </c>
      <c r="I279" s="95" t="s">
        <v>25149</v>
      </c>
      <c r="J279" s="112" t="s">
        <v>25150</v>
      </c>
      <c r="K279" s="112" t="s">
        <v>25151</v>
      </c>
      <c r="L279" s="47">
        <f t="shared" si="61"/>
        <v>2</v>
      </c>
      <c r="M279" s="66">
        <f t="shared" si="48"/>
        <v>1</v>
      </c>
      <c r="N279" s="66">
        <f t="shared" si="49"/>
        <v>1</v>
      </c>
      <c r="O279" s="66">
        <f t="shared" si="50"/>
        <v>0</v>
      </c>
      <c r="P279" s="66">
        <f t="shared" si="51"/>
        <v>0</v>
      </c>
      <c r="Q279" s="66">
        <f t="shared" si="52"/>
        <v>0</v>
      </c>
      <c r="R279" s="66">
        <f t="shared" si="53"/>
        <v>0</v>
      </c>
      <c r="S279" s="66">
        <f t="shared" si="54"/>
        <v>0</v>
      </c>
      <c r="T279" s="66">
        <f t="shared" si="55"/>
        <v>0</v>
      </c>
      <c r="U279" s="80"/>
    </row>
    <row r="280" spans="1:21" ht="24" customHeight="1">
      <c r="A280" s="46" t="str">
        <f t="shared" si="60"/>
        <v>Gear_Desc_Selected_Candle</v>
      </c>
      <c r="B280" s="332" t="s">
        <v>24856</v>
      </c>
      <c r="C280" s="509" t="s">
        <v>1671</v>
      </c>
      <c r="D280" s="375" t="s">
        <v>94</v>
      </c>
      <c r="E280" s="12" t="s">
        <v>25271</v>
      </c>
      <c r="F280" s="12" t="s">
        <v>25272</v>
      </c>
      <c r="G280" s="261" t="s">
        <v>25273</v>
      </c>
      <c r="H280" s="261" t="s">
        <v>25274</v>
      </c>
      <c r="I280" s="95" t="s">
        <v>25275</v>
      </c>
      <c r="J280" s="112" t="s">
        <v>25276</v>
      </c>
      <c r="K280" s="112" t="s">
        <v>25277</v>
      </c>
      <c r="L280" s="160">
        <v>4</v>
      </c>
      <c r="M280" s="66">
        <f t="shared" si="48"/>
        <v>0</v>
      </c>
      <c r="N280" s="66">
        <f t="shared" si="49"/>
        <v>0</v>
      </c>
      <c r="O280" s="66">
        <f t="shared" si="50"/>
        <v>1</v>
      </c>
      <c r="P280" s="66">
        <f t="shared" si="51"/>
        <v>1</v>
      </c>
      <c r="Q280" s="66">
        <f t="shared" si="52"/>
        <v>0</v>
      </c>
      <c r="R280" s="66">
        <f t="shared" si="53"/>
        <v>0</v>
      </c>
      <c r="S280" s="66">
        <f t="shared" si="54"/>
        <v>0</v>
      </c>
      <c r="T280" s="66">
        <f t="shared" si="55"/>
        <v>0</v>
      </c>
      <c r="U280" s="80"/>
    </row>
    <row r="281" spans="1:21" ht="24" customHeight="1">
      <c r="A281" s="46" t="str">
        <f t="shared" si="60"/>
        <v>Gear_Desc_Selected_BoxingGloves</v>
      </c>
      <c r="B281" s="332" t="s">
        <v>24856</v>
      </c>
      <c r="C281" s="509" t="s">
        <v>1672</v>
      </c>
      <c r="D281" s="375" t="s">
        <v>94</v>
      </c>
      <c r="E281" s="12" t="s">
        <v>25264</v>
      </c>
      <c r="F281" s="12" t="s">
        <v>25265</v>
      </c>
      <c r="G281" s="261" t="s">
        <v>25266</v>
      </c>
      <c r="H281" s="261" t="s">
        <v>25267</v>
      </c>
      <c r="I281" s="95" t="s">
        <v>25268</v>
      </c>
      <c r="J281" s="112" t="s">
        <v>25269</v>
      </c>
      <c r="K281" s="112" t="s">
        <v>25270</v>
      </c>
      <c r="L281" s="160">
        <v>4</v>
      </c>
      <c r="M281" s="66">
        <f t="shared" si="48"/>
        <v>1</v>
      </c>
      <c r="N281" s="66">
        <f t="shared" si="49"/>
        <v>0</v>
      </c>
      <c r="O281" s="66">
        <f t="shared" si="50"/>
        <v>1</v>
      </c>
      <c r="P281" s="66">
        <f t="shared" si="51"/>
        <v>1</v>
      </c>
      <c r="Q281" s="66">
        <f t="shared" si="52"/>
        <v>0</v>
      </c>
      <c r="R281" s="66">
        <f t="shared" si="53"/>
        <v>0</v>
      </c>
      <c r="S281" s="66">
        <f t="shared" si="54"/>
        <v>0</v>
      </c>
      <c r="T281" s="66">
        <f t="shared" si="55"/>
        <v>0</v>
      </c>
      <c r="U281" s="80"/>
    </row>
    <row r="282" spans="1:21" ht="24" customHeight="1">
      <c r="A282" s="46" t="str">
        <f t="shared" si="60"/>
        <v>Gear_Desc_Selected_Mechanichammer</v>
      </c>
      <c r="B282" s="332" t="s">
        <v>24856</v>
      </c>
      <c r="C282" s="509" t="s">
        <v>1064</v>
      </c>
      <c r="D282" s="375" t="s">
        <v>94</v>
      </c>
      <c r="E282" s="12" t="s">
        <v>25152</v>
      </c>
      <c r="F282" s="12" t="s">
        <v>25153</v>
      </c>
      <c r="G282" s="261" t="s">
        <v>25154</v>
      </c>
      <c r="H282" s="261" t="s">
        <v>25155</v>
      </c>
      <c r="I282" s="95" t="s">
        <v>25156</v>
      </c>
      <c r="J282" s="112" t="s">
        <v>25157</v>
      </c>
      <c r="K282" s="112" t="s">
        <v>25158</v>
      </c>
      <c r="L282" s="47">
        <f t="shared" ref="L282:L286" si="62">SUM(M282:T282)</f>
        <v>2</v>
      </c>
      <c r="M282" s="66">
        <f t="shared" si="48"/>
        <v>1</v>
      </c>
      <c r="N282" s="66">
        <f t="shared" si="49"/>
        <v>1</v>
      </c>
      <c r="O282" s="66">
        <f t="shared" si="50"/>
        <v>0</v>
      </c>
      <c r="P282" s="66">
        <f t="shared" si="51"/>
        <v>0</v>
      </c>
      <c r="Q282" s="66">
        <f t="shared" si="52"/>
        <v>0</v>
      </c>
      <c r="R282" s="66">
        <f t="shared" si="53"/>
        <v>0</v>
      </c>
      <c r="S282" s="66">
        <f t="shared" si="54"/>
        <v>0</v>
      </c>
      <c r="T282" s="66">
        <f t="shared" si="55"/>
        <v>0</v>
      </c>
      <c r="U282" s="80"/>
    </row>
    <row r="283" spans="1:21" ht="24" customHeight="1">
      <c r="A283" s="46" t="str">
        <f t="shared" si="60"/>
        <v>Gear_Desc_Selected_Magiccard</v>
      </c>
      <c r="B283" s="332" t="s">
        <v>24856</v>
      </c>
      <c r="C283" s="509" t="s">
        <v>1673</v>
      </c>
      <c r="D283" s="375" t="s">
        <v>94</v>
      </c>
      <c r="E283" s="12" t="s">
        <v>25159</v>
      </c>
      <c r="F283" s="12" t="s">
        <v>25160</v>
      </c>
      <c r="G283" s="261" t="s">
        <v>25161</v>
      </c>
      <c r="H283" s="261" t="s">
        <v>25162</v>
      </c>
      <c r="I283" s="95" t="s">
        <v>25163</v>
      </c>
      <c r="J283" s="112" t="s">
        <v>25164</v>
      </c>
      <c r="K283" s="112" t="s">
        <v>25165</v>
      </c>
      <c r="L283" s="47">
        <f t="shared" si="62"/>
        <v>2</v>
      </c>
      <c r="M283" s="66">
        <f t="shared" si="48"/>
        <v>1</v>
      </c>
      <c r="N283" s="66">
        <f t="shared" si="49"/>
        <v>1</v>
      </c>
      <c r="O283" s="66">
        <f t="shared" si="50"/>
        <v>0</v>
      </c>
      <c r="P283" s="66">
        <f t="shared" si="51"/>
        <v>0</v>
      </c>
      <c r="Q283" s="66">
        <f t="shared" si="52"/>
        <v>0</v>
      </c>
      <c r="R283" s="66">
        <f t="shared" si="53"/>
        <v>0</v>
      </c>
      <c r="S283" s="66">
        <f t="shared" si="54"/>
        <v>0</v>
      </c>
      <c r="T283" s="66">
        <f t="shared" si="55"/>
        <v>0</v>
      </c>
      <c r="U283" s="80"/>
    </row>
    <row r="284" spans="1:21" ht="24" customHeight="1">
      <c r="A284" s="46" t="str">
        <f t="shared" si="60"/>
        <v>Gear_Desc_Selected_ElectricBooster</v>
      </c>
      <c r="B284" s="332" t="s">
        <v>24856</v>
      </c>
      <c r="C284" s="509" t="s">
        <v>1065</v>
      </c>
      <c r="D284" s="375" t="s">
        <v>94</v>
      </c>
      <c r="E284" s="12" t="s">
        <v>11103</v>
      </c>
      <c r="F284" s="12" t="s">
        <v>4795</v>
      </c>
      <c r="G284" s="261" t="s">
        <v>14013</v>
      </c>
      <c r="H284" s="261" t="s">
        <v>4824</v>
      </c>
      <c r="I284" s="95" t="s">
        <v>4796</v>
      </c>
      <c r="J284" s="112" t="s">
        <v>7425</v>
      </c>
      <c r="K284" s="112" t="s">
        <v>7426</v>
      </c>
      <c r="L284" s="47">
        <f t="shared" si="62"/>
        <v>0</v>
      </c>
      <c r="M284" s="66">
        <f t="shared" si="48"/>
        <v>0</v>
      </c>
      <c r="N284" s="66">
        <f t="shared" si="49"/>
        <v>0</v>
      </c>
      <c r="O284" s="66">
        <f t="shared" si="50"/>
        <v>0</v>
      </c>
      <c r="P284" s="66">
        <f t="shared" si="51"/>
        <v>0</v>
      </c>
      <c r="Q284" s="66">
        <f t="shared" si="52"/>
        <v>0</v>
      </c>
      <c r="R284" s="66">
        <f t="shared" si="53"/>
        <v>0</v>
      </c>
      <c r="S284" s="66">
        <f t="shared" si="54"/>
        <v>0</v>
      </c>
      <c r="T284" s="66">
        <f t="shared" si="55"/>
        <v>0</v>
      </c>
      <c r="U284" s="80"/>
    </row>
    <row r="285" spans="1:21" ht="24" customHeight="1">
      <c r="A285" s="46" t="str">
        <f t="shared" si="60"/>
        <v>Gear_Desc_Selected_IgnitionBooster</v>
      </c>
      <c r="B285" s="332" t="s">
        <v>24856</v>
      </c>
      <c r="C285" s="509" t="s">
        <v>1066</v>
      </c>
      <c r="D285" s="375" t="s">
        <v>94</v>
      </c>
      <c r="E285" s="12" t="s">
        <v>11104</v>
      </c>
      <c r="F285" s="12" t="s">
        <v>4797</v>
      </c>
      <c r="G285" s="261" t="s">
        <v>14014</v>
      </c>
      <c r="H285" s="261" t="s">
        <v>4825</v>
      </c>
      <c r="I285" s="95" t="s">
        <v>4798</v>
      </c>
      <c r="J285" s="112" t="s">
        <v>7427</v>
      </c>
      <c r="K285" s="112" t="s">
        <v>7428</v>
      </c>
      <c r="L285" s="47">
        <f t="shared" si="62"/>
        <v>0</v>
      </c>
      <c r="M285" s="66">
        <f t="shared" si="48"/>
        <v>0</v>
      </c>
      <c r="N285" s="66">
        <f t="shared" si="49"/>
        <v>0</v>
      </c>
      <c r="O285" s="66">
        <f t="shared" si="50"/>
        <v>0</v>
      </c>
      <c r="P285" s="66">
        <f t="shared" si="51"/>
        <v>0</v>
      </c>
      <c r="Q285" s="66">
        <f t="shared" si="52"/>
        <v>0</v>
      </c>
      <c r="R285" s="66">
        <f t="shared" si="53"/>
        <v>0</v>
      </c>
      <c r="S285" s="66">
        <f t="shared" si="54"/>
        <v>0</v>
      </c>
      <c r="T285" s="66">
        <f t="shared" si="55"/>
        <v>0</v>
      </c>
      <c r="U285" s="80"/>
    </row>
    <row r="286" spans="1:21" ht="24" customHeight="1">
      <c r="A286" s="46" t="str">
        <f t="shared" si="60"/>
        <v>Gear_Desc_Selected_FrozenBooster</v>
      </c>
      <c r="B286" s="332" t="s">
        <v>24856</v>
      </c>
      <c r="C286" s="509" t="s">
        <v>1067</v>
      </c>
      <c r="D286" s="375" t="s">
        <v>94</v>
      </c>
      <c r="E286" s="12" t="s">
        <v>11105</v>
      </c>
      <c r="F286" s="12" t="s">
        <v>23950</v>
      </c>
      <c r="G286" s="261" t="s">
        <v>14015</v>
      </c>
      <c r="H286" s="261" t="s">
        <v>4826</v>
      </c>
      <c r="I286" s="95" t="s">
        <v>4799</v>
      </c>
      <c r="J286" s="112" t="s">
        <v>7429</v>
      </c>
      <c r="K286" s="112" t="s">
        <v>7430</v>
      </c>
      <c r="L286" s="47">
        <f t="shared" si="62"/>
        <v>0</v>
      </c>
      <c r="M286" s="66">
        <f t="shared" si="48"/>
        <v>0</v>
      </c>
      <c r="N286" s="66">
        <f t="shared" si="49"/>
        <v>0</v>
      </c>
      <c r="O286" s="66">
        <f t="shared" si="50"/>
        <v>0</v>
      </c>
      <c r="P286" s="66">
        <f t="shared" si="51"/>
        <v>0</v>
      </c>
      <c r="Q286" s="66">
        <f t="shared" si="52"/>
        <v>0</v>
      </c>
      <c r="R286" s="66">
        <f t="shared" si="53"/>
        <v>0</v>
      </c>
      <c r="S286" s="66">
        <f t="shared" si="54"/>
        <v>0</v>
      </c>
      <c r="T286" s="66">
        <f t="shared" si="55"/>
        <v>0</v>
      </c>
      <c r="U286" s="80"/>
    </row>
    <row r="287" spans="1:21" ht="24" customHeight="1">
      <c r="A287" s="46" t="str">
        <f t="shared" si="60"/>
        <v>Gear_Desc_Selected_HolyWater</v>
      </c>
      <c r="B287" s="332" t="s">
        <v>24856</v>
      </c>
      <c r="C287" s="510" t="s">
        <v>15487</v>
      </c>
      <c r="D287" s="388" t="s">
        <v>94</v>
      </c>
      <c r="E287" s="12" t="s">
        <v>25096</v>
      </c>
      <c r="F287" s="12" t="s">
        <v>25097</v>
      </c>
      <c r="G287" s="261" t="s">
        <v>25098</v>
      </c>
      <c r="H287" s="261" t="s">
        <v>25099</v>
      </c>
      <c r="I287" s="12" t="s">
        <v>25100</v>
      </c>
      <c r="J287" s="12" t="s">
        <v>25101</v>
      </c>
      <c r="K287" s="12" t="s">
        <v>25102</v>
      </c>
      <c r="L287" s="47">
        <f t="shared" ref="L287:L308" si="63">SUM(M287:T287)</f>
        <v>2</v>
      </c>
      <c r="M287" s="66">
        <f t="shared" si="48"/>
        <v>1</v>
      </c>
      <c r="N287" s="66">
        <f t="shared" si="49"/>
        <v>1</v>
      </c>
      <c r="O287" s="66">
        <f t="shared" si="50"/>
        <v>0</v>
      </c>
      <c r="P287" s="66">
        <f t="shared" si="51"/>
        <v>0</v>
      </c>
      <c r="Q287" s="66">
        <f t="shared" si="52"/>
        <v>0</v>
      </c>
      <c r="R287" s="66">
        <f t="shared" si="53"/>
        <v>0</v>
      </c>
      <c r="S287" s="66">
        <f t="shared" si="54"/>
        <v>0</v>
      </c>
      <c r="T287" s="66">
        <f t="shared" si="55"/>
        <v>0</v>
      </c>
      <c r="U287" s="80"/>
    </row>
    <row r="288" spans="1:21" ht="24" customHeight="1">
      <c r="A288" s="46" t="str">
        <f t="shared" si="60"/>
        <v>Gear_Desc_Selected_RuneStone</v>
      </c>
      <c r="B288" s="332" t="s">
        <v>24856</v>
      </c>
      <c r="C288" s="510" t="s">
        <v>15594</v>
      </c>
      <c r="D288" s="388" t="s">
        <v>94</v>
      </c>
      <c r="E288" s="12" t="s">
        <v>25257</v>
      </c>
      <c r="F288" s="12" t="s">
        <v>25258</v>
      </c>
      <c r="G288" s="261" t="s">
        <v>25259</v>
      </c>
      <c r="H288" s="261" t="s">
        <v>25260</v>
      </c>
      <c r="I288" s="12" t="s">
        <v>25261</v>
      </c>
      <c r="J288" s="12" t="s">
        <v>25262</v>
      </c>
      <c r="K288" s="12" t="s">
        <v>25263</v>
      </c>
      <c r="L288" s="47">
        <f t="shared" si="63"/>
        <v>4</v>
      </c>
      <c r="M288" s="66">
        <f t="shared" si="48"/>
        <v>1</v>
      </c>
      <c r="N288" s="66">
        <f t="shared" si="49"/>
        <v>1</v>
      </c>
      <c r="O288" s="66">
        <f t="shared" si="50"/>
        <v>1</v>
      </c>
      <c r="P288" s="66">
        <f t="shared" si="51"/>
        <v>1</v>
      </c>
      <c r="Q288" s="66">
        <f t="shared" si="52"/>
        <v>0</v>
      </c>
      <c r="R288" s="66">
        <f t="shared" si="53"/>
        <v>0</v>
      </c>
      <c r="S288" s="66">
        <f t="shared" si="54"/>
        <v>0</v>
      </c>
      <c r="T288" s="66">
        <f t="shared" si="55"/>
        <v>0</v>
      </c>
      <c r="U288" s="80"/>
    </row>
    <row r="289" spans="1:21" ht="24" customHeight="1">
      <c r="A289" s="46" t="str">
        <f t="shared" si="60"/>
        <v>Gear_Desc_Selected_HeroSword</v>
      </c>
      <c r="B289" s="332" t="s">
        <v>24856</v>
      </c>
      <c r="C289" s="510" t="s">
        <v>15635</v>
      </c>
      <c r="D289" s="388" t="s">
        <v>94</v>
      </c>
      <c r="E289" s="12" t="s">
        <v>25250</v>
      </c>
      <c r="F289" s="12" t="s">
        <v>25251</v>
      </c>
      <c r="G289" s="261" t="s">
        <v>25252</v>
      </c>
      <c r="H289" s="261" t="s">
        <v>25253</v>
      </c>
      <c r="I289" s="12" t="s">
        <v>25254</v>
      </c>
      <c r="J289" s="12" t="s">
        <v>25255</v>
      </c>
      <c r="K289" s="12" t="s">
        <v>25256</v>
      </c>
      <c r="L289" s="47">
        <f t="shared" si="63"/>
        <v>3</v>
      </c>
      <c r="M289" s="66">
        <f t="shared" si="48"/>
        <v>1</v>
      </c>
      <c r="N289" s="66">
        <f t="shared" si="49"/>
        <v>1</v>
      </c>
      <c r="O289" s="66">
        <f t="shared" si="50"/>
        <v>1</v>
      </c>
      <c r="P289" s="66">
        <f t="shared" si="51"/>
        <v>0</v>
      </c>
      <c r="Q289" s="66">
        <f t="shared" si="52"/>
        <v>0</v>
      </c>
      <c r="R289" s="66">
        <f t="shared" si="53"/>
        <v>0</v>
      </c>
      <c r="S289" s="66">
        <f t="shared" si="54"/>
        <v>0</v>
      </c>
      <c r="T289" s="66">
        <f t="shared" si="55"/>
        <v>0</v>
      </c>
      <c r="U289" s="80"/>
    </row>
    <row r="290" spans="1:21" ht="24" customHeight="1">
      <c r="A290" s="46" t="str">
        <f t="shared" si="60"/>
        <v>Gear_Desc_Selected_RavenRing</v>
      </c>
      <c r="B290" s="332" t="s">
        <v>24856</v>
      </c>
      <c r="C290" s="510" t="s">
        <v>15509</v>
      </c>
      <c r="D290" s="388" t="s">
        <v>94</v>
      </c>
      <c r="E290" s="12" t="s">
        <v>15609</v>
      </c>
      <c r="F290" s="12" t="s">
        <v>17596</v>
      </c>
      <c r="G290" s="261" t="s">
        <v>17597</v>
      </c>
      <c r="H290" s="261" t="s">
        <v>17598</v>
      </c>
      <c r="I290" s="12" t="s">
        <v>17599</v>
      </c>
      <c r="J290" s="12" t="s">
        <v>17600</v>
      </c>
      <c r="K290" s="12" t="s">
        <v>17601</v>
      </c>
      <c r="L290" s="47">
        <f t="shared" si="63"/>
        <v>0</v>
      </c>
      <c r="M290" s="66">
        <f t="shared" si="48"/>
        <v>0</v>
      </c>
      <c r="N290" s="66">
        <f t="shared" si="49"/>
        <v>0</v>
      </c>
      <c r="O290" s="66">
        <f t="shared" si="50"/>
        <v>0</v>
      </c>
      <c r="P290" s="66">
        <f t="shared" si="51"/>
        <v>0</v>
      </c>
      <c r="Q290" s="66">
        <f t="shared" si="52"/>
        <v>0</v>
      </c>
      <c r="R290" s="66">
        <f t="shared" si="53"/>
        <v>0</v>
      </c>
      <c r="S290" s="66">
        <f t="shared" si="54"/>
        <v>0</v>
      </c>
      <c r="T290" s="66">
        <f t="shared" si="55"/>
        <v>0</v>
      </c>
      <c r="U290" s="80"/>
    </row>
    <row r="291" spans="1:21" ht="24" customHeight="1">
      <c r="A291" s="46" t="str">
        <f t="shared" si="60"/>
        <v>Gear_Desc_Selected_RingofGiant</v>
      </c>
      <c r="B291" s="332" t="s">
        <v>24856</v>
      </c>
      <c r="C291" s="510" t="s">
        <v>15510</v>
      </c>
      <c r="D291" s="388" t="s">
        <v>94</v>
      </c>
      <c r="E291" s="12" t="s">
        <v>24864</v>
      </c>
      <c r="F291" s="12" t="s">
        <v>24940</v>
      </c>
      <c r="G291" s="261" t="s">
        <v>24941</v>
      </c>
      <c r="H291" s="261" t="s">
        <v>24942</v>
      </c>
      <c r="I291" s="12" t="s">
        <v>24943</v>
      </c>
      <c r="J291" s="12" t="s">
        <v>24869</v>
      </c>
      <c r="K291" s="12" t="s">
        <v>24944</v>
      </c>
      <c r="L291" s="47">
        <f t="shared" si="63"/>
        <v>2</v>
      </c>
      <c r="M291" s="66">
        <f t="shared" si="48"/>
        <v>1</v>
      </c>
      <c r="N291" s="66">
        <f t="shared" si="49"/>
        <v>1</v>
      </c>
      <c r="O291" s="66">
        <f t="shared" si="50"/>
        <v>0</v>
      </c>
      <c r="P291" s="66">
        <f t="shared" si="51"/>
        <v>0</v>
      </c>
      <c r="Q291" s="66">
        <f t="shared" si="52"/>
        <v>0</v>
      </c>
      <c r="R291" s="66">
        <f t="shared" si="53"/>
        <v>0</v>
      </c>
      <c r="S291" s="66">
        <f t="shared" si="54"/>
        <v>0</v>
      </c>
      <c r="T291" s="66">
        <f t="shared" si="55"/>
        <v>0</v>
      </c>
      <c r="U291" s="80"/>
    </row>
    <row r="292" spans="1:21" ht="24" customHeight="1">
      <c r="A292" s="46" t="str">
        <f t="shared" si="60"/>
        <v>Gear_Desc_Selected_RingOfGreed</v>
      </c>
      <c r="B292" s="332" t="s">
        <v>24856</v>
      </c>
      <c r="C292" s="510" t="s">
        <v>15488</v>
      </c>
      <c r="D292" s="388" t="s">
        <v>94</v>
      </c>
      <c r="E292" s="12" t="s">
        <v>25166</v>
      </c>
      <c r="F292" s="12" t="s">
        <v>25167</v>
      </c>
      <c r="G292" s="261" t="s">
        <v>25168</v>
      </c>
      <c r="H292" s="261" t="s">
        <v>25169</v>
      </c>
      <c r="I292" s="12" t="s">
        <v>25170</v>
      </c>
      <c r="J292" s="12" t="s">
        <v>25171</v>
      </c>
      <c r="K292" s="12" t="s">
        <v>25172</v>
      </c>
      <c r="L292" s="47">
        <f t="shared" si="63"/>
        <v>2</v>
      </c>
      <c r="M292" s="66">
        <f t="shared" si="48"/>
        <v>1</v>
      </c>
      <c r="N292" s="66">
        <f t="shared" si="49"/>
        <v>1</v>
      </c>
      <c r="O292" s="66">
        <f t="shared" si="50"/>
        <v>0</v>
      </c>
      <c r="P292" s="66">
        <f t="shared" si="51"/>
        <v>0</v>
      </c>
      <c r="Q292" s="66">
        <f t="shared" si="52"/>
        <v>0</v>
      </c>
      <c r="R292" s="66">
        <f t="shared" si="53"/>
        <v>0</v>
      </c>
      <c r="S292" s="66">
        <f t="shared" si="54"/>
        <v>0</v>
      </c>
      <c r="T292" s="66">
        <f t="shared" si="55"/>
        <v>0</v>
      </c>
      <c r="U292" s="80"/>
    </row>
    <row r="293" spans="1:21" ht="24" customHeight="1">
      <c r="A293" s="46" t="str">
        <f t="shared" si="60"/>
        <v>Gear_Desc_Selected_GoldenParka</v>
      </c>
      <c r="B293" s="332" t="s">
        <v>24856</v>
      </c>
      <c r="C293" s="510" t="s">
        <v>15601</v>
      </c>
      <c r="D293" s="388" t="s">
        <v>94</v>
      </c>
      <c r="E293" s="12" t="s">
        <v>15610</v>
      </c>
      <c r="F293" s="12" t="s">
        <v>17602</v>
      </c>
      <c r="G293" s="261" t="s">
        <v>17603</v>
      </c>
      <c r="H293" s="261" t="s">
        <v>17604</v>
      </c>
      <c r="I293" s="12" t="s">
        <v>17605</v>
      </c>
      <c r="J293" s="12" t="s">
        <v>17606</v>
      </c>
      <c r="K293" s="12" t="s">
        <v>17607</v>
      </c>
      <c r="L293" s="47">
        <f t="shared" si="63"/>
        <v>0</v>
      </c>
      <c r="M293" s="66">
        <f t="shared" si="48"/>
        <v>0</v>
      </c>
      <c r="N293" s="66">
        <f t="shared" si="49"/>
        <v>0</v>
      </c>
      <c r="O293" s="66">
        <f t="shared" si="50"/>
        <v>0</v>
      </c>
      <c r="P293" s="66">
        <f t="shared" si="51"/>
        <v>0</v>
      </c>
      <c r="Q293" s="66">
        <f t="shared" si="52"/>
        <v>0</v>
      </c>
      <c r="R293" s="66">
        <f t="shared" si="53"/>
        <v>0</v>
      </c>
      <c r="S293" s="66">
        <f t="shared" si="54"/>
        <v>0</v>
      </c>
      <c r="T293" s="66">
        <f t="shared" si="55"/>
        <v>0</v>
      </c>
      <c r="U293" s="80"/>
    </row>
    <row r="294" spans="1:21" ht="24" customHeight="1">
      <c r="A294" s="46" t="str">
        <f t="shared" si="60"/>
        <v>Gear_Desc_Selected_RedSugarShard</v>
      </c>
      <c r="B294" s="332" t="s">
        <v>24856</v>
      </c>
      <c r="C294" s="510" t="s">
        <v>15599</v>
      </c>
      <c r="D294" s="388" t="s">
        <v>94</v>
      </c>
      <c r="E294" s="12" t="s">
        <v>25180</v>
      </c>
      <c r="F294" s="12" t="s">
        <v>25181</v>
      </c>
      <c r="G294" s="261" t="s">
        <v>25182</v>
      </c>
      <c r="H294" s="261" t="s">
        <v>25183</v>
      </c>
      <c r="I294" s="12" t="s">
        <v>25184</v>
      </c>
      <c r="J294" s="12" t="s">
        <v>25185</v>
      </c>
      <c r="K294" s="12" t="s">
        <v>25186</v>
      </c>
      <c r="L294" s="47">
        <f t="shared" si="63"/>
        <v>2</v>
      </c>
      <c r="M294" s="66">
        <f t="shared" si="48"/>
        <v>1</v>
      </c>
      <c r="N294" s="66">
        <f t="shared" si="49"/>
        <v>1</v>
      </c>
      <c r="O294" s="66">
        <f t="shared" si="50"/>
        <v>0</v>
      </c>
      <c r="P294" s="66">
        <f t="shared" si="51"/>
        <v>0</v>
      </c>
      <c r="Q294" s="66">
        <f t="shared" si="52"/>
        <v>0</v>
      </c>
      <c r="R294" s="66">
        <f t="shared" si="53"/>
        <v>0</v>
      </c>
      <c r="S294" s="66">
        <f t="shared" si="54"/>
        <v>0</v>
      </c>
      <c r="T294" s="66">
        <f t="shared" si="55"/>
        <v>0</v>
      </c>
      <c r="U294" s="80"/>
    </row>
    <row r="295" spans="1:21" ht="24" customHeight="1">
      <c r="A295" s="46" t="str">
        <f t="shared" si="60"/>
        <v>Gear_Desc_Selected_Lv3Helmet</v>
      </c>
      <c r="B295" s="332" t="s">
        <v>24856</v>
      </c>
      <c r="C295" s="510" t="s">
        <v>15602</v>
      </c>
      <c r="D295" s="388" t="s">
        <v>94</v>
      </c>
      <c r="E295" s="12" t="s">
        <v>25173</v>
      </c>
      <c r="F295" s="12" t="s">
        <v>25174</v>
      </c>
      <c r="G295" s="261" t="s">
        <v>25175</v>
      </c>
      <c r="H295" s="261" t="s">
        <v>25176</v>
      </c>
      <c r="I295" s="12" t="s">
        <v>25177</v>
      </c>
      <c r="J295" s="12" t="s">
        <v>25178</v>
      </c>
      <c r="K295" s="12" t="s">
        <v>25179</v>
      </c>
      <c r="L295" s="47">
        <f t="shared" si="63"/>
        <v>2</v>
      </c>
      <c r="M295" s="66">
        <f t="shared" si="48"/>
        <v>1</v>
      </c>
      <c r="N295" s="66">
        <f t="shared" si="49"/>
        <v>1</v>
      </c>
      <c r="O295" s="66">
        <f t="shared" si="50"/>
        <v>0</v>
      </c>
      <c r="P295" s="66">
        <f t="shared" si="51"/>
        <v>0</v>
      </c>
      <c r="Q295" s="66">
        <f t="shared" si="52"/>
        <v>0</v>
      </c>
      <c r="R295" s="66">
        <f t="shared" si="53"/>
        <v>0</v>
      </c>
      <c r="S295" s="66">
        <f t="shared" si="54"/>
        <v>0</v>
      </c>
      <c r="T295" s="66">
        <f t="shared" si="55"/>
        <v>0</v>
      </c>
      <c r="U295" s="80"/>
    </row>
    <row r="296" spans="1:21" ht="39.75" customHeight="1">
      <c r="A296" s="46" t="str">
        <f t="shared" si="60"/>
        <v>Gear_Desc_Selected_Trinity</v>
      </c>
      <c r="B296" s="332" t="s">
        <v>24856</v>
      </c>
      <c r="C296" s="510" t="s">
        <v>15604</v>
      </c>
      <c r="D296" s="388" t="s">
        <v>94</v>
      </c>
      <c r="E296" s="12" t="s">
        <v>25243</v>
      </c>
      <c r="F296" s="12" t="s">
        <v>25244</v>
      </c>
      <c r="G296" s="261" t="s">
        <v>25245</v>
      </c>
      <c r="H296" s="261" t="s">
        <v>25246</v>
      </c>
      <c r="I296" s="12" t="s">
        <v>25247</v>
      </c>
      <c r="J296" s="12" t="s">
        <v>25248</v>
      </c>
      <c r="K296" s="12" t="s">
        <v>25249</v>
      </c>
      <c r="L296" s="47">
        <f t="shared" si="63"/>
        <v>6</v>
      </c>
      <c r="M296" s="66">
        <f t="shared" si="48"/>
        <v>1</v>
      </c>
      <c r="N296" s="66">
        <f t="shared" si="49"/>
        <v>1</v>
      </c>
      <c r="O296" s="66">
        <f t="shared" si="50"/>
        <v>1</v>
      </c>
      <c r="P296" s="66">
        <f t="shared" si="51"/>
        <v>1</v>
      </c>
      <c r="Q296" s="66">
        <f t="shared" si="52"/>
        <v>1</v>
      </c>
      <c r="R296" s="66">
        <f t="shared" si="53"/>
        <v>1</v>
      </c>
      <c r="S296" s="66">
        <f t="shared" si="54"/>
        <v>0</v>
      </c>
      <c r="T296" s="66">
        <f t="shared" si="55"/>
        <v>0</v>
      </c>
      <c r="U296" s="80"/>
    </row>
    <row r="297" spans="1:21" ht="24" customHeight="1">
      <c r="A297" s="46" t="str">
        <f t="shared" si="60"/>
        <v>Gear_Desc_Selected_FireExtinguisher</v>
      </c>
      <c r="B297" s="332" t="s">
        <v>24856</v>
      </c>
      <c r="C297" s="510" t="s">
        <v>15603</v>
      </c>
      <c r="D297" s="388" t="s">
        <v>94</v>
      </c>
      <c r="E297" s="12" t="s">
        <v>25090</v>
      </c>
      <c r="F297" s="12" t="s">
        <v>25187</v>
      </c>
      <c r="G297" s="261" t="s">
        <v>25091</v>
      </c>
      <c r="H297" s="261" t="s">
        <v>25092</v>
      </c>
      <c r="I297" s="12" t="s">
        <v>25093</v>
      </c>
      <c r="J297" s="12" t="s">
        <v>25094</v>
      </c>
      <c r="K297" s="12" t="s">
        <v>25095</v>
      </c>
      <c r="L297" s="47">
        <f t="shared" si="63"/>
        <v>2</v>
      </c>
      <c r="M297" s="66">
        <f t="shared" si="48"/>
        <v>1</v>
      </c>
      <c r="N297" s="66">
        <f t="shared" si="49"/>
        <v>1</v>
      </c>
      <c r="O297" s="66">
        <f t="shared" si="50"/>
        <v>0</v>
      </c>
      <c r="P297" s="66">
        <f t="shared" si="51"/>
        <v>0</v>
      </c>
      <c r="Q297" s="66">
        <f t="shared" si="52"/>
        <v>0</v>
      </c>
      <c r="R297" s="66">
        <f t="shared" si="53"/>
        <v>0</v>
      </c>
      <c r="S297" s="66">
        <f t="shared" si="54"/>
        <v>0</v>
      </c>
      <c r="T297" s="66">
        <f t="shared" si="55"/>
        <v>0</v>
      </c>
      <c r="U297" s="80"/>
    </row>
    <row r="298" spans="1:21" ht="24" customHeight="1">
      <c r="A298" s="46" t="str">
        <f t="shared" si="60"/>
        <v>Gear_Desc_Selected_Stopwatch</v>
      </c>
      <c r="B298" s="332" t="s">
        <v>24856</v>
      </c>
      <c r="C298" s="510" t="s">
        <v>24277</v>
      </c>
      <c r="D298" s="388" t="s">
        <v>94</v>
      </c>
      <c r="E298" s="12" t="s">
        <v>24945</v>
      </c>
      <c r="F298" s="12" t="s">
        <v>24946</v>
      </c>
      <c r="G298" s="261" t="s">
        <v>24947</v>
      </c>
      <c r="H298" s="261" t="s">
        <v>24948</v>
      </c>
      <c r="I298" s="12" t="s">
        <v>24949</v>
      </c>
      <c r="J298" s="12" t="s">
        <v>24950</v>
      </c>
      <c r="K298" s="12" t="s">
        <v>24951</v>
      </c>
      <c r="L298" s="47">
        <f t="shared" si="63"/>
        <v>2</v>
      </c>
      <c r="M298" s="66">
        <f t="shared" si="48"/>
        <v>1</v>
      </c>
      <c r="N298" s="66">
        <f t="shared" si="49"/>
        <v>1</v>
      </c>
      <c r="O298" s="66">
        <f t="shared" si="50"/>
        <v>0</v>
      </c>
      <c r="P298" s="66">
        <f t="shared" si="51"/>
        <v>0</v>
      </c>
      <c r="Q298" s="66">
        <f t="shared" si="52"/>
        <v>0</v>
      </c>
      <c r="R298" s="66">
        <f t="shared" si="53"/>
        <v>0</v>
      </c>
      <c r="S298" s="66">
        <f t="shared" si="54"/>
        <v>0</v>
      </c>
      <c r="T298" s="66">
        <f t="shared" si="55"/>
        <v>0</v>
      </c>
      <c r="U298" s="80"/>
    </row>
    <row r="299" spans="1:21" ht="24" customHeight="1">
      <c r="A299" s="46" t="str">
        <f t="shared" si="60"/>
        <v>Gear_Desc_Selected_FirstAidKit</v>
      </c>
      <c r="B299" s="332" t="s">
        <v>24856</v>
      </c>
      <c r="C299" s="510" t="s">
        <v>24279</v>
      </c>
      <c r="D299" s="388" t="s">
        <v>94</v>
      </c>
      <c r="E299" s="12" t="s">
        <v>25237</v>
      </c>
      <c r="F299" s="12" t="s">
        <v>25238</v>
      </c>
      <c r="G299" s="261" t="s">
        <v>25239</v>
      </c>
      <c r="H299" s="261" t="s">
        <v>25240</v>
      </c>
      <c r="I299" s="12" t="s">
        <v>25721</v>
      </c>
      <c r="J299" s="12" t="s">
        <v>25241</v>
      </c>
      <c r="K299" s="12" t="s">
        <v>25242</v>
      </c>
      <c r="L299" s="47">
        <f t="shared" si="63"/>
        <v>3</v>
      </c>
      <c r="M299" s="66">
        <f t="shared" si="48"/>
        <v>1</v>
      </c>
      <c r="N299" s="66">
        <f t="shared" si="49"/>
        <v>1</v>
      </c>
      <c r="O299" s="66">
        <f t="shared" si="50"/>
        <v>1</v>
      </c>
      <c r="P299" s="66">
        <f t="shared" si="51"/>
        <v>0</v>
      </c>
      <c r="Q299" s="66">
        <f t="shared" si="52"/>
        <v>0</v>
      </c>
      <c r="R299" s="66">
        <f t="shared" si="53"/>
        <v>0</v>
      </c>
      <c r="S299" s="66">
        <f t="shared" si="54"/>
        <v>0</v>
      </c>
      <c r="T299" s="66">
        <f t="shared" si="55"/>
        <v>0</v>
      </c>
      <c r="U299" s="80"/>
    </row>
    <row r="300" spans="1:21" ht="24" customHeight="1">
      <c r="A300" s="46" t="str">
        <f t="shared" si="60"/>
        <v>Gear_Desc_Selected_SledgeHammer</v>
      </c>
      <c r="B300" s="332" t="s">
        <v>24856</v>
      </c>
      <c r="C300" s="510" t="s">
        <v>15489</v>
      </c>
      <c r="D300" s="388" t="s">
        <v>94</v>
      </c>
      <c r="E300" s="12" t="s">
        <v>25195</v>
      </c>
      <c r="F300" s="12" t="s">
        <v>25196</v>
      </c>
      <c r="G300" s="261" t="s">
        <v>25197</v>
      </c>
      <c r="H300" s="261" t="s">
        <v>25198</v>
      </c>
      <c r="I300" s="12" t="s">
        <v>25199</v>
      </c>
      <c r="J300" s="12" t="s">
        <v>25200</v>
      </c>
      <c r="K300" s="12" t="s">
        <v>25201</v>
      </c>
      <c r="L300" s="47">
        <f t="shared" si="63"/>
        <v>2</v>
      </c>
      <c r="M300" s="66">
        <f t="shared" si="48"/>
        <v>1</v>
      </c>
      <c r="N300" s="66">
        <f t="shared" si="49"/>
        <v>1</v>
      </c>
      <c r="O300" s="66">
        <f t="shared" si="50"/>
        <v>0</v>
      </c>
      <c r="P300" s="66">
        <f t="shared" si="51"/>
        <v>0</v>
      </c>
      <c r="Q300" s="66">
        <f t="shared" si="52"/>
        <v>0</v>
      </c>
      <c r="R300" s="66">
        <f t="shared" si="53"/>
        <v>0</v>
      </c>
      <c r="S300" s="66">
        <f t="shared" si="54"/>
        <v>0</v>
      </c>
      <c r="T300" s="66">
        <f t="shared" si="55"/>
        <v>0</v>
      </c>
      <c r="U300" s="80"/>
    </row>
    <row r="301" spans="1:21" ht="24" customHeight="1">
      <c r="A301" s="46" t="str">
        <f t="shared" si="60"/>
        <v>Gear_Desc_Selected_PromotionBadge</v>
      </c>
      <c r="B301" s="332" t="s">
        <v>24856</v>
      </c>
      <c r="C301" s="510" t="s">
        <v>24283</v>
      </c>
      <c r="D301" s="388" t="s">
        <v>94</v>
      </c>
      <c r="E301" s="12" t="s">
        <v>25202</v>
      </c>
      <c r="F301" s="12" t="s">
        <v>25203</v>
      </c>
      <c r="G301" s="261" t="s">
        <v>25204</v>
      </c>
      <c r="H301" s="261" t="s">
        <v>25205</v>
      </c>
      <c r="I301" s="12" t="s">
        <v>25206</v>
      </c>
      <c r="J301" s="12" t="s">
        <v>25207</v>
      </c>
      <c r="K301" s="12" t="s">
        <v>25208</v>
      </c>
      <c r="L301" s="47">
        <f t="shared" si="63"/>
        <v>2</v>
      </c>
      <c r="M301" s="66">
        <f t="shared" si="48"/>
        <v>1</v>
      </c>
      <c r="N301" s="66">
        <f t="shared" si="49"/>
        <v>1</v>
      </c>
      <c r="O301" s="66">
        <f t="shared" si="50"/>
        <v>0</v>
      </c>
      <c r="P301" s="66">
        <f t="shared" si="51"/>
        <v>0</v>
      </c>
      <c r="Q301" s="66">
        <f t="shared" si="52"/>
        <v>0</v>
      </c>
      <c r="R301" s="66">
        <f t="shared" si="53"/>
        <v>0</v>
      </c>
      <c r="S301" s="66">
        <f t="shared" si="54"/>
        <v>0</v>
      </c>
      <c r="T301" s="66">
        <f t="shared" si="55"/>
        <v>0</v>
      </c>
      <c r="U301" s="80"/>
    </row>
    <row r="302" spans="1:21" ht="24" customHeight="1">
      <c r="A302" s="46" t="str">
        <f t="shared" si="60"/>
        <v>Gear_Desc_Selected_Radar</v>
      </c>
      <c r="B302" s="332" t="s">
        <v>24856</v>
      </c>
      <c r="C302" s="510" t="s">
        <v>15490</v>
      </c>
      <c r="D302" s="388" t="s">
        <v>94</v>
      </c>
      <c r="E302" s="12" t="s">
        <v>15611</v>
      </c>
      <c r="F302" s="12" t="s">
        <v>23833</v>
      </c>
      <c r="G302" s="261" t="s">
        <v>17608</v>
      </c>
      <c r="H302" s="261" t="s">
        <v>17609</v>
      </c>
      <c r="I302" s="12" t="s">
        <v>17610</v>
      </c>
      <c r="J302" s="12" t="s">
        <v>17611</v>
      </c>
      <c r="K302" s="12" t="s">
        <v>17612</v>
      </c>
      <c r="L302" s="47">
        <f t="shared" si="63"/>
        <v>0</v>
      </c>
      <c r="M302" s="66">
        <f t="shared" si="48"/>
        <v>0</v>
      </c>
      <c r="N302" s="66">
        <f t="shared" si="49"/>
        <v>0</v>
      </c>
      <c r="O302" s="66">
        <f t="shared" si="50"/>
        <v>0</v>
      </c>
      <c r="P302" s="66">
        <f t="shared" si="51"/>
        <v>0</v>
      </c>
      <c r="Q302" s="66">
        <f t="shared" si="52"/>
        <v>0</v>
      </c>
      <c r="R302" s="66">
        <f t="shared" si="53"/>
        <v>0</v>
      </c>
      <c r="S302" s="66">
        <f t="shared" si="54"/>
        <v>0</v>
      </c>
      <c r="T302" s="66">
        <f t="shared" si="55"/>
        <v>0</v>
      </c>
      <c r="U302" s="80"/>
    </row>
    <row r="303" spans="1:21" ht="24" customHeight="1">
      <c r="A303" s="46" t="str">
        <f t="shared" si="60"/>
        <v>Gear_Desc_Selected_VIPCard</v>
      </c>
      <c r="B303" s="332" t="s">
        <v>24856</v>
      </c>
      <c r="C303" s="510" t="s">
        <v>15511</v>
      </c>
      <c r="D303" s="388" t="s">
        <v>94</v>
      </c>
      <c r="E303" s="12" t="s">
        <v>25188</v>
      </c>
      <c r="F303" s="12" t="s">
        <v>25189</v>
      </c>
      <c r="G303" s="261" t="s">
        <v>25190</v>
      </c>
      <c r="H303" s="261" t="s">
        <v>25191</v>
      </c>
      <c r="I303" s="12" t="s">
        <v>25192</v>
      </c>
      <c r="J303" s="12" t="s">
        <v>25193</v>
      </c>
      <c r="K303" s="12" t="s">
        <v>25194</v>
      </c>
      <c r="L303" s="47">
        <f t="shared" si="63"/>
        <v>2</v>
      </c>
      <c r="M303" s="66">
        <f t="shared" si="48"/>
        <v>1</v>
      </c>
      <c r="N303" s="66">
        <f t="shared" si="49"/>
        <v>1</v>
      </c>
      <c r="O303" s="66">
        <f t="shared" si="50"/>
        <v>0</v>
      </c>
      <c r="P303" s="66">
        <f t="shared" si="51"/>
        <v>0</v>
      </c>
      <c r="Q303" s="66">
        <f t="shared" si="52"/>
        <v>0</v>
      </c>
      <c r="R303" s="66">
        <f t="shared" si="53"/>
        <v>0</v>
      </c>
      <c r="S303" s="66">
        <f t="shared" si="54"/>
        <v>0</v>
      </c>
      <c r="T303" s="66">
        <f t="shared" si="55"/>
        <v>0</v>
      </c>
      <c r="U303" s="80"/>
    </row>
    <row r="304" spans="1:21" ht="24" customHeight="1">
      <c r="A304" s="46" t="str">
        <f t="shared" si="60"/>
        <v>Gear_Desc_Selected_Pick</v>
      </c>
      <c r="B304" s="332" t="s">
        <v>24856</v>
      </c>
      <c r="C304" s="510" t="s">
        <v>24290</v>
      </c>
      <c r="D304" s="388" t="s">
        <v>94</v>
      </c>
      <c r="E304" s="12" t="s">
        <v>15612</v>
      </c>
      <c r="F304" s="12" t="s">
        <v>23834</v>
      </c>
      <c r="G304" s="261" t="s">
        <v>17613</v>
      </c>
      <c r="H304" s="261" t="s">
        <v>17614</v>
      </c>
      <c r="I304" s="12" t="s">
        <v>17615</v>
      </c>
      <c r="J304" s="12" t="s">
        <v>17616</v>
      </c>
      <c r="K304" s="12" t="s">
        <v>17617</v>
      </c>
      <c r="L304" s="47">
        <f t="shared" si="63"/>
        <v>0</v>
      </c>
      <c r="M304" s="66">
        <f t="shared" si="48"/>
        <v>0</v>
      </c>
      <c r="N304" s="66">
        <f t="shared" si="49"/>
        <v>0</v>
      </c>
      <c r="O304" s="66">
        <f t="shared" si="50"/>
        <v>0</v>
      </c>
      <c r="P304" s="66">
        <f t="shared" si="51"/>
        <v>0</v>
      </c>
      <c r="Q304" s="66">
        <f t="shared" si="52"/>
        <v>0</v>
      </c>
      <c r="R304" s="66">
        <f t="shared" si="53"/>
        <v>0</v>
      </c>
      <c r="S304" s="66">
        <f t="shared" si="54"/>
        <v>0</v>
      </c>
      <c r="T304" s="66">
        <f t="shared" si="55"/>
        <v>0</v>
      </c>
      <c r="U304" s="80"/>
    </row>
    <row r="305" spans="1:21" ht="24" customHeight="1">
      <c r="A305" s="46" t="str">
        <f t="shared" si="60"/>
        <v>Gear_Desc_Selected_DiscBrake</v>
      </c>
      <c r="B305" s="332" t="s">
        <v>24856</v>
      </c>
      <c r="C305" s="510" t="s">
        <v>15512</v>
      </c>
      <c r="D305" s="388" t="s">
        <v>94</v>
      </c>
      <c r="E305" s="12" t="s">
        <v>15613</v>
      </c>
      <c r="F305" s="12" t="s">
        <v>17618</v>
      </c>
      <c r="G305" s="261" t="s">
        <v>17619</v>
      </c>
      <c r="H305" s="261" t="s">
        <v>17620</v>
      </c>
      <c r="I305" s="12" t="s">
        <v>17621</v>
      </c>
      <c r="J305" s="12" t="s">
        <v>17622</v>
      </c>
      <c r="K305" s="12" t="s">
        <v>17623</v>
      </c>
      <c r="L305" s="47">
        <f t="shared" si="63"/>
        <v>0</v>
      </c>
      <c r="M305" s="66">
        <f t="shared" si="48"/>
        <v>0</v>
      </c>
      <c r="N305" s="66">
        <f t="shared" si="49"/>
        <v>0</v>
      </c>
      <c r="O305" s="66">
        <f t="shared" si="50"/>
        <v>0</v>
      </c>
      <c r="P305" s="66">
        <f t="shared" si="51"/>
        <v>0</v>
      </c>
      <c r="Q305" s="66">
        <f t="shared" si="52"/>
        <v>0</v>
      </c>
      <c r="R305" s="66">
        <f t="shared" si="53"/>
        <v>0</v>
      </c>
      <c r="S305" s="66">
        <f t="shared" si="54"/>
        <v>0</v>
      </c>
      <c r="T305" s="66">
        <f t="shared" si="55"/>
        <v>0</v>
      </c>
      <c r="U305" s="80"/>
    </row>
    <row r="306" spans="1:21" ht="24" customHeight="1">
      <c r="A306" s="46" t="str">
        <f t="shared" si="60"/>
        <v>Gear_Desc_Selected_BambooSpear</v>
      </c>
      <c r="B306" s="332" t="s">
        <v>24856</v>
      </c>
      <c r="C306" s="510" t="s">
        <v>15491</v>
      </c>
      <c r="D306" s="388" t="s">
        <v>94</v>
      </c>
      <c r="E306" s="12" t="s">
        <v>15614</v>
      </c>
      <c r="F306" s="12" t="s">
        <v>17624</v>
      </c>
      <c r="G306" s="261" t="s">
        <v>17625</v>
      </c>
      <c r="H306" s="261" t="s">
        <v>17626</v>
      </c>
      <c r="I306" s="12" t="s">
        <v>17627</v>
      </c>
      <c r="J306" s="12" t="s">
        <v>17628</v>
      </c>
      <c r="K306" s="12" t="s">
        <v>17629</v>
      </c>
      <c r="L306" s="47">
        <f t="shared" si="63"/>
        <v>0</v>
      </c>
      <c r="M306" s="66">
        <f t="shared" si="48"/>
        <v>0</v>
      </c>
      <c r="N306" s="66">
        <f t="shared" si="49"/>
        <v>0</v>
      </c>
      <c r="O306" s="66">
        <f t="shared" si="50"/>
        <v>0</v>
      </c>
      <c r="P306" s="66">
        <f t="shared" si="51"/>
        <v>0</v>
      </c>
      <c r="Q306" s="66">
        <f t="shared" si="52"/>
        <v>0</v>
      </c>
      <c r="R306" s="66">
        <f t="shared" si="53"/>
        <v>0</v>
      </c>
      <c r="S306" s="66">
        <f t="shared" si="54"/>
        <v>0</v>
      </c>
      <c r="T306" s="66">
        <f t="shared" si="55"/>
        <v>0</v>
      </c>
      <c r="U306" s="80"/>
    </row>
    <row r="307" spans="1:21" ht="24" customHeight="1">
      <c r="A307" s="46" t="str">
        <f t="shared" si="60"/>
        <v>Gear_Desc_Selected_Canteen</v>
      </c>
      <c r="B307" s="332" t="s">
        <v>24856</v>
      </c>
      <c r="C307" s="510" t="s">
        <v>24295</v>
      </c>
      <c r="D307" s="388" t="s">
        <v>94</v>
      </c>
      <c r="E307" s="12" t="s">
        <v>15615</v>
      </c>
      <c r="F307" s="12" t="s">
        <v>17630</v>
      </c>
      <c r="G307" s="261" t="s">
        <v>17631</v>
      </c>
      <c r="H307" s="261" t="s">
        <v>17632</v>
      </c>
      <c r="I307" s="12" t="s">
        <v>17633</v>
      </c>
      <c r="J307" s="12" t="s">
        <v>17634</v>
      </c>
      <c r="K307" s="12" t="s">
        <v>17635</v>
      </c>
      <c r="L307" s="47">
        <f t="shared" si="63"/>
        <v>0</v>
      </c>
      <c r="M307" s="66">
        <f t="shared" si="48"/>
        <v>0</v>
      </c>
      <c r="N307" s="66">
        <f t="shared" si="49"/>
        <v>0</v>
      </c>
      <c r="O307" s="66">
        <f t="shared" si="50"/>
        <v>0</v>
      </c>
      <c r="P307" s="66">
        <f t="shared" si="51"/>
        <v>0</v>
      </c>
      <c r="Q307" s="66">
        <f t="shared" si="52"/>
        <v>0</v>
      </c>
      <c r="R307" s="66">
        <f t="shared" si="53"/>
        <v>0</v>
      </c>
      <c r="S307" s="66">
        <f t="shared" si="54"/>
        <v>0</v>
      </c>
      <c r="T307" s="66">
        <f t="shared" si="55"/>
        <v>0</v>
      </c>
      <c r="U307" s="80"/>
    </row>
    <row r="308" spans="1:21" ht="24" customHeight="1">
      <c r="A308" s="46" t="str">
        <f t="shared" si="60"/>
        <v>Gear_Desc_Selected_RubberGloves</v>
      </c>
      <c r="B308" s="332" t="s">
        <v>24856</v>
      </c>
      <c r="C308" s="510" t="s">
        <v>15595</v>
      </c>
      <c r="D308" s="388" t="s">
        <v>94</v>
      </c>
      <c r="E308" s="12" t="s">
        <v>15616</v>
      </c>
      <c r="F308" s="12" t="s">
        <v>17636</v>
      </c>
      <c r="G308" s="261" t="s">
        <v>17637</v>
      </c>
      <c r="H308" s="261" t="s">
        <v>17638</v>
      </c>
      <c r="I308" s="12" t="s">
        <v>17639</v>
      </c>
      <c r="J308" s="12" t="s">
        <v>17640</v>
      </c>
      <c r="K308" s="12" t="s">
        <v>17641</v>
      </c>
      <c r="L308" s="47">
        <f t="shared" si="63"/>
        <v>0</v>
      </c>
      <c r="M308" s="66">
        <f t="shared" si="48"/>
        <v>0</v>
      </c>
      <c r="N308" s="66">
        <f t="shared" si="49"/>
        <v>0</v>
      </c>
      <c r="O308" s="66">
        <f t="shared" si="50"/>
        <v>0</v>
      </c>
      <c r="P308" s="66">
        <f t="shared" si="51"/>
        <v>0</v>
      </c>
      <c r="Q308" s="66">
        <f t="shared" si="52"/>
        <v>0</v>
      </c>
      <c r="R308" s="66">
        <f t="shared" si="53"/>
        <v>0</v>
      </c>
      <c r="S308" s="66">
        <f t="shared" si="54"/>
        <v>0</v>
      </c>
      <c r="T308" s="66">
        <f t="shared" si="55"/>
        <v>0</v>
      </c>
      <c r="U308" s="80"/>
    </row>
    <row r="309" spans="1:21" ht="24" customHeight="1">
      <c r="A309" s="46" t="str">
        <f t="shared" si="60"/>
        <v>Gear_Desc_Selected_Bandage</v>
      </c>
      <c r="B309" s="332" t="s">
        <v>24856</v>
      </c>
      <c r="C309" s="512" t="s">
        <v>1674</v>
      </c>
      <c r="D309" s="377" t="s">
        <v>1069</v>
      </c>
      <c r="E309" s="12" t="s">
        <v>11144</v>
      </c>
      <c r="F309" s="12" t="s">
        <v>10471</v>
      </c>
      <c r="G309" s="261" t="s">
        <v>14016</v>
      </c>
      <c r="H309" s="261" t="s">
        <v>10472</v>
      </c>
      <c r="I309" s="95" t="s">
        <v>10473</v>
      </c>
      <c r="J309" s="112" t="s">
        <v>10474</v>
      </c>
      <c r="K309" s="112" t="s">
        <v>10475</v>
      </c>
      <c r="L309" s="47">
        <f t="shared" ref="L309:L311" si="64">SUM(M309:T309)</f>
        <v>3</v>
      </c>
      <c r="M309" s="66">
        <f t="shared" si="48"/>
        <v>1</v>
      </c>
      <c r="N309" s="66">
        <f t="shared" si="49"/>
        <v>1</v>
      </c>
      <c r="O309" s="66">
        <f t="shared" si="50"/>
        <v>1</v>
      </c>
      <c r="P309" s="66">
        <f t="shared" si="51"/>
        <v>0</v>
      </c>
      <c r="Q309" s="66">
        <f t="shared" si="52"/>
        <v>0</v>
      </c>
      <c r="R309" s="66">
        <f t="shared" si="53"/>
        <v>0</v>
      </c>
      <c r="S309" s="66">
        <f t="shared" si="54"/>
        <v>0</v>
      </c>
      <c r="T309" s="66">
        <f t="shared" si="55"/>
        <v>0</v>
      </c>
      <c r="U309" s="80"/>
    </row>
    <row r="310" spans="1:21" ht="24" customHeight="1">
      <c r="A310" s="46" t="str">
        <f t="shared" si="60"/>
        <v>Gear_Desc_Selected_SpicySauce</v>
      </c>
      <c r="B310" s="332" t="s">
        <v>24856</v>
      </c>
      <c r="C310" s="512" t="s">
        <v>1675</v>
      </c>
      <c r="D310" s="377" t="s">
        <v>1069</v>
      </c>
      <c r="E310" s="12" t="s">
        <v>25658</v>
      </c>
      <c r="F310" s="12" t="s">
        <v>11081</v>
      </c>
      <c r="G310" s="261" t="s">
        <v>14017</v>
      </c>
      <c r="H310" s="261" t="s">
        <v>11082</v>
      </c>
      <c r="I310" s="95" t="s">
        <v>11083</v>
      </c>
      <c r="J310" s="112" t="s">
        <v>10586</v>
      </c>
      <c r="K310" s="112" t="s">
        <v>11084</v>
      </c>
      <c r="L310" s="47">
        <f t="shared" si="64"/>
        <v>3</v>
      </c>
      <c r="M310" s="66">
        <f t="shared" si="48"/>
        <v>1</v>
      </c>
      <c r="N310" s="66">
        <f t="shared" si="49"/>
        <v>1</v>
      </c>
      <c r="O310" s="66">
        <f t="shared" si="50"/>
        <v>1</v>
      </c>
      <c r="P310" s="66">
        <f t="shared" si="51"/>
        <v>0</v>
      </c>
      <c r="Q310" s="66">
        <f t="shared" si="52"/>
        <v>0</v>
      </c>
      <c r="R310" s="66">
        <f t="shared" si="53"/>
        <v>0</v>
      </c>
      <c r="S310" s="66">
        <f t="shared" si="54"/>
        <v>0</v>
      </c>
      <c r="T310" s="66">
        <f t="shared" si="55"/>
        <v>0</v>
      </c>
      <c r="U310" s="80"/>
    </row>
    <row r="311" spans="1:21" ht="24" customHeight="1">
      <c r="A311" s="46" t="str">
        <f t="shared" si="60"/>
        <v>Gear_Desc_Selected_AwakeningAmpoule</v>
      </c>
      <c r="B311" s="332" t="s">
        <v>24856</v>
      </c>
      <c r="C311" s="512" t="s">
        <v>24352</v>
      </c>
      <c r="D311" s="377" t="s">
        <v>1069</v>
      </c>
      <c r="E311" s="12" t="s">
        <v>11131</v>
      </c>
      <c r="F311" s="12" t="s">
        <v>11085</v>
      </c>
      <c r="G311" s="261" t="s">
        <v>14018</v>
      </c>
      <c r="H311" s="261" t="s">
        <v>11086</v>
      </c>
      <c r="I311" s="95" t="s">
        <v>11087</v>
      </c>
      <c r="J311" s="112" t="s">
        <v>10562</v>
      </c>
      <c r="K311" s="112" t="s">
        <v>11088</v>
      </c>
      <c r="L311" s="47">
        <f t="shared" si="64"/>
        <v>4</v>
      </c>
      <c r="M311" s="66">
        <f t="shared" si="48"/>
        <v>1</v>
      </c>
      <c r="N311" s="66">
        <f t="shared" si="49"/>
        <v>1</v>
      </c>
      <c r="O311" s="66">
        <f t="shared" si="50"/>
        <v>1</v>
      </c>
      <c r="P311" s="66">
        <f t="shared" si="51"/>
        <v>1</v>
      </c>
      <c r="Q311" s="66">
        <f t="shared" si="52"/>
        <v>0</v>
      </c>
      <c r="R311" s="66">
        <f t="shared" si="53"/>
        <v>0</v>
      </c>
      <c r="S311" s="66">
        <f t="shared" si="54"/>
        <v>0</v>
      </c>
      <c r="T311" s="66">
        <f t="shared" si="55"/>
        <v>0</v>
      </c>
      <c r="U311" s="80"/>
    </row>
    <row r="312" spans="1:21" ht="24" customHeight="1">
      <c r="A312" s="46" t="str">
        <f t="shared" ref="A312:A329" si="65">CONCATENATE(B312,C312)</f>
        <v>Gear_Desc_Selected_IronMaiden</v>
      </c>
      <c r="B312" s="332" t="s">
        <v>24856</v>
      </c>
      <c r="C312" s="512" t="s">
        <v>24401</v>
      </c>
      <c r="D312" s="377" t="s">
        <v>1069</v>
      </c>
      <c r="E312" s="12" t="s">
        <v>11106</v>
      </c>
      <c r="F312" s="12" t="s">
        <v>4706</v>
      </c>
      <c r="G312" s="261" t="s">
        <v>14019</v>
      </c>
      <c r="H312" s="261" t="s">
        <v>4800</v>
      </c>
      <c r="I312" s="95" t="s">
        <v>24402</v>
      </c>
      <c r="J312" s="112" t="s">
        <v>7431</v>
      </c>
      <c r="K312" s="112" t="s">
        <v>7432</v>
      </c>
      <c r="L312" s="47">
        <f>SUM(M312:T312)</f>
        <v>2</v>
      </c>
      <c r="M312" s="66">
        <f t="shared" si="48"/>
        <v>1</v>
      </c>
      <c r="N312" s="66">
        <f t="shared" si="49"/>
        <v>1</v>
      </c>
      <c r="O312" s="66">
        <f t="shared" si="50"/>
        <v>0</v>
      </c>
      <c r="P312" s="66">
        <f t="shared" si="51"/>
        <v>0</v>
      </c>
      <c r="Q312" s="66">
        <f t="shared" si="52"/>
        <v>0</v>
      </c>
      <c r="R312" s="66">
        <f t="shared" si="53"/>
        <v>0</v>
      </c>
      <c r="S312" s="66">
        <f t="shared" si="54"/>
        <v>0</v>
      </c>
      <c r="T312" s="66">
        <f t="shared" si="55"/>
        <v>0</v>
      </c>
      <c r="U312" s="80"/>
    </row>
    <row r="313" spans="1:21" ht="24" customHeight="1">
      <c r="A313" s="46" t="str">
        <f t="shared" si="65"/>
        <v>Gear_Desc_Selected_EnergyBarrier</v>
      </c>
      <c r="B313" s="332" t="s">
        <v>24856</v>
      </c>
      <c r="C313" s="512" t="s">
        <v>24403</v>
      </c>
      <c r="D313" s="377" t="s">
        <v>1069</v>
      </c>
      <c r="E313" s="12" t="s">
        <v>24518</v>
      </c>
      <c r="F313" s="12" t="s">
        <v>11090</v>
      </c>
      <c r="G313" s="261" t="s">
        <v>14020</v>
      </c>
      <c r="H313" s="261" t="s">
        <v>14021</v>
      </c>
      <c r="I313" s="95" t="s">
        <v>11091</v>
      </c>
      <c r="J313" s="112" t="s">
        <v>11092</v>
      </c>
      <c r="K313" s="112" t="s">
        <v>11093</v>
      </c>
      <c r="L313" s="160">
        <v>4</v>
      </c>
      <c r="M313" s="66">
        <f t="shared" si="48"/>
        <v>1</v>
      </c>
      <c r="N313" s="66">
        <f t="shared" si="49"/>
        <v>1</v>
      </c>
      <c r="O313" s="66">
        <f t="shared" si="50"/>
        <v>0</v>
      </c>
      <c r="P313" s="66">
        <f t="shared" si="51"/>
        <v>1</v>
      </c>
      <c r="Q313" s="66">
        <f t="shared" si="52"/>
        <v>0</v>
      </c>
      <c r="R313" s="66">
        <f t="shared" si="53"/>
        <v>0</v>
      </c>
      <c r="S313" s="66">
        <f t="shared" si="54"/>
        <v>0</v>
      </c>
      <c r="T313" s="66">
        <f t="shared" si="55"/>
        <v>0</v>
      </c>
      <c r="U313" s="80"/>
    </row>
    <row r="314" spans="1:21" ht="24" customHeight="1">
      <c r="A314" s="46" t="str">
        <f t="shared" si="65"/>
        <v>Gear_Desc_Selected_GigaDrill</v>
      </c>
      <c r="B314" s="332" t="s">
        <v>24856</v>
      </c>
      <c r="C314" s="512" t="s">
        <v>24404</v>
      </c>
      <c r="D314" s="377" t="s">
        <v>1069</v>
      </c>
      <c r="E314" s="12" t="s">
        <v>13379</v>
      </c>
      <c r="F314" s="12" t="s">
        <v>12748</v>
      </c>
      <c r="G314" s="261" t="s">
        <v>14022</v>
      </c>
      <c r="H314" s="261" t="s">
        <v>14023</v>
      </c>
      <c r="I314" s="12" t="s">
        <v>12749</v>
      </c>
      <c r="J314" s="12" t="s">
        <v>12750</v>
      </c>
      <c r="K314" s="12" t="s">
        <v>12751</v>
      </c>
      <c r="L314" s="47">
        <f>SUM(M314:T314)</f>
        <v>2</v>
      </c>
      <c r="M314" s="66">
        <f t="shared" si="48"/>
        <v>1</v>
      </c>
      <c r="N314" s="66">
        <f t="shared" si="49"/>
        <v>1</v>
      </c>
      <c r="O314" s="66">
        <f t="shared" si="50"/>
        <v>0</v>
      </c>
      <c r="P314" s="66">
        <f t="shared" si="51"/>
        <v>0</v>
      </c>
      <c r="Q314" s="66">
        <f t="shared" si="52"/>
        <v>0</v>
      </c>
      <c r="R314" s="66">
        <f t="shared" si="53"/>
        <v>0</v>
      </c>
      <c r="S314" s="66">
        <f t="shared" si="54"/>
        <v>0</v>
      </c>
      <c r="T314" s="66">
        <f t="shared" si="55"/>
        <v>0</v>
      </c>
      <c r="U314" s="80"/>
    </row>
    <row r="315" spans="1:21" ht="24" customHeight="1">
      <c r="A315" s="46" t="str">
        <f t="shared" ref="A315:A326" si="66">CONCATENATE(B315,C315)</f>
        <v>Gear_Desc_Selected_DiceBuffAttackDamage</v>
      </c>
      <c r="B315" s="332" t="s">
        <v>24856</v>
      </c>
      <c r="C315" s="590" t="s">
        <v>25708</v>
      </c>
      <c r="D315" s="591" t="s">
        <v>25703</v>
      </c>
      <c r="E315" s="12" t="s">
        <v>25722</v>
      </c>
      <c r="F315" s="12" t="s">
        <v>25723</v>
      </c>
      <c r="G315" s="261" t="s">
        <v>25724</v>
      </c>
      <c r="H315" s="261" t="s">
        <v>25725</v>
      </c>
      <c r="I315" s="12" t="s">
        <v>25726</v>
      </c>
      <c r="J315" s="12" t="s">
        <v>25727</v>
      </c>
      <c r="K315" s="12" t="s">
        <v>25728</v>
      </c>
      <c r="L315" s="47">
        <f t="shared" ref="L315:L326" si="67">SUM(M315:T315)</f>
        <v>2</v>
      </c>
      <c r="M315" s="66">
        <f t="shared" ref="M315:M326" si="68">COUNTIF(E315, "*{0*")</f>
        <v>1</v>
      </c>
      <c r="N315" s="66">
        <f t="shared" ref="N315:N326" si="69">COUNTIF(E315, "*{1*")</f>
        <v>1</v>
      </c>
      <c r="O315" s="66">
        <f t="shared" ref="O315:O326" si="70">COUNTIF(E315, "*{2*")</f>
        <v>0</v>
      </c>
      <c r="P315" s="66">
        <f t="shared" ref="P315:P326" si="71">COUNTIF(E315, "*{3*")</f>
        <v>0</v>
      </c>
      <c r="Q315" s="66">
        <f t="shared" ref="Q315:Q326" si="72">COUNTIF(E315, "*{4*")</f>
        <v>0</v>
      </c>
      <c r="R315" s="66">
        <f t="shared" ref="R315:R326" si="73">COUNTIF(E315, "*{5*")</f>
        <v>0</v>
      </c>
      <c r="S315" s="66">
        <f t="shared" ref="S315:S326" si="74">COUNTIF(E315, "*{6*")</f>
        <v>0</v>
      </c>
      <c r="T315" s="66">
        <f t="shared" ref="T315:T326" si="75">COUNTIF(E315, "*{7*")</f>
        <v>0</v>
      </c>
      <c r="U315" s="80"/>
    </row>
    <row r="316" spans="1:21" ht="24" customHeight="1">
      <c r="A316" s="46" t="str">
        <f t="shared" si="66"/>
        <v>Gear_Desc_Selected_DiceBuffSkillDamage</v>
      </c>
      <c r="B316" s="332" t="s">
        <v>24856</v>
      </c>
      <c r="C316" s="590" t="s">
        <v>25713</v>
      </c>
      <c r="D316" s="591" t="s">
        <v>25703</v>
      </c>
      <c r="E316" s="12" t="s">
        <v>25729</v>
      </c>
      <c r="F316" s="12" t="s">
        <v>25730</v>
      </c>
      <c r="G316" s="261" t="s">
        <v>25731</v>
      </c>
      <c r="H316" s="261" t="s">
        <v>25732</v>
      </c>
      <c r="I316" s="12" t="s">
        <v>25733</v>
      </c>
      <c r="J316" s="12" t="s">
        <v>25734</v>
      </c>
      <c r="K316" s="12" t="s">
        <v>25735</v>
      </c>
      <c r="L316" s="47">
        <f t="shared" si="67"/>
        <v>2</v>
      </c>
      <c r="M316" s="66">
        <f t="shared" si="68"/>
        <v>1</v>
      </c>
      <c r="N316" s="66">
        <f t="shared" si="69"/>
        <v>1</v>
      </c>
      <c r="O316" s="66">
        <f t="shared" si="70"/>
        <v>0</v>
      </c>
      <c r="P316" s="66">
        <f t="shared" si="71"/>
        <v>0</v>
      </c>
      <c r="Q316" s="66">
        <f t="shared" si="72"/>
        <v>0</v>
      </c>
      <c r="R316" s="66">
        <f t="shared" si="73"/>
        <v>0</v>
      </c>
      <c r="S316" s="66">
        <f t="shared" si="74"/>
        <v>0</v>
      </c>
      <c r="T316" s="66">
        <f t="shared" si="75"/>
        <v>0</v>
      </c>
      <c r="U316" s="80"/>
    </row>
    <row r="317" spans="1:21" ht="24" customHeight="1">
      <c r="A317" s="46" t="str">
        <f t="shared" si="66"/>
        <v>Gear_Desc_Selected_DiceBuffDashDamage</v>
      </c>
      <c r="B317" s="332" t="s">
        <v>24856</v>
      </c>
      <c r="C317" s="590" t="s">
        <v>25709</v>
      </c>
      <c r="D317" s="591" t="s">
        <v>25703</v>
      </c>
      <c r="E317" s="12" t="s">
        <v>25736</v>
      </c>
      <c r="F317" s="12" t="s">
        <v>25737</v>
      </c>
      <c r="G317" s="261" t="s">
        <v>25738</v>
      </c>
      <c r="H317" s="261" t="s">
        <v>25739</v>
      </c>
      <c r="I317" s="12" t="s">
        <v>25740</v>
      </c>
      <c r="J317" s="12" t="s">
        <v>25741</v>
      </c>
      <c r="K317" s="12" t="s">
        <v>25742</v>
      </c>
      <c r="L317" s="47">
        <f t="shared" si="67"/>
        <v>2</v>
      </c>
      <c r="M317" s="66">
        <f t="shared" si="68"/>
        <v>1</v>
      </c>
      <c r="N317" s="66">
        <f t="shared" si="69"/>
        <v>1</v>
      </c>
      <c r="O317" s="66">
        <f t="shared" si="70"/>
        <v>0</v>
      </c>
      <c r="P317" s="66">
        <f t="shared" si="71"/>
        <v>0</v>
      </c>
      <c r="Q317" s="66">
        <f t="shared" si="72"/>
        <v>0</v>
      </c>
      <c r="R317" s="66">
        <f t="shared" si="73"/>
        <v>0</v>
      </c>
      <c r="S317" s="66">
        <f t="shared" si="74"/>
        <v>0</v>
      </c>
      <c r="T317" s="66">
        <f t="shared" si="75"/>
        <v>0</v>
      </c>
      <c r="U317" s="80"/>
    </row>
    <row r="318" spans="1:21" ht="24" customHeight="1">
      <c r="A318" s="46" t="str">
        <f t="shared" si="66"/>
        <v>Gear_Desc_Selected_DiceBuffSubWeaponDamage</v>
      </c>
      <c r="B318" s="332" t="s">
        <v>24856</v>
      </c>
      <c r="C318" s="590" t="s">
        <v>25714</v>
      </c>
      <c r="D318" s="591" t="s">
        <v>25715</v>
      </c>
      <c r="E318" s="12" t="s">
        <v>25743</v>
      </c>
      <c r="F318" s="12" t="s">
        <v>25744</v>
      </c>
      <c r="G318" s="261" t="s">
        <v>25745</v>
      </c>
      <c r="H318" s="261" t="s">
        <v>25746</v>
      </c>
      <c r="I318" s="12" t="s">
        <v>25747</v>
      </c>
      <c r="J318" s="12" t="s">
        <v>25748</v>
      </c>
      <c r="K318" s="12" t="s">
        <v>25749</v>
      </c>
      <c r="L318" s="47">
        <f t="shared" si="67"/>
        <v>2</v>
      </c>
      <c r="M318" s="66">
        <f t="shared" si="68"/>
        <v>1</v>
      </c>
      <c r="N318" s="66">
        <f t="shared" si="69"/>
        <v>1</v>
      </c>
      <c r="O318" s="66">
        <f t="shared" si="70"/>
        <v>0</v>
      </c>
      <c r="P318" s="66">
        <f t="shared" si="71"/>
        <v>0</v>
      </c>
      <c r="Q318" s="66">
        <f t="shared" si="72"/>
        <v>0</v>
      </c>
      <c r="R318" s="66">
        <f t="shared" si="73"/>
        <v>0</v>
      </c>
      <c r="S318" s="66">
        <f t="shared" si="74"/>
        <v>0</v>
      </c>
      <c r="T318" s="66">
        <f t="shared" si="75"/>
        <v>0</v>
      </c>
      <c r="U318" s="80"/>
    </row>
    <row r="319" spans="1:21" ht="24" customHeight="1">
      <c r="A319" s="46" t="str">
        <f t="shared" si="66"/>
        <v>Gear_Desc_Selected_DiceBuffMaxHealth</v>
      </c>
      <c r="B319" s="332" t="s">
        <v>24856</v>
      </c>
      <c r="C319" s="590" t="s">
        <v>25716</v>
      </c>
      <c r="D319" s="591" t="s">
        <v>25703</v>
      </c>
      <c r="E319" s="12" t="s">
        <v>25750</v>
      </c>
      <c r="F319" s="12" t="s">
        <v>25751</v>
      </c>
      <c r="G319" s="261" t="s">
        <v>25752</v>
      </c>
      <c r="H319" s="261" t="s">
        <v>25753</v>
      </c>
      <c r="I319" s="12" t="s">
        <v>25754</v>
      </c>
      <c r="J319" s="12" t="s">
        <v>25755</v>
      </c>
      <c r="K319" s="12" t="s">
        <v>25756</v>
      </c>
      <c r="L319" s="47">
        <f t="shared" si="67"/>
        <v>2</v>
      </c>
      <c r="M319" s="66">
        <f t="shared" si="68"/>
        <v>1</v>
      </c>
      <c r="N319" s="66">
        <f t="shared" si="69"/>
        <v>1</v>
      </c>
      <c r="O319" s="66">
        <f t="shared" si="70"/>
        <v>0</v>
      </c>
      <c r="P319" s="66">
        <f t="shared" si="71"/>
        <v>0</v>
      </c>
      <c r="Q319" s="66">
        <f t="shared" si="72"/>
        <v>0</v>
      </c>
      <c r="R319" s="66">
        <f t="shared" si="73"/>
        <v>0</v>
      </c>
      <c r="S319" s="66">
        <f t="shared" si="74"/>
        <v>0</v>
      </c>
      <c r="T319" s="66">
        <f t="shared" si="75"/>
        <v>0</v>
      </c>
      <c r="U319" s="80"/>
    </row>
    <row r="320" spans="1:21" ht="24" customHeight="1">
      <c r="A320" s="46" t="str">
        <f t="shared" si="66"/>
        <v>Gear_Desc_Selected_DiceBuffMaxMana</v>
      </c>
      <c r="B320" s="332" t="s">
        <v>24856</v>
      </c>
      <c r="C320" s="590" t="s">
        <v>25717</v>
      </c>
      <c r="D320" s="591" t="s">
        <v>25703</v>
      </c>
      <c r="E320" s="12" t="s">
        <v>25757</v>
      </c>
      <c r="F320" s="12" t="s">
        <v>25758</v>
      </c>
      <c r="G320" s="261" t="s">
        <v>25759</v>
      </c>
      <c r="H320" s="261" t="s">
        <v>25760</v>
      </c>
      <c r="I320" s="12" t="s">
        <v>25761</v>
      </c>
      <c r="J320" s="12" t="s">
        <v>25762</v>
      </c>
      <c r="K320" s="12" t="s">
        <v>25763</v>
      </c>
      <c r="L320" s="47">
        <f t="shared" si="67"/>
        <v>2</v>
      </c>
      <c r="M320" s="66">
        <f t="shared" si="68"/>
        <v>1</v>
      </c>
      <c r="N320" s="66">
        <f t="shared" si="69"/>
        <v>1</v>
      </c>
      <c r="O320" s="66">
        <f t="shared" si="70"/>
        <v>0</v>
      </c>
      <c r="P320" s="66">
        <f t="shared" si="71"/>
        <v>0</v>
      </c>
      <c r="Q320" s="66">
        <f t="shared" si="72"/>
        <v>0</v>
      </c>
      <c r="R320" s="66">
        <f t="shared" si="73"/>
        <v>0</v>
      </c>
      <c r="S320" s="66">
        <f t="shared" si="74"/>
        <v>0</v>
      </c>
      <c r="T320" s="66">
        <f t="shared" si="75"/>
        <v>0</v>
      </c>
      <c r="U320" s="80"/>
    </row>
    <row r="321" spans="1:21" ht="24" customHeight="1">
      <c r="A321" s="46" t="str">
        <f t="shared" si="66"/>
        <v>Gear_Desc_Selected_DiceDebuffAttackDamage</v>
      </c>
      <c r="B321" s="332" t="s">
        <v>24856</v>
      </c>
      <c r="C321" s="590" t="s">
        <v>25718</v>
      </c>
      <c r="D321" s="591" t="s">
        <v>25704</v>
      </c>
      <c r="E321" s="462" t="s">
        <v>25778</v>
      </c>
      <c r="F321" s="463" t="s">
        <v>25779</v>
      </c>
      <c r="G321" s="464" t="s">
        <v>25780</v>
      </c>
      <c r="H321" s="464" t="s">
        <v>25781</v>
      </c>
      <c r="I321" s="465" t="s">
        <v>25782</v>
      </c>
      <c r="J321" s="31" t="s">
        <v>25783</v>
      </c>
      <c r="K321" s="31" t="s">
        <v>25784</v>
      </c>
      <c r="L321" s="47">
        <f t="shared" si="67"/>
        <v>2</v>
      </c>
      <c r="M321" s="66">
        <f t="shared" si="68"/>
        <v>1</v>
      </c>
      <c r="N321" s="66">
        <f t="shared" si="69"/>
        <v>1</v>
      </c>
      <c r="O321" s="66">
        <f t="shared" si="70"/>
        <v>0</v>
      </c>
      <c r="P321" s="66">
        <f t="shared" si="71"/>
        <v>0</v>
      </c>
      <c r="Q321" s="66">
        <f t="shared" si="72"/>
        <v>0</v>
      </c>
      <c r="R321" s="66">
        <f t="shared" si="73"/>
        <v>0</v>
      </c>
      <c r="S321" s="66">
        <f t="shared" si="74"/>
        <v>0</v>
      </c>
      <c r="T321" s="66">
        <f t="shared" si="75"/>
        <v>0</v>
      </c>
      <c r="U321" s="80"/>
    </row>
    <row r="322" spans="1:21" ht="24" customHeight="1">
      <c r="A322" s="46" t="str">
        <f t="shared" si="66"/>
        <v>Gear_Desc_Selected_DiceDebuffSkillDamage</v>
      </c>
      <c r="B322" s="332" t="s">
        <v>24856</v>
      </c>
      <c r="C322" s="590" t="s">
        <v>25710</v>
      </c>
      <c r="D322" s="591" t="s">
        <v>25704</v>
      </c>
      <c r="E322" s="462" t="s">
        <v>25785</v>
      </c>
      <c r="F322" s="463" t="s">
        <v>25786</v>
      </c>
      <c r="G322" s="464" t="s">
        <v>25787</v>
      </c>
      <c r="H322" s="464" t="s">
        <v>25788</v>
      </c>
      <c r="I322" s="465" t="s">
        <v>25789</v>
      </c>
      <c r="J322" s="31" t="s">
        <v>25790</v>
      </c>
      <c r="K322" s="31" t="s">
        <v>25791</v>
      </c>
      <c r="L322" s="47">
        <f t="shared" si="67"/>
        <v>2</v>
      </c>
      <c r="M322" s="66">
        <f t="shared" si="68"/>
        <v>1</v>
      </c>
      <c r="N322" s="66">
        <f t="shared" si="69"/>
        <v>1</v>
      </c>
      <c r="O322" s="66">
        <f t="shared" si="70"/>
        <v>0</v>
      </c>
      <c r="P322" s="66">
        <f t="shared" si="71"/>
        <v>0</v>
      </c>
      <c r="Q322" s="66">
        <f t="shared" si="72"/>
        <v>0</v>
      </c>
      <c r="R322" s="66">
        <f t="shared" si="73"/>
        <v>0</v>
      </c>
      <c r="S322" s="66">
        <f t="shared" si="74"/>
        <v>0</v>
      </c>
      <c r="T322" s="66">
        <f t="shared" si="75"/>
        <v>0</v>
      </c>
      <c r="U322" s="80"/>
    </row>
    <row r="323" spans="1:21" ht="24" customHeight="1">
      <c r="A323" s="46" t="str">
        <f t="shared" si="66"/>
        <v>Gear_Desc_Selected_DiceDebuffDashDamage</v>
      </c>
      <c r="B323" s="332" t="s">
        <v>24856</v>
      </c>
      <c r="C323" s="590" t="s">
        <v>25711</v>
      </c>
      <c r="D323" s="591" t="s">
        <v>25704</v>
      </c>
      <c r="E323" s="462" t="s">
        <v>25792</v>
      </c>
      <c r="F323" s="463" t="s">
        <v>25793</v>
      </c>
      <c r="G323" s="464" t="s">
        <v>25794</v>
      </c>
      <c r="H323" s="464" t="s">
        <v>25795</v>
      </c>
      <c r="I323" s="465" t="s">
        <v>25796</v>
      </c>
      <c r="J323" s="31" t="s">
        <v>25797</v>
      </c>
      <c r="K323" s="31" t="s">
        <v>25798</v>
      </c>
      <c r="L323" s="47">
        <f t="shared" si="67"/>
        <v>2</v>
      </c>
      <c r="M323" s="66">
        <f t="shared" si="68"/>
        <v>1</v>
      </c>
      <c r="N323" s="66">
        <f t="shared" si="69"/>
        <v>1</v>
      </c>
      <c r="O323" s="66">
        <f t="shared" si="70"/>
        <v>0</v>
      </c>
      <c r="P323" s="66">
        <f t="shared" si="71"/>
        <v>0</v>
      </c>
      <c r="Q323" s="66">
        <f t="shared" si="72"/>
        <v>0</v>
      </c>
      <c r="R323" s="66">
        <f t="shared" si="73"/>
        <v>0</v>
      </c>
      <c r="S323" s="66">
        <f t="shared" si="74"/>
        <v>0</v>
      </c>
      <c r="T323" s="66">
        <f t="shared" si="75"/>
        <v>0</v>
      </c>
      <c r="U323" s="80"/>
    </row>
    <row r="324" spans="1:21" ht="24" customHeight="1">
      <c r="A324" s="46" t="str">
        <f t="shared" si="66"/>
        <v>Gear_Desc_Selected_DiceDebuffSubWeaponDamage</v>
      </c>
      <c r="B324" s="332" t="s">
        <v>24856</v>
      </c>
      <c r="C324" s="590" t="s">
        <v>25712</v>
      </c>
      <c r="D324" s="591" t="s">
        <v>25704</v>
      </c>
      <c r="E324" s="462" t="s">
        <v>25799</v>
      </c>
      <c r="F324" s="463" t="s">
        <v>25800</v>
      </c>
      <c r="G324" s="464" t="s">
        <v>25801</v>
      </c>
      <c r="H324" s="464" t="s">
        <v>25802</v>
      </c>
      <c r="I324" s="465" t="s">
        <v>25803</v>
      </c>
      <c r="J324" s="31" t="s">
        <v>25804</v>
      </c>
      <c r="K324" s="31" t="s">
        <v>25805</v>
      </c>
      <c r="L324" s="47">
        <f t="shared" si="67"/>
        <v>2</v>
      </c>
      <c r="M324" s="66">
        <f t="shared" si="68"/>
        <v>1</v>
      </c>
      <c r="N324" s="66">
        <f t="shared" si="69"/>
        <v>1</v>
      </c>
      <c r="O324" s="66">
        <f t="shared" si="70"/>
        <v>0</v>
      </c>
      <c r="P324" s="66">
        <f t="shared" si="71"/>
        <v>0</v>
      </c>
      <c r="Q324" s="66">
        <f t="shared" si="72"/>
        <v>0</v>
      </c>
      <c r="R324" s="66">
        <f t="shared" si="73"/>
        <v>0</v>
      </c>
      <c r="S324" s="66">
        <f t="shared" si="74"/>
        <v>0</v>
      </c>
      <c r="T324" s="66">
        <f t="shared" si="75"/>
        <v>0</v>
      </c>
      <c r="U324" s="80"/>
    </row>
    <row r="325" spans="1:21" ht="24" customHeight="1">
      <c r="A325" s="46" t="str">
        <f t="shared" si="66"/>
        <v>Gear_Desc_Selected_DiceDebuffMaxHealth</v>
      </c>
      <c r="B325" s="332" t="s">
        <v>24856</v>
      </c>
      <c r="C325" s="590" t="s">
        <v>25719</v>
      </c>
      <c r="D325" s="591" t="s">
        <v>25704</v>
      </c>
      <c r="E325" s="462" t="s">
        <v>25764</v>
      </c>
      <c r="F325" s="463" t="s">
        <v>25765</v>
      </c>
      <c r="G325" s="464" t="s">
        <v>25766</v>
      </c>
      <c r="H325" s="464" t="s">
        <v>25767</v>
      </c>
      <c r="I325" s="465" t="s">
        <v>25768</v>
      </c>
      <c r="J325" s="31" t="s">
        <v>25769</v>
      </c>
      <c r="K325" s="31" t="s">
        <v>25770</v>
      </c>
      <c r="L325" s="47">
        <f t="shared" si="67"/>
        <v>2</v>
      </c>
      <c r="M325" s="66">
        <f t="shared" si="68"/>
        <v>1</v>
      </c>
      <c r="N325" s="66">
        <f t="shared" si="69"/>
        <v>1</v>
      </c>
      <c r="O325" s="66">
        <f t="shared" si="70"/>
        <v>0</v>
      </c>
      <c r="P325" s="66">
        <f t="shared" si="71"/>
        <v>0</v>
      </c>
      <c r="Q325" s="66">
        <f t="shared" si="72"/>
        <v>0</v>
      </c>
      <c r="R325" s="66">
        <f t="shared" si="73"/>
        <v>0</v>
      </c>
      <c r="S325" s="66">
        <f t="shared" si="74"/>
        <v>0</v>
      </c>
      <c r="T325" s="66">
        <f t="shared" si="75"/>
        <v>0</v>
      </c>
      <c r="U325" s="80"/>
    </row>
    <row r="326" spans="1:21" ht="24" customHeight="1">
      <c r="A326" s="46" t="str">
        <f t="shared" si="66"/>
        <v>Gear_Desc_Selected_DiceDebuffMaxMana</v>
      </c>
      <c r="B326" s="332" t="s">
        <v>24856</v>
      </c>
      <c r="C326" s="590" t="s">
        <v>25720</v>
      </c>
      <c r="D326" s="591" t="s">
        <v>25704</v>
      </c>
      <c r="E326" s="462" t="s">
        <v>25771</v>
      </c>
      <c r="F326" s="463" t="s">
        <v>25772</v>
      </c>
      <c r="G326" s="464" t="s">
        <v>25773</v>
      </c>
      <c r="H326" s="464" t="s">
        <v>25774</v>
      </c>
      <c r="I326" s="465" t="s">
        <v>25775</v>
      </c>
      <c r="J326" s="31" t="s">
        <v>25776</v>
      </c>
      <c r="K326" s="31" t="s">
        <v>25777</v>
      </c>
      <c r="L326" s="47">
        <f t="shared" si="67"/>
        <v>2</v>
      </c>
      <c r="M326" s="66">
        <f t="shared" si="68"/>
        <v>1</v>
      </c>
      <c r="N326" s="66">
        <f t="shared" si="69"/>
        <v>1</v>
      </c>
      <c r="O326" s="66">
        <f t="shared" si="70"/>
        <v>0</v>
      </c>
      <c r="P326" s="66">
        <f t="shared" si="71"/>
        <v>0</v>
      </c>
      <c r="Q326" s="66">
        <f t="shared" si="72"/>
        <v>0</v>
      </c>
      <c r="R326" s="66">
        <f t="shared" si="73"/>
        <v>0</v>
      </c>
      <c r="S326" s="66">
        <f t="shared" si="74"/>
        <v>0</v>
      </c>
      <c r="T326" s="66">
        <f t="shared" si="75"/>
        <v>0</v>
      </c>
      <c r="U326" s="80"/>
    </row>
    <row r="327" spans="1:21" ht="24" customHeight="1">
      <c r="A327" s="46" t="str">
        <f t="shared" si="65"/>
        <v>Gear_Desc_Selected_AttackDamageBoostWithLimitation</v>
      </c>
      <c r="B327" s="332" t="s">
        <v>24407</v>
      </c>
      <c r="C327" s="521" t="s">
        <v>24405</v>
      </c>
      <c r="D327" s="332" t="s">
        <v>24049</v>
      </c>
      <c r="E327" s="12" t="s">
        <v>24408</v>
      </c>
      <c r="F327" s="522" t="s">
        <v>14702</v>
      </c>
      <c r="G327" s="522" t="s">
        <v>14702</v>
      </c>
      <c r="H327" s="522" t="s">
        <v>14702</v>
      </c>
      <c r="I327" s="522" t="s">
        <v>14702</v>
      </c>
      <c r="J327" s="522" t="s">
        <v>14702</v>
      </c>
      <c r="K327" s="522" t="s">
        <v>14702</v>
      </c>
      <c r="L327" s="47">
        <f>SUM(M327:T327)</f>
        <v>2</v>
      </c>
      <c r="M327" s="66">
        <f>COUNTIF(E327, "*{0*")</f>
        <v>1</v>
      </c>
      <c r="N327" s="66">
        <f>COUNTIF(E327, "*{1*")</f>
        <v>1</v>
      </c>
      <c r="O327" s="66">
        <f>COUNTIF(E327, "*{2*")</f>
        <v>0</v>
      </c>
      <c r="P327" s="66">
        <f>COUNTIF(E327, "*{3*")</f>
        <v>0</v>
      </c>
      <c r="Q327" s="66">
        <f>COUNTIF(E327, "*{4*")</f>
        <v>0</v>
      </c>
      <c r="R327" s="66">
        <f>COUNTIF(E327, "*{5*")</f>
        <v>0</v>
      </c>
      <c r="S327" s="66">
        <f>COUNTIF(E327, "*{6*")</f>
        <v>0</v>
      </c>
      <c r="T327" s="66">
        <f>COUNTIF(E327, "*{7*")</f>
        <v>0</v>
      </c>
      <c r="U327" s="80"/>
    </row>
    <row r="328" spans="1:21" ht="24" customHeight="1">
      <c r="A328" s="46" t="str">
        <f t="shared" si="65"/>
        <v>Gear_Desc_Selected_SkillDamageBoostWithLimitation</v>
      </c>
      <c r="B328" s="332" t="s">
        <v>24407</v>
      </c>
      <c r="C328" s="521" t="s">
        <v>23945</v>
      </c>
      <c r="D328" s="332" t="s">
        <v>24049</v>
      </c>
      <c r="E328" s="12" t="s">
        <v>24006</v>
      </c>
      <c r="F328" s="522" t="s">
        <v>14702</v>
      </c>
      <c r="G328" s="522" t="s">
        <v>14702</v>
      </c>
      <c r="H328" s="522" t="s">
        <v>14702</v>
      </c>
      <c r="I328" s="522" t="s">
        <v>14702</v>
      </c>
      <c r="J328" s="522" t="s">
        <v>14702</v>
      </c>
      <c r="K328" s="522" t="s">
        <v>14702</v>
      </c>
      <c r="L328" s="47">
        <f>SUM(M328:T328)</f>
        <v>2</v>
      </c>
      <c r="M328" s="66">
        <f>COUNTIF(E328, "*{0*")</f>
        <v>1</v>
      </c>
      <c r="N328" s="66">
        <f>COUNTIF(E328, "*{1*")</f>
        <v>1</v>
      </c>
      <c r="O328" s="66">
        <f>COUNTIF(E328, "*{2*")</f>
        <v>0</v>
      </c>
      <c r="P328" s="66">
        <f>COUNTIF(E328, "*{3*")</f>
        <v>0</v>
      </c>
      <c r="Q328" s="66">
        <f>COUNTIF(E328, "*{4*")</f>
        <v>0</v>
      </c>
      <c r="R328" s="66">
        <f>COUNTIF(E328, "*{5*")</f>
        <v>0</v>
      </c>
      <c r="S328" s="66">
        <f>COUNTIF(E328, "*{6*")</f>
        <v>0</v>
      </c>
      <c r="T328" s="66">
        <f>COUNTIF(E328, "*{7*")</f>
        <v>0</v>
      </c>
      <c r="U328" s="80"/>
    </row>
    <row r="329" spans="1:21" ht="24" customHeight="1">
      <c r="A329" s="46" t="str">
        <f t="shared" si="65"/>
        <v>Gear_Desc_Selected_SubWeaponDamageBoostWithLimitation</v>
      </c>
      <c r="B329" s="332" t="s">
        <v>24407</v>
      </c>
      <c r="C329" s="521" t="s">
        <v>23944</v>
      </c>
      <c r="D329" s="332" t="s">
        <v>24049</v>
      </c>
      <c r="E329" s="12" t="s">
        <v>24007</v>
      </c>
      <c r="F329" s="522" t="s">
        <v>14702</v>
      </c>
      <c r="G329" s="522" t="s">
        <v>14702</v>
      </c>
      <c r="H329" s="522" t="s">
        <v>14702</v>
      </c>
      <c r="I329" s="522" t="s">
        <v>14702</v>
      </c>
      <c r="J329" s="522" t="s">
        <v>14702</v>
      </c>
      <c r="K329" s="522" t="s">
        <v>14702</v>
      </c>
      <c r="L329" s="47">
        <f>SUM(M329:T329)</f>
        <v>2</v>
      </c>
      <c r="M329" s="66">
        <f>COUNTIF(E329, "*{0*")</f>
        <v>1</v>
      </c>
      <c r="N329" s="66">
        <f>COUNTIF(E329, "*{1*")</f>
        <v>1</v>
      </c>
      <c r="O329" s="66">
        <f>COUNTIF(E329, "*{2*")</f>
        <v>0</v>
      </c>
      <c r="P329" s="66">
        <f>COUNTIF(E329, "*{3*")</f>
        <v>0</v>
      </c>
      <c r="Q329" s="66">
        <f>COUNTIF(E329, "*{4*")</f>
        <v>0</v>
      </c>
      <c r="R329" s="66">
        <f>COUNTIF(E329, "*{5*")</f>
        <v>0</v>
      </c>
      <c r="S329" s="66">
        <f>COUNTIF(E329, "*{6*")</f>
        <v>0</v>
      </c>
      <c r="T329" s="66">
        <f>COUNTIF(E329, "*{7*")</f>
        <v>0</v>
      </c>
      <c r="U329" s="80"/>
    </row>
    <row r="330" spans="1:21" ht="24" customHeight="1">
      <c r="A330" s="46" t="str">
        <f t="shared" ref="A330" si="76">CONCATENATE(B330,C330)</f>
        <v>Gear_Desc_Selected_BrokenGear</v>
      </c>
      <c r="B330" s="332" t="s">
        <v>24856</v>
      </c>
      <c r="C330" s="521" t="s">
        <v>25655</v>
      </c>
      <c r="D330" s="332" t="s">
        <v>1061</v>
      </c>
      <c r="E330" s="12" t="s">
        <v>25656</v>
      </c>
      <c r="F330" s="522" t="s">
        <v>14702</v>
      </c>
      <c r="G330" s="522" t="s">
        <v>14702</v>
      </c>
      <c r="H330" s="522" t="s">
        <v>14702</v>
      </c>
      <c r="I330" s="522" t="s">
        <v>14702</v>
      </c>
      <c r="J330" s="522" t="s">
        <v>14702</v>
      </c>
      <c r="K330" s="522" t="s">
        <v>14702</v>
      </c>
      <c r="L330" s="47">
        <f t="shared" ref="L330" si="77">SUM(M330:T330)</f>
        <v>0</v>
      </c>
      <c r="M330" s="66">
        <f>COUNTIF(E330, "*{0*")</f>
        <v>0</v>
      </c>
      <c r="N330" s="66">
        <f>COUNTIF(E330, "*{1*")</f>
        <v>0</v>
      </c>
      <c r="O330" s="66">
        <f>COUNTIF(E330, "*{2*")</f>
        <v>0</v>
      </c>
      <c r="P330" s="66">
        <f>COUNTIF(E330, "*{3*")</f>
        <v>0</v>
      </c>
      <c r="Q330" s="66">
        <f>COUNTIF(E330, "*{4*")</f>
        <v>0</v>
      </c>
      <c r="R330" s="66">
        <f>COUNTIF(E330, "*{5*")</f>
        <v>0</v>
      </c>
      <c r="S330" s="66">
        <f>COUNTIF(E330, "*{6*")</f>
        <v>0</v>
      </c>
      <c r="T330" s="66">
        <f>COUNTIF(E330, "*{7*")</f>
        <v>0</v>
      </c>
      <c r="U330" s="80"/>
    </row>
    <row r="331" spans="1:21" ht="24" customHeight="1">
      <c r="A331" s="46" t="str">
        <f t="shared" ref="A331:A394" si="78">CONCATENATE(B331,C331)</f>
        <v>Gear_Risk_Desc1_InfectedCleaver</v>
      </c>
      <c r="B331" s="336" t="s">
        <v>649</v>
      </c>
      <c r="C331" s="511" t="s">
        <v>10629</v>
      </c>
      <c r="D331" s="376" t="s">
        <v>1068</v>
      </c>
      <c r="E331" s="12" t="s">
        <v>13275</v>
      </c>
      <c r="F331" s="12" t="s">
        <v>13276</v>
      </c>
      <c r="G331" s="261" t="s">
        <v>14024</v>
      </c>
      <c r="H331" s="261" t="s">
        <v>13277</v>
      </c>
      <c r="I331" s="95" t="s">
        <v>13278</v>
      </c>
      <c r="J331" s="112" t="s">
        <v>13279</v>
      </c>
      <c r="K331" s="112" t="s">
        <v>13280</v>
      </c>
      <c r="L331" s="47">
        <v>1</v>
      </c>
      <c r="M331" s="66">
        <f t="shared" si="28"/>
        <v>1</v>
      </c>
      <c r="N331" s="66">
        <f t="shared" si="29"/>
        <v>0</v>
      </c>
      <c r="O331" s="66">
        <f t="shared" si="30"/>
        <v>0</v>
      </c>
      <c r="P331" s="66">
        <f t="shared" si="31"/>
        <v>0</v>
      </c>
      <c r="Q331" s="66">
        <f t="shared" si="32"/>
        <v>0</v>
      </c>
      <c r="R331" s="66">
        <f t="shared" si="33"/>
        <v>0</v>
      </c>
      <c r="S331" s="66">
        <f t="shared" si="34"/>
        <v>0</v>
      </c>
      <c r="T331" s="66">
        <f t="shared" si="35"/>
        <v>0</v>
      </c>
      <c r="U331" s="80"/>
    </row>
    <row r="332" spans="1:21" ht="24" customHeight="1">
      <c r="A332" s="46" t="str">
        <f t="shared" si="78"/>
        <v>Gear_Risk_Desc1_RedBand</v>
      </c>
      <c r="B332" s="336" t="s">
        <v>649</v>
      </c>
      <c r="C332" s="511" t="s">
        <v>24519</v>
      </c>
      <c r="D332" s="376" t="s">
        <v>24305</v>
      </c>
      <c r="E332" s="12" t="s">
        <v>11132</v>
      </c>
      <c r="F332" s="12" t="s">
        <v>13281</v>
      </c>
      <c r="G332" s="261" t="s">
        <v>14025</v>
      </c>
      <c r="H332" s="261" t="s">
        <v>13282</v>
      </c>
      <c r="I332" s="95" t="s">
        <v>13283</v>
      </c>
      <c r="J332" s="112" t="s">
        <v>7499</v>
      </c>
      <c r="K332" s="112" t="s">
        <v>7500</v>
      </c>
      <c r="L332" s="47">
        <v>0</v>
      </c>
      <c r="M332" s="66">
        <f t="shared" si="28"/>
        <v>0</v>
      </c>
      <c r="N332" s="66">
        <f t="shared" si="29"/>
        <v>0</v>
      </c>
      <c r="O332" s="66">
        <f t="shared" si="30"/>
        <v>0</v>
      </c>
      <c r="P332" s="66">
        <f t="shared" si="31"/>
        <v>0</v>
      </c>
      <c r="Q332" s="66">
        <f t="shared" si="32"/>
        <v>0</v>
      </c>
      <c r="R332" s="66">
        <f t="shared" si="33"/>
        <v>0</v>
      </c>
      <c r="S332" s="66">
        <f t="shared" si="34"/>
        <v>0</v>
      </c>
      <c r="T332" s="66">
        <f t="shared" si="35"/>
        <v>0</v>
      </c>
      <c r="U332" s="80"/>
    </row>
    <row r="333" spans="1:21" ht="24" customHeight="1">
      <c r="A333" s="46" t="str">
        <f t="shared" si="78"/>
        <v>Gear_Risk_Desc1_VegaBooster</v>
      </c>
      <c r="B333" s="336" t="s">
        <v>649</v>
      </c>
      <c r="C333" s="511" t="s">
        <v>24520</v>
      </c>
      <c r="D333" s="376" t="s">
        <v>1068</v>
      </c>
      <c r="E333" s="12" t="s">
        <v>13284</v>
      </c>
      <c r="F333" s="12" t="s">
        <v>13285</v>
      </c>
      <c r="G333" s="261" t="s">
        <v>14026</v>
      </c>
      <c r="H333" s="261" t="s">
        <v>13286</v>
      </c>
      <c r="I333" s="95" t="s">
        <v>13287</v>
      </c>
      <c r="J333" s="112" t="s">
        <v>7460</v>
      </c>
      <c r="K333" s="112" t="s">
        <v>13288</v>
      </c>
      <c r="L333" s="47">
        <v>1</v>
      </c>
      <c r="M333" s="66">
        <f t="shared" si="28"/>
        <v>1</v>
      </c>
      <c r="N333" s="66">
        <f t="shared" si="29"/>
        <v>0</v>
      </c>
      <c r="O333" s="66">
        <f t="shared" si="30"/>
        <v>0</v>
      </c>
      <c r="P333" s="66">
        <f t="shared" si="31"/>
        <v>0</v>
      </c>
      <c r="Q333" s="66">
        <f t="shared" si="32"/>
        <v>0</v>
      </c>
      <c r="R333" s="66">
        <f t="shared" si="33"/>
        <v>0</v>
      </c>
      <c r="S333" s="66">
        <f t="shared" si="34"/>
        <v>0</v>
      </c>
      <c r="T333" s="66">
        <f t="shared" si="35"/>
        <v>0</v>
      </c>
      <c r="U333" s="80"/>
    </row>
    <row r="334" spans="1:21" ht="24" customHeight="1">
      <c r="A334" s="46" t="str">
        <f t="shared" si="78"/>
        <v>Gear_Risk_Desc1_SkullBox</v>
      </c>
      <c r="B334" s="336" t="s">
        <v>649</v>
      </c>
      <c r="C334" s="511" t="s">
        <v>24521</v>
      </c>
      <c r="D334" s="376" t="s">
        <v>24305</v>
      </c>
      <c r="E334" s="12" t="s">
        <v>13289</v>
      </c>
      <c r="F334" s="12" t="s">
        <v>13290</v>
      </c>
      <c r="G334" s="261" t="s">
        <v>14027</v>
      </c>
      <c r="H334" s="261" t="s">
        <v>13291</v>
      </c>
      <c r="I334" s="95" t="s">
        <v>13292</v>
      </c>
      <c r="J334" s="112" t="s">
        <v>13293</v>
      </c>
      <c r="K334" s="112" t="s">
        <v>13294</v>
      </c>
      <c r="L334" s="47">
        <v>1</v>
      </c>
      <c r="M334" s="66">
        <f t="shared" si="28"/>
        <v>1</v>
      </c>
      <c r="N334" s="66">
        <f t="shared" si="29"/>
        <v>0</v>
      </c>
      <c r="O334" s="66">
        <f t="shared" si="30"/>
        <v>0</v>
      </c>
      <c r="P334" s="66">
        <f t="shared" si="31"/>
        <v>0</v>
      </c>
      <c r="Q334" s="66">
        <f t="shared" si="32"/>
        <v>0</v>
      </c>
      <c r="R334" s="66">
        <f t="shared" si="33"/>
        <v>0</v>
      </c>
      <c r="S334" s="66">
        <f t="shared" si="34"/>
        <v>0</v>
      </c>
      <c r="T334" s="66">
        <f t="shared" si="35"/>
        <v>0</v>
      </c>
      <c r="U334" s="80"/>
    </row>
    <row r="335" spans="1:21" ht="24" customHeight="1">
      <c r="A335" s="382" t="str">
        <f t="shared" si="78"/>
        <v>Gear_Risk_Desc1_Overdrive</v>
      </c>
      <c r="B335" s="336" t="s">
        <v>649</v>
      </c>
      <c r="C335" s="511" t="s">
        <v>4786</v>
      </c>
      <c r="D335" s="376" t="s">
        <v>24522</v>
      </c>
      <c r="E335" s="383" t="s">
        <v>11133</v>
      </c>
      <c r="F335" s="383" t="s">
        <v>12752</v>
      </c>
      <c r="G335" s="384" t="s">
        <v>14028</v>
      </c>
      <c r="H335" s="384" t="s">
        <v>12753</v>
      </c>
      <c r="I335" s="383" t="s">
        <v>12754</v>
      </c>
      <c r="J335" s="383" t="s">
        <v>12755</v>
      </c>
      <c r="K335" s="383" t="s">
        <v>12756</v>
      </c>
      <c r="L335" s="385">
        <v>1</v>
      </c>
      <c r="M335" s="66">
        <f t="shared" si="28"/>
        <v>1</v>
      </c>
      <c r="N335" s="66">
        <f t="shared" si="29"/>
        <v>0</v>
      </c>
      <c r="O335" s="66">
        <f t="shared" si="30"/>
        <v>0</v>
      </c>
      <c r="P335" s="66">
        <f t="shared" si="31"/>
        <v>0</v>
      </c>
      <c r="Q335" s="66">
        <f t="shared" si="32"/>
        <v>0</v>
      </c>
      <c r="R335" s="66">
        <f t="shared" si="33"/>
        <v>0</v>
      </c>
      <c r="S335" s="66">
        <f t="shared" si="34"/>
        <v>0</v>
      </c>
      <c r="T335" s="66">
        <f t="shared" si="35"/>
        <v>0</v>
      </c>
      <c r="U335" s="80"/>
    </row>
    <row r="336" spans="1:21" ht="24" customHeight="1">
      <c r="A336" s="46" t="str">
        <f t="shared" si="78"/>
        <v>Gear_Risk_Desc1_BearClaw</v>
      </c>
      <c r="B336" s="336" t="s">
        <v>649</v>
      </c>
      <c r="C336" s="511" t="s">
        <v>24523</v>
      </c>
      <c r="D336" s="376" t="s">
        <v>1068</v>
      </c>
      <c r="E336" s="12" t="s">
        <v>11134</v>
      </c>
      <c r="F336" s="12" t="s">
        <v>10631</v>
      </c>
      <c r="G336" s="261" t="s">
        <v>14029</v>
      </c>
      <c r="H336" s="261" t="s">
        <v>10632</v>
      </c>
      <c r="I336" s="95" t="s">
        <v>10633</v>
      </c>
      <c r="J336" s="112" t="s">
        <v>11089</v>
      </c>
      <c r="K336" s="112" t="s">
        <v>10634</v>
      </c>
      <c r="L336" s="47">
        <v>0</v>
      </c>
      <c r="M336" s="66">
        <f t="shared" si="28"/>
        <v>0</v>
      </c>
      <c r="N336" s="66">
        <f t="shared" si="29"/>
        <v>0</v>
      </c>
      <c r="O336" s="66">
        <f t="shared" si="30"/>
        <v>0</v>
      </c>
      <c r="P336" s="66">
        <f t="shared" si="31"/>
        <v>0</v>
      </c>
      <c r="Q336" s="66">
        <f t="shared" si="32"/>
        <v>0</v>
      </c>
      <c r="R336" s="66">
        <f t="shared" si="33"/>
        <v>0</v>
      </c>
      <c r="S336" s="66">
        <f t="shared" si="34"/>
        <v>0</v>
      </c>
      <c r="T336" s="66">
        <f t="shared" si="35"/>
        <v>0</v>
      </c>
      <c r="U336" s="80"/>
    </row>
    <row r="337" spans="1:21" ht="24" customHeight="1">
      <c r="A337" s="46" t="str">
        <f t="shared" si="78"/>
        <v>Gear_Risk_Desc1_VoodooDoll</v>
      </c>
      <c r="B337" s="336" t="s">
        <v>649</v>
      </c>
      <c r="C337" s="511" t="s">
        <v>24524</v>
      </c>
      <c r="D337" s="376" t="s">
        <v>24305</v>
      </c>
      <c r="E337" s="12" t="s">
        <v>23925</v>
      </c>
      <c r="F337" s="12" t="s">
        <v>24525</v>
      </c>
      <c r="G337" s="261" t="s">
        <v>24526</v>
      </c>
      <c r="H337" s="261" t="s">
        <v>24527</v>
      </c>
      <c r="I337" s="95" t="s">
        <v>24528</v>
      </c>
      <c r="J337" s="112" t="s">
        <v>15398</v>
      </c>
      <c r="K337" s="112" t="s">
        <v>24529</v>
      </c>
      <c r="L337" s="47">
        <v>0</v>
      </c>
      <c r="M337" s="66">
        <f t="shared" si="28"/>
        <v>0</v>
      </c>
      <c r="N337" s="66">
        <f t="shared" si="29"/>
        <v>0</v>
      </c>
      <c r="O337" s="66">
        <f t="shared" si="30"/>
        <v>0</v>
      </c>
      <c r="P337" s="66">
        <f t="shared" si="31"/>
        <v>0</v>
      </c>
      <c r="Q337" s="66">
        <f t="shared" si="32"/>
        <v>0</v>
      </c>
      <c r="R337" s="66">
        <f t="shared" si="33"/>
        <v>0</v>
      </c>
      <c r="S337" s="66">
        <f t="shared" si="34"/>
        <v>0</v>
      </c>
      <c r="T337" s="66">
        <f t="shared" si="35"/>
        <v>0</v>
      </c>
      <c r="U337" s="80"/>
    </row>
    <row r="338" spans="1:21" ht="24" customHeight="1">
      <c r="A338" s="46" t="str">
        <f t="shared" si="78"/>
        <v>Gear_Risk_Desc1_AutoGear</v>
      </c>
      <c r="B338" s="336" t="s">
        <v>649</v>
      </c>
      <c r="C338" s="511" t="s">
        <v>24530</v>
      </c>
      <c r="D338" s="376" t="s">
        <v>1068</v>
      </c>
      <c r="E338" s="12" t="s">
        <v>24531</v>
      </c>
      <c r="F338" s="12" t="s">
        <v>12757</v>
      </c>
      <c r="G338" s="261" t="s">
        <v>12758</v>
      </c>
      <c r="H338" s="261" t="s">
        <v>12759</v>
      </c>
      <c r="I338" s="95" t="s">
        <v>12760</v>
      </c>
      <c r="J338" s="112" t="s">
        <v>12761</v>
      </c>
      <c r="K338" s="112" t="s">
        <v>12762</v>
      </c>
      <c r="L338" s="47">
        <v>0</v>
      </c>
      <c r="M338" s="66">
        <f t="shared" si="28"/>
        <v>0</v>
      </c>
      <c r="N338" s="66">
        <f t="shared" si="29"/>
        <v>0</v>
      </c>
      <c r="O338" s="66">
        <f t="shared" si="30"/>
        <v>0</v>
      </c>
      <c r="P338" s="66">
        <f t="shared" si="31"/>
        <v>0</v>
      </c>
      <c r="Q338" s="66">
        <f t="shared" si="32"/>
        <v>0</v>
      </c>
      <c r="R338" s="66">
        <f t="shared" si="33"/>
        <v>0</v>
      </c>
      <c r="S338" s="66">
        <f t="shared" si="34"/>
        <v>0</v>
      </c>
      <c r="T338" s="66">
        <f t="shared" si="35"/>
        <v>0</v>
      </c>
      <c r="U338" s="80"/>
    </row>
    <row r="339" spans="1:21" ht="24" customHeight="1">
      <c r="A339" s="46" t="str">
        <f>CONCATENATE(B339,C339)</f>
        <v>Gear_Risk_Desc2_InfectedCleaver</v>
      </c>
      <c r="B339" s="337" t="s">
        <v>24532</v>
      </c>
      <c r="C339" s="511" t="s">
        <v>24533</v>
      </c>
      <c r="D339" s="376" t="s">
        <v>24305</v>
      </c>
      <c r="E339" s="12" t="s">
        <v>13295</v>
      </c>
      <c r="F339" s="12" t="s">
        <v>13296</v>
      </c>
      <c r="G339" s="261" t="s">
        <v>14030</v>
      </c>
      <c r="H339" s="261" t="s">
        <v>13297</v>
      </c>
      <c r="I339" s="95" t="s">
        <v>13298</v>
      </c>
      <c r="J339" s="112" t="s">
        <v>13299</v>
      </c>
      <c r="K339" s="112" t="s">
        <v>13300</v>
      </c>
      <c r="L339" s="160">
        <v>2</v>
      </c>
      <c r="M339" s="66">
        <f t="shared" si="28"/>
        <v>0</v>
      </c>
      <c r="N339" s="66">
        <f t="shared" si="29"/>
        <v>1</v>
      </c>
      <c r="O339" s="66">
        <f t="shared" si="30"/>
        <v>0</v>
      </c>
      <c r="P339" s="66">
        <f t="shared" si="31"/>
        <v>0</v>
      </c>
      <c r="Q339" s="66">
        <f t="shared" si="32"/>
        <v>0</v>
      </c>
      <c r="R339" s="66">
        <f t="shared" si="33"/>
        <v>0</v>
      </c>
      <c r="S339" s="66">
        <f t="shared" si="34"/>
        <v>0</v>
      </c>
      <c r="T339" s="66">
        <f t="shared" si="35"/>
        <v>0</v>
      </c>
      <c r="U339" s="80"/>
    </row>
    <row r="340" spans="1:21" ht="24" customHeight="1">
      <c r="A340" s="46" t="str">
        <f>CONCATENATE(B340,C340)</f>
        <v>Gear_Risk_Desc2_RedBand</v>
      </c>
      <c r="B340" s="337" t="s">
        <v>24532</v>
      </c>
      <c r="C340" s="511" t="s">
        <v>24519</v>
      </c>
      <c r="D340" s="376" t="s">
        <v>1068</v>
      </c>
      <c r="E340" s="12" t="s">
        <v>11145</v>
      </c>
      <c r="F340" s="12" t="s">
        <v>12763</v>
      </c>
      <c r="G340" s="261" t="s">
        <v>14031</v>
      </c>
      <c r="H340" s="261" t="s">
        <v>12764</v>
      </c>
      <c r="I340" s="95" t="s">
        <v>12765</v>
      </c>
      <c r="J340" s="112" t="s">
        <v>7503</v>
      </c>
      <c r="K340" s="112" t="s">
        <v>7504</v>
      </c>
      <c r="L340" s="47">
        <v>0</v>
      </c>
      <c r="M340" s="66">
        <f t="shared" si="28"/>
        <v>0</v>
      </c>
      <c r="N340" s="66">
        <f t="shared" si="29"/>
        <v>0</v>
      </c>
      <c r="O340" s="66">
        <f t="shared" si="30"/>
        <v>0</v>
      </c>
      <c r="P340" s="66">
        <f t="shared" si="31"/>
        <v>0</v>
      </c>
      <c r="Q340" s="66">
        <f t="shared" si="32"/>
        <v>0</v>
      </c>
      <c r="R340" s="66">
        <f t="shared" si="33"/>
        <v>0</v>
      </c>
      <c r="S340" s="66">
        <f t="shared" si="34"/>
        <v>0</v>
      </c>
      <c r="T340" s="66">
        <f t="shared" si="35"/>
        <v>0</v>
      </c>
      <c r="U340" s="80"/>
    </row>
    <row r="341" spans="1:21" ht="24" customHeight="1">
      <c r="A341" s="46" t="str">
        <f>CONCATENATE(B341,C341)</f>
        <v>Gear_Risk_Desc2_VegaBooster</v>
      </c>
      <c r="B341" s="337" t="s">
        <v>650</v>
      </c>
      <c r="C341" s="511" t="s">
        <v>24520</v>
      </c>
      <c r="D341" s="376" t="s">
        <v>1068</v>
      </c>
      <c r="E341" s="12" t="s">
        <v>13301</v>
      </c>
      <c r="F341" s="12" t="s">
        <v>13302</v>
      </c>
      <c r="G341" s="261" t="s">
        <v>14032</v>
      </c>
      <c r="H341" s="261" t="s">
        <v>13303</v>
      </c>
      <c r="I341" s="95" t="s">
        <v>13304</v>
      </c>
      <c r="J341" s="112" t="s">
        <v>13305</v>
      </c>
      <c r="K341" s="112" t="s">
        <v>13306</v>
      </c>
      <c r="L341" s="160">
        <v>2</v>
      </c>
      <c r="M341" s="66">
        <f t="shared" si="28"/>
        <v>0</v>
      </c>
      <c r="N341" s="66">
        <f t="shared" si="29"/>
        <v>1</v>
      </c>
      <c r="O341" s="66">
        <f t="shared" si="30"/>
        <v>0</v>
      </c>
      <c r="P341" s="66">
        <f t="shared" si="31"/>
        <v>0</v>
      </c>
      <c r="Q341" s="66">
        <f t="shared" si="32"/>
        <v>0</v>
      </c>
      <c r="R341" s="66">
        <f t="shared" si="33"/>
        <v>0</v>
      </c>
      <c r="S341" s="66">
        <f t="shared" si="34"/>
        <v>0</v>
      </c>
      <c r="T341" s="66">
        <f t="shared" si="35"/>
        <v>0</v>
      </c>
      <c r="U341" s="80"/>
    </row>
    <row r="342" spans="1:21" ht="24" customHeight="1">
      <c r="A342" s="46" t="str">
        <f>CONCATENATE(B342,C342)</f>
        <v>Gear_Risk_Desc2_SkullBox</v>
      </c>
      <c r="B342" s="337" t="s">
        <v>650</v>
      </c>
      <c r="C342" s="511" t="s">
        <v>24521</v>
      </c>
      <c r="D342" s="376" t="s">
        <v>24305</v>
      </c>
      <c r="E342" s="12" t="s">
        <v>13307</v>
      </c>
      <c r="F342" s="12" t="s">
        <v>13308</v>
      </c>
      <c r="G342" s="261" t="s">
        <v>14033</v>
      </c>
      <c r="H342" s="261" t="s">
        <v>13309</v>
      </c>
      <c r="I342" s="95" t="s">
        <v>13310</v>
      </c>
      <c r="J342" s="112" t="s">
        <v>13311</v>
      </c>
      <c r="K342" s="112" t="s">
        <v>13312</v>
      </c>
      <c r="L342" s="160">
        <v>2</v>
      </c>
      <c r="M342" s="66">
        <f t="shared" ref="M342:M436" si="79">COUNTIF(E342, "*{0*")</f>
        <v>0</v>
      </c>
      <c r="N342" s="66">
        <f t="shared" ref="N342:N436" si="80">COUNTIF(E342, "*{1*")</f>
        <v>1</v>
      </c>
      <c r="O342" s="66">
        <f t="shared" ref="O342:O436" si="81">COUNTIF(E342, "*{2*")</f>
        <v>0</v>
      </c>
      <c r="P342" s="66">
        <f t="shared" ref="P342:P436" si="82">COUNTIF(E342, "*{3*")</f>
        <v>0</v>
      </c>
      <c r="Q342" s="66">
        <f t="shared" ref="Q342:Q436" si="83">COUNTIF(E342, "*{4*")</f>
        <v>0</v>
      </c>
      <c r="R342" s="66">
        <f t="shared" ref="R342:R436" si="84">COUNTIF(E342, "*{5*")</f>
        <v>0</v>
      </c>
      <c r="S342" s="66">
        <f t="shared" ref="S342:S436" si="85">COUNTIF(E342, "*{6*")</f>
        <v>0</v>
      </c>
      <c r="T342" s="66">
        <f t="shared" ref="T342:T436" si="86">COUNTIF(E342, "*{7*")</f>
        <v>0</v>
      </c>
      <c r="U342" s="80"/>
    </row>
    <row r="343" spans="1:21" ht="24" customHeight="1">
      <c r="A343" s="46" t="str">
        <f>CONCATENATE(B343,C343)</f>
        <v>Gear_Risk_Desc2_Scroll</v>
      </c>
      <c r="B343" s="337" t="s">
        <v>650</v>
      </c>
      <c r="C343" s="511" t="s">
        <v>24534</v>
      </c>
      <c r="D343" s="376" t="s">
        <v>24305</v>
      </c>
      <c r="E343" s="12" t="s">
        <v>11135</v>
      </c>
      <c r="F343" s="12" t="s">
        <v>12766</v>
      </c>
      <c r="G343" s="261" t="s">
        <v>14034</v>
      </c>
      <c r="H343" s="261" t="s">
        <v>12767</v>
      </c>
      <c r="I343" s="95" t="s">
        <v>12768</v>
      </c>
      <c r="J343" s="112" t="s">
        <v>7501</v>
      </c>
      <c r="K343" s="112" t="s">
        <v>7502</v>
      </c>
      <c r="L343" s="47">
        <v>0</v>
      </c>
      <c r="M343" s="66">
        <f t="shared" si="79"/>
        <v>0</v>
      </c>
      <c r="N343" s="66">
        <f t="shared" si="80"/>
        <v>0</v>
      </c>
      <c r="O343" s="66">
        <f t="shared" si="81"/>
        <v>0</v>
      </c>
      <c r="P343" s="66">
        <f t="shared" si="82"/>
        <v>0</v>
      </c>
      <c r="Q343" s="66">
        <f t="shared" si="83"/>
        <v>0</v>
      </c>
      <c r="R343" s="66">
        <f t="shared" si="84"/>
        <v>0</v>
      </c>
      <c r="S343" s="66">
        <f t="shared" si="85"/>
        <v>0</v>
      </c>
      <c r="T343" s="66">
        <f t="shared" si="86"/>
        <v>0</v>
      </c>
      <c r="U343" s="80"/>
    </row>
    <row r="344" spans="1:21" ht="24" customHeight="1">
      <c r="A344" s="382" t="str">
        <f t="shared" si="78"/>
        <v>Gear_Risk_Desc2_Overdrive</v>
      </c>
      <c r="B344" s="337" t="s">
        <v>24535</v>
      </c>
      <c r="C344" s="511" t="s">
        <v>24536</v>
      </c>
      <c r="D344" s="376" t="s">
        <v>24305</v>
      </c>
      <c r="E344" s="383" t="s">
        <v>11136</v>
      </c>
      <c r="F344" s="383" t="s">
        <v>12769</v>
      </c>
      <c r="G344" s="384" t="s">
        <v>12770</v>
      </c>
      <c r="H344" s="384" t="s">
        <v>12771</v>
      </c>
      <c r="I344" s="383" t="s">
        <v>12772</v>
      </c>
      <c r="J344" s="383" t="s">
        <v>12773</v>
      </c>
      <c r="K344" s="383" t="s">
        <v>12774</v>
      </c>
      <c r="L344" s="385">
        <v>1</v>
      </c>
      <c r="M344" s="66">
        <f t="shared" si="79"/>
        <v>1</v>
      </c>
      <c r="N344" s="66">
        <f t="shared" si="80"/>
        <v>0</v>
      </c>
      <c r="O344" s="66">
        <f t="shared" si="81"/>
        <v>0</v>
      </c>
      <c r="P344" s="66">
        <f t="shared" si="82"/>
        <v>0</v>
      </c>
      <c r="Q344" s="66">
        <f t="shared" si="83"/>
        <v>0</v>
      </c>
      <c r="R344" s="66">
        <f t="shared" si="84"/>
        <v>0</v>
      </c>
      <c r="S344" s="66">
        <f t="shared" si="85"/>
        <v>0</v>
      </c>
      <c r="T344" s="66">
        <f t="shared" si="86"/>
        <v>0</v>
      </c>
      <c r="U344" s="80"/>
    </row>
    <row r="345" spans="1:21" ht="24" customHeight="1">
      <c r="A345" s="46" t="str">
        <f t="shared" si="78"/>
        <v>Gear_Risk_Desc2_BearClaw</v>
      </c>
      <c r="B345" s="337" t="s">
        <v>650</v>
      </c>
      <c r="C345" s="511" t="s">
        <v>24523</v>
      </c>
      <c r="D345" s="376" t="s">
        <v>24305</v>
      </c>
      <c r="E345" s="12" t="s">
        <v>11146</v>
      </c>
      <c r="F345" s="12" t="s">
        <v>10635</v>
      </c>
      <c r="G345" s="261" t="s">
        <v>14035</v>
      </c>
      <c r="H345" s="261" t="s">
        <v>10636</v>
      </c>
      <c r="I345" s="95" t="s">
        <v>10637</v>
      </c>
      <c r="J345" s="112" t="s">
        <v>10638</v>
      </c>
      <c r="K345" s="112" t="s">
        <v>10639</v>
      </c>
      <c r="L345" s="47">
        <v>0</v>
      </c>
      <c r="M345" s="66">
        <f t="shared" si="79"/>
        <v>0</v>
      </c>
      <c r="N345" s="66">
        <f t="shared" si="80"/>
        <v>0</v>
      </c>
      <c r="O345" s="66">
        <f t="shared" si="81"/>
        <v>0</v>
      </c>
      <c r="P345" s="66">
        <f t="shared" si="82"/>
        <v>0</v>
      </c>
      <c r="Q345" s="66">
        <f t="shared" si="83"/>
        <v>0</v>
      </c>
      <c r="R345" s="66">
        <f t="shared" si="84"/>
        <v>0</v>
      </c>
      <c r="S345" s="66">
        <f t="shared" si="85"/>
        <v>0</v>
      </c>
      <c r="T345" s="66">
        <f t="shared" si="86"/>
        <v>0</v>
      </c>
      <c r="U345" s="80"/>
    </row>
    <row r="346" spans="1:21" ht="24" customHeight="1">
      <c r="A346" s="46" t="str">
        <f t="shared" si="78"/>
        <v>Gear_Risk_Desc2_VoodooDoll</v>
      </c>
      <c r="B346" s="337" t="s">
        <v>650</v>
      </c>
      <c r="C346" s="511" t="s">
        <v>24524</v>
      </c>
      <c r="D346" s="376" t="s">
        <v>24305</v>
      </c>
      <c r="E346" s="12" t="s">
        <v>13295</v>
      </c>
      <c r="F346" s="12" t="s">
        <v>13296</v>
      </c>
      <c r="G346" s="261" t="s">
        <v>14030</v>
      </c>
      <c r="H346" s="261" t="s">
        <v>13313</v>
      </c>
      <c r="I346" s="95" t="s">
        <v>13314</v>
      </c>
      <c r="J346" s="112" t="s">
        <v>13315</v>
      </c>
      <c r="K346" s="112" t="s">
        <v>13300</v>
      </c>
      <c r="L346" s="160">
        <v>2</v>
      </c>
      <c r="M346" s="66">
        <f t="shared" si="79"/>
        <v>0</v>
      </c>
      <c r="N346" s="66">
        <f t="shared" si="80"/>
        <v>1</v>
      </c>
      <c r="O346" s="66">
        <f t="shared" si="81"/>
        <v>0</v>
      </c>
      <c r="P346" s="66">
        <f t="shared" si="82"/>
        <v>0</v>
      </c>
      <c r="Q346" s="66">
        <f t="shared" si="83"/>
        <v>0</v>
      </c>
      <c r="R346" s="66">
        <f t="shared" si="84"/>
        <v>0</v>
      </c>
      <c r="S346" s="66">
        <f t="shared" si="85"/>
        <v>0</v>
      </c>
      <c r="T346" s="66">
        <f t="shared" si="86"/>
        <v>0</v>
      </c>
      <c r="U346" s="80"/>
    </row>
    <row r="347" spans="1:21" ht="24" customHeight="1">
      <c r="A347" s="46" t="str">
        <f t="shared" si="78"/>
        <v>Gear_Risk_Desc2_AutoGear</v>
      </c>
      <c r="B347" s="337" t="s">
        <v>650</v>
      </c>
      <c r="C347" s="511" t="s">
        <v>24530</v>
      </c>
      <c r="D347" s="376" t="s">
        <v>24305</v>
      </c>
      <c r="E347" s="12" t="s">
        <v>11096</v>
      </c>
      <c r="F347" s="12" t="s">
        <v>13316</v>
      </c>
      <c r="G347" s="261" t="s">
        <v>14036</v>
      </c>
      <c r="H347" s="261" t="s">
        <v>13317</v>
      </c>
      <c r="I347" s="95" t="s">
        <v>13318</v>
      </c>
      <c r="J347" s="112" t="s">
        <v>7433</v>
      </c>
      <c r="K347" s="112" t="s">
        <v>7434</v>
      </c>
      <c r="L347" s="47">
        <v>0</v>
      </c>
      <c r="M347" s="66">
        <f t="shared" si="79"/>
        <v>0</v>
      </c>
      <c r="N347" s="66">
        <f t="shared" si="80"/>
        <v>0</v>
      </c>
      <c r="O347" s="66">
        <f t="shared" si="81"/>
        <v>0</v>
      </c>
      <c r="P347" s="66">
        <f t="shared" si="82"/>
        <v>0</v>
      </c>
      <c r="Q347" s="66">
        <f t="shared" si="83"/>
        <v>0</v>
      </c>
      <c r="R347" s="66">
        <f t="shared" si="84"/>
        <v>0</v>
      </c>
      <c r="S347" s="66">
        <f t="shared" si="85"/>
        <v>0</v>
      </c>
      <c r="T347" s="66">
        <f t="shared" si="86"/>
        <v>0</v>
      </c>
      <c r="U347" s="80"/>
    </row>
    <row r="348" spans="1:21" ht="24" customHeight="1">
      <c r="A348" s="46" t="str">
        <f t="shared" si="78"/>
        <v>Gear_Story_Grip</v>
      </c>
      <c r="B348" s="332" t="s">
        <v>553</v>
      </c>
      <c r="C348" s="505" t="s">
        <v>1669</v>
      </c>
      <c r="D348" s="372" t="s">
        <v>24049</v>
      </c>
      <c r="E348" s="12" t="s">
        <v>10655</v>
      </c>
      <c r="F348" s="12" t="s">
        <v>24537</v>
      </c>
      <c r="G348" s="261" t="s">
        <v>24538</v>
      </c>
      <c r="H348" s="261" t="s">
        <v>24539</v>
      </c>
      <c r="I348" s="95" t="s">
        <v>24540</v>
      </c>
      <c r="J348" s="112" t="s">
        <v>7505</v>
      </c>
      <c r="K348" s="112" t="s">
        <v>7506</v>
      </c>
      <c r="L348" s="47">
        <f t="shared" ref="L348:L396" si="87">SUM(M348:T348)</f>
        <v>0</v>
      </c>
      <c r="M348" s="66">
        <f t="shared" si="79"/>
        <v>0</v>
      </c>
      <c r="N348" s="66">
        <f t="shared" si="80"/>
        <v>0</v>
      </c>
      <c r="O348" s="66">
        <f t="shared" si="81"/>
        <v>0</v>
      </c>
      <c r="P348" s="66">
        <f t="shared" si="82"/>
        <v>0</v>
      </c>
      <c r="Q348" s="66">
        <f t="shared" si="83"/>
        <v>0</v>
      </c>
      <c r="R348" s="66">
        <f t="shared" si="84"/>
        <v>0</v>
      </c>
      <c r="S348" s="66">
        <f t="shared" si="85"/>
        <v>0</v>
      </c>
      <c r="T348" s="66">
        <f t="shared" si="86"/>
        <v>0</v>
      </c>
      <c r="U348" s="80"/>
    </row>
    <row r="349" spans="1:21" ht="24" customHeight="1">
      <c r="A349" s="46" t="str">
        <f t="shared" si="78"/>
        <v>Gear_Story_ChampionBelt</v>
      </c>
      <c r="B349" s="332" t="s">
        <v>553</v>
      </c>
      <c r="C349" s="505" t="s">
        <v>24541</v>
      </c>
      <c r="D349" s="372" t="s">
        <v>24049</v>
      </c>
      <c r="E349" s="12" t="s">
        <v>10656</v>
      </c>
      <c r="F349" s="12" t="s">
        <v>24542</v>
      </c>
      <c r="G349" s="261" t="s">
        <v>13966</v>
      </c>
      <c r="H349" s="261" t="s">
        <v>24543</v>
      </c>
      <c r="I349" s="95" t="s">
        <v>24544</v>
      </c>
      <c r="J349" s="112" t="s">
        <v>7507</v>
      </c>
      <c r="K349" s="112" t="s">
        <v>7508</v>
      </c>
      <c r="L349" s="47">
        <f t="shared" si="87"/>
        <v>0</v>
      </c>
      <c r="M349" s="66">
        <f t="shared" si="79"/>
        <v>0</v>
      </c>
      <c r="N349" s="66">
        <f t="shared" si="80"/>
        <v>0</v>
      </c>
      <c r="O349" s="66">
        <f t="shared" si="81"/>
        <v>0</v>
      </c>
      <c r="P349" s="66">
        <f t="shared" si="82"/>
        <v>0</v>
      </c>
      <c r="Q349" s="66">
        <f t="shared" si="83"/>
        <v>0</v>
      </c>
      <c r="R349" s="66">
        <f t="shared" si="84"/>
        <v>0</v>
      </c>
      <c r="S349" s="66">
        <f t="shared" si="85"/>
        <v>0</v>
      </c>
      <c r="T349" s="66">
        <f t="shared" si="86"/>
        <v>0</v>
      </c>
      <c r="U349" s="80"/>
    </row>
    <row r="350" spans="1:21" ht="24" customHeight="1">
      <c r="A350" s="46" t="str">
        <f t="shared" si="78"/>
        <v>Gear_Story_Calculator</v>
      </c>
      <c r="B350" s="332" t="s">
        <v>553</v>
      </c>
      <c r="C350" s="505" t="s">
        <v>24545</v>
      </c>
      <c r="D350" s="372" t="s">
        <v>24049</v>
      </c>
      <c r="E350" s="12" t="s">
        <v>10657</v>
      </c>
      <c r="F350" s="12" t="s">
        <v>4827</v>
      </c>
      <c r="G350" s="261" t="s">
        <v>24546</v>
      </c>
      <c r="H350" s="261" t="s">
        <v>24547</v>
      </c>
      <c r="I350" s="95" t="s">
        <v>4828</v>
      </c>
      <c r="J350" s="112" t="s">
        <v>7509</v>
      </c>
      <c r="K350" s="112" t="s">
        <v>7510</v>
      </c>
      <c r="L350" s="47">
        <f t="shared" si="87"/>
        <v>0</v>
      </c>
      <c r="M350" s="66">
        <f t="shared" si="79"/>
        <v>0</v>
      </c>
      <c r="N350" s="66">
        <f t="shared" si="80"/>
        <v>0</v>
      </c>
      <c r="O350" s="66">
        <f t="shared" si="81"/>
        <v>0</v>
      </c>
      <c r="P350" s="66">
        <f t="shared" si="82"/>
        <v>0</v>
      </c>
      <c r="Q350" s="66">
        <f t="shared" si="83"/>
        <v>0</v>
      </c>
      <c r="R350" s="66">
        <f t="shared" si="84"/>
        <v>0</v>
      </c>
      <c r="S350" s="66">
        <f t="shared" si="85"/>
        <v>0</v>
      </c>
      <c r="T350" s="66">
        <f t="shared" si="86"/>
        <v>0</v>
      </c>
      <c r="U350" s="80"/>
    </row>
    <row r="351" spans="1:21" ht="24" customHeight="1">
      <c r="A351" s="46" t="str">
        <f t="shared" si="78"/>
        <v>Gear_Story_Safe</v>
      </c>
      <c r="B351" s="332" t="s">
        <v>553</v>
      </c>
      <c r="C351" s="505" t="s">
        <v>24377</v>
      </c>
      <c r="D351" s="372" t="s">
        <v>24548</v>
      </c>
      <c r="E351" s="12" t="s">
        <v>10658</v>
      </c>
      <c r="F351" s="12" t="s">
        <v>24549</v>
      </c>
      <c r="G351" s="261" t="s">
        <v>24550</v>
      </c>
      <c r="H351" s="261" t="s">
        <v>4829</v>
      </c>
      <c r="I351" s="95" t="s">
        <v>24551</v>
      </c>
      <c r="J351" s="112" t="s">
        <v>7511</v>
      </c>
      <c r="K351" s="112" t="s">
        <v>7512</v>
      </c>
      <c r="L351" s="47">
        <f t="shared" si="87"/>
        <v>0</v>
      </c>
      <c r="M351" s="66">
        <f t="shared" si="79"/>
        <v>0</v>
      </c>
      <c r="N351" s="66">
        <f t="shared" si="80"/>
        <v>0</v>
      </c>
      <c r="O351" s="66">
        <f t="shared" si="81"/>
        <v>0</v>
      </c>
      <c r="P351" s="66">
        <f t="shared" si="82"/>
        <v>0</v>
      </c>
      <c r="Q351" s="66">
        <f t="shared" si="83"/>
        <v>0</v>
      </c>
      <c r="R351" s="66">
        <f t="shared" si="84"/>
        <v>0</v>
      </c>
      <c r="S351" s="66">
        <f t="shared" si="85"/>
        <v>0</v>
      </c>
      <c r="T351" s="66">
        <f t="shared" si="86"/>
        <v>0</v>
      </c>
      <c r="U351" s="80"/>
    </row>
    <row r="352" spans="1:21" ht="24" customHeight="1">
      <c r="A352" s="46" t="str">
        <f t="shared" si="78"/>
        <v>Gear_Story_ActionButton</v>
      </c>
      <c r="B352" s="332" t="s">
        <v>553</v>
      </c>
      <c r="C352" s="505" t="s">
        <v>24552</v>
      </c>
      <c r="D352" s="372" t="s">
        <v>24049</v>
      </c>
      <c r="E352" s="12" t="s">
        <v>10659</v>
      </c>
      <c r="F352" s="12" t="s">
        <v>24553</v>
      </c>
      <c r="G352" s="261" t="s">
        <v>14037</v>
      </c>
      <c r="H352" s="261" t="s">
        <v>24554</v>
      </c>
      <c r="I352" s="95" t="s">
        <v>24555</v>
      </c>
      <c r="J352" s="112" t="s">
        <v>7513</v>
      </c>
      <c r="K352" s="112" t="s">
        <v>7514</v>
      </c>
      <c r="L352" s="47">
        <f t="shared" si="87"/>
        <v>0</v>
      </c>
      <c r="M352" s="66">
        <f t="shared" si="79"/>
        <v>0</v>
      </c>
      <c r="N352" s="66">
        <f t="shared" si="80"/>
        <v>0</v>
      </c>
      <c r="O352" s="66">
        <f t="shared" si="81"/>
        <v>0</v>
      </c>
      <c r="P352" s="66">
        <f t="shared" si="82"/>
        <v>0</v>
      </c>
      <c r="Q352" s="66">
        <f t="shared" si="83"/>
        <v>0</v>
      </c>
      <c r="R352" s="66">
        <f t="shared" si="84"/>
        <v>0</v>
      </c>
      <c r="S352" s="66">
        <f t="shared" si="85"/>
        <v>0</v>
      </c>
      <c r="T352" s="66">
        <f t="shared" si="86"/>
        <v>0</v>
      </c>
      <c r="U352" s="80"/>
    </row>
    <row r="353" spans="1:21" ht="24" customHeight="1">
      <c r="A353" s="46" t="str">
        <f t="shared" si="78"/>
        <v>Gear_Story_GunScope</v>
      </c>
      <c r="B353" s="332" t="s">
        <v>553</v>
      </c>
      <c r="C353" s="505" t="s">
        <v>976</v>
      </c>
      <c r="D353" s="372" t="s">
        <v>24049</v>
      </c>
      <c r="E353" s="12" t="s">
        <v>10660</v>
      </c>
      <c r="F353" s="12" t="s">
        <v>24556</v>
      </c>
      <c r="G353" s="261" t="s">
        <v>24557</v>
      </c>
      <c r="H353" s="261" t="s">
        <v>24558</v>
      </c>
      <c r="I353" s="95" t="s">
        <v>24559</v>
      </c>
      <c r="J353" s="112" t="s">
        <v>7515</v>
      </c>
      <c r="K353" s="112" t="s">
        <v>7516</v>
      </c>
      <c r="L353" s="47">
        <f t="shared" si="87"/>
        <v>0</v>
      </c>
      <c r="M353" s="66">
        <f t="shared" si="79"/>
        <v>0</v>
      </c>
      <c r="N353" s="66">
        <f t="shared" si="80"/>
        <v>0</v>
      </c>
      <c r="O353" s="66">
        <f t="shared" si="81"/>
        <v>0</v>
      </c>
      <c r="P353" s="66">
        <f t="shared" si="82"/>
        <v>0</v>
      </c>
      <c r="Q353" s="66">
        <f t="shared" si="83"/>
        <v>0</v>
      </c>
      <c r="R353" s="66">
        <f t="shared" si="84"/>
        <v>0</v>
      </c>
      <c r="S353" s="66">
        <f t="shared" si="85"/>
        <v>0</v>
      </c>
      <c r="T353" s="66">
        <f t="shared" si="86"/>
        <v>0</v>
      </c>
      <c r="U353" s="80"/>
    </row>
    <row r="354" spans="1:21" ht="24" customHeight="1">
      <c r="A354" s="46" t="str">
        <f t="shared" si="78"/>
        <v>Gear_Story_TeddyBearHat</v>
      </c>
      <c r="B354" s="332" t="s">
        <v>553</v>
      </c>
      <c r="C354" s="505" t="s">
        <v>1971</v>
      </c>
      <c r="D354" s="372" t="s">
        <v>24049</v>
      </c>
      <c r="E354" s="12" t="s">
        <v>10661</v>
      </c>
      <c r="F354" s="12" t="s">
        <v>24560</v>
      </c>
      <c r="G354" s="261" t="s">
        <v>14038</v>
      </c>
      <c r="H354" s="261" t="s">
        <v>24561</v>
      </c>
      <c r="I354" s="95" t="s">
        <v>24562</v>
      </c>
      <c r="J354" s="112" t="s">
        <v>7517</v>
      </c>
      <c r="K354" s="112" t="s">
        <v>7518</v>
      </c>
      <c r="L354" s="47">
        <f t="shared" si="87"/>
        <v>0</v>
      </c>
      <c r="M354" s="66">
        <f t="shared" si="79"/>
        <v>0</v>
      </c>
      <c r="N354" s="66">
        <f t="shared" si="80"/>
        <v>0</v>
      </c>
      <c r="O354" s="66">
        <f t="shared" si="81"/>
        <v>0</v>
      </c>
      <c r="P354" s="66">
        <f t="shared" si="82"/>
        <v>0</v>
      </c>
      <c r="Q354" s="66">
        <f t="shared" si="83"/>
        <v>0</v>
      </c>
      <c r="R354" s="66">
        <f t="shared" si="84"/>
        <v>0</v>
      </c>
      <c r="S354" s="66">
        <f t="shared" si="85"/>
        <v>0</v>
      </c>
      <c r="T354" s="66">
        <f t="shared" si="86"/>
        <v>0</v>
      </c>
      <c r="U354" s="80"/>
    </row>
    <row r="355" spans="1:21" ht="24" customHeight="1">
      <c r="A355" s="46" t="str">
        <f>CONCATENATE(B355,C355)</f>
        <v>Gear_Story_JewelyBox</v>
      </c>
      <c r="B355" s="332" t="s">
        <v>553</v>
      </c>
      <c r="C355" s="505" t="s">
        <v>3011</v>
      </c>
      <c r="D355" s="372" t="s">
        <v>1061</v>
      </c>
      <c r="E355" s="12" t="s">
        <v>10662</v>
      </c>
      <c r="F355" s="12" t="s">
        <v>24563</v>
      </c>
      <c r="G355" s="261" t="s">
        <v>24564</v>
      </c>
      <c r="H355" s="261" t="s">
        <v>24565</v>
      </c>
      <c r="I355" s="95" t="s">
        <v>24566</v>
      </c>
      <c r="J355" s="112" t="s">
        <v>7519</v>
      </c>
      <c r="K355" s="112" t="s">
        <v>7520</v>
      </c>
      <c r="L355" s="47">
        <f t="shared" si="87"/>
        <v>0</v>
      </c>
      <c r="M355" s="66">
        <f t="shared" si="79"/>
        <v>0</v>
      </c>
      <c r="N355" s="66">
        <f t="shared" si="80"/>
        <v>0</v>
      </c>
      <c r="O355" s="66">
        <f t="shared" si="81"/>
        <v>0</v>
      </c>
      <c r="P355" s="66">
        <f t="shared" si="82"/>
        <v>0</v>
      </c>
      <c r="Q355" s="66">
        <f t="shared" si="83"/>
        <v>0</v>
      </c>
      <c r="R355" s="66">
        <f t="shared" si="84"/>
        <v>0</v>
      </c>
      <c r="S355" s="66">
        <f t="shared" si="85"/>
        <v>0</v>
      </c>
      <c r="T355" s="66">
        <f t="shared" si="86"/>
        <v>0</v>
      </c>
      <c r="U355" s="80"/>
    </row>
    <row r="356" spans="1:21" ht="24" customHeight="1">
      <c r="A356" s="46" t="str">
        <f t="shared" ref="A356:A369" si="88">CONCATENATE(B356,C356)</f>
        <v>Gear_Story_AntiPersonnelMines</v>
      </c>
      <c r="B356" s="332" t="s">
        <v>553</v>
      </c>
      <c r="C356" s="505" t="s">
        <v>24379</v>
      </c>
      <c r="D356" s="372" t="s">
        <v>24049</v>
      </c>
      <c r="E356" s="12" t="s">
        <v>10663</v>
      </c>
      <c r="F356" s="12" t="s">
        <v>24567</v>
      </c>
      <c r="G356" s="261" t="s">
        <v>24568</v>
      </c>
      <c r="H356" s="261" t="s">
        <v>14039</v>
      </c>
      <c r="I356" s="95" t="s">
        <v>24569</v>
      </c>
      <c r="J356" s="112" t="s">
        <v>7521</v>
      </c>
      <c r="K356" s="112" t="s">
        <v>7522</v>
      </c>
      <c r="L356" s="47">
        <f t="shared" si="87"/>
        <v>0</v>
      </c>
      <c r="M356" s="66">
        <f t="shared" si="79"/>
        <v>0</v>
      </c>
      <c r="N356" s="66">
        <f t="shared" si="80"/>
        <v>0</v>
      </c>
      <c r="O356" s="66">
        <f t="shared" si="81"/>
        <v>0</v>
      </c>
      <c r="P356" s="66">
        <f t="shared" si="82"/>
        <v>0</v>
      </c>
      <c r="Q356" s="66">
        <f t="shared" si="83"/>
        <v>0</v>
      </c>
      <c r="R356" s="66">
        <f t="shared" si="84"/>
        <v>0</v>
      </c>
      <c r="S356" s="66">
        <f t="shared" si="85"/>
        <v>0</v>
      </c>
      <c r="T356" s="66">
        <f t="shared" si="86"/>
        <v>0</v>
      </c>
      <c r="U356" s="80"/>
    </row>
    <row r="357" spans="1:21" ht="24" customHeight="1">
      <c r="A357" s="46" t="str">
        <f t="shared" si="88"/>
        <v>Gear_Story_ElectricWire</v>
      </c>
      <c r="B357" s="332" t="s">
        <v>553</v>
      </c>
      <c r="C357" s="505" t="s">
        <v>3002</v>
      </c>
      <c r="D357" s="372" t="s">
        <v>24049</v>
      </c>
      <c r="E357" s="12" t="s">
        <v>10664</v>
      </c>
      <c r="F357" s="12" t="s">
        <v>24570</v>
      </c>
      <c r="G357" s="261" t="s">
        <v>24571</v>
      </c>
      <c r="H357" s="261" t="s">
        <v>24572</v>
      </c>
      <c r="I357" s="95" t="s">
        <v>24573</v>
      </c>
      <c r="J357" s="112" t="s">
        <v>7523</v>
      </c>
      <c r="K357" s="112" t="s">
        <v>7524</v>
      </c>
      <c r="L357" s="47">
        <f t="shared" si="87"/>
        <v>0</v>
      </c>
      <c r="M357" s="66">
        <f t="shared" si="79"/>
        <v>0</v>
      </c>
      <c r="N357" s="66">
        <f t="shared" si="80"/>
        <v>0</v>
      </c>
      <c r="O357" s="66">
        <f t="shared" si="81"/>
        <v>0</v>
      </c>
      <c r="P357" s="66">
        <f t="shared" si="82"/>
        <v>0</v>
      </c>
      <c r="Q357" s="66">
        <f t="shared" si="83"/>
        <v>0</v>
      </c>
      <c r="R357" s="66">
        <f t="shared" si="84"/>
        <v>0</v>
      </c>
      <c r="S357" s="66">
        <f t="shared" si="85"/>
        <v>0</v>
      </c>
      <c r="T357" s="66">
        <f t="shared" si="86"/>
        <v>0</v>
      </c>
      <c r="U357" s="80"/>
    </row>
    <row r="358" spans="1:21" ht="24" customHeight="1">
      <c r="A358" s="46" t="str">
        <f t="shared" si="88"/>
        <v>Gear_Story_Snowflake</v>
      </c>
      <c r="B358" s="332" t="s">
        <v>553</v>
      </c>
      <c r="C358" s="505" t="s">
        <v>2998</v>
      </c>
      <c r="D358" s="372" t="s">
        <v>24049</v>
      </c>
      <c r="E358" s="12" t="s">
        <v>11097</v>
      </c>
      <c r="F358" s="12" t="s">
        <v>24574</v>
      </c>
      <c r="G358" s="261" t="s">
        <v>14040</v>
      </c>
      <c r="H358" s="261" t="s">
        <v>24575</v>
      </c>
      <c r="I358" s="95" t="s">
        <v>24576</v>
      </c>
      <c r="J358" s="112" t="s">
        <v>7525</v>
      </c>
      <c r="K358" s="112" t="s">
        <v>7526</v>
      </c>
      <c r="L358" s="47">
        <f t="shared" si="87"/>
        <v>0</v>
      </c>
      <c r="M358" s="66">
        <f t="shared" si="79"/>
        <v>0</v>
      </c>
      <c r="N358" s="66">
        <f t="shared" si="80"/>
        <v>0</v>
      </c>
      <c r="O358" s="66">
        <f t="shared" si="81"/>
        <v>0</v>
      </c>
      <c r="P358" s="66">
        <f t="shared" si="82"/>
        <v>0</v>
      </c>
      <c r="Q358" s="66">
        <f t="shared" si="83"/>
        <v>0</v>
      </c>
      <c r="R358" s="66">
        <f t="shared" si="84"/>
        <v>0</v>
      </c>
      <c r="S358" s="66">
        <f t="shared" si="85"/>
        <v>0</v>
      </c>
      <c r="T358" s="66">
        <f t="shared" si="86"/>
        <v>0</v>
      </c>
      <c r="U358" s="80"/>
    </row>
    <row r="359" spans="1:21" ht="24" customHeight="1">
      <c r="A359" s="46" t="str">
        <f t="shared" si="88"/>
        <v>Gear_Story_Matches</v>
      </c>
      <c r="B359" s="332" t="s">
        <v>553</v>
      </c>
      <c r="C359" s="505" t="s">
        <v>2999</v>
      </c>
      <c r="D359" s="372" t="s">
        <v>24049</v>
      </c>
      <c r="E359" s="12" t="s">
        <v>10665</v>
      </c>
      <c r="F359" s="12" t="s">
        <v>4721</v>
      </c>
      <c r="G359" s="261" t="s">
        <v>24577</v>
      </c>
      <c r="H359" s="261" t="s">
        <v>24578</v>
      </c>
      <c r="I359" s="95" t="s">
        <v>4722</v>
      </c>
      <c r="J359" s="112" t="s">
        <v>7527</v>
      </c>
      <c r="K359" s="112" t="s">
        <v>7528</v>
      </c>
      <c r="L359" s="47">
        <f t="shared" si="87"/>
        <v>0</v>
      </c>
      <c r="M359" s="66">
        <f t="shared" si="79"/>
        <v>0</v>
      </c>
      <c r="N359" s="66">
        <f t="shared" si="80"/>
        <v>0</v>
      </c>
      <c r="O359" s="66">
        <f t="shared" si="81"/>
        <v>0</v>
      </c>
      <c r="P359" s="66">
        <f t="shared" si="82"/>
        <v>0</v>
      </c>
      <c r="Q359" s="66">
        <f t="shared" si="83"/>
        <v>0</v>
      </c>
      <c r="R359" s="66">
        <f t="shared" si="84"/>
        <v>0</v>
      </c>
      <c r="S359" s="66">
        <f t="shared" si="85"/>
        <v>0</v>
      </c>
      <c r="T359" s="66">
        <f t="shared" si="86"/>
        <v>0</v>
      </c>
      <c r="U359" s="80"/>
    </row>
    <row r="360" spans="1:21" ht="24" customHeight="1">
      <c r="A360" s="46" t="str">
        <f t="shared" si="88"/>
        <v>Gear_Story_IronBullet</v>
      </c>
      <c r="B360" s="332" t="s">
        <v>553</v>
      </c>
      <c r="C360" s="505" t="s">
        <v>3003</v>
      </c>
      <c r="D360" s="372" t="s">
        <v>1061</v>
      </c>
      <c r="E360" s="12" t="s">
        <v>10666</v>
      </c>
      <c r="F360" s="12" t="s">
        <v>24579</v>
      </c>
      <c r="G360" s="261" t="s">
        <v>24580</v>
      </c>
      <c r="H360" s="261" t="s">
        <v>4723</v>
      </c>
      <c r="I360" s="95" t="s">
        <v>24581</v>
      </c>
      <c r="J360" s="112" t="s">
        <v>7529</v>
      </c>
      <c r="K360" s="112" t="s">
        <v>7530</v>
      </c>
      <c r="L360" s="47">
        <f t="shared" si="87"/>
        <v>0</v>
      </c>
      <c r="M360" s="66">
        <f t="shared" si="79"/>
        <v>0</v>
      </c>
      <c r="N360" s="66">
        <f t="shared" si="80"/>
        <v>0</v>
      </c>
      <c r="O360" s="66">
        <f t="shared" si="81"/>
        <v>0</v>
      </c>
      <c r="P360" s="66">
        <f t="shared" si="82"/>
        <v>0</v>
      </c>
      <c r="Q360" s="66">
        <f t="shared" si="83"/>
        <v>0</v>
      </c>
      <c r="R360" s="66">
        <f t="shared" si="84"/>
        <v>0</v>
      </c>
      <c r="S360" s="66">
        <f t="shared" si="85"/>
        <v>0</v>
      </c>
      <c r="T360" s="66">
        <f t="shared" si="86"/>
        <v>0</v>
      </c>
      <c r="U360" s="80"/>
    </row>
    <row r="361" spans="1:21" ht="24" customHeight="1">
      <c r="A361" s="46" t="str">
        <f t="shared" si="88"/>
        <v>Gear_Story_LargeCapacityMagazine</v>
      </c>
      <c r="B361" s="332" t="s">
        <v>553</v>
      </c>
      <c r="C361" s="505" t="s">
        <v>3010</v>
      </c>
      <c r="D361" s="372" t="s">
        <v>24049</v>
      </c>
      <c r="E361" s="12" t="s">
        <v>10667</v>
      </c>
      <c r="F361" s="12" t="s">
        <v>24582</v>
      </c>
      <c r="G361" s="261" t="s">
        <v>24583</v>
      </c>
      <c r="H361" s="261" t="s">
        <v>24584</v>
      </c>
      <c r="I361" s="95" t="s">
        <v>24585</v>
      </c>
      <c r="J361" s="112" t="s">
        <v>7531</v>
      </c>
      <c r="K361" s="112" t="s">
        <v>7532</v>
      </c>
      <c r="L361" s="47">
        <f t="shared" si="87"/>
        <v>0</v>
      </c>
      <c r="M361" s="66">
        <f t="shared" si="79"/>
        <v>0</v>
      </c>
      <c r="N361" s="66">
        <f t="shared" si="80"/>
        <v>0</v>
      </c>
      <c r="O361" s="66">
        <f t="shared" si="81"/>
        <v>0</v>
      </c>
      <c r="P361" s="66">
        <f t="shared" si="82"/>
        <v>0</v>
      </c>
      <c r="Q361" s="66">
        <f t="shared" si="83"/>
        <v>0</v>
      </c>
      <c r="R361" s="66">
        <f t="shared" si="84"/>
        <v>0</v>
      </c>
      <c r="S361" s="66">
        <f t="shared" si="85"/>
        <v>0</v>
      </c>
      <c r="T361" s="66">
        <f t="shared" si="86"/>
        <v>0</v>
      </c>
      <c r="U361" s="80"/>
    </row>
    <row r="362" spans="1:21" ht="24" customHeight="1">
      <c r="A362" s="46" t="str">
        <f t="shared" si="88"/>
        <v>Gear_Story_StarBadge</v>
      </c>
      <c r="B362" s="332" t="s">
        <v>553</v>
      </c>
      <c r="C362" s="505" t="s">
        <v>3004</v>
      </c>
      <c r="D362" s="372" t="s">
        <v>24049</v>
      </c>
      <c r="E362" s="12" t="s">
        <v>10668</v>
      </c>
      <c r="F362" s="12" t="s">
        <v>4724</v>
      </c>
      <c r="G362" s="261" t="s">
        <v>24586</v>
      </c>
      <c r="H362" s="261" t="s">
        <v>24587</v>
      </c>
      <c r="I362" s="95" t="s">
        <v>4725</v>
      </c>
      <c r="J362" s="112" t="s">
        <v>7533</v>
      </c>
      <c r="K362" s="112" t="s">
        <v>7534</v>
      </c>
      <c r="L362" s="47">
        <f t="shared" si="87"/>
        <v>0</v>
      </c>
      <c r="M362" s="66">
        <f t="shared" si="79"/>
        <v>0</v>
      </c>
      <c r="N362" s="66">
        <f t="shared" si="80"/>
        <v>0</v>
      </c>
      <c r="O362" s="66">
        <f t="shared" si="81"/>
        <v>0</v>
      </c>
      <c r="P362" s="66">
        <f t="shared" si="82"/>
        <v>0</v>
      </c>
      <c r="Q362" s="66">
        <f t="shared" si="83"/>
        <v>0</v>
      </c>
      <c r="R362" s="66">
        <f t="shared" si="84"/>
        <v>0</v>
      </c>
      <c r="S362" s="66">
        <f t="shared" si="85"/>
        <v>0</v>
      </c>
      <c r="T362" s="66">
        <f t="shared" si="86"/>
        <v>0</v>
      </c>
      <c r="U362" s="80"/>
    </row>
    <row r="363" spans="1:21" ht="24" customHeight="1">
      <c r="A363" s="46" t="str">
        <f t="shared" si="88"/>
        <v>Gear_Story_Razor</v>
      </c>
      <c r="B363" s="332" t="s">
        <v>553</v>
      </c>
      <c r="C363" s="505" t="s">
        <v>3000</v>
      </c>
      <c r="D363" s="372" t="s">
        <v>1061</v>
      </c>
      <c r="E363" s="12" t="s">
        <v>10669</v>
      </c>
      <c r="F363" s="12" t="s">
        <v>24588</v>
      </c>
      <c r="G363" s="261" t="s">
        <v>24589</v>
      </c>
      <c r="H363" s="261" t="s">
        <v>24590</v>
      </c>
      <c r="I363" s="95" t="s">
        <v>4726</v>
      </c>
      <c r="J363" s="112" t="s">
        <v>7535</v>
      </c>
      <c r="K363" s="112" t="s">
        <v>7536</v>
      </c>
      <c r="L363" s="47">
        <f t="shared" si="87"/>
        <v>0</v>
      </c>
      <c r="M363" s="66">
        <f t="shared" si="79"/>
        <v>0</v>
      </c>
      <c r="N363" s="66">
        <f t="shared" si="80"/>
        <v>0</v>
      </c>
      <c r="O363" s="66">
        <f t="shared" si="81"/>
        <v>0</v>
      </c>
      <c r="P363" s="66">
        <f t="shared" si="82"/>
        <v>0</v>
      </c>
      <c r="Q363" s="66">
        <f t="shared" si="83"/>
        <v>0</v>
      </c>
      <c r="R363" s="66">
        <f t="shared" si="84"/>
        <v>0</v>
      </c>
      <c r="S363" s="66">
        <f t="shared" si="85"/>
        <v>0</v>
      </c>
      <c r="T363" s="66">
        <f t="shared" si="86"/>
        <v>0</v>
      </c>
      <c r="U363" s="80"/>
    </row>
    <row r="364" spans="1:21" ht="24" customHeight="1">
      <c r="A364" s="46" t="str">
        <f t="shared" si="88"/>
        <v>Gear_Story_CottonGloves</v>
      </c>
      <c r="B364" s="332" t="s">
        <v>553</v>
      </c>
      <c r="C364" s="505" t="s">
        <v>3005</v>
      </c>
      <c r="D364" s="372" t="s">
        <v>24049</v>
      </c>
      <c r="E364" s="12" t="s">
        <v>10670</v>
      </c>
      <c r="F364" s="12" t="s">
        <v>24591</v>
      </c>
      <c r="G364" s="261" t="s">
        <v>24592</v>
      </c>
      <c r="H364" s="261" t="s">
        <v>24593</v>
      </c>
      <c r="I364" s="95" t="s">
        <v>24594</v>
      </c>
      <c r="J364" s="112" t="s">
        <v>7537</v>
      </c>
      <c r="K364" s="112" t="s">
        <v>7538</v>
      </c>
      <c r="L364" s="47">
        <f t="shared" si="87"/>
        <v>0</v>
      </c>
      <c r="M364" s="66">
        <f t="shared" si="79"/>
        <v>0</v>
      </c>
      <c r="N364" s="66">
        <f t="shared" si="80"/>
        <v>0</v>
      </c>
      <c r="O364" s="66">
        <f t="shared" si="81"/>
        <v>0</v>
      </c>
      <c r="P364" s="66">
        <f t="shared" si="82"/>
        <v>0</v>
      </c>
      <c r="Q364" s="66">
        <f t="shared" si="83"/>
        <v>0</v>
      </c>
      <c r="R364" s="66">
        <f t="shared" si="84"/>
        <v>0</v>
      </c>
      <c r="S364" s="66">
        <f t="shared" si="85"/>
        <v>0</v>
      </c>
      <c r="T364" s="66">
        <f t="shared" si="86"/>
        <v>0</v>
      </c>
      <c r="U364" s="80"/>
    </row>
    <row r="365" spans="1:21" ht="24" customHeight="1">
      <c r="A365" s="46" t="str">
        <f t="shared" si="88"/>
        <v>Gear_Story_SolarPanel</v>
      </c>
      <c r="B365" s="332" t="s">
        <v>553</v>
      </c>
      <c r="C365" s="505" t="s">
        <v>3006</v>
      </c>
      <c r="D365" s="372" t="s">
        <v>1061</v>
      </c>
      <c r="E365" s="12" t="s">
        <v>10671</v>
      </c>
      <c r="F365" s="12" t="s">
        <v>24595</v>
      </c>
      <c r="G365" s="261" t="s">
        <v>24596</v>
      </c>
      <c r="H365" s="261" t="s">
        <v>24597</v>
      </c>
      <c r="I365" s="95" t="s">
        <v>24598</v>
      </c>
      <c r="J365" s="112" t="s">
        <v>7539</v>
      </c>
      <c r="K365" s="112" t="s">
        <v>7540</v>
      </c>
      <c r="L365" s="47">
        <f t="shared" si="87"/>
        <v>0</v>
      </c>
      <c r="M365" s="66">
        <f t="shared" si="79"/>
        <v>0</v>
      </c>
      <c r="N365" s="66">
        <f t="shared" si="80"/>
        <v>0</v>
      </c>
      <c r="O365" s="66">
        <f t="shared" si="81"/>
        <v>0</v>
      </c>
      <c r="P365" s="66">
        <f t="shared" si="82"/>
        <v>0</v>
      </c>
      <c r="Q365" s="66">
        <f t="shared" si="83"/>
        <v>0</v>
      </c>
      <c r="R365" s="66">
        <f t="shared" si="84"/>
        <v>0</v>
      </c>
      <c r="S365" s="66">
        <f t="shared" si="85"/>
        <v>0</v>
      </c>
      <c r="T365" s="66">
        <f t="shared" si="86"/>
        <v>0</v>
      </c>
      <c r="U365" s="80"/>
    </row>
    <row r="366" spans="1:21" ht="24" customHeight="1">
      <c r="A366" s="46" t="str">
        <f t="shared" si="88"/>
        <v>Gear_Story_OldSneakers</v>
      </c>
      <c r="B366" s="332" t="s">
        <v>553</v>
      </c>
      <c r="C366" s="505" t="s">
        <v>3007</v>
      </c>
      <c r="D366" s="372" t="s">
        <v>24548</v>
      </c>
      <c r="E366" s="12" t="s">
        <v>10672</v>
      </c>
      <c r="F366" s="12" t="s">
        <v>24599</v>
      </c>
      <c r="G366" s="261" t="s">
        <v>24600</v>
      </c>
      <c r="H366" s="261" t="s">
        <v>4727</v>
      </c>
      <c r="I366" s="95" t="s">
        <v>24601</v>
      </c>
      <c r="J366" s="112" t="s">
        <v>7541</v>
      </c>
      <c r="K366" s="112" t="s">
        <v>7542</v>
      </c>
      <c r="L366" s="47">
        <f t="shared" si="87"/>
        <v>0</v>
      </c>
      <c r="M366" s="66">
        <f t="shared" si="79"/>
        <v>0</v>
      </c>
      <c r="N366" s="66">
        <f t="shared" si="80"/>
        <v>0</v>
      </c>
      <c r="O366" s="66">
        <f t="shared" si="81"/>
        <v>0</v>
      </c>
      <c r="P366" s="66">
        <f t="shared" si="82"/>
        <v>0</v>
      </c>
      <c r="Q366" s="66">
        <f t="shared" si="83"/>
        <v>0</v>
      </c>
      <c r="R366" s="66">
        <f t="shared" si="84"/>
        <v>0</v>
      </c>
      <c r="S366" s="66">
        <f t="shared" si="85"/>
        <v>0</v>
      </c>
      <c r="T366" s="66">
        <f t="shared" si="86"/>
        <v>0</v>
      </c>
      <c r="U366" s="80"/>
    </row>
    <row r="367" spans="1:21" ht="24" customHeight="1">
      <c r="A367" s="46" t="str">
        <f t="shared" si="88"/>
        <v>Gear_Story_WoodenShield</v>
      </c>
      <c r="B367" s="332" t="s">
        <v>553</v>
      </c>
      <c r="C367" s="505" t="s">
        <v>3008</v>
      </c>
      <c r="D367" s="372" t="s">
        <v>24049</v>
      </c>
      <c r="E367" s="12" t="s">
        <v>10673</v>
      </c>
      <c r="F367" s="12" t="s">
        <v>24602</v>
      </c>
      <c r="G367" s="261" t="s">
        <v>24603</v>
      </c>
      <c r="H367" s="261" t="s">
        <v>24604</v>
      </c>
      <c r="I367" s="95" t="s">
        <v>24605</v>
      </c>
      <c r="J367" s="112" t="s">
        <v>7543</v>
      </c>
      <c r="K367" s="112" t="s">
        <v>7544</v>
      </c>
      <c r="L367" s="47">
        <f t="shared" si="87"/>
        <v>0</v>
      </c>
      <c r="M367" s="66">
        <f t="shared" si="79"/>
        <v>0</v>
      </c>
      <c r="N367" s="66">
        <f t="shared" si="80"/>
        <v>0</v>
      </c>
      <c r="O367" s="66">
        <f t="shared" si="81"/>
        <v>0</v>
      </c>
      <c r="P367" s="66">
        <f t="shared" si="82"/>
        <v>0</v>
      </c>
      <c r="Q367" s="66">
        <f t="shared" si="83"/>
        <v>0</v>
      </c>
      <c r="R367" s="66">
        <f t="shared" si="84"/>
        <v>0</v>
      </c>
      <c r="S367" s="66">
        <f t="shared" si="85"/>
        <v>0</v>
      </c>
      <c r="T367" s="66">
        <f t="shared" si="86"/>
        <v>0</v>
      </c>
      <c r="U367" s="80"/>
    </row>
    <row r="368" spans="1:21" ht="24" customHeight="1">
      <c r="A368" s="46" t="str">
        <f t="shared" si="88"/>
        <v>Gear_Story_CombatScouter</v>
      </c>
      <c r="B368" s="332" t="s">
        <v>553</v>
      </c>
      <c r="C368" s="505" t="s">
        <v>24606</v>
      </c>
      <c r="D368" s="372" t="s">
        <v>24049</v>
      </c>
      <c r="E368" s="12" t="s">
        <v>10674</v>
      </c>
      <c r="F368" s="12" t="s">
        <v>24607</v>
      </c>
      <c r="G368" s="261" t="s">
        <v>14041</v>
      </c>
      <c r="H368" s="261" t="s">
        <v>14042</v>
      </c>
      <c r="I368" s="95" t="s">
        <v>24608</v>
      </c>
      <c r="J368" s="112" t="s">
        <v>7545</v>
      </c>
      <c r="K368" s="112" t="s">
        <v>7546</v>
      </c>
      <c r="L368" s="47">
        <f t="shared" si="87"/>
        <v>0</v>
      </c>
      <c r="M368" s="66">
        <f t="shared" si="79"/>
        <v>0</v>
      </c>
      <c r="N368" s="66">
        <f t="shared" si="80"/>
        <v>0</v>
      </c>
      <c r="O368" s="66">
        <f t="shared" si="81"/>
        <v>0</v>
      </c>
      <c r="P368" s="66">
        <f t="shared" si="82"/>
        <v>0</v>
      </c>
      <c r="Q368" s="66">
        <f t="shared" si="83"/>
        <v>0</v>
      </c>
      <c r="R368" s="66">
        <f t="shared" si="84"/>
        <v>0</v>
      </c>
      <c r="S368" s="66">
        <f t="shared" si="85"/>
        <v>0</v>
      </c>
      <c r="T368" s="66">
        <f t="shared" si="86"/>
        <v>0</v>
      </c>
      <c r="U368" s="80"/>
    </row>
    <row r="369" spans="1:21" ht="24" customHeight="1">
      <c r="A369" s="46" t="str">
        <f t="shared" si="88"/>
        <v>Gear_Story_Cheese</v>
      </c>
      <c r="B369" s="332" t="s">
        <v>553</v>
      </c>
      <c r="C369" s="506" t="s">
        <v>68</v>
      </c>
      <c r="D369" s="373" t="s">
        <v>24609</v>
      </c>
      <c r="E369" s="12" t="s">
        <v>24610</v>
      </c>
      <c r="F369" s="12" t="s">
        <v>4830</v>
      </c>
      <c r="G369" s="261" t="s">
        <v>14043</v>
      </c>
      <c r="H369" s="261" t="s">
        <v>24611</v>
      </c>
      <c r="I369" s="95" t="s">
        <v>24612</v>
      </c>
      <c r="J369" s="112" t="s">
        <v>7547</v>
      </c>
      <c r="K369" s="112" t="s">
        <v>7548</v>
      </c>
      <c r="L369" s="47">
        <f t="shared" si="87"/>
        <v>0</v>
      </c>
      <c r="M369" s="66">
        <f t="shared" si="79"/>
        <v>0</v>
      </c>
      <c r="N369" s="66">
        <f t="shared" si="80"/>
        <v>0</v>
      </c>
      <c r="O369" s="66">
        <f t="shared" si="81"/>
        <v>0</v>
      </c>
      <c r="P369" s="66">
        <f t="shared" si="82"/>
        <v>0</v>
      </c>
      <c r="Q369" s="66">
        <f t="shared" si="83"/>
        <v>0</v>
      </c>
      <c r="R369" s="66">
        <f t="shared" si="84"/>
        <v>0</v>
      </c>
      <c r="S369" s="66">
        <f t="shared" si="85"/>
        <v>0</v>
      </c>
      <c r="T369" s="66">
        <f t="shared" si="86"/>
        <v>0</v>
      </c>
      <c r="U369" s="80"/>
    </row>
    <row r="370" spans="1:21" ht="24" customHeight="1">
      <c r="A370" s="46" t="str">
        <f t="shared" si="78"/>
        <v>Gear_Story_Guracell</v>
      </c>
      <c r="B370" s="332" t="s">
        <v>553</v>
      </c>
      <c r="C370" s="506" t="s">
        <v>634</v>
      </c>
      <c r="D370" s="373" t="s">
        <v>24380</v>
      </c>
      <c r="E370" s="12" t="s">
        <v>10675</v>
      </c>
      <c r="F370" s="12" t="s">
        <v>24613</v>
      </c>
      <c r="G370" s="261" t="s">
        <v>14044</v>
      </c>
      <c r="H370" s="261" t="s">
        <v>24614</v>
      </c>
      <c r="I370" s="95" t="s">
        <v>24615</v>
      </c>
      <c r="J370" s="112" t="s">
        <v>7549</v>
      </c>
      <c r="K370" s="112" t="s">
        <v>7550</v>
      </c>
      <c r="L370" s="47">
        <f t="shared" si="87"/>
        <v>0</v>
      </c>
      <c r="M370" s="66">
        <f t="shared" si="79"/>
        <v>0</v>
      </c>
      <c r="N370" s="66">
        <f t="shared" si="80"/>
        <v>0</v>
      </c>
      <c r="O370" s="66">
        <f t="shared" si="81"/>
        <v>0</v>
      </c>
      <c r="P370" s="66">
        <f t="shared" si="82"/>
        <v>0</v>
      </c>
      <c r="Q370" s="66">
        <f t="shared" si="83"/>
        <v>0</v>
      </c>
      <c r="R370" s="66">
        <f t="shared" si="84"/>
        <v>0</v>
      </c>
      <c r="S370" s="66">
        <f t="shared" si="85"/>
        <v>0</v>
      </c>
      <c r="T370" s="66">
        <f t="shared" si="86"/>
        <v>0</v>
      </c>
      <c r="U370" s="80"/>
    </row>
    <row r="371" spans="1:21" ht="24" customHeight="1">
      <c r="A371" s="46" t="str">
        <f t="shared" si="78"/>
        <v>Gear_Story_HippoLighter</v>
      </c>
      <c r="B371" s="332" t="s">
        <v>553</v>
      </c>
      <c r="C371" s="506" t="s">
        <v>635</v>
      </c>
      <c r="D371" s="373" t="s">
        <v>24380</v>
      </c>
      <c r="E371" s="12" t="s">
        <v>10676</v>
      </c>
      <c r="F371" s="12" t="s">
        <v>4831</v>
      </c>
      <c r="G371" s="261" t="s">
        <v>24616</v>
      </c>
      <c r="H371" s="261" t="s">
        <v>4832</v>
      </c>
      <c r="I371" s="95" t="s">
        <v>24617</v>
      </c>
      <c r="J371" s="112" t="s">
        <v>7551</v>
      </c>
      <c r="K371" s="112" t="s">
        <v>7552</v>
      </c>
      <c r="L371" s="47">
        <f t="shared" si="87"/>
        <v>0</v>
      </c>
      <c r="M371" s="66">
        <f t="shared" si="79"/>
        <v>0</v>
      </c>
      <c r="N371" s="66">
        <f t="shared" si="80"/>
        <v>0</v>
      </c>
      <c r="O371" s="66">
        <f t="shared" si="81"/>
        <v>0</v>
      </c>
      <c r="P371" s="66">
        <f t="shared" si="82"/>
        <v>0</v>
      </c>
      <c r="Q371" s="66">
        <f t="shared" si="83"/>
        <v>0</v>
      </c>
      <c r="R371" s="66">
        <f t="shared" si="84"/>
        <v>0</v>
      </c>
      <c r="S371" s="66">
        <f t="shared" si="85"/>
        <v>0</v>
      </c>
      <c r="T371" s="66">
        <f t="shared" si="86"/>
        <v>0</v>
      </c>
      <c r="U371" s="80"/>
    </row>
    <row r="372" spans="1:21" ht="24" customHeight="1">
      <c r="A372" s="46" t="str">
        <f t="shared" si="78"/>
        <v>Gear_Story_IceCubes</v>
      </c>
      <c r="B372" s="332" t="s">
        <v>553</v>
      </c>
      <c r="C372" s="506" t="s">
        <v>636</v>
      </c>
      <c r="D372" s="373" t="s">
        <v>24380</v>
      </c>
      <c r="E372" s="12" t="s">
        <v>24618</v>
      </c>
      <c r="F372" s="12" t="s">
        <v>24619</v>
      </c>
      <c r="G372" s="261" t="s">
        <v>24620</v>
      </c>
      <c r="H372" s="261" t="s">
        <v>24621</v>
      </c>
      <c r="I372" s="95" t="s">
        <v>4833</v>
      </c>
      <c r="J372" s="112" t="s">
        <v>7553</v>
      </c>
      <c r="K372" s="112" t="s">
        <v>7554</v>
      </c>
      <c r="L372" s="47">
        <f t="shared" si="87"/>
        <v>0</v>
      </c>
      <c r="M372" s="66">
        <f t="shared" si="79"/>
        <v>0</v>
      </c>
      <c r="N372" s="66">
        <f t="shared" si="80"/>
        <v>0</v>
      </c>
      <c r="O372" s="66">
        <f t="shared" si="81"/>
        <v>0</v>
      </c>
      <c r="P372" s="66">
        <f t="shared" si="82"/>
        <v>0</v>
      </c>
      <c r="Q372" s="66">
        <f t="shared" si="83"/>
        <v>0</v>
      </c>
      <c r="R372" s="66">
        <f t="shared" si="84"/>
        <v>0</v>
      </c>
      <c r="S372" s="66">
        <f t="shared" si="85"/>
        <v>0</v>
      </c>
      <c r="T372" s="66">
        <f t="shared" si="86"/>
        <v>0</v>
      </c>
      <c r="U372" s="80"/>
    </row>
    <row r="373" spans="1:21" ht="24" customHeight="1">
      <c r="A373" s="46" t="str">
        <f t="shared" si="78"/>
        <v>Gear_Story_TitaniumBullet</v>
      </c>
      <c r="B373" s="332" t="s">
        <v>553</v>
      </c>
      <c r="C373" s="506" t="s">
        <v>554</v>
      </c>
      <c r="D373" s="373" t="s">
        <v>24380</v>
      </c>
      <c r="E373" s="12" t="s">
        <v>24622</v>
      </c>
      <c r="F373" s="12" t="s">
        <v>24623</v>
      </c>
      <c r="G373" s="261" t="s">
        <v>24624</v>
      </c>
      <c r="H373" s="261" t="s">
        <v>14045</v>
      </c>
      <c r="I373" s="95" t="s">
        <v>4834</v>
      </c>
      <c r="J373" s="112" t="s">
        <v>7555</v>
      </c>
      <c r="K373" s="112" t="s">
        <v>7556</v>
      </c>
      <c r="L373" s="47">
        <f t="shared" si="87"/>
        <v>0</v>
      </c>
      <c r="M373" s="66">
        <f t="shared" si="79"/>
        <v>0</v>
      </c>
      <c r="N373" s="66">
        <f t="shared" si="80"/>
        <v>0</v>
      </c>
      <c r="O373" s="66">
        <f t="shared" si="81"/>
        <v>0</v>
      </c>
      <c r="P373" s="66">
        <f t="shared" si="82"/>
        <v>0</v>
      </c>
      <c r="Q373" s="66">
        <f t="shared" si="83"/>
        <v>0</v>
      </c>
      <c r="R373" s="66">
        <f t="shared" si="84"/>
        <v>0</v>
      </c>
      <c r="S373" s="66">
        <f t="shared" si="85"/>
        <v>0</v>
      </c>
      <c r="T373" s="66">
        <f t="shared" si="86"/>
        <v>0</v>
      </c>
      <c r="U373" s="80"/>
    </row>
    <row r="374" spans="1:21" ht="24" customHeight="1">
      <c r="A374" s="46" t="str">
        <f t="shared" si="78"/>
        <v>Gear_Story_KatanaBlade</v>
      </c>
      <c r="B374" s="332" t="s">
        <v>553</v>
      </c>
      <c r="C374" s="506" t="s">
        <v>555</v>
      </c>
      <c r="D374" s="373" t="s">
        <v>24380</v>
      </c>
      <c r="E374" s="12" t="s">
        <v>24625</v>
      </c>
      <c r="F374" s="12" t="s">
        <v>24626</v>
      </c>
      <c r="G374" s="261" t="s">
        <v>24627</v>
      </c>
      <c r="H374" s="261" t="s">
        <v>24628</v>
      </c>
      <c r="I374" s="95" t="s">
        <v>4835</v>
      </c>
      <c r="J374" s="112" t="s">
        <v>7557</v>
      </c>
      <c r="K374" s="112" t="s">
        <v>7558</v>
      </c>
      <c r="L374" s="47">
        <f t="shared" si="87"/>
        <v>0</v>
      </c>
      <c r="M374" s="66">
        <f t="shared" si="79"/>
        <v>0</v>
      </c>
      <c r="N374" s="66">
        <f t="shared" si="80"/>
        <v>0</v>
      </c>
      <c r="O374" s="66">
        <f t="shared" si="81"/>
        <v>0</v>
      </c>
      <c r="P374" s="66">
        <f t="shared" si="82"/>
        <v>0</v>
      </c>
      <c r="Q374" s="66">
        <f t="shared" si="83"/>
        <v>0</v>
      </c>
      <c r="R374" s="66">
        <f t="shared" si="84"/>
        <v>0</v>
      </c>
      <c r="S374" s="66">
        <f t="shared" si="85"/>
        <v>0</v>
      </c>
      <c r="T374" s="66">
        <f t="shared" si="86"/>
        <v>0</v>
      </c>
      <c r="U374" s="80"/>
    </row>
    <row r="375" spans="1:21" ht="24" customHeight="1">
      <c r="A375" s="46" t="str">
        <f t="shared" si="78"/>
        <v>Gear_Story_Telescope</v>
      </c>
      <c r="B375" s="332" t="s">
        <v>553</v>
      </c>
      <c r="C375" s="506" t="s">
        <v>638</v>
      </c>
      <c r="D375" s="373" t="s">
        <v>24629</v>
      </c>
      <c r="E375" s="12" t="s">
        <v>10677</v>
      </c>
      <c r="F375" s="12" t="s">
        <v>4836</v>
      </c>
      <c r="G375" s="261" t="s">
        <v>24630</v>
      </c>
      <c r="H375" s="261" t="s">
        <v>24631</v>
      </c>
      <c r="I375" s="95" t="s">
        <v>24632</v>
      </c>
      <c r="J375" s="112" t="s">
        <v>7559</v>
      </c>
      <c r="K375" s="112" t="s">
        <v>7560</v>
      </c>
      <c r="L375" s="47">
        <f t="shared" si="87"/>
        <v>0</v>
      </c>
      <c r="M375" s="66">
        <f t="shared" si="79"/>
        <v>0</v>
      </c>
      <c r="N375" s="66">
        <f t="shared" si="80"/>
        <v>0</v>
      </c>
      <c r="O375" s="66">
        <f t="shared" si="81"/>
        <v>0</v>
      </c>
      <c r="P375" s="66">
        <f t="shared" si="82"/>
        <v>0</v>
      </c>
      <c r="Q375" s="66">
        <f t="shared" si="83"/>
        <v>0</v>
      </c>
      <c r="R375" s="66">
        <f t="shared" si="84"/>
        <v>0</v>
      </c>
      <c r="S375" s="66">
        <f t="shared" si="85"/>
        <v>0</v>
      </c>
      <c r="T375" s="66">
        <f t="shared" si="86"/>
        <v>0</v>
      </c>
      <c r="U375" s="80"/>
    </row>
    <row r="376" spans="1:21" ht="24" customHeight="1">
      <c r="A376" s="46" t="str">
        <f t="shared" si="78"/>
        <v>Gear_Story_Glove</v>
      </c>
      <c r="B376" s="332" t="s">
        <v>553</v>
      </c>
      <c r="C376" s="506" t="s">
        <v>637</v>
      </c>
      <c r="D376" s="373" t="s">
        <v>24633</v>
      </c>
      <c r="E376" s="12" t="s">
        <v>10678</v>
      </c>
      <c r="F376" s="12" t="s">
        <v>24634</v>
      </c>
      <c r="G376" s="261" t="s">
        <v>24635</v>
      </c>
      <c r="H376" s="261" t="s">
        <v>24636</v>
      </c>
      <c r="I376" s="95" t="s">
        <v>24637</v>
      </c>
      <c r="J376" s="112" t="s">
        <v>7561</v>
      </c>
      <c r="K376" s="112" t="s">
        <v>7562</v>
      </c>
      <c r="L376" s="47">
        <f t="shared" si="87"/>
        <v>0</v>
      </c>
      <c r="M376" s="66">
        <f t="shared" si="79"/>
        <v>0</v>
      </c>
      <c r="N376" s="66">
        <f t="shared" si="80"/>
        <v>0</v>
      </c>
      <c r="O376" s="66">
        <f t="shared" si="81"/>
        <v>0</v>
      </c>
      <c r="P376" s="66">
        <f t="shared" si="82"/>
        <v>0</v>
      </c>
      <c r="Q376" s="66">
        <f t="shared" si="83"/>
        <v>0</v>
      </c>
      <c r="R376" s="66">
        <f t="shared" si="84"/>
        <v>0</v>
      </c>
      <c r="S376" s="66">
        <f t="shared" si="85"/>
        <v>0</v>
      </c>
      <c r="T376" s="66">
        <f t="shared" si="86"/>
        <v>0</v>
      </c>
      <c r="U376" s="80"/>
    </row>
    <row r="377" spans="1:21" ht="24" customHeight="1">
      <c r="A377" s="46" t="str">
        <f t="shared" si="78"/>
        <v>Gear_Story_ElementAmplifier</v>
      </c>
      <c r="B377" s="332" t="s">
        <v>553</v>
      </c>
      <c r="C377" s="506" t="s">
        <v>3205</v>
      </c>
      <c r="D377" s="373" t="s">
        <v>24380</v>
      </c>
      <c r="E377" s="12" t="s">
        <v>10679</v>
      </c>
      <c r="F377" s="12" t="s">
        <v>4728</v>
      </c>
      <c r="G377" s="261" t="s">
        <v>24638</v>
      </c>
      <c r="H377" s="261" t="s">
        <v>24639</v>
      </c>
      <c r="I377" s="95" t="s">
        <v>24640</v>
      </c>
      <c r="J377" s="112" t="s">
        <v>7563</v>
      </c>
      <c r="K377" s="112" t="s">
        <v>7564</v>
      </c>
      <c r="L377" s="47">
        <f t="shared" si="87"/>
        <v>0</v>
      </c>
      <c r="M377" s="66">
        <f t="shared" si="79"/>
        <v>0</v>
      </c>
      <c r="N377" s="66">
        <f t="shared" si="80"/>
        <v>0</v>
      </c>
      <c r="O377" s="66">
        <f t="shared" si="81"/>
        <v>0</v>
      </c>
      <c r="P377" s="66">
        <f t="shared" si="82"/>
        <v>0</v>
      </c>
      <c r="Q377" s="66">
        <f t="shared" si="83"/>
        <v>0</v>
      </c>
      <c r="R377" s="66">
        <f t="shared" si="84"/>
        <v>0</v>
      </c>
      <c r="S377" s="66">
        <f t="shared" si="85"/>
        <v>0</v>
      </c>
      <c r="T377" s="66">
        <f t="shared" si="86"/>
        <v>0</v>
      </c>
      <c r="U377" s="80"/>
    </row>
    <row r="378" spans="1:21" ht="24" customHeight="1">
      <c r="A378" s="46" t="str">
        <f t="shared" si="78"/>
        <v>Gear_Story_HeatedClub</v>
      </c>
      <c r="B378" s="332" t="s">
        <v>553</v>
      </c>
      <c r="C378" s="507" t="s">
        <v>639</v>
      </c>
      <c r="D378" s="374" t="s">
        <v>24195</v>
      </c>
      <c r="E378" s="12" t="s">
        <v>11176</v>
      </c>
      <c r="F378" s="12" t="s">
        <v>4837</v>
      </c>
      <c r="G378" s="261" t="s">
        <v>24641</v>
      </c>
      <c r="H378" s="261" t="s">
        <v>24642</v>
      </c>
      <c r="I378" s="95" t="s">
        <v>4838</v>
      </c>
      <c r="J378" s="112" t="s">
        <v>7565</v>
      </c>
      <c r="K378" s="112" t="s">
        <v>7566</v>
      </c>
      <c r="L378" s="47">
        <f t="shared" si="87"/>
        <v>0</v>
      </c>
      <c r="M378" s="66">
        <f t="shared" si="79"/>
        <v>0</v>
      </c>
      <c r="N378" s="66">
        <f t="shared" si="80"/>
        <v>0</v>
      </c>
      <c r="O378" s="66">
        <f t="shared" si="81"/>
        <v>0</v>
      </c>
      <c r="P378" s="66">
        <f t="shared" si="82"/>
        <v>0</v>
      </c>
      <c r="Q378" s="66">
        <f t="shared" si="83"/>
        <v>0</v>
      </c>
      <c r="R378" s="66">
        <f t="shared" si="84"/>
        <v>0</v>
      </c>
      <c r="S378" s="66">
        <f t="shared" si="85"/>
        <v>0</v>
      </c>
      <c r="T378" s="66">
        <f t="shared" si="86"/>
        <v>0</v>
      </c>
      <c r="U378" s="80"/>
    </row>
    <row r="379" spans="1:21" ht="24" customHeight="1">
      <c r="A379" s="46" t="str">
        <f t="shared" si="78"/>
        <v>Gear_Story_LightningRod</v>
      </c>
      <c r="B379" s="332" t="s">
        <v>553</v>
      </c>
      <c r="C379" s="507" t="s">
        <v>640</v>
      </c>
      <c r="D379" s="374" t="s">
        <v>1063</v>
      </c>
      <c r="E379" s="12" t="s">
        <v>10680</v>
      </c>
      <c r="F379" s="12" t="s">
        <v>24643</v>
      </c>
      <c r="G379" s="261" t="s">
        <v>24644</v>
      </c>
      <c r="H379" s="261" t="s">
        <v>24645</v>
      </c>
      <c r="I379" s="95" t="s">
        <v>4839</v>
      </c>
      <c r="J379" s="112" t="s">
        <v>7567</v>
      </c>
      <c r="K379" s="112" t="s">
        <v>7568</v>
      </c>
      <c r="L379" s="47">
        <f t="shared" si="87"/>
        <v>0</v>
      </c>
      <c r="M379" s="66">
        <f t="shared" si="79"/>
        <v>0</v>
      </c>
      <c r="N379" s="66">
        <f t="shared" si="80"/>
        <v>0</v>
      </c>
      <c r="O379" s="66">
        <f t="shared" si="81"/>
        <v>0</v>
      </c>
      <c r="P379" s="66">
        <f t="shared" si="82"/>
        <v>0</v>
      </c>
      <c r="Q379" s="66">
        <f t="shared" si="83"/>
        <v>0</v>
      </c>
      <c r="R379" s="66">
        <f t="shared" si="84"/>
        <v>0</v>
      </c>
      <c r="S379" s="66">
        <f t="shared" si="85"/>
        <v>0</v>
      </c>
      <c r="T379" s="66">
        <f t="shared" si="86"/>
        <v>0</v>
      </c>
      <c r="U379" s="80"/>
    </row>
    <row r="380" spans="1:21" ht="24" customHeight="1">
      <c r="A380" s="46" t="str">
        <f>CONCATENATE(B380,C380)</f>
        <v>Gear_Story_ToyHammer</v>
      </c>
      <c r="B380" s="332" t="s">
        <v>553</v>
      </c>
      <c r="C380" s="507" t="s">
        <v>3009</v>
      </c>
      <c r="D380" s="374" t="s">
        <v>24195</v>
      </c>
      <c r="E380" s="12" t="s">
        <v>10681</v>
      </c>
      <c r="F380" s="12" t="s">
        <v>24646</v>
      </c>
      <c r="G380" s="261" t="s">
        <v>14046</v>
      </c>
      <c r="H380" s="261" t="s">
        <v>4729</v>
      </c>
      <c r="I380" s="95" t="s">
        <v>24647</v>
      </c>
      <c r="J380" s="112" t="s">
        <v>7569</v>
      </c>
      <c r="K380" s="112" t="s">
        <v>7570</v>
      </c>
      <c r="L380" s="47">
        <f t="shared" si="87"/>
        <v>0</v>
      </c>
      <c r="M380" s="66">
        <f t="shared" si="79"/>
        <v>0</v>
      </c>
      <c r="N380" s="66">
        <f t="shared" si="80"/>
        <v>0</v>
      </c>
      <c r="O380" s="66">
        <f t="shared" si="81"/>
        <v>0</v>
      </c>
      <c r="P380" s="66">
        <f t="shared" si="82"/>
        <v>0</v>
      </c>
      <c r="Q380" s="66">
        <f t="shared" si="83"/>
        <v>0</v>
      </c>
      <c r="R380" s="66">
        <f t="shared" si="84"/>
        <v>0</v>
      </c>
      <c r="S380" s="66">
        <f t="shared" si="85"/>
        <v>0</v>
      </c>
      <c r="T380" s="66">
        <f t="shared" si="86"/>
        <v>0</v>
      </c>
      <c r="U380" s="80"/>
    </row>
    <row r="381" spans="1:21" ht="24" customHeight="1">
      <c r="A381" s="46" t="str">
        <f t="shared" si="78"/>
        <v>Gear_Story_ReinforcedGrip</v>
      </c>
      <c r="B381" s="332" t="s">
        <v>553</v>
      </c>
      <c r="C381" s="507" t="s">
        <v>24473</v>
      </c>
      <c r="D381" s="374" t="s">
        <v>1063</v>
      </c>
      <c r="E381" s="12" t="s">
        <v>10682</v>
      </c>
      <c r="F381" s="12" t="s">
        <v>24175</v>
      </c>
      <c r="G381" s="261" t="s">
        <v>4763</v>
      </c>
      <c r="H381" s="261" t="s">
        <v>13976</v>
      </c>
      <c r="I381" s="95" t="s">
        <v>4764</v>
      </c>
      <c r="J381" s="112" t="s">
        <v>7571</v>
      </c>
      <c r="K381" s="112" t="s">
        <v>7572</v>
      </c>
      <c r="L381" s="47">
        <f t="shared" si="87"/>
        <v>0</v>
      </c>
      <c r="M381" s="66">
        <f t="shared" si="79"/>
        <v>0</v>
      </c>
      <c r="N381" s="66">
        <f t="shared" si="80"/>
        <v>0</v>
      </c>
      <c r="O381" s="66">
        <f t="shared" si="81"/>
        <v>0</v>
      </c>
      <c r="P381" s="66">
        <f t="shared" si="82"/>
        <v>0</v>
      </c>
      <c r="Q381" s="66">
        <f t="shared" si="83"/>
        <v>0</v>
      </c>
      <c r="R381" s="66">
        <f t="shared" si="84"/>
        <v>0</v>
      </c>
      <c r="S381" s="66">
        <f t="shared" si="85"/>
        <v>0</v>
      </c>
      <c r="T381" s="66">
        <f t="shared" si="86"/>
        <v>0</v>
      </c>
      <c r="U381" s="80"/>
    </row>
    <row r="382" spans="1:21" ht="24" customHeight="1">
      <c r="A382" s="46" t="str">
        <f t="shared" si="78"/>
        <v>Gear_Story_ReinforcedChampionBelt</v>
      </c>
      <c r="B382" s="332" t="s">
        <v>553</v>
      </c>
      <c r="C382" s="507" t="s">
        <v>1071</v>
      </c>
      <c r="D382" s="374" t="s">
        <v>1063</v>
      </c>
      <c r="E382" s="12" t="s">
        <v>11179</v>
      </c>
      <c r="F382" s="12" t="s">
        <v>4730</v>
      </c>
      <c r="G382" s="261" t="s">
        <v>24648</v>
      </c>
      <c r="H382" s="261" t="s">
        <v>24649</v>
      </c>
      <c r="I382" s="95" t="s">
        <v>24650</v>
      </c>
      <c r="J382" s="112" t="s">
        <v>7573</v>
      </c>
      <c r="K382" s="112" t="s">
        <v>7574</v>
      </c>
      <c r="L382" s="47">
        <f t="shared" si="87"/>
        <v>0</v>
      </c>
      <c r="M382" s="66">
        <f t="shared" si="79"/>
        <v>0</v>
      </c>
      <c r="N382" s="66">
        <f t="shared" si="80"/>
        <v>0</v>
      </c>
      <c r="O382" s="66">
        <f t="shared" si="81"/>
        <v>0</v>
      </c>
      <c r="P382" s="66">
        <f t="shared" si="82"/>
        <v>0</v>
      </c>
      <c r="Q382" s="66">
        <f t="shared" si="83"/>
        <v>0</v>
      </c>
      <c r="R382" s="66">
        <f t="shared" si="84"/>
        <v>0</v>
      </c>
      <c r="S382" s="66">
        <f t="shared" si="85"/>
        <v>0</v>
      </c>
      <c r="T382" s="66">
        <f t="shared" si="86"/>
        <v>0</v>
      </c>
      <c r="U382" s="80"/>
    </row>
    <row r="383" spans="1:21" ht="24" customHeight="1">
      <c r="A383" s="46" t="str">
        <f t="shared" si="78"/>
        <v>Gear_Story_PoisonousMushroom</v>
      </c>
      <c r="B383" s="332" t="s">
        <v>553</v>
      </c>
      <c r="C383" s="507" t="s">
        <v>24385</v>
      </c>
      <c r="D383" s="374" t="s">
        <v>24195</v>
      </c>
      <c r="E383" s="12" t="s">
        <v>24651</v>
      </c>
      <c r="F383" s="310" t="s">
        <v>14861</v>
      </c>
      <c r="G383" s="311" t="s">
        <v>14862</v>
      </c>
      <c r="H383" s="311" t="s">
        <v>14863</v>
      </c>
      <c r="I383" s="310" t="s">
        <v>14864</v>
      </c>
      <c r="J383" s="310" t="s">
        <v>14865</v>
      </c>
      <c r="K383" s="310" t="s">
        <v>20590</v>
      </c>
      <c r="L383" s="47">
        <f t="shared" si="87"/>
        <v>0</v>
      </c>
      <c r="M383" s="66">
        <f t="shared" si="79"/>
        <v>0</v>
      </c>
      <c r="N383" s="66">
        <f t="shared" si="80"/>
        <v>0</v>
      </c>
      <c r="O383" s="66">
        <f t="shared" si="81"/>
        <v>0</v>
      </c>
      <c r="P383" s="66">
        <f t="shared" si="82"/>
        <v>0</v>
      </c>
      <c r="Q383" s="66">
        <f t="shared" si="83"/>
        <v>0</v>
      </c>
      <c r="R383" s="66">
        <f t="shared" si="84"/>
        <v>0</v>
      </c>
      <c r="S383" s="66">
        <f t="shared" si="85"/>
        <v>0</v>
      </c>
      <c r="T383" s="66">
        <f t="shared" si="86"/>
        <v>0</v>
      </c>
      <c r="U383" s="80"/>
    </row>
    <row r="384" spans="1:21" ht="24" customHeight="1">
      <c r="A384" s="46" t="str">
        <f t="shared" si="78"/>
        <v>Gear_Story_OvenMitts</v>
      </c>
      <c r="B384" s="332" t="s">
        <v>24652</v>
      </c>
      <c r="C384" s="508" t="s">
        <v>15632</v>
      </c>
      <c r="D384" s="386" t="s">
        <v>24195</v>
      </c>
      <c r="E384" s="12" t="s">
        <v>24653</v>
      </c>
      <c r="F384" s="12" t="s">
        <v>17749</v>
      </c>
      <c r="G384" s="261" t="s">
        <v>17750</v>
      </c>
      <c r="H384" s="261" t="s">
        <v>17751</v>
      </c>
      <c r="I384" s="12" t="s">
        <v>17752</v>
      </c>
      <c r="J384" s="12" t="s">
        <v>17753</v>
      </c>
      <c r="K384" s="12" t="s">
        <v>17754</v>
      </c>
      <c r="L384" s="47">
        <f t="shared" si="87"/>
        <v>0</v>
      </c>
      <c r="M384" s="66">
        <f t="shared" si="79"/>
        <v>0</v>
      </c>
      <c r="N384" s="66">
        <f t="shared" si="80"/>
        <v>0</v>
      </c>
      <c r="O384" s="66">
        <f t="shared" si="81"/>
        <v>0</v>
      </c>
      <c r="P384" s="66">
        <f t="shared" si="82"/>
        <v>0</v>
      </c>
      <c r="Q384" s="66">
        <f t="shared" si="83"/>
        <v>0</v>
      </c>
      <c r="R384" s="66">
        <f t="shared" si="84"/>
        <v>0</v>
      </c>
      <c r="S384" s="66">
        <f t="shared" si="85"/>
        <v>0</v>
      </c>
      <c r="T384" s="66">
        <f t="shared" si="86"/>
        <v>0</v>
      </c>
      <c r="U384" s="80"/>
    </row>
    <row r="385" spans="1:21" ht="24" customHeight="1">
      <c r="A385" s="46" t="str">
        <f t="shared" si="78"/>
        <v>Gear_Story_Vaccine</v>
      </c>
      <c r="B385" s="332" t="s">
        <v>24652</v>
      </c>
      <c r="C385" s="508" t="s">
        <v>24654</v>
      </c>
      <c r="D385" s="386" t="s">
        <v>24195</v>
      </c>
      <c r="E385" s="12" t="s">
        <v>24655</v>
      </c>
      <c r="F385" s="12" t="s">
        <v>17755</v>
      </c>
      <c r="G385" s="261" t="s">
        <v>17756</v>
      </c>
      <c r="H385" s="261" t="s">
        <v>17757</v>
      </c>
      <c r="I385" s="12" t="s">
        <v>17758</v>
      </c>
      <c r="J385" s="12" t="s">
        <v>17759</v>
      </c>
      <c r="K385" s="12" t="s">
        <v>17760</v>
      </c>
      <c r="L385" s="47">
        <f t="shared" si="87"/>
        <v>0</v>
      </c>
      <c r="M385" s="66">
        <f t="shared" si="79"/>
        <v>0</v>
      </c>
      <c r="N385" s="66">
        <f t="shared" si="80"/>
        <v>0</v>
      </c>
      <c r="O385" s="66">
        <f t="shared" si="81"/>
        <v>0</v>
      </c>
      <c r="P385" s="66">
        <f t="shared" si="82"/>
        <v>0</v>
      </c>
      <c r="Q385" s="66">
        <f t="shared" si="83"/>
        <v>0</v>
      </c>
      <c r="R385" s="66">
        <f t="shared" si="84"/>
        <v>0</v>
      </c>
      <c r="S385" s="66">
        <f t="shared" si="85"/>
        <v>0</v>
      </c>
      <c r="T385" s="66">
        <f t="shared" si="86"/>
        <v>0</v>
      </c>
      <c r="U385" s="80"/>
    </row>
    <row r="386" spans="1:21" ht="24" customHeight="1">
      <c r="A386" s="46" t="str">
        <f t="shared" si="78"/>
        <v>Gear_Story_RogueMask</v>
      </c>
      <c r="B386" s="332" t="s">
        <v>24652</v>
      </c>
      <c r="C386" s="508" t="s">
        <v>15596</v>
      </c>
      <c r="D386" s="386" t="s">
        <v>1063</v>
      </c>
      <c r="E386" s="12" t="s">
        <v>24656</v>
      </c>
      <c r="F386" s="12" t="s">
        <v>17761</v>
      </c>
      <c r="G386" s="261" t="s">
        <v>17762</v>
      </c>
      <c r="H386" s="261" t="s">
        <v>17763</v>
      </c>
      <c r="I386" s="12" t="s">
        <v>17764</v>
      </c>
      <c r="J386" s="12" t="s">
        <v>17765</v>
      </c>
      <c r="K386" s="12" t="s">
        <v>17766</v>
      </c>
      <c r="L386" s="47">
        <f t="shared" si="87"/>
        <v>0</v>
      </c>
      <c r="M386" s="66">
        <f t="shared" si="79"/>
        <v>0</v>
      </c>
      <c r="N386" s="66">
        <f t="shared" si="80"/>
        <v>0</v>
      </c>
      <c r="O386" s="66">
        <f t="shared" si="81"/>
        <v>0</v>
      </c>
      <c r="P386" s="66">
        <f t="shared" si="82"/>
        <v>0</v>
      </c>
      <c r="Q386" s="66">
        <f t="shared" si="83"/>
        <v>0</v>
      </c>
      <c r="R386" s="66">
        <f t="shared" si="84"/>
        <v>0</v>
      </c>
      <c r="S386" s="66">
        <f t="shared" si="85"/>
        <v>0</v>
      </c>
      <c r="T386" s="66">
        <f t="shared" si="86"/>
        <v>0</v>
      </c>
      <c r="U386" s="80"/>
    </row>
    <row r="387" spans="1:21" ht="24" customHeight="1">
      <c r="A387" s="46" t="str">
        <f t="shared" si="78"/>
        <v>Gear_Story_CrossNecklace</v>
      </c>
      <c r="B387" s="332" t="s">
        <v>10630</v>
      </c>
      <c r="C387" s="508" t="s">
        <v>24388</v>
      </c>
      <c r="D387" s="386" t="s">
        <v>24195</v>
      </c>
      <c r="E387" s="12" t="s">
        <v>15806</v>
      </c>
      <c r="F387" s="12" t="s">
        <v>17767</v>
      </c>
      <c r="G387" s="261" t="s">
        <v>17768</v>
      </c>
      <c r="H387" s="261" t="s">
        <v>17769</v>
      </c>
      <c r="I387" s="12" t="s">
        <v>17770</v>
      </c>
      <c r="J387" s="12" t="s">
        <v>17771</v>
      </c>
      <c r="K387" s="12" t="s">
        <v>17772</v>
      </c>
      <c r="L387" s="47">
        <f t="shared" si="87"/>
        <v>0</v>
      </c>
      <c r="M387" s="66">
        <f t="shared" si="79"/>
        <v>0</v>
      </c>
      <c r="N387" s="66">
        <f t="shared" si="80"/>
        <v>0</v>
      </c>
      <c r="O387" s="66">
        <f t="shared" si="81"/>
        <v>0</v>
      </c>
      <c r="P387" s="66">
        <f t="shared" si="82"/>
        <v>0</v>
      </c>
      <c r="Q387" s="66">
        <f t="shared" si="83"/>
        <v>0</v>
      </c>
      <c r="R387" s="66">
        <f t="shared" si="84"/>
        <v>0</v>
      </c>
      <c r="S387" s="66">
        <f t="shared" si="85"/>
        <v>0</v>
      </c>
      <c r="T387" s="66">
        <f t="shared" si="86"/>
        <v>0</v>
      </c>
      <c r="U387" s="80"/>
    </row>
    <row r="388" spans="1:21" ht="24" customHeight="1">
      <c r="A388" s="46" t="str">
        <f t="shared" si="78"/>
        <v>Gear_Story_BulletproOfVest</v>
      </c>
      <c r="B388" s="332" t="s">
        <v>24652</v>
      </c>
      <c r="C388" s="508" t="s">
        <v>15597</v>
      </c>
      <c r="D388" s="386" t="s">
        <v>24195</v>
      </c>
      <c r="E388" s="12" t="s">
        <v>24657</v>
      </c>
      <c r="F388" s="12" t="s">
        <v>17773</v>
      </c>
      <c r="G388" s="261" t="s">
        <v>17774</v>
      </c>
      <c r="H388" s="261" t="s">
        <v>17775</v>
      </c>
      <c r="I388" s="12" t="s">
        <v>17776</v>
      </c>
      <c r="J388" s="12" t="s">
        <v>17777</v>
      </c>
      <c r="K388" s="12" t="s">
        <v>17778</v>
      </c>
      <c r="L388" s="47">
        <f t="shared" si="87"/>
        <v>0</v>
      </c>
      <c r="M388" s="66">
        <f t="shared" si="79"/>
        <v>0</v>
      </c>
      <c r="N388" s="66">
        <f t="shared" si="80"/>
        <v>0</v>
      </c>
      <c r="O388" s="66">
        <f t="shared" si="81"/>
        <v>0</v>
      </c>
      <c r="P388" s="66">
        <f t="shared" si="82"/>
        <v>0</v>
      </c>
      <c r="Q388" s="66">
        <f t="shared" si="83"/>
        <v>0</v>
      </c>
      <c r="R388" s="66">
        <f t="shared" si="84"/>
        <v>0</v>
      </c>
      <c r="S388" s="66">
        <f t="shared" si="85"/>
        <v>0</v>
      </c>
      <c r="T388" s="66">
        <f t="shared" si="86"/>
        <v>0</v>
      </c>
      <c r="U388" s="80"/>
    </row>
    <row r="389" spans="1:21" ht="24" customHeight="1">
      <c r="A389" s="46" t="str">
        <f t="shared" si="78"/>
        <v>Gear_Story_Kukri</v>
      </c>
      <c r="B389" s="332" t="s">
        <v>10630</v>
      </c>
      <c r="C389" s="508" t="s">
        <v>15605</v>
      </c>
      <c r="D389" s="386" t="s">
        <v>1063</v>
      </c>
      <c r="E389" s="12" t="s">
        <v>15807</v>
      </c>
      <c r="F389" s="12" t="s">
        <v>17779</v>
      </c>
      <c r="G389" s="261" t="s">
        <v>17780</v>
      </c>
      <c r="H389" s="261" t="s">
        <v>17781</v>
      </c>
      <c r="I389" s="12" t="s">
        <v>17782</v>
      </c>
      <c r="J389" s="12" t="s">
        <v>17783</v>
      </c>
      <c r="K389" s="12" t="s">
        <v>17784</v>
      </c>
      <c r="L389" s="47">
        <f t="shared" si="87"/>
        <v>0</v>
      </c>
      <c r="M389" s="66">
        <f t="shared" si="79"/>
        <v>0</v>
      </c>
      <c r="N389" s="66">
        <f t="shared" si="80"/>
        <v>0</v>
      </c>
      <c r="O389" s="66">
        <f t="shared" si="81"/>
        <v>0</v>
      </c>
      <c r="P389" s="66">
        <f t="shared" si="82"/>
        <v>0</v>
      </c>
      <c r="Q389" s="66">
        <f t="shared" si="83"/>
        <v>0</v>
      </c>
      <c r="R389" s="66">
        <f t="shared" si="84"/>
        <v>0</v>
      </c>
      <c r="S389" s="66">
        <f t="shared" si="85"/>
        <v>0</v>
      </c>
      <c r="T389" s="66">
        <f t="shared" si="86"/>
        <v>0</v>
      </c>
      <c r="U389" s="80"/>
    </row>
    <row r="390" spans="1:21" ht="24" customHeight="1">
      <c r="A390" s="46" t="str">
        <f t="shared" si="78"/>
        <v>Gear_Story_SilverAxe</v>
      </c>
      <c r="B390" s="332" t="s">
        <v>24652</v>
      </c>
      <c r="C390" s="508" t="s">
        <v>15608</v>
      </c>
      <c r="D390" s="386" t="s">
        <v>24658</v>
      </c>
      <c r="E390" s="12" t="s">
        <v>24659</v>
      </c>
      <c r="F390" s="12" t="s">
        <v>17785</v>
      </c>
      <c r="G390" s="261" t="s">
        <v>17785</v>
      </c>
      <c r="H390" s="261" t="s">
        <v>17785</v>
      </c>
      <c r="I390" s="12" t="s">
        <v>17786</v>
      </c>
      <c r="J390" s="12" t="s">
        <v>17787</v>
      </c>
      <c r="K390" s="12" t="s">
        <v>17788</v>
      </c>
      <c r="L390" s="47">
        <f t="shared" si="87"/>
        <v>0</v>
      </c>
      <c r="M390" s="66">
        <f t="shared" si="79"/>
        <v>0</v>
      </c>
      <c r="N390" s="66">
        <f t="shared" si="80"/>
        <v>0</v>
      </c>
      <c r="O390" s="66">
        <f t="shared" si="81"/>
        <v>0</v>
      </c>
      <c r="P390" s="66">
        <f t="shared" si="82"/>
        <v>0</v>
      </c>
      <c r="Q390" s="66">
        <f t="shared" si="83"/>
        <v>0</v>
      </c>
      <c r="R390" s="66">
        <f t="shared" si="84"/>
        <v>0</v>
      </c>
      <c r="S390" s="66">
        <f t="shared" si="85"/>
        <v>0</v>
      </c>
      <c r="T390" s="66">
        <f t="shared" si="86"/>
        <v>0</v>
      </c>
      <c r="U390" s="80"/>
    </row>
    <row r="391" spans="1:21" ht="24" customHeight="1">
      <c r="A391" s="46" t="str">
        <f t="shared" si="78"/>
        <v>Gear_Story_ProtectivePad</v>
      </c>
      <c r="B391" s="332" t="s">
        <v>24652</v>
      </c>
      <c r="C391" s="508" t="s">
        <v>15485</v>
      </c>
      <c r="D391" s="386" t="s">
        <v>24195</v>
      </c>
      <c r="E391" s="12" t="s">
        <v>24660</v>
      </c>
      <c r="F391" s="12" t="s">
        <v>17789</v>
      </c>
      <c r="G391" s="261" t="s">
        <v>17790</v>
      </c>
      <c r="H391" s="261" t="s">
        <v>17791</v>
      </c>
      <c r="I391" s="12" t="s">
        <v>17792</v>
      </c>
      <c r="J391" s="12" t="s">
        <v>17793</v>
      </c>
      <c r="K391" s="12" t="s">
        <v>17794</v>
      </c>
      <c r="L391" s="47">
        <f t="shared" si="87"/>
        <v>0</v>
      </c>
      <c r="M391" s="66">
        <f t="shared" si="79"/>
        <v>0</v>
      </c>
      <c r="N391" s="66">
        <f t="shared" si="80"/>
        <v>0</v>
      </c>
      <c r="O391" s="66">
        <f t="shared" si="81"/>
        <v>0</v>
      </c>
      <c r="P391" s="66">
        <f t="shared" si="82"/>
        <v>0</v>
      </c>
      <c r="Q391" s="66">
        <f t="shared" si="83"/>
        <v>0</v>
      </c>
      <c r="R391" s="66">
        <f t="shared" si="84"/>
        <v>0</v>
      </c>
      <c r="S391" s="66">
        <f t="shared" si="85"/>
        <v>0</v>
      </c>
      <c r="T391" s="66">
        <f t="shared" si="86"/>
        <v>0</v>
      </c>
      <c r="U391" s="80"/>
    </row>
    <row r="392" spans="1:21" ht="24" customHeight="1">
      <c r="A392" s="46" t="str">
        <f t="shared" si="78"/>
        <v>Gear_Story_CommanderFlag</v>
      </c>
      <c r="B392" s="332" t="s">
        <v>24652</v>
      </c>
      <c r="C392" s="508" t="s">
        <v>24201</v>
      </c>
      <c r="D392" s="386" t="s">
        <v>24195</v>
      </c>
      <c r="E392" s="12" t="s">
        <v>24661</v>
      </c>
      <c r="F392" s="12" t="s">
        <v>17795</v>
      </c>
      <c r="G392" s="261" t="s">
        <v>17796</v>
      </c>
      <c r="H392" s="261" t="s">
        <v>17797</v>
      </c>
      <c r="I392" s="12" t="s">
        <v>17798</v>
      </c>
      <c r="J392" s="12" t="s">
        <v>17799</v>
      </c>
      <c r="K392" s="12" t="s">
        <v>17800</v>
      </c>
      <c r="L392" s="47">
        <f t="shared" si="87"/>
        <v>0</v>
      </c>
      <c r="M392" s="66">
        <f t="shared" si="79"/>
        <v>0</v>
      </c>
      <c r="N392" s="66">
        <f t="shared" si="80"/>
        <v>0</v>
      </c>
      <c r="O392" s="66">
        <f t="shared" si="81"/>
        <v>0</v>
      </c>
      <c r="P392" s="66">
        <f t="shared" si="82"/>
        <v>0</v>
      </c>
      <c r="Q392" s="66">
        <f t="shared" si="83"/>
        <v>0</v>
      </c>
      <c r="R392" s="66">
        <f t="shared" si="84"/>
        <v>0</v>
      </c>
      <c r="S392" s="66">
        <f t="shared" si="85"/>
        <v>0</v>
      </c>
      <c r="T392" s="66">
        <f t="shared" si="86"/>
        <v>0</v>
      </c>
      <c r="U392" s="80"/>
    </row>
    <row r="393" spans="1:21" ht="24" customHeight="1">
      <c r="A393" s="46" t="str">
        <f t="shared" si="78"/>
        <v>Gear_Story_Syringe</v>
      </c>
      <c r="B393" s="332" t="s">
        <v>553</v>
      </c>
      <c r="C393" s="509" t="s">
        <v>641</v>
      </c>
      <c r="D393" s="375" t="s">
        <v>94</v>
      </c>
      <c r="E393" s="12" t="s">
        <v>10683</v>
      </c>
      <c r="F393" s="12" t="s">
        <v>24662</v>
      </c>
      <c r="G393" s="261" t="s">
        <v>24663</v>
      </c>
      <c r="H393" s="261" t="s">
        <v>24664</v>
      </c>
      <c r="I393" s="95" t="s">
        <v>24665</v>
      </c>
      <c r="J393" s="112" t="s">
        <v>7575</v>
      </c>
      <c r="K393" s="112" t="s">
        <v>7576</v>
      </c>
      <c r="L393" s="47">
        <f t="shared" si="87"/>
        <v>0</v>
      </c>
      <c r="M393" s="66">
        <f t="shared" si="79"/>
        <v>0</v>
      </c>
      <c r="N393" s="66">
        <f t="shared" si="80"/>
        <v>0</v>
      </c>
      <c r="O393" s="66">
        <f t="shared" si="81"/>
        <v>0</v>
      </c>
      <c r="P393" s="66">
        <f t="shared" si="82"/>
        <v>0</v>
      </c>
      <c r="Q393" s="66">
        <f t="shared" si="83"/>
        <v>0</v>
      </c>
      <c r="R393" s="66">
        <f t="shared" si="84"/>
        <v>0</v>
      </c>
      <c r="S393" s="66">
        <f t="shared" si="85"/>
        <v>0</v>
      </c>
      <c r="T393" s="66">
        <f t="shared" si="86"/>
        <v>0</v>
      </c>
      <c r="U393" s="80"/>
    </row>
    <row r="394" spans="1:21" ht="24" customHeight="1">
      <c r="A394" s="46" t="str">
        <f t="shared" si="78"/>
        <v>Gear_Story_Zdrive</v>
      </c>
      <c r="B394" s="332" t="s">
        <v>553</v>
      </c>
      <c r="C394" s="509" t="s">
        <v>642</v>
      </c>
      <c r="D394" s="375" t="s">
        <v>94</v>
      </c>
      <c r="E394" s="12" t="s">
        <v>10684</v>
      </c>
      <c r="F394" s="12" t="s">
        <v>24666</v>
      </c>
      <c r="G394" s="261" t="s">
        <v>24667</v>
      </c>
      <c r="H394" s="261" t="s">
        <v>24668</v>
      </c>
      <c r="I394" s="95" t="s">
        <v>4840</v>
      </c>
      <c r="J394" s="112" t="s">
        <v>7577</v>
      </c>
      <c r="K394" s="112" t="s">
        <v>7578</v>
      </c>
      <c r="L394" s="47">
        <f t="shared" si="87"/>
        <v>0</v>
      </c>
      <c r="M394" s="66">
        <f t="shared" si="79"/>
        <v>0</v>
      </c>
      <c r="N394" s="66">
        <f t="shared" si="80"/>
        <v>0</v>
      </c>
      <c r="O394" s="66">
        <f t="shared" si="81"/>
        <v>0</v>
      </c>
      <c r="P394" s="66">
        <f t="shared" si="82"/>
        <v>0</v>
      </c>
      <c r="Q394" s="66">
        <f t="shared" si="83"/>
        <v>0</v>
      </c>
      <c r="R394" s="66">
        <f t="shared" si="84"/>
        <v>0</v>
      </c>
      <c r="S394" s="66">
        <f t="shared" si="85"/>
        <v>0</v>
      </c>
      <c r="T394" s="66">
        <f t="shared" si="86"/>
        <v>0</v>
      </c>
      <c r="U394" s="80"/>
    </row>
    <row r="395" spans="1:21" ht="24" customHeight="1">
      <c r="A395" s="46" t="str">
        <f t="shared" ref="A395:A485" si="89">CONCATENATE(B395,C395)</f>
        <v>Gear_Story_Cactus</v>
      </c>
      <c r="B395" s="332" t="s">
        <v>553</v>
      </c>
      <c r="C395" s="509" t="s">
        <v>69</v>
      </c>
      <c r="D395" s="375" t="s">
        <v>94</v>
      </c>
      <c r="E395" s="12" t="s">
        <v>24669</v>
      </c>
      <c r="F395" s="12" t="s">
        <v>4841</v>
      </c>
      <c r="G395" s="261" t="s">
        <v>14047</v>
      </c>
      <c r="H395" s="261" t="s">
        <v>24670</v>
      </c>
      <c r="I395" s="95" t="s">
        <v>24671</v>
      </c>
      <c r="J395" s="112" t="s">
        <v>7579</v>
      </c>
      <c r="K395" s="112" t="s">
        <v>7580</v>
      </c>
      <c r="L395" s="47">
        <f t="shared" si="87"/>
        <v>0</v>
      </c>
      <c r="M395" s="66">
        <f t="shared" si="79"/>
        <v>0</v>
      </c>
      <c r="N395" s="66">
        <f t="shared" si="80"/>
        <v>0</v>
      </c>
      <c r="O395" s="66">
        <f t="shared" si="81"/>
        <v>0</v>
      </c>
      <c r="P395" s="66">
        <f t="shared" si="82"/>
        <v>0</v>
      </c>
      <c r="Q395" s="66">
        <f t="shared" si="83"/>
        <v>0</v>
      </c>
      <c r="R395" s="66">
        <f t="shared" si="84"/>
        <v>0</v>
      </c>
      <c r="S395" s="66">
        <f t="shared" si="85"/>
        <v>0</v>
      </c>
      <c r="T395" s="66">
        <f t="shared" si="86"/>
        <v>0</v>
      </c>
      <c r="U395" s="80"/>
    </row>
    <row r="396" spans="1:21" ht="24" customHeight="1">
      <c r="A396" s="46" t="str">
        <f t="shared" si="89"/>
        <v>Gear_Story_Magiccard</v>
      </c>
      <c r="B396" s="332" t="s">
        <v>553</v>
      </c>
      <c r="C396" s="509" t="s">
        <v>24393</v>
      </c>
      <c r="D396" s="375" t="s">
        <v>94</v>
      </c>
      <c r="E396" s="12" t="s">
        <v>10685</v>
      </c>
      <c r="F396" s="12" t="s">
        <v>4731</v>
      </c>
      <c r="G396" s="261" t="s">
        <v>24672</v>
      </c>
      <c r="H396" s="261" t="s">
        <v>24673</v>
      </c>
      <c r="I396" s="95" t="s">
        <v>24674</v>
      </c>
      <c r="J396" s="112" t="s">
        <v>7581</v>
      </c>
      <c r="K396" s="112" t="s">
        <v>7582</v>
      </c>
      <c r="L396" s="47">
        <f t="shared" si="87"/>
        <v>0</v>
      </c>
      <c r="M396" s="66">
        <f t="shared" si="79"/>
        <v>0</v>
      </c>
      <c r="N396" s="66">
        <f t="shared" si="80"/>
        <v>0</v>
      </c>
      <c r="O396" s="66">
        <f t="shared" si="81"/>
        <v>0</v>
      </c>
      <c r="P396" s="66">
        <f t="shared" si="82"/>
        <v>0</v>
      </c>
      <c r="Q396" s="66">
        <f t="shared" si="83"/>
        <v>0</v>
      </c>
      <c r="R396" s="66">
        <f t="shared" si="84"/>
        <v>0</v>
      </c>
      <c r="S396" s="66">
        <f t="shared" si="85"/>
        <v>0</v>
      </c>
      <c r="T396" s="66">
        <f t="shared" si="86"/>
        <v>0</v>
      </c>
      <c r="U396" s="80"/>
    </row>
    <row r="397" spans="1:21" ht="24" customHeight="1">
      <c r="A397" s="46" t="str">
        <f t="shared" si="89"/>
        <v>Gear_Story_Hylenol</v>
      </c>
      <c r="B397" s="332" t="s">
        <v>553</v>
      </c>
      <c r="C397" s="509" t="s">
        <v>643</v>
      </c>
      <c r="D397" s="375" t="s">
        <v>94</v>
      </c>
      <c r="E397" s="12" t="s">
        <v>10686</v>
      </c>
      <c r="F397" s="12" t="s">
        <v>24675</v>
      </c>
      <c r="G397" s="261" t="s">
        <v>24676</v>
      </c>
      <c r="H397" s="261" t="s">
        <v>24677</v>
      </c>
      <c r="I397" s="95" t="s">
        <v>4842</v>
      </c>
      <c r="J397" s="112" t="s">
        <v>7583</v>
      </c>
      <c r="K397" s="112" t="s">
        <v>7584</v>
      </c>
      <c r="L397" s="47">
        <f t="shared" ref="L397:L438" si="90">SUM(M397:T397)</f>
        <v>0</v>
      </c>
      <c r="M397" s="66">
        <f t="shared" si="79"/>
        <v>0</v>
      </c>
      <c r="N397" s="66">
        <f t="shared" si="80"/>
        <v>0</v>
      </c>
      <c r="O397" s="66">
        <f t="shared" si="81"/>
        <v>0</v>
      </c>
      <c r="P397" s="66">
        <f t="shared" si="82"/>
        <v>0</v>
      </c>
      <c r="Q397" s="66">
        <f t="shared" si="83"/>
        <v>0</v>
      </c>
      <c r="R397" s="66">
        <f t="shared" si="84"/>
        <v>0</v>
      </c>
      <c r="S397" s="66">
        <f t="shared" si="85"/>
        <v>0</v>
      </c>
      <c r="T397" s="66">
        <f t="shared" si="86"/>
        <v>0</v>
      </c>
      <c r="U397" s="80"/>
    </row>
    <row r="398" spans="1:21" ht="24" customHeight="1">
      <c r="A398" s="46" t="str">
        <f t="shared" si="89"/>
        <v>Gear_Story_BikeHelmet</v>
      </c>
      <c r="B398" s="332" t="s">
        <v>553</v>
      </c>
      <c r="C398" s="509" t="s">
        <v>24389</v>
      </c>
      <c r="D398" s="375" t="s">
        <v>94</v>
      </c>
      <c r="E398" s="12" t="s">
        <v>24678</v>
      </c>
      <c r="F398" s="12" t="s">
        <v>24679</v>
      </c>
      <c r="G398" s="261" t="s">
        <v>24680</v>
      </c>
      <c r="H398" s="261" t="s">
        <v>24681</v>
      </c>
      <c r="I398" s="95" t="s">
        <v>24682</v>
      </c>
      <c r="J398" s="112" t="s">
        <v>7585</v>
      </c>
      <c r="K398" s="112" t="s">
        <v>7586</v>
      </c>
      <c r="L398" s="47">
        <f t="shared" si="90"/>
        <v>0</v>
      </c>
      <c r="M398" s="66">
        <f t="shared" si="79"/>
        <v>0</v>
      </c>
      <c r="N398" s="66">
        <f t="shared" si="80"/>
        <v>0</v>
      </c>
      <c r="O398" s="66">
        <f t="shared" si="81"/>
        <v>0</v>
      </c>
      <c r="P398" s="66">
        <f t="shared" si="82"/>
        <v>0</v>
      </c>
      <c r="Q398" s="66">
        <f t="shared" si="83"/>
        <v>0</v>
      </c>
      <c r="R398" s="66">
        <f t="shared" si="84"/>
        <v>0</v>
      </c>
      <c r="S398" s="66">
        <f t="shared" si="85"/>
        <v>0</v>
      </c>
      <c r="T398" s="66">
        <f t="shared" si="86"/>
        <v>0</v>
      </c>
      <c r="U398" s="80"/>
    </row>
    <row r="399" spans="1:21" ht="24" customHeight="1">
      <c r="A399" s="46" t="str">
        <f t="shared" si="89"/>
        <v>Gear_Story_GoldenGrip</v>
      </c>
      <c r="B399" s="332" t="s">
        <v>553</v>
      </c>
      <c r="C399" s="509" t="s">
        <v>24683</v>
      </c>
      <c r="D399" s="375" t="s">
        <v>94</v>
      </c>
      <c r="E399" s="12" t="s">
        <v>10687</v>
      </c>
      <c r="F399" s="12" t="s">
        <v>4843</v>
      </c>
      <c r="G399" s="261" t="s">
        <v>24684</v>
      </c>
      <c r="H399" s="261" t="s">
        <v>24685</v>
      </c>
      <c r="I399" s="95" t="s">
        <v>24686</v>
      </c>
      <c r="J399" s="112" t="s">
        <v>7587</v>
      </c>
      <c r="K399" s="112" t="s">
        <v>7588</v>
      </c>
      <c r="L399" s="47">
        <f t="shared" si="90"/>
        <v>0</v>
      </c>
      <c r="M399" s="66">
        <f t="shared" si="79"/>
        <v>0</v>
      </c>
      <c r="N399" s="66">
        <f t="shared" si="80"/>
        <v>0</v>
      </c>
      <c r="O399" s="66">
        <f t="shared" si="81"/>
        <v>0</v>
      </c>
      <c r="P399" s="66">
        <f t="shared" si="82"/>
        <v>0</v>
      </c>
      <c r="Q399" s="66">
        <f t="shared" si="83"/>
        <v>0</v>
      </c>
      <c r="R399" s="66">
        <f t="shared" si="84"/>
        <v>0</v>
      </c>
      <c r="S399" s="66">
        <f t="shared" si="85"/>
        <v>0</v>
      </c>
      <c r="T399" s="66">
        <f t="shared" si="86"/>
        <v>0</v>
      </c>
      <c r="U399" s="80"/>
    </row>
    <row r="400" spans="1:21" ht="24" customHeight="1">
      <c r="A400" s="46" t="str">
        <f t="shared" si="89"/>
        <v>Gear_Story_GoldenChampionBelt</v>
      </c>
      <c r="B400" s="332" t="s">
        <v>553</v>
      </c>
      <c r="C400" s="509" t="s">
        <v>24391</v>
      </c>
      <c r="D400" s="375" t="s">
        <v>94</v>
      </c>
      <c r="E400" s="12" t="s">
        <v>10688</v>
      </c>
      <c r="F400" s="12" t="s">
        <v>24687</v>
      </c>
      <c r="G400" s="261" t="s">
        <v>24688</v>
      </c>
      <c r="H400" s="261" t="s">
        <v>24689</v>
      </c>
      <c r="I400" s="95" t="s">
        <v>24690</v>
      </c>
      <c r="J400" s="112" t="s">
        <v>7589</v>
      </c>
      <c r="K400" s="112" t="s">
        <v>7590</v>
      </c>
      <c r="L400" s="47">
        <f t="shared" si="90"/>
        <v>0</v>
      </c>
      <c r="M400" s="66">
        <f t="shared" si="79"/>
        <v>0</v>
      </c>
      <c r="N400" s="66">
        <f t="shared" si="80"/>
        <v>0</v>
      </c>
      <c r="O400" s="66">
        <f t="shared" si="81"/>
        <v>0</v>
      </c>
      <c r="P400" s="66">
        <f t="shared" si="82"/>
        <v>0</v>
      </c>
      <c r="Q400" s="66">
        <f t="shared" si="83"/>
        <v>0</v>
      </c>
      <c r="R400" s="66">
        <f t="shared" si="84"/>
        <v>0</v>
      </c>
      <c r="S400" s="66">
        <f t="shared" si="85"/>
        <v>0</v>
      </c>
      <c r="T400" s="66">
        <f t="shared" si="86"/>
        <v>0</v>
      </c>
      <c r="U400" s="80"/>
    </row>
    <row r="401" spans="1:21" ht="24" customHeight="1">
      <c r="A401" s="46" t="str">
        <f t="shared" si="89"/>
        <v>Gear_Story_Candle</v>
      </c>
      <c r="B401" s="332" t="s">
        <v>553</v>
      </c>
      <c r="C401" s="509" t="s">
        <v>24392</v>
      </c>
      <c r="D401" s="375" t="s">
        <v>94</v>
      </c>
      <c r="E401" s="12" t="s">
        <v>10689</v>
      </c>
      <c r="F401" s="12" t="s">
        <v>24392</v>
      </c>
      <c r="G401" s="261" t="s">
        <v>24691</v>
      </c>
      <c r="H401" s="261" t="s">
        <v>4775</v>
      </c>
      <c r="I401" s="95" t="s">
        <v>24692</v>
      </c>
      <c r="J401" s="112" t="s">
        <v>7591</v>
      </c>
      <c r="K401" s="112" t="s">
        <v>7592</v>
      </c>
      <c r="L401" s="47">
        <f t="shared" si="90"/>
        <v>0</v>
      </c>
      <c r="M401" s="66">
        <f t="shared" si="79"/>
        <v>0</v>
      </c>
      <c r="N401" s="66">
        <f t="shared" si="80"/>
        <v>0</v>
      </c>
      <c r="O401" s="66">
        <f t="shared" si="81"/>
        <v>0</v>
      </c>
      <c r="P401" s="66">
        <f t="shared" si="82"/>
        <v>0</v>
      </c>
      <c r="Q401" s="66">
        <f t="shared" si="83"/>
        <v>0</v>
      </c>
      <c r="R401" s="66">
        <f t="shared" si="84"/>
        <v>0</v>
      </c>
      <c r="S401" s="66">
        <f t="shared" si="85"/>
        <v>0</v>
      </c>
      <c r="T401" s="66">
        <f t="shared" si="86"/>
        <v>0</v>
      </c>
      <c r="U401" s="80"/>
    </row>
    <row r="402" spans="1:21" ht="24" customHeight="1">
      <c r="A402" s="46" t="str">
        <f t="shared" si="89"/>
        <v>Gear_Story_BoxingGloves</v>
      </c>
      <c r="B402" s="332" t="s">
        <v>553</v>
      </c>
      <c r="C402" s="509" t="s">
        <v>24693</v>
      </c>
      <c r="D402" s="375" t="s">
        <v>94</v>
      </c>
      <c r="E402" s="12" t="s">
        <v>11180</v>
      </c>
      <c r="F402" s="12" t="s">
        <v>24694</v>
      </c>
      <c r="G402" s="261" t="s">
        <v>24695</v>
      </c>
      <c r="H402" s="261" t="s">
        <v>4732</v>
      </c>
      <c r="I402" s="95" t="s">
        <v>24696</v>
      </c>
      <c r="J402" s="112" t="s">
        <v>7593</v>
      </c>
      <c r="K402" s="112" t="s">
        <v>7594</v>
      </c>
      <c r="L402" s="47">
        <f t="shared" si="90"/>
        <v>0</v>
      </c>
      <c r="M402" s="66">
        <f t="shared" si="79"/>
        <v>0</v>
      </c>
      <c r="N402" s="66">
        <f t="shared" si="80"/>
        <v>0</v>
      </c>
      <c r="O402" s="66">
        <f t="shared" si="81"/>
        <v>0</v>
      </c>
      <c r="P402" s="66">
        <f t="shared" si="82"/>
        <v>0</v>
      </c>
      <c r="Q402" s="66">
        <f t="shared" si="83"/>
        <v>0</v>
      </c>
      <c r="R402" s="66">
        <f t="shared" si="84"/>
        <v>0</v>
      </c>
      <c r="S402" s="66">
        <f t="shared" si="85"/>
        <v>0</v>
      </c>
      <c r="T402" s="66">
        <f t="shared" si="86"/>
        <v>0</v>
      </c>
      <c r="U402" s="80"/>
    </row>
    <row r="403" spans="1:21" ht="24" customHeight="1">
      <c r="A403" s="46" t="str">
        <f t="shared" si="89"/>
        <v>Gear_Story_Mechanichammer</v>
      </c>
      <c r="B403" s="332" t="s">
        <v>553</v>
      </c>
      <c r="C403" s="509" t="s">
        <v>24697</v>
      </c>
      <c r="D403" s="375" t="s">
        <v>94</v>
      </c>
      <c r="E403" s="12" t="s">
        <v>10690</v>
      </c>
      <c r="F403" s="12" t="s">
        <v>24698</v>
      </c>
      <c r="G403" s="261" t="s">
        <v>24699</v>
      </c>
      <c r="H403" s="261" t="s">
        <v>24700</v>
      </c>
      <c r="I403" s="95" t="s">
        <v>24701</v>
      </c>
      <c r="J403" s="112" t="s">
        <v>7595</v>
      </c>
      <c r="K403" s="112" t="s">
        <v>7596</v>
      </c>
      <c r="L403" s="47">
        <f t="shared" si="90"/>
        <v>0</v>
      </c>
      <c r="M403" s="66">
        <f t="shared" si="79"/>
        <v>0</v>
      </c>
      <c r="N403" s="66">
        <f t="shared" si="80"/>
        <v>0</v>
      </c>
      <c r="O403" s="66">
        <f t="shared" si="81"/>
        <v>0</v>
      </c>
      <c r="P403" s="66">
        <f t="shared" si="82"/>
        <v>0</v>
      </c>
      <c r="Q403" s="66">
        <f t="shared" si="83"/>
        <v>0</v>
      </c>
      <c r="R403" s="66">
        <f t="shared" si="84"/>
        <v>0</v>
      </c>
      <c r="S403" s="66">
        <f t="shared" si="85"/>
        <v>0</v>
      </c>
      <c r="T403" s="66">
        <f t="shared" si="86"/>
        <v>0</v>
      </c>
      <c r="U403" s="80"/>
    </row>
    <row r="404" spans="1:21" ht="24" customHeight="1">
      <c r="A404" s="46" t="str">
        <f t="shared" si="89"/>
        <v>Gear_Story_ElectricBooster</v>
      </c>
      <c r="B404" s="332" t="s">
        <v>553</v>
      </c>
      <c r="C404" s="509" t="s">
        <v>24702</v>
      </c>
      <c r="D404" s="375" t="s">
        <v>94</v>
      </c>
      <c r="E404" s="12" t="s">
        <v>10691</v>
      </c>
      <c r="F404" s="12" t="s">
        <v>24703</v>
      </c>
      <c r="G404" s="261" t="s">
        <v>24704</v>
      </c>
      <c r="H404" s="261" t="s">
        <v>4844</v>
      </c>
      <c r="I404" s="95" t="s">
        <v>24705</v>
      </c>
      <c r="J404" s="112" t="s">
        <v>7597</v>
      </c>
      <c r="K404" s="112" t="s">
        <v>7598</v>
      </c>
      <c r="L404" s="47">
        <f t="shared" si="90"/>
        <v>0</v>
      </c>
      <c r="M404" s="66">
        <f t="shared" si="79"/>
        <v>0</v>
      </c>
      <c r="N404" s="66">
        <f t="shared" si="80"/>
        <v>0</v>
      </c>
      <c r="O404" s="66">
        <f t="shared" si="81"/>
        <v>0</v>
      </c>
      <c r="P404" s="66">
        <f t="shared" si="82"/>
        <v>0</v>
      </c>
      <c r="Q404" s="66">
        <f t="shared" si="83"/>
        <v>0</v>
      </c>
      <c r="R404" s="66">
        <f t="shared" si="84"/>
        <v>0</v>
      </c>
      <c r="S404" s="66">
        <f t="shared" si="85"/>
        <v>0</v>
      </c>
      <c r="T404" s="66">
        <f t="shared" si="86"/>
        <v>0</v>
      </c>
      <c r="U404" s="80"/>
    </row>
    <row r="405" spans="1:21" ht="24" customHeight="1">
      <c r="A405" s="46" t="str">
        <f t="shared" si="89"/>
        <v>Gear_Story_IgnitionBooster</v>
      </c>
      <c r="B405" s="332" t="s">
        <v>553</v>
      </c>
      <c r="C405" s="509" t="s">
        <v>24706</v>
      </c>
      <c r="D405" s="375" t="s">
        <v>94</v>
      </c>
      <c r="E405" s="12" t="s">
        <v>10692</v>
      </c>
      <c r="F405" s="12" t="s">
        <v>24707</v>
      </c>
      <c r="G405" s="261" t="s">
        <v>24708</v>
      </c>
      <c r="H405" s="261" t="s">
        <v>24709</v>
      </c>
      <c r="I405" s="95" t="s">
        <v>4845</v>
      </c>
      <c r="J405" s="112" t="s">
        <v>7599</v>
      </c>
      <c r="K405" s="112" t="s">
        <v>7600</v>
      </c>
      <c r="L405" s="47">
        <f t="shared" si="90"/>
        <v>0</v>
      </c>
      <c r="M405" s="66">
        <f t="shared" si="79"/>
        <v>0</v>
      </c>
      <c r="N405" s="66">
        <f t="shared" si="80"/>
        <v>0</v>
      </c>
      <c r="O405" s="66">
        <f t="shared" si="81"/>
        <v>0</v>
      </c>
      <c r="P405" s="66">
        <f t="shared" si="82"/>
        <v>0</v>
      </c>
      <c r="Q405" s="66">
        <f t="shared" si="83"/>
        <v>0</v>
      </c>
      <c r="R405" s="66">
        <f t="shared" si="84"/>
        <v>0</v>
      </c>
      <c r="S405" s="66">
        <f t="shared" si="85"/>
        <v>0</v>
      </c>
      <c r="T405" s="66">
        <f t="shared" si="86"/>
        <v>0</v>
      </c>
      <c r="U405" s="80"/>
    </row>
    <row r="406" spans="1:21" ht="24" customHeight="1">
      <c r="A406" s="46" t="str">
        <f t="shared" si="89"/>
        <v>Gear_Story_FrozenBooster</v>
      </c>
      <c r="B406" s="332" t="s">
        <v>553</v>
      </c>
      <c r="C406" s="509" t="s">
        <v>24710</v>
      </c>
      <c r="D406" s="375" t="s">
        <v>94</v>
      </c>
      <c r="E406" s="12" t="s">
        <v>10693</v>
      </c>
      <c r="F406" s="12" t="s">
        <v>24711</v>
      </c>
      <c r="G406" s="261" t="s">
        <v>24712</v>
      </c>
      <c r="H406" s="261" t="s">
        <v>4846</v>
      </c>
      <c r="I406" s="95" t="s">
        <v>24713</v>
      </c>
      <c r="J406" s="112" t="s">
        <v>7601</v>
      </c>
      <c r="K406" s="112" t="s">
        <v>7602</v>
      </c>
      <c r="L406" s="47">
        <f t="shared" si="90"/>
        <v>0</v>
      </c>
      <c r="M406" s="66">
        <f t="shared" si="79"/>
        <v>0</v>
      </c>
      <c r="N406" s="66">
        <f t="shared" si="80"/>
        <v>0</v>
      </c>
      <c r="O406" s="66">
        <f t="shared" si="81"/>
        <v>0</v>
      </c>
      <c r="P406" s="66">
        <f t="shared" si="82"/>
        <v>0</v>
      </c>
      <c r="Q406" s="66">
        <f t="shared" si="83"/>
        <v>0</v>
      </c>
      <c r="R406" s="66">
        <f t="shared" si="84"/>
        <v>0</v>
      </c>
      <c r="S406" s="66">
        <f t="shared" si="85"/>
        <v>0</v>
      </c>
      <c r="T406" s="66">
        <f t="shared" si="86"/>
        <v>0</v>
      </c>
      <c r="U406" s="80"/>
    </row>
    <row r="407" spans="1:21" ht="24" customHeight="1">
      <c r="A407" s="46" t="str">
        <f t="shared" si="89"/>
        <v>Gear_Story_HolyWater</v>
      </c>
      <c r="B407" s="332" t="s">
        <v>24652</v>
      </c>
      <c r="C407" s="510" t="s">
        <v>24714</v>
      </c>
      <c r="D407" s="388" t="s">
        <v>94</v>
      </c>
      <c r="E407" s="12" t="s">
        <v>24715</v>
      </c>
      <c r="F407" s="12" t="s">
        <v>17801</v>
      </c>
      <c r="G407" s="261" t="s">
        <v>17802</v>
      </c>
      <c r="H407" s="261" t="s">
        <v>17803</v>
      </c>
      <c r="I407" s="12" t="s">
        <v>17804</v>
      </c>
      <c r="J407" s="12" t="s">
        <v>17805</v>
      </c>
      <c r="K407" s="12" t="s">
        <v>17806</v>
      </c>
      <c r="L407" s="47">
        <f t="shared" ref="L407:L428" si="91">SUM(M407:T407)</f>
        <v>0</v>
      </c>
      <c r="M407" s="66">
        <f t="shared" si="79"/>
        <v>0</v>
      </c>
      <c r="N407" s="66">
        <f t="shared" si="80"/>
        <v>0</v>
      </c>
      <c r="O407" s="66">
        <f t="shared" si="81"/>
        <v>0</v>
      </c>
      <c r="P407" s="66">
        <f t="shared" si="82"/>
        <v>0</v>
      </c>
      <c r="Q407" s="66">
        <f t="shared" si="83"/>
        <v>0</v>
      </c>
      <c r="R407" s="66">
        <f t="shared" si="84"/>
        <v>0</v>
      </c>
      <c r="S407" s="66">
        <f t="shared" si="85"/>
        <v>0</v>
      </c>
      <c r="T407" s="66">
        <f t="shared" si="86"/>
        <v>0</v>
      </c>
      <c r="U407" s="80"/>
    </row>
    <row r="408" spans="1:21" ht="24" customHeight="1">
      <c r="A408" s="46" t="str">
        <f t="shared" si="89"/>
        <v>Gear_Story_RuneStone</v>
      </c>
      <c r="B408" s="332" t="s">
        <v>10630</v>
      </c>
      <c r="C408" s="510" t="s">
        <v>24262</v>
      </c>
      <c r="D408" s="388" t="s">
        <v>94</v>
      </c>
      <c r="E408" s="12" t="s">
        <v>24716</v>
      </c>
      <c r="F408" s="12" t="s">
        <v>17807</v>
      </c>
      <c r="G408" s="261" t="s">
        <v>17808</v>
      </c>
      <c r="H408" s="261" t="s">
        <v>17809</v>
      </c>
      <c r="I408" s="12" t="s">
        <v>17810</v>
      </c>
      <c r="J408" s="12" t="s">
        <v>17811</v>
      </c>
      <c r="K408" s="12" t="s">
        <v>17812</v>
      </c>
      <c r="L408" s="47">
        <f t="shared" si="91"/>
        <v>0</v>
      </c>
      <c r="M408" s="66">
        <f t="shared" si="79"/>
        <v>0</v>
      </c>
      <c r="N408" s="66">
        <f t="shared" si="80"/>
        <v>0</v>
      </c>
      <c r="O408" s="66">
        <f t="shared" si="81"/>
        <v>0</v>
      </c>
      <c r="P408" s="66">
        <f t="shared" si="82"/>
        <v>0</v>
      </c>
      <c r="Q408" s="66">
        <f t="shared" si="83"/>
        <v>0</v>
      </c>
      <c r="R408" s="66">
        <f t="shared" si="84"/>
        <v>0</v>
      </c>
      <c r="S408" s="66">
        <f t="shared" si="85"/>
        <v>0</v>
      </c>
      <c r="T408" s="66">
        <f t="shared" si="86"/>
        <v>0</v>
      </c>
      <c r="U408" s="80"/>
    </row>
    <row r="409" spans="1:21" ht="24" customHeight="1">
      <c r="A409" s="46" t="str">
        <f t="shared" si="89"/>
        <v>Gear_Story_HeroSword</v>
      </c>
      <c r="B409" s="332" t="s">
        <v>24652</v>
      </c>
      <c r="C409" s="510" t="s">
        <v>15633</v>
      </c>
      <c r="D409" s="388" t="s">
        <v>94</v>
      </c>
      <c r="E409" s="12" t="s">
        <v>24717</v>
      </c>
      <c r="F409" s="12" t="s">
        <v>17813</v>
      </c>
      <c r="G409" s="261" t="s">
        <v>17814</v>
      </c>
      <c r="H409" s="261" t="s">
        <v>17815</v>
      </c>
      <c r="I409" s="12" t="s">
        <v>17816</v>
      </c>
      <c r="J409" s="12" t="s">
        <v>17817</v>
      </c>
      <c r="K409" s="12" t="s">
        <v>17818</v>
      </c>
      <c r="L409" s="47">
        <f t="shared" si="91"/>
        <v>0</v>
      </c>
      <c r="M409" s="66">
        <f t="shared" si="79"/>
        <v>0</v>
      </c>
      <c r="N409" s="66">
        <f t="shared" si="80"/>
        <v>0</v>
      </c>
      <c r="O409" s="66">
        <f t="shared" si="81"/>
        <v>0</v>
      </c>
      <c r="P409" s="66">
        <f t="shared" si="82"/>
        <v>0</v>
      </c>
      <c r="Q409" s="66">
        <f t="shared" si="83"/>
        <v>0</v>
      </c>
      <c r="R409" s="66">
        <f t="shared" si="84"/>
        <v>0</v>
      </c>
      <c r="S409" s="66">
        <f t="shared" si="85"/>
        <v>0</v>
      </c>
      <c r="T409" s="66">
        <f t="shared" si="86"/>
        <v>0</v>
      </c>
      <c r="U409" s="80"/>
    </row>
    <row r="410" spans="1:21" ht="24" customHeight="1">
      <c r="A410" s="46" t="str">
        <f t="shared" si="89"/>
        <v>Gear_Story_RavenRing</v>
      </c>
      <c r="B410" s="332" t="s">
        <v>10630</v>
      </c>
      <c r="C410" s="510" t="s">
        <v>15509</v>
      </c>
      <c r="D410" s="388" t="s">
        <v>94</v>
      </c>
      <c r="E410" s="12" t="s">
        <v>24035</v>
      </c>
      <c r="F410" s="12" t="s">
        <v>105</v>
      </c>
      <c r="G410" s="261" t="s">
        <v>105</v>
      </c>
      <c r="H410" s="261" t="s">
        <v>105</v>
      </c>
      <c r="I410" s="12" t="s">
        <v>105</v>
      </c>
      <c r="J410" s="12" t="s">
        <v>105</v>
      </c>
      <c r="K410" s="12" t="s">
        <v>105</v>
      </c>
      <c r="L410" s="47">
        <f t="shared" si="91"/>
        <v>0</v>
      </c>
      <c r="M410" s="66">
        <f t="shared" si="79"/>
        <v>0</v>
      </c>
      <c r="N410" s="66">
        <f t="shared" si="80"/>
        <v>0</v>
      </c>
      <c r="O410" s="66">
        <f t="shared" si="81"/>
        <v>0</v>
      </c>
      <c r="P410" s="66">
        <f t="shared" si="82"/>
        <v>0</v>
      </c>
      <c r="Q410" s="66">
        <f t="shared" si="83"/>
        <v>0</v>
      </c>
      <c r="R410" s="66">
        <f t="shared" si="84"/>
        <v>0</v>
      </c>
      <c r="S410" s="66">
        <f t="shared" si="85"/>
        <v>0</v>
      </c>
      <c r="T410" s="66">
        <f t="shared" si="86"/>
        <v>0</v>
      </c>
      <c r="U410" s="80"/>
    </row>
    <row r="411" spans="1:21" ht="24" customHeight="1">
      <c r="A411" s="46" t="str">
        <f t="shared" si="89"/>
        <v>Gear_Story_RingofGiant</v>
      </c>
      <c r="B411" s="332" t="s">
        <v>24652</v>
      </c>
      <c r="C411" s="510" t="s">
        <v>15510</v>
      </c>
      <c r="D411" s="388" t="s">
        <v>94</v>
      </c>
      <c r="E411" s="12" t="s">
        <v>15808</v>
      </c>
      <c r="F411" s="12" t="s">
        <v>17819</v>
      </c>
      <c r="G411" s="261" t="s">
        <v>17820</v>
      </c>
      <c r="H411" s="261" t="s">
        <v>17821</v>
      </c>
      <c r="I411" s="12" t="s">
        <v>17822</v>
      </c>
      <c r="J411" s="12" t="s">
        <v>17823</v>
      </c>
      <c r="K411" s="12" t="s">
        <v>17824</v>
      </c>
      <c r="L411" s="47">
        <f t="shared" si="91"/>
        <v>0</v>
      </c>
      <c r="M411" s="66">
        <f t="shared" si="79"/>
        <v>0</v>
      </c>
      <c r="N411" s="66">
        <f t="shared" si="80"/>
        <v>0</v>
      </c>
      <c r="O411" s="66">
        <f t="shared" si="81"/>
        <v>0</v>
      </c>
      <c r="P411" s="66">
        <f t="shared" si="82"/>
        <v>0</v>
      </c>
      <c r="Q411" s="66">
        <f t="shared" si="83"/>
        <v>0</v>
      </c>
      <c r="R411" s="66">
        <f t="shared" si="84"/>
        <v>0</v>
      </c>
      <c r="S411" s="66">
        <f t="shared" si="85"/>
        <v>0</v>
      </c>
      <c r="T411" s="66">
        <f t="shared" si="86"/>
        <v>0</v>
      </c>
      <c r="U411" s="80"/>
    </row>
    <row r="412" spans="1:21" ht="24" customHeight="1">
      <c r="A412" s="46" t="str">
        <f t="shared" si="89"/>
        <v>Gear_Story_RingOfGreed</v>
      </c>
      <c r="B412" s="332" t="s">
        <v>24718</v>
      </c>
      <c r="C412" s="510" t="s">
        <v>24719</v>
      </c>
      <c r="D412" s="388" t="s">
        <v>94</v>
      </c>
      <c r="E412" s="12" t="s">
        <v>24720</v>
      </c>
      <c r="F412" s="12" t="s">
        <v>17825</v>
      </c>
      <c r="G412" s="261" t="s">
        <v>17826</v>
      </c>
      <c r="H412" s="261" t="s">
        <v>17827</v>
      </c>
      <c r="I412" s="12" t="s">
        <v>17828</v>
      </c>
      <c r="J412" s="12" t="s">
        <v>17829</v>
      </c>
      <c r="K412" s="12" t="s">
        <v>17830</v>
      </c>
      <c r="L412" s="47">
        <f t="shared" si="91"/>
        <v>0</v>
      </c>
      <c r="M412" s="66">
        <f t="shared" si="79"/>
        <v>0</v>
      </c>
      <c r="N412" s="66">
        <f t="shared" si="80"/>
        <v>0</v>
      </c>
      <c r="O412" s="66">
        <f t="shared" si="81"/>
        <v>0</v>
      </c>
      <c r="P412" s="66">
        <f t="shared" si="82"/>
        <v>0</v>
      </c>
      <c r="Q412" s="66">
        <f t="shared" si="83"/>
        <v>0</v>
      </c>
      <c r="R412" s="66">
        <f t="shared" si="84"/>
        <v>0</v>
      </c>
      <c r="S412" s="66">
        <f t="shared" si="85"/>
        <v>0</v>
      </c>
      <c r="T412" s="66">
        <f t="shared" si="86"/>
        <v>0</v>
      </c>
      <c r="U412" s="80"/>
    </row>
    <row r="413" spans="1:21" ht="24" customHeight="1">
      <c r="A413" s="46" t="str">
        <f t="shared" si="89"/>
        <v>Gear_Story_GoldenParka</v>
      </c>
      <c r="B413" s="332" t="s">
        <v>10630</v>
      </c>
      <c r="C413" s="510" t="s">
        <v>15601</v>
      </c>
      <c r="D413" s="388" t="s">
        <v>94</v>
      </c>
      <c r="E413" s="12" t="s">
        <v>24721</v>
      </c>
      <c r="F413" s="12" t="s">
        <v>17831</v>
      </c>
      <c r="G413" s="261" t="s">
        <v>17832</v>
      </c>
      <c r="H413" s="261" t="s">
        <v>17833</v>
      </c>
      <c r="I413" s="12" t="s">
        <v>17833</v>
      </c>
      <c r="J413" s="12" t="s">
        <v>17834</v>
      </c>
      <c r="K413" s="12" t="s">
        <v>17835</v>
      </c>
      <c r="L413" s="47">
        <f t="shared" si="91"/>
        <v>0</v>
      </c>
      <c r="M413" s="66">
        <f t="shared" si="79"/>
        <v>0</v>
      </c>
      <c r="N413" s="66">
        <f t="shared" si="80"/>
        <v>0</v>
      </c>
      <c r="O413" s="66">
        <f t="shared" si="81"/>
        <v>0</v>
      </c>
      <c r="P413" s="66">
        <f t="shared" si="82"/>
        <v>0</v>
      </c>
      <c r="Q413" s="66">
        <f t="shared" si="83"/>
        <v>0</v>
      </c>
      <c r="R413" s="66">
        <f t="shared" si="84"/>
        <v>0</v>
      </c>
      <c r="S413" s="66">
        <f t="shared" si="85"/>
        <v>0</v>
      </c>
      <c r="T413" s="66">
        <f t="shared" si="86"/>
        <v>0</v>
      </c>
      <c r="U413" s="80"/>
    </row>
    <row r="414" spans="1:21" ht="24" customHeight="1">
      <c r="A414" s="46" t="str">
        <f t="shared" si="89"/>
        <v>Gear_Story_RedSugarShard</v>
      </c>
      <c r="B414" s="332" t="s">
        <v>24718</v>
      </c>
      <c r="C414" s="510" t="s">
        <v>24722</v>
      </c>
      <c r="D414" s="388" t="s">
        <v>94</v>
      </c>
      <c r="E414" s="12" t="s">
        <v>24723</v>
      </c>
      <c r="F414" s="12" t="s">
        <v>17836</v>
      </c>
      <c r="G414" s="261" t="s">
        <v>17837</v>
      </c>
      <c r="H414" s="261" t="s">
        <v>17838</v>
      </c>
      <c r="I414" s="12" t="s">
        <v>17839</v>
      </c>
      <c r="J414" s="12" t="s">
        <v>17840</v>
      </c>
      <c r="K414" s="12" t="s">
        <v>17841</v>
      </c>
      <c r="L414" s="47">
        <f t="shared" si="91"/>
        <v>0</v>
      </c>
      <c r="M414" s="66">
        <f t="shared" si="79"/>
        <v>0</v>
      </c>
      <c r="N414" s="66">
        <f t="shared" si="80"/>
        <v>0</v>
      </c>
      <c r="O414" s="66">
        <f t="shared" si="81"/>
        <v>0</v>
      </c>
      <c r="P414" s="66">
        <f t="shared" si="82"/>
        <v>0</v>
      </c>
      <c r="Q414" s="66">
        <f t="shared" si="83"/>
        <v>0</v>
      </c>
      <c r="R414" s="66">
        <f t="shared" si="84"/>
        <v>0</v>
      </c>
      <c r="S414" s="66">
        <f t="shared" si="85"/>
        <v>0</v>
      </c>
      <c r="T414" s="66">
        <f t="shared" si="86"/>
        <v>0</v>
      </c>
      <c r="U414" s="80"/>
    </row>
    <row r="415" spans="1:21" ht="24" customHeight="1">
      <c r="A415" s="46" t="str">
        <f t="shared" si="89"/>
        <v>Gear_Story_Lv3Helmet</v>
      </c>
      <c r="B415" s="332" t="s">
        <v>24724</v>
      </c>
      <c r="C415" s="510" t="s">
        <v>24725</v>
      </c>
      <c r="D415" s="388" t="s">
        <v>94</v>
      </c>
      <c r="E415" s="12" t="s">
        <v>24726</v>
      </c>
      <c r="F415" s="12" t="s">
        <v>17842</v>
      </c>
      <c r="G415" s="261" t="s">
        <v>17843</v>
      </c>
      <c r="H415" s="261" t="s">
        <v>17844</v>
      </c>
      <c r="I415" s="12" t="s">
        <v>17845</v>
      </c>
      <c r="J415" s="12" t="s">
        <v>17846</v>
      </c>
      <c r="K415" s="12" t="s">
        <v>17847</v>
      </c>
      <c r="L415" s="47">
        <f t="shared" si="91"/>
        <v>0</v>
      </c>
      <c r="M415" s="66">
        <f t="shared" si="79"/>
        <v>0</v>
      </c>
      <c r="N415" s="66">
        <f t="shared" si="80"/>
        <v>0</v>
      </c>
      <c r="O415" s="66">
        <f t="shared" si="81"/>
        <v>0</v>
      </c>
      <c r="P415" s="66">
        <f t="shared" si="82"/>
        <v>0</v>
      </c>
      <c r="Q415" s="66">
        <f t="shared" si="83"/>
        <v>0</v>
      </c>
      <c r="R415" s="66">
        <f t="shared" si="84"/>
        <v>0</v>
      </c>
      <c r="S415" s="66">
        <f t="shared" si="85"/>
        <v>0</v>
      </c>
      <c r="T415" s="66">
        <f t="shared" si="86"/>
        <v>0</v>
      </c>
      <c r="U415" s="80"/>
    </row>
    <row r="416" spans="1:21" ht="24" customHeight="1">
      <c r="A416" s="46" t="str">
        <f t="shared" si="89"/>
        <v>Gear_Story_Trinity</v>
      </c>
      <c r="B416" s="332" t="s">
        <v>24652</v>
      </c>
      <c r="C416" s="510" t="s">
        <v>24727</v>
      </c>
      <c r="D416" s="388" t="s">
        <v>94</v>
      </c>
      <c r="E416" s="12" t="s">
        <v>24728</v>
      </c>
      <c r="F416" s="12" t="s">
        <v>17848</v>
      </c>
      <c r="G416" s="261" t="s">
        <v>17849</v>
      </c>
      <c r="H416" s="261" t="s">
        <v>17850</v>
      </c>
      <c r="I416" s="12" t="s">
        <v>17851</v>
      </c>
      <c r="J416" s="12" t="s">
        <v>17852</v>
      </c>
      <c r="K416" s="12" t="s">
        <v>17853</v>
      </c>
      <c r="L416" s="47">
        <f t="shared" si="91"/>
        <v>0</v>
      </c>
      <c r="M416" s="66">
        <f t="shared" si="79"/>
        <v>0</v>
      </c>
      <c r="N416" s="66">
        <f t="shared" si="80"/>
        <v>0</v>
      </c>
      <c r="O416" s="66">
        <f t="shared" si="81"/>
        <v>0</v>
      </c>
      <c r="P416" s="66">
        <f t="shared" si="82"/>
        <v>0</v>
      </c>
      <c r="Q416" s="66">
        <f t="shared" si="83"/>
        <v>0</v>
      </c>
      <c r="R416" s="66">
        <f t="shared" si="84"/>
        <v>0</v>
      </c>
      <c r="S416" s="66">
        <f t="shared" si="85"/>
        <v>0</v>
      </c>
      <c r="T416" s="66">
        <f t="shared" si="86"/>
        <v>0</v>
      </c>
      <c r="U416" s="80"/>
    </row>
    <row r="417" spans="1:21" ht="24" customHeight="1">
      <c r="A417" s="46" t="str">
        <f t="shared" si="89"/>
        <v>Gear_Story_FireExtinguisher</v>
      </c>
      <c r="B417" s="332" t="s">
        <v>24729</v>
      </c>
      <c r="C417" s="510" t="s">
        <v>15603</v>
      </c>
      <c r="D417" s="388" t="s">
        <v>94</v>
      </c>
      <c r="E417" s="12" t="s">
        <v>15809</v>
      </c>
      <c r="F417" s="12" t="s">
        <v>17854</v>
      </c>
      <c r="G417" s="261" t="s">
        <v>17855</v>
      </c>
      <c r="H417" s="261" t="s">
        <v>17856</v>
      </c>
      <c r="I417" s="12" t="s">
        <v>17857</v>
      </c>
      <c r="J417" s="12" t="s">
        <v>17858</v>
      </c>
      <c r="K417" s="12" t="s">
        <v>17859</v>
      </c>
      <c r="L417" s="47">
        <f t="shared" si="91"/>
        <v>0</v>
      </c>
      <c r="M417" s="66">
        <f t="shared" si="79"/>
        <v>0</v>
      </c>
      <c r="N417" s="66">
        <f t="shared" si="80"/>
        <v>0</v>
      </c>
      <c r="O417" s="66">
        <f t="shared" si="81"/>
        <v>0</v>
      </c>
      <c r="P417" s="66">
        <f t="shared" si="82"/>
        <v>0</v>
      </c>
      <c r="Q417" s="66">
        <f t="shared" si="83"/>
        <v>0</v>
      </c>
      <c r="R417" s="66">
        <f t="shared" si="84"/>
        <v>0</v>
      </c>
      <c r="S417" s="66">
        <f t="shared" si="85"/>
        <v>0</v>
      </c>
      <c r="T417" s="66">
        <f t="shared" si="86"/>
        <v>0</v>
      </c>
      <c r="U417" s="80"/>
    </row>
    <row r="418" spans="1:21" ht="24" customHeight="1">
      <c r="A418" s="46" t="str">
        <f t="shared" si="89"/>
        <v>Gear_Story_Stopwatch</v>
      </c>
      <c r="B418" s="332" t="s">
        <v>24730</v>
      </c>
      <c r="C418" s="510" t="s">
        <v>24731</v>
      </c>
      <c r="D418" s="388" t="s">
        <v>94</v>
      </c>
      <c r="E418" s="12" t="s">
        <v>24732</v>
      </c>
      <c r="F418" s="12" t="s">
        <v>17860</v>
      </c>
      <c r="G418" s="261" t="s">
        <v>17861</v>
      </c>
      <c r="H418" s="261" t="s">
        <v>17862</v>
      </c>
      <c r="I418" s="12" t="s">
        <v>17863</v>
      </c>
      <c r="J418" s="12" t="s">
        <v>17864</v>
      </c>
      <c r="K418" s="12" t="s">
        <v>17865</v>
      </c>
      <c r="L418" s="47">
        <f t="shared" si="91"/>
        <v>0</v>
      </c>
      <c r="M418" s="66">
        <f t="shared" si="79"/>
        <v>0</v>
      </c>
      <c r="N418" s="66">
        <f t="shared" si="80"/>
        <v>0</v>
      </c>
      <c r="O418" s="66">
        <f t="shared" si="81"/>
        <v>0</v>
      </c>
      <c r="P418" s="66">
        <f t="shared" si="82"/>
        <v>0</v>
      </c>
      <c r="Q418" s="66">
        <f t="shared" si="83"/>
        <v>0</v>
      </c>
      <c r="R418" s="66">
        <f t="shared" si="84"/>
        <v>0</v>
      </c>
      <c r="S418" s="66">
        <f t="shared" si="85"/>
        <v>0</v>
      </c>
      <c r="T418" s="66">
        <f t="shared" si="86"/>
        <v>0</v>
      </c>
      <c r="U418" s="80"/>
    </row>
    <row r="419" spans="1:21" ht="24" customHeight="1">
      <c r="A419" s="46" t="str">
        <f t="shared" si="89"/>
        <v>Gear_Story_FirstAidKit</v>
      </c>
      <c r="B419" s="332" t="s">
        <v>24652</v>
      </c>
      <c r="C419" s="510" t="s">
        <v>24395</v>
      </c>
      <c r="D419" s="388" t="s">
        <v>94</v>
      </c>
      <c r="E419" s="12" t="s">
        <v>24733</v>
      </c>
      <c r="F419" s="12" t="s">
        <v>17866</v>
      </c>
      <c r="G419" s="261" t="s">
        <v>17867</v>
      </c>
      <c r="H419" s="261" t="s">
        <v>17868</v>
      </c>
      <c r="I419" s="12" t="s">
        <v>17869</v>
      </c>
      <c r="J419" s="12" t="s">
        <v>17870</v>
      </c>
      <c r="K419" s="12" t="s">
        <v>17871</v>
      </c>
      <c r="L419" s="47">
        <f t="shared" si="91"/>
        <v>0</v>
      </c>
      <c r="M419" s="66">
        <f t="shared" si="79"/>
        <v>0</v>
      </c>
      <c r="N419" s="66">
        <f t="shared" si="80"/>
        <v>0</v>
      </c>
      <c r="O419" s="66">
        <f t="shared" si="81"/>
        <v>0</v>
      </c>
      <c r="P419" s="66">
        <f t="shared" si="82"/>
        <v>0</v>
      </c>
      <c r="Q419" s="66">
        <f t="shared" si="83"/>
        <v>0</v>
      </c>
      <c r="R419" s="66">
        <f t="shared" si="84"/>
        <v>0</v>
      </c>
      <c r="S419" s="66">
        <f t="shared" si="85"/>
        <v>0</v>
      </c>
      <c r="T419" s="66">
        <f t="shared" si="86"/>
        <v>0</v>
      </c>
      <c r="U419" s="80"/>
    </row>
    <row r="420" spans="1:21" ht="24" customHeight="1">
      <c r="A420" s="46" t="str">
        <f t="shared" si="89"/>
        <v>Gear_Story_SledgeHammer</v>
      </c>
      <c r="B420" s="332" t="s">
        <v>10630</v>
      </c>
      <c r="C420" s="510" t="s">
        <v>15489</v>
      </c>
      <c r="D420" s="388" t="s">
        <v>94</v>
      </c>
      <c r="E420" s="12" t="s">
        <v>15810</v>
      </c>
      <c r="F420" s="12" t="s">
        <v>17872</v>
      </c>
      <c r="G420" s="261" t="s">
        <v>17873</v>
      </c>
      <c r="H420" s="261" t="s">
        <v>17874</v>
      </c>
      <c r="I420" s="12" t="s">
        <v>17875</v>
      </c>
      <c r="J420" s="12" t="s">
        <v>17876</v>
      </c>
      <c r="K420" s="12" t="s">
        <v>17877</v>
      </c>
      <c r="L420" s="47">
        <f t="shared" si="91"/>
        <v>0</v>
      </c>
      <c r="M420" s="66">
        <f t="shared" si="79"/>
        <v>0</v>
      </c>
      <c r="N420" s="66">
        <f t="shared" si="80"/>
        <v>0</v>
      </c>
      <c r="O420" s="66">
        <f t="shared" si="81"/>
        <v>0</v>
      </c>
      <c r="P420" s="66">
        <f t="shared" si="82"/>
        <v>0</v>
      </c>
      <c r="Q420" s="66">
        <f t="shared" si="83"/>
        <v>0</v>
      </c>
      <c r="R420" s="66">
        <f t="shared" si="84"/>
        <v>0</v>
      </c>
      <c r="S420" s="66">
        <f t="shared" si="85"/>
        <v>0</v>
      </c>
      <c r="T420" s="66">
        <f t="shared" si="86"/>
        <v>0</v>
      </c>
      <c r="U420" s="80"/>
    </row>
    <row r="421" spans="1:21" ht="24" customHeight="1">
      <c r="A421" s="46" t="str">
        <f t="shared" si="89"/>
        <v>Gear_Story_PromotionBadge</v>
      </c>
      <c r="B421" s="332" t="s">
        <v>24652</v>
      </c>
      <c r="C421" s="510" t="s">
        <v>24396</v>
      </c>
      <c r="D421" s="388" t="s">
        <v>94</v>
      </c>
      <c r="E421" s="12" t="s">
        <v>24734</v>
      </c>
      <c r="F421" s="12" t="s">
        <v>17878</v>
      </c>
      <c r="G421" s="261" t="s">
        <v>17879</v>
      </c>
      <c r="H421" s="261" t="s">
        <v>17880</v>
      </c>
      <c r="I421" s="12" t="s">
        <v>17881</v>
      </c>
      <c r="J421" s="12" t="s">
        <v>17882</v>
      </c>
      <c r="K421" s="12" t="s">
        <v>17883</v>
      </c>
      <c r="L421" s="47">
        <f t="shared" si="91"/>
        <v>0</v>
      </c>
      <c r="M421" s="66">
        <f t="shared" si="79"/>
        <v>0</v>
      </c>
      <c r="N421" s="66">
        <f t="shared" si="80"/>
        <v>0</v>
      </c>
      <c r="O421" s="66">
        <f t="shared" si="81"/>
        <v>0</v>
      </c>
      <c r="P421" s="66">
        <f t="shared" si="82"/>
        <v>0</v>
      </c>
      <c r="Q421" s="66">
        <f t="shared" si="83"/>
        <v>0</v>
      </c>
      <c r="R421" s="66">
        <f t="shared" si="84"/>
        <v>0</v>
      </c>
      <c r="S421" s="66">
        <f t="shared" si="85"/>
        <v>0</v>
      </c>
      <c r="T421" s="66">
        <f t="shared" si="86"/>
        <v>0</v>
      </c>
      <c r="U421" s="80"/>
    </row>
    <row r="422" spans="1:21" ht="24" customHeight="1">
      <c r="A422" s="46" t="str">
        <f t="shared" si="89"/>
        <v>Gear_Story_Radar</v>
      </c>
      <c r="B422" s="332" t="s">
        <v>24718</v>
      </c>
      <c r="C422" s="510" t="s">
        <v>24397</v>
      </c>
      <c r="D422" s="388" t="s">
        <v>94</v>
      </c>
      <c r="E422" s="12" t="s">
        <v>24037</v>
      </c>
      <c r="F422" s="12" t="s">
        <v>105</v>
      </c>
      <c r="G422" s="261" t="s">
        <v>105</v>
      </c>
      <c r="H422" s="261" t="s">
        <v>105</v>
      </c>
      <c r="I422" s="12" t="s">
        <v>105</v>
      </c>
      <c r="J422" s="12" t="s">
        <v>105</v>
      </c>
      <c r="K422" s="12" t="s">
        <v>105</v>
      </c>
      <c r="L422" s="47">
        <f t="shared" si="91"/>
        <v>0</v>
      </c>
      <c r="M422" s="66">
        <f t="shared" si="79"/>
        <v>0</v>
      </c>
      <c r="N422" s="66">
        <f t="shared" si="80"/>
        <v>0</v>
      </c>
      <c r="O422" s="66">
        <f t="shared" si="81"/>
        <v>0</v>
      </c>
      <c r="P422" s="66">
        <f t="shared" si="82"/>
        <v>0</v>
      </c>
      <c r="Q422" s="66">
        <f t="shared" si="83"/>
        <v>0</v>
      </c>
      <c r="R422" s="66">
        <f t="shared" si="84"/>
        <v>0</v>
      </c>
      <c r="S422" s="66">
        <f t="shared" si="85"/>
        <v>0</v>
      </c>
      <c r="T422" s="66">
        <f t="shared" si="86"/>
        <v>0</v>
      </c>
      <c r="U422" s="80"/>
    </row>
    <row r="423" spans="1:21" ht="24" customHeight="1">
      <c r="A423" s="46" t="str">
        <f t="shared" si="89"/>
        <v>Gear_Story_VIPCard</v>
      </c>
      <c r="B423" s="332" t="s">
        <v>24652</v>
      </c>
      <c r="C423" s="510" t="s">
        <v>24735</v>
      </c>
      <c r="D423" s="388" t="s">
        <v>94</v>
      </c>
      <c r="E423" s="12" t="s">
        <v>24736</v>
      </c>
      <c r="F423" s="12" t="s">
        <v>17884</v>
      </c>
      <c r="G423" s="261" t="s">
        <v>17885</v>
      </c>
      <c r="H423" s="261" t="s">
        <v>17886</v>
      </c>
      <c r="I423" s="12" t="s">
        <v>17887</v>
      </c>
      <c r="J423" s="12" t="s">
        <v>17888</v>
      </c>
      <c r="K423" s="12" t="s">
        <v>17889</v>
      </c>
      <c r="L423" s="47">
        <f t="shared" si="91"/>
        <v>0</v>
      </c>
      <c r="M423" s="66">
        <f t="shared" si="79"/>
        <v>0</v>
      </c>
      <c r="N423" s="66">
        <f t="shared" si="80"/>
        <v>0</v>
      </c>
      <c r="O423" s="66">
        <f t="shared" si="81"/>
        <v>0</v>
      </c>
      <c r="P423" s="66">
        <f t="shared" si="82"/>
        <v>0</v>
      </c>
      <c r="Q423" s="66">
        <f t="shared" si="83"/>
        <v>0</v>
      </c>
      <c r="R423" s="66">
        <f t="shared" si="84"/>
        <v>0</v>
      </c>
      <c r="S423" s="66">
        <f t="shared" si="85"/>
        <v>0</v>
      </c>
      <c r="T423" s="66">
        <f t="shared" si="86"/>
        <v>0</v>
      </c>
    </row>
    <row r="424" spans="1:21" ht="24" customHeight="1">
      <c r="A424" s="46" t="str">
        <f t="shared" si="89"/>
        <v>Gear_Story_Pick</v>
      </c>
      <c r="B424" s="332" t="s">
        <v>24730</v>
      </c>
      <c r="C424" s="510" t="s">
        <v>24398</v>
      </c>
      <c r="D424" s="388" t="s">
        <v>94</v>
      </c>
      <c r="E424" s="12" t="s">
        <v>24737</v>
      </c>
      <c r="F424" s="12" t="s">
        <v>17890</v>
      </c>
      <c r="G424" s="261" t="s">
        <v>17891</v>
      </c>
      <c r="H424" s="261" t="s">
        <v>17892</v>
      </c>
      <c r="I424" s="12" t="s">
        <v>17893</v>
      </c>
      <c r="J424" s="12" t="s">
        <v>17894</v>
      </c>
      <c r="K424" s="12" t="s">
        <v>17895</v>
      </c>
      <c r="L424" s="47">
        <f t="shared" si="91"/>
        <v>0</v>
      </c>
      <c r="M424" s="66">
        <f t="shared" si="79"/>
        <v>0</v>
      </c>
      <c r="N424" s="66">
        <f t="shared" si="80"/>
        <v>0</v>
      </c>
      <c r="O424" s="66">
        <f t="shared" si="81"/>
        <v>0</v>
      </c>
      <c r="P424" s="66">
        <f t="shared" si="82"/>
        <v>0</v>
      </c>
      <c r="Q424" s="66">
        <f t="shared" si="83"/>
        <v>0</v>
      </c>
      <c r="R424" s="66">
        <f t="shared" si="84"/>
        <v>0</v>
      </c>
      <c r="S424" s="66">
        <f t="shared" si="85"/>
        <v>0</v>
      </c>
      <c r="T424" s="66">
        <f t="shared" si="86"/>
        <v>0</v>
      </c>
    </row>
    <row r="425" spans="1:21" ht="24" customHeight="1">
      <c r="A425" s="46" t="str">
        <f t="shared" si="89"/>
        <v>Gear_Story_DiscBrake</v>
      </c>
      <c r="B425" s="332" t="s">
        <v>24652</v>
      </c>
      <c r="C425" s="510" t="s">
        <v>15512</v>
      </c>
      <c r="D425" s="388" t="s">
        <v>94</v>
      </c>
      <c r="E425" s="12" t="s">
        <v>24738</v>
      </c>
      <c r="F425" s="12" t="s">
        <v>17896</v>
      </c>
      <c r="G425" s="261" t="s">
        <v>17897</v>
      </c>
      <c r="H425" s="261" t="s">
        <v>17898</v>
      </c>
      <c r="I425" s="12" t="s">
        <v>17899</v>
      </c>
      <c r="J425" s="12" t="s">
        <v>17900</v>
      </c>
      <c r="K425" s="12" t="s">
        <v>17901</v>
      </c>
      <c r="L425" s="47">
        <f t="shared" si="91"/>
        <v>0</v>
      </c>
      <c r="M425" s="66">
        <f t="shared" si="79"/>
        <v>0</v>
      </c>
      <c r="N425" s="66">
        <f t="shared" si="80"/>
        <v>0</v>
      </c>
      <c r="O425" s="66">
        <f t="shared" si="81"/>
        <v>0</v>
      </c>
      <c r="P425" s="66">
        <f t="shared" si="82"/>
        <v>0</v>
      </c>
      <c r="Q425" s="66">
        <f t="shared" si="83"/>
        <v>0</v>
      </c>
      <c r="R425" s="66">
        <f t="shared" si="84"/>
        <v>0</v>
      </c>
      <c r="S425" s="66">
        <f t="shared" si="85"/>
        <v>0</v>
      </c>
      <c r="T425" s="66">
        <f t="shared" si="86"/>
        <v>0</v>
      </c>
    </row>
    <row r="426" spans="1:21" ht="24" customHeight="1">
      <c r="A426" s="46" t="str">
        <f t="shared" si="89"/>
        <v>Gear_Story_BambooSpear</v>
      </c>
      <c r="B426" s="332" t="s">
        <v>24729</v>
      </c>
      <c r="C426" s="510" t="s">
        <v>24515</v>
      </c>
      <c r="D426" s="388" t="s">
        <v>94</v>
      </c>
      <c r="E426" s="12" t="s">
        <v>24739</v>
      </c>
      <c r="F426" s="12" t="s">
        <v>17902</v>
      </c>
      <c r="G426" s="261" t="s">
        <v>17903</v>
      </c>
      <c r="H426" s="261" t="s">
        <v>17904</v>
      </c>
      <c r="I426" s="12" t="s">
        <v>17905</v>
      </c>
      <c r="J426" s="12" t="s">
        <v>17906</v>
      </c>
      <c r="K426" s="12" t="s">
        <v>17907</v>
      </c>
      <c r="L426" s="47">
        <f t="shared" si="91"/>
        <v>0</v>
      </c>
      <c r="M426" s="66">
        <f t="shared" si="79"/>
        <v>0</v>
      </c>
      <c r="N426" s="66">
        <f t="shared" si="80"/>
        <v>0</v>
      </c>
      <c r="O426" s="66">
        <f t="shared" si="81"/>
        <v>0</v>
      </c>
      <c r="P426" s="66">
        <f t="shared" si="82"/>
        <v>0</v>
      </c>
      <c r="Q426" s="66">
        <f t="shared" si="83"/>
        <v>0</v>
      </c>
      <c r="R426" s="66">
        <f t="shared" si="84"/>
        <v>0</v>
      </c>
      <c r="S426" s="66">
        <f t="shared" si="85"/>
        <v>0</v>
      </c>
      <c r="T426" s="66">
        <f t="shared" si="86"/>
        <v>0</v>
      </c>
    </row>
    <row r="427" spans="1:21" ht="24" customHeight="1">
      <c r="A427" s="46" t="str">
        <f t="shared" si="89"/>
        <v>Gear_Story_Canteen</v>
      </c>
      <c r="B427" s="332" t="s">
        <v>24729</v>
      </c>
      <c r="C427" s="510" t="s">
        <v>24399</v>
      </c>
      <c r="D427" s="388" t="s">
        <v>94</v>
      </c>
      <c r="E427" s="12" t="s">
        <v>24740</v>
      </c>
      <c r="F427" s="12" t="s">
        <v>17908</v>
      </c>
      <c r="G427" s="261" t="s">
        <v>17909</v>
      </c>
      <c r="H427" s="261" t="s">
        <v>17910</v>
      </c>
      <c r="I427" s="12" t="s">
        <v>17911</v>
      </c>
      <c r="J427" s="12" t="s">
        <v>17912</v>
      </c>
      <c r="K427" s="12" t="s">
        <v>17913</v>
      </c>
      <c r="L427" s="47">
        <f t="shared" si="91"/>
        <v>0</v>
      </c>
      <c r="M427" s="66">
        <f t="shared" si="79"/>
        <v>0</v>
      </c>
      <c r="N427" s="66">
        <f t="shared" si="80"/>
        <v>0</v>
      </c>
      <c r="O427" s="66">
        <f t="shared" si="81"/>
        <v>0</v>
      </c>
      <c r="P427" s="66">
        <f t="shared" si="82"/>
        <v>0</v>
      </c>
      <c r="Q427" s="66">
        <f t="shared" si="83"/>
        <v>0</v>
      </c>
      <c r="R427" s="66">
        <f t="shared" si="84"/>
        <v>0</v>
      </c>
      <c r="S427" s="66">
        <f t="shared" si="85"/>
        <v>0</v>
      </c>
      <c r="T427" s="66">
        <f t="shared" si="86"/>
        <v>0</v>
      </c>
    </row>
    <row r="428" spans="1:21" ht="24" customHeight="1">
      <c r="A428" s="46" t="str">
        <f t="shared" si="89"/>
        <v>Gear_Story_RubberGloves</v>
      </c>
      <c r="B428" s="332" t="s">
        <v>10630</v>
      </c>
      <c r="C428" s="510" t="s">
        <v>24741</v>
      </c>
      <c r="D428" s="388" t="s">
        <v>94</v>
      </c>
      <c r="E428" s="12" t="s">
        <v>24742</v>
      </c>
      <c r="F428" s="12" t="s">
        <v>17914</v>
      </c>
      <c r="G428" s="261" t="s">
        <v>17915</v>
      </c>
      <c r="H428" s="261" t="s">
        <v>17916</v>
      </c>
      <c r="I428" s="12" t="s">
        <v>17917</v>
      </c>
      <c r="J428" s="12" t="s">
        <v>17918</v>
      </c>
      <c r="K428" s="12" t="s">
        <v>17919</v>
      </c>
      <c r="L428" s="47">
        <f t="shared" si="91"/>
        <v>0</v>
      </c>
      <c r="M428" s="66">
        <f t="shared" si="79"/>
        <v>0</v>
      </c>
      <c r="N428" s="66">
        <f t="shared" si="80"/>
        <v>0</v>
      </c>
      <c r="O428" s="66">
        <f t="shared" si="81"/>
        <v>0</v>
      </c>
      <c r="P428" s="66">
        <f t="shared" si="82"/>
        <v>0</v>
      </c>
      <c r="Q428" s="66">
        <f t="shared" si="83"/>
        <v>0</v>
      </c>
      <c r="R428" s="66">
        <f t="shared" si="84"/>
        <v>0</v>
      </c>
      <c r="S428" s="66">
        <f t="shared" si="85"/>
        <v>0</v>
      </c>
      <c r="T428" s="66">
        <f t="shared" si="86"/>
        <v>0</v>
      </c>
    </row>
    <row r="429" spans="1:21" ht="24" customHeight="1">
      <c r="A429" s="46" t="str">
        <f t="shared" si="89"/>
        <v>Gear_Story_InfectedCleaver</v>
      </c>
      <c r="B429" s="332" t="s">
        <v>553</v>
      </c>
      <c r="C429" s="511" t="s">
        <v>24743</v>
      </c>
      <c r="D429" s="376" t="s">
        <v>24305</v>
      </c>
      <c r="E429" s="12" t="s">
        <v>10694</v>
      </c>
      <c r="F429" s="12" t="s">
        <v>24744</v>
      </c>
      <c r="G429" s="261" t="s">
        <v>24745</v>
      </c>
      <c r="H429" s="261" t="s">
        <v>4847</v>
      </c>
      <c r="I429" s="95" t="s">
        <v>24746</v>
      </c>
      <c r="J429" s="112" t="s">
        <v>7603</v>
      </c>
      <c r="K429" s="112" t="s">
        <v>7604</v>
      </c>
      <c r="L429" s="47">
        <f t="shared" si="90"/>
        <v>0</v>
      </c>
      <c r="M429" s="66">
        <f t="shared" si="79"/>
        <v>0</v>
      </c>
      <c r="N429" s="66">
        <f t="shared" si="80"/>
        <v>0</v>
      </c>
      <c r="O429" s="66">
        <f t="shared" si="81"/>
        <v>0</v>
      </c>
      <c r="P429" s="66">
        <f t="shared" si="82"/>
        <v>0</v>
      </c>
      <c r="Q429" s="66">
        <f t="shared" si="83"/>
        <v>0</v>
      </c>
      <c r="R429" s="66">
        <f t="shared" si="84"/>
        <v>0</v>
      </c>
      <c r="S429" s="66">
        <f t="shared" si="85"/>
        <v>0</v>
      </c>
      <c r="T429" s="66">
        <f t="shared" si="86"/>
        <v>0</v>
      </c>
    </row>
    <row r="430" spans="1:21" ht="24" customHeight="1">
      <c r="A430" s="46" t="str">
        <f t="shared" si="89"/>
        <v>Gear_Story_RedBand</v>
      </c>
      <c r="B430" s="332" t="s">
        <v>553</v>
      </c>
      <c r="C430" s="511" t="s">
        <v>24519</v>
      </c>
      <c r="D430" s="376" t="s">
        <v>24305</v>
      </c>
      <c r="E430" s="12" t="s">
        <v>10695</v>
      </c>
      <c r="F430" s="12" t="s">
        <v>24747</v>
      </c>
      <c r="G430" s="261" t="s">
        <v>24748</v>
      </c>
      <c r="H430" s="261" t="s">
        <v>24749</v>
      </c>
      <c r="I430" s="95" t="s">
        <v>4848</v>
      </c>
      <c r="J430" s="112" t="s">
        <v>7605</v>
      </c>
      <c r="K430" s="112" t="s">
        <v>7606</v>
      </c>
      <c r="L430" s="47">
        <f t="shared" si="90"/>
        <v>0</v>
      </c>
      <c r="M430" s="66">
        <f t="shared" si="79"/>
        <v>0</v>
      </c>
      <c r="N430" s="66">
        <f t="shared" si="80"/>
        <v>0</v>
      </c>
      <c r="O430" s="66">
        <f t="shared" si="81"/>
        <v>0</v>
      </c>
      <c r="P430" s="66">
        <f t="shared" si="82"/>
        <v>0</v>
      </c>
      <c r="Q430" s="66">
        <f t="shared" si="83"/>
        <v>0</v>
      </c>
      <c r="R430" s="66">
        <f t="shared" si="84"/>
        <v>0</v>
      </c>
      <c r="S430" s="66">
        <f t="shared" si="85"/>
        <v>0</v>
      </c>
      <c r="T430" s="66">
        <f t="shared" si="86"/>
        <v>0</v>
      </c>
    </row>
    <row r="431" spans="1:21" ht="24" customHeight="1">
      <c r="A431" s="46" t="str">
        <f t="shared" si="89"/>
        <v>Gear_Story_VegaBooster</v>
      </c>
      <c r="B431" s="332" t="s">
        <v>553</v>
      </c>
      <c r="C431" s="511" t="s">
        <v>24520</v>
      </c>
      <c r="D431" s="376" t="s">
        <v>24311</v>
      </c>
      <c r="E431" s="12" t="s">
        <v>10696</v>
      </c>
      <c r="F431" s="12" t="s">
        <v>4849</v>
      </c>
      <c r="G431" s="261" t="s">
        <v>24750</v>
      </c>
      <c r="H431" s="261" t="s">
        <v>24751</v>
      </c>
      <c r="I431" s="95" t="s">
        <v>24752</v>
      </c>
      <c r="J431" s="112" t="s">
        <v>7607</v>
      </c>
      <c r="K431" s="112" t="s">
        <v>7608</v>
      </c>
      <c r="L431" s="47">
        <f t="shared" si="90"/>
        <v>0</v>
      </c>
      <c r="M431" s="66">
        <f t="shared" si="79"/>
        <v>0</v>
      </c>
      <c r="N431" s="66">
        <f t="shared" si="80"/>
        <v>0</v>
      </c>
      <c r="O431" s="66">
        <f t="shared" si="81"/>
        <v>0</v>
      </c>
      <c r="P431" s="66">
        <f t="shared" si="82"/>
        <v>0</v>
      </c>
      <c r="Q431" s="66">
        <f t="shared" si="83"/>
        <v>0</v>
      </c>
      <c r="R431" s="66">
        <f t="shared" si="84"/>
        <v>0</v>
      </c>
      <c r="S431" s="66">
        <f t="shared" si="85"/>
        <v>0</v>
      </c>
      <c r="T431" s="66">
        <f t="shared" si="86"/>
        <v>0</v>
      </c>
    </row>
    <row r="432" spans="1:21" ht="24" customHeight="1">
      <c r="A432" s="46" t="str">
        <f>CONCATENATE(B432,C432)</f>
        <v>Gear_Story_SkullBox</v>
      </c>
      <c r="B432" s="332" t="s">
        <v>553</v>
      </c>
      <c r="C432" s="511" t="s">
        <v>24521</v>
      </c>
      <c r="D432" s="376" t="s">
        <v>24753</v>
      </c>
      <c r="E432" s="12" t="s">
        <v>10697</v>
      </c>
      <c r="F432" s="12" t="s">
        <v>4850</v>
      </c>
      <c r="G432" s="261" t="s">
        <v>24754</v>
      </c>
      <c r="H432" s="261" t="s">
        <v>14048</v>
      </c>
      <c r="I432" s="95" t="s">
        <v>24755</v>
      </c>
      <c r="J432" s="112" t="s">
        <v>7615</v>
      </c>
      <c r="K432" s="112" t="s">
        <v>7616</v>
      </c>
      <c r="L432" s="47">
        <f>SUM(M432:T432)</f>
        <v>0</v>
      </c>
      <c r="M432" s="66">
        <f t="shared" si="79"/>
        <v>0</v>
      </c>
      <c r="N432" s="66">
        <f t="shared" si="80"/>
        <v>0</v>
      </c>
      <c r="O432" s="66">
        <f t="shared" si="81"/>
        <v>0</v>
      </c>
      <c r="P432" s="66">
        <f t="shared" si="82"/>
        <v>0</v>
      </c>
      <c r="Q432" s="66">
        <f t="shared" si="83"/>
        <v>0</v>
      </c>
      <c r="R432" s="66">
        <f t="shared" si="84"/>
        <v>0</v>
      </c>
      <c r="S432" s="66">
        <f t="shared" si="85"/>
        <v>0</v>
      </c>
      <c r="T432" s="66">
        <f t="shared" si="86"/>
        <v>0</v>
      </c>
    </row>
    <row r="433" spans="1:20" ht="24" customHeight="1">
      <c r="A433" s="46" t="str">
        <f t="shared" ref="A433:A435" si="92">CONCATENATE(B433,C433)</f>
        <v>Gear_Story_BearClaw</v>
      </c>
      <c r="B433" s="332" t="s">
        <v>24652</v>
      </c>
      <c r="C433" s="511" t="s">
        <v>24523</v>
      </c>
      <c r="D433" s="376" t="s">
        <v>1068</v>
      </c>
      <c r="E433" s="12" t="s">
        <v>10698</v>
      </c>
      <c r="F433" s="12" t="s">
        <v>12775</v>
      </c>
      <c r="G433" s="261" t="s">
        <v>14049</v>
      </c>
      <c r="H433" s="261" t="s">
        <v>14050</v>
      </c>
      <c r="I433" s="95" t="s">
        <v>12776</v>
      </c>
      <c r="J433" s="112" t="s">
        <v>12777</v>
      </c>
      <c r="K433" s="112" t="s">
        <v>12778</v>
      </c>
      <c r="L433" s="47">
        <f t="shared" ref="L433:L435" si="93">SUM(M433:T433)</f>
        <v>0</v>
      </c>
      <c r="M433" s="66">
        <f t="shared" si="79"/>
        <v>0</v>
      </c>
      <c r="N433" s="66">
        <f t="shared" si="80"/>
        <v>0</v>
      </c>
      <c r="O433" s="66">
        <f t="shared" si="81"/>
        <v>0</v>
      </c>
      <c r="P433" s="66">
        <f t="shared" si="82"/>
        <v>0</v>
      </c>
      <c r="Q433" s="66">
        <f t="shared" si="83"/>
        <v>0</v>
      </c>
      <c r="R433" s="66">
        <f t="shared" si="84"/>
        <v>0</v>
      </c>
      <c r="S433" s="66">
        <f t="shared" si="85"/>
        <v>0</v>
      </c>
      <c r="T433" s="66">
        <f t="shared" si="86"/>
        <v>0</v>
      </c>
    </row>
    <row r="434" spans="1:20" ht="24" customHeight="1">
      <c r="A434" s="46" t="str">
        <f t="shared" si="92"/>
        <v>Gear_Story_VoodooDoll</v>
      </c>
      <c r="B434" s="332" t="s">
        <v>10630</v>
      </c>
      <c r="C434" s="511" t="s">
        <v>24524</v>
      </c>
      <c r="D434" s="376" t="s">
        <v>24311</v>
      </c>
      <c r="E434" s="12" t="s">
        <v>10699</v>
      </c>
      <c r="F434" s="12" t="s">
        <v>12779</v>
      </c>
      <c r="G434" s="261" t="s">
        <v>14051</v>
      </c>
      <c r="H434" s="261" t="s">
        <v>14052</v>
      </c>
      <c r="I434" s="95" t="s">
        <v>12780</v>
      </c>
      <c r="J434" s="112" t="s">
        <v>12781</v>
      </c>
      <c r="K434" s="112" t="s">
        <v>12782</v>
      </c>
      <c r="L434" s="47">
        <f t="shared" si="93"/>
        <v>0</v>
      </c>
      <c r="M434" s="66">
        <f t="shared" si="79"/>
        <v>0</v>
      </c>
      <c r="N434" s="66">
        <f t="shared" si="80"/>
        <v>0</v>
      </c>
      <c r="O434" s="66">
        <f t="shared" si="81"/>
        <v>0</v>
      </c>
      <c r="P434" s="66">
        <f t="shared" si="82"/>
        <v>0</v>
      </c>
      <c r="Q434" s="66">
        <f t="shared" si="83"/>
        <v>0</v>
      </c>
      <c r="R434" s="66">
        <f t="shared" si="84"/>
        <v>0</v>
      </c>
      <c r="S434" s="66">
        <f t="shared" si="85"/>
        <v>0</v>
      </c>
      <c r="T434" s="66">
        <f t="shared" si="86"/>
        <v>0</v>
      </c>
    </row>
    <row r="435" spans="1:20" ht="24" customHeight="1">
      <c r="A435" s="46" t="str">
        <f t="shared" si="92"/>
        <v>Gear_Story_AutoGear</v>
      </c>
      <c r="B435" s="332" t="s">
        <v>24718</v>
      </c>
      <c r="C435" s="511" t="s">
        <v>24530</v>
      </c>
      <c r="D435" s="376" t="s">
        <v>24305</v>
      </c>
      <c r="E435" s="12" t="s">
        <v>10700</v>
      </c>
      <c r="F435" s="12" t="s">
        <v>12783</v>
      </c>
      <c r="G435" s="261" t="s">
        <v>14053</v>
      </c>
      <c r="H435" s="261" t="s">
        <v>14054</v>
      </c>
      <c r="I435" s="95" t="s">
        <v>12784</v>
      </c>
      <c r="J435" s="112" t="s">
        <v>12785</v>
      </c>
      <c r="K435" s="112" t="s">
        <v>12786</v>
      </c>
      <c r="L435" s="47">
        <f t="shared" si="93"/>
        <v>0</v>
      </c>
      <c r="M435" s="66">
        <f t="shared" si="79"/>
        <v>0</v>
      </c>
      <c r="N435" s="66">
        <f t="shared" si="80"/>
        <v>0</v>
      </c>
      <c r="O435" s="66">
        <f t="shared" si="81"/>
        <v>0</v>
      </c>
      <c r="P435" s="66">
        <f t="shared" si="82"/>
        <v>0</v>
      </c>
      <c r="Q435" s="66">
        <f t="shared" si="83"/>
        <v>0</v>
      </c>
      <c r="R435" s="66">
        <f t="shared" si="84"/>
        <v>0</v>
      </c>
      <c r="S435" s="66">
        <f t="shared" si="85"/>
        <v>0</v>
      </c>
      <c r="T435" s="66">
        <f t="shared" si="86"/>
        <v>0</v>
      </c>
    </row>
    <row r="436" spans="1:20" ht="24" customHeight="1">
      <c r="A436" s="46" t="str">
        <f t="shared" si="89"/>
        <v>Gear_Story_Bandage</v>
      </c>
      <c r="B436" s="332" t="s">
        <v>553</v>
      </c>
      <c r="C436" s="512" t="s">
        <v>24340</v>
      </c>
      <c r="D436" s="377" t="s">
        <v>24756</v>
      </c>
      <c r="E436" s="12" t="s">
        <v>10651</v>
      </c>
      <c r="F436" s="12" t="s">
        <v>24757</v>
      </c>
      <c r="G436" s="261" t="s">
        <v>24758</v>
      </c>
      <c r="H436" s="261" t="s">
        <v>24759</v>
      </c>
      <c r="I436" s="95" t="s">
        <v>24760</v>
      </c>
      <c r="J436" s="112" t="s">
        <v>7609</v>
      </c>
      <c r="K436" s="112" t="s">
        <v>7610</v>
      </c>
      <c r="L436" s="47">
        <f t="shared" si="90"/>
        <v>0</v>
      </c>
      <c r="M436" s="66">
        <f t="shared" si="79"/>
        <v>0</v>
      </c>
      <c r="N436" s="66">
        <f t="shared" si="80"/>
        <v>0</v>
      </c>
      <c r="O436" s="66">
        <f t="shared" si="81"/>
        <v>0</v>
      </c>
      <c r="P436" s="66">
        <f t="shared" si="82"/>
        <v>0</v>
      </c>
      <c r="Q436" s="66">
        <f t="shared" si="83"/>
        <v>0</v>
      </c>
      <c r="R436" s="66">
        <f t="shared" si="84"/>
        <v>0</v>
      </c>
      <c r="S436" s="66">
        <f t="shared" si="85"/>
        <v>0</v>
      </c>
      <c r="T436" s="66">
        <f t="shared" si="86"/>
        <v>0</v>
      </c>
    </row>
    <row r="437" spans="1:20" ht="24" customHeight="1">
      <c r="A437" s="46" t="str">
        <f t="shared" si="89"/>
        <v>Gear_Story_SpicySauce</v>
      </c>
      <c r="B437" s="332" t="s">
        <v>553</v>
      </c>
      <c r="C437" s="512" t="s">
        <v>24761</v>
      </c>
      <c r="D437" s="377" t="s">
        <v>10648</v>
      </c>
      <c r="E437" s="12" t="s">
        <v>10652</v>
      </c>
      <c r="F437" s="12" t="s">
        <v>24762</v>
      </c>
      <c r="G437" s="261" t="s">
        <v>24763</v>
      </c>
      <c r="H437" s="261" t="s">
        <v>24764</v>
      </c>
      <c r="I437" s="95" t="s">
        <v>24765</v>
      </c>
      <c r="J437" s="112" t="s">
        <v>7611</v>
      </c>
      <c r="K437" s="112" t="s">
        <v>7612</v>
      </c>
      <c r="L437" s="47">
        <f t="shared" si="90"/>
        <v>0</v>
      </c>
      <c r="M437" s="66">
        <f t="shared" ref="M437:M500" si="94">COUNTIF(E437, "*{0*")</f>
        <v>0</v>
      </c>
      <c r="N437" s="66">
        <f t="shared" ref="N437:N500" si="95">COUNTIF(E437, "*{1*")</f>
        <v>0</v>
      </c>
      <c r="O437" s="66">
        <f t="shared" ref="O437:O500" si="96">COUNTIF(E437, "*{2*")</f>
        <v>0</v>
      </c>
      <c r="P437" s="66">
        <f t="shared" ref="P437:P500" si="97">COUNTIF(E437, "*{3*")</f>
        <v>0</v>
      </c>
      <c r="Q437" s="66">
        <f t="shared" ref="Q437:Q500" si="98">COUNTIF(E437, "*{4*")</f>
        <v>0</v>
      </c>
      <c r="R437" s="66">
        <f t="shared" ref="R437:R500" si="99">COUNTIF(E437, "*{5*")</f>
        <v>0</v>
      </c>
      <c r="S437" s="66">
        <f t="shared" ref="S437:S500" si="100">COUNTIF(E437, "*{6*")</f>
        <v>0</v>
      </c>
      <c r="T437" s="66">
        <f t="shared" ref="T437:T500" si="101">COUNTIF(E437, "*{7*")</f>
        <v>0</v>
      </c>
    </row>
    <row r="438" spans="1:20" ht="24" customHeight="1">
      <c r="A438" s="46" t="str">
        <f t="shared" si="89"/>
        <v>Gear_Story_AwakeningAmpoule</v>
      </c>
      <c r="B438" s="332" t="s">
        <v>553</v>
      </c>
      <c r="C438" s="512" t="s">
        <v>24766</v>
      </c>
      <c r="D438" s="377" t="s">
        <v>24767</v>
      </c>
      <c r="E438" s="12" t="s">
        <v>10653</v>
      </c>
      <c r="F438" s="12" t="s">
        <v>24768</v>
      </c>
      <c r="G438" s="261" t="s">
        <v>14055</v>
      </c>
      <c r="H438" s="261" t="s">
        <v>24769</v>
      </c>
      <c r="I438" s="95" t="s">
        <v>24770</v>
      </c>
      <c r="J438" s="112" t="s">
        <v>7613</v>
      </c>
      <c r="K438" s="112" t="s">
        <v>7614</v>
      </c>
      <c r="L438" s="47">
        <f t="shared" si="90"/>
        <v>0</v>
      </c>
      <c r="M438" s="66">
        <f t="shared" si="94"/>
        <v>0</v>
      </c>
      <c r="N438" s="66">
        <f t="shared" si="95"/>
        <v>0</v>
      </c>
      <c r="O438" s="66">
        <f t="shared" si="96"/>
        <v>0</v>
      </c>
      <c r="P438" s="66">
        <f t="shared" si="97"/>
        <v>0</v>
      </c>
      <c r="Q438" s="66">
        <f t="shared" si="98"/>
        <v>0</v>
      </c>
      <c r="R438" s="66">
        <f t="shared" si="99"/>
        <v>0</v>
      </c>
      <c r="S438" s="66">
        <f t="shared" si="100"/>
        <v>0</v>
      </c>
      <c r="T438" s="66">
        <f t="shared" si="101"/>
        <v>0</v>
      </c>
    </row>
    <row r="439" spans="1:20" ht="24" customHeight="1">
      <c r="A439" s="46" t="str">
        <f t="shared" si="89"/>
        <v>Gear_Story_IronMaiden</v>
      </c>
      <c r="B439" s="332" t="s">
        <v>553</v>
      </c>
      <c r="C439" s="512" t="s">
        <v>24771</v>
      </c>
      <c r="D439" s="377" t="s">
        <v>24772</v>
      </c>
      <c r="E439" s="12" t="s">
        <v>10654</v>
      </c>
      <c r="F439" s="12" t="s">
        <v>12787</v>
      </c>
      <c r="G439" s="261" t="s">
        <v>14056</v>
      </c>
      <c r="H439" s="261" t="s">
        <v>14057</v>
      </c>
      <c r="I439" s="12" t="s">
        <v>12788</v>
      </c>
      <c r="J439" s="12" t="s">
        <v>12789</v>
      </c>
      <c r="K439" s="12" t="s">
        <v>12790</v>
      </c>
      <c r="L439" s="47">
        <f t="shared" ref="L439:L454" si="102">SUM(M439:T439)</f>
        <v>0</v>
      </c>
      <c r="M439" s="66">
        <f t="shared" si="94"/>
        <v>0</v>
      </c>
      <c r="N439" s="66">
        <f t="shared" si="95"/>
        <v>0</v>
      </c>
      <c r="O439" s="66">
        <f t="shared" si="96"/>
        <v>0</v>
      </c>
      <c r="P439" s="66">
        <f t="shared" si="97"/>
        <v>0</v>
      </c>
      <c r="Q439" s="66">
        <f t="shared" si="98"/>
        <v>0</v>
      </c>
      <c r="R439" s="66">
        <f t="shared" si="99"/>
        <v>0</v>
      </c>
      <c r="S439" s="66">
        <f t="shared" si="100"/>
        <v>0</v>
      </c>
      <c r="T439" s="66">
        <f t="shared" si="101"/>
        <v>0</v>
      </c>
    </row>
    <row r="440" spans="1:20" ht="24" customHeight="1">
      <c r="A440" s="46" t="str">
        <f t="shared" si="89"/>
        <v>Gear_Story_GigaDrill</v>
      </c>
      <c r="B440" s="513" t="s">
        <v>553</v>
      </c>
      <c r="C440" s="514" t="s">
        <v>24404</v>
      </c>
      <c r="D440" s="515" t="s">
        <v>24756</v>
      </c>
      <c r="E440" s="12" t="s">
        <v>10650</v>
      </c>
      <c r="F440" s="12" t="s">
        <v>12791</v>
      </c>
      <c r="G440" s="261" t="s">
        <v>14058</v>
      </c>
      <c r="H440" s="261" t="s">
        <v>12792</v>
      </c>
      <c r="I440" s="12" t="s">
        <v>12793</v>
      </c>
      <c r="J440" s="12" t="s">
        <v>12794</v>
      </c>
      <c r="K440" s="12" t="s">
        <v>12795</v>
      </c>
      <c r="L440" s="47">
        <f t="shared" si="102"/>
        <v>0</v>
      </c>
      <c r="M440" s="66">
        <f t="shared" si="94"/>
        <v>0</v>
      </c>
      <c r="N440" s="66">
        <f t="shared" si="95"/>
        <v>0</v>
      </c>
      <c r="O440" s="66">
        <f t="shared" si="96"/>
        <v>0</v>
      </c>
      <c r="P440" s="66">
        <f t="shared" si="97"/>
        <v>0</v>
      </c>
      <c r="Q440" s="66">
        <f t="shared" si="98"/>
        <v>0</v>
      </c>
      <c r="R440" s="66">
        <f t="shared" si="99"/>
        <v>0</v>
      </c>
      <c r="S440" s="66">
        <f t="shared" si="100"/>
        <v>0</v>
      </c>
      <c r="T440" s="66">
        <f t="shared" si="101"/>
        <v>0</v>
      </c>
    </row>
    <row r="441" spans="1:20" ht="24" customHeight="1">
      <c r="A441" s="395" t="str">
        <f t="shared" si="89"/>
        <v>Gear_Name_SuspiciousPotion</v>
      </c>
      <c r="B441" s="516" t="s">
        <v>1969</v>
      </c>
      <c r="C441" s="517" t="s">
        <v>11051</v>
      </c>
      <c r="D441" s="518" t="s">
        <v>24380</v>
      </c>
      <c r="E441" s="295" t="s">
        <v>11026</v>
      </c>
      <c r="F441" s="12" t="s">
        <v>12796</v>
      </c>
      <c r="G441" s="261" t="s">
        <v>14059</v>
      </c>
      <c r="H441" s="261" t="s">
        <v>12797</v>
      </c>
      <c r="I441" s="12" t="s">
        <v>12798</v>
      </c>
      <c r="J441" s="12" t="s">
        <v>12799</v>
      </c>
      <c r="K441" s="12" t="s">
        <v>12800</v>
      </c>
      <c r="L441" s="47">
        <f t="shared" si="102"/>
        <v>0</v>
      </c>
      <c r="M441" s="66">
        <f t="shared" si="94"/>
        <v>0</v>
      </c>
      <c r="N441" s="66">
        <f t="shared" si="95"/>
        <v>0</v>
      </c>
      <c r="O441" s="66">
        <f t="shared" si="96"/>
        <v>0</v>
      </c>
      <c r="P441" s="66">
        <f t="shared" si="97"/>
        <v>0</v>
      </c>
      <c r="Q441" s="66">
        <f t="shared" si="98"/>
        <v>0</v>
      </c>
      <c r="R441" s="66">
        <f t="shared" si="99"/>
        <v>0</v>
      </c>
      <c r="S441" s="66">
        <f t="shared" si="100"/>
        <v>0</v>
      </c>
      <c r="T441" s="66">
        <f t="shared" si="101"/>
        <v>0</v>
      </c>
    </row>
    <row r="442" spans="1:20" ht="24" customHeight="1">
      <c r="A442" s="395" t="str">
        <f t="shared" si="89"/>
        <v>Gear_Name_UnknownRingCase</v>
      </c>
      <c r="B442" s="516" t="s">
        <v>1969</v>
      </c>
      <c r="C442" s="517" t="s">
        <v>24773</v>
      </c>
      <c r="D442" s="518" t="s">
        <v>24774</v>
      </c>
      <c r="E442" s="295" t="s">
        <v>11027</v>
      </c>
      <c r="F442" s="12" t="s">
        <v>12801</v>
      </c>
      <c r="G442" s="261" t="s">
        <v>12802</v>
      </c>
      <c r="H442" s="261" t="s">
        <v>12803</v>
      </c>
      <c r="I442" s="12" t="s">
        <v>12804</v>
      </c>
      <c r="J442" s="12" t="s">
        <v>12805</v>
      </c>
      <c r="K442" s="12" t="s">
        <v>12806</v>
      </c>
      <c r="L442" s="47">
        <f t="shared" si="102"/>
        <v>0</v>
      </c>
      <c r="M442" s="66">
        <f t="shared" si="94"/>
        <v>0</v>
      </c>
      <c r="N442" s="66">
        <f t="shared" si="95"/>
        <v>0</v>
      </c>
      <c r="O442" s="66">
        <f t="shared" si="96"/>
        <v>0</v>
      </c>
      <c r="P442" s="66">
        <f t="shared" si="97"/>
        <v>0</v>
      </c>
      <c r="Q442" s="66">
        <f t="shared" si="98"/>
        <v>0</v>
      </c>
      <c r="R442" s="66">
        <f t="shared" si="99"/>
        <v>0</v>
      </c>
      <c r="S442" s="66">
        <f t="shared" si="100"/>
        <v>0</v>
      </c>
      <c r="T442" s="66">
        <f t="shared" si="101"/>
        <v>0</v>
      </c>
    </row>
    <row r="443" spans="1:20" ht="24" customHeight="1">
      <c r="A443" s="395" t="str">
        <f t="shared" si="89"/>
        <v>Gear_Name_TopazRing</v>
      </c>
      <c r="B443" s="516" t="s">
        <v>24198</v>
      </c>
      <c r="C443" s="517" t="s">
        <v>24775</v>
      </c>
      <c r="D443" s="518" t="s">
        <v>24633</v>
      </c>
      <c r="E443" s="295" t="s">
        <v>11028</v>
      </c>
      <c r="F443" s="12" t="s">
        <v>12807</v>
      </c>
      <c r="G443" s="261" t="s">
        <v>14060</v>
      </c>
      <c r="H443" s="261" t="s">
        <v>12808</v>
      </c>
      <c r="I443" s="12" t="s">
        <v>12809</v>
      </c>
      <c r="J443" s="12" t="s">
        <v>12810</v>
      </c>
      <c r="K443" s="12" t="s">
        <v>12811</v>
      </c>
      <c r="L443" s="47">
        <f t="shared" si="102"/>
        <v>0</v>
      </c>
      <c r="M443" s="66">
        <f t="shared" si="94"/>
        <v>0</v>
      </c>
      <c r="N443" s="66">
        <f t="shared" si="95"/>
        <v>0</v>
      </c>
      <c r="O443" s="66">
        <f t="shared" si="96"/>
        <v>0</v>
      </c>
      <c r="P443" s="66">
        <f t="shared" si="97"/>
        <v>0</v>
      </c>
      <c r="Q443" s="66">
        <f t="shared" si="98"/>
        <v>0</v>
      </c>
      <c r="R443" s="66">
        <f t="shared" si="99"/>
        <v>0</v>
      </c>
      <c r="S443" s="66">
        <f t="shared" si="100"/>
        <v>0</v>
      </c>
      <c r="T443" s="66">
        <f t="shared" si="101"/>
        <v>0</v>
      </c>
    </row>
    <row r="444" spans="1:20" ht="24" customHeight="1">
      <c r="A444" s="395" t="str">
        <f t="shared" si="89"/>
        <v>Gear_Name_SapphireRing</v>
      </c>
      <c r="B444" s="516" t="s">
        <v>24776</v>
      </c>
      <c r="C444" s="517" t="s">
        <v>24777</v>
      </c>
      <c r="D444" s="518" t="s">
        <v>24136</v>
      </c>
      <c r="E444" s="295" t="s">
        <v>11029</v>
      </c>
      <c r="F444" s="12" t="s">
        <v>12812</v>
      </c>
      <c r="G444" s="261" t="s">
        <v>14061</v>
      </c>
      <c r="H444" s="261" t="s">
        <v>12813</v>
      </c>
      <c r="I444" s="12" t="s">
        <v>12814</v>
      </c>
      <c r="J444" s="12" t="s">
        <v>12815</v>
      </c>
      <c r="K444" s="12" t="s">
        <v>12816</v>
      </c>
      <c r="L444" s="47">
        <f t="shared" si="102"/>
        <v>0</v>
      </c>
      <c r="M444" s="66">
        <f t="shared" si="94"/>
        <v>0</v>
      </c>
      <c r="N444" s="66">
        <f t="shared" si="95"/>
        <v>0</v>
      </c>
      <c r="O444" s="66">
        <f t="shared" si="96"/>
        <v>0</v>
      </c>
      <c r="P444" s="66">
        <f t="shared" si="97"/>
        <v>0</v>
      </c>
      <c r="Q444" s="66">
        <f t="shared" si="98"/>
        <v>0</v>
      </c>
      <c r="R444" s="66">
        <f t="shared" si="99"/>
        <v>0</v>
      </c>
      <c r="S444" s="66">
        <f t="shared" si="100"/>
        <v>0</v>
      </c>
      <c r="T444" s="66">
        <f t="shared" si="101"/>
        <v>0</v>
      </c>
    </row>
    <row r="445" spans="1:20" ht="24" customHeight="1">
      <c r="A445" s="395" t="str">
        <f t="shared" si="89"/>
        <v>Gear_Name_RubyRing</v>
      </c>
      <c r="B445" s="516" t="s">
        <v>24198</v>
      </c>
      <c r="C445" s="517" t="s">
        <v>24778</v>
      </c>
      <c r="D445" s="518" t="s">
        <v>24779</v>
      </c>
      <c r="E445" s="295" t="s">
        <v>11030</v>
      </c>
      <c r="F445" s="12" t="s">
        <v>12817</v>
      </c>
      <c r="G445" s="261" t="s">
        <v>14062</v>
      </c>
      <c r="H445" s="261" t="s">
        <v>12818</v>
      </c>
      <c r="I445" s="12" t="s">
        <v>12819</v>
      </c>
      <c r="J445" s="12" t="s">
        <v>12820</v>
      </c>
      <c r="K445" s="12" t="s">
        <v>12821</v>
      </c>
      <c r="L445" s="47">
        <f t="shared" si="102"/>
        <v>0</v>
      </c>
      <c r="M445" s="66">
        <f t="shared" si="94"/>
        <v>0</v>
      </c>
      <c r="N445" s="66">
        <f t="shared" si="95"/>
        <v>0</v>
      </c>
      <c r="O445" s="66">
        <f t="shared" si="96"/>
        <v>0</v>
      </c>
      <c r="P445" s="66">
        <f t="shared" si="97"/>
        <v>0</v>
      </c>
      <c r="Q445" s="66">
        <f t="shared" si="98"/>
        <v>0</v>
      </c>
      <c r="R445" s="66">
        <f t="shared" si="99"/>
        <v>0</v>
      </c>
      <c r="S445" s="66">
        <f t="shared" si="100"/>
        <v>0</v>
      </c>
      <c r="T445" s="66">
        <f t="shared" si="101"/>
        <v>0</v>
      </c>
    </row>
    <row r="446" spans="1:20" ht="24" customHeight="1">
      <c r="A446" s="395" t="str">
        <f t="shared" si="89"/>
        <v>Gear_Name_BrokenRing</v>
      </c>
      <c r="B446" s="516" t="s">
        <v>24259</v>
      </c>
      <c r="C446" s="517" t="s">
        <v>24780</v>
      </c>
      <c r="D446" s="518" t="s">
        <v>24136</v>
      </c>
      <c r="E446" s="295" t="s">
        <v>11031</v>
      </c>
      <c r="F446" s="12" t="s">
        <v>12822</v>
      </c>
      <c r="G446" s="261" t="s">
        <v>12823</v>
      </c>
      <c r="H446" s="261" t="s">
        <v>12823</v>
      </c>
      <c r="I446" s="12" t="s">
        <v>12824</v>
      </c>
      <c r="J446" s="12" t="s">
        <v>12825</v>
      </c>
      <c r="K446" s="12" t="s">
        <v>12826</v>
      </c>
      <c r="L446" s="47">
        <f t="shared" si="102"/>
        <v>0</v>
      </c>
      <c r="M446" s="66">
        <f t="shared" si="94"/>
        <v>0</v>
      </c>
      <c r="N446" s="66">
        <f t="shared" si="95"/>
        <v>0</v>
      </c>
      <c r="O446" s="66">
        <f t="shared" si="96"/>
        <v>0</v>
      </c>
      <c r="P446" s="66">
        <f t="shared" si="97"/>
        <v>0</v>
      </c>
      <c r="Q446" s="66">
        <f t="shared" si="98"/>
        <v>0</v>
      </c>
      <c r="R446" s="66">
        <f t="shared" si="99"/>
        <v>0</v>
      </c>
      <c r="S446" s="66">
        <f t="shared" si="100"/>
        <v>0</v>
      </c>
      <c r="T446" s="66">
        <f t="shared" si="101"/>
        <v>0</v>
      </c>
    </row>
    <row r="447" spans="1:20" ht="24" customHeight="1">
      <c r="A447" s="395" t="str">
        <f t="shared" si="89"/>
        <v>Gear_Name_PowerFrogRangerRed</v>
      </c>
      <c r="B447" s="516" t="s">
        <v>24781</v>
      </c>
      <c r="C447" s="517" t="s">
        <v>24782</v>
      </c>
      <c r="D447" s="518" t="s">
        <v>24136</v>
      </c>
      <c r="E447" s="295" t="s">
        <v>11032</v>
      </c>
      <c r="F447" s="12" t="s">
        <v>12827</v>
      </c>
      <c r="G447" s="261" t="s">
        <v>14063</v>
      </c>
      <c r="H447" s="261" t="s">
        <v>14064</v>
      </c>
      <c r="I447" s="12" t="s">
        <v>12828</v>
      </c>
      <c r="J447" s="12" t="s">
        <v>12829</v>
      </c>
      <c r="K447" s="12" t="s">
        <v>12830</v>
      </c>
      <c r="L447" s="47">
        <f t="shared" si="102"/>
        <v>0</v>
      </c>
      <c r="M447" s="66">
        <f t="shared" si="94"/>
        <v>0</v>
      </c>
      <c r="N447" s="66">
        <f t="shared" si="95"/>
        <v>0</v>
      </c>
      <c r="O447" s="66">
        <f t="shared" si="96"/>
        <v>0</v>
      </c>
      <c r="P447" s="66">
        <f t="shared" si="97"/>
        <v>0</v>
      </c>
      <c r="Q447" s="66">
        <f t="shared" si="98"/>
        <v>0</v>
      </c>
      <c r="R447" s="66">
        <f t="shared" si="99"/>
        <v>0</v>
      </c>
      <c r="S447" s="66">
        <f t="shared" si="100"/>
        <v>0</v>
      </c>
      <c r="T447" s="66">
        <f t="shared" si="101"/>
        <v>0</v>
      </c>
    </row>
    <row r="448" spans="1:20" ht="24" customHeight="1">
      <c r="A448" s="395" t="str">
        <f t="shared" si="89"/>
        <v>Gear_Name_PowerFrogRangerBlack</v>
      </c>
      <c r="B448" s="516" t="s">
        <v>24259</v>
      </c>
      <c r="C448" s="517" t="s">
        <v>24783</v>
      </c>
      <c r="D448" s="518" t="s">
        <v>24136</v>
      </c>
      <c r="E448" s="295" t="s">
        <v>11033</v>
      </c>
      <c r="F448" s="12" t="s">
        <v>12831</v>
      </c>
      <c r="G448" s="261" t="s">
        <v>14065</v>
      </c>
      <c r="H448" s="261" t="s">
        <v>14066</v>
      </c>
      <c r="I448" s="12" t="s">
        <v>12832</v>
      </c>
      <c r="J448" s="12" t="s">
        <v>12833</v>
      </c>
      <c r="K448" s="12" t="s">
        <v>12834</v>
      </c>
      <c r="L448" s="47">
        <f t="shared" si="102"/>
        <v>0</v>
      </c>
      <c r="M448" s="66">
        <f t="shared" si="94"/>
        <v>0</v>
      </c>
      <c r="N448" s="66">
        <f t="shared" si="95"/>
        <v>0</v>
      </c>
      <c r="O448" s="66">
        <f t="shared" si="96"/>
        <v>0</v>
      </c>
      <c r="P448" s="66">
        <f t="shared" si="97"/>
        <v>0</v>
      </c>
      <c r="Q448" s="66">
        <f t="shared" si="98"/>
        <v>0</v>
      </c>
      <c r="R448" s="66">
        <f t="shared" si="99"/>
        <v>0</v>
      </c>
      <c r="S448" s="66">
        <f t="shared" si="100"/>
        <v>0</v>
      </c>
      <c r="T448" s="66">
        <f t="shared" si="101"/>
        <v>0</v>
      </c>
    </row>
    <row r="449" spans="1:20" ht="24" customHeight="1">
      <c r="A449" s="395" t="str">
        <f t="shared" si="89"/>
        <v>Gear_Name_PowerFrogRangerPink</v>
      </c>
      <c r="B449" s="516" t="s">
        <v>24259</v>
      </c>
      <c r="C449" s="517" t="s">
        <v>24784</v>
      </c>
      <c r="D449" s="518" t="s">
        <v>24779</v>
      </c>
      <c r="E449" s="295" t="s">
        <v>11034</v>
      </c>
      <c r="F449" s="12" t="s">
        <v>12835</v>
      </c>
      <c r="G449" s="261" t="s">
        <v>14067</v>
      </c>
      <c r="H449" s="261" t="s">
        <v>14068</v>
      </c>
      <c r="I449" s="12" t="s">
        <v>12836</v>
      </c>
      <c r="J449" s="12" t="s">
        <v>12837</v>
      </c>
      <c r="K449" s="12" t="s">
        <v>12838</v>
      </c>
      <c r="L449" s="47">
        <f t="shared" si="102"/>
        <v>0</v>
      </c>
      <c r="M449" s="66">
        <f t="shared" si="94"/>
        <v>0</v>
      </c>
      <c r="N449" s="66">
        <f t="shared" si="95"/>
        <v>0</v>
      </c>
      <c r="O449" s="66">
        <f t="shared" si="96"/>
        <v>0</v>
      </c>
      <c r="P449" s="66">
        <f t="shared" si="97"/>
        <v>0</v>
      </c>
      <c r="Q449" s="66">
        <f t="shared" si="98"/>
        <v>0</v>
      </c>
      <c r="R449" s="66">
        <f t="shared" si="99"/>
        <v>0</v>
      </c>
      <c r="S449" s="66">
        <f t="shared" si="100"/>
        <v>0</v>
      </c>
      <c r="T449" s="66">
        <f t="shared" si="101"/>
        <v>0</v>
      </c>
    </row>
    <row r="450" spans="1:20" ht="24" customHeight="1">
      <c r="A450" s="395" t="str">
        <f t="shared" si="89"/>
        <v>Gear_Name_PowerFrogRangerBlue</v>
      </c>
      <c r="B450" s="516" t="s">
        <v>24785</v>
      </c>
      <c r="C450" s="517" t="s">
        <v>24786</v>
      </c>
      <c r="D450" s="518" t="s">
        <v>24136</v>
      </c>
      <c r="E450" s="295" t="s">
        <v>11035</v>
      </c>
      <c r="F450" s="12" t="s">
        <v>12839</v>
      </c>
      <c r="G450" s="261" t="s">
        <v>14069</v>
      </c>
      <c r="H450" s="261" t="s">
        <v>14070</v>
      </c>
      <c r="I450" s="12" t="s">
        <v>12840</v>
      </c>
      <c r="J450" s="12" t="s">
        <v>12841</v>
      </c>
      <c r="K450" s="12" t="s">
        <v>12842</v>
      </c>
      <c r="L450" s="47">
        <f t="shared" si="102"/>
        <v>0</v>
      </c>
      <c r="M450" s="66">
        <f t="shared" si="94"/>
        <v>0</v>
      </c>
      <c r="N450" s="66">
        <f t="shared" si="95"/>
        <v>0</v>
      </c>
      <c r="O450" s="66">
        <f t="shared" si="96"/>
        <v>0</v>
      </c>
      <c r="P450" s="66">
        <f t="shared" si="97"/>
        <v>0</v>
      </c>
      <c r="Q450" s="66">
        <f t="shared" si="98"/>
        <v>0</v>
      </c>
      <c r="R450" s="66">
        <f t="shared" si="99"/>
        <v>0</v>
      </c>
      <c r="S450" s="66">
        <f t="shared" si="100"/>
        <v>0</v>
      </c>
      <c r="T450" s="66">
        <f t="shared" si="101"/>
        <v>0</v>
      </c>
    </row>
    <row r="451" spans="1:20" ht="24" customHeight="1">
      <c r="A451" s="395" t="str">
        <f t="shared" si="89"/>
        <v>Gear_Name_PowerFrogRangerYellow</v>
      </c>
      <c r="B451" s="516" t="s">
        <v>24259</v>
      </c>
      <c r="C451" s="517" t="s">
        <v>24787</v>
      </c>
      <c r="D451" s="518" t="s">
        <v>24774</v>
      </c>
      <c r="E451" s="295" t="s">
        <v>11036</v>
      </c>
      <c r="F451" s="12" t="s">
        <v>12843</v>
      </c>
      <c r="G451" s="261" t="s">
        <v>14071</v>
      </c>
      <c r="H451" s="261" t="s">
        <v>14072</v>
      </c>
      <c r="I451" s="12" t="s">
        <v>12844</v>
      </c>
      <c r="J451" s="12" t="s">
        <v>12845</v>
      </c>
      <c r="K451" s="12" t="s">
        <v>12846</v>
      </c>
      <c r="L451" s="47">
        <f t="shared" si="102"/>
        <v>0</v>
      </c>
      <c r="M451" s="66">
        <f t="shared" si="94"/>
        <v>0</v>
      </c>
      <c r="N451" s="66">
        <f t="shared" si="95"/>
        <v>0</v>
      </c>
      <c r="O451" s="66">
        <f t="shared" si="96"/>
        <v>0</v>
      </c>
      <c r="P451" s="66">
        <f t="shared" si="97"/>
        <v>0</v>
      </c>
      <c r="Q451" s="66">
        <f t="shared" si="98"/>
        <v>0</v>
      </c>
      <c r="R451" s="66">
        <f t="shared" si="99"/>
        <v>0</v>
      </c>
      <c r="S451" s="66">
        <f t="shared" si="100"/>
        <v>0</v>
      </c>
      <c r="T451" s="66">
        <f t="shared" si="101"/>
        <v>0</v>
      </c>
    </row>
    <row r="452" spans="1:20" ht="24" customHeight="1">
      <c r="A452" s="395" t="str">
        <f t="shared" si="89"/>
        <v>Gear_Name_HighspeedCharger</v>
      </c>
      <c r="B452" s="516" t="s">
        <v>24785</v>
      </c>
      <c r="C452" s="517" t="s">
        <v>24788</v>
      </c>
      <c r="D452" s="518" t="s">
        <v>24136</v>
      </c>
      <c r="E452" s="295" t="s">
        <v>11037</v>
      </c>
      <c r="F452" s="12" t="s">
        <v>12847</v>
      </c>
      <c r="G452" s="261" t="s">
        <v>12848</v>
      </c>
      <c r="H452" s="261" t="s">
        <v>12849</v>
      </c>
      <c r="I452" s="12" t="s">
        <v>12850</v>
      </c>
      <c r="J452" s="12" t="s">
        <v>12851</v>
      </c>
      <c r="K452" s="12" t="s">
        <v>12852</v>
      </c>
      <c r="L452" s="47">
        <f t="shared" si="102"/>
        <v>0</v>
      </c>
      <c r="M452" s="66">
        <f t="shared" si="94"/>
        <v>0</v>
      </c>
      <c r="N452" s="66">
        <f t="shared" si="95"/>
        <v>0</v>
      </c>
      <c r="O452" s="66">
        <f t="shared" si="96"/>
        <v>0</v>
      </c>
      <c r="P452" s="66">
        <f t="shared" si="97"/>
        <v>0</v>
      </c>
      <c r="Q452" s="66">
        <f t="shared" si="98"/>
        <v>0</v>
      </c>
      <c r="R452" s="66">
        <f t="shared" si="99"/>
        <v>0</v>
      </c>
      <c r="S452" s="66">
        <f t="shared" si="100"/>
        <v>0</v>
      </c>
      <c r="T452" s="66">
        <f t="shared" si="101"/>
        <v>0</v>
      </c>
    </row>
    <row r="453" spans="1:20" ht="24" customHeight="1">
      <c r="A453" s="395" t="str">
        <f t="shared" si="89"/>
        <v>Gear_Name_GasCan</v>
      </c>
      <c r="B453" s="516" t="s">
        <v>24261</v>
      </c>
      <c r="C453" s="517" t="s">
        <v>24789</v>
      </c>
      <c r="D453" s="518" t="s">
        <v>24774</v>
      </c>
      <c r="E453" s="295" t="s">
        <v>11038</v>
      </c>
      <c r="F453" s="12" t="s">
        <v>12853</v>
      </c>
      <c r="G453" s="261" t="s">
        <v>12854</v>
      </c>
      <c r="H453" s="261" t="s">
        <v>12855</v>
      </c>
      <c r="I453" s="12" t="s">
        <v>12856</v>
      </c>
      <c r="J453" s="12" t="s">
        <v>12857</v>
      </c>
      <c r="K453" s="12" t="s">
        <v>12858</v>
      </c>
      <c r="L453" s="47">
        <f t="shared" si="102"/>
        <v>0</v>
      </c>
      <c r="M453" s="66">
        <f t="shared" si="94"/>
        <v>0</v>
      </c>
      <c r="N453" s="66">
        <f t="shared" si="95"/>
        <v>0</v>
      </c>
      <c r="O453" s="66">
        <f t="shared" si="96"/>
        <v>0</v>
      </c>
      <c r="P453" s="66">
        <f t="shared" si="97"/>
        <v>0</v>
      </c>
      <c r="Q453" s="66">
        <f t="shared" si="98"/>
        <v>0</v>
      </c>
      <c r="R453" s="66">
        <f t="shared" si="99"/>
        <v>0</v>
      </c>
      <c r="S453" s="66">
        <f t="shared" si="100"/>
        <v>0</v>
      </c>
      <c r="T453" s="66">
        <f t="shared" si="101"/>
        <v>0</v>
      </c>
    </row>
    <row r="454" spans="1:20" ht="24" customHeight="1">
      <c r="A454" s="395" t="str">
        <f t="shared" si="89"/>
        <v>Gear_Name_FlameGrenade</v>
      </c>
      <c r="B454" s="516" t="s">
        <v>24261</v>
      </c>
      <c r="C454" s="517" t="s">
        <v>24790</v>
      </c>
      <c r="D454" s="518" t="s">
        <v>1062</v>
      </c>
      <c r="E454" s="295" t="s">
        <v>11039</v>
      </c>
      <c r="F454" s="12" t="s">
        <v>12859</v>
      </c>
      <c r="G454" s="261" t="s">
        <v>14073</v>
      </c>
      <c r="H454" s="261" t="s">
        <v>12860</v>
      </c>
      <c r="I454" s="12" t="s">
        <v>12861</v>
      </c>
      <c r="J454" s="12" t="s">
        <v>12862</v>
      </c>
      <c r="K454" s="12" t="s">
        <v>12863</v>
      </c>
      <c r="L454" s="47">
        <f t="shared" si="102"/>
        <v>0</v>
      </c>
      <c r="M454" s="66">
        <f t="shared" si="94"/>
        <v>0</v>
      </c>
      <c r="N454" s="66">
        <f t="shared" si="95"/>
        <v>0</v>
      </c>
      <c r="O454" s="66">
        <f t="shared" si="96"/>
        <v>0</v>
      </c>
      <c r="P454" s="66">
        <f t="shared" si="97"/>
        <v>0</v>
      </c>
      <c r="Q454" s="66">
        <f t="shared" si="98"/>
        <v>0</v>
      </c>
      <c r="R454" s="66">
        <f t="shared" si="99"/>
        <v>0</v>
      </c>
      <c r="S454" s="66">
        <f t="shared" si="100"/>
        <v>0</v>
      </c>
      <c r="T454" s="66">
        <f t="shared" si="101"/>
        <v>0</v>
      </c>
    </row>
    <row r="455" spans="1:20" ht="24" customHeight="1">
      <c r="A455" s="395" t="str">
        <f t="shared" si="89"/>
        <v>Gear_Name_BurningGloves</v>
      </c>
      <c r="B455" s="516" t="s">
        <v>24791</v>
      </c>
      <c r="C455" s="517" t="s">
        <v>24792</v>
      </c>
      <c r="D455" s="518" t="s">
        <v>24779</v>
      </c>
      <c r="E455" s="295" t="s">
        <v>11040</v>
      </c>
      <c r="F455" s="12" t="s">
        <v>12864</v>
      </c>
      <c r="G455" s="261" t="s">
        <v>14074</v>
      </c>
      <c r="H455" s="261" t="s">
        <v>12865</v>
      </c>
      <c r="I455" s="12" t="s">
        <v>12866</v>
      </c>
      <c r="J455" s="12" t="s">
        <v>12867</v>
      </c>
      <c r="K455" s="12" t="s">
        <v>12868</v>
      </c>
      <c r="L455" s="47">
        <f t="shared" ref="L455:L461" si="103">SUM(M455:T455)</f>
        <v>0</v>
      </c>
      <c r="M455" s="66">
        <f t="shared" si="94"/>
        <v>0</v>
      </c>
      <c r="N455" s="66">
        <f t="shared" si="95"/>
        <v>0</v>
      </c>
      <c r="O455" s="66">
        <f t="shared" si="96"/>
        <v>0</v>
      </c>
      <c r="P455" s="66">
        <f t="shared" si="97"/>
        <v>0</v>
      </c>
      <c r="Q455" s="66">
        <f t="shared" si="98"/>
        <v>0</v>
      </c>
      <c r="R455" s="66">
        <f t="shared" si="99"/>
        <v>0</v>
      </c>
      <c r="S455" s="66">
        <f t="shared" si="100"/>
        <v>0</v>
      </c>
      <c r="T455" s="66">
        <f t="shared" si="101"/>
        <v>0</v>
      </c>
    </row>
    <row r="456" spans="1:20" ht="24" customHeight="1">
      <c r="A456" s="395" t="str">
        <f t="shared" si="89"/>
        <v>Gear_Name_Icicle</v>
      </c>
      <c r="B456" s="516" t="s">
        <v>24785</v>
      </c>
      <c r="C456" s="517" t="s">
        <v>24793</v>
      </c>
      <c r="D456" s="518" t="s">
        <v>24779</v>
      </c>
      <c r="E456" s="295" t="s">
        <v>11041</v>
      </c>
      <c r="F456" s="12" t="s">
        <v>12869</v>
      </c>
      <c r="G456" s="261" t="s">
        <v>12870</v>
      </c>
      <c r="H456" s="261" t="s">
        <v>12870</v>
      </c>
      <c r="I456" s="12" t="s">
        <v>12871</v>
      </c>
      <c r="J456" s="12" t="s">
        <v>12872</v>
      </c>
      <c r="K456" s="12" t="s">
        <v>12873</v>
      </c>
      <c r="L456" s="47">
        <f t="shared" si="103"/>
        <v>0</v>
      </c>
      <c r="M456" s="66">
        <f t="shared" si="94"/>
        <v>0</v>
      </c>
      <c r="N456" s="66">
        <f t="shared" si="95"/>
        <v>0</v>
      </c>
      <c r="O456" s="66">
        <f t="shared" si="96"/>
        <v>0</v>
      </c>
      <c r="P456" s="66">
        <f t="shared" si="97"/>
        <v>0</v>
      </c>
      <c r="Q456" s="66">
        <f t="shared" si="98"/>
        <v>0</v>
      </c>
      <c r="R456" s="66">
        <f t="shared" si="99"/>
        <v>0</v>
      </c>
      <c r="S456" s="66">
        <f t="shared" si="100"/>
        <v>0</v>
      </c>
      <c r="T456" s="66">
        <f t="shared" si="101"/>
        <v>0</v>
      </c>
    </row>
    <row r="457" spans="1:20" ht="24" customHeight="1">
      <c r="A457" s="395" t="str">
        <f t="shared" si="89"/>
        <v>Gear_Name_FrozenShackles</v>
      </c>
      <c r="B457" s="516" t="s">
        <v>24781</v>
      </c>
      <c r="C457" s="517" t="s">
        <v>24794</v>
      </c>
      <c r="D457" s="518" t="s">
        <v>24136</v>
      </c>
      <c r="E457" s="295" t="s">
        <v>11042</v>
      </c>
      <c r="F457" s="12" t="s">
        <v>12874</v>
      </c>
      <c r="G457" s="261" t="s">
        <v>14075</v>
      </c>
      <c r="H457" s="261" t="s">
        <v>14076</v>
      </c>
      <c r="I457" s="12" t="s">
        <v>12875</v>
      </c>
      <c r="J457" s="12" t="s">
        <v>12876</v>
      </c>
      <c r="K457" s="12" t="s">
        <v>12877</v>
      </c>
      <c r="L457" s="47">
        <f t="shared" si="103"/>
        <v>0</v>
      </c>
      <c r="M457" s="66">
        <f t="shared" si="94"/>
        <v>0</v>
      </c>
      <c r="N457" s="66">
        <f t="shared" si="95"/>
        <v>0</v>
      </c>
      <c r="O457" s="66">
        <f t="shared" si="96"/>
        <v>0</v>
      </c>
      <c r="P457" s="66">
        <f t="shared" si="97"/>
        <v>0</v>
      </c>
      <c r="Q457" s="66">
        <f t="shared" si="98"/>
        <v>0</v>
      </c>
      <c r="R457" s="66">
        <f t="shared" si="99"/>
        <v>0</v>
      </c>
      <c r="S457" s="66">
        <f t="shared" si="100"/>
        <v>0</v>
      </c>
      <c r="T457" s="66">
        <f t="shared" si="101"/>
        <v>0</v>
      </c>
    </row>
    <row r="458" spans="1:20" ht="24" customHeight="1">
      <c r="A458" s="395" t="str">
        <f t="shared" si="89"/>
        <v>Gear_Name_IceCream</v>
      </c>
      <c r="B458" s="516" t="s">
        <v>24795</v>
      </c>
      <c r="C458" s="517" t="s">
        <v>24796</v>
      </c>
      <c r="D458" s="518" t="s">
        <v>24774</v>
      </c>
      <c r="E458" s="295" t="s">
        <v>11043</v>
      </c>
      <c r="F458" s="12" t="s">
        <v>12878</v>
      </c>
      <c r="G458" s="261" t="s">
        <v>12879</v>
      </c>
      <c r="H458" s="261" t="s">
        <v>12879</v>
      </c>
      <c r="I458" s="12" t="s">
        <v>12880</v>
      </c>
      <c r="J458" s="12" t="s">
        <v>12881</v>
      </c>
      <c r="K458" s="12" t="s">
        <v>12882</v>
      </c>
      <c r="L458" s="47">
        <f t="shared" si="103"/>
        <v>0</v>
      </c>
      <c r="M458" s="66">
        <f t="shared" si="94"/>
        <v>0</v>
      </c>
      <c r="N458" s="66">
        <f t="shared" si="95"/>
        <v>0</v>
      </c>
      <c r="O458" s="66">
        <f t="shared" si="96"/>
        <v>0</v>
      </c>
      <c r="P458" s="66">
        <f t="shared" si="97"/>
        <v>0</v>
      </c>
      <c r="Q458" s="66">
        <f t="shared" si="98"/>
        <v>0</v>
      </c>
      <c r="R458" s="66">
        <f t="shared" si="99"/>
        <v>0</v>
      </c>
      <c r="S458" s="66">
        <f t="shared" si="100"/>
        <v>0</v>
      </c>
      <c r="T458" s="66">
        <f t="shared" si="101"/>
        <v>0</v>
      </c>
    </row>
    <row r="459" spans="1:20" ht="24" customHeight="1">
      <c r="A459" s="395" t="str">
        <f t="shared" si="89"/>
        <v>Gear_Name_WheelBlade</v>
      </c>
      <c r="B459" s="516" t="s">
        <v>24259</v>
      </c>
      <c r="C459" s="517" t="s">
        <v>24797</v>
      </c>
      <c r="D459" s="518" t="s">
        <v>24774</v>
      </c>
      <c r="E459" s="295" t="s">
        <v>11044</v>
      </c>
      <c r="F459" s="12" t="s">
        <v>12883</v>
      </c>
      <c r="G459" s="261" t="s">
        <v>14077</v>
      </c>
      <c r="H459" s="261" t="s">
        <v>12884</v>
      </c>
      <c r="I459" s="12" t="s">
        <v>12885</v>
      </c>
      <c r="J459" s="12" t="s">
        <v>12886</v>
      </c>
      <c r="K459" s="12" t="s">
        <v>12887</v>
      </c>
      <c r="L459" s="47">
        <f t="shared" si="103"/>
        <v>0</v>
      </c>
      <c r="M459" s="66">
        <f t="shared" si="94"/>
        <v>0</v>
      </c>
      <c r="N459" s="66">
        <f t="shared" si="95"/>
        <v>0</v>
      </c>
      <c r="O459" s="66">
        <f t="shared" si="96"/>
        <v>0</v>
      </c>
      <c r="P459" s="66">
        <f t="shared" si="97"/>
        <v>0</v>
      </c>
      <c r="Q459" s="66">
        <f t="shared" si="98"/>
        <v>0</v>
      </c>
      <c r="R459" s="66">
        <f t="shared" si="99"/>
        <v>0</v>
      </c>
      <c r="S459" s="66">
        <f t="shared" si="100"/>
        <v>0</v>
      </c>
      <c r="T459" s="66">
        <f t="shared" si="101"/>
        <v>0</v>
      </c>
    </row>
    <row r="460" spans="1:20" ht="24" customHeight="1">
      <c r="A460" s="395" t="str">
        <f t="shared" si="89"/>
        <v>Gear_Name_Bet-Bot</v>
      </c>
      <c r="B460" s="516" t="s">
        <v>24795</v>
      </c>
      <c r="C460" s="517" t="s">
        <v>24798</v>
      </c>
      <c r="D460" s="518" t="s">
        <v>24774</v>
      </c>
      <c r="E460" s="295" t="s">
        <v>11045</v>
      </c>
      <c r="F460" s="12" t="s">
        <v>12888</v>
      </c>
      <c r="G460" s="261" t="s">
        <v>14078</v>
      </c>
      <c r="H460" s="261" t="s">
        <v>12889</v>
      </c>
      <c r="I460" s="12" t="s">
        <v>12890</v>
      </c>
      <c r="J460" s="12" t="s">
        <v>12891</v>
      </c>
      <c r="K460" s="12" t="s">
        <v>12892</v>
      </c>
      <c r="L460" s="47">
        <f t="shared" si="103"/>
        <v>0</v>
      </c>
      <c r="M460" s="66">
        <f t="shared" si="94"/>
        <v>0</v>
      </c>
      <c r="N460" s="66">
        <f t="shared" si="95"/>
        <v>0</v>
      </c>
      <c r="O460" s="66">
        <f t="shared" si="96"/>
        <v>0</v>
      </c>
      <c r="P460" s="66">
        <f t="shared" si="97"/>
        <v>0</v>
      </c>
      <c r="Q460" s="66">
        <f t="shared" si="98"/>
        <v>0</v>
      </c>
      <c r="R460" s="66">
        <f t="shared" si="99"/>
        <v>0</v>
      </c>
      <c r="S460" s="66">
        <f t="shared" si="100"/>
        <v>0</v>
      </c>
      <c r="T460" s="66">
        <f t="shared" si="101"/>
        <v>0</v>
      </c>
    </row>
    <row r="461" spans="1:20" ht="24" customHeight="1">
      <c r="A461" s="395" t="str">
        <f t="shared" si="89"/>
        <v>Gear_Name_FlyingShuriken</v>
      </c>
      <c r="B461" s="516" t="s">
        <v>24261</v>
      </c>
      <c r="C461" s="517" t="s">
        <v>24799</v>
      </c>
      <c r="D461" s="518" t="s">
        <v>24800</v>
      </c>
      <c r="E461" s="295" t="s">
        <v>11046</v>
      </c>
      <c r="F461" s="12" t="s">
        <v>12893</v>
      </c>
      <c r="G461" s="261" t="s">
        <v>14079</v>
      </c>
      <c r="H461" s="261" t="s">
        <v>12894</v>
      </c>
      <c r="I461" s="12" t="s">
        <v>12895</v>
      </c>
      <c r="J461" s="12" t="s">
        <v>12896</v>
      </c>
      <c r="K461" s="12" t="s">
        <v>12897</v>
      </c>
      <c r="L461" s="47">
        <f t="shared" si="103"/>
        <v>0</v>
      </c>
      <c r="M461" s="66">
        <f t="shared" si="94"/>
        <v>0</v>
      </c>
      <c r="N461" s="66">
        <f t="shared" si="95"/>
        <v>0</v>
      </c>
      <c r="O461" s="66">
        <f t="shared" si="96"/>
        <v>0</v>
      </c>
      <c r="P461" s="66">
        <f t="shared" si="97"/>
        <v>0</v>
      </c>
      <c r="Q461" s="66">
        <f t="shared" si="98"/>
        <v>0</v>
      </c>
      <c r="R461" s="66">
        <f t="shared" si="99"/>
        <v>0</v>
      </c>
      <c r="S461" s="66">
        <f t="shared" si="100"/>
        <v>0</v>
      </c>
      <c r="T461" s="66">
        <f t="shared" si="101"/>
        <v>0</v>
      </c>
    </row>
    <row r="462" spans="1:20" ht="24" customHeight="1">
      <c r="A462" s="395" t="str">
        <f t="shared" si="89"/>
        <v>Gear_Name_TeslaCore</v>
      </c>
      <c r="B462" s="516" t="s">
        <v>24795</v>
      </c>
      <c r="C462" s="519" t="s">
        <v>11070</v>
      </c>
      <c r="D462" s="520" t="s">
        <v>24195</v>
      </c>
      <c r="E462" s="295" t="s">
        <v>11053</v>
      </c>
      <c r="F462" s="12" t="s">
        <v>12976</v>
      </c>
      <c r="G462" s="261" t="s">
        <v>12977</v>
      </c>
      <c r="H462" s="261" t="s">
        <v>12977</v>
      </c>
      <c r="I462" s="95" t="s">
        <v>12978</v>
      </c>
      <c r="J462" s="112" t="s">
        <v>7400</v>
      </c>
      <c r="K462" s="112" t="s">
        <v>7401</v>
      </c>
      <c r="L462" s="47">
        <f t="shared" ref="L462:L512" si="104">SUM(M462:T462)</f>
        <v>0</v>
      </c>
      <c r="M462" s="66">
        <f t="shared" si="94"/>
        <v>0</v>
      </c>
      <c r="N462" s="66">
        <f t="shared" si="95"/>
        <v>0</v>
      </c>
      <c r="O462" s="66">
        <f t="shared" si="96"/>
        <v>0</v>
      </c>
      <c r="P462" s="66">
        <f t="shared" si="97"/>
        <v>0</v>
      </c>
      <c r="Q462" s="66">
        <f t="shared" si="98"/>
        <v>0</v>
      </c>
      <c r="R462" s="66">
        <f t="shared" si="99"/>
        <v>0</v>
      </c>
      <c r="S462" s="66">
        <f t="shared" si="100"/>
        <v>0</v>
      </c>
      <c r="T462" s="66">
        <f t="shared" si="101"/>
        <v>0</v>
      </c>
    </row>
    <row r="463" spans="1:20" ht="24" customHeight="1">
      <c r="A463" s="395" t="str">
        <f t="shared" si="89"/>
        <v>Gear_Name_MineLander</v>
      </c>
      <c r="B463" s="516" t="s">
        <v>24795</v>
      </c>
      <c r="C463" s="519" t="s">
        <v>11071</v>
      </c>
      <c r="D463" s="520" t="s">
        <v>24163</v>
      </c>
      <c r="E463" s="295" t="s">
        <v>11065</v>
      </c>
      <c r="F463" s="12" t="s">
        <v>12979</v>
      </c>
      <c r="G463" s="261" t="s">
        <v>12980</v>
      </c>
      <c r="H463" s="261" t="s">
        <v>12981</v>
      </c>
      <c r="I463" s="12" t="s">
        <v>12982</v>
      </c>
      <c r="J463" s="12" t="s">
        <v>12983</v>
      </c>
      <c r="K463" s="12" t="s">
        <v>12984</v>
      </c>
      <c r="L463" s="47">
        <f t="shared" si="104"/>
        <v>0</v>
      </c>
      <c r="M463" s="66">
        <f t="shared" si="94"/>
        <v>0</v>
      </c>
      <c r="N463" s="66">
        <f t="shared" si="95"/>
        <v>0</v>
      </c>
      <c r="O463" s="66">
        <f t="shared" si="96"/>
        <v>0</v>
      </c>
      <c r="P463" s="66">
        <f t="shared" si="97"/>
        <v>0</v>
      </c>
      <c r="Q463" s="66">
        <f t="shared" si="98"/>
        <v>0</v>
      </c>
      <c r="R463" s="66">
        <f t="shared" si="99"/>
        <v>0</v>
      </c>
      <c r="S463" s="66">
        <f t="shared" si="100"/>
        <v>0</v>
      </c>
      <c r="T463" s="66">
        <f t="shared" si="101"/>
        <v>0</v>
      </c>
    </row>
    <row r="464" spans="1:20" ht="24" customHeight="1">
      <c r="A464" s="395" t="str">
        <f t="shared" si="89"/>
        <v>Gear_Name_ThunderHammer</v>
      </c>
      <c r="B464" s="516" t="s">
        <v>24259</v>
      </c>
      <c r="C464" s="519" t="s">
        <v>11072</v>
      </c>
      <c r="D464" s="520" t="s">
        <v>24801</v>
      </c>
      <c r="E464" s="295" t="s">
        <v>11054</v>
      </c>
      <c r="F464" s="12" t="s">
        <v>12985</v>
      </c>
      <c r="G464" s="261" t="s">
        <v>14098</v>
      </c>
      <c r="H464" s="261" t="s">
        <v>12986</v>
      </c>
      <c r="I464" s="12" t="s">
        <v>12987</v>
      </c>
      <c r="J464" s="12" t="s">
        <v>12988</v>
      </c>
      <c r="K464" s="12" t="s">
        <v>12989</v>
      </c>
      <c r="L464" s="47">
        <f t="shared" si="104"/>
        <v>0</v>
      </c>
      <c r="M464" s="66">
        <f t="shared" si="94"/>
        <v>0</v>
      </c>
      <c r="N464" s="66">
        <f t="shared" si="95"/>
        <v>0</v>
      </c>
      <c r="O464" s="66">
        <f t="shared" si="96"/>
        <v>0</v>
      </c>
      <c r="P464" s="66">
        <f t="shared" si="97"/>
        <v>0</v>
      </c>
      <c r="Q464" s="66">
        <f t="shared" si="98"/>
        <v>0</v>
      </c>
      <c r="R464" s="66">
        <f t="shared" si="99"/>
        <v>0</v>
      </c>
      <c r="S464" s="66">
        <f t="shared" si="100"/>
        <v>0</v>
      </c>
      <c r="T464" s="66">
        <f t="shared" si="101"/>
        <v>0</v>
      </c>
    </row>
    <row r="465" spans="1:20" ht="24" customHeight="1">
      <c r="A465" s="395" t="str">
        <f t="shared" si="89"/>
        <v>Gear_Name_GrapheneArmor</v>
      </c>
      <c r="B465" s="516" t="s">
        <v>24802</v>
      </c>
      <c r="C465" s="519" t="s">
        <v>11073</v>
      </c>
      <c r="D465" s="520" t="s">
        <v>24803</v>
      </c>
      <c r="E465" s="295" t="s">
        <v>11055</v>
      </c>
      <c r="F465" s="12" t="s">
        <v>12990</v>
      </c>
      <c r="G465" s="261" t="s">
        <v>14099</v>
      </c>
      <c r="H465" s="261" t="s">
        <v>14099</v>
      </c>
      <c r="I465" s="12" t="s">
        <v>12991</v>
      </c>
      <c r="J465" s="12" t="s">
        <v>12992</v>
      </c>
      <c r="K465" s="12" t="s">
        <v>12993</v>
      </c>
      <c r="L465" s="47">
        <f t="shared" si="104"/>
        <v>0</v>
      </c>
      <c r="M465" s="66">
        <f t="shared" si="94"/>
        <v>0</v>
      </c>
      <c r="N465" s="66">
        <f t="shared" si="95"/>
        <v>0</v>
      </c>
      <c r="O465" s="66">
        <f t="shared" si="96"/>
        <v>0</v>
      </c>
      <c r="P465" s="66">
        <f t="shared" si="97"/>
        <v>0</v>
      </c>
      <c r="Q465" s="66">
        <f t="shared" si="98"/>
        <v>0</v>
      </c>
      <c r="R465" s="66">
        <f t="shared" si="99"/>
        <v>0</v>
      </c>
      <c r="S465" s="66">
        <f t="shared" si="100"/>
        <v>0</v>
      </c>
      <c r="T465" s="66">
        <f t="shared" si="101"/>
        <v>0</v>
      </c>
    </row>
    <row r="466" spans="1:20" ht="24" customHeight="1">
      <c r="A466" s="395" t="str">
        <f t="shared" si="89"/>
        <v>Gear_Name_BraceletofSubmission</v>
      </c>
      <c r="B466" s="516" t="s">
        <v>24802</v>
      </c>
      <c r="C466" s="519" t="s">
        <v>11074</v>
      </c>
      <c r="D466" s="520" t="s">
        <v>24804</v>
      </c>
      <c r="E466" s="295" t="s">
        <v>11056</v>
      </c>
      <c r="F466" s="12" t="s">
        <v>12994</v>
      </c>
      <c r="G466" s="261" t="s">
        <v>14100</v>
      </c>
      <c r="H466" s="261" t="s">
        <v>12995</v>
      </c>
      <c r="I466" s="12" t="s">
        <v>12996</v>
      </c>
      <c r="J466" s="12" t="s">
        <v>12997</v>
      </c>
      <c r="K466" s="12" t="s">
        <v>12998</v>
      </c>
      <c r="L466" s="47">
        <f t="shared" si="104"/>
        <v>0</v>
      </c>
      <c r="M466" s="66">
        <f t="shared" si="94"/>
        <v>0</v>
      </c>
      <c r="N466" s="66">
        <f t="shared" si="95"/>
        <v>0</v>
      </c>
      <c r="O466" s="66">
        <f t="shared" si="96"/>
        <v>0</v>
      </c>
      <c r="P466" s="66">
        <f t="shared" si="97"/>
        <v>0</v>
      </c>
      <c r="Q466" s="66">
        <f t="shared" si="98"/>
        <v>0</v>
      </c>
      <c r="R466" s="66">
        <f t="shared" si="99"/>
        <v>0</v>
      </c>
      <c r="S466" s="66">
        <f t="shared" si="100"/>
        <v>0</v>
      </c>
      <c r="T466" s="66">
        <f t="shared" si="101"/>
        <v>0</v>
      </c>
    </row>
    <row r="467" spans="1:20" ht="24" customHeight="1">
      <c r="A467" s="395" t="str">
        <f t="shared" si="89"/>
        <v>Gear_Name_Railgun</v>
      </c>
      <c r="B467" s="516" t="s">
        <v>24802</v>
      </c>
      <c r="C467" s="519" t="s">
        <v>24805</v>
      </c>
      <c r="D467" s="520" t="s">
        <v>24806</v>
      </c>
      <c r="E467" s="295" t="s">
        <v>11057</v>
      </c>
      <c r="F467" s="12" t="s">
        <v>12999</v>
      </c>
      <c r="G467" s="261" t="s">
        <v>14101</v>
      </c>
      <c r="H467" s="261" t="s">
        <v>13000</v>
      </c>
      <c r="I467" s="12" t="s">
        <v>13001</v>
      </c>
      <c r="J467" s="12" t="s">
        <v>13002</v>
      </c>
      <c r="K467" s="12" t="s">
        <v>13003</v>
      </c>
      <c r="L467" s="47">
        <f t="shared" si="104"/>
        <v>0</v>
      </c>
      <c r="M467" s="66">
        <f t="shared" si="94"/>
        <v>0</v>
      </c>
      <c r="N467" s="66">
        <f t="shared" si="95"/>
        <v>0</v>
      </c>
      <c r="O467" s="66">
        <f t="shared" si="96"/>
        <v>0</v>
      </c>
      <c r="P467" s="66">
        <f t="shared" si="97"/>
        <v>0</v>
      </c>
      <c r="Q467" s="66">
        <f t="shared" si="98"/>
        <v>0</v>
      </c>
      <c r="R467" s="66">
        <f t="shared" si="99"/>
        <v>0</v>
      </c>
      <c r="S467" s="66">
        <f t="shared" si="100"/>
        <v>0</v>
      </c>
      <c r="T467" s="66">
        <f t="shared" si="101"/>
        <v>0</v>
      </c>
    </row>
    <row r="468" spans="1:20" ht="24" customHeight="1">
      <c r="A468" s="395" t="str">
        <f t="shared" si="89"/>
        <v>Gear_Name_ExplosionBot</v>
      </c>
      <c r="B468" s="516" t="s">
        <v>24191</v>
      </c>
      <c r="C468" s="519" t="s">
        <v>24807</v>
      </c>
      <c r="D468" s="520" t="s">
        <v>24808</v>
      </c>
      <c r="E468" s="295" t="s">
        <v>11058</v>
      </c>
      <c r="F468" s="12" t="s">
        <v>13004</v>
      </c>
      <c r="G468" s="261" t="s">
        <v>13005</v>
      </c>
      <c r="H468" s="261" t="s">
        <v>13006</v>
      </c>
      <c r="I468" s="12" t="s">
        <v>13007</v>
      </c>
      <c r="J468" s="12" t="s">
        <v>13008</v>
      </c>
      <c r="K468" s="12" t="s">
        <v>13009</v>
      </c>
      <c r="L468" s="47">
        <f t="shared" si="104"/>
        <v>0</v>
      </c>
      <c r="M468" s="66">
        <f t="shared" si="94"/>
        <v>0</v>
      </c>
      <c r="N468" s="66">
        <f t="shared" si="95"/>
        <v>0</v>
      </c>
      <c r="O468" s="66">
        <f t="shared" si="96"/>
        <v>0</v>
      </c>
      <c r="P468" s="66">
        <f t="shared" si="97"/>
        <v>0</v>
      </c>
      <c r="Q468" s="66">
        <f t="shared" si="98"/>
        <v>0</v>
      </c>
      <c r="R468" s="66">
        <f t="shared" si="99"/>
        <v>0</v>
      </c>
      <c r="S468" s="66">
        <f t="shared" si="100"/>
        <v>0</v>
      </c>
      <c r="T468" s="66">
        <f t="shared" si="101"/>
        <v>0</v>
      </c>
    </row>
    <row r="469" spans="1:20" ht="24" customHeight="1">
      <c r="A469" s="395" t="str">
        <f t="shared" si="89"/>
        <v>Gear_Name_DistortionBlaster</v>
      </c>
      <c r="B469" s="516" t="s">
        <v>24809</v>
      </c>
      <c r="C469" s="519" t="s">
        <v>11075</v>
      </c>
      <c r="D469" s="520" t="s">
        <v>24808</v>
      </c>
      <c r="E469" s="295" t="s">
        <v>11059</v>
      </c>
      <c r="F469" s="12" t="s">
        <v>13010</v>
      </c>
      <c r="G469" s="261" t="s">
        <v>14102</v>
      </c>
      <c r="H469" s="261" t="s">
        <v>13011</v>
      </c>
      <c r="I469" s="12" t="s">
        <v>13012</v>
      </c>
      <c r="J469" s="12" t="s">
        <v>13013</v>
      </c>
      <c r="K469" s="12" t="s">
        <v>13014</v>
      </c>
      <c r="L469" s="47">
        <f t="shared" si="104"/>
        <v>0</v>
      </c>
      <c r="M469" s="66">
        <f t="shared" si="94"/>
        <v>0</v>
      </c>
      <c r="N469" s="66">
        <f t="shared" si="95"/>
        <v>0</v>
      </c>
      <c r="O469" s="66">
        <f t="shared" si="96"/>
        <v>0</v>
      </c>
      <c r="P469" s="66">
        <f t="shared" si="97"/>
        <v>0</v>
      </c>
      <c r="Q469" s="66">
        <f t="shared" si="98"/>
        <v>0</v>
      </c>
      <c r="R469" s="66">
        <f t="shared" si="99"/>
        <v>0</v>
      </c>
      <c r="S469" s="66">
        <f t="shared" si="100"/>
        <v>0</v>
      </c>
      <c r="T469" s="66">
        <f t="shared" si="101"/>
        <v>0</v>
      </c>
    </row>
    <row r="470" spans="1:20" ht="24" customHeight="1">
      <c r="A470" s="395" t="str">
        <f t="shared" si="89"/>
        <v>Gear_Name_PositronBlaster</v>
      </c>
      <c r="B470" s="516" t="s">
        <v>24261</v>
      </c>
      <c r="C470" s="519" t="s">
        <v>11076</v>
      </c>
      <c r="D470" s="520" t="s">
        <v>24163</v>
      </c>
      <c r="E470" s="295" t="s">
        <v>11060</v>
      </c>
      <c r="F470" s="12" t="s">
        <v>13015</v>
      </c>
      <c r="G470" s="261" t="s">
        <v>14103</v>
      </c>
      <c r="H470" s="261" t="s">
        <v>13016</v>
      </c>
      <c r="I470" s="12" t="s">
        <v>13017</v>
      </c>
      <c r="J470" s="12" t="s">
        <v>13018</v>
      </c>
      <c r="K470" s="12" t="s">
        <v>13019</v>
      </c>
      <c r="L470" s="47">
        <f t="shared" si="104"/>
        <v>0</v>
      </c>
      <c r="M470" s="66">
        <f t="shared" si="94"/>
        <v>0</v>
      </c>
      <c r="N470" s="66">
        <f t="shared" si="95"/>
        <v>0</v>
      </c>
      <c r="O470" s="66">
        <f t="shared" si="96"/>
        <v>0</v>
      </c>
      <c r="P470" s="66">
        <f t="shared" si="97"/>
        <v>0</v>
      </c>
      <c r="Q470" s="66">
        <f t="shared" si="98"/>
        <v>0</v>
      </c>
      <c r="R470" s="66">
        <f t="shared" si="99"/>
        <v>0</v>
      </c>
      <c r="S470" s="66">
        <f t="shared" si="100"/>
        <v>0</v>
      </c>
      <c r="T470" s="66">
        <f t="shared" si="101"/>
        <v>0</v>
      </c>
    </row>
    <row r="471" spans="1:20" ht="24" customHeight="1">
      <c r="A471" s="395" t="str">
        <f t="shared" si="89"/>
        <v>Gear_Name_IceBlaster</v>
      </c>
      <c r="B471" s="516" t="s">
        <v>24261</v>
      </c>
      <c r="C471" s="519" t="s">
        <v>11077</v>
      </c>
      <c r="D471" s="520" t="s">
        <v>24806</v>
      </c>
      <c r="E471" s="295" t="s">
        <v>11061</v>
      </c>
      <c r="F471" s="12" t="s">
        <v>13020</v>
      </c>
      <c r="G471" s="261" t="s">
        <v>13021</v>
      </c>
      <c r="H471" s="261" t="s">
        <v>13022</v>
      </c>
      <c r="I471" s="12" t="s">
        <v>13023</v>
      </c>
      <c r="J471" s="12" t="s">
        <v>13024</v>
      </c>
      <c r="K471" s="12" t="s">
        <v>13025</v>
      </c>
      <c r="L471" s="47">
        <f t="shared" si="104"/>
        <v>0</v>
      </c>
      <c r="M471" s="66">
        <f t="shared" si="94"/>
        <v>0</v>
      </c>
      <c r="N471" s="66">
        <f t="shared" si="95"/>
        <v>0</v>
      </c>
      <c r="O471" s="66">
        <f t="shared" si="96"/>
        <v>0</v>
      </c>
      <c r="P471" s="66">
        <f t="shared" si="97"/>
        <v>0</v>
      </c>
      <c r="Q471" s="66">
        <f t="shared" si="98"/>
        <v>0</v>
      </c>
      <c r="R471" s="66">
        <f t="shared" si="99"/>
        <v>0</v>
      </c>
      <c r="S471" s="66">
        <f t="shared" si="100"/>
        <v>0</v>
      </c>
      <c r="T471" s="66">
        <f t="shared" si="101"/>
        <v>0</v>
      </c>
    </row>
    <row r="472" spans="1:20" ht="24" customHeight="1">
      <c r="A472" s="395" t="str">
        <f t="shared" si="89"/>
        <v>Gear_Name_RedPill</v>
      </c>
      <c r="B472" s="516" t="s">
        <v>24191</v>
      </c>
      <c r="C472" s="519" t="s">
        <v>24810</v>
      </c>
      <c r="D472" s="520" t="s">
        <v>24163</v>
      </c>
      <c r="E472" s="295" t="s">
        <v>11062</v>
      </c>
      <c r="F472" s="12" t="s">
        <v>13026</v>
      </c>
      <c r="G472" s="261" t="s">
        <v>14104</v>
      </c>
      <c r="H472" s="261" t="s">
        <v>13027</v>
      </c>
      <c r="I472" s="12" t="s">
        <v>13028</v>
      </c>
      <c r="J472" s="12" t="s">
        <v>13029</v>
      </c>
      <c r="K472" s="12" t="s">
        <v>13030</v>
      </c>
      <c r="L472" s="47">
        <f t="shared" si="104"/>
        <v>0</v>
      </c>
      <c r="M472" s="66">
        <f t="shared" si="94"/>
        <v>0</v>
      </c>
      <c r="N472" s="66">
        <f t="shared" si="95"/>
        <v>0</v>
      </c>
      <c r="O472" s="66">
        <f t="shared" si="96"/>
        <v>0</v>
      </c>
      <c r="P472" s="66">
        <f t="shared" si="97"/>
        <v>0</v>
      </c>
      <c r="Q472" s="66">
        <f t="shared" si="98"/>
        <v>0</v>
      </c>
      <c r="R472" s="66">
        <f t="shared" si="99"/>
        <v>0</v>
      </c>
      <c r="S472" s="66">
        <f t="shared" si="100"/>
        <v>0</v>
      </c>
      <c r="T472" s="66">
        <f t="shared" si="101"/>
        <v>0</v>
      </c>
    </row>
    <row r="473" spans="1:20" ht="24" customHeight="1">
      <c r="A473" s="395" t="str">
        <f t="shared" si="89"/>
        <v>Gear_Name_SteelFist</v>
      </c>
      <c r="B473" s="516" t="s">
        <v>24811</v>
      </c>
      <c r="C473" s="519" t="s">
        <v>11078</v>
      </c>
      <c r="D473" s="520" t="s">
        <v>24195</v>
      </c>
      <c r="E473" s="295" t="s">
        <v>11063</v>
      </c>
      <c r="F473" s="12" t="s">
        <v>13031</v>
      </c>
      <c r="G473" s="261" t="s">
        <v>14105</v>
      </c>
      <c r="H473" s="261" t="s">
        <v>13032</v>
      </c>
      <c r="I473" s="12" t="s">
        <v>13033</v>
      </c>
      <c r="J473" s="12" t="s">
        <v>13034</v>
      </c>
      <c r="K473" s="12" t="s">
        <v>13035</v>
      </c>
      <c r="L473" s="47">
        <f t="shared" si="104"/>
        <v>0</v>
      </c>
      <c r="M473" s="66">
        <f t="shared" si="94"/>
        <v>0</v>
      </c>
      <c r="N473" s="66">
        <f t="shared" si="95"/>
        <v>0</v>
      </c>
      <c r="O473" s="66">
        <f t="shared" si="96"/>
        <v>0</v>
      </c>
      <c r="P473" s="66">
        <f t="shared" si="97"/>
        <v>0</v>
      </c>
      <c r="Q473" s="66">
        <f t="shared" si="98"/>
        <v>0</v>
      </c>
      <c r="R473" s="66">
        <f t="shared" si="99"/>
        <v>0</v>
      </c>
      <c r="S473" s="66">
        <f t="shared" si="100"/>
        <v>0</v>
      </c>
      <c r="T473" s="66">
        <f t="shared" si="101"/>
        <v>0</v>
      </c>
    </row>
    <row r="474" spans="1:20" ht="24" customHeight="1">
      <c r="A474" s="395" t="str">
        <f t="shared" si="89"/>
        <v>Gear_Name_Sophia'sXXX</v>
      </c>
      <c r="B474" s="516" t="s">
        <v>24261</v>
      </c>
      <c r="C474" s="519" t="s">
        <v>11079</v>
      </c>
      <c r="D474" s="520" t="s">
        <v>24812</v>
      </c>
      <c r="E474" s="295" t="s">
        <v>11064</v>
      </c>
      <c r="F474" s="12" t="s">
        <v>13036</v>
      </c>
      <c r="G474" s="261" t="s">
        <v>14106</v>
      </c>
      <c r="H474" s="261" t="s">
        <v>13037</v>
      </c>
      <c r="I474" s="12" t="s">
        <v>13038</v>
      </c>
      <c r="J474" s="12" t="s">
        <v>13039</v>
      </c>
      <c r="K474" s="12" t="s">
        <v>20589</v>
      </c>
      <c r="L474" s="47">
        <f t="shared" si="104"/>
        <v>0</v>
      </c>
      <c r="M474" s="66">
        <f t="shared" si="94"/>
        <v>0</v>
      </c>
      <c r="N474" s="66">
        <f t="shared" si="95"/>
        <v>0</v>
      </c>
      <c r="O474" s="66">
        <f t="shared" si="96"/>
        <v>0</v>
      </c>
      <c r="P474" s="66">
        <f t="shared" si="97"/>
        <v>0</v>
      </c>
      <c r="Q474" s="66">
        <f t="shared" si="98"/>
        <v>0</v>
      </c>
      <c r="R474" s="66">
        <f t="shared" si="99"/>
        <v>0</v>
      </c>
      <c r="S474" s="66">
        <f t="shared" si="100"/>
        <v>0</v>
      </c>
      <c r="T474" s="66">
        <f t="shared" si="101"/>
        <v>0</v>
      </c>
    </row>
    <row r="475" spans="1:20" ht="99.75">
      <c r="A475" s="395" t="str">
        <f t="shared" si="89"/>
        <v>Gear_Desc_SuspiciousPotion</v>
      </c>
      <c r="B475" s="516" t="s">
        <v>647</v>
      </c>
      <c r="C475" s="517" t="s">
        <v>24813</v>
      </c>
      <c r="D475" s="518" t="s">
        <v>24814</v>
      </c>
      <c r="E475" s="295" t="s">
        <v>11147</v>
      </c>
      <c r="F475" s="12" t="s">
        <v>24815</v>
      </c>
      <c r="G475" s="261" t="s">
        <v>24816</v>
      </c>
      <c r="H475" s="261" t="s">
        <v>24817</v>
      </c>
      <c r="I475" s="12" t="s">
        <v>24818</v>
      </c>
      <c r="J475" s="12" t="s">
        <v>24819</v>
      </c>
      <c r="K475" s="12" t="s">
        <v>24820</v>
      </c>
      <c r="L475" s="47">
        <f t="shared" si="104"/>
        <v>0</v>
      </c>
      <c r="M475" s="66">
        <f t="shared" si="94"/>
        <v>0</v>
      </c>
      <c r="N475" s="66">
        <f t="shared" si="95"/>
        <v>0</v>
      </c>
      <c r="O475" s="66">
        <f t="shared" si="96"/>
        <v>0</v>
      </c>
      <c r="P475" s="66">
        <f t="shared" si="97"/>
        <v>0</v>
      </c>
      <c r="Q475" s="66">
        <f t="shared" si="98"/>
        <v>0</v>
      </c>
      <c r="R475" s="66">
        <f t="shared" si="99"/>
        <v>0</v>
      </c>
      <c r="S475" s="66">
        <f t="shared" si="100"/>
        <v>0</v>
      </c>
      <c r="T475" s="66">
        <f t="shared" si="101"/>
        <v>0</v>
      </c>
    </row>
    <row r="476" spans="1:20" ht="24" customHeight="1">
      <c r="A476" s="395" t="str">
        <f t="shared" si="89"/>
        <v>Gear_Desc_UnknownRingCase</v>
      </c>
      <c r="B476" s="516" t="s">
        <v>647</v>
      </c>
      <c r="C476" s="517" t="s">
        <v>24821</v>
      </c>
      <c r="D476" s="518" t="s">
        <v>24629</v>
      </c>
      <c r="E476" s="295" t="s">
        <v>11148</v>
      </c>
      <c r="F476" s="12" t="s">
        <v>24822</v>
      </c>
      <c r="G476" s="261" t="s">
        <v>24823</v>
      </c>
      <c r="H476" s="261" t="s">
        <v>18199</v>
      </c>
      <c r="I476" s="12" t="s">
        <v>24824</v>
      </c>
      <c r="J476" s="12" t="s">
        <v>24825</v>
      </c>
      <c r="K476" s="12" t="s">
        <v>24826</v>
      </c>
      <c r="L476" s="47">
        <f t="shared" si="104"/>
        <v>0</v>
      </c>
      <c r="M476" s="66">
        <f t="shared" si="94"/>
        <v>0</v>
      </c>
      <c r="N476" s="66">
        <f t="shared" si="95"/>
        <v>0</v>
      </c>
      <c r="O476" s="66">
        <f t="shared" si="96"/>
        <v>0</v>
      </c>
      <c r="P476" s="66">
        <f t="shared" si="97"/>
        <v>0</v>
      </c>
      <c r="Q476" s="66">
        <f t="shared" si="98"/>
        <v>0</v>
      </c>
      <c r="R476" s="66">
        <f t="shared" si="99"/>
        <v>0</v>
      </c>
      <c r="S476" s="66">
        <f t="shared" si="100"/>
        <v>0</v>
      </c>
      <c r="T476" s="66">
        <f t="shared" si="101"/>
        <v>0</v>
      </c>
    </row>
    <row r="477" spans="1:20" ht="24" customHeight="1">
      <c r="A477" s="395" t="str">
        <f t="shared" si="89"/>
        <v>Gear_Desc_TopazRing</v>
      </c>
      <c r="B477" s="516" t="s">
        <v>647</v>
      </c>
      <c r="C477" s="517" t="s">
        <v>24827</v>
      </c>
      <c r="D477" s="518" t="s">
        <v>24828</v>
      </c>
      <c r="E477" s="295" t="s">
        <v>11137</v>
      </c>
      <c r="F477" s="12" t="s">
        <v>12898</v>
      </c>
      <c r="G477" s="261" t="s">
        <v>14080</v>
      </c>
      <c r="H477" s="261" t="s">
        <v>12899</v>
      </c>
      <c r="I477" s="12" t="s">
        <v>12900</v>
      </c>
      <c r="J477" s="12" t="s">
        <v>12901</v>
      </c>
      <c r="K477" s="12" t="s">
        <v>12902</v>
      </c>
      <c r="L477" s="47">
        <f t="shared" si="104"/>
        <v>0</v>
      </c>
      <c r="M477" s="66">
        <f t="shared" si="94"/>
        <v>0</v>
      </c>
      <c r="N477" s="66">
        <f t="shared" si="95"/>
        <v>0</v>
      </c>
      <c r="O477" s="66">
        <f t="shared" si="96"/>
        <v>0</v>
      </c>
      <c r="P477" s="66">
        <f t="shared" si="97"/>
        <v>0</v>
      </c>
      <c r="Q477" s="66">
        <f t="shared" si="98"/>
        <v>0</v>
      </c>
      <c r="R477" s="66">
        <f t="shared" si="99"/>
        <v>0</v>
      </c>
      <c r="S477" s="66">
        <f t="shared" si="100"/>
        <v>0</v>
      </c>
      <c r="T477" s="66">
        <f t="shared" si="101"/>
        <v>0</v>
      </c>
    </row>
    <row r="478" spans="1:20" ht="24" customHeight="1">
      <c r="A478" s="395" t="str">
        <f t="shared" si="89"/>
        <v>Gear_Desc_SapphireRing</v>
      </c>
      <c r="B478" s="516" t="s">
        <v>647</v>
      </c>
      <c r="C478" s="517" t="s">
        <v>24829</v>
      </c>
      <c r="D478" s="518" t="s">
        <v>24830</v>
      </c>
      <c r="E478" s="295" t="s">
        <v>11138</v>
      </c>
      <c r="F478" s="12" t="s">
        <v>12903</v>
      </c>
      <c r="G478" s="261" t="s">
        <v>14081</v>
      </c>
      <c r="H478" s="261" t="s">
        <v>12904</v>
      </c>
      <c r="I478" s="12" t="s">
        <v>12905</v>
      </c>
      <c r="J478" s="12" t="s">
        <v>12906</v>
      </c>
      <c r="K478" s="12" t="s">
        <v>12907</v>
      </c>
      <c r="L478" s="47">
        <f t="shared" si="104"/>
        <v>0</v>
      </c>
      <c r="M478" s="66">
        <f t="shared" si="94"/>
        <v>0</v>
      </c>
      <c r="N478" s="66">
        <f t="shared" si="95"/>
        <v>0</v>
      </c>
      <c r="O478" s="66">
        <f t="shared" si="96"/>
        <v>0</v>
      </c>
      <c r="P478" s="66">
        <f t="shared" si="97"/>
        <v>0</v>
      </c>
      <c r="Q478" s="66">
        <f t="shared" si="98"/>
        <v>0</v>
      </c>
      <c r="R478" s="66">
        <f t="shared" si="99"/>
        <v>0</v>
      </c>
      <c r="S478" s="66">
        <f t="shared" si="100"/>
        <v>0</v>
      </c>
      <c r="T478" s="66">
        <f t="shared" si="101"/>
        <v>0</v>
      </c>
    </row>
    <row r="479" spans="1:20" ht="24" customHeight="1">
      <c r="A479" s="395" t="str">
        <f t="shared" si="89"/>
        <v>Gear_Desc_RubyRing</v>
      </c>
      <c r="B479" s="516" t="s">
        <v>647</v>
      </c>
      <c r="C479" s="517" t="s">
        <v>24831</v>
      </c>
      <c r="D479" s="518" t="s">
        <v>24830</v>
      </c>
      <c r="E479" s="295" t="s">
        <v>11139</v>
      </c>
      <c r="F479" s="12" t="s">
        <v>12908</v>
      </c>
      <c r="G479" s="261" t="s">
        <v>14082</v>
      </c>
      <c r="H479" s="261" t="s">
        <v>12909</v>
      </c>
      <c r="I479" s="12" t="s">
        <v>12910</v>
      </c>
      <c r="J479" s="12" t="s">
        <v>12911</v>
      </c>
      <c r="K479" s="12" t="s">
        <v>12912</v>
      </c>
      <c r="L479" s="47">
        <f t="shared" si="104"/>
        <v>0</v>
      </c>
      <c r="M479" s="66">
        <f t="shared" si="94"/>
        <v>0</v>
      </c>
      <c r="N479" s="66">
        <f t="shared" si="95"/>
        <v>0</v>
      </c>
      <c r="O479" s="66">
        <f t="shared" si="96"/>
        <v>0</v>
      </c>
      <c r="P479" s="66">
        <f t="shared" si="97"/>
        <v>0</v>
      </c>
      <c r="Q479" s="66">
        <f t="shared" si="98"/>
        <v>0</v>
      </c>
      <c r="R479" s="66">
        <f t="shared" si="99"/>
        <v>0</v>
      </c>
      <c r="S479" s="66">
        <f t="shared" si="100"/>
        <v>0</v>
      </c>
      <c r="T479" s="66">
        <f t="shared" si="101"/>
        <v>0</v>
      </c>
    </row>
    <row r="480" spans="1:20" ht="24" customHeight="1">
      <c r="A480" s="395" t="str">
        <f t="shared" si="89"/>
        <v>Gear_Desc_BrokenRing</v>
      </c>
      <c r="B480" s="516" t="s">
        <v>647</v>
      </c>
      <c r="C480" s="517" t="s">
        <v>24832</v>
      </c>
      <c r="D480" s="518" t="s">
        <v>24136</v>
      </c>
      <c r="E480" s="295" t="s">
        <v>11047</v>
      </c>
      <c r="F480" s="12" t="s">
        <v>12913</v>
      </c>
      <c r="G480" s="261" t="s">
        <v>14083</v>
      </c>
      <c r="H480" s="261" t="s">
        <v>12914</v>
      </c>
      <c r="I480" s="12" t="s">
        <v>12915</v>
      </c>
      <c r="J480" s="12" t="s">
        <v>12916</v>
      </c>
      <c r="K480" s="12" t="s">
        <v>12917</v>
      </c>
      <c r="L480" s="47">
        <f t="shared" si="104"/>
        <v>0</v>
      </c>
      <c r="M480" s="66">
        <f t="shared" si="94"/>
        <v>0</v>
      </c>
      <c r="N480" s="66">
        <f t="shared" si="95"/>
        <v>0</v>
      </c>
      <c r="O480" s="66">
        <f t="shared" si="96"/>
        <v>0</v>
      </c>
      <c r="P480" s="66">
        <f t="shared" si="97"/>
        <v>0</v>
      </c>
      <c r="Q480" s="66">
        <f t="shared" si="98"/>
        <v>0</v>
      </c>
      <c r="R480" s="66">
        <f t="shared" si="99"/>
        <v>0</v>
      </c>
      <c r="S480" s="66">
        <f t="shared" si="100"/>
        <v>0</v>
      </c>
      <c r="T480" s="66">
        <f t="shared" si="101"/>
        <v>0</v>
      </c>
    </row>
    <row r="481" spans="1:20" ht="24" customHeight="1">
      <c r="A481" s="395" t="str">
        <f t="shared" si="89"/>
        <v>Gear_Desc_PowerFrogRangerRed</v>
      </c>
      <c r="B481" s="516" t="s">
        <v>647</v>
      </c>
      <c r="C481" s="517" t="s">
        <v>24833</v>
      </c>
      <c r="D481" s="518" t="s">
        <v>24136</v>
      </c>
      <c r="E481" s="295" t="s">
        <v>11168</v>
      </c>
      <c r="F481" s="12" t="s">
        <v>25340</v>
      </c>
      <c r="G481" s="261" t="s">
        <v>25349</v>
      </c>
      <c r="H481" s="261" t="s">
        <v>25350</v>
      </c>
      <c r="I481" s="12" t="s">
        <v>25359</v>
      </c>
      <c r="J481" s="12" t="s">
        <v>25360</v>
      </c>
      <c r="K481" s="12" t="s">
        <v>25365</v>
      </c>
      <c r="L481" s="47">
        <f t="shared" si="104"/>
        <v>0</v>
      </c>
      <c r="M481" s="66">
        <f t="shared" si="94"/>
        <v>0</v>
      </c>
      <c r="N481" s="66">
        <f t="shared" si="95"/>
        <v>0</v>
      </c>
      <c r="O481" s="66">
        <f t="shared" si="96"/>
        <v>0</v>
      </c>
      <c r="P481" s="66">
        <f t="shared" si="97"/>
        <v>0</v>
      </c>
      <c r="Q481" s="66">
        <f t="shared" si="98"/>
        <v>0</v>
      </c>
      <c r="R481" s="66">
        <f t="shared" si="99"/>
        <v>0</v>
      </c>
      <c r="S481" s="66">
        <f t="shared" si="100"/>
        <v>0</v>
      </c>
      <c r="T481" s="66">
        <f t="shared" si="101"/>
        <v>0</v>
      </c>
    </row>
    <row r="482" spans="1:20" ht="24" customHeight="1">
      <c r="A482" s="395" t="str">
        <f t="shared" si="89"/>
        <v>Gear_Desc_PowerFrogRangerBlack</v>
      </c>
      <c r="B482" s="516" t="s">
        <v>647</v>
      </c>
      <c r="C482" s="517" t="s">
        <v>24834</v>
      </c>
      <c r="D482" s="518" t="s">
        <v>24835</v>
      </c>
      <c r="E482" s="295" t="s">
        <v>11156</v>
      </c>
      <c r="F482" s="12" t="s">
        <v>25341</v>
      </c>
      <c r="G482" s="261" t="s">
        <v>25348</v>
      </c>
      <c r="H482" s="261" t="s">
        <v>25351</v>
      </c>
      <c r="I482" s="12" t="s">
        <v>25358</v>
      </c>
      <c r="J482" s="12" t="s">
        <v>25361</v>
      </c>
      <c r="K482" s="12" t="s">
        <v>25366</v>
      </c>
      <c r="L482" s="47">
        <f t="shared" si="104"/>
        <v>0</v>
      </c>
      <c r="M482" s="66">
        <f t="shared" si="94"/>
        <v>0</v>
      </c>
      <c r="N482" s="66">
        <f t="shared" si="95"/>
        <v>0</v>
      </c>
      <c r="O482" s="66">
        <f t="shared" si="96"/>
        <v>0</v>
      </c>
      <c r="P482" s="66">
        <f t="shared" si="97"/>
        <v>0</v>
      </c>
      <c r="Q482" s="66">
        <f t="shared" si="98"/>
        <v>0</v>
      </c>
      <c r="R482" s="66">
        <f t="shared" si="99"/>
        <v>0</v>
      </c>
      <c r="S482" s="66">
        <f t="shared" si="100"/>
        <v>0</v>
      </c>
      <c r="T482" s="66">
        <f t="shared" si="101"/>
        <v>0</v>
      </c>
    </row>
    <row r="483" spans="1:20" ht="24" customHeight="1">
      <c r="A483" s="395" t="str">
        <f t="shared" si="89"/>
        <v>Gear_Desc_PowerFrogRangerPink</v>
      </c>
      <c r="B483" s="516" t="s">
        <v>647</v>
      </c>
      <c r="C483" s="517" t="s">
        <v>24836</v>
      </c>
      <c r="D483" s="518" t="s">
        <v>24136</v>
      </c>
      <c r="E483" s="295" t="s">
        <v>11170</v>
      </c>
      <c r="F483" s="12" t="s">
        <v>25342</v>
      </c>
      <c r="G483" s="261" t="s">
        <v>25347</v>
      </c>
      <c r="H483" s="261" t="s">
        <v>25352</v>
      </c>
      <c r="I483" s="12" t="s">
        <v>25357</v>
      </c>
      <c r="J483" s="12" t="s">
        <v>25362</v>
      </c>
      <c r="K483" s="12" t="s">
        <v>25367</v>
      </c>
      <c r="L483" s="47">
        <f t="shared" si="104"/>
        <v>0</v>
      </c>
      <c r="M483" s="66">
        <f t="shared" si="94"/>
        <v>0</v>
      </c>
      <c r="N483" s="66">
        <f t="shared" si="95"/>
        <v>0</v>
      </c>
      <c r="O483" s="66">
        <f t="shared" si="96"/>
        <v>0</v>
      </c>
      <c r="P483" s="66">
        <f t="shared" si="97"/>
        <v>0</v>
      </c>
      <c r="Q483" s="66">
        <f t="shared" si="98"/>
        <v>0</v>
      </c>
      <c r="R483" s="66">
        <f t="shared" si="99"/>
        <v>0</v>
      </c>
      <c r="S483" s="66">
        <f t="shared" si="100"/>
        <v>0</v>
      </c>
      <c r="T483" s="66">
        <f t="shared" si="101"/>
        <v>0</v>
      </c>
    </row>
    <row r="484" spans="1:20" ht="24" customHeight="1">
      <c r="A484" s="395" t="str">
        <f t="shared" si="89"/>
        <v>Gear_Desc_PowerFrogRangerBlue</v>
      </c>
      <c r="B484" s="516" t="s">
        <v>647</v>
      </c>
      <c r="C484" s="517" t="s">
        <v>24837</v>
      </c>
      <c r="D484" s="518" t="s">
        <v>24838</v>
      </c>
      <c r="E484" s="295" t="s">
        <v>11149</v>
      </c>
      <c r="F484" s="12" t="s">
        <v>25343</v>
      </c>
      <c r="G484" s="261" t="s">
        <v>25346</v>
      </c>
      <c r="H484" s="261" t="s">
        <v>25353</v>
      </c>
      <c r="I484" s="12" t="s">
        <v>25356</v>
      </c>
      <c r="J484" s="12" t="s">
        <v>25363</v>
      </c>
      <c r="K484" s="12" t="s">
        <v>25368</v>
      </c>
      <c r="L484" s="47">
        <f t="shared" si="104"/>
        <v>0</v>
      </c>
      <c r="M484" s="66">
        <f t="shared" si="94"/>
        <v>0</v>
      </c>
      <c r="N484" s="66">
        <f t="shared" si="95"/>
        <v>0</v>
      </c>
      <c r="O484" s="66">
        <f t="shared" si="96"/>
        <v>0</v>
      </c>
      <c r="P484" s="66">
        <f t="shared" si="97"/>
        <v>0</v>
      </c>
      <c r="Q484" s="66">
        <f t="shared" si="98"/>
        <v>0</v>
      </c>
      <c r="R484" s="66">
        <f t="shared" si="99"/>
        <v>0</v>
      </c>
      <c r="S484" s="66">
        <f t="shared" si="100"/>
        <v>0</v>
      </c>
      <c r="T484" s="66">
        <f t="shared" si="101"/>
        <v>0</v>
      </c>
    </row>
    <row r="485" spans="1:20" ht="24" customHeight="1">
      <c r="A485" s="395" t="str">
        <f t="shared" si="89"/>
        <v>Gear_Desc_PowerFrogRangerYellow</v>
      </c>
      <c r="B485" s="516" t="s">
        <v>647</v>
      </c>
      <c r="C485" s="517" t="s">
        <v>24787</v>
      </c>
      <c r="D485" s="518" t="s">
        <v>24629</v>
      </c>
      <c r="E485" s="295" t="s">
        <v>11150</v>
      </c>
      <c r="F485" s="12" t="s">
        <v>25344</v>
      </c>
      <c r="G485" s="261" t="s">
        <v>25345</v>
      </c>
      <c r="H485" s="261" t="s">
        <v>25354</v>
      </c>
      <c r="I485" s="12" t="s">
        <v>25355</v>
      </c>
      <c r="J485" s="12" t="s">
        <v>25364</v>
      </c>
      <c r="K485" s="12" t="s">
        <v>25369</v>
      </c>
      <c r="L485" s="47">
        <f t="shared" si="104"/>
        <v>0</v>
      </c>
      <c r="M485" s="66">
        <f t="shared" si="94"/>
        <v>0</v>
      </c>
      <c r="N485" s="66">
        <f t="shared" si="95"/>
        <v>0</v>
      </c>
      <c r="O485" s="66">
        <f t="shared" si="96"/>
        <v>0</v>
      </c>
      <c r="P485" s="66">
        <f t="shared" si="97"/>
        <v>0</v>
      </c>
      <c r="Q485" s="66">
        <f t="shared" si="98"/>
        <v>0</v>
      </c>
      <c r="R485" s="66">
        <f t="shared" si="99"/>
        <v>0</v>
      </c>
      <c r="S485" s="66">
        <f t="shared" si="100"/>
        <v>0</v>
      </c>
      <c r="T485" s="66">
        <f t="shared" si="101"/>
        <v>0</v>
      </c>
    </row>
    <row r="486" spans="1:20" ht="24" customHeight="1">
      <c r="A486" s="395" t="str">
        <f t="shared" ref="A486:A508" si="105">CONCATENATE(B486,C486)</f>
        <v>Gear_Desc_HighspeedCharger</v>
      </c>
      <c r="B486" s="516" t="s">
        <v>647</v>
      </c>
      <c r="C486" s="517" t="s">
        <v>24839</v>
      </c>
      <c r="D486" s="518" t="s">
        <v>24835</v>
      </c>
      <c r="E486" s="295" t="s">
        <v>11140</v>
      </c>
      <c r="F486" s="12" t="s">
        <v>12918</v>
      </c>
      <c r="G486" s="261" t="s">
        <v>14084</v>
      </c>
      <c r="H486" s="261" t="s">
        <v>12919</v>
      </c>
      <c r="I486" s="12" t="s">
        <v>12920</v>
      </c>
      <c r="J486" s="12" t="s">
        <v>12921</v>
      </c>
      <c r="K486" s="12" t="s">
        <v>12922</v>
      </c>
      <c r="L486" s="47">
        <f t="shared" si="104"/>
        <v>0</v>
      </c>
      <c r="M486" s="66">
        <f t="shared" si="94"/>
        <v>0</v>
      </c>
      <c r="N486" s="66">
        <f t="shared" si="95"/>
        <v>0</v>
      </c>
      <c r="O486" s="66">
        <f t="shared" si="96"/>
        <v>0</v>
      </c>
      <c r="P486" s="66">
        <f t="shared" si="97"/>
        <v>0</v>
      </c>
      <c r="Q486" s="66">
        <f t="shared" si="98"/>
        <v>0</v>
      </c>
      <c r="R486" s="66">
        <f t="shared" si="99"/>
        <v>0</v>
      </c>
      <c r="S486" s="66">
        <f t="shared" si="100"/>
        <v>0</v>
      </c>
      <c r="T486" s="66">
        <f t="shared" si="101"/>
        <v>0</v>
      </c>
    </row>
    <row r="487" spans="1:20" ht="24" customHeight="1">
      <c r="A487" s="395" t="str">
        <f t="shared" si="105"/>
        <v>Gear_Desc_GasCan</v>
      </c>
      <c r="B487" s="516" t="s">
        <v>647</v>
      </c>
      <c r="C487" s="517" t="s">
        <v>24840</v>
      </c>
      <c r="D487" s="518" t="s">
        <v>24835</v>
      </c>
      <c r="E487" s="295" t="s">
        <v>11141</v>
      </c>
      <c r="F487" s="12" t="s">
        <v>12923</v>
      </c>
      <c r="G487" s="261" t="s">
        <v>14085</v>
      </c>
      <c r="H487" s="261" t="s">
        <v>12924</v>
      </c>
      <c r="I487" s="12" t="s">
        <v>12925</v>
      </c>
      <c r="J487" s="12" t="s">
        <v>12926</v>
      </c>
      <c r="K487" s="12" t="s">
        <v>12927</v>
      </c>
      <c r="L487" s="47">
        <f t="shared" si="104"/>
        <v>0</v>
      </c>
      <c r="M487" s="66">
        <f t="shared" si="94"/>
        <v>0</v>
      </c>
      <c r="N487" s="66">
        <f t="shared" si="95"/>
        <v>0</v>
      </c>
      <c r="O487" s="66">
        <f t="shared" si="96"/>
        <v>0</v>
      </c>
      <c r="P487" s="66">
        <f t="shared" si="97"/>
        <v>0</v>
      </c>
      <c r="Q487" s="66">
        <f t="shared" si="98"/>
        <v>0</v>
      </c>
      <c r="R487" s="66">
        <f t="shared" si="99"/>
        <v>0</v>
      </c>
      <c r="S487" s="66">
        <f t="shared" si="100"/>
        <v>0</v>
      </c>
      <c r="T487" s="66">
        <f t="shared" si="101"/>
        <v>0</v>
      </c>
    </row>
    <row r="488" spans="1:20" ht="24" customHeight="1">
      <c r="A488" s="395" t="str">
        <f t="shared" si="105"/>
        <v>Gear_Desc_FlameGrenade</v>
      </c>
      <c r="B488" s="516" t="s">
        <v>647</v>
      </c>
      <c r="C488" s="517" t="s">
        <v>24841</v>
      </c>
      <c r="D488" s="518" t="s">
        <v>24835</v>
      </c>
      <c r="E488" s="295" t="s">
        <v>11151</v>
      </c>
      <c r="F488" s="12" t="s">
        <v>12928</v>
      </c>
      <c r="G488" s="261" t="s">
        <v>14086</v>
      </c>
      <c r="H488" s="261" t="s">
        <v>12929</v>
      </c>
      <c r="I488" s="12" t="s">
        <v>12930</v>
      </c>
      <c r="J488" s="12" t="s">
        <v>12931</v>
      </c>
      <c r="K488" s="12" t="s">
        <v>12932</v>
      </c>
      <c r="L488" s="47">
        <f t="shared" si="104"/>
        <v>0</v>
      </c>
      <c r="M488" s="66">
        <f t="shared" si="94"/>
        <v>0</v>
      </c>
      <c r="N488" s="66">
        <f t="shared" si="95"/>
        <v>0</v>
      </c>
      <c r="O488" s="66">
        <f t="shared" si="96"/>
        <v>0</v>
      </c>
      <c r="P488" s="66">
        <f t="shared" si="97"/>
        <v>0</v>
      </c>
      <c r="Q488" s="66">
        <f t="shared" si="98"/>
        <v>0</v>
      </c>
      <c r="R488" s="66">
        <f t="shared" si="99"/>
        <v>0</v>
      </c>
      <c r="S488" s="66">
        <f t="shared" si="100"/>
        <v>0</v>
      </c>
      <c r="T488" s="66">
        <f t="shared" si="101"/>
        <v>0</v>
      </c>
    </row>
    <row r="489" spans="1:20" ht="24" customHeight="1">
      <c r="A489" s="395" t="str">
        <f t="shared" si="105"/>
        <v>Gear_Desc_BurningGloves</v>
      </c>
      <c r="B489" s="516" t="s">
        <v>647</v>
      </c>
      <c r="C489" s="517" t="s">
        <v>24842</v>
      </c>
      <c r="D489" s="518" t="s">
        <v>24380</v>
      </c>
      <c r="E489" s="295" t="s">
        <v>11169</v>
      </c>
      <c r="F489" s="12" t="s">
        <v>12933</v>
      </c>
      <c r="G489" s="261" t="s">
        <v>14087</v>
      </c>
      <c r="H489" s="261" t="s">
        <v>12934</v>
      </c>
      <c r="I489" s="12" t="s">
        <v>12935</v>
      </c>
      <c r="J489" s="12" t="s">
        <v>12936</v>
      </c>
      <c r="K489" s="12" t="s">
        <v>12937</v>
      </c>
      <c r="L489" s="47">
        <f t="shared" si="104"/>
        <v>0</v>
      </c>
      <c r="M489" s="66">
        <f t="shared" si="94"/>
        <v>0</v>
      </c>
      <c r="N489" s="66">
        <f t="shared" si="95"/>
        <v>0</v>
      </c>
      <c r="O489" s="66">
        <f t="shared" si="96"/>
        <v>0</v>
      </c>
      <c r="P489" s="66">
        <f t="shared" si="97"/>
        <v>0</v>
      </c>
      <c r="Q489" s="66">
        <f t="shared" si="98"/>
        <v>0</v>
      </c>
      <c r="R489" s="66">
        <f t="shared" si="99"/>
        <v>0</v>
      </c>
      <c r="S489" s="66">
        <f t="shared" si="100"/>
        <v>0</v>
      </c>
      <c r="T489" s="66">
        <f t="shared" si="101"/>
        <v>0</v>
      </c>
    </row>
    <row r="490" spans="1:20" ht="24" customHeight="1">
      <c r="A490" s="395" t="str">
        <f t="shared" si="105"/>
        <v>Gear_Desc_Icicle</v>
      </c>
      <c r="B490" s="516" t="s">
        <v>647</v>
      </c>
      <c r="C490" s="517" t="s">
        <v>24793</v>
      </c>
      <c r="D490" s="518" t="s">
        <v>24136</v>
      </c>
      <c r="E490" s="295" t="s">
        <v>11049</v>
      </c>
      <c r="F490" s="12" t="s">
        <v>12938</v>
      </c>
      <c r="G490" s="261" t="s">
        <v>14088</v>
      </c>
      <c r="H490" s="261" t="s">
        <v>12939</v>
      </c>
      <c r="I490" s="12" t="s">
        <v>12940</v>
      </c>
      <c r="J490" s="12" t="s">
        <v>12941</v>
      </c>
      <c r="K490" s="12" t="s">
        <v>12942</v>
      </c>
      <c r="L490" s="47">
        <f t="shared" si="104"/>
        <v>0</v>
      </c>
      <c r="M490" s="66">
        <f t="shared" si="94"/>
        <v>0</v>
      </c>
      <c r="N490" s="66">
        <f t="shared" si="95"/>
        <v>0</v>
      </c>
      <c r="O490" s="66">
        <f t="shared" si="96"/>
        <v>0</v>
      </c>
      <c r="P490" s="66">
        <f t="shared" si="97"/>
        <v>0</v>
      </c>
      <c r="Q490" s="66">
        <f t="shared" si="98"/>
        <v>0</v>
      </c>
      <c r="R490" s="66">
        <f t="shared" si="99"/>
        <v>0</v>
      </c>
      <c r="S490" s="66">
        <f t="shared" si="100"/>
        <v>0</v>
      </c>
      <c r="T490" s="66">
        <f t="shared" si="101"/>
        <v>0</v>
      </c>
    </row>
    <row r="491" spans="1:20" ht="24" customHeight="1">
      <c r="A491" s="395" t="str">
        <f t="shared" si="105"/>
        <v>Gear_Desc_FrozenShackles</v>
      </c>
      <c r="B491" s="516" t="s">
        <v>647</v>
      </c>
      <c r="C491" s="517" t="s">
        <v>11052</v>
      </c>
      <c r="D491" s="518" t="s">
        <v>1062</v>
      </c>
      <c r="E491" s="295" t="s">
        <v>24843</v>
      </c>
      <c r="F491" s="12" t="s">
        <v>12943</v>
      </c>
      <c r="G491" s="261" t="s">
        <v>14089</v>
      </c>
      <c r="H491" s="261" t="s">
        <v>12944</v>
      </c>
      <c r="I491" s="12" t="s">
        <v>12945</v>
      </c>
      <c r="J491" s="12" t="s">
        <v>12946</v>
      </c>
      <c r="K491" s="12" t="s">
        <v>12947</v>
      </c>
      <c r="L491" s="47">
        <f t="shared" si="104"/>
        <v>0</v>
      </c>
      <c r="M491" s="66">
        <f t="shared" si="94"/>
        <v>0</v>
      </c>
      <c r="N491" s="66">
        <f t="shared" si="95"/>
        <v>0</v>
      </c>
      <c r="O491" s="66">
        <f t="shared" si="96"/>
        <v>0</v>
      </c>
      <c r="P491" s="66">
        <f t="shared" si="97"/>
        <v>0</v>
      </c>
      <c r="Q491" s="66">
        <f t="shared" si="98"/>
        <v>0</v>
      </c>
      <c r="R491" s="66">
        <f t="shared" si="99"/>
        <v>0</v>
      </c>
      <c r="S491" s="66">
        <f t="shared" si="100"/>
        <v>0</v>
      </c>
      <c r="T491" s="66">
        <f t="shared" si="101"/>
        <v>0</v>
      </c>
    </row>
    <row r="492" spans="1:20" ht="24" customHeight="1">
      <c r="A492" s="395" t="str">
        <f t="shared" si="105"/>
        <v>Gear_Desc_IceCream</v>
      </c>
      <c r="B492" s="516" t="s">
        <v>647</v>
      </c>
      <c r="C492" s="517" t="s">
        <v>24844</v>
      </c>
      <c r="D492" s="518" t="s">
        <v>24136</v>
      </c>
      <c r="E492" s="295" t="s">
        <v>24845</v>
      </c>
      <c r="F492" s="12" t="s">
        <v>12948</v>
      </c>
      <c r="G492" s="261" t="s">
        <v>14090</v>
      </c>
      <c r="H492" s="261" t="s">
        <v>12949</v>
      </c>
      <c r="I492" s="12" t="s">
        <v>12950</v>
      </c>
      <c r="J492" s="12" t="s">
        <v>12951</v>
      </c>
      <c r="K492" s="12" t="s">
        <v>12952</v>
      </c>
      <c r="L492" s="47">
        <f t="shared" si="104"/>
        <v>1</v>
      </c>
      <c r="M492" s="66">
        <f t="shared" si="94"/>
        <v>1</v>
      </c>
      <c r="N492" s="66">
        <f t="shared" si="95"/>
        <v>0</v>
      </c>
      <c r="O492" s="66">
        <f t="shared" si="96"/>
        <v>0</v>
      </c>
      <c r="P492" s="66">
        <f t="shared" si="97"/>
        <v>0</v>
      </c>
      <c r="Q492" s="66">
        <f t="shared" si="98"/>
        <v>0</v>
      </c>
      <c r="R492" s="66">
        <f t="shared" si="99"/>
        <v>0</v>
      </c>
      <c r="S492" s="66">
        <f t="shared" si="100"/>
        <v>0</v>
      </c>
      <c r="T492" s="66">
        <f t="shared" si="101"/>
        <v>0</v>
      </c>
    </row>
    <row r="493" spans="1:20" ht="24" customHeight="1">
      <c r="A493" s="395" t="str">
        <f t="shared" si="105"/>
        <v>Gear_Desc_WheelBlade</v>
      </c>
      <c r="B493" s="516" t="s">
        <v>647</v>
      </c>
      <c r="C493" s="517" t="s">
        <v>24846</v>
      </c>
      <c r="D493" s="518" t="s">
        <v>24136</v>
      </c>
      <c r="E493" s="295" t="s">
        <v>11157</v>
      </c>
      <c r="F493" s="12" t="s">
        <v>12953</v>
      </c>
      <c r="G493" s="261" t="s">
        <v>14091</v>
      </c>
      <c r="H493" s="261" t="s">
        <v>12954</v>
      </c>
      <c r="I493" s="12" t="s">
        <v>12955</v>
      </c>
      <c r="J493" s="12" t="s">
        <v>12956</v>
      </c>
      <c r="K493" s="12" t="s">
        <v>12957</v>
      </c>
      <c r="L493" s="47">
        <f t="shared" si="104"/>
        <v>0</v>
      </c>
      <c r="M493" s="66">
        <f t="shared" si="94"/>
        <v>0</v>
      </c>
      <c r="N493" s="66">
        <f t="shared" si="95"/>
        <v>0</v>
      </c>
      <c r="O493" s="66">
        <f t="shared" si="96"/>
        <v>0</v>
      </c>
      <c r="P493" s="66">
        <f t="shared" si="97"/>
        <v>0</v>
      </c>
      <c r="Q493" s="66">
        <f t="shared" si="98"/>
        <v>0</v>
      </c>
      <c r="R493" s="66">
        <f t="shared" si="99"/>
        <v>0</v>
      </c>
      <c r="S493" s="66">
        <f t="shared" si="100"/>
        <v>0</v>
      </c>
      <c r="T493" s="66">
        <f t="shared" si="101"/>
        <v>0</v>
      </c>
    </row>
    <row r="494" spans="1:20" ht="24" customHeight="1">
      <c r="A494" s="395" t="str">
        <f t="shared" si="105"/>
        <v>Gear_Desc_Bet-Bot</v>
      </c>
      <c r="B494" s="516" t="s">
        <v>647</v>
      </c>
      <c r="C494" s="517" t="s">
        <v>24847</v>
      </c>
      <c r="D494" s="518" t="s">
        <v>24380</v>
      </c>
      <c r="E494" s="295" t="s">
        <v>11158</v>
      </c>
      <c r="F494" s="12" t="s">
        <v>12958</v>
      </c>
      <c r="G494" s="261" t="s">
        <v>14092</v>
      </c>
      <c r="H494" s="261" t="s">
        <v>14093</v>
      </c>
      <c r="I494" s="12" t="s">
        <v>12959</v>
      </c>
      <c r="J494" s="12" t="s">
        <v>12960</v>
      </c>
      <c r="K494" s="12" t="s">
        <v>12961</v>
      </c>
      <c r="L494" s="47">
        <f t="shared" si="104"/>
        <v>0</v>
      </c>
      <c r="M494" s="66">
        <f t="shared" si="94"/>
        <v>0</v>
      </c>
      <c r="N494" s="66">
        <f t="shared" si="95"/>
        <v>0</v>
      </c>
      <c r="O494" s="66">
        <f t="shared" si="96"/>
        <v>0</v>
      </c>
      <c r="P494" s="66">
        <f t="shared" si="97"/>
        <v>0</v>
      </c>
      <c r="Q494" s="66">
        <f t="shared" si="98"/>
        <v>0</v>
      </c>
      <c r="R494" s="66">
        <f t="shared" si="99"/>
        <v>0</v>
      </c>
      <c r="S494" s="66">
        <f t="shared" si="100"/>
        <v>0</v>
      </c>
      <c r="T494" s="66">
        <f t="shared" si="101"/>
        <v>0</v>
      </c>
    </row>
    <row r="495" spans="1:20" ht="24" customHeight="1">
      <c r="A495" s="395" t="str">
        <f t="shared" si="105"/>
        <v>Gear_Desc_FlyingShuriken</v>
      </c>
      <c r="B495" s="516" t="s">
        <v>647</v>
      </c>
      <c r="C495" s="517" t="s">
        <v>24848</v>
      </c>
      <c r="D495" s="518" t="s">
        <v>24779</v>
      </c>
      <c r="E495" s="295" t="s">
        <v>11152</v>
      </c>
      <c r="F495" s="12" t="s">
        <v>12962</v>
      </c>
      <c r="G495" s="261" t="s">
        <v>14094</v>
      </c>
      <c r="H495" s="261" t="s">
        <v>12963</v>
      </c>
      <c r="I495" s="12" t="s">
        <v>12964</v>
      </c>
      <c r="J495" s="12" t="s">
        <v>12965</v>
      </c>
      <c r="K495" s="12" t="s">
        <v>12966</v>
      </c>
      <c r="L495" s="47">
        <f t="shared" si="104"/>
        <v>0</v>
      </c>
      <c r="M495" s="66">
        <f t="shared" si="94"/>
        <v>0</v>
      </c>
      <c r="N495" s="66">
        <f t="shared" si="95"/>
        <v>0</v>
      </c>
      <c r="O495" s="66">
        <f t="shared" si="96"/>
        <v>0</v>
      </c>
      <c r="P495" s="66">
        <f t="shared" si="97"/>
        <v>0</v>
      </c>
      <c r="Q495" s="66">
        <f t="shared" si="98"/>
        <v>0</v>
      </c>
      <c r="R495" s="66">
        <f t="shared" si="99"/>
        <v>0</v>
      </c>
      <c r="S495" s="66">
        <f t="shared" si="100"/>
        <v>0</v>
      </c>
      <c r="T495" s="66">
        <f t="shared" si="101"/>
        <v>0</v>
      </c>
    </row>
    <row r="496" spans="1:20" ht="24" customHeight="1">
      <c r="A496" s="395" t="str">
        <f t="shared" si="105"/>
        <v>Gear_Desc_TeslaCore</v>
      </c>
      <c r="B496" s="516" t="s">
        <v>647</v>
      </c>
      <c r="C496" s="519" t="s">
        <v>11070</v>
      </c>
      <c r="D496" s="520" t="s">
        <v>24163</v>
      </c>
      <c r="E496" s="295" t="s">
        <v>11153</v>
      </c>
      <c r="F496" s="12" t="s">
        <v>13040</v>
      </c>
      <c r="G496" s="261" t="s">
        <v>14107</v>
      </c>
      <c r="H496" s="261" t="s">
        <v>13041</v>
      </c>
      <c r="I496" s="12" t="s">
        <v>13042</v>
      </c>
      <c r="J496" s="12" t="s">
        <v>13043</v>
      </c>
      <c r="K496" s="12" t="s">
        <v>13044</v>
      </c>
      <c r="L496" s="47">
        <f t="shared" si="104"/>
        <v>1</v>
      </c>
      <c r="M496" s="66">
        <f t="shared" si="94"/>
        <v>1</v>
      </c>
      <c r="N496" s="66">
        <f t="shared" si="95"/>
        <v>0</v>
      </c>
      <c r="O496" s="66">
        <f t="shared" si="96"/>
        <v>0</v>
      </c>
      <c r="P496" s="66">
        <f t="shared" si="97"/>
        <v>0</v>
      </c>
      <c r="Q496" s="66">
        <f t="shared" si="98"/>
        <v>0</v>
      </c>
      <c r="R496" s="66">
        <f t="shared" si="99"/>
        <v>0</v>
      </c>
      <c r="S496" s="66">
        <f t="shared" si="100"/>
        <v>0</v>
      </c>
      <c r="T496" s="66">
        <f t="shared" si="101"/>
        <v>0</v>
      </c>
    </row>
    <row r="497" spans="1:20" ht="24" customHeight="1">
      <c r="A497" s="395" t="str">
        <f t="shared" si="105"/>
        <v>Gear_Desc_MineLander</v>
      </c>
      <c r="B497" s="516" t="s">
        <v>647</v>
      </c>
      <c r="C497" s="519" t="s">
        <v>11071</v>
      </c>
      <c r="D497" s="520" t="s">
        <v>24163</v>
      </c>
      <c r="E497" s="295" t="s">
        <v>11159</v>
      </c>
      <c r="F497" s="12" t="s">
        <v>13045</v>
      </c>
      <c r="G497" s="261" t="s">
        <v>14108</v>
      </c>
      <c r="H497" s="261" t="s">
        <v>14109</v>
      </c>
      <c r="I497" s="12" t="s">
        <v>13046</v>
      </c>
      <c r="J497" s="12" t="s">
        <v>13047</v>
      </c>
      <c r="K497" s="12" t="s">
        <v>13048</v>
      </c>
      <c r="L497" s="47">
        <f t="shared" si="104"/>
        <v>1</v>
      </c>
      <c r="M497" s="66">
        <f t="shared" si="94"/>
        <v>1</v>
      </c>
      <c r="N497" s="66">
        <f t="shared" si="95"/>
        <v>0</v>
      </c>
      <c r="O497" s="66">
        <f t="shared" si="96"/>
        <v>0</v>
      </c>
      <c r="P497" s="66">
        <f t="shared" si="97"/>
        <v>0</v>
      </c>
      <c r="Q497" s="66">
        <f t="shared" si="98"/>
        <v>0</v>
      </c>
      <c r="R497" s="66">
        <f t="shared" si="99"/>
        <v>0</v>
      </c>
      <c r="S497" s="66">
        <f t="shared" si="100"/>
        <v>0</v>
      </c>
      <c r="T497" s="66">
        <f t="shared" si="101"/>
        <v>0</v>
      </c>
    </row>
    <row r="498" spans="1:20" ht="24" customHeight="1">
      <c r="A498" s="395" t="str">
        <f t="shared" si="105"/>
        <v>Gear_Desc_ThunderHammer</v>
      </c>
      <c r="B498" s="516" t="s">
        <v>647</v>
      </c>
      <c r="C498" s="519" t="s">
        <v>11072</v>
      </c>
      <c r="D498" s="520" t="s">
        <v>24195</v>
      </c>
      <c r="E498" s="295" t="s">
        <v>11160</v>
      </c>
      <c r="F498" s="12" t="s">
        <v>13049</v>
      </c>
      <c r="G498" s="261" t="s">
        <v>14110</v>
      </c>
      <c r="H498" s="261" t="s">
        <v>14111</v>
      </c>
      <c r="I498" s="12" t="s">
        <v>13050</v>
      </c>
      <c r="J498" s="12" t="s">
        <v>13051</v>
      </c>
      <c r="K498" s="12" t="s">
        <v>13052</v>
      </c>
      <c r="L498" s="47">
        <f t="shared" si="104"/>
        <v>1</v>
      </c>
      <c r="M498" s="66">
        <f t="shared" si="94"/>
        <v>1</v>
      </c>
      <c r="N498" s="66">
        <f t="shared" si="95"/>
        <v>0</v>
      </c>
      <c r="O498" s="66">
        <f t="shared" si="96"/>
        <v>0</v>
      </c>
      <c r="P498" s="66">
        <f t="shared" si="97"/>
        <v>0</v>
      </c>
      <c r="Q498" s="66">
        <f t="shared" si="98"/>
        <v>0</v>
      </c>
      <c r="R498" s="66">
        <f t="shared" si="99"/>
        <v>0</v>
      </c>
      <c r="S498" s="66">
        <f t="shared" si="100"/>
        <v>0</v>
      </c>
      <c r="T498" s="66">
        <f t="shared" si="101"/>
        <v>0</v>
      </c>
    </row>
    <row r="499" spans="1:20" ht="24" customHeight="1">
      <c r="A499" s="395" t="str">
        <f t="shared" si="105"/>
        <v>Gear_Desc_GrapheneArmor</v>
      </c>
      <c r="B499" s="516" t="s">
        <v>647</v>
      </c>
      <c r="C499" s="519" t="s">
        <v>11073</v>
      </c>
      <c r="D499" s="520" t="s">
        <v>24801</v>
      </c>
      <c r="E499" s="295" t="s">
        <v>11161</v>
      </c>
      <c r="F499" s="12" t="s">
        <v>13053</v>
      </c>
      <c r="G499" s="261" t="s">
        <v>14112</v>
      </c>
      <c r="H499" s="261" t="s">
        <v>13054</v>
      </c>
      <c r="I499" s="12" t="s">
        <v>13055</v>
      </c>
      <c r="J499" s="12" t="s">
        <v>13056</v>
      </c>
      <c r="K499" s="12" t="s">
        <v>13057</v>
      </c>
      <c r="L499" s="47">
        <f t="shared" si="104"/>
        <v>1</v>
      </c>
      <c r="M499" s="66">
        <f t="shared" si="94"/>
        <v>1</v>
      </c>
      <c r="N499" s="66">
        <f t="shared" si="95"/>
        <v>0</v>
      </c>
      <c r="O499" s="66">
        <f t="shared" si="96"/>
        <v>0</v>
      </c>
      <c r="P499" s="66">
        <f t="shared" si="97"/>
        <v>0</v>
      </c>
      <c r="Q499" s="66">
        <f t="shared" si="98"/>
        <v>0</v>
      </c>
      <c r="R499" s="66">
        <f t="shared" si="99"/>
        <v>0</v>
      </c>
      <c r="S499" s="66">
        <f t="shared" si="100"/>
        <v>0</v>
      </c>
      <c r="T499" s="66">
        <f t="shared" si="101"/>
        <v>0</v>
      </c>
    </row>
    <row r="500" spans="1:20" ht="24" customHeight="1">
      <c r="A500" s="395" t="str">
        <f t="shared" si="105"/>
        <v>Gear_Desc_BraceletofSubmission</v>
      </c>
      <c r="B500" s="516" t="s">
        <v>647</v>
      </c>
      <c r="C500" s="519" t="s">
        <v>11074</v>
      </c>
      <c r="D500" s="520" t="s">
        <v>24812</v>
      </c>
      <c r="E500" s="295" t="s">
        <v>11162</v>
      </c>
      <c r="F500" s="12" t="s">
        <v>13058</v>
      </c>
      <c r="G500" s="261" t="s">
        <v>14113</v>
      </c>
      <c r="H500" s="261" t="s">
        <v>13059</v>
      </c>
      <c r="I500" s="12" t="s">
        <v>13060</v>
      </c>
      <c r="J500" s="12" t="s">
        <v>13061</v>
      </c>
      <c r="K500" s="12" t="s">
        <v>13062</v>
      </c>
      <c r="L500" s="47">
        <f t="shared" si="104"/>
        <v>1</v>
      </c>
      <c r="M500" s="66">
        <f t="shared" si="94"/>
        <v>1</v>
      </c>
      <c r="N500" s="66">
        <f t="shared" si="95"/>
        <v>0</v>
      </c>
      <c r="O500" s="66">
        <f t="shared" si="96"/>
        <v>0</v>
      </c>
      <c r="P500" s="66">
        <f t="shared" si="97"/>
        <v>0</v>
      </c>
      <c r="Q500" s="66">
        <f t="shared" si="98"/>
        <v>0</v>
      </c>
      <c r="R500" s="66">
        <f t="shared" si="99"/>
        <v>0</v>
      </c>
      <c r="S500" s="66">
        <f t="shared" si="100"/>
        <v>0</v>
      </c>
      <c r="T500" s="66">
        <f t="shared" si="101"/>
        <v>0</v>
      </c>
    </row>
    <row r="501" spans="1:20" ht="24" customHeight="1">
      <c r="A501" s="395" t="str">
        <f t="shared" si="105"/>
        <v>Gear_Desc_Railgun</v>
      </c>
      <c r="B501" s="516" t="s">
        <v>647</v>
      </c>
      <c r="C501" s="519" t="s">
        <v>24849</v>
      </c>
      <c r="D501" s="520" t="s">
        <v>24195</v>
      </c>
      <c r="E501" s="295" t="s">
        <v>11154</v>
      </c>
      <c r="F501" s="12" t="s">
        <v>13063</v>
      </c>
      <c r="G501" s="261" t="s">
        <v>14114</v>
      </c>
      <c r="H501" s="261" t="s">
        <v>13064</v>
      </c>
      <c r="I501" s="12" t="s">
        <v>13065</v>
      </c>
      <c r="J501" s="12" t="s">
        <v>13066</v>
      </c>
      <c r="K501" s="12" t="s">
        <v>13067</v>
      </c>
      <c r="L501" s="47">
        <f t="shared" si="104"/>
        <v>1</v>
      </c>
      <c r="M501" s="66">
        <f t="shared" ref="M501:M508" si="106">COUNTIF(E501, "*{0*")</f>
        <v>1</v>
      </c>
      <c r="N501" s="66">
        <f t="shared" ref="N501:N508" si="107">COUNTIF(E501, "*{1*")</f>
        <v>0</v>
      </c>
      <c r="O501" s="66">
        <f t="shared" ref="O501:O508" si="108">COUNTIF(E501, "*{2*")</f>
        <v>0</v>
      </c>
      <c r="P501" s="66">
        <f t="shared" ref="P501:P508" si="109">COUNTIF(E501, "*{3*")</f>
        <v>0</v>
      </c>
      <c r="Q501" s="66">
        <f t="shared" ref="Q501:Q508" si="110">COUNTIF(E501, "*{4*")</f>
        <v>0</v>
      </c>
      <c r="R501" s="66">
        <f t="shared" ref="R501:R508" si="111">COUNTIF(E501, "*{5*")</f>
        <v>0</v>
      </c>
      <c r="S501" s="66">
        <f t="shared" ref="S501:S508" si="112">COUNTIF(E501, "*{6*")</f>
        <v>0</v>
      </c>
      <c r="T501" s="66">
        <f t="shared" ref="T501:T508" si="113">COUNTIF(E501, "*{7*")</f>
        <v>0</v>
      </c>
    </row>
    <row r="502" spans="1:20" ht="24" customHeight="1">
      <c r="A502" s="395" t="str">
        <f t="shared" si="105"/>
        <v>Gear_Desc_ExplosionBot</v>
      </c>
      <c r="B502" s="516" t="s">
        <v>647</v>
      </c>
      <c r="C502" s="519" t="s">
        <v>24850</v>
      </c>
      <c r="D502" s="520" t="s">
        <v>24195</v>
      </c>
      <c r="E502" s="295" t="s">
        <v>11163</v>
      </c>
      <c r="F502" s="12" t="s">
        <v>13068</v>
      </c>
      <c r="G502" s="261" t="s">
        <v>14115</v>
      </c>
      <c r="H502" s="261" t="s">
        <v>14116</v>
      </c>
      <c r="I502" s="12" t="s">
        <v>13069</v>
      </c>
      <c r="J502" s="12" t="s">
        <v>13070</v>
      </c>
      <c r="K502" s="12" t="s">
        <v>13071</v>
      </c>
      <c r="L502" s="47">
        <f t="shared" si="104"/>
        <v>1</v>
      </c>
      <c r="M502" s="66">
        <f t="shared" si="106"/>
        <v>1</v>
      </c>
      <c r="N502" s="66">
        <f t="shared" si="107"/>
        <v>0</v>
      </c>
      <c r="O502" s="66">
        <f t="shared" si="108"/>
        <v>0</v>
      </c>
      <c r="P502" s="66">
        <f t="shared" si="109"/>
        <v>0</v>
      </c>
      <c r="Q502" s="66">
        <f t="shared" si="110"/>
        <v>0</v>
      </c>
      <c r="R502" s="66">
        <f t="shared" si="111"/>
        <v>0</v>
      </c>
      <c r="S502" s="66">
        <f t="shared" si="112"/>
        <v>0</v>
      </c>
      <c r="T502" s="66">
        <f t="shared" si="113"/>
        <v>0</v>
      </c>
    </row>
    <row r="503" spans="1:20" ht="24" customHeight="1">
      <c r="A503" s="395" t="str">
        <f t="shared" si="105"/>
        <v>Gear_Desc_DistortionBlaster</v>
      </c>
      <c r="B503" s="516" t="s">
        <v>647</v>
      </c>
      <c r="C503" s="519" t="s">
        <v>11075</v>
      </c>
      <c r="D503" s="520" t="s">
        <v>24163</v>
      </c>
      <c r="E503" s="295" t="s">
        <v>11164</v>
      </c>
      <c r="F503" s="12" t="s">
        <v>13072</v>
      </c>
      <c r="G503" s="261" t="s">
        <v>14117</v>
      </c>
      <c r="H503" s="261" t="s">
        <v>13073</v>
      </c>
      <c r="I503" s="12" t="s">
        <v>13074</v>
      </c>
      <c r="J503" s="12" t="s">
        <v>13075</v>
      </c>
      <c r="K503" s="12" t="s">
        <v>13076</v>
      </c>
      <c r="L503" s="47">
        <f t="shared" si="104"/>
        <v>1</v>
      </c>
      <c r="M503" s="66">
        <f t="shared" si="106"/>
        <v>1</v>
      </c>
      <c r="N503" s="66">
        <f t="shared" si="107"/>
        <v>0</v>
      </c>
      <c r="O503" s="66">
        <f t="shared" si="108"/>
        <v>0</v>
      </c>
      <c r="P503" s="66">
        <f t="shared" si="109"/>
        <v>0</v>
      </c>
      <c r="Q503" s="66">
        <f t="shared" si="110"/>
        <v>0</v>
      </c>
      <c r="R503" s="66">
        <f t="shared" si="111"/>
        <v>0</v>
      </c>
      <c r="S503" s="66">
        <f t="shared" si="112"/>
        <v>0</v>
      </c>
      <c r="T503" s="66">
        <f t="shared" si="113"/>
        <v>0</v>
      </c>
    </row>
    <row r="504" spans="1:20" ht="24" customHeight="1">
      <c r="A504" s="395" t="str">
        <f t="shared" si="105"/>
        <v>Gear_Desc_PositronBlaster</v>
      </c>
      <c r="B504" s="516" t="s">
        <v>647</v>
      </c>
      <c r="C504" s="519" t="s">
        <v>11076</v>
      </c>
      <c r="D504" s="520" t="s">
        <v>24851</v>
      </c>
      <c r="E504" s="295" t="s">
        <v>11181</v>
      </c>
      <c r="F504" s="12" t="s">
        <v>13077</v>
      </c>
      <c r="G504" s="261" t="s">
        <v>14118</v>
      </c>
      <c r="H504" s="261" t="s">
        <v>13078</v>
      </c>
      <c r="I504" s="12" t="s">
        <v>13079</v>
      </c>
      <c r="J504" s="12" t="s">
        <v>13080</v>
      </c>
      <c r="K504" s="12" t="s">
        <v>13081</v>
      </c>
      <c r="L504" s="47">
        <f t="shared" si="104"/>
        <v>1</v>
      </c>
      <c r="M504" s="66">
        <f t="shared" si="106"/>
        <v>1</v>
      </c>
      <c r="N504" s="66">
        <f t="shared" si="107"/>
        <v>0</v>
      </c>
      <c r="O504" s="66">
        <f t="shared" si="108"/>
        <v>0</v>
      </c>
      <c r="P504" s="66">
        <f t="shared" si="109"/>
        <v>0</v>
      </c>
      <c r="Q504" s="66">
        <f t="shared" si="110"/>
        <v>0</v>
      </c>
      <c r="R504" s="66">
        <f t="shared" si="111"/>
        <v>0</v>
      </c>
      <c r="S504" s="66">
        <f t="shared" si="112"/>
        <v>0</v>
      </c>
      <c r="T504" s="66">
        <f t="shared" si="113"/>
        <v>0</v>
      </c>
    </row>
    <row r="505" spans="1:20" ht="24" customHeight="1">
      <c r="A505" s="395" t="str">
        <f t="shared" si="105"/>
        <v>Gear_Desc_IceBlaster</v>
      </c>
      <c r="B505" s="516" t="s">
        <v>647</v>
      </c>
      <c r="C505" s="519" t="s">
        <v>11077</v>
      </c>
      <c r="D505" s="520" t="s">
        <v>1063</v>
      </c>
      <c r="E505" s="295" t="s">
        <v>11165</v>
      </c>
      <c r="F505" s="12" t="s">
        <v>13082</v>
      </c>
      <c r="G505" s="261" t="s">
        <v>14119</v>
      </c>
      <c r="H505" s="261" t="s">
        <v>13083</v>
      </c>
      <c r="I505" s="12" t="s">
        <v>13084</v>
      </c>
      <c r="J505" s="12" t="s">
        <v>13085</v>
      </c>
      <c r="K505" s="12" t="s">
        <v>13086</v>
      </c>
      <c r="L505" s="47">
        <f t="shared" si="104"/>
        <v>1</v>
      </c>
      <c r="M505" s="66">
        <f t="shared" si="106"/>
        <v>1</v>
      </c>
      <c r="N505" s="66">
        <f t="shared" si="107"/>
        <v>0</v>
      </c>
      <c r="O505" s="66">
        <f t="shared" si="108"/>
        <v>0</v>
      </c>
      <c r="P505" s="66">
        <f t="shared" si="109"/>
        <v>0</v>
      </c>
      <c r="Q505" s="66">
        <f t="shared" si="110"/>
        <v>0</v>
      </c>
      <c r="R505" s="66">
        <f t="shared" si="111"/>
        <v>0</v>
      </c>
      <c r="S505" s="66">
        <f t="shared" si="112"/>
        <v>0</v>
      </c>
      <c r="T505" s="66">
        <f t="shared" si="113"/>
        <v>0</v>
      </c>
    </row>
    <row r="506" spans="1:20" ht="24" customHeight="1">
      <c r="A506" s="395" t="str">
        <f t="shared" si="105"/>
        <v>Gear_Desc_RedPill</v>
      </c>
      <c r="B506" s="516" t="s">
        <v>647</v>
      </c>
      <c r="C506" s="519" t="s">
        <v>11069</v>
      </c>
      <c r="D506" s="520" t="s">
        <v>1063</v>
      </c>
      <c r="E506" s="295" t="s">
        <v>11177</v>
      </c>
      <c r="F506" s="12" t="s">
        <v>13087</v>
      </c>
      <c r="G506" s="261" t="s">
        <v>14120</v>
      </c>
      <c r="H506" s="261" t="s">
        <v>13088</v>
      </c>
      <c r="I506" s="12" t="s">
        <v>13089</v>
      </c>
      <c r="J506" s="12" t="s">
        <v>13090</v>
      </c>
      <c r="K506" s="12" t="s">
        <v>13091</v>
      </c>
      <c r="L506" s="47">
        <f t="shared" si="104"/>
        <v>1</v>
      </c>
      <c r="M506" s="66">
        <f t="shared" si="106"/>
        <v>1</v>
      </c>
      <c r="N506" s="66">
        <f t="shared" si="107"/>
        <v>0</v>
      </c>
      <c r="O506" s="66">
        <f t="shared" si="108"/>
        <v>0</v>
      </c>
      <c r="P506" s="66">
        <f t="shared" si="109"/>
        <v>0</v>
      </c>
      <c r="Q506" s="66">
        <f t="shared" si="110"/>
        <v>0</v>
      </c>
      <c r="R506" s="66">
        <f t="shared" si="111"/>
        <v>0</v>
      </c>
      <c r="S506" s="66">
        <f t="shared" si="112"/>
        <v>0</v>
      </c>
      <c r="T506" s="66">
        <f t="shared" si="113"/>
        <v>0</v>
      </c>
    </row>
    <row r="507" spans="1:20" ht="24" customHeight="1">
      <c r="A507" s="395" t="str">
        <f t="shared" si="105"/>
        <v>Gear_Desc_SteelFist</v>
      </c>
      <c r="B507" s="516" t="s">
        <v>647</v>
      </c>
      <c r="C507" s="519" t="s">
        <v>11078</v>
      </c>
      <c r="D507" s="520" t="s">
        <v>1063</v>
      </c>
      <c r="E507" s="295" t="s">
        <v>11166</v>
      </c>
      <c r="F507" s="12" t="s">
        <v>13092</v>
      </c>
      <c r="G507" s="261" t="s">
        <v>14121</v>
      </c>
      <c r="H507" s="261" t="s">
        <v>14122</v>
      </c>
      <c r="I507" s="12" t="s">
        <v>13093</v>
      </c>
      <c r="J507" s="12" t="s">
        <v>13094</v>
      </c>
      <c r="K507" s="12" t="s">
        <v>13095</v>
      </c>
      <c r="L507" s="47">
        <f t="shared" si="104"/>
        <v>1</v>
      </c>
      <c r="M507" s="66">
        <f t="shared" si="106"/>
        <v>1</v>
      </c>
      <c r="N507" s="66">
        <f t="shared" si="107"/>
        <v>0</v>
      </c>
      <c r="O507" s="66">
        <f t="shared" si="108"/>
        <v>0</v>
      </c>
      <c r="P507" s="66">
        <f t="shared" si="109"/>
        <v>0</v>
      </c>
      <c r="Q507" s="66">
        <f t="shared" si="110"/>
        <v>0</v>
      </c>
      <c r="R507" s="66">
        <f t="shared" si="111"/>
        <v>0</v>
      </c>
      <c r="S507" s="66">
        <f t="shared" si="112"/>
        <v>0</v>
      </c>
      <c r="T507" s="66">
        <f t="shared" si="113"/>
        <v>0</v>
      </c>
    </row>
    <row r="508" spans="1:20" ht="24" customHeight="1">
      <c r="A508" s="395" t="str">
        <f t="shared" si="105"/>
        <v>Gear_Desc_Sophia'sXXX</v>
      </c>
      <c r="B508" s="516" t="s">
        <v>647</v>
      </c>
      <c r="C508" s="519" t="s">
        <v>11079</v>
      </c>
      <c r="D508" s="520" t="s">
        <v>24852</v>
      </c>
      <c r="E508" s="295" t="s">
        <v>11142</v>
      </c>
      <c r="F508" s="12" t="s">
        <v>13096</v>
      </c>
      <c r="G508" s="261" t="s">
        <v>14123</v>
      </c>
      <c r="H508" s="261" t="s">
        <v>13097</v>
      </c>
      <c r="I508" s="12" t="s">
        <v>13098</v>
      </c>
      <c r="J508" s="12" t="s">
        <v>13099</v>
      </c>
      <c r="K508" s="12" t="s">
        <v>13100</v>
      </c>
      <c r="L508" s="47">
        <f t="shared" si="104"/>
        <v>1</v>
      </c>
      <c r="M508" s="66">
        <f t="shared" si="106"/>
        <v>1</v>
      </c>
      <c r="N508" s="66">
        <f t="shared" si="107"/>
        <v>0</v>
      </c>
      <c r="O508" s="66">
        <f t="shared" si="108"/>
        <v>0</v>
      </c>
      <c r="P508" s="66">
        <f t="shared" si="109"/>
        <v>0</v>
      </c>
      <c r="Q508" s="66">
        <f t="shared" si="110"/>
        <v>0</v>
      </c>
      <c r="R508" s="66">
        <f t="shared" si="111"/>
        <v>0</v>
      </c>
      <c r="S508" s="66">
        <f t="shared" si="112"/>
        <v>0</v>
      </c>
      <c r="T508" s="66">
        <f t="shared" si="113"/>
        <v>0</v>
      </c>
    </row>
    <row r="509" spans="1:20" ht="24" customHeight="1">
      <c r="A509" s="395" t="str">
        <f>CONCATENATE(B509,C509)</f>
        <v>Gear_Story_PowerFrogRanger</v>
      </c>
      <c r="B509" s="516" t="s">
        <v>553</v>
      </c>
      <c r="C509" s="517" t="s">
        <v>24853</v>
      </c>
      <c r="D509" s="518" t="s">
        <v>1062</v>
      </c>
      <c r="E509" s="295" t="s">
        <v>11050</v>
      </c>
      <c r="F509" s="12" t="s">
        <v>12967</v>
      </c>
      <c r="G509" s="261" t="s">
        <v>14095</v>
      </c>
      <c r="H509" s="261" t="s">
        <v>14096</v>
      </c>
      <c r="I509" s="12" t="s">
        <v>12968</v>
      </c>
      <c r="J509" s="12" t="s">
        <v>12969</v>
      </c>
      <c r="K509" s="12" t="s">
        <v>12970</v>
      </c>
      <c r="L509" s="47">
        <f t="shared" si="104"/>
        <v>0</v>
      </c>
      <c r="M509" s="66">
        <f>COUNTIF(E509, "*{0*")</f>
        <v>0</v>
      </c>
      <c r="N509" s="66">
        <f>COUNTIF(E509, "*{1*")</f>
        <v>0</v>
      </c>
      <c r="O509" s="66">
        <f>COUNTIF(E509, "*{2*")</f>
        <v>0</v>
      </c>
      <c r="P509" s="66">
        <f>COUNTIF(E509, "*{3*")</f>
        <v>0</v>
      </c>
      <c r="Q509" s="66">
        <f>COUNTIF(E509, "*{4*")</f>
        <v>0</v>
      </c>
      <c r="R509" s="66">
        <f>COUNTIF(E509, "*{5*")</f>
        <v>0</v>
      </c>
      <c r="S509" s="66">
        <f>COUNTIF(E509, "*{6*")</f>
        <v>0</v>
      </c>
      <c r="T509" s="66">
        <f>COUNTIF(E509, "*{7*")</f>
        <v>0</v>
      </c>
    </row>
    <row r="510" spans="1:20" ht="24" customHeight="1">
      <c r="A510" s="395" t="str">
        <f>CONCATENATE(B510,C510)</f>
        <v>Gear_Story_Bet-Bot</v>
      </c>
      <c r="B510" s="516" t="s">
        <v>553</v>
      </c>
      <c r="C510" s="517" t="s">
        <v>24854</v>
      </c>
      <c r="D510" s="518" t="s">
        <v>1062</v>
      </c>
      <c r="E510" s="295" t="s">
        <v>11048</v>
      </c>
      <c r="F510" s="12" t="s">
        <v>12971</v>
      </c>
      <c r="G510" s="261" t="s">
        <v>14097</v>
      </c>
      <c r="H510" s="261" t="s">
        <v>12972</v>
      </c>
      <c r="I510" s="12" t="s">
        <v>12973</v>
      </c>
      <c r="J510" s="12" t="s">
        <v>12974</v>
      </c>
      <c r="K510" s="12" t="s">
        <v>12975</v>
      </c>
      <c r="L510" s="47">
        <f t="shared" si="104"/>
        <v>0</v>
      </c>
      <c r="M510" s="66">
        <f>COUNTIF(E510, "*{0*")</f>
        <v>0</v>
      </c>
      <c r="N510" s="66">
        <f>COUNTIF(E510, "*{1*")</f>
        <v>0</v>
      </c>
      <c r="O510" s="66">
        <f>COUNTIF(E510, "*{2*")</f>
        <v>0</v>
      </c>
      <c r="P510" s="66">
        <f>COUNTIF(E510, "*{3*")</f>
        <v>0</v>
      </c>
      <c r="Q510" s="66">
        <f>COUNTIF(E510, "*{4*")</f>
        <v>0</v>
      </c>
      <c r="R510" s="66">
        <f>COUNTIF(E510, "*{5*")</f>
        <v>0</v>
      </c>
      <c r="S510" s="66">
        <f>COUNTIF(E510, "*{6*")</f>
        <v>0</v>
      </c>
      <c r="T510" s="66">
        <f>COUNTIF(E510, "*{7*")</f>
        <v>0</v>
      </c>
    </row>
    <row r="511" spans="1:20" ht="24" customHeight="1">
      <c r="A511" s="395" t="str">
        <f t="shared" ref="A511:A512" si="114">CONCATENATE(B511,C511)</f>
        <v>Gear_Story_ExplosionBot</v>
      </c>
      <c r="B511" s="516" t="s">
        <v>553</v>
      </c>
      <c r="C511" s="519" t="s">
        <v>11068</v>
      </c>
      <c r="D511" s="520" t="s">
        <v>24855</v>
      </c>
      <c r="E511" s="295" t="s">
        <v>11066</v>
      </c>
      <c r="F511" s="12" t="s">
        <v>13101</v>
      </c>
      <c r="G511" s="261" t="s">
        <v>14124</v>
      </c>
      <c r="H511" s="261" t="s">
        <v>13102</v>
      </c>
      <c r="I511" s="12" t="s">
        <v>13103</v>
      </c>
      <c r="J511" s="12" t="s">
        <v>13104</v>
      </c>
      <c r="K511" s="12" t="s">
        <v>13105</v>
      </c>
      <c r="L511" s="47">
        <f t="shared" si="104"/>
        <v>0</v>
      </c>
      <c r="M511" s="66">
        <f t="shared" ref="M511:M512" si="115">COUNTIF(E511, "*{0*")</f>
        <v>0</v>
      </c>
      <c r="N511" s="66">
        <f t="shared" ref="N511:N512" si="116">COUNTIF(E511, "*{1*")</f>
        <v>0</v>
      </c>
      <c r="O511" s="66">
        <f t="shared" ref="O511:O512" si="117">COUNTIF(E511, "*{2*")</f>
        <v>0</v>
      </c>
      <c r="P511" s="66">
        <f t="shared" ref="P511:P512" si="118">COUNTIF(E511, "*{3*")</f>
        <v>0</v>
      </c>
      <c r="Q511" s="66">
        <f t="shared" ref="Q511:Q512" si="119">COUNTIF(E511, "*{4*")</f>
        <v>0</v>
      </c>
      <c r="R511" s="66">
        <f t="shared" ref="R511:R512" si="120">COUNTIF(E511, "*{5*")</f>
        <v>0</v>
      </c>
      <c r="S511" s="66">
        <f t="shared" ref="S511:S512" si="121">COUNTIF(E511, "*{6*")</f>
        <v>0</v>
      </c>
      <c r="T511" s="66">
        <f t="shared" ref="T511:T512" si="122">COUNTIF(E511, "*{7*")</f>
        <v>0</v>
      </c>
    </row>
    <row r="512" spans="1:20" ht="24" customHeight="1">
      <c r="A512" s="395" t="str">
        <f t="shared" si="114"/>
        <v>Gear_Story_SteelFist</v>
      </c>
      <c r="B512" s="516" t="s">
        <v>553</v>
      </c>
      <c r="C512" s="519" t="s">
        <v>11078</v>
      </c>
      <c r="D512" s="520" t="s">
        <v>1063</v>
      </c>
      <c r="E512" s="295" t="s">
        <v>11067</v>
      </c>
      <c r="F512" s="12" t="s">
        <v>13106</v>
      </c>
      <c r="G512" s="261" t="s">
        <v>14125</v>
      </c>
      <c r="H512" s="261" t="s">
        <v>13107</v>
      </c>
      <c r="I512" s="12" t="s">
        <v>13108</v>
      </c>
      <c r="J512" s="12" t="s">
        <v>13109</v>
      </c>
      <c r="K512" s="12" t="s">
        <v>13110</v>
      </c>
      <c r="L512" s="47">
        <f t="shared" si="104"/>
        <v>0</v>
      </c>
      <c r="M512" s="66">
        <f t="shared" si="115"/>
        <v>0</v>
      </c>
      <c r="N512" s="66">
        <f t="shared" si="116"/>
        <v>0</v>
      </c>
      <c r="O512" s="66">
        <f t="shared" si="117"/>
        <v>0</v>
      </c>
      <c r="P512" s="66">
        <f t="shared" si="118"/>
        <v>0</v>
      </c>
      <c r="Q512" s="66">
        <f t="shared" si="119"/>
        <v>0</v>
      </c>
      <c r="R512" s="66">
        <f t="shared" si="120"/>
        <v>0</v>
      </c>
      <c r="S512" s="66">
        <f t="shared" si="121"/>
        <v>0</v>
      </c>
      <c r="T512" s="66">
        <f t="shared" si="122"/>
        <v>0</v>
      </c>
    </row>
  </sheetData>
  <phoneticPr fontId="1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54"/>
  <sheetViews>
    <sheetView workbookViewId="0">
      <selection activeCell="D25" sqref="D25"/>
    </sheetView>
  </sheetViews>
  <sheetFormatPr defaultColWidth="9.140625" defaultRowHeight="24" customHeight="1"/>
  <cols>
    <col min="1" max="1" width="19.28515625" style="488" bestFit="1" customWidth="1"/>
    <col min="2" max="2" width="17" style="488" bestFit="1" customWidth="1"/>
    <col min="3" max="3" width="6.42578125" style="504" bestFit="1" customWidth="1"/>
    <col min="4" max="4" width="106.140625" style="488" bestFit="1" customWidth="1"/>
    <col min="5" max="5" width="111.28515625" style="488" bestFit="1" customWidth="1"/>
    <col min="6" max="6" width="83.5703125" style="488" bestFit="1" customWidth="1"/>
    <col min="7" max="7" width="79.7109375" style="488" bestFit="1" customWidth="1"/>
    <col min="8" max="8" width="88.42578125" style="488" bestFit="1" customWidth="1"/>
    <col min="9" max="9" width="97.28515625" style="488" bestFit="1" customWidth="1"/>
    <col min="10" max="10" width="106.5703125" style="488" bestFit="1" customWidth="1"/>
    <col min="11" max="11" width="10" style="488" bestFit="1" customWidth="1"/>
    <col min="12" max="16384" width="9.140625" style="488"/>
  </cols>
  <sheetData>
    <row r="1" spans="1:11" ht="24" customHeight="1">
      <c r="A1" s="485" t="s">
        <v>0</v>
      </c>
      <c r="B1" s="501" t="s">
        <v>3199</v>
      </c>
      <c r="C1" s="501" t="s">
        <v>23805</v>
      </c>
      <c r="D1" s="399" t="s">
        <v>2</v>
      </c>
      <c r="E1" s="489" t="s">
        <v>460</v>
      </c>
      <c r="F1" s="489" t="s">
        <v>3201</v>
      </c>
      <c r="G1" s="489" t="s">
        <v>3610</v>
      </c>
      <c r="H1" s="489" t="s">
        <v>458</v>
      </c>
      <c r="I1" s="489" t="s">
        <v>3612</v>
      </c>
      <c r="J1" s="489" t="s">
        <v>3613</v>
      </c>
      <c r="K1" s="489" t="s">
        <v>90</v>
      </c>
    </row>
    <row r="2" spans="1:11" ht="24" customHeight="1">
      <c r="A2" s="357" t="s">
        <v>1</v>
      </c>
      <c r="B2" s="486" t="s">
        <v>23635</v>
      </c>
      <c r="C2" s="502" t="s">
        <v>23636</v>
      </c>
      <c r="D2" s="400" t="s">
        <v>23637</v>
      </c>
      <c r="E2" s="490" t="s">
        <v>1</v>
      </c>
      <c r="F2" s="490" t="s">
        <v>1</v>
      </c>
      <c r="G2" s="490" t="s">
        <v>1</v>
      </c>
      <c r="H2" s="490" t="s">
        <v>1</v>
      </c>
      <c r="I2" s="490" t="s">
        <v>1</v>
      </c>
      <c r="J2" s="490" t="s">
        <v>1</v>
      </c>
      <c r="K2" s="490" t="s">
        <v>91</v>
      </c>
    </row>
    <row r="3" spans="1:11" ht="24" customHeight="1">
      <c r="A3" s="358" t="s">
        <v>4</v>
      </c>
      <c r="B3" s="486" t="s">
        <v>23638</v>
      </c>
      <c r="C3" s="502" t="s">
        <v>23635</v>
      </c>
      <c r="D3" s="401" t="s">
        <v>3</v>
      </c>
      <c r="E3" s="491" t="s">
        <v>460</v>
      </c>
      <c r="F3" s="491" t="s">
        <v>3238</v>
      </c>
      <c r="G3" s="491" t="s">
        <v>3239</v>
      </c>
      <c r="H3" s="491" t="s">
        <v>568</v>
      </c>
      <c r="I3" s="491" t="s">
        <v>3236</v>
      </c>
      <c r="J3" s="491" t="s">
        <v>3237</v>
      </c>
      <c r="K3" s="491" t="s">
        <v>92</v>
      </c>
    </row>
    <row r="4" spans="1:11" ht="24" customHeight="1">
      <c r="A4" s="493" t="str">
        <f t="shared" ref="A4:A36" si="0">CONCATENATE(B4,C4)</f>
        <v>Loading_NotUse1</v>
      </c>
      <c r="B4" s="494" t="s">
        <v>23804</v>
      </c>
      <c r="C4" s="503">
        <v>1</v>
      </c>
      <c r="D4" s="495" t="s">
        <v>23640</v>
      </c>
      <c r="E4" s="496" t="s">
        <v>2479</v>
      </c>
      <c r="F4" s="497" t="s">
        <v>14627</v>
      </c>
      <c r="G4" s="497" t="s">
        <v>2480</v>
      </c>
      <c r="H4" s="498" t="s">
        <v>2481</v>
      </c>
      <c r="I4" s="499" t="s">
        <v>6216</v>
      </c>
      <c r="J4" s="499" t="s">
        <v>6217</v>
      </c>
      <c r="K4" s="500">
        <v>0</v>
      </c>
    </row>
    <row r="5" spans="1:11" ht="24" customHeight="1">
      <c r="A5" s="493" t="str">
        <f t="shared" ref="A5:A13" si="1">CONCATENATE(B5,C5)</f>
        <v>Loading_NotUse2</v>
      </c>
      <c r="B5" s="494" t="s">
        <v>23804</v>
      </c>
      <c r="C5" s="503">
        <v>2</v>
      </c>
      <c r="D5" s="495" t="s">
        <v>23641</v>
      </c>
      <c r="E5" s="496" t="s">
        <v>2485</v>
      </c>
      <c r="F5" s="497" t="s">
        <v>14631</v>
      </c>
      <c r="G5" s="497" t="s">
        <v>2486</v>
      </c>
      <c r="H5" s="498" t="s">
        <v>2487</v>
      </c>
      <c r="I5" s="499" t="s">
        <v>6222</v>
      </c>
      <c r="J5" s="499" t="s">
        <v>6223</v>
      </c>
      <c r="K5" s="500">
        <v>0</v>
      </c>
    </row>
    <row r="6" spans="1:11" ht="24" customHeight="1">
      <c r="A6" s="493" t="str">
        <f t="shared" si="1"/>
        <v>Loading_NotUse3</v>
      </c>
      <c r="B6" s="494" t="s">
        <v>23804</v>
      </c>
      <c r="C6" s="503">
        <v>3</v>
      </c>
      <c r="D6" s="495" t="s">
        <v>2516</v>
      </c>
      <c r="E6" s="496" t="s">
        <v>3401</v>
      </c>
      <c r="F6" s="497" t="s">
        <v>14642</v>
      </c>
      <c r="G6" s="497" t="s">
        <v>2489</v>
      </c>
      <c r="H6" s="498" t="s">
        <v>3402</v>
      </c>
      <c r="I6" s="499" t="s">
        <v>6227</v>
      </c>
      <c r="J6" s="499" t="s">
        <v>6228</v>
      </c>
      <c r="K6" s="500">
        <v>0</v>
      </c>
    </row>
    <row r="7" spans="1:11" ht="24" customHeight="1">
      <c r="A7" s="487" t="str">
        <f t="shared" si="1"/>
        <v>Loading_Title17</v>
      </c>
      <c r="B7" s="486" t="s">
        <v>23794</v>
      </c>
      <c r="C7" s="502">
        <v>17</v>
      </c>
      <c r="D7" s="402" t="s">
        <v>559</v>
      </c>
      <c r="E7" s="51" t="s">
        <v>23618</v>
      </c>
      <c r="F7" s="51" t="s">
        <v>23619</v>
      </c>
      <c r="G7" s="51" t="s">
        <v>23620</v>
      </c>
      <c r="H7" s="51" t="s">
        <v>23621</v>
      </c>
      <c r="I7" s="51" t="s">
        <v>7885</v>
      </c>
      <c r="J7" s="51" t="s">
        <v>7886</v>
      </c>
      <c r="K7" s="172">
        <v>0</v>
      </c>
    </row>
    <row r="8" spans="1:11" ht="24" customHeight="1">
      <c r="A8" s="487" t="str">
        <f t="shared" si="1"/>
        <v>Loading_Title18</v>
      </c>
      <c r="B8" s="486" t="s">
        <v>23794</v>
      </c>
      <c r="C8" s="502">
        <v>18</v>
      </c>
      <c r="D8" s="402" t="s">
        <v>23539</v>
      </c>
      <c r="E8" s="30" t="s">
        <v>23796</v>
      </c>
      <c r="F8" s="246" t="s">
        <v>23797</v>
      </c>
      <c r="G8" s="246" t="s">
        <v>23800</v>
      </c>
      <c r="H8" s="29" t="s">
        <v>23801</v>
      </c>
      <c r="I8" s="113" t="s">
        <v>8141</v>
      </c>
      <c r="J8" s="113" t="s">
        <v>7898</v>
      </c>
      <c r="K8" s="172">
        <v>0</v>
      </c>
    </row>
    <row r="9" spans="1:11" ht="24" customHeight="1">
      <c r="A9" s="487" t="str">
        <f t="shared" si="1"/>
        <v>Loading_Title19</v>
      </c>
      <c r="B9" s="486" t="s">
        <v>23794</v>
      </c>
      <c r="C9" s="502">
        <v>19</v>
      </c>
      <c r="D9" s="402" t="s">
        <v>23538</v>
      </c>
      <c r="E9" s="30" t="s">
        <v>5135</v>
      </c>
      <c r="F9" s="246" t="s">
        <v>23798</v>
      </c>
      <c r="G9" s="246" t="s">
        <v>23799</v>
      </c>
      <c r="H9" s="29" t="s">
        <v>23802</v>
      </c>
      <c r="I9" s="113" t="s">
        <v>8145</v>
      </c>
      <c r="J9" s="113" t="s">
        <v>23803</v>
      </c>
      <c r="K9" s="172">
        <v>0</v>
      </c>
    </row>
    <row r="10" spans="1:11" ht="24" customHeight="1">
      <c r="A10" s="487" t="str">
        <f t="shared" si="1"/>
        <v>Loading_Title20</v>
      </c>
      <c r="B10" s="486" t="s">
        <v>23794</v>
      </c>
      <c r="C10" s="502">
        <v>20</v>
      </c>
      <c r="D10" s="402" t="s">
        <v>23540</v>
      </c>
      <c r="E10" s="463" t="s">
        <v>23546</v>
      </c>
      <c r="F10" s="464" t="s">
        <v>23547</v>
      </c>
      <c r="G10" s="464" t="s">
        <v>23548</v>
      </c>
      <c r="H10" s="465" t="s">
        <v>23549</v>
      </c>
      <c r="I10" s="31" t="s">
        <v>7965</v>
      </c>
      <c r="J10" s="31" t="s">
        <v>7966</v>
      </c>
      <c r="K10" s="172">
        <v>0</v>
      </c>
    </row>
    <row r="11" spans="1:11" ht="24" customHeight="1">
      <c r="A11" s="487" t="str">
        <f t="shared" si="1"/>
        <v>Loading_Title21</v>
      </c>
      <c r="B11" s="486" t="s">
        <v>23794</v>
      </c>
      <c r="C11" s="502">
        <v>21</v>
      </c>
      <c r="D11" s="402" t="s">
        <v>23541</v>
      </c>
      <c r="E11" s="463" t="s">
        <v>23550</v>
      </c>
      <c r="F11" s="464" t="s">
        <v>23551</v>
      </c>
      <c r="G11" s="464" t="s">
        <v>23552</v>
      </c>
      <c r="H11" s="465" t="s">
        <v>23553</v>
      </c>
      <c r="I11" s="31" t="s">
        <v>8014</v>
      </c>
      <c r="J11" s="31" t="s">
        <v>8015</v>
      </c>
      <c r="K11" s="172">
        <v>0</v>
      </c>
    </row>
    <row r="12" spans="1:11" ht="24" customHeight="1">
      <c r="A12" s="487" t="str">
        <f t="shared" si="1"/>
        <v>Loading_Title22</v>
      </c>
      <c r="B12" s="486" t="s">
        <v>23794</v>
      </c>
      <c r="C12" s="502">
        <v>22</v>
      </c>
      <c r="D12" s="402" t="s">
        <v>23554</v>
      </c>
      <c r="E12" s="463" t="s">
        <v>23555</v>
      </c>
      <c r="F12" s="464" t="s">
        <v>23556</v>
      </c>
      <c r="G12" s="464" t="s">
        <v>23548</v>
      </c>
      <c r="H12" s="465" t="s">
        <v>23557</v>
      </c>
      <c r="I12" s="31" t="s">
        <v>23558</v>
      </c>
      <c r="J12" s="31" t="s">
        <v>23559</v>
      </c>
      <c r="K12" s="172">
        <v>0</v>
      </c>
    </row>
    <row r="13" spans="1:11" ht="24" customHeight="1">
      <c r="A13" s="487" t="str">
        <f t="shared" si="1"/>
        <v>Loading_Title23</v>
      </c>
      <c r="B13" s="486" t="s">
        <v>23794</v>
      </c>
      <c r="C13" s="502">
        <v>23</v>
      </c>
      <c r="D13" s="402" t="s">
        <v>15577</v>
      </c>
      <c r="E13" s="463" t="s">
        <v>17066</v>
      </c>
      <c r="F13" s="463" t="s">
        <v>17163</v>
      </c>
      <c r="G13" s="463" t="s">
        <v>17164</v>
      </c>
      <c r="H13" s="463" t="s">
        <v>17165</v>
      </c>
      <c r="I13" s="463" t="s">
        <v>17166</v>
      </c>
      <c r="J13" s="463" t="s">
        <v>17167</v>
      </c>
      <c r="K13" s="172">
        <v>0</v>
      </c>
    </row>
    <row r="14" spans="1:11" ht="24" customHeight="1">
      <c r="A14" s="487" t="str">
        <f t="shared" ref="A14" si="2">CONCATENATE(B14,C14)</f>
        <v>Loading_Title24</v>
      </c>
      <c r="B14" s="486" t="s">
        <v>23794</v>
      </c>
      <c r="C14" s="502">
        <v>24</v>
      </c>
      <c r="D14" s="402" t="s">
        <v>15589</v>
      </c>
      <c r="E14" s="463" t="s">
        <v>17067</v>
      </c>
      <c r="F14" s="463" t="s">
        <v>17168</v>
      </c>
      <c r="G14" s="463" t="s">
        <v>17169</v>
      </c>
      <c r="H14" s="463" t="s">
        <v>17170</v>
      </c>
      <c r="I14" s="463" t="s">
        <v>17171</v>
      </c>
      <c r="J14" s="463" t="s">
        <v>17172</v>
      </c>
      <c r="K14" s="172">
        <v>0</v>
      </c>
    </row>
    <row r="15" spans="1:11" ht="24" customHeight="1">
      <c r="A15" s="487" t="str">
        <f t="shared" ref="A15" si="3">CONCATENATE(B15,C15)</f>
        <v>Loading_Title25</v>
      </c>
      <c r="B15" s="486" t="s">
        <v>23794</v>
      </c>
      <c r="C15" s="502">
        <v>25</v>
      </c>
      <c r="D15" s="402" t="s">
        <v>15578</v>
      </c>
      <c r="E15" s="463" t="s">
        <v>17068</v>
      </c>
      <c r="F15" s="463" t="s">
        <v>17173</v>
      </c>
      <c r="G15" s="463" t="s">
        <v>17174</v>
      </c>
      <c r="H15" s="463" t="s">
        <v>17175</v>
      </c>
      <c r="I15" s="463" t="s">
        <v>17176</v>
      </c>
      <c r="J15" s="463" t="s">
        <v>17177</v>
      </c>
      <c r="K15" s="172">
        <v>0</v>
      </c>
    </row>
    <row r="16" spans="1:11" ht="24" customHeight="1">
      <c r="A16" s="487" t="str">
        <f t="shared" ref="A16" si="4">CONCATENATE(B16,C16)</f>
        <v>Loading_Title26</v>
      </c>
      <c r="B16" s="486" t="s">
        <v>23794</v>
      </c>
      <c r="C16" s="502">
        <v>26</v>
      </c>
      <c r="D16" s="402" t="s">
        <v>15579</v>
      </c>
      <c r="E16" s="463" t="s">
        <v>17069</v>
      </c>
      <c r="F16" s="463" t="s">
        <v>17178</v>
      </c>
      <c r="G16" s="463" t="s">
        <v>17179</v>
      </c>
      <c r="H16" s="463" t="s">
        <v>17180</v>
      </c>
      <c r="I16" s="463" t="s">
        <v>17181</v>
      </c>
      <c r="J16" s="463" t="s">
        <v>17182</v>
      </c>
      <c r="K16" s="172">
        <v>0</v>
      </c>
    </row>
    <row r="17" spans="1:11" ht="24" customHeight="1">
      <c r="A17" s="487" t="str">
        <f t="shared" ref="A17" si="5">CONCATENATE(B17,C17)</f>
        <v>Loading_Title27</v>
      </c>
      <c r="B17" s="486" t="s">
        <v>23794</v>
      </c>
      <c r="C17" s="502">
        <v>27</v>
      </c>
      <c r="D17" s="402" t="s">
        <v>15592</v>
      </c>
      <c r="E17" s="463" t="s">
        <v>17071</v>
      </c>
      <c r="F17" s="463" t="s">
        <v>17187</v>
      </c>
      <c r="G17" s="463" t="s">
        <v>17188</v>
      </c>
      <c r="H17" s="463" t="s">
        <v>17189</v>
      </c>
      <c r="I17" s="463" t="s">
        <v>17190</v>
      </c>
      <c r="J17" s="463" t="s">
        <v>17191</v>
      </c>
      <c r="K17" s="172">
        <v>0</v>
      </c>
    </row>
    <row r="18" spans="1:11" ht="24" customHeight="1">
      <c r="A18" s="487" t="str">
        <f t="shared" ref="A18" si="6">CONCATENATE(B18,C18)</f>
        <v>Loading_Title28</v>
      </c>
      <c r="B18" s="486" t="s">
        <v>23794</v>
      </c>
      <c r="C18" s="502">
        <v>28</v>
      </c>
      <c r="D18" s="402" t="s">
        <v>15581</v>
      </c>
      <c r="E18" s="463" t="s">
        <v>17072</v>
      </c>
      <c r="F18" s="463" t="s">
        <v>17192</v>
      </c>
      <c r="G18" s="463" t="s">
        <v>17193</v>
      </c>
      <c r="H18" s="463" t="s">
        <v>17193</v>
      </c>
      <c r="I18" s="463" t="s">
        <v>17194</v>
      </c>
      <c r="J18" s="463" t="s">
        <v>17195</v>
      </c>
      <c r="K18" s="172">
        <v>0</v>
      </c>
    </row>
    <row r="19" spans="1:11" ht="24" customHeight="1">
      <c r="A19" s="487" t="str">
        <f t="shared" ref="A19" si="7">CONCATENATE(B19,C19)</f>
        <v>Loading_Title29</v>
      </c>
      <c r="B19" s="486" t="s">
        <v>23794</v>
      </c>
      <c r="C19" s="502">
        <v>29</v>
      </c>
      <c r="D19" s="402" t="s">
        <v>15582</v>
      </c>
      <c r="E19" s="463" t="s">
        <v>17073</v>
      </c>
      <c r="F19" s="463" t="s">
        <v>17196</v>
      </c>
      <c r="G19" s="463" t="s">
        <v>17197</v>
      </c>
      <c r="H19" s="463" t="s">
        <v>17198</v>
      </c>
      <c r="I19" s="463" t="s">
        <v>17199</v>
      </c>
      <c r="J19" s="463" t="s">
        <v>17200</v>
      </c>
      <c r="K19" s="172">
        <v>0</v>
      </c>
    </row>
    <row r="20" spans="1:11" ht="24" customHeight="1">
      <c r="A20" s="487" t="str">
        <f t="shared" ref="A20" si="8">CONCATENATE(B20,C20)</f>
        <v>Loading_Title30</v>
      </c>
      <c r="B20" s="486" t="s">
        <v>23794</v>
      </c>
      <c r="C20" s="502">
        <v>30</v>
      </c>
      <c r="D20" s="402" t="s">
        <v>23766</v>
      </c>
      <c r="E20" s="463" t="s">
        <v>23767</v>
      </c>
      <c r="F20" s="463" t="s">
        <v>23768</v>
      </c>
      <c r="G20" s="463" t="s">
        <v>23769</v>
      </c>
      <c r="H20" s="463" t="s">
        <v>23770</v>
      </c>
      <c r="I20" s="463" t="s">
        <v>23771</v>
      </c>
      <c r="J20" s="463" t="s">
        <v>23772</v>
      </c>
      <c r="K20" s="172">
        <v>0</v>
      </c>
    </row>
    <row r="21" spans="1:11" ht="24" customHeight="1">
      <c r="A21" s="487" t="str">
        <f t="shared" ref="A21" si="9">CONCATENATE(B21,C21)</f>
        <v>Loading_Title31</v>
      </c>
      <c r="B21" s="486" t="s">
        <v>23794</v>
      </c>
      <c r="C21" s="502">
        <v>31</v>
      </c>
      <c r="D21" s="402" t="s">
        <v>15583</v>
      </c>
      <c r="E21" s="463" t="s">
        <v>17075</v>
      </c>
      <c r="F21" s="463" t="s">
        <v>17206</v>
      </c>
      <c r="G21" s="463" t="s">
        <v>17207</v>
      </c>
      <c r="H21" s="463" t="s">
        <v>17207</v>
      </c>
      <c r="I21" s="463" t="s">
        <v>17208</v>
      </c>
      <c r="J21" s="463" t="s">
        <v>17209</v>
      </c>
      <c r="K21" s="172">
        <v>0</v>
      </c>
    </row>
    <row r="22" spans="1:11" ht="24" customHeight="1">
      <c r="A22" s="487" t="str">
        <f t="shared" ref="A22" si="10">CONCATENATE(B22,C22)</f>
        <v>Loading_Title32</v>
      </c>
      <c r="B22" s="486" t="s">
        <v>23794</v>
      </c>
      <c r="C22" s="502">
        <v>32</v>
      </c>
      <c r="D22" s="402" t="s">
        <v>15576</v>
      </c>
      <c r="E22" s="463" t="s">
        <v>17076</v>
      </c>
      <c r="F22" s="463" t="s">
        <v>17210</v>
      </c>
      <c r="G22" s="463" t="s">
        <v>17211</v>
      </c>
      <c r="H22" s="463" t="s">
        <v>17212</v>
      </c>
      <c r="I22" s="463" t="s">
        <v>17213</v>
      </c>
      <c r="J22" s="463" t="s">
        <v>17214</v>
      </c>
      <c r="K22" s="172">
        <v>0</v>
      </c>
    </row>
    <row r="23" spans="1:11" ht="24" customHeight="1">
      <c r="A23" s="487" t="str">
        <f t="shared" si="0"/>
        <v>Loading_Description1</v>
      </c>
      <c r="B23" s="486" t="s">
        <v>23795</v>
      </c>
      <c r="C23" s="502">
        <v>1</v>
      </c>
      <c r="D23" s="402" t="s">
        <v>23666</v>
      </c>
      <c r="E23" s="51" t="s">
        <v>23836</v>
      </c>
      <c r="F23" s="272" t="s">
        <v>14628</v>
      </c>
      <c r="G23" s="272" t="s">
        <v>14629</v>
      </c>
      <c r="H23" s="97" t="s">
        <v>2482</v>
      </c>
      <c r="I23" s="71" t="s">
        <v>6218</v>
      </c>
      <c r="J23" s="71" t="s">
        <v>6219</v>
      </c>
      <c r="K23" s="172">
        <v>0</v>
      </c>
    </row>
    <row r="24" spans="1:11" ht="24" customHeight="1">
      <c r="A24" s="487" t="str">
        <f t="shared" si="0"/>
        <v>Loading_Description2</v>
      </c>
      <c r="B24" s="486" t="s">
        <v>23795</v>
      </c>
      <c r="C24" s="502">
        <v>2</v>
      </c>
      <c r="D24" s="402" t="s">
        <v>23777</v>
      </c>
      <c r="E24" s="51" t="s">
        <v>23837</v>
      </c>
      <c r="F24" s="272" t="s">
        <v>14630</v>
      </c>
      <c r="G24" s="272" t="s">
        <v>2483</v>
      </c>
      <c r="H24" s="97" t="s">
        <v>2484</v>
      </c>
      <c r="I24" s="71" t="s">
        <v>6220</v>
      </c>
      <c r="J24" s="71" t="s">
        <v>6221</v>
      </c>
      <c r="K24" s="172">
        <v>0</v>
      </c>
    </row>
    <row r="25" spans="1:11" ht="24" customHeight="1">
      <c r="A25" s="487" t="str">
        <f t="shared" si="0"/>
        <v>Loading_Description3</v>
      </c>
      <c r="B25" s="486" t="s">
        <v>23795</v>
      </c>
      <c r="C25" s="502">
        <v>3</v>
      </c>
      <c r="D25" s="402" t="s">
        <v>23504</v>
      </c>
      <c r="E25" s="51" t="s">
        <v>3393</v>
      </c>
      <c r="F25" s="272" t="s">
        <v>18525</v>
      </c>
      <c r="G25" s="272" t="s">
        <v>18526</v>
      </c>
      <c r="H25" s="97" t="s">
        <v>3394</v>
      </c>
      <c r="I25" s="71" t="s">
        <v>6224</v>
      </c>
      <c r="J25" s="71" t="s">
        <v>6225</v>
      </c>
      <c r="K25" s="172">
        <v>0</v>
      </c>
    </row>
    <row r="26" spans="1:11" ht="24" customHeight="1">
      <c r="A26" s="487" t="str">
        <f t="shared" si="0"/>
        <v>Loading_Description4</v>
      </c>
      <c r="B26" s="486" t="s">
        <v>23795</v>
      </c>
      <c r="C26" s="502">
        <v>4</v>
      </c>
      <c r="D26" s="402" t="s">
        <v>23650</v>
      </c>
      <c r="E26" s="51" t="s">
        <v>3395</v>
      </c>
      <c r="F26" s="272" t="s">
        <v>14632</v>
      </c>
      <c r="G26" s="272" t="s">
        <v>14633</v>
      </c>
      <c r="H26" s="97" t="s">
        <v>3396</v>
      </c>
      <c r="I26" s="71" t="s">
        <v>23806</v>
      </c>
      <c r="J26" s="71" t="s">
        <v>23789</v>
      </c>
      <c r="K26" s="172">
        <v>0</v>
      </c>
    </row>
    <row r="27" spans="1:11" ht="24" customHeight="1">
      <c r="A27" s="487" t="str">
        <f t="shared" si="0"/>
        <v>Loading_Description5</v>
      </c>
      <c r="B27" s="486" t="s">
        <v>23795</v>
      </c>
      <c r="C27" s="502">
        <v>5</v>
      </c>
      <c r="D27" s="402" t="s">
        <v>23759</v>
      </c>
      <c r="E27" s="51" t="s">
        <v>23760</v>
      </c>
      <c r="F27" s="272" t="s">
        <v>23761</v>
      </c>
      <c r="G27" s="272" t="s">
        <v>23762</v>
      </c>
      <c r="H27" s="97" t="s">
        <v>23763</v>
      </c>
      <c r="I27" s="71" t="s">
        <v>23764</v>
      </c>
      <c r="J27" s="71" t="s">
        <v>23765</v>
      </c>
      <c r="K27" s="172">
        <v>0</v>
      </c>
    </row>
    <row r="28" spans="1:11" ht="24" customHeight="1">
      <c r="A28" s="487" t="str">
        <f t="shared" si="0"/>
        <v>Loading_Description6</v>
      </c>
      <c r="B28" s="486" t="s">
        <v>23795</v>
      </c>
      <c r="C28" s="502">
        <v>6</v>
      </c>
      <c r="D28" s="402" t="s">
        <v>2384</v>
      </c>
      <c r="E28" s="51" t="s">
        <v>23754</v>
      </c>
      <c r="F28" s="272" t="s">
        <v>14634</v>
      </c>
      <c r="G28" s="272" t="s">
        <v>14635</v>
      </c>
      <c r="H28" s="97" t="s">
        <v>2514</v>
      </c>
      <c r="I28" s="71" t="s">
        <v>23755</v>
      </c>
      <c r="J28" s="71" t="s">
        <v>23756</v>
      </c>
      <c r="K28" s="172">
        <v>0</v>
      </c>
    </row>
    <row r="29" spans="1:11" ht="24" customHeight="1">
      <c r="A29" s="487" t="str">
        <f t="shared" si="0"/>
        <v>Loading_Description7</v>
      </c>
      <c r="B29" s="486" t="s">
        <v>23795</v>
      </c>
      <c r="C29" s="502">
        <v>7</v>
      </c>
      <c r="D29" s="402" t="s">
        <v>2515</v>
      </c>
      <c r="E29" s="51" t="s">
        <v>3397</v>
      </c>
      <c r="F29" s="272" t="s">
        <v>14636</v>
      </c>
      <c r="G29" s="272" t="s">
        <v>14637</v>
      </c>
      <c r="H29" s="97" t="s">
        <v>3398</v>
      </c>
      <c r="I29" s="71" t="s">
        <v>23792</v>
      </c>
      <c r="J29" s="71" t="s">
        <v>6226</v>
      </c>
      <c r="K29" s="172">
        <v>0</v>
      </c>
    </row>
    <row r="30" spans="1:11" ht="24" customHeight="1">
      <c r="A30" s="487" t="str">
        <f t="shared" si="0"/>
        <v>Loading_Description8</v>
      </c>
      <c r="B30" s="486" t="s">
        <v>23795</v>
      </c>
      <c r="C30" s="502">
        <v>8</v>
      </c>
      <c r="D30" s="402" t="s">
        <v>23643</v>
      </c>
      <c r="E30" s="51" t="s">
        <v>23492</v>
      </c>
      <c r="F30" s="272" t="s">
        <v>23495</v>
      </c>
      <c r="G30" s="272" t="s">
        <v>23498</v>
      </c>
      <c r="H30" s="97" t="s">
        <v>23500</v>
      </c>
      <c r="I30" s="71" t="s">
        <v>23784</v>
      </c>
      <c r="J30" s="71" t="s">
        <v>23787</v>
      </c>
      <c r="K30" s="172">
        <v>0</v>
      </c>
    </row>
    <row r="31" spans="1:11" ht="24" customHeight="1">
      <c r="A31" s="487" t="str">
        <f t="shared" si="0"/>
        <v>Loading_Description9</v>
      </c>
      <c r="B31" s="486" t="s">
        <v>23795</v>
      </c>
      <c r="C31" s="502">
        <v>9</v>
      </c>
      <c r="D31" s="402" t="s">
        <v>23639</v>
      </c>
      <c r="E31" s="51" t="s">
        <v>3179</v>
      </c>
      <c r="F31" s="272" t="s">
        <v>14638</v>
      </c>
      <c r="G31" s="272" t="s">
        <v>14639</v>
      </c>
      <c r="H31" s="97" t="s">
        <v>2488</v>
      </c>
      <c r="I31" s="71" t="s">
        <v>23785</v>
      </c>
      <c r="J31" s="71" t="s">
        <v>23786</v>
      </c>
      <c r="K31" s="172">
        <v>0</v>
      </c>
    </row>
    <row r="32" spans="1:11" ht="24" customHeight="1">
      <c r="A32" s="487" t="str">
        <f t="shared" si="0"/>
        <v>Loading_Description10</v>
      </c>
      <c r="B32" s="486" t="s">
        <v>23795</v>
      </c>
      <c r="C32" s="502">
        <v>10</v>
      </c>
      <c r="D32" s="402" t="s">
        <v>23642</v>
      </c>
      <c r="E32" s="51" t="s">
        <v>3399</v>
      </c>
      <c r="F32" s="272" t="s">
        <v>14640</v>
      </c>
      <c r="G32" s="272" t="s">
        <v>14641</v>
      </c>
      <c r="H32" s="97" t="s">
        <v>3400</v>
      </c>
      <c r="I32" s="71" t="s">
        <v>23793</v>
      </c>
      <c r="J32" s="71" t="s">
        <v>23788</v>
      </c>
      <c r="K32" s="172">
        <v>0</v>
      </c>
    </row>
    <row r="33" spans="1:11" ht="24" customHeight="1">
      <c r="A33" s="487" t="str">
        <f t="shared" si="0"/>
        <v>Loading_Description11</v>
      </c>
      <c r="B33" s="486" t="s">
        <v>23795</v>
      </c>
      <c r="C33" s="502">
        <v>11</v>
      </c>
      <c r="D33" s="402" t="s">
        <v>23647</v>
      </c>
      <c r="E33" s="564" t="s">
        <v>25371</v>
      </c>
      <c r="F33" s="564" t="s">
        <v>25371</v>
      </c>
      <c r="G33" s="564" t="s">
        <v>25371</v>
      </c>
      <c r="H33" s="564" t="s">
        <v>25371</v>
      </c>
      <c r="I33" s="564" t="s">
        <v>25371</v>
      </c>
      <c r="J33" s="564" t="s">
        <v>25371</v>
      </c>
      <c r="K33" s="172">
        <v>0</v>
      </c>
    </row>
    <row r="34" spans="1:11" ht="24" customHeight="1">
      <c r="A34" s="487" t="str">
        <f t="shared" si="0"/>
        <v>Loading_Description12</v>
      </c>
      <c r="B34" s="486" t="s">
        <v>23795</v>
      </c>
      <c r="C34" s="502">
        <v>12</v>
      </c>
      <c r="D34" s="402" t="s">
        <v>23648</v>
      </c>
      <c r="E34" s="564" t="s">
        <v>25371</v>
      </c>
      <c r="F34" s="564" t="s">
        <v>25371</v>
      </c>
      <c r="G34" s="564" t="s">
        <v>25371</v>
      </c>
      <c r="H34" s="564" t="s">
        <v>25371</v>
      </c>
      <c r="I34" s="564" t="s">
        <v>25371</v>
      </c>
      <c r="J34" s="564" t="s">
        <v>25371</v>
      </c>
      <c r="K34" s="172">
        <v>0</v>
      </c>
    </row>
    <row r="35" spans="1:11" ht="24" customHeight="1">
      <c r="A35" s="487" t="str">
        <f t="shared" si="0"/>
        <v>Loading_Description13</v>
      </c>
      <c r="B35" s="486" t="s">
        <v>23795</v>
      </c>
      <c r="C35" s="502">
        <v>13</v>
      </c>
      <c r="D35" s="402" t="s">
        <v>23773</v>
      </c>
      <c r="E35" s="564" t="s">
        <v>25371</v>
      </c>
      <c r="F35" s="564" t="s">
        <v>25371</v>
      </c>
      <c r="G35" s="564" t="s">
        <v>25371</v>
      </c>
      <c r="H35" s="564" t="s">
        <v>25371</v>
      </c>
      <c r="I35" s="564" t="s">
        <v>25371</v>
      </c>
      <c r="J35" s="564" t="s">
        <v>25371</v>
      </c>
      <c r="K35" s="172">
        <v>0</v>
      </c>
    </row>
    <row r="36" spans="1:11" ht="24" customHeight="1">
      <c r="A36" s="487" t="str">
        <f t="shared" si="0"/>
        <v>Loading_Description14</v>
      </c>
      <c r="B36" s="486" t="s">
        <v>23795</v>
      </c>
      <c r="C36" s="502">
        <v>14</v>
      </c>
      <c r="D36" s="402" t="s">
        <v>23649</v>
      </c>
      <c r="E36" s="564" t="s">
        <v>25371</v>
      </c>
      <c r="F36" s="564" t="s">
        <v>25371</v>
      </c>
      <c r="G36" s="564" t="s">
        <v>25371</v>
      </c>
      <c r="H36" s="564" t="s">
        <v>25371</v>
      </c>
      <c r="I36" s="564" t="s">
        <v>25371</v>
      </c>
      <c r="J36" s="564" t="s">
        <v>25371</v>
      </c>
      <c r="K36" s="172">
        <v>0</v>
      </c>
    </row>
    <row r="37" spans="1:11" ht="24" customHeight="1">
      <c r="A37" s="487" t="str">
        <f t="shared" ref="A37:A38" si="11">CONCATENATE(B37,C37)</f>
        <v>Loading_Description15</v>
      </c>
      <c r="B37" s="486" t="s">
        <v>23795</v>
      </c>
      <c r="C37" s="502">
        <v>15</v>
      </c>
      <c r="D37" s="402" t="s">
        <v>23774</v>
      </c>
      <c r="E37" s="564" t="s">
        <v>25371</v>
      </c>
      <c r="F37" s="564" t="s">
        <v>25371</v>
      </c>
      <c r="G37" s="564" t="s">
        <v>25371</v>
      </c>
      <c r="H37" s="564" t="s">
        <v>25371</v>
      </c>
      <c r="I37" s="564" t="s">
        <v>25371</v>
      </c>
      <c r="J37" s="564" t="s">
        <v>25371</v>
      </c>
      <c r="K37" s="172">
        <v>0</v>
      </c>
    </row>
    <row r="38" spans="1:11" ht="24" customHeight="1">
      <c r="A38" s="487" t="str">
        <f t="shared" si="11"/>
        <v>Loading_Description16</v>
      </c>
      <c r="B38" s="486" t="s">
        <v>23795</v>
      </c>
      <c r="C38" s="502">
        <v>16</v>
      </c>
      <c r="D38" s="402" t="s">
        <v>23775</v>
      </c>
      <c r="E38" s="564" t="s">
        <v>25371</v>
      </c>
      <c r="F38" s="564" t="s">
        <v>25371</v>
      </c>
      <c r="G38" s="564" t="s">
        <v>25371</v>
      </c>
      <c r="H38" s="564" t="s">
        <v>25371</v>
      </c>
      <c r="I38" s="564" t="s">
        <v>25371</v>
      </c>
      <c r="J38" s="564" t="s">
        <v>25371</v>
      </c>
      <c r="K38" s="172">
        <v>0</v>
      </c>
    </row>
    <row r="39" spans="1:11" ht="24" customHeight="1">
      <c r="A39" s="487" t="str">
        <f t="shared" ref="A39:A44" si="12">CONCATENATE(B39,C39)</f>
        <v>Loading_Description17</v>
      </c>
      <c r="B39" s="486" t="s">
        <v>23795</v>
      </c>
      <c r="C39" s="502">
        <v>17</v>
      </c>
      <c r="D39" s="402" t="s">
        <v>23778</v>
      </c>
      <c r="E39" s="564" t="s">
        <v>25371</v>
      </c>
      <c r="F39" s="564" t="s">
        <v>25371</v>
      </c>
      <c r="G39" s="564" t="s">
        <v>25371</v>
      </c>
      <c r="H39" s="564" t="s">
        <v>25371</v>
      </c>
      <c r="I39" s="564" t="s">
        <v>25371</v>
      </c>
      <c r="J39" s="564" t="s">
        <v>25371</v>
      </c>
      <c r="K39" s="172">
        <v>0</v>
      </c>
    </row>
    <row r="40" spans="1:11" ht="24" customHeight="1">
      <c r="A40" s="487" t="str">
        <f t="shared" si="12"/>
        <v>Loading_Description18</v>
      </c>
      <c r="B40" s="486" t="s">
        <v>23795</v>
      </c>
      <c r="C40" s="502">
        <v>18</v>
      </c>
      <c r="D40" s="402" t="s">
        <v>23779</v>
      </c>
      <c r="E40" s="564" t="s">
        <v>25371</v>
      </c>
      <c r="F40" s="564" t="s">
        <v>25371</v>
      </c>
      <c r="G40" s="564" t="s">
        <v>25371</v>
      </c>
      <c r="H40" s="564" t="s">
        <v>25371</v>
      </c>
      <c r="I40" s="564" t="s">
        <v>25371</v>
      </c>
      <c r="J40" s="564" t="s">
        <v>25371</v>
      </c>
      <c r="K40" s="172">
        <v>0</v>
      </c>
    </row>
    <row r="41" spans="1:11" ht="24" customHeight="1">
      <c r="A41" s="487" t="str">
        <f t="shared" si="12"/>
        <v>Loading_Description19</v>
      </c>
      <c r="B41" s="486" t="s">
        <v>23795</v>
      </c>
      <c r="C41" s="502">
        <v>19</v>
      </c>
      <c r="D41" s="402" t="s">
        <v>23780</v>
      </c>
      <c r="E41" s="564" t="s">
        <v>25371</v>
      </c>
      <c r="F41" s="564" t="s">
        <v>25371</v>
      </c>
      <c r="G41" s="564" t="s">
        <v>25371</v>
      </c>
      <c r="H41" s="564" t="s">
        <v>25371</v>
      </c>
      <c r="I41" s="564" t="s">
        <v>25371</v>
      </c>
      <c r="J41" s="564" t="s">
        <v>25371</v>
      </c>
      <c r="K41" s="172">
        <v>0</v>
      </c>
    </row>
    <row r="42" spans="1:11" ht="24" customHeight="1">
      <c r="A42" s="487" t="str">
        <f t="shared" si="12"/>
        <v>Loading_Description20</v>
      </c>
      <c r="B42" s="486" t="s">
        <v>23795</v>
      </c>
      <c r="C42" s="502">
        <v>20</v>
      </c>
      <c r="D42" s="402" t="s">
        <v>23781</v>
      </c>
      <c r="E42" s="564" t="s">
        <v>25371</v>
      </c>
      <c r="F42" s="564" t="s">
        <v>25371</v>
      </c>
      <c r="G42" s="564" t="s">
        <v>25371</v>
      </c>
      <c r="H42" s="564" t="s">
        <v>25371</v>
      </c>
      <c r="I42" s="564" t="s">
        <v>25371</v>
      </c>
      <c r="J42" s="564" t="s">
        <v>25371</v>
      </c>
      <c r="K42" s="172">
        <v>0</v>
      </c>
    </row>
    <row r="43" spans="1:11" ht="24" customHeight="1">
      <c r="A43" s="487" t="str">
        <f t="shared" si="12"/>
        <v>Loading_Description21</v>
      </c>
      <c r="B43" s="486" t="s">
        <v>23795</v>
      </c>
      <c r="C43" s="502">
        <v>21</v>
      </c>
      <c r="D43" s="402" t="s">
        <v>23782</v>
      </c>
      <c r="E43" s="564" t="s">
        <v>25371</v>
      </c>
      <c r="F43" s="564" t="s">
        <v>25371</v>
      </c>
      <c r="G43" s="564" t="s">
        <v>25371</v>
      </c>
      <c r="H43" s="564" t="s">
        <v>25371</v>
      </c>
      <c r="I43" s="564" t="s">
        <v>25371</v>
      </c>
      <c r="J43" s="564" t="s">
        <v>25371</v>
      </c>
      <c r="K43" s="172">
        <v>0</v>
      </c>
    </row>
    <row r="44" spans="1:11" ht="24" customHeight="1">
      <c r="A44" s="487" t="str">
        <f t="shared" si="12"/>
        <v>Loading_Description22</v>
      </c>
      <c r="B44" s="486" t="s">
        <v>23795</v>
      </c>
      <c r="C44" s="502">
        <v>22</v>
      </c>
      <c r="D44" s="402" t="s">
        <v>23783</v>
      </c>
      <c r="E44" s="564" t="s">
        <v>25371</v>
      </c>
      <c r="F44" s="564" t="s">
        <v>25371</v>
      </c>
      <c r="G44" s="564" t="s">
        <v>25371</v>
      </c>
      <c r="H44" s="564" t="s">
        <v>25371</v>
      </c>
      <c r="I44" s="564" t="s">
        <v>25371</v>
      </c>
      <c r="J44" s="564" t="s">
        <v>25371</v>
      </c>
      <c r="K44" s="172">
        <v>0</v>
      </c>
    </row>
    <row r="45" spans="1:11" ht="24" customHeight="1">
      <c r="A45" s="487" t="str">
        <f t="shared" ref="A45:A54" si="13">CONCATENATE(B45,C45)</f>
        <v>Loading_Description23</v>
      </c>
      <c r="B45" s="486" t="s">
        <v>23795</v>
      </c>
      <c r="C45" s="502">
        <v>23</v>
      </c>
      <c r="D45" s="402" t="s">
        <v>23926</v>
      </c>
      <c r="E45" s="51" t="s">
        <v>23689</v>
      </c>
      <c r="F45" s="51" t="s">
        <v>23690</v>
      </c>
      <c r="G45" s="51" t="s">
        <v>23691</v>
      </c>
      <c r="H45" s="51" t="s">
        <v>23692</v>
      </c>
      <c r="I45" s="51" t="s">
        <v>23693</v>
      </c>
      <c r="J45" s="51" t="s">
        <v>23790</v>
      </c>
      <c r="K45" s="172">
        <v>0</v>
      </c>
    </row>
    <row r="46" spans="1:11" ht="24" customHeight="1">
      <c r="A46" s="487" t="str">
        <f t="shared" si="13"/>
        <v>Loading_Description24</v>
      </c>
      <c r="B46" s="486" t="s">
        <v>23795</v>
      </c>
      <c r="C46" s="502">
        <v>24</v>
      </c>
      <c r="D46" s="402" t="s">
        <v>23694</v>
      </c>
      <c r="E46" s="51" t="s">
        <v>23757</v>
      </c>
      <c r="F46" s="51" t="s">
        <v>23699</v>
      </c>
      <c r="G46" s="51" t="s">
        <v>23698</v>
      </c>
      <c r="H46" s="51" t="s">
        <v>23697</v>
      </c>
      <c r="I46" s="51" t="s">
        <v>23696</v>
      </c>
      <c r="J46" s="51" t="s">
        <v>23695</v>
      </c>
      <c r="K46" s="172">
        <v>0</v>
      </c>
    </row>
    <row r="47" spans="1:11" ht="24" customHeight="1">
      <c r="A47" s="487" t="str">
        <f t="shared" si="13"/>
        <v>Loading_Description25</v>
      </c>
      <c r="B47" s="486" t="s">
        <v>23795</v>
      </c>
      <c r="C47" s="502">
        <v>25</v>
      </c>
      <c r="D47" s="402" t="s">
        <v>23700</v>
      </c>
      <c r="E47" s="51" t="s">
        <v>23758</v>
      </c>
      <c r="F47" s="51" t="s">
        <v>23715</v>
      </c>
      <c r="G47" s="51" t="s">
        <v>23730</v>
      </c>
      <c r="H47" s="51" t="s">
        <v>23731</v>
      </c>
      <c r="I47" s="51" t="s">
        <v>23745</v>
      </c>
      <c r="J47" s="51" t="s">
        <v>23746</v>
      </c>
      <c r="K47" s="172">
        <v>0</v>
      </c>
    </row>
    <row r="48" spans="1:11" ht="24" customHeight="1">
      <c r="A48" s="487" t="str">
        <f t="shared" si="13"/>
        <v>Loading_Description26</v>
      </c>
      <c r="B48" s="486" t="s">
        <v>23795</v>
      </c>
      <c r="C48" s="502">
        <v>26</v>
      </c>
      <c r="D48" s="402" t="s">
        <v>23701</v>
      </c>
      <c r="E48" s="51" t="s">
        <v>23710</v>
      </c>
      <c r="F48" s="51" t="s">
        <v>23716</v>
      </c>
      <c r="G48" s="51" t="s">
        <v>23729</v>
      </c>
      <c r="H48" s="51" t="s">
        <v>23732</v>
      </c>
      <c r="I48" s="51" t="s">
        <v>23744</v>
      </c>
      <c r="J48" s="51" t="s">
        <v>23747</v>
      </c>
      <c r="K48" s="172">
        <v>0</v>
      </c>
    </row>
    <row r="49" spans="1:11" ht="24" customHeight="1">
      <c r="A49" s="487" t="str">
        <f t="shared" si="13"/>
        <v>Loading_Description27</v>
      </c>
      <c r="B49" s="486" t="s">
        <v>23795</v>
      </c>
      <c r="C49" s="502">
        <v>27</v>
      </c>
      <c r="D49" s="402" t="s">
        <v>23702</v>
      </c>
      <c r="E49" s="51" t="s">
        <v>23711</v>
      </c>
      <c r="F49" s="51" t="s">
        <v>23717</v>
      </c>
      <c r="G49" s="51" t="s">
        <v>23728</v>
      </c>
      <c r="H49" s="51" t="s">
        <v>23733</v>
      </c>
      <c r="I49" s="51" t="s">
        <v>23791</v>
      </c>
      <c r="J49" s="51" t="s">
        <v>23748</v>
      </c>
      <c r="K49" s="172">
        <v>0</v>
      </c>
    </row>
    <row r="50" spans="1:11" ht="24" customHeight="1">
      <c r="A50" s="487" t="str">
        <f t="shared" si="13"/>
        <v>Loading_Description28</v>
      </c>
      <c r="B50" s="486" t="s">
        <v>23795</v>
      </c>
      <c r="C50" s="502">
        <v>28</v>
      </c>
      <c r="D50" s="402" t="s">
        <v>23703</v>
      </c>
      <c r="E50" s="51" t="s">
        <v>23712</v>
      </c>
      <c r="F50" s="51" t="s">
        <v>23718</v>
      </c>
      <c r="G50" s="51" t="s">
        <v>23727</v>
      </c>
      <c r="H50" s="51" t="s">
        <v>23734</v>
      </c>
      <c r="I50" s="51" t="s">
        <v>23743</v>
      </c>
      <c r="J50" s="51" t="s">
        <v>23749</v>
      </c>
      <c r="K50" s="172">
        <v>0</v>
      </c>
    </row>
    <row r="51" spans="1:11" ht="24" customHeight="1">
      <c r="A51" s="487" t="str">
        <f t="shared" si="13"/>
        <v>Loading_Description29</v>
      </c>
      <c r="B51" s="486" t="s">
        <v>23795</v>
      </c>
      <c r="C51" s="502">
        <v>29</v>
      </c>
      <c r="D51" s="402" t="s">
        <v>23704</v>
      </c>
      <c r="E51" s="51" t="s">
        <v>23713</v>
      </c>
      <c r="F51" s="51" t="s">
        <v>23719</v>
      </c>
      <c r="G51" s="51" t="s">
        <v>23726</v>
      </c>
      <c r="H51" s="51" t="s">
        <v>23735</v>
      </c>
      <c r="I51" s="51" t="s">
        <v>23742</v>
      </c>
      <c r="J51" s="51" t="s">
        <v>23750</v>
      </c>
      <c r="K51" s="172">
        <v>0</v>
      </c>
    </row>
    <row r="52" spans="1:11" ht="24" customHeight="1">
      <c r="A52" s="487" t="str">
        <f t="shared" si="13"/>
        <v>Loading_Description30</v>
      </c>
      <c r="B52" s="486" t="s">
        <v>23795</v>
      </c>
      <c r="C52" s="502">
        <v>30</v>
      </c>
      <c r="D52" s="402" t="s">
        <v>23705</v>
      </c>
      <c r="E52" s="51" t="s">
        <v>23714</v>
      </c>
      <c r="F52" s="51" t="s">
        <v>23720</v>
      </c>
      <c r="G52" s="51" t="s">
        <v>23725</v>
      </c>
      <c r="H52" s="51" t="s">
        <v>23736</v>
      </c>
      <c r="I52" s="51" t="s">
        <v>23741</v>
      </c>
      <c r="J52" s="51" t="s">
        <v>23751</v>
      </c>
      <c r="K52" s="172">
        <v>0</v>
      </c>
    </row>
    <row r="53" spans="1:11" ht="24" customHeight="1">
      <c r="A53" s="487" t="str">
        <f t="shared" si="13"/>
        <v>Loading_Description31</v>
      </c>
      <c r="B53" s="486" t="s">
        <v>23795</v>
      </c>
      <c r="C53" s="502">
        <v>31</v>
      </c>
      <c r="D53" s="402" t="s">
        <v>23706</v>
      </c>
      <c r="E53" s="51" t="s">
        <v>23709</v>
      </c>
      <c r="F53" s="51" t="s">
        <v>23721</v>
      </c>
      <c r="G53" s="51" t="s">
        <v>23724</v>
      </c>
      <c r="H53" s="51" t="s">
        <v>23737</v>
      </c>
      <c r="I53" s="51" t="s">
        <v>23740</v>
      </c>
      <c r="J53" s="51" t="s">
        <v>23752</v>
      </c>
      <c r="K53" s="172">
        <v>0</v>
      </c>
    </row>
    <row r="54" spans="1:11" ht="24" customHeight="1">
      <c r="A54" s="487" t="str">
        <f t="shared" si="13"/>
        <v>Loading_Description32</v>
      </c>
      <c r="B54" s="486" t="s">
        <v>23795</v>
      </c>
      <c r="C54" s="502">
        <v>32</v>
      </c>
      <c r="D54" s="402" t="s">
        <v>23707</v>
      </c>
      <c r="E54" s="51" t="s">
        <v>23708</v>
      </c>
      <c r="F54" s="51" t="s">
        <v>23722</v>
      </c>
      <c r="G54" s="51" t="s">
        <v>23723</v>
      </c>
      <c r="H54" s="51" t="s">
        <v>23738</v>
      </c>
      <c r="I54" s="51" t="s">
        <v>23739</v>
      </c>
      <c r="J54" s="51" t="s">
        <v>23753</v>
      </c>
      <c r="K54" s="172">
        <v>0</v>
      </c>
    </row>
  </sheetData>
  <phoneticPr fontId="1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4"/>
  <sheetViews>
    <sheetView workbookViewId="0">
      <selection activeCell="F29" sqref="F29"/>
    </sheetView>
  </sheetViews>
  <sheetFormatPr defaultColWidth="9.140625" defaultRowHeight="15"/>
  <cols>
    <col min="1" max="1" width="22.85546875" style="5" bestFit="1" customWidth="1"/>
    <col min="2" max="2" width="12" style="5" bestFit="1" customWidth="1"/>
    <col min="3" max="3" width="11.42578125" style="5" bestFit="1" customWidth="1"/>
    <col min="4" max="4" width="11.5703125" style="6" bestFit="1" customWidth="1"/>
    <col min="5" max="5" width="30.7109375" style="126" bestFit="1" customWidth="1"/>
    <col min="6" max="6" width="27.42578125" style="126" bestFit="1" customWidth="1"/>
    <col min="7" max="7" width="22.85546875" style="254" bestFit="1" customWidth="1"/>
    <col min="8" max="8" width="20.85546875" style="254" bestFit="1" customWidth="1"/>
    <col min="9" max="9" width="31.140625" style="126" bestFit="1" customWidth="1"/>
    <col min="10" max="10" width="35.140625" style="126" bestFit="1" customWidth="1"/>
    <col min="11" max="11" width="45.140625" style="126" bestFit="1" customWidth="1"/>
    <col min="12" max="16384" width="9.140625" style="5"/>
  </cols>
  <sheetData>
    <row r="1" spans="1:11" s="7" customFormat="1">
      <c r="A1" s="127" t="s">
        <v>157</v>
      </c>
      <c r="B1" s="127" t="s">
        <v>13382</v>
      </c>
      <c r="C1" s="127" t="s">
        <v>13381</v>
      </c>
      <c r="D1" s="127" t="s">
        <v>90</v>
      </c>
      <c r="E1" s="127" t="s">
        <v>158</v>
      </c>
      <c r="F1" s="127" t="s">
        <v>7619</v>
      </c>
      <c r="G1" s="255" t="s">
        <v>3201</v>
      </c>
      <c r="H1" s="255" t="s">
        <v>7620</v>
      </c>
      <c r="I1" s="127" t="s">
        <v>7621</v>
      </c>
      <c r="J1" s="127" t="s">
        <v>7622</v>
      </c>
      <c r="K1" s="127" t="s">
        <v>3613</v>
      </c>
    </row>
    <row r="2" spans="1:11" s="7" customFormat="1">
      <c r="A2" s="129" t="s">
        <v>1</v>
      </c>
      <c r="B2" s="129" t="s">
        <v>15649</v>
      </c>
      <c r="C2" s="129" t="s">
        <v>15649</v>
      </c>
      <c r="D2" s="129" t="s">
        <v>91</v>
      </c>
      <c r="E2" s="129" t="s">
        <v>7623</v>
      </c>
      <c r="F2" s="129" t="s">
        <v>103</v>
      </c>
      <c r="G2" s="256" t="s">
        <v>1</v>
      </c>
      <c r="H2" s="256" t="s">
        <v>7623</v>
      </c>
      <c r="I2" s="129" t="s">
        <v>7623</v>
      </c>
      <c r="J2" s="129" t="s">
        <v>103</v>
      </c>
      <c r="K2" s="129" t="s">
        <v>103</v>
      </c>
    </row>
    <row r="3" spans="1:11" s="7" customFormat="1">
      <c r="A3" s="130" t="s">
        <v>156</v>
      </c>
      <c r="B3" s="130" t="s">
        <v>15794</v>
      </c>
      <c r="C3" s="130" t="s">
        <v>15794</v>
      </c>
      <c r="D3" s="130" t="s">
        <v>92</v>
      </c>
      <c r="E3" s="130" t="s">
        <v>7624</v>
      </c>
      <c r="F3" s="130" t="s">
        <v>102</v>
      </c>
      <c r="G3" s="257" t="s">
        <v>3240</v>
      </c>
      <c r="H3" s="257" t="s">
        <v>7625</v>
      </c>
      <c r="I3" s="130" t="s">
        <v>4582</v>
      </c>
      <c r="J3" s="130" t="s">
        <v>3236</v>
      </c>
      <c r="K3" s="130" t="s">
        <v>3237</v>
      </c>
    </row>
    <row r="4" spans="1:11" ht="14.25">
      <c r="A4" s="28" t="str">
        <f>CONCATENATE(B4,C4)</f>
        <v>MapObject_GearPrinter</v>
      </c>
      <c r="B4" s="28" t="s">
        <v>4854</v>
      </c>
      <c r="C4" s="131" t="s">
        <v>4851</v>
      </c>
      <c r="D4" s="132">
        <v>1</v>
      </c>
      <c r="E4" s="50" t="s">
        <v>4852</v>
      </c>
      <c r="F4" s="50" t="s">
        <v>651</v>
      </c>
      <c r="G4" s="170" t="s">
        <v>4853</v>
      </c>
      <c r="H4" s="170" t="s">
        <v>652</v>
      </c>
      <c r="I4" s="111" t="s">
        <v>653</v>
      </c>
      <c r="J4" s="124" t="s">
        <v>7617</v>
      </c>
      <c r="K4" s="124" t="s">
        <v>7618</v>
      </c>
    </row>
  </sheetData>
  <phoneticPr fontId="1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118"/>
  <sheetViews>
    <sheetView workbookViewId="0">
      <selection activeCell="D17" sqref="D17"/>
    </sheetView>
  </sheetViews>
  <sheetFormatPr defaultColWidth="24.7109375" defaultRowHeight="24" customHeight="1"/>
  <cols>
    <col min="1" max="1" width="45.85546875" style="460" bestFit="1" customWidth="1"/>
    <col min="2" max="3" width="24.7109375" style="460"/>
    <col min="4" max="4" width="140.140625" style="488" bestFit="1" customWidth="1"/>
    <col min="5" max="10" width="24.7109375" style="460"/>
    <col min="11" max="11" width="11" style="460" bestFit="1" customWidth="1"/>
    <col min="12" max="19" width="4.85546875" style="460" bestFit="1" customWidth="1"/>
    <col min="20" max="16384" width="24.7109375" style="460"/>
  </cols>
  <sheetData>
    <row r="1" spans="1:19" ht="24" customHeight="1">
      <c r="A1" s="74" t="s">
        <v>0</v>
      </c>
      <c r="B1" s="407" t="s">
        <v>3199</v>
      </c>
      <c r="C1" s="407" t="s">
        <v>3200</v>
      </c>
      <c r="D1" s="399" t="s">
        <v>23518</v>
      </c>
      <c r="E1" s="461" t="s">
        <v>460</v>
      </c>
      <c r="F1" s="461" t="s">
        <v>3201</v>
      </c>
      <c r="G1" s="461" t="s">
        <v>23522</v>
      </c>
      <c r="H1" s="461" t="s">
        <v>458</v>
      </c>
      <c r="I1" s="461" t="s">
        <v>3612</v>
      </c>
      <c r="J1" s="461" t="s">
        <v>3613</v>
      </c>
      <c r="K1" s="461" t="s">
        <v>90</v>
      </c>
      <c r="L1" s="461" t="s">
        <v>23523</v>
      </c>
      <c r="M1" s="461" t="s">
        <v>3616</v>
      </c>
      <c r="N1" s="461" t="s">
        <v>3617</v>
      </c>
      <c r="O1" s="461" t="s">
        <v>3202</v>
      </c>
      <c r="P1" s="461" t="s">
        <v>3618</v>
      </c>
      <c r="Q1" s="461" t="s">
        <v>3619</v>
      </c>
      <c r="R1" s="461" t="s">
        <v>3203</v>
      </c>
      <c r="S1" s="461" t="s">
        <v>3204</v>
      </c>
    </row>
    <row r="2" spans="1:19" ht="24" customHeight="1">
      <c r="A2" s="75" t="s">
        <v>23519</v>
      </c>
      <c r="B2" s="408" t="s">
        <v>14702</v>
      </c>
      <c r="C2" s="408" t="s">
        <v>23520</v>
      </c>
      <c r="D2" s="400" t="s">
        <v>23521</v>
      </c>
      <c r="E2" s="344" t="s">
        <v>1</v>
      </c>
      <c r="F2" s="344" t="s">
        <v>1</v>
      </c>
      <c r="G2" s="344" t="s">
        <v>1</v>
      </c>
      <c r="H2" s="344" t="s">
        <v>1</v>
      </c>
      <c r="I2" s="344" t="s">
        <v>23519</v>
      </c>
      <c r="J2" s="344" t="s">
        <v>1</v>
      </c>
      <c r="K2" s="344" t="s">
        <v>91</v>
      </c>
      <c r="L2" s="344" t="s">
        <v>14702</v>
      </c>
      <c r="M2" s="344" t="s">
        <v>23524</v>
      </c>
      <c r="N2" s="344" t="s">
        <v>14702</v>
      </c>
      <c r="O2" s="344" t="s">
        <v>23525</v>
      </c>
      <c r="P2" s="344" t="s">
        <v>14702</v>
      </c>
      <c r="Q2" s="344" t="s">
        <v>23524</v>
      </c>
      <c r="R2" s="344" t="s">
        <v>14702</v>
      </c>
      <c r="S2" s="344" t="s">
        <v>14702</v>
      </c>
    </row>
    <row r="3" spans="1:19" ht="24" customHeight="1">
      <c r="A3" s="76" t="s">
        <v>4</v>
      </c>
      <c r="B3" s="408" t="s">
        <v>14702</v>
      </c>
      <c r="C3" s="408" t="s">
        <v>23520</v>
      </c>
      <c r="D3" s="401" t="s">
        <v>3</v>
      </c>
      <c r="E3" s="345" t="s">
        <v>460</v>
      </c>
      <c r="F3" s="345" t="s">
        <v>3238</v>
      </c>
      <c r="G3" s="345" t="s">
        <v>3239</v>
      </c>
      <c r="H3" s="345" t="s">
        <v>23526</v>
      </c>
      <c r="I3" s="345" t="s">
        <v>3236</v>
      </c>
      <c r="J3" s="345" t="s">
        <v>3237</v>
      </c>
      <c r="K3" s="345" t="s">
        <v>92</v>
      </c>
      <c r="L3" s="345" t="s">
        <v>14702</v>
      </c>
      <c r="M3" s="345" t="s">
        <v>14702</v>
      </c>
      <c r="N3" s="345" t="s">
        <v>14702</v>
      </c>
      <c r="O3" s="345" t="s">
        <v>23524</v>
      </c>
      <c r="P3" s="345" t="s">
        <v>23524</v>
      </c>
      <c r="Q3" s="345" t="s">
        <v>23524</v>
      </c>
      <c r="R3" s="345" t="s">
        <v>23524</v>
      </c>
      <c r="S3" s="345" t="s">
        <v>23524</v>
      </c>
    </row>
    <row r="4" spans="1:19" ht="24" customHeight="1">
      <c r="A4" s="395" t="str">
        <f>CONCATENATE(B4,C4)</f>
        <v>StageRisk_RiskLevel</v>
      </c>
      <c r="B4" s="408" t="s">
        <v>23843</v>
      </c>
      <c r="C4" s="408" t="s">
        <v>1236</v>
      </c>
      <c r="D4" s="402" t="s">
        <v>23820</v>
      </c>
      <c r="E4" s="463" t="s">
        <v>23824</v>
      </c>
      <c r="F4" s="464" t="s">
        <v>14585</v>
      </c>
      <c r="G4" s="464" t="s">
        <v>686</v>
      </c>
      <c r="H4" s="465" t="s">
        <v>687</v>
      </c>
      <c r="I4" s="31" t="s">
        <v>6121</v>
      </c>
      <c r="J4" s="31" t="s">
        <v>6122</v>
      </c>
      <c r="K4" s="47">
        <f t="shared" ref="K4:K22" si="0">SUM(L4:S4)</f>
        <v>0</v>
      </c>
      <c r="L4" s="66">
        <f t="shared" ref="L4:L105" si="1">COUNTIF(D4, "*{0}*")</f>
        <v>0</v>
      </c>
      <c r="M4" s="66">
        <f t="shared" ref="M4:M105" si="2">COUNTIF(D4, "*{1}*")</f>
        <v>0</v>
      </c>
      <c r="N4" s="66">
        <f t="shared" ref="N4:N105" si="3">COUNTIF(D4, "*{2}*")</f>
        <v>0</v>
      </c>
      <c r="O4" s="66">
        <f t="shared" ref="O4:O105" si="4">COUNTIF(D4, "*{3}*")</f>
        <v>0</v>
      </c>
      <c r="P4" s="66">
        <f t="shared" ref="P4:P105" si="5">COUNTIF(D4, "*{4}*")</f>
        <v>0</v>
      </c>
      <c r="Q4" s="66">
        <f t="shared" ref="Q4:Q105" si="6">COUNTIF(D4, "*{5}*")</f>
        <v>0</v>
      </c>
      <c r="R4" s="66">
        <f t="shared" ref="R4:R105" si="7">COUNTIF(D4, "*{6}*")</f>
        <v>0</v>
      </c>
      <c r="S4" s="66">
        <f t="shared" ref="S4:S105" si="8">COUNTIF(D4, "*{7}*")</f>
        <v>0</v>
      </c>
    </row>
    <row r="5" spans="1:19" ht="24" customHeight="1">
      <c r="A5" s="395" t="str">
        <f>CONCATENATE(B5,C5)</f>
        <v>StageRisk_AppearRate</v>
      </c>
      <c r="B5" s="408" t="s">
        <v>1235</v>
      </c>
      <c r="C5" s="408" t="s">
        <v>1237</v>
      </c>
      <c r="D5" s="402" t="s">
        <v>13319</v>
      </c>
      <c r="E5" s="463" t="s">
        <v>13320</v>
      </c>
      <c r="F5" s="464" t="s">
        <v>14586</v>
      </c>
      <c r="G5" s="464" t="s">
        <v>13321</v>
      </c>
      <c r="H5" s="465" t="s">
        <v>13322</v>
      </c>
      <c r="I5" s="31" t="s">
        <v>13323</v>
      </c>
      <c r="J5" s="31" t="s">
        <v>13324</v>
      </c>
      <c r="K5" s="47">
        <f t="shared" si="0"/>
        <v>1</v>
      </c>
      <c r="L5" s="66">
        <f t="shared" si="1"/>
        <v>1</v>
      </c>
      <c r="M5" s="66">
        <f t="shared" si="2"/>
        <v>0</v>
      </c>
      <c r="N5" s="66">
        <f t="shared" si="3"/>
        <v>0</v>
      </c>
      <c r="O5" s="66">
        <f t="shared" si="4"/>
        <v>0</v>
      </c>
      <c r="P5" s="66">
        <f t="shared" si="5"/>
        <v>0</v>
      </c>
      <c r="Q5" s="66">
        <f t="shared" si="6"/>
        <v>0</v>
      </c>
      <c r="R5" s="66">
        <f t="shared" si="7"/>
        <v>0</v>
      </c>
      <c r="S5" s="66">
        <f t="shared" si="8"/>
        <v>0</v>
      </c>
    </row>
    <row r="6" spans="1:19" ht="24" customHeight="1">
      <c r="A6" s="395" t="str">
        <f>CONCATENATE(B6,C6)</f>
        <v>StageRisk_Warning</v>
      </c>
      <c r="B6" s="408" t="s">
        <v>1235</v>
      </c>
      <c r="C6" s="408" t="s">
        <v>1238</v>
      </c>
      <c r="D6" s="402" t="s">
        <v>23842</v>
      </c>
      <c r="E6" s="463" t="s">
        <v>23825</v>
      </c>
      <c r="F6" s="464" t="s">
        <v>14587</v>
      </c>
      <c r="G6" s="464" t="s">
        <v>14588</v>
      </c>
      <c r="H6" s="465" t="s">
        <v>3356</v>
      </c>
      <c r="I6" s="31" t="s">
        <v>6123</v>
      </c>
      <c r="J6" s="31" t="s">
        <v>6124</v>
      </c>
      <c r="K6" s="47">
        <f t="shared" si="0"/>
        <v>2</v>
      </c>
      <c r="L6" s="66">
        <f t="shared" si="1"/>
        <v>1</v>
      </c>
      <c r="M6" s="66">
        <f t="shared" si="2"/>
        <v>1</v>
      </c>
      <c r="N6" s="66">
        <f t="shared" si="3"/>
        <v>0</v>
      </c>
      <c r="O6" s="66">
        <f t="shared" si="4"/>
        <v>0</v>
      </c>
      <c r="P6" s="66">
        <f t="shared" si="5"/>
        <v>0</v>
      </c>
      <c r="Q6" s="66">
        <f t="shared" si="6"/>
        <v>0</v>
      </c>
      <c r="R6" s="66">
        <f t="shared" si="7"/>
        <v>0</v>
      </c>
      <c r="S6" s="66">
        <f t="shared" si="8"/>
        <v>0</v>
      </c>
    </row>
    <row r="7" spans="1:19" ht="24" customHeight="1">
      <c r="A7" s="395" t="str">
        <f>CONCATENATE(B7,C7)</f>
        <v>Elite_Ability_Title</v>
      </c>
      <c r="B7" s="408" t="s">
        <v>23527</v>
      </c>
      <c r="C7" s="408" t="s">
        <v>23528</v>
      </c>
      <c r="D7" s="402" t="s">
        <v>23537</v>
      </c>
      <c r="E7" s="564" t="s">
        <v>25337</v>
      </c>
      <c r="F7" s="564" t="s">
        <v>25337</v>
      </c>
      <c r="G7" s="564" t="s">
        <v>25337</v>
      </c>
      <c r="H7" s="564" t="s">
        <v>25337</v>
      </c>
      <c r="I7" s="564" t="s">
        <v>25337</v>
      </c>
      <c r="J7" s="564" t="s">
        <v>25337</v>
      </c>
      <c r="K7" s="47">
        <f t="shared" ref="K7:K21" si="9">SUM(L7:S7)</f>
        <v>0</v>
      </c>
      <c r="L7" s="66">
        <f t="shared" ref="L7:L21" si="10">COUNTIF(D7, "*{0}*")</f>
        <v>0</v>
      </c>
      <c r="M7" s="66">
        <f t="shared" ref="M7:M21" si="11">COUNTIF(D7, "*{1}*")</f>
        <v>0</v>
      </c>
      <c r="N7" s="66">
        <f t="shared" ref="N7:N21" si="12">COUNTIF(D7, "*{2}*")</f>
        <v>0</v>
      </c>
      <c r="O7" s="66">
        <f t="shared" ref="O7:O21" si="13">COUNTIF(D7, "*{3}*")</f>
        <v>0</v>
      </c>
      <c r="P7" s="66">
        <f t="shared" ref="P7:P21" si="14">COUNTIF(D7, "*{4}*")</f>
        <v>0</v>
      </c>
      <c r="Q7" s="66">
        <f t="shared" ref="Q7:Q21" si="15">COUNTIF(D7, "*{5}*")</f>
        <v>0</v>
      </c>
      <c r="R7" s="66">
        <f t="shared" ref="R7:R21" si="16">COUNTIF(D7, "*{6}*")</f>
        <v>0</v>
      </c>
      <c r="S7" s="66">
        <f t="shared" ref="S7:S21" si="17">COUNTIF(D7, "*{7}*")</f>
        <v>0</v>
      </c>
    </row>
    <row r="8" spans="1:19" ht="24" customHeight="1">
      <c r="A8" s="395" t="str">
        <f>CONCATENATE(B8,C8)</f>
        <v>Elite_Ability_Name_EliteDamageReduction</v>
      </c>
      <c r="B8" s="408" t="s">
        <v>23529</v>
      </c>
      <c r="C8" s="408" t="s">
        <v>23531</v>
      </c>
      <c r="D8" s="402" t="s">
        <v>559</v>
      </c>
      <c r="E8" s="51" t="s">
        <v>23618</v>
      </c>
      <c r="F8" s="51" t="s">
        <v>23619</v>
      </c>
      <c r="G8" s="51" t="s">
        <v>23620</v>
      </c>
      <c r="H8" s="51" t="s">
        <v>23621</v>
      </c>
      <c r="I8" s="51" t="s">
        <v>7885</v>
      </c>
      <c r="J8" s="51" t="s">
        <v>7886</v>
      </c>
      <c r="K8" s="47">
        <f t="shared" si="9"/>
        <v>0</v>
      </c>
      <c r="L8" s="66">
        <f t="shared" si="10"/>
        <v>0</v>
      </c>
      <c r="M8" s="66">
        <f t="shared" si="11"/>
        <v>0</v>
      </c>
      <c r="N8" s="66">
        <f t="shared" si="12"/>
        <v>0</v>
      </c>
      <c r="O8" s="66">
        <f t="shared" si="13"/>
        <v>0</v>
      </c>
      <c r="P8" s="66">
        <f t="shared" si="14"/>
        <v>0</v>
      </c>
      <c r="Q8" s="66">
        <f t="shared" si="15"/>
        <v>0</v>
      </c>
      <c r="R8" s="66">
        <f t="shared" si="16"/>
        <v>0</v>
      </c>
      <c r="S8" s="66">
        <f t="shared" si="17"/>
        <v>0</v>
      </c>
    </row>
    <row r="9" spans="1:19" ht="24" customHeight="1">
      <c r="A9" s="395" t="str">
        <f t="shared" ref="A9:A20" si="18">CONCATENATE(B9,C9)</f>
        <v>Elite_Ability_Name_EliteMoveSpeed</v>
      </c>
      <c r="B9" s="408" t="s">
        <v>23529</v>
      </c>
      <c r="C9" s="408" t="s">
        <v>23533</v>
      </c>
      <c r="D9" s="402" t="s">
        <v>23539</v>
      </c>
      <c r="E9" s="564" t="s">
        <v>25337</v>
      </c>
      <c r="F9" s="564" t="s">
        <v>25337</v>
      </c>
      <c r="G9" s="564" t="s">
        <v>25337</v>
      </c>
      <c r="H9" s="564" t="s">
        <v>25337</v>
      </c>
      <c r="I9" s="564" t="s">
        <v>25337</v>
      </c>
      <c r="J9" s="564" t="s">
        <v>25337</v>
      </c>
      <c r="K9" s="47">
        <f t="shared" si="9"/>
        <v>0</v>
      </c>
      <c r="L9" s="66">
        <f t="shared" si="10"/>
        <v>0</v>
      </c>
      <c r="M9" s="66">
        <f t="shared" si="11"/>
        <v>0</v>
      </c>
      <c r="N9" s="66">
        <f t="shared" si="12"/>
        <v>0</v>
      </c>
      <c r="O9" s="66">
        <f t="shared" si="13"/>
        <v>0</v>
      </c>
      <c r="P9" s="66">
        <f t="shared" si="14"/>
        <v>0</v>
      </c>
      <c r="Q9" s="66">
        <f t="shared" si="15"/>
        <v>0</v>
      </c>
      <c r="R9" s="66">
        <f t="shared" si="16"/>
        <v>0</v>
      </c>
      <c r="S9" s="66">
        <f t="shared" si="17"/>
        <v>0</v>
      </c>
    </row>
    <row r="10" spans="1:19" ht="24" customHeight="1">
      <c r="A10" s="395" t="str">
        <f t="shared" si="18"/>
        <v>Elite_Ability_Name_EliteAttackSpeed</v>
      </c>
      <c r="B10" s="408" t="s">
        <v>23529</v>
      </c>
      <c r="C10" s="408" t="s">
        <v>23532</v>
      </c>
      <c r="D10" s="402" t="s">
        <v>23538</v>
      </c>
      <c r="E10" s="564" t="s">
        <v>25337</v>
      </c>
      <c r="F10" s="564" t="s">
        <v>25337</v>
      </c>
      <c r="G10" s="564" t="s">
        <v>25337</v>
      </c>
      <c r="H10" s="564" t="s">
        <v>25337</v>
      </c>
      <c r="I10" s="564" t="s">
        <v>25337</v>
      </c>
      <c r="J10" s="564" t="s">
        <v>25337</v>
      </c>
      <c r="K10" s="47">
        <f t="shared" si="9"/>
        <v>0</v>
      </c>
      <c r="L10" s="66">
        <f t="shared" si="10"/>
        <v>0</v>
      </c>
      <c r="M10" s="66">
        <f t="shared" si="11"/>
        <v>0</v>
      </c>
      <c r="N10" s="66">
        <f t="shared" si="12"/>
        <v>0</v>
      </c>
      <c r="O10" s="66">
        <f t="shared" si="13"/>
        <v>0</v>
      </c>
      <c r="P10" s="66">
        <f t="shared" si="14"/>
        <v>0</v>
      </c>
      <c r="Q10" s="66">
        <f t="shared" si="15"/>
        <v>0</v>
      </c>
      <c r="R10" s="66">
        <f t="shared" si="16"/>
        <v>0</v>
      </c>
      <c r="S10" s="66">
        <f t="shared" si="17"/>
        <v>0</v>
      </c>
    </row>
    <row r="11" spans="1:19" ht="24" customHeight="1">
      <c r="A11" s="395" t="str">
        <f t="shared" si="18"/>
        <v>Elite_Ability_Name_ResistanceElectric</v>
      </c>
      <c r="B11" s="408" t="s">
        <v>23529</v>
      </c>
      <c r="C11" s="408" t="s">
        <v>23534</v>
      </c>
      <c r="D11" s="402" t="s">
        <v>23540</v>
      </c>
      <c r="E11" s="463" t="s">
        <v>23546</v>
      </c>
      <c r="F11" s="464" t="s">
        <v>23547</v>
      </c>
      <c r="G11" s="464" t="s">
        <v>23548</v>
      </c>
      <c r="H11" s="465" t="s">
        <v>23549</v>
      </c>
      <c r="I11" s="31" t="s">
        <v>7965</v>
      </c>
      <c r="J11" s="31" t="s">
        <v>7966</v>
      </c>
      <c r="K11" s="47">
        <f t="shared" si="9"/>
        <v>0</v>
      </c>
      <c r="L11" s="66">
        <f t="shared" si="10"/>
        <v>0</v>
      </c>
      <c r="M11" s="66">
        <f t="shared" si="11"/>
        <v>0</v>
      </c>
      <c r="N11" s="66">
        <f t="shared" si="12"/>
        <v>0</v>
      </c>
      <c r="O11" s="66">
        <f t="shared" si="13"/>
        <v>0</v>
      </c>
      <c r="P11" s="66">
        <f t="shared" si="14"/>
        <v>0</v>
      </c>
      <c r="Q11" s="66">
        <f t="shared" si="15"/>
        <v>0</v>
      </c>
      <c r="R11" s="66">
        <f t="shared" si="16"/>
        <v>0</v>
      </c>
      <c r="S11" s="66">
        <f t="shared" si="17"/>
        <v>0</v>
      </c>
    </row>
    <row r="12" spans="1:19" ht="24" customHeight="1">
      <c r="A12" s="395" t="str">
        <f t="shared" si="18"/>
        <v>Elite_Ability_Name_ResistanceIgnition</v>
      </c>
      <c r="B12" s="408" t="s">
        <v>23529</v>
      </c>
      <c r="C12" s="408" t="s">
        <v>23535</v>
      </c>
      <c r="D12" s="402" t="s">
        <v>23541</v>
      </c>
      <c r="E12" s="463" t="s">
        <v>23550</v>
      </c>
      <c r="F12" s="464" t="s">
        <v>23551</v>
      </c>
      <c r="G12" s="464" t="s">
        <v>23552</v>
      </c>
      <c r="H12" s="465" t="s">
        <v>23553</v>
      </c>
      <c r="I12" s="31" t="s">
        <v>8014</v>
      </c>
      <c r="J12" s="31" t="s">
        <v>8015</v>
      </c>
      <c r="K12" s="47">
        <f t="shared" si="9"/>
        <v>0</v>
      </c>
      <c r="L12" s="66">
        <f t="shared" si="10"/>
        <v>0</v>
      </c>
      <c r="M12" s="66">
        <f t="shared" si="11"/>
        <v>0</v>
      </c>
      <c r="N12" s="66">
        <f t="shared" si="12"/>
        <v>0</v>
      </c>
      <c r="O12" s="66">
        <f t="shared" si="13"/>
        <v>0</v>
      </c>
      <c r="P12" s="66">
        <f t="shared" si="14"/>
        <v>0</v>
      </c>
      <c r="Q12" s="66">
        <f t="shared" si="15"/>
        <v>0</v>
      </c>
      <c r="R12" s="66">
        <f t="shared" si="16"/>
        <v>0</v>
      </c>
      <c r="S12" s="66">
        <f t="shared" si="17"/>
        <v>0</v>
      </c>
    </row>
    <row r="13" spans="1:19" ht="24" customHeight="1">
      <c r="A13" s="395" t="str">
        <f t="shared" si="18"/>
        <v>Elite_Ability_Name_ResistanceFrozen</v>
      </c>
      <c r="B13" s="408" t="s">
        <v>23529</v>
      </c>
      <c r="C13" s="408" t="s">
        <v>23536</v>
      </c>
      <c r="D13" s="402" t="s">
        <v>23554</v>
      </c>
      <c r="E13" s="463" t="s">
        <v>23555</v>
      </c>
      <c r="F13" s="464" t="s">
        <v>23556</v>
      </c>
      <c r="G13" s="464" t="s">
        <v>23548</v>
      </c>
      <c r="H13" s="465" t="s">
        <v>23557</v>
      </c>
      <c r="I13" s="31" t="s">
        <v>23558</v>
      </c>
      <c r="J13" s="31" t="s">
        <v>23559</v>
      </c>
      <c r="K13" s="47">
        <f t="shared" si="9"/>
        <v>0</v>
      </c>
      <c r="L13" s="66">
        <f t="shared" si="10"/>
        <v>0</v>
      </c>
      <c r="M13" s="66">
        <f t="shared" si="11"/>
        <v>0</v>
      </c>
      <c r="N13" s="66">
        <f t="shared" si="12"/>
        <v>0</v>
      </c>
      <c r="O13" s="66">
        <f t="shared" si="13"/>
        <v>0</v>
      </c>
      <c r="P13" s="66">
        <f t="shared" si="14"/>
        <v>0</v>
      </c>
      <c r="Q13" s="66">
        <f t="shared" si="15"/>
        <v>0</v>
      </c>
      <c r="R13" s="66">
        <f t="shared" si="16"/>
        <v>0</v>
      </c>
      <c r="S13" s="66">
        <f t="shared" si="17"/>
        <v>0</v>
      </c>
    </row>
    <row r="14" spans="1:19" ht="24" customHeight="1">
      <c r="A14" s="395" t="str">
        <f t="shared" si="18"/>
        <v>Elite_Ability_Desc_EliteDamageReduction</v>
      </c>
      <c r="B14" s="408" t="s">
        <v>23530</v>
      </c>
      <c r="C14" s="408" t="s">
        <v>23531</v>
      </c>
      <c r="D14" s="402" t="s">
        <v>23542</v>
      </c>
      <c r="E14" s="564" t="s">
        <v>25337</v>
      </c>
      <c r="F14" s="564" t="s">
        <v>25337</v>
      </c>
      <c r="G14" s="564" t="s">
        <v>25337</v>
      </c>
      <c r="H14" s="564" t="s">
        <v>25337</v>
      </c>
      <c r="I14" s="564" t="s">
        <v>25337</v>
      </c>
      <c r="J14" s="564" t="s">
        <v>25337</v>
      </c>
      <c r="K14" s="47">
        <f t="shared" si="9"/>
        <v>0</v>
      </c>
      <c r="L14" s="66">
        <f t="shared" si="10"/>
        <v>0</v>
      </c>
      <c r="M14" s="66">
        <f t="shared" si="11"/>
        <v>0</v>
      </c>
      <c r="N14" s="66">
        <f t="shared" si="12"/>
        <v>0</v>
      </c>
      <c r="O14" s="66">
        <f t="shared" si="13"/>
        <v>0</v>
      </c>
      <c r="P14" s="66">
        <f t="shared" si="14"/>
        <v>0</v>
      </c>
      <c r="Q14" s="66">
        <f t="shared" si="15"/>
        <v>0</v>
      </c>
      <c r="R14" s="66">
        <f t="shared" si="16"/>
        <v>0</v>
      </c>
      <c r="S14" s="66">
        <f t="shared" si="17"/>
        <v>0</v>
      </c>
    </row>
    <row r="15" spans="1:19" ht="24" customHeight="1">
      <c r="A15" s="395" t="str">
        <f t="shared" si="18"/>
        <v>Elite_Ability_Desc_EliteMoveSpeed</v>
      </c>
      <c r="B15" s="408" t="s">
        <v>23530</v>
      </c>
      <c r="C15" s="408" t="s">
        <v>23533</v>
      </c>
      <c r="D15" s="402" t="s">
        <v>23623</v>
      </c>
      <c r="E15" s="564" t="s">
        <v>25337</v>
      </c>
      <c r="F15" s="564" t="s">
        <v>25337</v>
      </c>
      <c r="G15" s="564" t="s">
        <v>25337</v>
      </c>
      <c r="H15" s="564" t="s">
        <v>25337</v>
      </c>
      <c r="I15" s="564" t="s">
        <v>25337</v>
      </c>
      <c r="J15" s="564" t="s">
        <v>25337</v>
      </c>
      <c r="K15" s="47">
        <f t="shared" si="9"/>
        <v>0</v>
      </c>
      <c r="L15" s="66">
        <f t="shared" si="10"/>
        <v>0</v>
      </c>
      <c r="M15" s="66">
        <f t="shared" si="11"/>
        <v>0</v>
      </c>
      <c r="N15" s="66">
        <f t="shared" si="12"/>
        <v>0</v>
      </c>
      <c r="O15" s="66">
        <f t="shared" si="13"/>
        <v>0</v>
      </c>
      <c r="P15" s="66">
        <f t="shared" si="14"/>
        <v>0</v>
      </c>
      <c r="Q15" s="66">
        <f t="shared" si="15"/>
        <v>0</v>
      </c>
      <c r="R15" s="66">
        <f t="shared" si="16"/>
        <v>0</v>
      </c>
      <c r="S15" s="66">
        <f t="shared" si="17"/>
        <v>0</v>
      </c>
    </row>
    <row r="16" spans="1:19" ht="24" customHeight="1">
      <c r="A16" s="395" t="str">
        <f t="shared" si="18"/>
        <v>Elite_Ability_Desc_EliteAttackSpeed</v>
      </c>
      <c r="B16" s="408" t="s">
        <v>23530</v>
      </c>
      <c r="C16" s="408" t="s">
        <v>23532</v>
      </c>
      <c r="D16" s="402" t="s">
        <v>23622</v>
      </c>
      <c r="E16" s="564" t="s">
        <v>25337</v>
      </c>
      <c r="F16" s="564" t="s">
        <v>25337</v>
      </c>
      <c r="G16" s="564" t="s">
        <v>25337</v>
      </c>
      <c r="H16" s="564" t="s">
        <v>25337</v>
      </c>
      <c r="I16" s="564" t="s">
        <v>25337</v>
      </c>
      <c r="J16" s="564" t="s">
        <v>25337</v>
      </c>
      <c r="K16" s="47">
        <f t="shared" si="9"/>
        <v>0</v>
      </c>
      <c r="L16" s="66">
        <f t="shared" si="10"/>
        <v>0</v>
      </c>
      <c r="M16" s="66">
        <f t="shared" si="11"/>
        <v>0</v>
      </c>
      <c r="N16" s="66">
        <f t="shared" si="12"/>
        <v>0</v>
      </c>
      <c r="O16" s="66">
        <f t="shared" si="13"/>
        <v>0</v>
      </c>
      <c r="P16" s="66">
        <f t="shared" si="14"/>
        <v>0</v>
      </c>
      <c r="Q16" s="66">
        <f t="shared" si="15"/>
        <v>0</v>
      </c>
      <c r="R16" s="66">
        <f t="shared" si="16"/>
        <v>0</v>
      </c>
      <c r="S16" s="66">
        <f t="shared" si="17"/>
        <v>0</v>
      </c>
    </row>
    <row r="17" spans="1:19" ht="24" customHeight="1">
      <c r="A17" s="395" t="str">
        <f t="shared" si="18"/>
        <v>Elite_Ability_Desc_ResistanceElectric</v>
      </c>
      <c r="B17" s="408" t="s">
        <v>23530</v>
      </c>
      <c r="C17" s="408" t="s">
        <v>23534</v>
      </c>
      <c r="D17" s="402" t="s">
        <v>23543</v>
      </c>
      <c r="E17" s="564" t="s">
        <v>25337</v>
      </c>
      <c r="F17" s="564" t="s">
        <v>25337</v>
      </c>
      <c r="G17" s="564" t="s">
        <v>25337</v>
      </c>
      <c r="H17" s="564" t="s">
        <v>25337</v>
      </c>
      <c r="I17" s="564" t="s">
        <v>25337</v>
      </c>
      <c r="J17" s="564" t="s">
        <v>25337</v>
      </c>
      <c r="K17" s="47">
        <f t="shared" si="9"/>
        <v>0</v>
      </c>
      <c r="L17" s="66">
        <f t="shared" si="10"/>
        <v>0</v>
      </c>
      <c r="M17" s="66">
        <f t="shared" si="11"/>
        <v>0</v>
      </c>
      <c r="N17" s="66">
        <f t="shared" si="12"/>
        <v>0</v>
      </c>
      <c r="O17" s="66">
        <f t="shared" si="13"/>
        <v>0</v>
      </c>
      <c r="P17" s="66">
        <f t="shared" si="14"/>
        <v>0</v>
      </c>
      <c r="Q17" s="66">
        <f t="shared" si="15"/>
        <v>0</v>
      </c>
      <c r="R17" s="66">
        <f t="shared" si="16"/>
        <v>0</v>
      </c>
      <c r="S17" s="66">
        <f t="shared" si="17"/>
        <v>0</v>
      </c>
    </row>
    <row r="18" spans="1:19" ht="24" customHeight="1">
      <c r="A18" s="395" t="str">
        <f t="shared" si="18"/>
        <v>Elite_Ability_Desc_ResistanceIgnition</v>
      </c>
      <c r="B18" s="408" t="s">
        <v>23530</v>
      </c>
      <c r="C18" s="408" t="s">
        <v>23535</v>
      </c>
      <c r="D18" s="402" t="s">
        <v>23544</v>
      </c>
      <c r="E18" s="564" t="s">
        <v>25337</v>
      </c>
      <c r="F18" s="564" t="s">
        <v>25337</v>
      </c>
      <c r="G18" s="564" t="s">
        <v>25337</v>
      </c>
      <c r="H18" s="564" t="s">
        <v>25337</v>
      </c>
      <c r="I18" s="564" t="s">
        <v>25337</v>
      </c>
      <c r="J18" s="564" t="s">
        <v>25337</v>
      </c>
      <c r="K18" s="47">
        <f t="shared" si="9"/>
        <v>0</v>
      </c>
      <c r="L18" s="66">
        <f t="shared" si="10"/>
        <v>0</v>
      </c>
      <c r="M18" s="66">
        <f t="shared" si="11"/>
        <v>0</v>
      </c>
      <c r="N18" s="66">
        <f t="shared" si="12"/>
        <v>0</v>
      </c>
      <c r="O18" s="66">
        <f t="shared" si="13"/>
        <v>0</v>
      </c>
      <c r="P18" s="66">
        <f t="shared" si="14"/>
        <v>0</v>
      </c>
      <c r="Q18" s="66">
        <f t="shared" si="15"/>
        <v>0</v>
      </c>
      <c r="R18" s="66">
        <f t="shared" si="16"/>
        <v>0</v>
      </c>
      <c r="S18" s="66">
        <f t="shared" si="17"/>
        <v>0</v>
      </c>
    </row>
    <row r="19" spans="1:19" ht="24" customHeight="1">
      <c r="A19" s="395" t="str">
        <f t="shared" si="18"/>
        <v>Elite_Ability_Desc_ResistanceFrozen</v>
      </c>
      <c r="B19" s="408" t="s">
        <v>23530</v>
      </c>
      <c r="C19" s="408" t="s">
        <v>23536</v>
      </c>
      <c r="D19" s="402" t="s">
        <v>23545</v>
      </c>
      <c r="E19" s="564" t="s">
        <v>25337</v>
      </c>
      <c r="F19" s="564" t="s">
        <v>25337</v>
      </c>
      <c r="G19" s="564" t="s">
        <v>25337</v>
      </c>
      <c r="H19" s="564" t="s">
        <v>25337</v>
      </c>
      <c r="I19" s="564" t="s">
        <v>25337</v>
      </c>
      <c r="J19" s="564" t="s">
        <v>25337</v>
      </c>
      <c r="K19" s="47">
        <f t="shared" si="9"/>
        <v>0</v>
      </c>
      <c r="L19" s="66">
        <f t="shared" si="10"/>
        <v>0</v>
      </c>
      <c r="M19" s="66">
        <f t="shared" si="11"/>
        <v>0</v>
      </c>
      <c r="N19" s="66">
        <f t="shared" si="12"/>
        <v>0</v>
      </c>
      <c r="O19" s="66">
        <f t="shared" si="13"/>
        <v>0</v>
      </c>
      <c r="P19" s="66">
        <f t="shared" si="14"/>
        <v>0</v>
      </c>
      <c r="Q19" s="66">
        <f t="shared" si="15"/>
        <v>0</v>
      </c>
      <c r="R19" s="66">
        <f t="shared" si="16"/>
        <v>0</v>
      </c>
      <c r="S19" s="66">
        <f t="shared" si="17"/>
        <v>0</v>
      </c>
    </row>
    <row r="20" spans="1:19" ht="24" customHeight="1">
      <c r="A20" s="395" t="str">
        <f t="shared" si="18"/>
        <v>Elite_Skill_Title</v>
      </c>
      <c r="B20" s="408" t="s">
        <v>23560</v>
      </c>
      <c r="C20" s="408" t="s">
        <v>23561</v>
      </c>
      <c r="D20" s="402" t="s">
        <v>23562</v>
      </c>
      <c r="E20" s="564" t="s">
        <v>25337</v>
      </c>
      <c r="F20" s="564" t="s">
        <v>25337</v>
      </c>
      <c r="G20" s="564" t="s">
        <v>25337</v>
      </c>
      <c r="H20" s="564" t="s">
        <v>25337</v>
      </c>
      <c r="I20" s="564" t="s">
        <v>25337</v>
      </c>
      <c r="J20" s="564" t="s">
        <v>25337</v>
      </c>
      <c r="K20" s="47">
        <f t="shared" si="9"/>
        <v>0</v>
      </c>
      <c r="L20" s="66">
        <f t="shared" si="10"/>
        <v>0</v>
      </c>
      <c r="M20" s="66">
        <f t="shared" si="11"/>
        <v>0</v>
      </c>
      <c r="N20" s="66">
        <f t="shared" si="12"/>
        <v>0</v>
      </c>
      <c r="O20" s="66">
        <f t="shared" si="13"/>
        <v>0</v>
      </c>
      <c r="P20" s="66">
        <f t="shared" si="14"/>
        <v>0</v>
      </c>
      <c r="Q20" s="66">
        <f t="shared" si="15"/>
        <v>0</v>
      </c>
      <c r="R20" s="66">
        <f t="shared" si="16"/>
        <v>0</v>
      </c>
      <c r="S20" s="66">
        <f t="shared" si="17"/>
        <v>0</v>
      </c>
    </row>
    <row r="21" spans="1:19" ht="24" customHeight="1">
      <c r="A21" s="466" t="str">
        <f t="shared" ref="A21:A106" si="19">CONCATENATE(B21,C21)</f>
        <v>RiskTrait_Warnings</v>
      </c>
      <c r="B21" s="408" t="s">
        <v>15438</v>
      </c>
      <c r="C21" s="409" t="s">
        <v>15782</v>
      </c>
      <c r="D21" s="402" t="s">
        <v>23653</v>
      </c>
      <c r="E21" s="463" t="s">
        <v>23826</v>
      </c>
      <c r="F21" s="463" t="s">
        <v>17113</v>
      </c>
      <c r="G21" s="463" t="s">
        <v>17114</v>
      </c>
      <c r="H21" s="463" t="s">
        <v>17115</v>
      </c>
      <c r="I21" s="463" t="s">
        <v>17116</v>
      </c>
      <c r="J21" s="463" t="s">
        <v>17117</v>
      </c>
      <c r="K21" s="47">
        <f t="shared" si="9"/>
        <v>1</v>
      </c>
      <c r="L21" s="66">
        <f t="shared" si="10"/>
        <v>1</v>
      </c>
      <c r="M21" s="66">
        <f t="shared" si="11"/>
        <v>0</v>
      </c>
      <c r="N21" s="66">
        <f t="shared" si="12"/>
        <v>0</v>
      </c>
      <c r="O21" s="66">
        <f t="shared" si="13"/>
        <v>0</v>
      </c>
      <c r="P21" s="66">
        <f t="shared" si="14"/>
        <v>0</v>
      </c>
      <c r="Q21" s="66">
        <f t="shared" si="15"/>
        <v>0</v>
      </c>
      <c r="R21" s="66">
        <f t="shared" si="16"/>
        <v>0</v>
      </c>
      <c r="S21" s="66">
        <f t="shared" si="17"/>
        <v>0</v>
      </c>
    </row>
    <row r="22" spans="1:19" ht="24" customHeight="1">
      <c r="A22" s="466" t="str">
        <f t="shared" si="19"/>
        <v>RiskTrait_Empty</v>
      </c>
      <c r="B22" s="408" t="s">
        <v>15438</v>
      </c>
      <c r="C22" s="409" t="s">
        <v>15720</v>
      </c>
      <c r="D22" s="402" t="s">
        <v>23654</v>
      </c>
      <c r="E22" s="463" t="s">
        <v>23838</v>
      </c>
      <c r="F22" s="463" t="s">
        <v>17118</v>
      </c>
      <c r="G22" s="463" t="s">
        <v>17119</v>
      </c>
      <c r="H22" s="463" t="s">
        <v>17120</v>
      </c>
      <c r="I22" s="463" t="s">
        <v>17121</v>
      </c>
      <c r="J22" s="463" t="s">
        <v>17122</v>
      </c>
      <c r="K22" s="47">
        <f t="shared" si="0"/>
        <v>0</v>
      </c>
      <c r="L22" s="66">
        <f t="shared" si="1"/>
        <v>0</v>
      </c>
      <c r="M22" s="66">
        <f t="shared" si="2"/>
        <v>0</v>
      </c>
      <c r="N22" s="66">
        <f t="shared" si="3"/>
        <v>0</v>
      </c>
      <c r="O22" s="66">
        <f t="shared" si="4"/>
        <v>0</v>
      </c>
      <c r="P22" s="66">
        <f t="shared" si="5"/>
        <v>0</v>
      </c>
      <c r="Q22" s="66">
        <f t="shared" si="6"/>
        <v>0</v>
      </c>
      <c r="R22" s="66">
        <f t="shared" si="7"/>
        <v>0</v>
      </c>
      <c r="S22" s="66">
        <f t="shared" si="8"/>
        <v>0</v>
      </c>
    </row>
    <row r="23" spans="1:19" ht="24" customHeight="1">
      <c r="A23" s="466" t="str">
        <f t="shared" si="19"/>
        <v>RiskTrait_Name_MonsterAttackDamage</v>
      </c>
      <c r="B23" s="408" t="s">
        <v>15721</v>
      </c>
      <c r="C23" s="409" t="s">
        <v>15722</v>
      </c>
      <c r="D23" s="402" t="s">
        <v>15588</v>
      </c>
      <c r="E23" s="463" t="s">
        <v>17059</v>
      </c>
      <c r="F23" s="463" t="s">
        <v>17123</v>
      </c>
      <c r="G23" s="463" t="s">
        <v>3635</v>
      </c>
      <c r="H23" s="463" t="s">
        <v>17124</v>
      </c>
      <c r="I23" s="463" t="s">
        <v>17125</v>
      </c>
      <c r="J23" s="463" t="s">
        <v>17126</v>
      </c>
      <c r="K23" s="47">
        <f t="shared" ref="K23:K42" si="20">SUM(L23:S23)</f>
        <v>0</v>
      </c>
      <c r="L23" s="66">
        <f t="shared" si="1"/>
        <v>0</v>
      </c>
      <c r="M23" s="66">
        <f t="shared" si="2"/>
        <v>0</v>
      </c>
      <c r="N23" s="66">
        <f t="shared" si="3"/>
        <v>0</v>
      </c>
      <c r="O23" s="66">
        <f t="shared" si="4"/>
        <v>0</v>
      </c>
      <c r="P23" s="66">
        <f t="shared" si="5"/>
        <v>0</v>
      </c>
      <c r="Q23" s="66">
        <f t="shared" si="6"/>
        <v>0</v>
      </c>
      <c r="R23" s="66">
        <f t="shared" si="7"/>
        <v>0</v>
      </c>
      <c r="S23" s="66">
        <f t="shared" si="8"/>
        <v>0</v>
      </c>
    </row>
    <row r="24" spans="1:19" ht="24" customHeight="1">
      <c r="A24" s="466" t="str">
        <f t="shared" si="19"/>
        <v>RiskTrait_Name_MonsterMaxHealth</v>
      </c>
      <c r="B24" s="408" t="s">
        <v>15721</v>
      </c>
      <c r="C24" s="409" t="s">
        <v>15783</v>
      </c>
      <c r="D24" s="402" t="s">
        <v>23927</v>
      </c>
      <c r="E24" s="463" t="s">
        <v>17060</v>
      </c>
      <c r="F24" s="463" t="s">
        <v>17127</v>
      </c>
      <c r="G24" s="463" t="s">
        <v>17128</v>
      </c>
      <c r="H24" s="463" t="s">
        <v>17129</v>
      </c>
      <c r="I24" s="463" t="s">
        <v>17130</v>
      </c>
      <c r="J24" s="463" t="s">
        <v>17131</v>
      </c>
      <c r="K24" s="47">
        <f t="shared" si="20"/>
        <v>0</v>
      </c>
      <c r="L24" s="66">
        <f t="shared" si="1"/>
        <v>0</v>
      </c>
      <c r="M24" s="66">
        <f t="shared" si="2"/>
        <v>0</v>
      </c>
      <c r="N24" s="66">
        <f t="shared" si="3"/>
        <v>0</v>
      </c>
      <c r="O24" s="66">
        <f t="shared" si="4"/>
        <v>0</v>
      </c>
      <c r="P24" s="66">
        <f t="shared" si="5"/>
        <v>0</v>
      </c>
      <c r="Q24" s="66">
        <f t="shared" si="6"/>
        <v>0</v>
      </c>
      <c r="R24" s="66">
        <f t="shared" si="7"/>
        <v>0</v>
      </c>
      <c r="S24" s="66">
        <f t="shared" si="8"/>
        <v>0</v>
      </c>
    </row>
    <row r="25" spans="1:19" ht="24" customHeight="1">
      <c r="A25" s="466" t="str">
        <f t="shared" si="19"/>
        <v>RiskTrait_Name_EliteAttackDamage</v>
      </c>
      <c r="B25" s="408" t="s">
        <v>15721</v>
      </c>
      <c r="C25" s="409" t="s">
        <v>15784</v>
      </c>
      <c r="D25" s="402" t="s">
        <v>15587</v>
      </c>
      <c r="E25" s="463" t="s">
        <v>17061</v>
      </c>
      <c r="F25" s="463" t="s">
        <v>17132</v>
      </c>
      <c r="G25" s="463" t="s">
        <v>17133</v>
      </c>
      <c r="H25" s="463" t="s">
        <v>17134</v>
      </c>
      <c r="I25" s="463" t="s">
        <v>17135</v>
      </c>
      <c r="J25" s="463" t="s">
        <v>17136</v>
      </c>
      <c r="K25" s="47">
        <f t="shared" si="20"/>
        <v>0</v>
      </c>
      <c r="L25" s="66">
        <f t="shared" si="1"/>
        <v>0</v>
      </c>
      <c r="M25" s="66">
        <f t="shared" si="2"/>
        <v>0</v>
      </c>
      <c r="N25" s="66">
        <f t="shared" si="3"/>
        <v>0</v>
      </c>
      <c r="O25" s="66">
        <f t="shared" si="4"/>
        <v>0</v>
      </c>
      <c r="P25" s="66">
        <f t="shared" si="5"/>
        <v>0</v>
      </c>
      <c r="Q25" s="66">
        <f t="shared" si="6"/>
        <v>0</v>
      </c>
      <c r="R25" s="66">
        <f t="shared" si="7"/>
        <v>0</v>
      </c>
      <c r="S25" s="66">
        <f t="shared" si="8"/>
        <v>0</v>
      </c>
    </row>
    <row r="26" spans="1:19" ht="24" customHeight="1">
      <c r="A26" s="466" t="str">
        <f t="shared" si="19"/>
        <v>RiskTrait_Name_EliteMaxHealth</v>
      </c>
      <c r="B26" s="408" t="s">
        <v>15721</v>
      </c>
      <c r="C26" s="409" t="s">
        <v>15723</v>
      </c>
      <c r="D26" s="402" t="s">
        <v>23928</v>
      </c>
      <c r="E26" s="463" t="s">
        <v>17062</v>
      </c>
      <c r="F26" s="463" t="s">
        <v>17137</v>
      </c>
      <c r="G26" s="463" t="s">
        <v>17138</v>
      </c>
      <c r="H26" s="463" t="s">
        <v>17139</v>
      </c>
      <c r="I26" s="463" t="s">
        <v>17140</v>
      </c>
      <c r="J26" s="463" t="s">
        <v>17141</v>
      </c>
      <c r="K26" s="47">
        <f t="shared" si="20"/>
        <v>0</v>
      </c>
      <c r="L26" s="66">
        <f t="shared" si="1"/>
        <v>0</v>
      </c>
      <c r="M26" s="66">
        <f t="shared" si="2"/>
        <v>0</v>
      </c>
      <c r="N26" s="66">
        <f t="shared" si="3"/>
        <v>0</v>
      </c>
      <c r="O26" s="66">
        <f t="shared" si="4"/>
        <v>0</v>
      </c>
      <c r="P26" s="66">
        <f t="shared" si="5"/>
        <v>0</v>
      </c>
      <c r="Q26" s="66">
        <f t="shared" si="6"/>
        <v>0</v>
      </c>
      <c r="R26" s="66">
        <f t="shared" si="7"/>
        <v>0</v>
      </c>
      <c r="S26" s="66">
        <f t="shared" si="8"/>
        <v>0</v>
      </c>
    </row>
    <row r="27" spans="1:19" ht="24" customHeight="1">
      <c r="A27" s="466" t="str">
        <f t="shared" si="19"/>
        <v>RiskTrait_Name_BossAttackDamage</v>
      </c>
      <c r="B27" s="408" t="s">
        <v>15721</v>
      </c>
      <c r="C27" s="409" t="s">
        <v>15719</v>
      </c>
      <c r="D27" s="402" t="s">
        <v>15586</v>
      </c>
      <c r="E27" s="463" t="s">
        <v>17063</v>
      </c>
      <c r="F27" s="463" t="s">
        <v>17142</v>
      </c>
      <c r="G27" s="463" t="s">
        <v>17143</v>
      </c>
      <c r="H27" s="463" t="s">
        <v>17144</v>
      </c>
      <c r="I27" s="463" t="s">
        <v>17145</v>
      </c>
      <c r="J27" s="463" t="s">
        <v>17146</v>
      </c>
      <c r="K27" s="47">
        <f t="shared" si="20"/>
        <v>0</v>
      </c>
      <c r="L27" s="66">
        <f t="shared" si="1"/>
        <v>0</v>
      </c>
      <c r="M27" s="66">
        <f t="shared" si="2"/>
        <v>0</v>
      </c>
      <c r="N27" s="66">
        <f t="shared" si="3"/>
        <v>0</v>
      </c>
      <c r="O27" s="66">
        <f t="shared" si="4"/>
        <v>0</v>
      </c>
      <c r="P27" s="66">
        <f t="shared" si="5"/>
        <v>0</v>
      </c>
      <c r="Q27" s="66">
        <f t="shared" si="6"/>
        <v>0</v>
      </c>
      <c r="R27" s="66">
        <f t="shared" si="7"/>
        <v>0</v>
      </c>
      <c r="S27" s="66">
        <f t="shared" si="8"/>
        <v>0</v>
      </c>
    </row>
    <row r="28" spans="1:19" ht="24" customHeight="1">
      <c r="A28" s="466" t="str">
        <f t="shared" si="19"/>
        <v>RiskTrait_Name_BossMaxHealth</v>
      </c>
      <c r="B28" s="408" t="s">
        <v>15721</v>
      </c>
      <c r="C28" s="409" t="s">
        <v>15724</v>
      </c>
      <c r="D28" s="402" t="s">
        <v>23929</v>
      </c>
      <c r="E28" s="463" t="s">
        <v>17064</v>
      </c>
      <c r="F28" s="463" t="s">
        <v>17147</v>
      </c>
      <c r="G28" s="463" t="s">
        <v>17148</v>
      </c>
      <c r="H28" s="463" t="s">
        <v>17149</v>
      </c>
      <c r="I28" s="463" t="s">
        <v>17150</v>
      </c>
      <c r="J28" s="463" t="s">
        <v>17151</v>
      </c>
      <c r="K28" s="47">
        <f t="shared" si="20"/>
        <v>0</v>
      </c>
      <c r="L28" s="66">
        <f t="shared" si="1"/>
        <v>0</v>
      </c>
      <c r="M28" s="66">
        <f t="shared" si="2"/>
        <v>0</v>
      </c>
      <c r="N28" s="66">
        <f t="shared" si="3"/>
        <v>0</v>
      </c>
      <c r="O28" s="66">
        <f t="shared" si="4"/>
        <v>0</v>
      </c>
      <c r="P28" s="66">
        <f t="shared" si="5"/>
        <v>0</v>
      </c>
      <c r="Q28" s="66">
        <f t="shared" si="6"/>
        <v>0</v>
      </c>
      <c r="R28" s="66">
        <f t="shared" si="7"/>
        <v>0</v>
      </c>
      <c r="S28" s="66">
        <f t="shared" si="8"/>
        <v>0</v>
      </c>
    </row>
    <row r="29" spans="1:19" ht="24" customHeight="1">
      <c r="A29" s="466" t="str">
        <f t="shared" si="19"/>
        <v>RiskTrait_Name_BossInvulnerability</v>
      </c>
      <c r="B29" s="408" t="s">
        <v>15721</v>
      </c>
      <c r="C29" s="409" t="s">
        <v>20542</v>
      </c>
      <c r="D29" s="402" t="s">
        <v>15585</v>
      </c>
      <c r="E29" s="463" t="s">
        <v>18193</v>
      </c>
      <c r="F29" s="463" t="s">
        <v>17152</v>
      </c>
      <c r="G29" s="463" t="s">
        <v>17153</v>
      </c>
      <c r="H29" s="463" t="s">
        <v>17154</v>
      </c>
      <c r="I29" s="463" t="s">
        <v>17155</v>
      </c>
      <c r="J29" s="463" t="s">
        <v>17156</v>
      </c>
      <c r="K29" s="47">
        <f t="shared" si="20"/>
        <v>0</v>
      </c>
      <c r="L29" s="66">
        <f t="shared" si="1"/>
        <v>0</v>
      </c>
      <c r="M29" s="66">
        <f t="shared" si="2"/>
        <v>0</v>
      </c>
      <c r="N29" s="66">
        <f t="shared" si="3"/>
        <v>0</v>
      </c>
      <c r="O29" s="66">
        <f t="shared" si="4"/>
        <v>0</v>
      </c>
      <c r="P29" s="66">
        <f t="shared" si="5"/>
        <v>0</v>
      </c>
      <c r="Q29" s="66">
        <f t="shared" si="6"/>
        <v>0</v>
      </c>
      <c r="R29" s="66">
        <f t="shared" si="7"/>
        <v>0</v>
      </c>
      <c r="S29" s="66">
        <f t="shared" si="8"/>
        <v>0</v>
      </c>
    </row>
    <row r="30" spans="1:19" ht="24" customHeight="1">
      <c r="A30" s="466" t="str">
        <f t="shared" si="19"/>
        <v>RiskTrait_Name_BossRecovery</v>
      </c>
      <c r="B30" s="408" t="s">
        <v>15721</v>
      </c>
      <c r="C30" s="409" t="s">
        <v>15725</v>
      </c>
      <c r="D30" s="402" t="s">
        <v>15584</v>
      </c>
      <c r="E30" s="463" t="s">
        <v>17065</v>
      </c>
      <c r="F30" s="463" t="s">
        <v>17157</v>
      </c>
      <c r="G30" s="463" t="s">
        <v>17158</v>
      </c>
      <c r="H30" s="463" t="s">
        <v>17159</v>
      </c>
      <c r="I30" s="463" t="s">
        <v>17160</v>
      </c>
      <c r="J30" s="463" t="s">
        <v>17161</v>
      </c>
      <c r="K30" s="47">
        <f t="shared" si="20"/>
        <v>0</v>
      </c>
      <c r="L30" s="66">
        <f t="shared" si="1"/>
        <v>0</v>
      </c>
      <c r="M30" s="66">
        <f t="shared" si="2"/>
        <v>0</v>
      </c>
      <c r="N30" s="66">
        <f t="shared" si="3"/>
        <v>0</v>
      </c>
      <c r="O30" s="66">
        <f t="shared" si="4"/>
        <v>0</v>
      </c>
      <c r="P30" s="66">
        <f t="shared" si="5"/>
        <v>0</v>
      </c>
      <c r="Q30" s="66">
        <f t="shared" si="6"/>
        <v>0</v>
      </c>
      <c r="R30" s="66">
        <f t="shared" si="7"/>
        <v>0</v>
      </c>
      <c r="S30" s="66">
        <f t="shared" si="8"/>
        <v>0</v>
      </c>
    </row>
    <row r="31" spans="1:19" ht="24" customHeight="1">
      <c r="A31" s="466" t="str">
        <f t="shared" si="19"/>
        <v>RiskTrait_Name_BossGrowDamage</v>
      </c>
      <c r="B31" s="408" t="s">
        <v>15721</v>
      </c>
      <c r="C31" s="409" t="s">
        <v>15726</v>
      </c>
      <c r="D31" s="402" t="s">
        <v>18041</v>
      </c>
      <c r="E31" s="463" t="s">
        <v>17063</v>
      </c>
      <c r="F31" s="463" t="s">
        <v>17142</v>
      </c>
      <c r="G31" s="463" t="s">
        <v>17143</v>
      </c>
      <c r="H31" s="463" t="s">
        <v>17144</v>
      </c>
      <c r="I31" s="463" t="s">
        <v>17145</v>
      </c>
      <c r="J31" s="463" t="s">
        <v>17162</v>
      </c>
      <c r="K31" s="47">
        <f t="shared" si="20"/>
        <v>0</v>
      </c>
      <c r="L31" s="66">
        <f t="shared" si="1"/>
        <v>0</v>
      </c>
      <c r="M31" s="66">
        <f t="shared" si="2"/>
        <v>0</v>
      </c>
      <c r="N31" s="66">
        <f t="shared" si="3"/>
        <v>0</v>
      </c>
      <c r="O31" s="66">
        <f t="shared" si="4"/>
        <v>0</v>
      </c>
      <c r="P31" s="66">
        <f t="shared" si="5"/>
        <v>0</v>
      </c>
      <c r="Q31" s="66">
        <f t="shared" si="6"/>
        <v>0</v>
      </c>
      <c r="R31" s="66">
        <f t="shared" si="7"/>
        <v>0</v>
      </c>
      <c r="S31" s="66">
        <f t="shared" si="8"/>
        <v>0</v>
      </c>
    </row>
    <row r="32" spans="1:19" ht="24" customHeight="1">
      <c r="A32" s="466" t="str">
        <f t="shared" si="19"/>
        <v>RiskTrait_Name_Revive</v>
      </c>
      <c r="B32" s="408" t="s">
        <v>15721</v>
      </c>
      <c r="C32" s="409" t="s">
        <v>2973</v>
      </c>
      <c r="D32" s="402" t="s">
        <v>15577</v>
      </c>
      <c r="E32" s="463" t="s">
        <v>17066</v>
      </c>
      <c r="F32" s="463" t="s">
        <v>17163</v>
      </c>
      <c r="G32" s="463" t="s">
        <v>17164</v>
      </c>
      <c r="H32" s="463" t="s">
        <v>17165</v>
      </c>
      <c r="I32" s="463" t="s">
        <v>17166</v>
      </c>
      <c r="J32" s="463" t="s">
        <v>17167</v>
      </c>
      <c r="K32" s="47">
        <f t="shared" si="20"/>
        <v>0</v>
      </c>
      <c r="L32" s="66">
        <f t="shared" si="1"/>
        <v>0</v>
      </c>
      <c r="M32" s="66">
        <f t="shared" si="2"/>
        <v>0</v>
      </c>
      <c r="N32" s="66">
        <f t="shared" si="3"/>
        <v>0</v>
      </c>
      <c r="O32" s="66">
        <f t="shared" si="4"/>
        <v>0</v>
      </c>
      <c r="P32" s="66">
        <f t="shared" si="5"/>
        <v>0</v>
      </c>
      <c r="Q32" s="66">
        <f t="shared" si="6"/>
        <v>0</v>
      </c>
      <c r="R32" s="66">
        <f t="shared" si="7"/>
        <v>0</v>
      </c>
      <c r="S32" s="66">
        <f t="shared" si="8"/>
        <v>0</v>
      </c>
    </row>
    <row r="33" spans="1:19" ht="24" customHeight="1">
      <c r="A33" s="466" t="str">
        <f t="shared" si="19"/>
        <v>RiskTrait_Name_PoisonTrail</v>
      </c>
      <c r="B33" s="408" t="s">
        <v>15721</v>
      </c>
      <c r="C33" s="409" t="s">
        <v>15785</v>
      </c>
      <c r="D33" s="402" t="s">
        <v>15589</v>
      </c>
      <c r="E33" s="463" t="s">
        <v>17067</v>
      </c>
      <c r="F33" s="463" t="s">
        <v>17168</v>
      </c>
      <c r="G33" s="463" t="s">
        <v>17169</v>
      </c>
      <c r="H33" s="463" t="s">
        <v>17170</v>
      </c>
      <c r="I33" s="463" t="s">
        <v>17171</v>
      </c>
      <c r="J33" s="463" t="s">
        <v>17172</v>
      </c>
      <c r="K33" s="47">
        <f t="shared" si="20"/>
        <v>0</v>
      </c>
      <c r="L33" s="66">
        <f t="shared" si="1"/>
        <v>0</v>
      </c>
      <c r="M33" s="66">
        <f t="shared" si="2"/>
        <v>0</v>
      </c>
      <c r="N33" s="66">
        <f t="shared" si="3"/>
        <v>0</v>
      </c>
      <c r="O33" s="66">
        <f t="shared" si="4"/>
        <v>0</v>
      </c>
      <c r="P33" s="66">
        <f t="shared" si="5"/>
        <v>0</v>
      </c>
      <c r="Q33" s="66">
        <f t="shared" si="6"/>
        <v>0</v>
      </c>
      <c r="R33" s="66">
        <f t="shared" si="7"/>
        <v>0</v>
      </c>
      <c r="S33" s="66">
        <f t="shared" si="8"/>
        <v>0</v>
      </c>
    </row>
    <row r="34" spans="1:19" ht="24" customHeight="1">
      <c r="A34" s="466" t="str">
        <f t="shared" si="19"/>
        <v>RiskTrait_Name_CorpsesExplosion</v>
      </c>
      <c r="B34" s="408" t="s">
        <v>15721</v>
      </c>
      <c r="C34" s="409" t="s">
        <v>15727</v>
      </c>
      <c r="D34" s="402" t="s">
        <v>15578</v>
      </c>
      <c r="E34" s="463" t="s">
        <v>17068</v>
      </c>
      <c r="F34" s="463" t="s">
        <v>17173</v>
      </c>
      <c r="G34" s="463" t="s">
        <v>17174</v>
      </c>
      <c r="H34" s="463" t="s">
        <v>17175</v>
      </c>
      <c r="I34" s="463" t="s">
        <v>17176</v>
      </c>
      <c r="J34" s="463" t="s">
        <v>17177</v>
      </c>
      <c r="K34" s="47">
        <f t="shared" si="20"/>
        <v>0</v>
      </c>
      <c r="L34" s="66">
        <f t="shared" si="1"/>
        <v>0</v>
      </c>
      <c r="M34" s="66">
        <f t="shared" si="2"/>
        <v>0</v>
      </c>
      <c r="N34" s="66">
        <f t="shared" si="3"/>
        <v>0</v>
      </c>
      <c r="O34" s="66">
        <f t="shared" si="4"/>
        <v>0</v>
      </c>
      <c r="P34" s="66">
        <f t="shared" si="5"/>
        <v>0</v>
      </c>
      <c r="Q34" s="66">
        <f t="shared" si="6"/>
        <v>0</v>
      </c>
      <c r="R34" s="66">
        <f t="shared" si="7"/>
        <v>0</v>
      </c>
      <c r="S34" s="66">
        <f t="shared" si="8"/>
        <v>0</v>
      </c>
    </row>
    <row r="35" spans="1:19" ht="24" customHeight="1">
      <c r="A35" s="466" t="str">
        <f t="shared" si="19"/>
        <v>RiskTrait_Name_Minefield</v>
      </c>
      <c r="B35" s="408" t="s">
        <v>15721</v>
      </c>
      <c r="C35" s="409" t="s">
        <v>15728</v>
      </c>
      <c r="D35" s="402" t="s">
        <v>15579</v>
      </c>
      <c r="E35" s="463" t="s">
        <v>17069</v>
      </c>
      <c r="F35" s="463" t="s">
        <v>17178</v>
      </c>
      <c r="G35" s="463" t="s">
        <v>17179</v>
      </c>
      <c r="H35" s="463" t="s">
        <v>17180</v>
      </c>
      <c r="I35" s="463" t="s">
        <v>17181</v>
      </c>
      <c r="J35" s="463" t="s">
        <v>17182</v>
      </c>
      <c r="K35" s="47">
        <f t="shared" si="20"/>
        <v>0</v>
      </c>
      <c r="L35" s="66">
        <f t="shared" si="1"/>
        <v>0</v>
      </c>
      <c r="M35" s="66">
        <f t="shared" si="2"/>
        <v>0</v>
      </c>
      <c r="N35" s="66">
        <f t="shared" si="3"/>
        <v>0</v>
      </c>
      <c r="O35" s="66">
        <f t="shared" si="4"/>
        <v>0</v>
      </c>
      <c r="P35" s="66">
        <f t="shared" si="5"/>
        <v>0</v>
      </c>
      <c r="Q35" s="66">
        <f t="shared" si="6"/>
        <v>0</v>
      </c>
      <c r="R35" s="66">
        <f t="shared" si="7"/>
        <v>0</v>
      </c>
      <c r="S35" s="66">
        <f t="shared" si="8"/>
        <v>0</v>
      </c>
    </row>
    <row r="36" spans="1:19" ht="24" customHeight="1">
      <c r="A36" s="466" t="str">
        <f t="shared" si="19"/>
        <v>RiskTrait_Name_DeathDefiance</v>
      </c>
      <c r="B36" s="408" t="s">
        <v>15721</v>
      </c>
      <c r="C36" s="409" t="s">
        <v>15729</v>
      </c>
      <c r="D36" s="402" t="s">
        <v>15580</v>
      </c>
      <c r="E36" s="463" t="s">
        <v>17070</v>
      </c>
      <c r="F36" s="463" t="s">
        <v>17183</v>
      </c>
      <c r="G36" s="463" t="s">
        <v>17183</v>
      </c>
      <c r="H36" s="463" t="s">
        <v>17184</v>
      </c>
      <c r="I36" s="463" t="s">
        <v>17185</v>
      </c>
      <c r="J36" s="463" t="s">
        <v>17186</v>
      </c>
      <c r="K36" s="47">
        <f t="shared" si="20"/>
        <v>0</v>
      </c>
      <c r="L36" s="66">
        <f t="shared" si="1"/>
        <v>0</v>
      </c>
      <c r="M36" s="66">
        <f t="shared" si="2"/>
        <v>0</v>
      </c>
      <c r="N36" s="66">
        <f t="shared" si="3"/>
        <v>0</v>
      </c>
      <c r="O36" s="66">
        <f t="shared" si="4"/>
        <v>0</v>
      </c>
      <c r="P36" s="66">
        <f t="shared" si="5"/>
        <v>0</v>
      </c>
      <c r="Q36" s="66">
        <f t="shared" si="6"/>
        <v>0</v>
      </c>
      <c r="R36" s="66">
        <f t="shared" si="7"/>
        <v>0</v>
      </c>
      <c r="S36" s="66">
        <f t="shared" si="8"/>
        <v>0</v>
      </c>
    </row>
    <row r="37" spans="1:19" ht="24" customHeight="1">
      <c r="A37" s="466" t="str">
        <f t="shared" si="19"/>
        <v>RiskTrait_Name_EchoOfCold</v>
      </c>
      <c r="B37" s="408" t="s">
        <v>15721</v>
      </c>
      <c r="C37" s="409" t="s">
        <v>15730</v>
      </c>
      <c r="D37" s="402" t="s">
        <v>15592</v>
      </c>
      <c r="E37" s="463" t="s">
        <v>17071</v>
      </c>
      <c r="F37" s="463" t="s">
        <v>17187</v>
      </c>
      <c r="G37" s="463" t="s">
        <v>17188</v>
      </c>
      <c r="H37" s="463" t="s">
        <v>17189</v>
      </c>
      <c r="I37" s="463" t="s">
        <v>17190</v>
      </c>
      <c r="J37" s="463" t="s">
        <v>17191</v>
      </c>
      <c r="K37" s="47">
        <f t="shared" si="20"/>
        <v>0</v>
      </c>
      <c r="L37" s="66">
        <f t="shared" si="1"/>
        <v>0</v>
      </c>
      <c r="M37" s="66">
        <f t="shared" si="2"/>
        <v>0</v>
      </c>
      <c r="N37" s="66">
        <f t="shared" si="3"/>
        <v>0</v>
      </c>
      <c r="O37" s="66">
        <f t="shared" si="4"/>
        <v>0</v>
      </c>
      <c r="P37" s="66">
        <f t="shared" si="5"/>
        <v>0</v>
      </c>
      <c r="Q37" s="66">
        <f t="shared" si="6"/>
        <v>0</v>
      </c>
      <c r="R37" s="66">
        <f t="shared" si="7"/>
        <v>0</v>
      </c>
      <c r="S37" s="66">
        <f t="shared" si="8"/>
        <v>0</v>
      </c>
    </row>
    <row r="38" spans="1:19" ht="24" customHeight="1">
      <c r="A38" s="466" t="str">
        <f t="shared" si="19"/>
        <v>RiskTrait_Name_Executor</v>
      </c>
      <c r="B38" s="408" t="s">
        <v>15721</v>
      </c>
      <c r="C38" s="409" t="s">
        <v>15731</v>
      </c>
      <c r="D38" s="402" t="s">
        <v>15581</v>
      </c>
      <c r="E38" s="463" t="s">
        <v>17072</v>
      </c>
      <c r="F38" s="463" t="s">
        <v>17192</v>
      </c>
      <c r="G38" s="463" t="s">
        <v>17193</v>
      </c>
      <c r="H38" s="463" t="s">
        <v>17193</v>
      </c>
      <c r="I38" s="463" t="s">
        <v>17194</v>
      </c>
      <c r="J38" s="463" t="s">
        <v>17195</v>
      </c>
      <c r="K38" s="47">
        <f t="shared" si="20"/>
        <v>0</v>
      </c>
      <c r="L38" s="66">
        <f t="shared" si="1"/>
        <v>0</v>
      </c>
      <c r="M38" s="66">
        <f t="shared" si="2"/>
        <v>0</v>
      </c>
      <c r="N38" s="66">
        <f t="shared" si="3"/>
        <v>0</v>
      </c>
      <c r="O38" s="66">
        <f t="shared" si="4"/>
        <v>0</v>
      </c>
      <c r="P38" s="66">
        <f t="shared" si="5"/>
        <v>0</v>
      </c>
      <c r="Q38" s="66">
        <f t="shared" si="6"/>
        <v>0</v>
      </c>
      <c r="R38" s="66">
        <f t="shared" si="7"/>
        <v>0</v>
      </c>
      <c r="S38" s="66">
        <f t="shared" si="8"/>
        <v>0</v>
      </c>
    </row>
    <row r="39" spans="1:19" ht="24" customHeight="1">
      <c r="A39" s="466" t="str">
        <f t="shared" si="19"/>
        <v>RiskTrait_Name_EnergyBurn</v>
      </c>
      <c r="B39" s="408" t="s">
        <v>15721</v>
      </c>
      <c r="C39" s="409" t="s">
        <v>15732</v>
      </c>
      <c r="D39" s="402" t="s">
        <v>15582</v>
      </c>
      <c r="E39" s="463" t="s">
        <v>17073</v>
      </c>
      <c r="F39" s="463" t="s">
        <v>17196</v>
      </c>
      <c r="G39" s="463" t="s">
        <v>17197</v>
      </c>
      <c r="H39" s="463" t="s">
        <v>17198</v>
      </c>
      <c r="I39" s="463" t="s">
        <v>17199</v>
      </c>
      <c r="J39" s="463" t="s">
        <v>17200</v>
      </c>
      <c r="K39" s="47">
        <f t="shared" si="20"/>
        <v>0</v>
      </c>
      <c r="L39" s="66">
        <f t="shared" si="1"/>
        <v>0</v>
      </c>
      <c r="M39" s="66">
        <f t="shared" si="2"/>
        <v>0</v>
      </c>
      <c r="N39" s="66">
        <f t="shared" si="3"/>
        <v>0</v>
      </c>
      <c r="O39" s="66">
        <f t="shared" si="4"/>
        <v>0</v>
      </c>
      <c r="P39" s="66">
        <f t="shared" si="5"/>
        <v>0</v>
      </c>
      <c r="Q39" s="66">
        <f t="shared" si="6"/>
        <v>0</v>
      </c>
      <c r="R39" s="66">
        <f t="shared" si="7"/>
        <v>0</v>
      </c>
      <c r="S39" s="66">
        <f t="shared" si="8"/>
        <v>0</v>
      </c>
    </row>
    <row r="40" spans="1:19" ht="24" customHeight="1">
      <c r="A40" s="466" t="str">
        <f t="shared" si="19"/>
        <v>RiskTrait_Name_Unstoppable</v>
      </c>
      <c r="B40" s="408" t="s">
        <v>15721</v>
      </c>
      <c r="C40" s="409" t="s">
        <v>15786</v>
      </c>
      <c r="D40" s="402" t="s">
        <v>23667</v>
      </c>
      <c r="E40" s="463" t="s">
        <v>17074</v>
      </c>
      <c r="F40" s="463" t="s">
        <v>17201</v>
      </c>
      <c r="G40" s="463" t="s">
        <v>17202</v>
      </c>
      <c r="H40" s="463" t="s">
        <v>17203</v>
      </c>
      <c r="I40" s="463" t="s">
        <v>17204</v>
      </c>
      <c r="J40" s="463" t="s">
        <v>17205</v>
      </c>
      <c r="K40" s="47">
        <f t="shared" si="20"/>
        <v>0</v>
      </c>
      <c r="L40" s="66">
        <f t="shared" si="1"/>
        <v>0</v>
      </c>
      <c r="M40" s="66">
        <f t="shared" si="2"/>
        <v>0</v>
      </c>
      <c r="N40" s="66">
        <f t="shared" si="3"/>
        <v>0</v>
      </c>
      <c r="O40" s="66">
        <f t="shared" si="4"/>
        <v>0</v>
      </c>
      <c r="P40" s="66">
        <f t="shared" si="5"/>
        <v>0</v>
      </c>
      <c r="Q40" s="66">
        <f t="shared" si="6"/>
        <v>0</v>
      </c>
      <c r="R40" s="66">
        <f t="shared" si="7"/>
        <v>0</v>
      </c>
      <c r="S40" s="66">
        <f t="shared" si="8"/>
        <v>0</v>
      </c>
    </row>
    <row r="41" spans="1:19" ht="24" customHeight="1">
      <c r="A41" s="466" t="str">
        <f t="shared" si="19"/>
        <v>RiskTrait_Name_Blink</v>
      </c>
      <c r="B41" s="408" t="s">
        <v>15721</v>
      </c>
      <c r="C41" s="409" t="s">
        <v>15787</v>
      </c>
      <c r="D41" s="402" t="s">
        <v>15583</v>
      </c>
      <c r="E41" s="463" t="s">
        <v>17075</v>
      </c>
      <c r="F41" s="463" t="s">
        <v>17206</v>
      </c>
      <c r="G41" s="463" t="s">
        <v>17207</v>
      </c>
      <c r="H41" s="463" t="s">
        <v>17207</v>
      </c>
      <c r="I41" s="463" t="s">
        <v>17208</v>
      </c>
      <c r="J41" s="463" t="s">
        <v>17209</v>
      </c>
      <c r="K41" s="47">
        <f t="shared" si="20"/>
        <v>0</v>
      </c>
      <c r="L41" s="66">
        <f t="shared" si="1"/>
        <v>0</v>
      </c>
      <c r="M41" s="66">
        <f t="shared" si="2"/>
        <v>0</v>
      </c>
      <c r="N41" s="66">
        <f t="shared" si="3"/>
        <v>0</v>
      </c>
      <c r="O41" s="66">
        <f t="shared" si="4"/>
        <v>0</v>
      </c>
      <c r="P41" s="66">
        <f t="shared" si="5"/>
        <v>0</v>
      </c>
      <c r="Q41" s="66">
        <f t="shared" si="6"/>
        <v>0</v>
      </c>
      <c r="R41" s="66">
        <f t="shared" si="7"/>
        <v>0</v>
      </c>
      <c r="S41" s="66">
        <f t="shared" si="8"/>
        <v>0</v>
      </c>
    </row>
    <row r="42" spans="1:19" ht="24" customHeight="1">
      <c r="A42" s="466" t="str">
        <f t="shared" si="19"/>
        <v>RiskTrait_Name_ElectricShockAttack</v>
      </c>
      <c r="B42" s="408" t="s">
        <v>15721</v>
      </c>
      <c r="C42" s="409" t="s">
        <v>15733</v>
      </c>
      <c r="D42" s="402" t="s">
        <v>15576</v>
      </c>
      <c r="E42" s="463" t="s">
        <v>17076</v>
      </c>
      <c r="F42" s="463" t="s">
        <v>17210</v>
      </c>
      <c r="G42" s="463" t="s">
        <v>17211</v>
      </c>
      <c r="H42" s="463" t="s">
        <v>17212</v>
      </c>
      <c r="I42" s="463" t="s">
        <v>17213</v>
      </c>
      <c r="J42" s="463" t="s">
        <v>17214</v>
      </c>
      <c r="K42" s="47">
        <f t="shared" si="20"/>
        <v>0</v>
      </c>
      <c r="L42" s="66">
        <f t="shared" si="1"/>
        <v>0</v>
      </c>
      <c r="M42" s="66">
        <f t="shared" si="2"/>
        <v>0</v>
      </c>
      <c r="N42" s="66">
        <f t="shared" si="3"/>
        <v>0</v>
      </c>
      <c r="O42" s="66">
        <f t="shared" si="4"/>
        <v>0</v>
      </c>
      <c r="P42" s="66">
        <f t="shared" si="5"/>
        <v>0</v>
      </c>
      <c r="Q42" s="66">
        <f t="shared" si="6"/>
        <v>0</v>
      </c>
      <c r="R42" s="66">
        <f t="shared" si="7"/>
        <v>0</v>
      </c>
      <c r="S42" s="66">
        <f t="shared" si="8"/>
        <v>0</v>
      </c>
    </row>
    <row r="43" spans="1:19" ht="24" customHeight="1">
      <c r="A43" s="466" t="str">
        <f t="shared" ref="A43:A54" si="21">CONCATENATE(B43,C43)</f>
        <v>RiskTrait_Name_EliteInstructor</v>
      </c>
      <c r="B43" s="408" t="s">
        <v>15721</v>
      </c>
      <c r="C43" s="409" t="s">
        <v>25611</v>
      </c>
      <c r="D43" s="402" t="s">
        <v>25622</v>
      </c>
      <c r="E43" s="562" t="s">
        <v>25630</v>
      </c>
      <c r="F43" s="562" t="s">
        <v>25630</v>
      </c>
      <c r="G43" s="562" t="s">
        <v>25630</v>
      </c>
      <c r="H43" s="562" t="s">
        <v>25630</v>
      </c>
      <c r="I43" s="562" t="s">
        <v>25630</v>
      </c>
      <c r="J43" s="562" t="s">
        <v>25630</v>
      </c>
      <c r="K43" s="47">
        <f t="shared" ref="K43:K54" si="22">SUM(L43:S43)</f>
        <v>0</v>
      </c>
      <c r="L43" s="66">
        <f t="shared" si="1"/>
        <v>0</v>
      </c>
      <c r="M43" s="66">
        <f t="shared" si="2"/>
        <v>0</v>
      </c>
      <c r="N43" s="66">
        <f t="shared" si="3"/>
        <v>0</v>
      </c>
      <c r="O43" s="66">
        <f t="shared" si="4"/>
        <v>0</v>
      </c>
      <c r="P43" s="66">
        <f t="shared" si="5"/>
        <v>0</v>
      </c>
      <c r="Q43" s="66">
        <f t="shared" si="6"/>
        <v>0</v>
      </c>
      <c r="R43" s="66">
        <f t="shared" si="7"/>
        <v>0</v>
      </c>
      <c r="S43" s="66">
        <f t="shared" si="8"/>
        <v>0</v>
      </c>
    </row>
    <row r="44" spans="1:19" ht="24" customHeight="1">
      <c r="A44" s="466" t="str">
        <f t="shared" si="21"/>
        <v>RiskTrait_Name_PowerBarrier</v>
      </c>
      <c r="B44" s="408" t="s">
        <v>15721</v>
      </c>
      <c r="C44" s="409" t="s">
        <v>25631</v>
      </c>
      <c r="D44" s="402" t="s">
        <v>25632</v>
      </c>
      <c r="E44" s="562" t="s">
        <v>25630</v>
      </c>
      <c r="F44" s="562" t="s">
        <v>25630</v>
      </c>
      <c r="G44" s="562" t="s">
        <v>25630</v>
      </c>
      <c r="H44" s="562" t="s">
        <v>25630</v>
      </c>
      <c r="I44" s="562" t="s">
        <v>25630</v>
      </c>
      <c r="J44" s="562" t="s">
        <v>25630</v>
      </c>
      <c r="K44" s="47">
        <f t="shared" si="22"/>
        <v>0</v>
      </c>
      <c r="L44" s="66">
        <f t="shared" si="1"/>
        <v>0</v>
      </c>
      <c r="M44" s="66">
        <f t="shared" si="2"/>
        <v>0</v>
      </c>
      <c r="N44" s="66">
        <f t="shared" si="3"/>
        <v>0</v>
      </c>
      <c r="O44" s="66">
        <f t="shared" si="4"/>
        <v>0</v>
      </c>
      <c r="P44" s="66">
        <f t="shared" si="5"/>
        <v>0</v>
      </c>
      <c r="Q44" s="66">
        <f t="shared" si="6"/>
        <v>0</v>
      </c>
      <c r="R44" s="66">
        <f t="shared" si="7"/>
        <v>0</v>
      </c>
      <c r="S44" s="66">
        <f t="shared" si="8"/>
        <v>0</v>
      </c>
    </row>
    <row r="45" spans="1:19" ht="24" customHeight="1">
      <c r="A45" s="466" t="str">
        <f t="shared" si="21"/>
        <v>RiskTrait_Name_SoloCore</v>
      </c>
      <c r="B45" s="408" t="s">
        <v>15721</v>
      </c>
      <c r="C45" s="409" t="s">
        <v>25612</v>
      </c>
      <c r="D45" s="402" t="s">
        <v>25623</v>
      </c>
      <c r="E45" s="562" t="s">
        <v>25630</v>
      </c>
      <c r="F45" s="562" t="s">
        <v>25630</v>
      </c>
      <c r="G45" s="562" t="s">
        <v>25630</v>
      </c>
      <c r="H45" s="562" t="s">
        <v>25630</v>
      </c>
      <c r="I45" s="562" t="s">
        <v>25630</v>
      </c>
      <c r="J45" s="562" t="s">
        <v>25630</v>
      </c>
      <c r="K45" s="47">
        <f t="shared" si="22"/>
        <v>0</v>
      </c>
      <c r="L45" s="66">
        <f t="shared" si="1"/>
        <v>0</v>
      </c>
      <c r="M45" s="66">
        <f t="shared" si="2"/>
        <v>0</v>
      </c>
      <c r="N45" s="66">
        <f t="shared" si="3"/>
        <v>0</v>
      </c>
      <c r="O45" s="66">
        <f t="shared" si="4"/>
        <v>0</v>
      </c>
      <c r="P45" s="66">
        <f t="shared" si="5"/>
        <v>0</v>
      </c>
      <c r="Q45" s="66">
        <f t="shared" si="6"/>
        <v>0</v>
      </c>
      <c r="R45" s="66">
        <f t="shared" si="7"/>
        <v>0</v>
      </c>
      <c r="S45" s="66">
        <f t="shared" si="8"/>
        <v>0</v>
      </c>
    </row>
    <row r="46" spans="1:19" ht="24" customHeight="1">
      <c r="A46" s="466" t="str">
        <f t="shared" si="21"/>
        <v>RiskTrait_Name_SoloGear</v>
      </c>
      <c r="B46" s="408" t="s">
        <v>15721</v>
      </c>
      <c r="C46" s="409" t="s">
        <v>25613</v>
      </c>
      <c r="D46" s="402" t="s">
        <v>25624</v>
      </c>
      <c r="E46" s="562" t="s">
        <v>25630</v>
      </c>
      <c r="F46" s="562" t="s">
        <v>25630</v>
      </c>
      <c r="G46" s="562" t="s">
        <v>25630</v>
      </c>
      <c r="H46" s="562" t="s">
        <v>25630</v>
      </c>
      <c r="I46" s="562" t="s">
        <v>25630</v>
      </c>
      <c r="J46" s="562" t="s">
        <v>25630</v>
      </c>
      <c r="K46" s="47">
        <f t="shared" si="22"/>
        <v>0</v>
      </c>
      <c r="L46" s="66">
        <f t="shared" si="1"/>
        <v>0</v>
      </c>
      <c r="M46" s="66">
        <f t="shared" si="2"/>
        <v>0</v>
      </c>
      <c r="N46" s="66">
        <f t="shared" si="3"/>
        <v>0</v>
      </c>
      <c r="O46" s="66">
        <f t="shared" si="4"/>
        <v>0</v>
      </c>
      <c r="P46" s="66">
        <f t="shared" si="5"/>
        <v>0</v>
      </c>
      <c r="Q46" s="66">
        <f t="shared" si="6"/>
        <v>0</v>
      </c>
      <c r="R46" s="66">
        <f t="shared" si="7"/>
        <v>0</v>
      </c>
      <c r="S46" s="66">
        <f t="shared" si="8"/>
        <v>0</v>
      </c>
    </row>
    <row r="47" spans="1:19" ht="24" customHeight="1">
      <c r="A47" s="466" t="str">
        <f t="shared" si="21"/>
        <v>RiskTrait_Name_DashDoubleCooldown</v>
      </c>
      <c r="B47" s="408" t="s">
        <v>15721</v>
      </c>
      <c r="C47" s="409" t="s">
        <v>25614</v>
      </c>
      <c r="D47" s="402" t="s">
        <v>25680</v>
      </c>
      <c r="E47" s="562" t="s">
        <v>25630</v>
      </c>
      <c r="F47" s="562" t="s">
        <v>25630</v>
      </c>
      <c r="G47" s="562" t="s">
        <v>25630</v>
      </c>
      <c r="H47" s="562" t="s">
        <v>25630</v>
      </c>
      <c r="I47" s="562" t="s">
        <v>25630</v>
      </c>
      <c r="J47" s="562" t="s">
        <v>25630</v>
      </c>
      <c r="K47" s="47">
        <f t="shared" si="22"/>
        <v>0</v>
      </c>
      <c r="L47" s="66">
        <f t="shared" si="1"/>
        <v>0</v>
      </c>
      <c r="M47" s="66">
        <f t="shared" si="2"/>
        <v>0</v>
      </c>
      <c r="N47" s="66">
        <f t="shared" si="3"/>
        <v>0</v>
      </c>
      <c r="O47" s="66">
        <f t="shared" si="4"/>
        <v>0</v>
      </c>
      <c r="P47" s="66">
        <f t="shared" si="5"/>
        <v>0</v>
      </c>
      <c r="Q47" s="66">
        <f t="shared" si="6"/>
        <v>0</v>
      </c>
      <c r="R47" s="66">
        <f t="shared" si="7"/>
        <v>0</v>
      </c>
      <c r="S47" s="66">
        <f t="shared" si="8"/>
        <v>0</v>
      </c>
    </row>
    <row r="48" spans="1:19" ht="24" customHeight="1">
      <c r="A48" s="466" t="str">
        <f t="shared" si="21"/>
        <v>RiskTrait_Name_SkillDoubleCooldown</v>
      </c>
      <c r="B48" s="408" t="s">
        <v>15721</v>
      </c>
      <c r="C48" s="409" t="s">
        <v>25615</v>
      </c>
      <c r="D48" s="402" t="s">
        <v>25625</v>
      </c>
      <c r="E48" s="562" t="s">
        <v>25630</v>
      </c>
      <c r="F48" s="562" t="s">
        <v>25630</v>
      </c>
      <c r="G48" s="562" t="s">
        <v>25630</v>
      </c>
      <c r="H48" s="562" t="s">
        <v>25630</v>
      </c>
      <c r="I48" s="562" t="s">
        <v>25630</v>
      </c>
      <c r="J48" s="562" t="s">
        <v>25630</v>
      </c>
      <c r="K48" s="47">
        <f t="shared" si="22"/>
        <v>0</v>
      </c>
      <c r="L48" s="66">
        <f t="shared" si="1"/>
        <v>0</v>
      </c>
      <c r="M48" s="66">
        <f t="shared" si="2"/>
        <v>0</v>
      </c>
      <c r="N48" s="66">
        <f t="shared" si="3"/>
        <v>0</v>
      </c>
      <c r="O48" s="66">
        <f t="shared" si="4"/>
        <v>0</v>
      </c>
      <c r="P48" s="66">
        <f t="shared" si="5"/>
        <v>0</v>
      </c>
      <c r="Q48" s="66">
        <f t="shared" si="6"/>
        <v>0</v>
      </c>
      <c r="R48" s="66">
        <f t="shared" si="7"/>
        <v>0</v>
      </c>
      <c r="S48" s="66">
        <f t="shared" si="8"/>
        <v>0</v>
      </c>
    </row>
    <row r="49" spans="1:19" ht="24" customHeight="1">
      <c r="A49" s="466" t="str">
        <f t="shared" si="21"/>
        <v>RiskTrait_Name_SubWeaponDoubleCooldown</v>
      </c>
      <c r="B49" s="408" t="s">
        <v>15721</v>
      </c>
      <c r="C49" s="409" t="s">
        <v>25616</v>
      </c>
      <c r="D49" s="402" t="s">
        <v>25626</v>
      </c>
      <c r="E49" s="562" t="s">
        <v>25630</v>
      </c>
      <c r="F49" s="562" t="s">
        <v>25630</v>
      </c>
      <c r="G49" s="562" t="s">
        <v>25630</v>
      </c>
      <c r="H49" s="562" t="s">
        <v>25630</v>
      </c>
      <c r="I49" s="562" t="s">
        <v>25630</v>
      </c>
      <c r="J49" s="562" t="s">
        <v>25630</v>
      </c>
      <c r="K49" s="47">
        <f t="shared" si="22"/>
        <v>0</v>
      </c>
      <c r="L49" s="66">
        <f t="shared" si="1"/>
        <v>0</v>
      </c>
      <c r="M49" s="66">
        <f t="shared" si="2"/>
        <v>0</v>
      </c>
      <c r="N49" s="66">
        <f t="shared" si="3"/>
        <v>0</v>
      </c>
      <c r="O49" s="66">
        <f t="shared" si="4"/>
        <v>0</v>
      </c>
      <c r="P49" s="66">
        <f t="shared" si="5"/>
        <v>0</v>
      </c>
      <c r="Q49" s="66">
        <f t="shared" si="6"/>
        <v>0</v>
      </c>
      <c r="R49" s="66">
        <f t="shared" si="7"/>
        <v>0</v>
      </c>
      <c r="S49" s="66">
        <f t="shared" si="8"/>
        <v>0</v>
      </c>
    </row>
    <row r="50" spans="1:19" ht="24" customHeight="1">
      <c r="A50" s="466" t="str">
        <f t="shared" si="21"/>
        <v>RiskTrait_Name_Exhaust</v>
      </c>
      <c r="B50" s="408" t="s">
        <v>15721</v>
      </c>
      <c r="C50" s="409" t="s">
        <v>25617</v>
      </c>
      <c r="D50" s="402" t="s">
        <v>25698</v>
      </c>
      <c r="E50" s="562" t="s">
        <v>25630</v>
      </c>
      <c r="F50" s="562" t="s">
        <v>25630</v>
      </c>
      <c r="G50" s="562" t="s">
        <v>25630</v>
      </c>
      <c r="H50" s="562" t="s">
        <v>25630</v>
      </c>
      <c r="I50" s="562" t="s">
        <v>25630</v>
      </c>
      <c r="J50" s="562" t="s">
        <v>25630</v>
      </c>
      <c r="K50" s="47">
        <f t="shared" si="22"/>
        <v>0</v>
      </c>
      <c r="L50" s="66">
        <f t="shared" si="1"/>
        <v>0</v>
      </c>
      <c r="M50" s="66">
        <f t="shared" si="2"/>
        <v>0</v>
      </c>
      <c r="N50" s="66">
        <f t="shared" si="3"/>
        <v>0</v>
      </c>
      <c r="O50" s="66">
        <f t="shared" si="4"/>
        <v>0</v>
      </c>
      <c r="P50" s="66">
        <f t="shared" si="5"/>
        <v>0</v>
      </c>
      <c r="Q50" s="66">
        <f t="shared" si="6"/>
        <v>0</v>
      </c>
      <c r="R50" s="66">
        <f t="shared" si="7"/>
        <v>0</v>
      </c>
      <c r="S50" s="66">
        <f t="shared" si="8"/>
        <v>0</v>
      </c>
    </row>
    <row r="51" spans="1:19" ht="24" customHeight="1">
      <c r="A51" s="466" t="str">
        <f t="shared" si="21"/>
        <v>RiskTrait_Name_Weakness</v>
      </c>
      <c r="B51" s="408" t="s">
        <v>15721</v>
      </c>
      <c r="C51" s="409" t="s">
        <v>25618</v>
      </c>
      <c r="D51" s="402" t="s">
        <v>25699</v>
      </c>
      <c r="E51" s="562" t="s">
        <v>25630</v>
      </c>
      <c r="F51" s="562" t="s">
        <v>25630</v>
      </c>
      <c r="G51" s="562" t="s">
        <v>25630</v>
      </c>
      <c r="H51" s="562" t="s">
        <v>25630</v>
      </c>
      <c r="I51" s="562" t="s">
        <v>25630</v>
      </c>
      <c r="J51" s="562" t="s">
        <v>25630</v>
      </c>
      <c r="K51" s="47">
        <f t="shared" si="22"/>
        <v>0</v>
      </c>
      <c r="L51" s="66">
        <f t="shared" si="1"/>
        <v>0</v>
      </c>
      <c r="M51" s="66">
        <f t="shared" si="2"/>
        <v>0</v>
      </c>
      <c r="N51" s="66">
        <f t="shared" si="3"/>
        <v>0</v>
      </c>
      <c r="O51" s="66">
        <f t="shared" si="4"/>
        <v>0</v>
      </c>
      <c r="P51" s="66">
        <f t="shared" si="5"/>
        <v>0</v>
      </c>
      <c r="Q51" s="66">
        <f t="shared" si="6"/>
        <v>0</v>
      </c>
      <c r="R51" s="66">
        <f t="shared" si="7"/>
        <v>0</v>
      </c>
      <c r="S51" s="66">
        <f t="shared" si="8"/>
        <v>0</v>
      </c>
    </row>
    <row r="52" spans="1:19" ht="24" customHeight="1">
      <c r="A52" s="466" t="str">
        <f t="shared" si="21"/>
        <v>RiskTrait_Name_Enrage</v>
      </c>
      <c r="B52" s="408" t="s">
        <v>15721</v>
      </c>
      <c r="C52" s="409" t="s">
        <v>25619</v>
      </c>
      <c r="D52" s="402" t="s">
        <v>25627</v>
      </c>
      <c r="E52" s="562" t="s">
        <v>25630</v>
      </c>
      <c r="F52" s="562" t="s">
        <v>25630</v>
      </c>
      <c r="G52" s="562" t="s">
        <v>25630</v>
      </c>
      <c r="H52" s="562" t="s">
        <v>25630</v>
      </c>
      <c r="I52" s="562" t="s">
        <v>25630</v>
      </c>
      <c r="J52" s="562" t="s">
        <v>25630</v>
      </c>
      <c r="K52" s="47">
        <f t="shared" si="22"/>
        <v>0</v>
      </c>
      <c r="L52" s="66">
        <f t="shared" si="1"/>
        <v>0</v>
      </c>
      <c r="M52" s="66">
        <f t="shared" si="2"/>
        <v>0</v>
      </c>
      <c r="N52" s="66">
        <f t="shared" si="3"/>
        <v>0</v>
      </c>
      <c r="O52" s="66">
        <f t="shared" si="4"/>
        <v>0</v>
      </c>
      <c r="P52" s="66">
        <f t="shared" si="5"/>
        <v>0</v>
      </c>
      <c r="Q52" s="66">
        <f t="shared" si="6"/>
        <v>0</v>
      </c>
      <c r="R52" s="66">
        <f t="shared" si="7"/>
        <v>0</v>
      </c>
      <c r="S52" s="66">
        <f t="shared" si="8"/>
        <v>0</v>
      </c>
    </row>
    <row r="53" spans="1:19" ht="24" customHeight="1">
      <c r="A53" s="466" t="str">
        <f t="shared" si="21"/>
        <v>RiskTrait_Name_HostilePort</v>
      </c>
      <c r="B53" s="408" t="s">
        <v>15721</v>
      </c>
      <c r="C53" s="409" t="s">
        <v>25620</v>
      </c>
      <c r="D53" s="402" t="s">
        <v>25628</v>
      </c>
      <c r="E53" s="562" t="s">
        <v>25630</v>
      </c>
      <c r="F53" s="562" t="s">
        <v>25630</v>
      </c>
      <c r="G53" s="562" t="s">
        <v>25630</v>
      </c>
      <c r="H53" s="562" t="s">
        <v>25630</v>
      </c>
      <c r="I53" s="562" t="s">
        <v>25630</v>
      </c>
      <c r="J53" s="562" t="s">
        <v>25630</v>
      </c>
      <c r="K53" s="47">
        <f t="shared" si="22"/>
        <v>0</v>
      </c>
      <c r="L53" s="66">
        <f t="shared" si="1"/>
        <v>0</v>
      </c>
      <c r="M53" s="66">
        <f t="shared" si="2"/>
        <v>0</v>
      </c>
      <c r="N53" s="66">
        <f t="shared" si="3"/>
        <v>0</v>
      </c>
      <c r="O53" s="66">
        <f t="shared" si="4"/>
        <v>0</v>
      </c>
      <c r="P53" s="66">
        <f t="shared" si="5"/>
        <v>0</v>
      </c>
      <c r="Q53" s="66">
        <f t="shared" si="6"/>
        <v>0</v>
      </c>
      <c r="R53" s="66">
        <f t="shared" si="7"/>
        <v>0</v>
      </c>
      <c r="S53" s="66">
        <f t="shared" si="8"/>
        <v>0</v>
      </c>
    </row>
    <row r="54" spans="1:19" ht="24" customHeight="1">
      <c r="A54" s="466" t="str">
        <f t="shared" si="21"/>
        <v>RiskTrait_Name_BrokenGear</v>
      </c>
      <c r="B54" s="408" t="s">
        <v>15721</v>
      </c>
      <c r="C54" s="409" t="s">
        <v>25621</v>
      </c>
      <c r="D54" s="402" t="s">
        <v>25629</v>
      </c>
      <c r="E54" s="562" t="s">
        <v>25630</v>
      </c>
      <c r="F54" s="562" t="s">
        <v>25630</v>
      </c>
      <c r="G54" s="562" t="s">
        <v>25630</v>
      </c>
      <c r="H54" s="562" t="s">
        <v>25630</v>
      </c>
      <c r="I54" s="562" t="s">
        <v>25630</v>
      </c>
      <c r="J54" s="562" t="s">
        <v>25630</v>
      </c>
      <c r="K54" s="47">
        <f t="shared" si="22"/>
        <v>0</v>
      </c>
      <c r="L54" s="66">
        <f t="shared" si="1"/>
        <v>0</v>
      </c>
      <c r="M54" s="66">
        <f t="shared" si="2"/>
        <v>0</v>
      </c>
      <c r="N54" s="66">
        <f t="shared" si="3"/>
        <v>0</v>
      </c>
      <c r="O54" s="66">
        <f t="shared" si="4"/>
        <v>0</v>
      </c>
      <c r="P54" s="66">
        <f t="shared" si="5"/>
        <v>0</v>
      </c>
      <c r="Q54" s="66">
        <f t="shared" si="6"/>
        <v>0</v>
      </c>
      <c r="R54" s="66">
        <f t="shared" si="7"/>
        <v>0</v>
      </c>
      <c r="S54" s="66">
        <f t="shared" si="8"/>
        <v>0</v>
      </c>
    </row>
    <row r="55" spans="1:19" ht="24" customHeight="1">
      <c r="A55" s="466" t="str">
        <f t="shared" si="19"/>
        <v>RiskTrait_Desc_MonsterAttackDamage</v>
      </c>
      <c r="B55" s="408" t="s">
        <v>15427</v>
      </c>
      <c r="C55" s="409" t="s">
        <v>15722</v>
      </c>
      <c r="D55" s="402" t="s">
        <v>25682</v>
      </c>
      <c r="E55" s="463" t="s">
        <v>17077</v>
      </c>
      <c r="F55" s="463" t="s">
        <v>17215</v>
      </c>
      <c r="G55" s="463" t="s">
        <v>17216</v>
      </c>
      <c r="H55" s="463" t="s">
        <v>17217</v>
      </c>
      <c r="I55" s="463" t="s">
        <v>17218</v>
      </c>
      <c r="J55" s="463" t="s">
        <v>17219</v>
      </c>
      <c r="K55" s="47">
        <f t="shared" ref="K55:K106" si="23">SUM(L55:S55)</f>
        <v>1</v>
      </c>
      <c r="L55" s="66">
        <f t="shared" si="1"/>
        <v>1</v>
      </c>
      <c r="M55" s="66">
        <f t="shared" si="2"/>
        <v>0</v>
      </c>
      <c r="N55" s="66">
        <f t="shared" si="3"/>
        <v>0</v>
      </c>
      <c r="O55" s="66">
        <f t="shared" si="4"/>
        <v>0</v>
      </c>
      <c r="P55" s="66">
        <f t="shared" si="5"/>
        <v>0</v>
      </c>
      <c r="Q55" s="66">
        <f t="shared" si="6"/>
        <v>0</v>
      </c>
      <c r="R55" s="66">
        <f t="shared" si="7"/>
        <v>0</v>
      </c>
      <c r="S55" s="66">
        <f t="shared" si="8"/>
        <v>0</v>
      </c>
    </row>
    <row r="56" spans="1:19" ht="24" customHeight="1">
      <c r="A56" s="466" t="str">
        <f t="shared" si="19"/>
        <v>RiskTrait_Desc_MonsterMaxHealth</v>
      </c>
      <c r="B56" s="408" t="s">
        <v>15427</v>
      </c>
      <c r="C56" s="409" t="s">
        <v>15783</v>
      </c>
      <c r="D56" s="402" t="s">
        <v>25681</v>
      </c>
      <c r="E56" s="463" t="s">
        <v>17078</v>
      </c>
      <c r="F56" s="463" t="s">
        <v>17220</v>
      </c>
      <c r="G56" s="463" t="s">
        <v>17221</v>
      </c>
      <c r="H56" s="463" t="s">
        <v>17222</v>
      </c>
      <c r="I56" s="463" t="s">
        <v>17223</v>
      </c>
      <c r="J56" s="463" t="s">
        <v>17224</v>
      </c>
      <c r="K56" s="47">
        <f t="shared" si="23"/>
        <v>1</v>
      </c>
      <c r="L56" s="66">
        <f t="shared" si="1"/>
        <v>1</v>
      </c>
      <c r="M56" s="66">
        <f t="shared" si="2"/>
        <v>0</v>
      </c>
      <c r="N56" s="66">
        <f t="shared" si="3"/>
        <v>0</v>
      </c>
      <c r="O56" s="66">
        <f t="shared" si="4"/>
        <v>0</v>
      </c>
      <c r="P56" s="66">
        <f t="shared" si="5"/>
        <v>0</v>
      </c>
      <c r="Q56" s="66">
        <f t="shared" si="6"/>
        <v>0</v>
      </c>
      <c r="R56" s="66">
        <f t="shared" si="7"/>
        <v>0</v>
      </c>
      <c r="S56" s="66">
        <f t="shared" si="8"/>
        <v>0</v>
      </c>
    </row>
    <row r="57" spans="1:19" ht="24" customHeight="1">
      <c r="A57" s="466" t="str">
        <f t="shared" si="19"/>
        <v>RiskTrait_Desc_EliteAttackDamage</v>
      </c>
      <c r="B57" s="408" t="s">
        <v>15427</v>
      </c>
      <c r="C57" s="409" t="s">
        <v>15784</v>
      </c>
      <c r="D57" s="402" t="s">
        <v>15432</v>
      </c>
      <c r="E57" s="463" t="s">
        <v>17079</v>
      </c>
      <c r="F57" s="463" t="s">
        <v>17225</v>
      </c>
      <c r="G57" s="463" t="s">
        <v>17226</v>
      </c>
      <c r="H57" s="463" t="s">
        <v>17227</v>
      </c>
      <c r="I57" s="463" t="s">
        <v>17228</v>
      </c>
      <c r="J57" s="463" t="s">
        <v>17229</v>
      </c>
      <c r="K57" s="47">
        <f t="shared" si="23"/>
        <v>1</v>
      </c>
      <c r="L57" s="66">
        <f t="shared" si="1"/>
        <v>1</v>
      </c>
      <c r="M57" s="66">
        <f t="shared" si="2"/>
        <v>0</v>
      </c>
      <c r="N57" s="66">
        <f t="shared" si="3"/>
        <v>0</v>
      </c>
      <c r="O57" s="66">
        <f t="shared" si="4"/>
        <v>0</v>
      </c>
      <c r="P57" s="66">
        <f t="shared" si="5"/>
        <v>0</v>
      </c>
      <c r="Q57" s="66">
        <f t="shared" si="6"/>
        <v>0</v>
      </c>
      <c r="R57" s="66">
        <f t="shared" si="7"/>
        <v>0</v>
      </c>
      <c r="S57" s="66">
        <f t="shared" si="8"/>
        <v>0</v>
      </c>
    </row>
    <row r="58" spans="1:19" ht="24" customHeight="1">
      <c r="A58" s="466" t="str">
        <f t="shared" si="19"/>
        <v>RiskTrait_Desc_EliteMaxHealth</v>
      </c>
      <c r="B58" s="408" t="s">
        <v>15427</v>
      </c>
      <c r="C58" s="409" t="s">
        <v>15723</v>
      </c>
      <c r="D58" s="402" t="s">
        <v>23930</v>
      </c>
      <c r="E58" s="463" t="s">
        <v>17080</v>
      </c>
      <c r="F58" s="463" t="s">
        <v>17230</v>
      </c>
      <c r="G58" s="463" t="s">
        <v>17231</v>
      </c>
      <c r="H58" s="463" t="s">
        <v>17232</v>
      </c>
      <c r="I58" s="463" t="s">
        <v>17233</v>
      </c>
      <c r="J58" s="463" t="s">
        <v>17234</v>
      </c>
      <c r="K58" s="47">
        <f t="shared" si="23"/>
        <v>1</v>
      </c>
      <c r="L58" s="66">
        <f t="shared" si="1"/>
        <v>1</v>
      </c>
      <c r="M58" s="66">
        <f t="shared" si="2"/>
        <v>0</v>
      </c>
      <c r="N58" s="66">
        <f t="shared" si="3"/>
        <v>0</v>
      </c>
      <c r="O58" s="66">
        <f t="shared" si="4"/>
        <v>0</v>
      </c>
      <c r="P58" s="66">
        <f t="shared" si="5"/>
        <v>0</v>
      </c>
      <c r="Q58" s="66">
        <f t="shared" si="6"/>
        <v>0</v>
      </c>
      <c r="R58" s="66">
        <f t="shared" si="7"/>
        <v>0</v>
      </c>
      <c r="S58" s="66">
        <f t="shared" si="8"/>
        <v>0</v>
      </c>
    </row>
    <row r="59" spans="1:19" ht="24" customHeight="1">
      <c r="A59" s="466" t="str">
        <f t="shared" si="19"/>
        <v>RiskTrait_Desc_BossAttackDamage</v>
      </c>
      <c r="B59" s="408" t="s">
        <v>15427</v>
      </c>
      <c r="C59" s="409" t="s">
        <v>15719</v>
      </c>
      <c r="D59" s="402" t="s">
        <v>15433</v>
      </c>
      <c r="E59" s="463" t="s">
        <v>17081</v>
      </c>
      <c r="F59" s="463" t="s">
        <v>17235</v>
      </c>
      <c r="G59" s="463" t="s">
        <v>17236</v>
      </c>
      <c r="H59" s="463" t="s">
        <v>17237</v>
      </c>
      <c r="I59" s="463" t="s">
        <v>17238</v>
      </c>
      <c r="J59" s="463" t="s">
        <v>17239</v>
      </c>
      <c r="K59" s="47">
        <f t="shared" si="23"/>
        <v>1</v>
      </c>
      <c r="L59" s="66">
        <f t="shared" si="1"/>
        <v>1</v>
      </c>
      <c r="M59" s="66">
        <f t="shared" si="2"/>
        <v>0</v>
      </c>
      <c r="N59" s="66">
        <f t="shared" si="3"/>
        <v>0</v>
      </c>
      <c r="O59" s="66">
        <f t="shared" si="4"/>
        <v>0</v>
      </c>
      <c r="P59" s="66">
        <f t="shared" si="5"/>
        <v>0</v>
      </c>
      <c r="Q59" s="66">
        <f t="shared" si="6"/>
        <v>0</v>
      </c>
      <c r="R59" s="66">
        <f t="shared" si="7"/>
        <v>0</v>
      </c>
      <c r="S59" s="66">
        <f t="shared" si="8"/>
        <v>0</v>
      </c>
    </row>
    <row r="60" spans="1:19" ht="24" customHeight="1">
      <c r="A60" s="466" t="str">
        <f t="shared" si="19"/>
        <v>RiskTrait_Desc_BossMaxHealth</v>
      </c>
      <c r="B60" s="408" t="s">
        <v>15427</v>
      </c>
      <c r="C60" s="409" t="s">
        <v>15724</v>
      </c>
      <c r="D60" s="402" t="s">
        <v>23931</v>
      </c>
      <c r="E60" s="463" t="s">
        <v>17082</v>
      </c>
      <c r="F60" s="463" t="s">
        <v>17240</v>
      </c>
      <c r="G60" s="463" t="s">
        <v>17241</v>
      </c>
      <c r="H60" s="463" t="s">
        <v>17242</v>
      </c>
      <c r="I60" s="463" t="s">
        <v>17243</v>
      </c>
      <c r="J60" s="463" t="s">
        <v>17244</v>
      </c>
      <c r="K60" s="47">
        <f t="shared" si="23"/>
        <v>1</v>
      </c>
      <c r="L60" s="66">
        <f t="shared" si="1"/>
        <v>1</v>
      </c>
      <c r="M60" s="66">
        <f t="shared" si="2"/>
        <v>0</v>
      </c>
      <c r="N60" s="66">
        <f t="shared" si="3"/>
        <v>0</v>
      </c>
      <c r="O60" s="66">
        <f t="shared" si="4"/>
        <v>0</v>
      </c>
      <c r="P60" s="66">
        <f t="shared" si="5"/>
        <v>0</v>
      </c>
      <c r="Q60" s="66">
        <f t="shared" si="6"/>
        <v>0</v>
      </c>
      <c r="R60" s="66">
        <f t="shared" si="7"/>
        <v>0</v>
      </c>
      <c r="S60" s="66">
        <f t="shared" si="8"/>
        <v>0</v>
      </c>
    </row>
    <row r="61" spans="1:19" ht="24" customHeight="1">
      <c r="A61" s="466" t="str">
        <f t="shared" si="19"/>
        <v>RiskTrait_Desc_BossInvulnerability</v>
      </c>
      <c r="B61" s="408" t="s">
        <v>15427</v>
      </c>
      <c r="C61" s="409" t="s">
        <v>18389</v>
      </c>
      <c r="D61" s="402" t="s">
        <v>15444</v>
      </c>
      <c r="E61" s="463" t="s">
        <v>17083</v>
      </c>
      <c r="F61" s="463" t="s">
        <v>17245</v>
      </c>
      <c r="G61" s="463" t="s">
        <v>17246</v>
      </c>
      <c r="H61" s="463" t="s">
        <v>17247</v>
      </c>
      <c r="I61" s="463" t="s">
        <v>17248</v>
      </c>
      <c r="J61" s="463" t="s">
        <v>17249</v>
      </c>
      <c r="K61" s="47">
        <f t="shared" si="23"/>
        <v>2</v>
      </c>
      <c r="L61" s="66">
        <f t="shared" si="1"/>
        <v>1</v>
      </c>
      <c r="M61" s="66">
        <f t="shared" si="2"/>
        <v>1</v>
      </c>
      <c r="N61" s="66">
        <f t="shared" si="3"/>
        <v>0</v>
      </c>
      <c r="O61" s="66">
        <f t="shared" si="4"/>
        <v>0</v>
      </c>
      <c r="P61" s="66">
        <f t="shared" si="5"/>
        <v>0</v>
      </c>
      <c r="Q61" s="66">
        <f t="shared" si="6"/>
        <v>0</v>
      </c>
      <c r="R61" s="66">
        <f t="shared" si="7"/>
        <v>0</v>
      </c>
      <c r="S61" s="66">
        <f t="shared" si="8"/>
        <v>0</v>
      </c>
    </row>
    <row r="62" spans="1:19" ht="24" customHeight="1">
      <c r="A62" s="466" t="str">
        <f t="shared" si="19"/>
        <v>RiskTrait_Desc_BossRecovery</v>
      </c>
      <c r="B62" s="408" t="s">
        <v>15427</v>
      </c>
      <c r="C62" s="409" t="s">
        <v>15725</v>
      </c>
      <c r="D62" s="402" t="s">
        <v>23932</v>
      </c>
      <c r="E62" s="463" t="s">
        <v>17084</v>
      </c>
      <c r="F62" s="463" t="s">
        <v>17250</v>
      </c>
      <c r="G62" s="463" t="s">
        <v>17251</v>
      </c>
      <c r="H62" s="463" t="s">
        <v>17252</v>
      </c>
      <c r="I62" s="463" t="s">
        <v>17253</v>
      </c>
      <c r="J62" s="463" t="s">
        <v>17254</v>
      </c>
      <c r="K62" s="47">
        <f t="shared" si="23"/>
        <v>3</v>
      </c>
      <c r="L62" s="66">
        <f t="shared" si="1"/>
        <v>1</v>
      </c>
      <c r="M62" s="66">
        <f t="shared" si="2"/>
        <v>1</v>
      </c>
      <c r="N62" s="66">
        <f t="shared" si="3"/>
        <v>1</v>
      </c>
      <c r="O62" s="66">
        <f t="shared" si="4"/>
        <v>0</v>
      </c>
      <c r="P62" s="66">
        <f t="shared" si="5"/>
        <v>0</v>
      </c>
      <c r="Q62" s="66">
        <f t="shared" si="6"/>
        <v>0</v>
      </c>
      <c r="R62" s="66">
        <f t="shared" si="7"/>
        <v>0</v>
      </c>
      <c r="S62" s="66">
        <f t="shared" si="8"/>
        <v>0</v>
      </c>
    </row>
    <row r="63" spans="1:19" ht="24" customHeight="1">
      <c r="A63" s="466" t="str">
        <f t="shared" si="19"/>
        <v>RiskTrait_Desc_BossGrowDamage</v>
      </c>
      <c r="B63" s="408" t="s">
        <v>15427</v>
      </c>
      <c r="C63" s="409" t="s">
        <v>15726</v>
      </c>
      <c r="D63" s="402" t="s">
        <v>23505</v>
      </c>
      <c r="E63" s="463" t="s">
        <v>23506</v>
      </c>
      <c r="F63" s="463" t="s">
        <v>23507</v>
      </c>
      <c r="G63" s="463" t="s">
        <v>23508</v>
      </c>
      <c r="H63" s="463" t="s">
        <v>23509</v>
      </c>
      <c r="I63" s="463" t="s">
        <v>23510</v>
      </c>
      <c r="J63" s="463" t="s">
        <v>23511</v>
      </c>
      <c r="K63" s="47">
        <f t="shared" si="23"/>
        <v>2</v>
      </c>
      <c r="L63" s="66">
        <f t="shared" si="1"/>
        <v>1</v>
      </c>
      <c r="M63" s="66">
        <f t="shared" si="2"/>
        <v>1</v>
      </c>
      <c r="N63" s="66">
        <f t="shared" si="3"/>
        <v>0</v>
      </c>
      <c r="O63" s="66">
        <f t="shared" si="4"/>
        <v>0</v>
      </c>
      <c r="P63" s="66">
        <f t="shared" si="5"/>
        <v>0</v>
      </c>
      <c r="Q63" s="66">
        <f t="shared" si="6"/>
        <v>0</v>
      </c>
      <c r="R63" s="66">
        <f t="shared" si="7"/>
        <v>0</v>
      </c>
      <c r="S63" s="66">
        <f t="shared" si="8"/>
        <v>0</v>
      </c>
    </row>
    <row r="64" spans="1:19" ht="24" customHeight="1">
      <c r="A64" s="466" t="str">
        <f t="shared" si="19"/>
        <v>RiskTrait_Desc_Revive</v>
      </c>
      <c r="B64" s="408" t="s">
        <v>15427</v>
      </c>
      <c r="C64" s="409" t="s">
        <v>2973</v>
      </c>
      <c r="D64" s="402" t="s">
        <v>15458</v>
      </c>
      <c r="E64" s="463" t="s">
        <v>17085</v>
      </c>
      <c r="F64" s="463" t="s">
        <v>17255</v>
      </c>
      <c r="G64" s="463" t="s">
        <v>17256</v>
      </c>
      <c r="H64" s="463" t="s">
        <v>17257</v>
      </c>
      <c r="I64" s="463" t="s">
        <v>17258</v>
      </c>
      <c r="J64" s="463" t="s">
        <v>17259</v>
      </c>
      <c r="K64" s="47">
        <f t="shared" si="23"/>
        <v>0</v>
      </c>
      <c r="L64" s="66">
        <f t="shared" si="1"/>
        <v>0</v>
      </c>
      <c r="M64" s="66">
        <f t="shared" si="2"/>
        <v>0</v>
      </c>
      <c r="N64" s="66">
        <f t="shared" si="3"/>
        <v>0</v>
      </c>
      <c r="O64" s="66">
        <f t="shared" si="4"/>
        <v>0</v>
      </c>
      <c r="P64" s="66">
        <f t="shared" si="5"/>
        <v>0</v>
      </c>
      <c r="Q64" s="66">
        <f t="shared" si="6"/>
        <v>0</v>
      </c>
      <c r="R64" s="66">
        <f t="shared" si="7"/>
        <v>0</v>
      </c>
      <c r="S64" s="66">
        <f t="shared" si="8"/>
        <v>0</v>
      </c>
    </row>
    <row r="65" spans="1:19" ht="24" customHeight="1">
      <c r="A65" s="466" t="str">
        <f t="shared" si="19"/>
        <v>RiskTrait_Desc_PoisonTrail</v>
      </c>
      <c r="B65" s="408" t="s">
        <v>15427</v>
      </c>
      <c r="C65" s="409" t="s">
        <v>15785</v>
      </c>
      <c r="D65" s="402" t="s">
        <v>15590</v>
      </c>
      <c r="E65" s="463" t="s">
        <v>17086</v>
      </c>
      <c r="F65" s="463" t="s">
        <v>17260</v>
      </c>
      <c r="G65" s="463" t="s">
        <v>17261</v>
      </c>
      <c r="H65" s="463" t="s">
        <v>17262</v>
      </c>
      <c r="I65" s="463" t="s">
        <v>17263</v>
      </c>
      <c r="J65" s="463" t="s">
        <v>17264</v>
      </c>
      <c r="K65" s="47">
        <f t="shared" si="23"/>
        <v>0</v>
      </c>
      <c r="L65" s="66">
        <f t="shared" si="1"/>
        <v>0</v>
      </c>
      <c r="M65" s="66">
        <f t="shared" si="2"/>
        <v>0</v>
      </c>
      <c r="N65" s="66">
        <f t="shared" si="3"/>
        <v>0</v>
      </c>
      <c r="O65" s="66">
        <f t="shared" si="4"/>
        <v>0</v>
      </c>
      <c r="P65" s="66">
        <f t="shared" si="5"/>
        <v>0</v>
      </c>
      <c r="Q65" s="66">
        <f t="shared" si="6"/>
        <v>0</v>
      </c>
      <c r="R65" s="66">
        <f t="shared" si="7"/>
        <v>0</v>
      </c>
      <c r="S65" s="66">
        <f t="shared" si="8"/>
        <v>0</v>
      </c>
    </row>
    <row r="66" spans="1:19" ht="24" customHeight="1">
      <c r="A66" s="466" t="str">
        <f t="shared" si="19"/>
        <v>RiskTrait_Desc_CorpsesExplosion</v>
      </c>
      <c r="B66" s="408" t="s">
        <v>15427</v>
      </c>
      <c r="C66" s="409" t="s">
        <v>15727</v>
      </c>
      <c r="D66" s="402" t="s">
        <v>15434</v>
      </c>
      <c r="E66" s="463" t="s">
        <v>17087</v>
      </c>
      <c r="F66" s="463" t="s">
        <v>17265</v>
      </c>
      <c r="G66" s="463" t="s">
        <v>17266</v>
      </c>
      <c r="H66" s="463" t="s">
        <v>17267</v>
      </c>
      <c r="I66" s="463" t="s">
        <v>17268</v>
      </c>
      <c r="J66" s="463" t="s">
        <v>17269</v>
      </c>
      <c r="K66" s="47">
        <f t="shared" si="23"/>
        <v>0</v>
      </c>
      <c r="L66" s="66">
        <f t="shared" si="1"/>
        <v>0</v>
      </c>
      <c r="M66" s="66">
        <f t="shared" si="2"/>
        <v>0</v>
      </c>
      <c r="N66" s="66">
        <f t="shared" si="3"/>
        <v>0</v>
      </c>
      <c r="O66" s="66">
        <f t="shared" si="4"/>
        <v>0</v>
      </c>
      <c r="P66" s="66">
        <f t="shared" si="5"/>
        <v>0</v>
      </c>
      <c r="Q66" s="66">
        <f t="shared" si="6"/>
        <v>0</v>
      </c>
      <c r="R66" s="66">
        <f t="shared" si="7"/>
        <v>0</v>
      </c>
      <c r="S66" s="66">
        <f t="shared" si="8"/>
        <v>0</v>
      </c>
    </row>
    <row r="67" spans="1:19" ht="24" customHeight="1">
      <c r="A67" s="466" t="str">
        <f t="shared" si="19"/>
        <v>RiskTrait_Desc_Minefield</v>
      </c>
      <c r="B67" s="408" t="s">
        <v>15427</v>
      </c>
      <c r="C67" s="409" t="s">
        <v>15728</v>
      </c>
      <c r="D67" s="402" t="s">
        <v>15449</v>
      </c>
      <c r="E67" s="463" t="s">
        <v>17088</v>
      </c>
      <c r="F67" s="463" t="s">
        <v>17270</v>
      </c>
      <c r="G67" s="463" t="s">
        <v>17271</v>
      </c>
      <c r="H67" s="463" t="s">
        <v>17272</v>
      </c>
      <c r="I67" s="463" t="s">
        <v>17273</v>
      </c>
      <c r="J67" s="463" t="s">
        <v>17274</v>
      </c>
      <c r="K67" s="47">
        <f t="shared" si="23"/>
        <v>0</v>
      </c>
      <c r="L67" s="66">
        <f t="shared" si="1"/>
        <v>0</v>
      </c>
      <c r="M67" s="66">
        <f t="shared" si="2"/>
        <v>0</v>
      </c>
      <c r="N67" s="66">
        <f t="shared" si="3"/>
        <v>0</v>
      </c>
      <c r="O67" s="66">
        <f t="shared" si="4"/>
        <v>0</v>
      </c>
      <c r="P67" s="66">
        <f t="shared" si="5"/>
        <v>0</v>
      </c>
      <c r="Q67" s="66">
        <f t="shared" si="6"/>
        <v>0</v>
      </c>
      <c r="R67" s="66">
        <f t="shared" si="7"/>
        <v>0</v>
      </c>
      <c r="S67" s="66">
        <f t="shared" si="8"/>
        <v>0</v>
      </c>
    </row>
    <row r="68" spans="1:19" ht="24" customHeight="1">
      <c r="A68" s="466" t="str">
        <f t="shared" si="19"/>
        <v>RiskTrait_Desc_DeathDefiance</v>
      </c>
      <c r="B68" s="408" t="s">
        <v>15427</v>
      </c>
      <c r="C68" s="409" t="s">
        <v>15729</v>
      </c>
      <c r="D68" s="402" t="s">
        <v>15450</v>
      </c>
      <c r="E68" s="463" t="s">
        <v>17089</v>
      </c>
      <c r="F68" s="463" t="s">
        <v>17275</v>
      </c>
      <c r="G68" s="463" t="s">
        <v>17276</v>
      </c>
      <c r="H68" s="463" t="s">
        <v>17277</v>
      </c>
      <c r="I68" s="463" t="s">
        <v>17278</v>
      </c>
      <c r="J68" s="463" t="s">
        <v>17279</v>
      </c>
      <c r="K68" s="47">
        <f t="shared" si="23"/>
        <v>0</v>
      </c>
      <c r="L68" s="66">
        <f t="shared" si="1"/>
        <v>0</v>
      </c>
      <c r="M68" s="66">
        <f t="shared" si="2"/>
        <v>0</v>
      </c>
      <c r="N68" s="66">
        <f t="shared" si="3"/>
        <v>0</v>
      </c>
      <c r="O68" s="66">
        <f t="shared" si="4"/>
        <v>0</v>
      </c>
      <c r="P68" s="66">
        <f t="shared" si="5"/>
        <v>0</v>
      </c>
      <c r="Q68" s="66">
        <f t="shared" si="6"/>
        <v>0</v>
      </c>
      <c r="R68" s="66">
        <f t="shared" si="7"/>
        <v>0</v>
      </c>
      <c r="S68" s="66">
        <f t="shared" si="8"/>
        <v>0</v>
      </c>
    </row>
    <row r="69" spans="1:19" ht="24" customHeight="1">
      <c r="A69" s="466" t="str">
        <f t="shared" si="19"/>
        <v>RiskTrait_Desc_EchoOfCold</v>
      </c>
      <c r="B69" s="408" t="s">
        <v>15427</v>
      </c>
      <c r="C69" s="409" t="s">
        <v>15730</v>
      </c>
      <c r="D69" s="402" t="s">
        <v>15593</v>
      </c>
      <c r="E69" s="463" t="s">
        <v>17090</v>
      </c>
      <c r="F69" s="463" t="s">
        <v>17280</v>
      </c>
      <c r="G69" s="463" t="s">
        <v>17281</v>
      </c>
      <c r="H69" s="463" t="s">
        <v>17282</v>
      </c>
      <c r="I69" s="463" t="s">
        <v>17283</v>
      </c>
      <c r="J69" s="463" t="s">
        <v>17284</v>
      </c>
      <c r="K69" s="47">
        <f t="shared" si="23"/>
        <v>0</v>
      </c>
      <c r="L69" s="66">
        <f t="shared" si="1"/>
        <v>0</v>
      </c>
      <c r="M69" s="66">
        <f t="shared" si="2"/>
        <v>0</v>
      </c>
      <c r="N69" s="66">
        <f t="shared" si="3"/>
        <v>0</v>
      </c>
      <c r="O69" s="66">
        <f t="shared" si="4"/>
        <v>0</v>
      </c>
      <c r="P69" s="66">
        <f t="shared" si="5"/>
        <v>0</v>
      </c>
      <c r="Q69" s="66">
        <f t="shared" si="6"/>
        <v>0</v>
      </c>
      <c r="R69" s="66">
        <f t="shared" si="7"/>
        <v>0</v>
      </c>
      <c r="S69" s="66">
        <f t="shared" si="8"/>
        <v>0</v>
      </c>
    </row>
    <row r="70" spans="1:19" ht="24" customHeight="1">
      <c r="A70" s="466" t="str">
        <f t="shared" si="19"/>
        <v>RiskTrait_Desc_Executor</v>
      </c>
      <c r="B70" s="408" t="s">
        <v>15427</v>
      </c>
      <c r="C70" s="409" t="s">
        <v>15731</v>
      </c>
      <c r="D70" s="402" t="s">
        <v>15446</v>
      </c>
      <c r="E70" s="463" t="s">
        <v>17091</v>
      </c>
      <c r="F70" s="463" t="s">
        <v>17285</v>
      </c>
      <c r="G70" s="463" t="s">
        <v>17286</v>
      </c>
      <c r="H70" s="463" t="s">
        <v>17287</v>
      </c>
      <c r="I70" s="463" t="s">
        <v>17288</v>
      </c>
      <c r="J70" s="463" t="s">
        <v>17289</v>
      </c>
      <c r="K70" s="47">
        <f t="shared" si="23"/>
        <v>0</v>
      </c>
      <c r="L70" s="66">
        <f t="shared" si="1"/>
        <v>0</v>
      </c>
      <c r="M70" s="66">
        <f t="shared" si="2"/>
        <v>0</v>
      </c>
      <c r="N70" s="66">
        <f t="shared" si="3"/>
        <v>0</v>
      </c>
      <c r="O70" s="66">
        <f t="shared" si="4"/>
        <v>0</v>
      </c>
      <c r="P70" s="66">
        <f t="shared" si="5"/>
        <v>0</v>
      </c>
      <c r="Q70" s="66">
        <f t="shared" si="6"/>
        <v>0</v>
      </c>
      <c r="R70" s="66">
        <f t="shared" si="7"/>
        <v>0</v>
      </c>
      <c r="S70" s="66">
        <f t="shared" si="8"/>
        <v>0</v>
      </c>
    </row>
    <row r="71" spans="1:19" ht="24" customHeight="1">
      <c r="A71" s="466" t="str">
        <f t="shared" si="19"/>
        <v>RiskTrait_Desc_EnergyBurn</v>
      </c>
      <c r="B71" s="408" t="s">
        <v>15427</v>
      </c>
      <c r="C71" s="409" t="s">
        <v>15732</v>
      </c>
      <c r="D71" s="402" t="s">
        <v>15451</v>
      </c>
      <c r="E71" s="463" t="s">
        <v>17092</v>
      </c>
      <c r="F71" s="463" t="s">
        <v>17290</v>
      </c>
      <c r="G71" s="463" t="s">
        <v>17291</v>
      </c>
      <c r="H71" s="463" t="s">
        <v>17292</v>
      </c>
      <c r="I71" s="463" t="s">
        <v>17293</v>
      </c>
      <c r="J71" s="463" t="s">
        <v>17294</v>
      </c>
      <c r="K71" s="47">
        <f t="shared" si="23"/>
        <v>0</v>
      </c>
      <c r="L71" s="66">
        <f t="shared" si="1"/>
        <v>0</v>
      </c>
      <c r="M71" s="66">
        <f t="shared" si="2"/>
        <v>0</v>
      </c>
      <c r="N71" s="66">
        <f t="shared" si="3"/>
        <v>0</v>
      </c>
      <c r="O71" s="66">
        <f t="shared" si="4"/>
        <v>0</v>
      </c>
      <c r="P71" s="66">
        <f t="shared" si="5"/>
        <v>0</v>
      </c>
      <c r="Q71" s="66">
        <f t="shared" si="6"/>
        <v>0</v>
      </c>
      <c r="R71" s="66">
        <f t="shared" si="7"/>
        <v>0</v>
      </c>
      <c r="S71" s="66">
        <f t="shared" si="8"/>
        <v>0</v>
      </c>
    </row>
    <row r="72" spans="1:19" ht="24" customHeight="1">
      <c r="A72" s="466" t="str">
        <f t="shared" si="19"/>
        <v>RiskTrait_Desc_Unstoppable</v>
      </c>
      <c r="B72" s="408" t="s">
        <v>15427</v>
      </c>
      <c r="C72" s="409" t="s">
        <v>15786</v>
      </c>
      <c r="D72" s="402" t="s">
        <v>23668</v>
      </c>
      <c r="E72" s="463" t="s">
        <v>17093</v>
      </c>
      <c r="F72" s="463" t="s">
        <v>17295</v>
      </c>
      <c r="G72" s="463" t="s">
        <v>17296</v>
      </c>
      <c r="H72" s="463" t="s">
        <v>17297</v>
      </c>
      <c r="I72" s="463" t="s">
        <v>17298</v>
      </c>
      <c r="J72" s="463" t="s">
        <v>17299</v>
      </c>
      <c r="K72" s="47">
        <f t="shared" si="23"/>
        <v>0</v>
      </c>
      <c r="L72" s="66">
        <f t="shared" si="1"/>
        <v>0</v>
      </c>
      <c r="M72" s="66">
        <f t="shared" si="2"/>
        <v>0</v>
      </c>
      <c r="N72" s="66">
        <f t="shared" si="3"/>
        <v>0</v>
      </c>
      <c r="O72" s="66">
        <f t="shared" si="4"/>
        <v>0</v>
      </c>
      <c r="P72" s="66">
        <f t="shared" si="5"/>
        <v>0</v>
      </c>
      <c r="Q72" s="66">
        <f t="shared" si="6"/>
        <v>0</v>
      </c>
      <c r="R72" s="66">
        <f t="shared" si="7"/>
        <v>0</v>
      </c>
      <c r="S72" s="66">
        <f t="shared" si="8"/>
        <v>0</v>
      </c>
    </row>
    <row r="73" spans="1:19" ht="24" customHeight="1">
      <c r="A73" s="466" t="str">
        <f t="shared" si="19"/>
        <v>RiskTrait_Desc_Blink</v>
      </c>
      <c r="B73" s="408" t="s">
        <v>15427</v>
      </c>
      <c r="C73" s="409" t="s">
        <v>15787</v>
      </c>
      <c r="D73" s="402" t="s">
        <v>15452</v>
      </c>
      <c r="E73" s="463" t="s">
        <v>17094</v>
      </c>
      <c r="F73" s="463" t="s">
        <v>17300</v>
      </c>
      <c r="G73" s="463" t="s">
        <v>17301</v>
      </c>
      <c r="H73" s="463" t="s">
        <v>17302</v>
      </c>
      <c r="I73" s="463" t="s">
        <v>17303</v>
      </c>
      <c r="J73" s="463" t="s">
        <v>17304</v>
      </c>
      <c r="K73" s="47">
        <f t="shared" si="23"/>
        <v>0</v>
      </c>
      <c r="L73" s="66">
        <f t="shared" si="1"/>
        <v>0</v>
      </c>
      <c r="M73" s="66">
        <f t="shared" si="2"/>
        <v>0</v>
      </c>
      <c r="N73" s="66">
        <f t="shared" si="3"/>
        <v>0</v>
      </c>
      <c r="O73" s="66">
        <f t="shared" si="4"/>
        <v>0</v>
      </c>
      <c r="P73" s="66">
        <f t="shared" si="5"/>
        <v>0</v>
      </c>
      <c r="Q73" s="66">
        <f t="shared" si="6"/>
        <v>0</v>
      </c>
      <c r="R73" s="66">
        <f t="shared" si="7"/>
        <v>0</v>
      </c>
      <c r="S73" s="66">
        <f t="shared" si="8"/>
        <v>0</v>
      </c>
    </row>
    <row r="74" spans="1:19" ht="24" customHeight="1">
      <c r="A74" s="466" t="str">
        <f t="shared" si="19"/>
        <v>RiskTrait_Desc_ElectricShockAttack</v>
      </c>
      <c r="B74" s="408" t="s">
        <v>15427</v>
      </c>
      <c r="C74" s="409" t="s">
        <v>15733</v>
      </c>
      <c r="D74" s="402" t="s">
        <v>15453</v>
      </c>
      <c r="E74" s="463" t="s">
        <v>17095</v>
      </c>
      <c r="F74" s="463" t="s">
        <v>17305</v>
      </c>
      <c r="G74" s="463" t="s">
        <v>17306</v>
      </c>
      <c r="H74" s="463" t="s">
        <v>17307</v>
      </c>
      <c r="I74" s="463" t="s">
        <v>17308</v>
      </c>
      <c r="J74" s="463" t="s">
        <v>17309</v>
      </c>
      <c r="K74" s="47">
        <f t="shared" si="23"/>
        <v>0</v>
      </c>
      <c r="L74" s="66">
        <f t="shared" si="1"/>
        <v>0</v>
      </c>
      <c r="M74" s="66">
        <f t="shared" si="2"/>
        <v>0</v>
      </c>
      <c r="N74" s="66">
        <f t="shared" si="3"/>
        <v>0</v>
      </c>
      <c r="O74" s="66">
        <f t="shared" si="4"/>
        <v>0</v>
      </c>
      <c r="P74" s="66">
        <f t="shared" si="5"/>
        <v>0</v>
      </c>
      <c r="Q74" s="66">
        <f t="shared" si="6"/>
        <v>0</v>
      </c>
      <c r="R74" s="66">
        <f t="shared" si="7"/>
        <v>0</v>
      </c>
      <c r="S74" s="66">
        <f t="shared" si="8"/>
        <v>0</v>
      </c>
    </row>
    <row r="75" spans="1:19" ht="24" customHeight="1">
      <c r="A75" s="466" t="str">
        <f t="shared" ref="A75:A86" si="24">CONCATENATE(B75,C75)</f>
        <v>RiskTrait_Desc_EliteInstructor</v>
      </c>
      <c r="B75" s="408" t="s">
        <v>15427</v>
      </c>
      <c r="C75" s="409" t="s">
        <v>25611</v>
      </c>
      <c r="D75" s="402" t="s">
        <v>25683</v>
      </c>
      <c r="E75" s="562" t="s">
        <v>25630</v>
      </c>
      <c r="F75" s="562" t="s">
        <v>25630</v>
      </c>
      <c r="G75" s="562" t="s">
        <v>25630</v>
      </c>
      <c r="H75" s="562" t="s">
        <v>25630</v>
      </c>
      <c r="I75" s="562" t="s">
        <v>25630</v>
      </c>
      <c r="J75" s="562" t="s">
        <v>25630</v>
      </c>
      <c r="K75" s="47">
        <f t="shared" si="23"/>
        <v>0</v>
      </c>
      <c r="L75" s="66">
        <f t="shared" si="1"/>
        <v>0</v>
      </c>
      <c r="M75" s="66">
        <f t="shared" si="2"/>
        <v>0</v>
      </c>
      <c r="N75" s="66">
        <f t="shared" si="3"/>
        <v>0</v>
      </c>
      <c r="O75" s="66">
        <f t="shared" si="4"/>
        <v>0</v>
      </c>
      <c r="P75" s="66">
        <f t="shared" si="5"/>
        <v>0</v>
      </c>
      <c r="Q75" s="66">
        <f t="shared" si="6"/>
        <v>0</v>
      </c>
      <c r="R75" s="66">
        <f t="shared" si="7"/>
        <v>0</v>
      </c>
      <c r="S75" s="66">
        <f t="shared" si="8"/>
        <v>0</v>
      </c>
    </row>
    <row r="76" spans="1:19" ht="24" customHeight="1">
      <c r="A76" s="466" t="str">
        <f t="shared" si="24"/>
        <v>RiskTrait_Desc_PowerBarrier</v>
      </c>
      <c r="B76" s="408" t="s">
        <v>15427</v>
      </c>
      <c r="C76" s="409" t="s">
        <v>25631</v>
      </c>
      <c r="D76" s="402" t="s">
        <v>25684</v>
      </c>
      <c r="E76" s="562" t="s">
        <v>25630</v>
      </c>
      <c r="F76" s="562" t="s">
        <v>25630</v>
      </c>
      <c r="G76" s="562" t="s">
        <v>25630</v>
      </c>
      <c r="H76" s="562" t="s">
        <v>25630</v>
      </c>
      <c r="I76" s="562" t="s">
        <v>25630</v>
      </c>
      <c r="J76" s="562" t="s">
        <v>25630</v>
      </c>
      <c r="K76" s="47">
        <f t="shared" si="23"/>
        <v>1</v>
      </c>
      <c r="L76" s="66">
        <f t="shared" si="1"/>
        <v>1</v>
      </c>
      <c r="M76" s="66">
        <f t="shared" si="2"/>
        <v>0</v>
      </c>
      <c r="N76" s="66">
        <f t="shared" si="3"/>
        <v>0</v>
      </c>
      <c r="O76" s="66">
        <f t="shared" si="4"/>
        <v>0</v>
      </c>
      <c r="P76" s="66">
        <f t="shared" si="5"/>
        <v>0</v>
      </c>
      <c r="Q76" s="66">
        <f t="shared" si="6"/>
        <v>0</v>
      </c>
      <c r="R76" s="66">
        <f t="shared" si="7"/>
        <v>0</v>
      </c>
      <c r="S76" s="66">
        <f t="shared" si="8"/>
        <v>0</v>
      </c>
    </row>
    <row r="77" spans="1:19" ht="24" customHeight="1">
      <c r="A77" s="466" t="str">
        <f t="shared" si="24"/>
        <v>RiskTrait_Desc_SoloCore</v>
      </c>
      <c r="B77" s="408" t="s">
        <v>15427</v>
      </c>
      <c r="C77" s="409" t="s">
        <v>25612</v>
      </c>
      <c r="D77" s="402" t="s">
        <v>25686</v>
      </c>
      <c r="E77" s="562" t="s">
        <v>25630</v>
      </c>
      <c r="F77" s="562" t="s">
        <v>25630</v>
      </c>
      <c r="G77" s="562" t="s">
        <v>25630</v>
      </c>
      <c r="H77" s="562" t="s">
        <v>25630</v>
      </c>
      <c r="I77" s="562" t="s">
        <v>25630</v>
      </c>
      <c r="J77" s="562" t="s">
        <v>25630</v>
      </c>
      <c r="K77" s="47">
        <f t="shared" si="23"/>
        <v>0</v>
      </c>
      <c r="L77" s="66">
        <f t="shared" si="1"/>
        <v>0</v>
      </c>
      <c r="M77" s="66">
        <f t="shared" si="2"/>
        <v>0</v>
      </c>
      <c r="N77" s="66">
        <f t="shared" si="3"/>
        <v>0</v>
      </c>
      <c r="O77" s="66">
        <f t="shared" si="4"/>
        <v>0</v>
      </c>
      <c r="P77" s="66">
        <f t="shared" si="5"/>
        <v>0</v>
      </c>
      <c r="Q77" s="66">
        <f t="shared" si="6"/>
        <v>0</v>
      </c>
      <c r="R77" s="66">
        <f t="shared" si="7"/>
        <v>0</v>
      </c>
      <c r="S77" s="66">
        <f t="shared" si="8"/>
        <v>0</v>
      </c>
    </row>
    <row r="78" spans="1:19" ht="24" customHeight="1">
      <c r="A78" s="466" t="str">
        <f t="shared" si="24"/>
        <v>RiskTrait_Desc_SoloGear</v>
      </c>
      <c r="B78" s="408" t="s">
        <v>15427</v>
      </c>
      <c r="C78" s="409" t="s">
        <v>25613</v>
      </c>
      <c r="D78" s="402" t="s">
        <v>25685</v>
      </c>
      <c r="E78" s="562" t="s">
        <v>25630</v>
      </c>
      <c r="F78" s="562" t="s">
        <v>25630</v>
      </c>
      <c r="G78" s="562" t="s">
        <v>25630</v>
      </c>
      <c r="H78" s="562" t="s">
        <v>25630</v>
      </c>
      <c r="I78" s="562" t="s">
        <v>25630</v>
      </c>
      <c r="J78" s="562" t="s">
        <v>25630</v>
      </c>
      <c r="K78" s="47">
        <f t="shared" si="23"/>
        <v>0</v>
      </c>
      <c r="L78" s="66">
        <f t="shared" si="1"/>
        <v>0</v>
      </c>
      <c r="M78" s="66">
        <f t="shared" si="2"/>
        <v>0</v>
      </c>
      <c r="N78" s="66">
        <f t="shared" si="3"/>
        <v>0</v>
      </c>
      <c r="O78" s="66">
        <f t="shared" si="4"/>
        <v>0</v>
      </c>
      <c r="P78" s="66">
        <f t="shared" si="5"/>
        <v>0</v>
      </c>
      <c r="Q78" s="66">
        <f t="shared" si="6"/>
        <v>0</v>
      </c>
      <c r="R78" s="66">
        <f t="shared" si="7"/>
        <v>0</v>
      </c>
      <c r="S78" s="66">
        <f t="shared" si="8"/>
        <v>0</v>
      </c>
    </row>
    <row r="79" spans="1:19" ht="24" customHeight="1">
      <c r="A79" s="466" t="str">
        <f t="shared" si="24"/>
        <v>RiskTrait_Desc_DashDoubleCooldown</v>
      </c>
      <c r="B79" s="408" t="s">
        <v>15427</v>
      </c>
      <c r="C79" s="409" t="s">
        <v>25614</v>
      </c>
      <c r="D79" s="402" t="s">
        <v>25687</v>
      </c>
      <c r="E79" s="562" t="s">
        <v>25630</v>
      </c>
      <c r="F79" s="562" t="s">
        <v>25630</v>
      </c>
      <c r="G79" s="562" t="s">
        <v>25630</v>
      </c>
      <c r="H79" s="562" t="s">
        <v>25630</v>
      </c>
      <c r="I79" s="562" t="s">
        <v>25630</v>
      </c>
      <c r="J79" s="562" t="s">
        <v>25630</v>
      </c>
      <c r="K79" s="47">
        <f t="shared" si="23"/>
        <v>0</v>
      </c>
      <c r="L79" s="66">
        <f t="shared" si="1"/>
        <v>0</v>
      </c>
      <c r="M79" s="66">
        <f t="shared" si="2"/>
        <v>0</v>
      </c>
      <c r="N79" s="66">
        <f t="shared" si="3"/>
        <v>0</v>
      </c>
      <c r="O79" s="66">
        <f t="shared" si="4"/>
        <v>0</v>
      </c>
      <c r="P79" s="66">
        <f t="shared" si="5"/>
        <v>0</v>
      </c>
      <c r="Q79" s="66">
        <f t="shared" si="6"/>
        <v>0</v>
      </c>
      <c r="R79" s="66">
        <f t="shared" si="7"/>
        <v>0</v>
      </c>
      <c r="S79" s="66">
        <f t="shared" si="8"/>
        <v>0</v>
      </c>
    </row>
    <row r="80" spans="1:19" ht="24" customHeight="1">
      <c r="A80" s="466" t="str">
        <f t="shared" si="24"/>
        <v>RiskTrait_Desc_SkillDoubleCooldown</v>
      </c>
      <c r="B80" s="408" t="s">
        <v>15427</v>
      </c>
      <c r="C80" s="409" t="s">
        <v>25615</v>
      </c>
      <c r="D80" s="402" t="s">
        <v>25688</v>
      </c>
      <c r="E80" s="562" t="s">
        <v>25630</v>
      </c>
      <c r="F80" s="562" t="s">
        <v>25630</v>
      </c>
      <c r="G80" s="562" t="s">
        <v>25630</v>
      </c>
      <c r="H80" s="562" t="s">
        <v>25630</v>
      </c>
      <c r="I80" s="562" t="s">
        <v>25630</v>
      </c>
      <c r="J80" s="562" t="s">
        <v>25630</v>
      </c>
      <c r="K80" s="47">
        <f t="shared" si="23"/>
        <v>0</v>
      </c>
      <c r="L80" s="66">
        <f t="shared" si="1"/>
        <v>0</v>
      </c>
      <c r="M80" s="66">
        <f t="shared" si="2"/>
        <v>0</v>
      </c>
      <c r="N80" s="66">
        <f t="shared" si="3"/>
        <v>0</v>
      </c>
      <c r="O80" s="66">
        <f t="shared" si="4"/>
        <v>0</v>
      </c>
      <c r="P80" s="66">
        <f t="shared" si="5"/>
        <v>0</v>
      </c>
      <c r="Q80" s="66">
        <f t="shared" si="6"/>
        <v>0</v>
      </c>
      <c r="R80" s="66">
        <f t="shared" si="7"/>
        <v>0</v>
      </c>
      <c r="S80" s="66">
        <f t="shared" si="8"/>
        <v>0</v>
      </c>
    </row>
    <row r="81" spans="1:19" ht="24" customHeight="1">
      <c r="A81" s="466" t="str">
        <f t="shared" si="24"/>
        <v>RiskTrait_Desc_SubWeaponDoubleCooldown</v>
      </c>
      <c r="B81" s="408" t="s">
        <v>15427</v>
      </c>
      <c r="C81" s="409" t="s">
        <v>25616</v>
      </c>
      <c r="D81" s="402" t="s">
        <v>25689</v>
      </c>
      <c r="E81" s="562" t="s">
        <v>25630</v>
      </c>
      <c r="F81" s="562" t="s">
        <v>25630</v>
      </c>
      <c r="G81" s="562" t="s">
        <v>25630</v>
      </c>
      <c r="H81" s="562" t="s">
        <v>25630</v>
      </c>
      <c r="I81" s="562" t="s">
        <v>25630</v>
      </c>
      <c r="J81" s="562" t="s">
        <v>25630</v>
      </c>
      <c r="K81" s="47">
        <f t="shared" si="23"/>
        <v>0</v>
      </c>
      <c r="L81" s="66">
        <f t="shared" si="1"/>
        <v>0</v>
      </c>
      <c r="M81" s="66">
        <f t="shared" si="2"/>
        <v>0</v>
      </c>
      <c r="N81" s="66">
        <f t="shared" si="3"/>
        <v>0</v>
      </c>
      <c r="O81" s="66">
        <f t="shared" si="4"/>
        <v>0</v>
      </c>
      <c r="P81" s="66">
        <f t="shared" si="5"/>
        <v>0</v>
      </c>
      <c r="Q81" s="66">
        <f t="shared" si="6"/>
        <v>0</v>
      </c>
      <c r="R81" s="66">
        <f t="shared" si="7"/>
        <v>0</v>
      </c>
      <c r="S81" s="66">
        <f t="shared" si="8"/>
        <v>0</v>
      </c>
    </row>
    <row r="82" spans="1:19" ht="24" customHeight="1">
      <c r="A82" s="466" t="str">
        <f t="shared" si="24"/>
        <v>RiskTrait_Desc_Exhaust</v>
      </c>
      <c r="B82" s="408" t="s">
        <v>15427</v>
      </c>
      <c r="C82" s="409" t="s">
        <v>25617</v>
      </c>
      <c r="D82" s="402" t="s">
        <v>25690</v>
      </c>
      <c r="E82" s="562" t="s">
        <v>25630</v>
      </c>
      <c r="F82" s="562" t="s">
        <v>25630</v>
      </c>
      <c r="G82" s="562" t="s">
        <v>25630</v>
      </c>
      <c r="H82" s="562" t="s">
        <v>25630</v>
      </c>
      <c r="I82" s="562" t="s">
        <v>25630</v>
      </c>
      <c r="J82" s="562" t="s">
        <v>25630</v>
      </c>
      <c r="K82" s="47">
        <f t="shared" si="23"/>
        <v>0</v>
      </c>
      <c r="L82" s="66">
        <f t="shared" si="1"/>
        <v>0</v>
      </c>
      <c r="M82" s="66">
        <f t="shared" si="2"/>
        <v>0</v>
      </c>
      <c r="N82" s="66">
        <f t="shared" si="3"/>
        <v>0</v>
      </c>
      <c r="O82" s="66">
        <f t="shared" si="4"/>
        <v>0</v>
      </c>
      <c r="P82" s="66">
        <f t="shared" si="5"/>
        <v>0</v>
      </c>
      <c r="Q82" s="66">
        <f t="shared" si="6"/>
        <v>0</v>
      </c>
      <c r="R82" s="66">
        <f t="shared" si="7"/>
        <v>0</v>
      </c>
      <c r="S82" s="66">
        <f t="shared" si="8"/>
        <v>0</v>
      </c>
    </row>
    <row r="83" spans="1:19" ht="24" customHeight="1">
      <c r="A83" s="466" t="str">
        <f t="shared" si="24"/>
        <v>RiskTrait_Desc_Weakness</v>
      </c>
      <c r="B83" s="408" t="s">
        <v>15427</v>
      </c>
      <c r="C83" s="409" t="s">
        <v>25618</v>
      </c>
      <c r="D83" s="402" t="s">
        <v>25691</v>
      </c>
      <c r="E83" s="562" t="s">
        <v>25630</v>
      </c>
      <c r="F83" s="562" t="s">
        <v>25630</v>
      </c>
      <c r="G83" s="562" t="s">
        <v>25630</v>
      </c>
      <c r="H83" s="562" t="s">
        <v>25630</v>
      </c>
      <c r="I83" s="562" t="s">
        <v>25630</v>
      </c>
      <c r="J83" s="562" t="s">
        <v>25630</v>
      </c>
      <c r="K83" s="47">
        <f t="shared" si="23"/>
        <v>0</v>
      </c>
      <c r="L83" s="66">
        <f t="shared" si="1"/>
        <v>0</v>
      </c>
      <c r="M83" s="66">
        <f t="shared" si="2"/>
        <v>0</v>
      </c>
      <c r="N83" s="66">
        <f t="shared" si="3"/>
        <v>0</v>
      </c>
      <c r="O83" s="66">
        <f t="shared" si="4"/>
        <v>0</v>
      </c>
      <c r="P83" s="66">
        <f t="shared" si="5"/>
        <v>0</v>
      </c>
      <c r="Q83" s="66">
        <f t="shared" si="6"/>
        <v>0</v>
      </c>
      <c r="R83" s="66">
        <f t="shared" si="7"/>
        <v>0</v>
      </c>
      <c r="S83" s="66">
        <f t="shared" si="8"/>
        <v>0</v>
      </c>
    </row>
    <row r="84" spans="1:19" ht="24" customHeight="1">
      <c r="A84" s="466" t="str">
        <f t="shared" si="24"/>
        <v>RiskTrait_Desc_Enrage</v>
      </c>
      <c r="B84" s="408" t="s">
        <v>15427</v>
      </c>
      <c r="C84" s="409" t="s">
        <v>25619</v>
      </c>
      <c r="D84" s="402" t="s">
        <v>25692</v>
      </c>
      <c r="E84" s="562" t="s">
        <v>25630</v>
      </c>
      <c r="F84" s="562" t="s">
        <v>25630</v>
      </c>
      <c r="G84" s="562" t="s">
        <v>25630</v>
      </c>
      <c r="H84" s="562" t="s">
        <v>25630</v>
      </c>
      <c r="I84" s="562" t="s">
        <v>25630</v>
      </c>
      <c r="J84" s="562" t="s">
        <v>25630</v>
      </c>
      <c r="K84" s="47">
        <f t="shared" si="23"/>
        <v>1</v>
      </c>
      <c r="L84" s="66">
        <f t="shared" si="1"/>
        <v>1</v>
      </c>
      <c r="M84" s="66">
        <f t="shared" si="2"/>
        <v>0</v>
      </c>
      <c r="N84" s="66">
        <f t="shared" si="3"/>
        <v>0</v>
      </c>
      <c r="O84" s="66">
        <f t="shared" si="4"/>
        <v>0</v>
      </c>
      <c r="P84" s="66">
        <f t="shared" si="5"/>
        <v>0</v>
      </c>
      <c r="Q84" s="66">
        <f t="shared" si="6"/>
        <v>0</v>
      </c>
      <c r="R84" s="66">
        <f t="shared" si="7"/>
        <v>0</v>
      </c>
      <c r="S84" s="66">
        <f t="shared" si="8"/>
        <v>0</v>
      </c>
    </row>
    <row r="85" spans="1:19" ht="24" customHeight="1">
      <c r="A85" s="466" t="str">
        <f t="shared" si="24"/>
        <v>RiskTrait_Desc_HostilePort</v>
      </c>
      <c r="B85" s="408" t="s">
        <v>15427</v>
      </c>
      <c r="C85" s="409" t="s">
        <v>25620</v>
      </c>
      <c r="D85" s="402" t="s">
        <v>25693</v>
      </c>
      <c r="E85" s="562" t="s">
        <v>25630</v>
      </c>
      <c r="F85" s="562" t="s">
        <v>25630</v>
      </c>
      <c r="G85" s="562" t="s">
        <v>25630</v>
      </c>
      <c r="H85" s="562" t="s">
        <v>25630</v>
      </c>
      <c r="I85" s="562" t="s">
        <v>25630</v>
      </c>
      <c r="J85" s="562" t="s">
        <v>25630</v>
      </c>
      <c r="K85" s="47">
        <f t="shared" si="23"/>
        <v>0</v>
      </c>
      <c r="L85" s="66">
        <f t="shared" si="1"/>
        <v>0</v>
      </c>
      <c r="M85" s="66">
        <f t="shared" si="2"/>
        <v>0</v>
      </c>
      <c r="N85" s="66">
        <f t="shared" si="3"/>
        <v>0</v>
      </c>
      <c r="O85" s="66">
        <f t="shared" si="4"/>
        <v>0</v>
      </c>
      <c r="P85" s="66">
        <f t="shared" si="5"/>
        <v>0</v>
      </c>
      <c r="Q85" s="66">
        <f t="shared" si="6"/>
        <v>0</v>
      </c>
      <c r="R85" s="66">
        <f t="shared" si="7"/>
        <v>0</v>
      </c>
      <c r="S85" s="66">
        <f t="shared" si="8"/>
        <v>0</v>
      </c>
    </row>
    <row r="86" spans="1:19" ht="24" customHeight="1">
      <c r="A86" s="466" t="str">
        <f t="shared" si="24"/>
        <v>RiskTrait_Desc_BrokenGear</v>
      </c>
      <c r="B86" s="408" t="s">
        <v>15427</v>
      </c>
      <c r="C86" s="409" t="s">
        <v>25621</v>
      </c>
      <c r="D86" s="402" t="s">
        <v>25694</v>
      </c>
      <c r="E86" s="562" t="s">
        <v>25630</v>
      </c>
      <c r="F86" s="562" t="s">
        <v>25630</v>
      </c>
      <c r="G86" s="562" t="s">
        <v>25630</v>
      </c>
      <c r="H86" s="562" t="s">
        <v>25630</v>
      </c>
      <c r="I86" s="562" t="s">
        <v>25630</v>
      </c>
      <c r="J86" s="562" t="s">
        <v>25630</v>
      </c>
      <c r="K86" s="47">
        <f t="shared" si="23"/>
        <v>0</v>
      </c>
      <c r="L86" s="66">
        <f t="shared" si="1"/>
        <v>0</v>
      </c>
      <c r="M86" s="66">
        <f t="shared" si="2"/>
        <v>0</v>
      </c>
      <c r="N86" s="66">
        <f t="shared" si="3"/>
        <v>0</v>
      </c>
      <c r="O86" s="66">
        <f t="shared" si="4"/>
        <v>0</v>
      </c>
      <c r="P86" s="66">
        <f t="shared" si="5"/>
        <v>0</v>
      </c>
      <c r="Q86" s="66">
        <f t="shared" si="6"/>
        <v>0</v>
      </c>
      <c r="R86" s="66">
        <f t="shared" si="7"/>
        <v>0</v>
      </c>
      <c r="S86" s="66">
        <f t="shared" si="8"/>
        <v>0</v>
      </c>
    </row>
    <row r="87" spans="1:19" ht="24" customHeight="1">
      <c r="A87" s="466" t="str">
        <f t="shared" si="19"/>
        <v>RiskTrait_Desc_Selected_MonsterAttackDamage</v>
      </c>
      <c r="B87" s="408" t="s">
        <v>15734</v>
      </c>
      <c r="C87" s="409" t="s">
        <v>15722</v>
      </c>
      <c r="D87" s="402" t="s">
        <v>15437</v>
      </c>
      <c r="E87" s="463" t="s">
        <v>17096</v>
      </c>
      <c r="F87" s="463" t="s">
        <v>17310</v>
      </c>
      <c r="G87" s="463" t="s">
        <v>17311</v>
      </c>
      <c r="H87" s="463" t="s">
        <v>17312</v>
      </c>
      <c r="I87" s="463" t="s">
        <v>17313</v>
      </c>
      <c r="J87" s="463" t="s">
        <v>17314</v>
      </c>
      <c r="K87" s="47">
        <f t="shared" si="23"/>
        <v>1</v>
      </c>
      <c r="L87" s="66">
        <f t="shared" si="1"/>
        <v>1</v>
      </c>
      <c r="M87" s="66">
        <f t="shared" si="2"/>
        <v>0</v>
      </c>
      <c r="N87" s="66">
        <f t="shared" si="3"/>
        <v>0</v>
      </c>
      <c r="O87" s="66">
        <f t="shared" si="4"/>
        <v>0</v>
      </c>
      <c r="P87" s="66">
        <f t="shared" si="5"/>
        <v>0</v>
      </c>
      <c r="Q87" s="66">
        <f t="shared" si="6"/>
        <v>0</v>
      </c>
      <c r="R87" s="66">
        <f t="shared" si="7"/>
        <v>0</v>
      </c>
      <c r="S87" s="66">
        <f t="shared" si="8"/>
        <v>0</v>
      </c>
    </row>
    <row r="88" spans="1:19" ht="24" customHeight="1">
      <c r="A88" s="466" t="str">
        <f t="shared" si="19"/>
        <v>RiskTrait_Desc_Selected_MonsterMaxHealth</v>
      </c>
      <c r="B88" s="408" t="s">
        <v>15734</v>
      </c>
      <c r="C88" s="409" t="s">
        <v>15783</v>
      </c>
      <c r="D88" s="402" t="s">
        <v>23933</v>
      </c>
      <c r="E88" s="463" t="s">
        <v>17097</v>
      </c>
      <c r="F88" s="463" t="s">
        <v>17315</v>
      </c>
      <c r="G88" s="463" t="s">
        <v>17316</v>
      </c>
      <c r="H88" s="463" t="s">
        <v>17317</v>
      </c>
      <c r="I88" s="463" t="s">
        <v>17318</v>
      </c>
      <c r="J88" s="463" t="s">
        <v>17319</v>
      </c>
      <c r="K88" s="47">
        <f t="shared" si="23"/>
        <v>1</v>
      </c>
      <c r="L88" s="66">
        <f t="shared" si="1"/>
        <v>1</v>
      </c>
      <c r="M88" s="66">
        <f t="shared" si="2"/>
        <v>0</v>
      </c>
      <c r="N88" s="66">
        <f t="shared" si="3"/>
        <v>0</v>
      </c>
      <c r="O88" s="66">
        <f t="shared" si="4"/>
        <v>0</v>
      </c>
      <c r="P88" s="66">
        <f t="shared" si="5"/>
        <v>0</v>
      </c>
      <c r="Q88" s="66">
        <f t="shared" si="6"/>
        <v>0</v>
      </c>
      <c r="R88" s="66">
        <f t="shared" si="7"/>
        <v>0</v>
      </c>
      <c r="S88" s="66">
        <f t="shared" si="8"/>
        <v>0</v>
      </c>
    </row>
    <row r="89" spans="1:19" ht="24" customHeight="1">
      <c r="A89" s="466" t="str">
        <f t="shared" si="19"/>
        <v>RiskTrait_Desc_Selected_EliteAttackDamage</v>
      </c>
      <c r="B89" s="408" t="s">
        <v>15734</v>
      </c>
      <c r="C89" s="409" t="s">
        <v>15784</v>
      </c>
      <c r="D89" s="402" t="s">
        <v>15428</v>
      </c>
      <c r="E89" s="463" t="s">
        <v>17098</v>
      </c>
      <c r="F89" s="463" t="s">
        <v>17320</v>
      </c>
      <c r="G89" s="463" t="s">
        <v>17321</v>
      </c>
      <c r="H89" s="463" t="s">
        <v>17322</v>
      </c>
      <c r="I89" s="463" t="s">
        <v>17323</v>
      </c>
      <c r="J89" s="463" t="s">
        <v>17324</v>
      </c>
      <c r="K89" s="47">
        <f t="shared" si="23"/>
        <v>1</v>
      </c>
      <c r="L89" s="66">
        <f t="shared" si="1"/>
        <v>1</v>
      </c>
      <c r="M89" s="66">
        <f t="shared" si="2"/>
        <v>0</v>
      </c>
      <c r="N89" s="66">
        <f t="shared" si="3"/>
        <v>0</v>
      </c>
      <c r="O89" s="66">
        <f t="shared" si="4"/>
        <v>0</v>
      </c>
      <c r="P89" s="66">
        <f t="shared" si="5"/>
        <v>0</v>
      </c>
      <c r="Q89" s="66">
        <f t="shared" si="6"/>
        <v>0</v>
      </c>
      <c r="R89" s="66">
        <f t="shared" si="7"/>
        <v>0</v>
      </c>
      <c r="S89" s="66">
        <f t="shared" si="8"/>
        <v>0</v>
      </c>
    </row>
    <row r="90" spans="1:19" ht="24" customHeight="1">
      <c r="A90" s="466" t="str">
        <f t="shared" si="19"/>
        <v>RiskTrait_Desc_Selected_EliteMaxHealth</v>
      </c>
      <c r="B90" s="408" t="s">
        <v>15734</v>
      </c>
      <c r="C90" s="409" t="s">
        <v>15723</v>
      </c>
      <c r="D90" s="402" t="s">
        <v>23934</v>
      </c>
      <c r="E90" s="463" t="s">
        <v>17099</v>
      </c>
      <c r="F90" s="463" t="s">
        <v>17325</v>
      </c>
      <c r="G90" s="463" t="s">
        <v>17326</v>
      </c>
      <c r="H90" s="463" t="s">
        <v>17327</v>
      </c>
      <c r="I90" s="463" t="s">
        <v>17328</v>
      </c>
      <c r="J90" s="463" t="s">
        <v>17329</v>
      </c>
      <c r="K90" s="47">
        <f t="shared" si="23"/>
        <v>1</v>
      </c>
      <c r="L90" s="66">
        <f t="shared" si="1"/>
        <v>1</v>
      </c>
      <c r="M90" s="66">
        <f t="shared" si="2"/>
        <v>0</v>
      </c>
      <c r="N90" s="66">
        <f t="shared" si="3"/>
        <v>0</v>
      </c>
      <c r="O90" s="66">
        <f t="shared" si="4"/>
        <v>0</v>
      </c>
      <c r="P90" s="66">
        <f t="shared" si="5"/>
        <v>0</v>
      </c>
      <c r="Q90" s="66">
        <f t="shared" si="6"/>
        <v>0</v>
      </c>
      <c r="R90" s="66">
        <f t="shared" si="7"/>
        <v>0</v>
      </c>
      <c r="S90" s="66">
        <f t="shared" si="8"/>
        <v>0</v>
      </c>
    </row>
    <row r="91" spans="1:19" ht="24" customHeight="1">
      <c r="A91" s="466" t="str">
        <f t="shared" si="19"/>
        <v>RiskTrait_Desc_Selected_BossAttackDamage</v>
      </c>
      <c r="B91" s="408" t="s">
        <v>15734</v>
      </c>
      <c r="C91" s="409" t="s">
        <v>15719</v>
      </c>
      <c r="D91" s="402" t="s">
        <v>15429</v>
      </c>
      <c r="E91" s="463" t="s">
        <v>17100</v>
      </c>
      <c r="F91" s="463" t="s">
        <v>17330</v>
      </c>
      <c r="G91" s="463" t="s">
        <v>17331</v>
      </c>
      <c r="H91" s="463" t="s">
        <v>17332</v>
      </c>
      <c r="I91" s="463" t="s">
        <v>17333</v>
      </c>
      <c r="J91" s="463" t="s">
        <v>10412</v>
      </c>
      <c r="K91" s="47">
        <f t="shared" si="23"/>
        <v>1</v>
      </c>
      <c r="L91" s="66">
        <f t="shared" si="1"/>
        <v>1</v>
      </c>
      <c r="M91" s="66">
        <f t="shared" si="2"/>
        <v>0</v>
      </c>
      <c r="N91" s="66">
        <f t="shared" si="3"/>
        <v>0</v>
      </c>
      <c r="O91" s="66">
        <f t="shared" si="4"/>
        <v>0</v>
      </c>
      <c r="P91" s="66">
        <f t="shared" si="5"/>
        <v>0</v>
      </c>
      <c r="Q91" s="66">
        <f t="shared" si="6"/>
        <v>0</v>
      </c>
      <c r="R91" s="66">
        <f t="shared" si="7"/>
        <v>0</v>
      </c>
      <c r="S91" s="66">
        <f t="shared" si="8"/>
        <v>0</v>
      </c>
    </row>
    <row r="92" spans="1:19" ht="24" customHeight="1">
      <c r="A92" s="466" t="str">
        <f t="shared" si="19"/>
        <v>RiskTrait_Desc_Selected_BossMaxHealth</v>
      </c>
      <c r="B92" s="408" t="s">
        <v>15734</v>
      </c>
      <c r="C92" s="409" t="s">
        <v>15724</v>
      </c>
      <c r="D92" s="402" t="s">
        <v>23935</v>
      </c>
      <c r="E92" s="463" t="s">
        <v>17101</v>
      </c>
      <c r="F92" s="463" t="s">
        <v>17334</v>
      </c>
      <c r="G92" s="463" t="s">
        <v>17335</v>
      </c>
      <c r="H92" s="463" t="s">
        <v>17336</v>
      </c>
      <c r="I92" s="463" t="s">
        <v>17337</v>
      </c>
      <c r="J92" s="463" t="s">
        <v>17338</v>
      </c>
      <c r="K92" s="47">
        <f t="shared" si="23"/>
        <v>1</v>
      </c>
      <c r="L92" s="66">
        <f t="shared" si="1"/>
        <v>1</v>
      </c>
      <c r="M92" s="66">
        <f t="shared" si="2"/>
        <v>0</v>
      </c>
      <c r="N92" s="66">
        <f t="shared" si="3"/>
        <v>0</v>
      </c>
      <c r="O92" s="66">
        <f t="shared" si="4"/>
        <v>0</v>
      </c>
      <c r="P92" s="66">
        <f t="shared" si="5"/>
        <v>0</v>
      </c>
      <c r="Q92" s="66">
        <f t="shared" si="6"/>
        <v>0</v>
      </c>
      <c r="R92" s="66">
        <f t="shared" si="7"/>
        <v>0</v>
      </c>
      <c r="S92" s="66">
        <f t="shared" si="8"/>
        <v>0</v>
      </c>
    </row>
    <row r="93" spans="1:19" ht="24" customHeight="1">
      <c r="A93" s="466" t="str">
        <f t="shared" si="19"/>
        <v>RiskTrait_Desc_Selected_BossInvulnerability</v>
      </c>
      <c r="B93" s="408" t="s">
        <v>15734</v>
      </c>
      <c r="C93" s="409" t="s">
        <v>18389</v>
      </c>
      <c r="D93" s="402" t="s">
        <v>15445</v>
      </c>
      <c r="E93" s="463" t="s">
        <v>17083</v>
      </c>
      <c r="F93" s="463" t="s">
        <v>17339</v>
      </c>
      <c r="G93" s="463" t="s">
        <v>17340</v>
      </c>
      <c r="H93" s="463" t="s">
        <v>17341</v>
      </c>
      <c r="I93" s="463" t="s">
        <v>17248</v>
      </c>
      <c r="J93" s="463" t="s">
        <v>17249</v>
      </c>
      <c r="K93" s="47">
        <f t="shared" si="23"/>
        <v>2</v>
      </c>
      <c r="L93" s="66">
        <f t="shared" si="1"/>
        <v>1</v>
      </c>
      <c r="M93" s="66">
        <f t="shared" si="2"/>
        <v>1</v>
      </c>
      <c r="N93" s="66">
        <f t="shared" si="3"/>
        <v>0</v>
      </c>
      <c r="O93" s="66">
        <f t="shared" si="4"/>
        <v>0</v>
      </c>
      <c r="P93" s="66">
        <f t="shared" si="5"/>
        <v>0</v>
      </c>
      <c r="Q93" s="66">
        <f t="shared" si="6"/>
        <v>0</v>
      </c>
      <c r="R93" s="66">
        <f t="shared" si="7"/>
        <v>0</v>
      </c>
      <c r="S93" s="66">
        <f t="shared" si="8"/>
        <v>0</v>
      </c>
    </row>
    <row r="94" spans="1:19" ht="24" customHeight="1">
      <c r="A94" s="466" t="str">
        <f t="shared" si="19"/>
        <v>RiskTrait_Desc_Selected_BossRecovery</v>
      </c>
      <c r="B94" s="408" t="s">
        <v>15734</v>
      </c>
      <c r="C94" s="409" t="s">
        <v>15725</v>
      </c>
      <c r="D94" s="402" t="s">
        <v>15443</v>
      </c>
      <c r="E94" s="463" t="s">
        <v>17084</v>
      </c>
      <c r="F94" s="463" t="s">
        <v>17342</v>
      </c>
      <c r="G94" s="463" t="s">
        <v>17343</v>
      </c>
      <c r="H94" s="463" t="s">
        <v>17344</v>
      </c>
      <c r="I94" s="463" t="s">
        <v>17253</v>
      </c>
      <c r="J94" s="463" t="s">
        <v>17345</v>
      </c>
      <c r="K94" s="47">
        <f t="shared" si="23"/>
        <v>3</v>
      </c>
      <c r="L94" s="66">
        <f t="shared" si="1"/>
        <v>1</v>
      </c>
      <c r="M94" s="66">
        <f t="shared" si="2"/>
        <v>1</v>
      </c>
      <c r="N94" s="66">
        <f t="shared" si="3"/>
        <v>1</v>
      </c>
      <c r="O94" s="66">
        <f t="shared" si="4"/>
        <v>0</v>
      </c>
      <c r="P94" s="66">
        <f t="shared" si="5"/>
        <v>0</v>
      </c>
      <c r="Q94" s="66">
        <f t="shared" si="6"/>
        <v>0</v>
      </c>
      <c r="R94" s="66">
        <f t="shared" si="7"/>
        <v>0</v>
      </c>
      <c r="S94" s="66">
        <f t="shared" si="8"/>
        <v>0</v>
      </c>
    </row>
    <row r="95" spans="1:19" ht="24" customHeight="1">
      <c r="A95" s="466" t="str">
        <f t="shared" si="19"/>
        <v>RiskTrait_Desc_Selected_BossGrowDamage</v>
      </c>
      <c r="B95" s="408" t="s">
        <v>15734</v>
      </c>
      <c r="C95" s="409" t="s">
        <v>15726</v>
      </c>
      <c r="D95" s="402" t="s">
        <v>23512</v>
      </c>
      <c r="E95" s="463" t="s">
        <v>23513</v>
      </c>
      <c r="F95" s="463" t="s">
        <v>23514</v>
      </c>
      <c r="G95" s="463" t="s">
        <v>23515</v>
      </c>
      <c r="H95" s="463" t="s">
        <v>23516</v>
      </c>
      <c r="I95" s="463" t="s">
        <v>23510</v>
      </c>
      <c r="J95" s="463" t="s">
        <v>23517</v>
      </c>
      <c r="K95" s="47">
        <f t="shared" si="23"/>
        <v>2</v>
      </c>
      <c r="L95" s="66">
        <f t="shared" si="1"/>
        <v>1</v>
      </c>
      <c r="M95" s="66">
        <f t="shared" si="2"/>
        <v>1</v>
      </c>
      <c r="N95" s="66">
        <f t="shared" si="3"/>
        <v>0</v>
      </c>
      <c r="O95" s="66">
        <f t="shared" si="4"/>
        <v>0</v>
      </c>
      <c r="P95" s="66">
        <f t="shared" si="5"/>
        <v>0</v>
      </c>
      <c r="Q95" s="66">
        <f t="shared" si="6"/>
        <v>0</v>
      </c>
      <c r="R95" s="66">
        <f t="shared" si="7"/>
        <v>0</v>
      </c>
      <c r="S95" s="66">
        <f t="shared" si="8"/>
        <v>0</v>
      </c>
    </row>
    <row r="96" spans="1:19" ht="24" customHeight="1">
      <c r="A96" s="466" t="str">
        <f t="shared" si="19"/>
        <v>RiskTrait_Desc_Selected_Revive</v>
      </c>
      <c r="B96" s="408" t="s">
        <v>15734</v>
      </c>
      <c r="C96" s="409" t="s">
        <v>2973</v>
      </c>
      <c r="D96" s="402" t="s">
        <v>23936</v>
      </c>
      <c r="E96" s="463" t="s">
        <v>17102</v>
      </c>
      <c r="F96" s="463" t="s">
        <v>17346</v>
      </c>
      <c r="G96" s="463" t="s">
        <v>17347</v>
      </c>
      <c r="H96" s="463" t="s">
        <v>17348</v>
      </c>
      <c r="I96" s="463" t="s">
        <v>17349</v>
      </c>
      <c r="J96" s="463" t="s">
        <v>17350</v>
      </c>
      <c r="K96" s="47">
        <f t="shared" si="23"/>
        <v>0</v>
      </c>
      <c r="L96" s="66">
        <f t="shared" si="1"/>
        <v>0</v>
      </c>
      <c r="M96" s="66">
        <f t="shared" si="2"/>
        <v>0</v>
      </c>
      <c r="N96" s="66">
        <f t="shared" si="3"/>
        <v>0</v>
      </c>
      <c r="O96" s="66">
        <f t="shared" si="4"/>
        <v>0</v>
      </c>
      <c r="P96" s="66">
        <f t="shared" si="5"/>
        <v>0</v>
      </c>
      <c r="Q96" s="66">
        <f t="shared" si="6"/>
        <v>0</v>
      </c>
      <c r="R96" s="66">
        <f t="shared" si="7"/>
        <v>0</v>
      </c>
      <c r="S96" s="66">
        <f t="shared" si="8"/>
        <v>0</v>
      </c>
    </row>
    <row r="97" spans="1:19" ht="24" customHeight="1">
      <c r="A97" s="466" t="str">
        <f t="shared" si="19"/>
        <v>RiskTrait_Desc_Selected_PoisonTrail</v>
      </c>
      <c r="B97" s="408" t="s">
        <v>15734</v>
      </c>
      <c r="C97" s="409" t="s">
        <v>15785</v>
      </c>
      <c r="D97" s="402" t="s">
        <v>23644</v>
      </c>
      <c r="E97" s="463" t="s">
        <v>17103</v>
      </c>
      <c r="F97" s="463" t="s">
        <v>17351</v>
      </c>
      <c r="G97" s="463" t="s">
        <v>17352</v>
      </c>
      <c r="H97" s="463" t="s">
        <v>17353</v>
      </c>
      <c r="I97" s="463" t="s">
        <v>17354</v>
      </c>
      <c r="J97" s="463" t="s">
        <v>17355</v>
      </c>
      <c r="K97" s="47">
        <f t="shared" si="23"/>
        <v>0</v>
      </c>
      <c r="L97" s="66">
        <f t="shared" si="1"/>
        <v>0</v>
      </c>
      <c r="M97" s="66">
        <f t="shared" si="2"/>
        <v>0</v>
      </c>
      <c r="N97" s="66">
        <f t="shared" si="3"/>
        <v>0</v>
      </c>
      <c r="O97" s="66">
        <f t="shared" si="4"/>
        <v>0</v>
      </c>
      <c r="P97" s="66">
        <f t="shared" si="5"/>
        <v>0</v>
      </c>
      <c r="Q97" s="66">
        <f t="shared" si="6"/>
        <v>0</v>
      </c>
      <c r="R97" s="66">
        <f t="shared" si="7"/>
        <v>0</v>
      </c>
      <c r="S97" s="66">
        <f t="shared" si="8"/>
        <v>0</v>
      </c>
    </row>
    <row r="98" spans="1:19" ht="24" customHeight="1">
      <c r="A98" s="466" t="str">
        <f t="shared" si="19"/>
        <v>RiskTrait_Desc_Selected_CorpsesExplosion</v>
      </c>
      <c r="B98" s="408" t="s">
        <v>15734</v>
      </c>
      <c r="C98" s="409" t="s">
        <v>15727</v>
      </c>
      <c r="D98" s="402" t="s">
        <v>15448</v>
      </c>
      <c r="E98" s="463" t="s">
        <v>17104</v>
      </c>
      <c r="F98" s="463" t="s">
        <v>17356</v>
      </c>
      <c r="G98" s="463" t="s">
        <v>17357</v>
      </c>
      <c r="H98" s="463" t="s">
        <v>17358</v>
      </c>
      <c r="I98" s="463" t="s">
        <v>17359</v>
      </c>
      <c r="J98" s="463" t="s">
        <v>17360</v>
      </c>
      <c r="K98" s="47">
        <f t="shared" si="23"/>
        <v>0</v>
      </c>
      <c r="L98" s="66">
        <f t="shared" si="1"/>
        <v>0</v>
      </c>
      <c r="M98" s="66">
        <f t="shared" si="2"/>
        <v>0</v>
      </c>
      <c r="N98" s="66">
        <f t="shared" si="3"/>
        <v>0</v>
      </c>
      <c r="O98" s="66">
        <f t="shared" si="4"/>
        <v>0</v>
      </c>
      <c r="P98" s="66">
        <f t="shared" si="5"/>
        <v>0</v>
      </c>
      <c r="Q98" s="66">
        <f t="shared" si="6"/>
        <v>0</v>
      </c>
      <c r="R98" s="66">
        <f t="shared" si="7"/>
        <v>0</v>
      </c>
      <c r="S98" s="66">
        <f t="shared" si="8"/>
        <v>0</v>
      </c>
    </row>
    <row r="99" spans="1:19" ht="24" customHeight="1">
      <c r="A99" s="466" t="str">
        <f t="shared" si="19"/>
        <v>RiskTrait_Desc_Selected_Minefield</v>
      </c>
      <c r="B99" s="408" t="s">
        <v>15734</v>
      </c>
      <c r="C99" s="409" t="s">
        <v>15728</v>
      </c>
      <c r="D99" s="402" t="s">
        <v>15447</v>
      </c>
      <c r="E99" s="463" t="s">
        <v>17105</v>
      </c>
      <c r="F99" s="463" t="s">
        <v>17361</v>
      </c>
      <c r="G99" s="463" t="s">
        <v>17362</v>
      </c>
      <c r="H99" s="463" t="s">
        <v>17363</v>
      </c>
      <c r="I99" s="463" t="s">
        <v>17364</v>
      </c>
      <c r="J99" s="463" t="s">
        <v>17365</v>
      </c>
      <c r="K99" s="47">
        <f t="shared" si="23"/>
        <v>0</v>
      </c>
      <c r="L99" s="66">
        <f t="shared" si="1"/>
        <v>0</v>
      </c>
      <c r="M99" s="66">
        <f t="shared" si="2"/>
        <v>0</v>
      </c>
      <c r="N99" s="66">
        <f t="shared" si="3"/>
        <v>0</v>
      </c>
      <c r="O99" s="66">
        <f t="shared" si="4"/>
        <v>0</v>
      </c>
      <c r="P99" s="66">
        <f t="shared" si="5"/>
        <v>0</v>
      </c>
      <c r="Q99" s="66">
        <f t="shared" si="6"/>
        <v>0</v>
      </c>
      <c r="R99" s="66">
        <f t="shared" si="7"/>
        <v>0</v>
      </c>
      <c r="S99" s="66">
        <f t="shared" si="8"/>
        <v>0</v>
      </c>
    </row>
    <row r="100" spans="1:19" ht="24" customHeight="1">
      <c r="A100" s="466" t="str">
        <f t="shared" si="19"/>
        <v>RiskTrait_Desc_Selected_DeathDefiance</v>
      </c>
      <c r="B100" s="408" t="s">
        <v>15734</v>
      </c>
      <c r="C100" s="409" t="s">
        <v>15729</v>
      </c>
      <c r="D100" s="402" t="s">
        <v>23645</v>
      </c>
      <c r="E100" s="463" t="s">
        <v>17106</v>
      </c>
      <c r="F100" s="463" t="s">
        <v>17366</v>
      </c>
      <c r="G100" s="463" t="s">
        <v>17367</v>
      </c>
      <c r="H100" s="463" t="s">
        <v>17368</v>
      </c>
      <c r="I100" s="463" t="s">
        <v>17369</v>
      </c>
      <c r="J100" s="463" t="s">
        <v>17370</v>
      </c>
      <c r="K100" s="47">
        <f t="shared" si="23"/>
        <v>0</v>
      </c>
      <c r="L100" s="66">
        <f t="shared" si="1"/>
        <v>0</v>
      </c>
      <c r="M100" s="66">
        <f t="shared" si="2"/>
        <v>0</v>
      </c>
      <c r="N100" s="66">
        <f t="shared" si="3"/>
        <v>0</v>
      </c>
      <c r="O100" s="66">
        <f t="shared" si="4"/>
        <v>0</v>
      </c>
      <c r="P100" s="66">
        <f t="shared" si="5"/>
        <v>0</v>
      </c>
      <c r="Q100" s="66">
        <f t="shared" si="6"/>
        <v>0</v>
      </c>
      <c r="R100" s="66">
        <f t="shared" si="7"/>
        <v>0</v>
      </c>
      <c r="S100" s="66">
        <f t="shared" si="8"/>
        <v>0</v>
      </c>
    </row>
    <row r="101" spans="1:19" ht="24" customHeight="1">
      <c r="A101" s="466" t="str">
        <f t="shared" si="19"/>
        <v>RiskTrait_Desc_Selected_EchoOfCold</v>
      </c>
      <c r="B101" s="408" t="s">
        <v>15734</v>
      </c>
      <c r="C101" s="409" t="s">
        <v>15730</v>
      </c>
      <c r="D101" s="402" t="s">
        <v>15591</v>
      </c>
      <c r="E101" s="463" t="s">
        <v>17107</v>
      </c>
      <c r="F101" s="463" t="s">
        <v>17371</v>
      </c>
      <c r="G101" s="463" t="s">
        <v>17372</v>
      </c>
      <c r="H101" s="463" t="s">
        <v>17373</v>
      </c>
      <c r="I101" s="463" t="s">
        <v>17374</v>
      </c>
      <c r="J101" s="463" t="s">
        <v>17375</v>
      </c>
      <c r="K101" s="47">
        <f t="shared" si="23"/>
        <v>0</v>
      </c>
      <c r="L101" s="66">
        <f t="shared" si="1"/>
        <v>0</v>
      </c>
      <c r="M101" s="66">
        <f t="shared" si="2"/>
        <v>0</v>
      </c>
      <c r="N101" s="66">
        <f t="shared" si="3"/>
        <v>0</v>
      </c>
      <c r="O101" s="66">
        <f t="shared" si="4"/>
        <v>0</v>
      </c>
      <c r="P101" s="66">
        <f t="shared" si="5"/>
        <v>0</v>
      </c>
      <c r="Q101" s="66">
        <f t="shared" si="6"/>
        <v>0</v>
      </c>
      <c r="R101" s="66">
        <f t="shared" si="7"/>
        <v>0</v>
      </c>
      <c r="S101" s="66">
        <f t="shared" si="8"/>
        <v>0</v>
      </c>
    </row>
    <row r="102" spans="1:19" ht="24" customHeight="1">
      <c r="A102" s="466" t="str">
        <f t="shared" si="19"/>
        <v>RiskTrait_Desc_Selected_Executor</v>
      </c>
      <c r="B102" s="408" t="s">
        <v>15734</v>
      </c>
      <c r="C102" s="409" t="s">
        <v>15731</v>
      </c>
      <c r="D102" s="402" t="s">
        <v>25633</v>
      </c>
      <c r="E102" s="463" t="s">
        <v>17108</v>
      </c>
      <c r="F102" s="463" t="s">
        <v>17376</v>
      </c>
      <c r="G102" s="463" t="s">
        <v>17377</v>
      </c>
      <c r="H102" s="463" t="s">
        <v>17378</v>
      </c>
      <c r="I102" s="463" t="s">
        <v>17379</v>
      </c>
      <c r="J102" s="463" t="s">
        <v>17380</v>
      </c>
      <c r="K102" s="160">
        <v>3</v>
      </c>
      <c r="L102" s="66">
        <f t="shared" si="1"/>
        <v>0</v>
      </c>
      <c r="M102" s="66">
        <f t="shared" si="2"/>
        <v>0</v>
      </c>
      <c r="N102" s="66">
        <f t="shared" si="3"/>
        <v>1</v>
      </c>
      <c r="O102" s="66">
        <f t="shared" si="4"/>
        <v>0</v>
      </c>
      <c r="P102" s="66">
        <f t="shared" si="5"/>
        <v>0</v>
      </c>
      <c r="Q102" s="66">
        <f t="shared" si="6"/>
        <v>0</v>
      </c>
      <c r="R102" s="66">
        <f t="shared" si="7"/>
        <v>0</v>
      </c>
      <c r="S102" s="66">
        <f t="shared" si="8"/>
        <v>0</v>
      </c>
    </row>
    <row r="103" spans="1:19" ht="24" customHeight="1">
      <c r="A103" s="466" t="str">
        <f t="shared" si="19"/>
        <v>RiskTrait_Desc_Selected_EnergyBurn</v>
      </c>
      <c r="B103" s="408" t="s">
        <v>15734</v>
      </c>
      <c r="C103" s="409" t="s">
        <v>15732</v>
      </c>
      <c r="D103" s="402" t="s">
        <v>23646</v>
      </c>
      <c r="E103" s="463" t="s">
        <v>17109</v>
      </c>
      <c r="F103" s="463" t="s">
        <v>17381</v>
      </c>
      <c r="G103" s="463" t="s">
        <v>17382</v>
      </c>
      <c r="H103" s="463" t="s">
        <v>17383</v>
      </c>
      <c r="I103" s="463" t="s">
        <v>17384</v>
      </c>
      <c r="J103" s="463" t="s">
        <v>17385</v>
      </c>
      <c r="K103" s="47">
        <f t="shared" si="23"/>
        <v>1</v>
      </c>
      <c r="L103" s="66">
        <f t="shared" si="1"/>
        <v>1</v>
      </c>
      <c r="M103" s="66">
        <f t="shared" si="2"/>
        <v>0</v>
      </c>
      <c r="N103" s="66">
        <f t="shared" si="3"/>
        <v>0</v>
      </c>
      <c r="O103" s="66">
        <f t="shared" si="4"/>
        <v>0</v>
      </c>
      <c r="P103" s="66">
        <f t="shared" si="5"/>
        <v>0</v>
      </c>
      <c r="Q103" s="66">
        <f t="shared" si="6"/>
        <v>0</v>
      </c>
      <c r="R103" s="66">
        <f t="shared" si="7"/>
        <v>0</v>
      </c>
      <c r="S103" s="66">
        <f t="shared" si="8"/>
        <v>0</v>
      </c>
    </row>
    <row r="104" spans="1:19" ht="24" customHeight="1">
      <c r="A104" s="466" t="str">
        <f t="shared" si="19"/>
        <v>RiskTrait_Desc_Selected_Unstoppable</v>
      </c>
      <c r="B104" s="408" t="s">
        <v>15734</v>
      </c>
      <c r="C104" s="409" t="s">
        <v>15786</v>
      </c>
      <c r="D104" s="402" t="s">
        <v>23669</v>
      </c>
      <c r="E104" s="463" t="s">
        <v>17110</v>
      </c>
      <c r="F104" s="463" t="s">
        <v>17386</v>
      </c>
      <c r="G104" s="463" t="s">
        <v>17387</v>
      </c>
      <c r="H104" s="463" t="s">
        <v>17388</v>
      </c>
      <c r="I104" s="463" t="s">
        <v>17389</v>
      </c>
      <c r="J104" s="463" t="s">
        <v>17390</v>
      </c>
      <c r="K104" s="47">
        <f t="shared" si="23"/>
        <v>0</v>
      </c>
      <c r="L104" s="66">
        <f t="shared" si="1"/>
        <v>0</v>
      </c>
      <c r="M104" s="66">
        <f t="shared" si="2"/>
        <v>0</v>
      </c>
      <c r="N104" s="66">
        <f t="shared" si="3"/>
        <v>0</v>
      </c>
      <c r="O104" s="66">
        <f t="shared" si="4"/>
        <v>0</v>
      </c>
      <c r="P104" s="66">
        <f t="shared" si="5"/>
        <v>0</v>
      </c>
      <c r="Q104" s="66">
        <f t="shared" si="6"/>
        <v>0</v>
      </c>
      <c r="R104" s="66">
        <f t="shared" si="7"/>
        <v>0</v>
      </c>
      <c r="S104" s="66">
        <f t="shared" si="8"/>
        <v>0</v>
      </c>
    </row>
    <row r="105" spans="1:19" ht="24" customHeight="1">
      <c r="A105" s="466" t="str">
        <f t="shared" si="19"/>
        <v>RiskTrait_Desc_Selected_Blink</v>
      </c>
      <c r="B105" s="408" t="s">
        <v>15734</v>
      </c>
      <c r="C105" s="409" t="s">
        <v>15787</v>
      </c>
      <c r="D105" s="402" t="s">
        <v>25695</v>
      </c>
      <c r="E105" s="463" t="s">
        <v>17111</v>
      </c>
      <c r="F105" s="463" t="s">
        <v>17391</v>
      </c>
      <c r="G105" s="463" t="s">
        <v>17392</v>
      </c>
      <c r="H105" s="463" t="s">
        <v>17393</v>
      </c>
      <c r="I105" s="463" t="s">
        <v>17394</v>
      </c>
      <c r="J105" s="463" t="s">
        <v>17395</v>
      </c>
      <c r="K105" s="47">
        <f t="shared" si="23"/>
        <v>0</v>
      </c>
      <c r="L105" s="66">
        <f t="shared" si="1"/>
        <v>0</v>
      </c>
      <c r="M105" s="66">
        <f t="shared" si="2"/>
        <v>0</v>
      </c>
      <c r="N105" s="66">
        <f t="shared" si="3"/>
        <v>0</v>
      </c>
      <c r="O105" s="66">
        <f t="shared" si="4"/>
        <v>0</v>
      </c>
      <c r="P105" s="66">
        <f t="shared" si="5"/>
        <v>0</v>
      </c>
      <c r="Q105" s="66">
        <f t="shared" si="6"/>
        <v>0</v>
      </c>
      <c r="R105" s="66">
        <f t="shared" si="7"/>
        <v>0</v>
      </c>
      <c r="S105" s="66">
        <f t="shared" si="8"/>
        <v>0</v>
      </c>
    </row>
    <row r="106" spans="1:19" ht="24" customHeight="1">
      <c r="A106" s="466" t="str">
        <f t="shared" si="19"/>
        <v>RiskTrait_Desc_Selected_ElectricShockAttack</v>
      </c>
      <c r="B106" s="408" t="s">
        <v>15734</v>
      </c>
      <c r="C106" s="409" t="s">
        <v>15733</v>
      </c>
      <c r="D106" s="402" t="s">
        <v>15430</v>
      </c>
      <c r="E106" s="463" t="s">
        <v>17112</v>
      </c>
      <c r="F106" s="463" t="s">
        <v>17396</v>
      </c>
      <c r="G106" s="463" t="s">
        <v>17397</v>
      </c>
      <c r="H106" s="463" t="s">
        <v>17398</v>
      </c>
      <c r="I106" s="463" t="s">
        <v>17399</v>
      </c>
      <c r="J106" s="463" t="s">
        <v>17400</v>
      </c>
      <c r="K106" s="47">
        <f t="shared" si="23"/>
        <v>0</v>
      </c>
      <c r="L106" s="66">
        <f t="shared" ref="L106" si="25">COUNTIF(D106, "*{0}*")</f>
        <v>0</v>
      </c>
      <c r="M106" s="66">
        <f t="shared" ref="M106" si="26">COUNTIF(D106, "*{1}*")</f>
        <v>0</v>
      </c>
      <c r="N106" s="66">
        <f t="shared" ref="N106" si="27">COUNTIF(D106, "*{2}*")</f>
        <v>0</v>
      </c>
      <c r="O106" s="66">
        <f t="shared" ref="O106" si="28">COUNTIF(D106, "*{3}*")</f>
        <v>0</v>
      </c>
      <c r="P106" s="66">
        <f t="shared" ref="P106" si="29">COUNTIF(D106, "*{4}*")</f>
        <v>0</v>
      </c>
      <c r="Q106" s="66">
        <f t="shared" ref="Q106" si="30">COUNTIF(D106, "*{5}*")</f>
        <v>0</v>
      </c>
      <c r="R106" s="66">
        <f t="shared" ref="R106" si="31">COUNTIF(D106, "*{6}*")</f>
        <v>0</v>
      </c>
      <c r="S106" s="66">
        <f t="shared" ref="S106" si="32">COUNTIF(D106, "*{7}*")</f>
        <v>0</v>
      </c>
    </row>
    <row r="107" spans="1:19" ht="24" customHeight="1">
      <c r="A107" s="466" t="str">
        <f t="shared" ref="A107:A118" si="33">CONCATENATE(B107,C107)</f>
        <v>RiskTrait_Desc_Selected_EliteInstructor</v>
      </c>
      <c r="B107" s="408" t="s">
        <v>15734</v>
      </c>
      <c r="C107" s="409" t="s">
        <v>25611</v>
      </c>
      <c r="D107" s="402" t="s">
        <v>25683</v>
      </c>
      <c r="E107" s="562" t="s">
        <v>25630</v>
      </c>
      <c r="F107" s="562" t="s">
        <v>25630</v>
      </c>
      <c r="G107" s="562" t="s">
        <v>25630</v>
      </c>
      <c r="H107" s="562" t="s">
        <v>25630</v>
      </c>
      <c r="I107" s="562" t="s">
        <v>25630</v>
      </c>
      <c r="J107" s="562" t="s">
        <v>25630</v>
      </c>
      <c r="K107" s="47">
        <f t="shared" ref="K107" si="34">SUM(L107:S107)</f>
        <v>0</v>
      </c>
      <c r="L107" s="66">
        <f t="shared" ref="L107" si="35">COUNTIF(D107, "*{0}*")</f>
        <v>0</v>
      </c>
      <c r="M107" s="66">
        <f t="shared" ref="M107" si="36">COUNTIF(D107, "*{1}*")</f>
        <v>0</v>
      </c>
      <c r="N107" s="66">
        <f t="shared" ref="N107" si="37">COUNTIF(D107, "*{2}*")</f>
        <v>0</v>
      </c>
      <c r="O107" s="66">
        <f t="shared" ref="O107" si="38">COUNTIF(D107, "*{3}*")</f>
        <v>0</v>
      </c>
      <c r="P107" s="66">
        <f t="shared" ref="P107" si="39">COUNTIF(D107, "*{4}*")</f>
        <v>0</v>
      </c>
      <c r="Q107" s="66">
        <f t="shared" ref="Q107" si="40">COUNTIF(D107, "*{5}*")</f>
        <v>0</v>
      </c>
      <c r="R107" s="66">
        <f t="shared" ref="R107" si="41">COUNTIF(D107, "*{6}*")</f>
        <v>0</v>
      </c>
      <c r="S107" s="66">
        <f t="shared" ref="S107" si="42">COUNTIF(D107, "*{7}*")</f>
        <v>0</v>
      </c>
    </row>
    <row r="108" spans="1:19" ht="24" customHeight="1">
      <c r="A108" s="466" t="str">
        <f t="shared" si="33"/>
        <v>RiskTrait_Desc_Selected_PowerBarrier</v>
      </c>
      <c r="B108" s="408" t="s">
        <v>15734</v>
      </c>
      <c r="C108" s="409" t="s">
        <v>25631</v>
      </c>
      <c r="D108" s="402" t="s">
        <v>25684</v>
      </c>
      <c r="E108" s="562" t="s">
        <v>25630</v>
      </c>
      <c r="F108" s="562" t="s">
        <v>25630</v>
      </c>
      <c r="G108" s="562" t="s">
        <v>25630</v>
      </c>
      <c r="H108" s="562" t="s">
        <v>25630</v>
      </c>
      <c r="I108" s="562" t="s">
        <v>25630</v>
      </c>
      <c r="J108" s="562" t="s">
        <v>25630</v>
      </c>
      <c r="K108" s="47">
        <f t="shared" ref="K108:K118" si="43">SUM(L108:S108)</f>
        <v>1</v>
      </c>
      <c r="L108" s="66">
        <f t="shared" ref="L108:L118" si="44">COUNTIF(D108, "*{0}*")</f>
        <v>1</v>
      </c>
      <c r="M108" s="66">
        <f t="shared" ref="M108:M118" si="45">COUNTIF(D108, "*{1}*")</f>
        <v>0</v>
      </c>
      <c r="N108" s="66">
        <f t="shared" ref="N108:N118" si="46">COUNTIF(D108, "*{2}*")</f>
        <v>0</v>
      </c>
      <c r="O108" s="66">
        <f t="shared" ref="O108:O118" si="47">COUNTIF(D108, "*{3}*")</f>
        <v>0</v>
      </c>
      <c r="P108" s="66">
        <f t="shared" ref="P108:P118" si="48">COUNTIF(D108, "*{4}*")</f>
        <v>0</v>
      </c>
      <c r="Q108" s="66">
        <f t="shared" ref="Q108:Q118" si="49">COUNTIF(D108, "*{5}*")</f>
        <v>0</v>
      </c>
      <c r="R108" s="66">
        <f t="shared" ref="R108:R118" si="50">COUNTIF(D108, "*{6}*")</f>
        <v>0</v>
      </c>
      <c r="S108" s="66">
        <f t="shared" ref="S108:S118" si="51">COUNTIF(D108, "*{7}*")</f>
        <v>0</v>
      </c>
    </row>
    <row r="109" spans="1:19" ht="24" customHeight="1">
      <c r="A109" s="466" t="str">
        <f t="shared" si="33"/>
        <v>RiskTrait_Desc_Selected_SoloCore</v>
      </c>
      <c r="B109" s="408" t="s">
        <v>15734</v>
      </c>
      <c r="C109" s="409" t="s">
        <v>25612</v>
      </c>
      <c r="D109" s="402" t="s">
        <v>25686</v>
      </c>
      <c r="E109" s="562" t="s">
        <v>25630</v>
      </c>
      <c r="F109" s="562" t="s">
        <v>25630</v>
      </c>
      <c r="G109" s="562" t="s">
        <v>25630</v>
      </c>
      <c r="H109" s="562" t="s">
        <v>25630</v>
      </c>
      <c r="I109" s="562" t="s">
        <v>25630</v>
      </c>
      <c r="J109" s="562" t="s">
        <v>25630</v>
      </c>
      <c r="K109" s="47">
        <f t="shared" si="43"/>
        <v>0</v>
      </c>
      <c r="L109" s="66">
        <f t="shared" si="44"/>
        <v>0</v>
      </c>
      <c r="M109" s="66">
        <f t="shared" si="45"/>
        <v>0</v>
      </c>
      <c r="N109" s="66">
        <f t="shared" si="46"/>
        <v>0</v>
      </c>
      <c r="O109" s="66">
        <f t="shared" si="47"/>
        <v>0</v>
      </c>
      <c r="P109" s="66">
        <f t="shared" si="48"/>
        <v>0</v>
      </c>
      <c r="Q109" s="66">
        <f t="shared" si="49"/>
        <v>0</v>
      </c>
      <c r="R109" s="66">
        <f t="shared" si="50"/>
        <v>0</v>
      </c>
      <c r="S109" s="66">
        <f t="shared" si="51"/>
        <v>0</v>
      </c>
    </row>
    <row r="110" spans="1:19" ht="24" customHeight="1">
      <c r="A110" s="466" t="str">
        <f t="shared" si="33"/>
        <v>RiskTrait_Desc_Selected_SoloGear</v>
      </c>
      <c r="B110" s="408" t="s">
        <v>15734</v>
      </c>
      <c r="C110" s="409" t="s">
        <v>25613</v>
      </c>
      <c r="D110" s="402" t="s">
        <v>25685</v>
      </c>
      <c r="E110" s="562" t="s">
        <v>25630</v>
      </c>
      <c r="F110" s="562" t="s">
        <v>25630</v>
      </c>
      <c r="G110" s="562" t="s">
        <v>25630</v>
      </c>
      <c r="H110" s="562" t="s">
        <v>25630</v>
      </c>
      <c r="I110" s="562" t="s">
        <v>25630</v>
      </c>
      <c r="J110" s="562" t="s">
        <v>25630</v>
      </c>
      <c r="K110" s="47">
        <f t="shared" si="43"/>
        <v>0</v>
      </c>
      <c r="L110" s="66">
        <f t="shared" si="44"/>
        <v>0</v>
      </c>
      <c r="M110" s="66">
        <f t="shared" si="45"/>
        <v>0</v>
      </c>
      <c r="N110" s="66">
        <f t="shared" si="46"/>
        <v>0</v>
      </c>
      <c r="O110" s="66">
        <f t="shared" si="47"/>
        <v>0</v>
      </c>
      <c r="P110" s="66">
        <f t="shared" si="48"/>
        <v>0</v>
      </c>
      <c r="Q110" s="66">
        <f t="shared" si="49"/>
        <v>0</v>
      </c>
      <c r="R110" s="66">
        <f t="shared" si="50"/>
        <v>0</v>
      </c>
      <c r="S110" s="66">
        <f t="shared" si="51"/>
        <v>0</v>
      </c>
    </row>
    <row r="111" spans="1:19" ht="24" customHeight="1">
      <c r="A111" s="466" t="str">
        <f t="shared" si="33"/>
        <v>RiskTrait_Desc_Selected_DashDoubleCooldown</v>
      </c>
      <c r="B111" s="408" t="s">
        <v>15734</v>
      </c>
      <c r="C111" s="409" t="s">
        <v>25614</v>
      </c>
      <c r="D111" s="402" t="s">
        <v>25687</v>
      </c>
      <c r="E111" s="562" t="s">
        <v>25630</v>
      </c>
      <c r="F111" s="562" t="s">
        <v>25630</v>
      </c>
      <c r="G111" s="562" t="s">
        <v>25630</v>
      </c>
      <c r="H111" s="562" t="s">
        <v>25630</v>
      </c>
      <c r="I111" s="562" t="s">
        <v>25630</v>
      </c>
      <c r="J111" s="562" t="s">
        <v>25630</v>
      </c>
      <c r="K111" s="47">
        <f t="shared" si="43"/>
        <v>0</v>
      </c>
      <c r="L111" s="66">
        <f t="shared" si="44"/>
        <v>0</v>
      </c>
      <c r="M111" s="66">
        <f t="shared" si="45"/>
        <v>0</v>
      </c>
      <c r="N111" s="66">
        <f t="shared" si="46"/>
        <v>0</v>
      </c>
      <c r="O111" s="66">
        <f t="shared" si="47"/>
        <v>0</v>
      </c>
      <c r="P111" s="66">
        <f t="shared" si="48"/>
        <v>0</v>
      </c>
      <c r="Q111" s="66">
        <f t="shared" si="49"/>
        <v>0</v>
      </c>
      <c r="R111" s="66">
        <f t="shared" si="50"/>
        <v>0</v>
      </c>
      <c r="S111" s="66">
        <f t="shared" si="51"/>
        <v>0</v>
      </c>
    </row>
    <row r="112" spans="1:19" ht="24" customHeight="1">
      <c r="A112" s="466" t="str">
        <f t="shared" si="33"/>
        <v>RiskTrait_Desc_Selected_SkillDoubleCooldown</v>
      </c>
      <c r="B112" s="408" t="s">
        <v>15734</v>
      </c>
      <c r="C112" s="409" t="s">
        <v>25615</v>
      </c>
      <c r="D112" s="402" t="s">
        <v>25688</v>
      </c>
      <c r="E112" s="562" t="s">
        <v>25630</v>
      </c>
      <c r="F112" s="562" t="s">
        <v>25630</v>
      </c>
      <c r="G112" s="562" t="s">
        <v>25630</v>
      </c>
      <c r="H112" s="562" t="s">
        <v>25630</v>
      </c>
      <c r="I112" s="562" t="s">
        <v>25630</v>
      </c>
      <c r="J112" s="562" t="s">
        <v>25630</v>
      </c>
      <c r="K112" s="47">
        <f t="shared" si="43"/>
        <v>0</v>
      </c>
      <c r="L112" s="66">
        <f t="shared" si="44"/>
        <v>0</v>
      </c>
      <c r="M112" s="66">
        <f t="shared" si="45"/>
        <v>0</v>
      </c>
      <c r="N112" s="66">
        <f t="shared" si="46"/>
        <v>0</v>
      </c>
      <c r="O112" s="66">
        <f t="shared" si="47"/>
        <v>0</v>
      </c>
      <c r="P112" s="66">
        <f t="shared" si="48"/>
        <v>0</v>
      </c>
      <c r="Q112" s="66">
        <f t="shared" si="49"/>
        <v>0</v>
      </c>
      <c r="R112" s="66">
        <f t="shared" si="50"/>
        <v>0</v>
      </c>
      <c r="S112" s="66">
        <f t="shared" si="51"/>
        <v>0</v>
      </c>
    </row>
    <row r="113" spans="1:19" ht="24" customHeight="1">
      <c r="A113" s="466" t="str">
        <f t="shared" si="33"/>
        <v>RiskTrait_Desc_Selected_SubWeaponDoubleCooldown</v>
      </c>
      <c r="B113" s="408" t="s">
        <v>15734</v>
      </c>
      <c r="C113" s="409" t="s">
        <v>25616</v>
      </c>
      <c r="D113" s="402" t="s">
        <v>25689</v>
      </c>
      <c r="E113" s="562" t="s">
        <v>25630</v>
      </c>
      <c r="F113" s="562" t="s">
        <v>25630</v>
      </c>
      <c r="G113" s="562" t="s">
        <v>25630</v>
      </c>
      <c r="H113" s="562" t="s">
        <v>25630</v>
      </c>
      <c r="I113" s="562" t="s">
        <v>25630</v>
      </c>
      <c r="J113" s="562" t="s">
        <v>25630</v>
      </c>
      <c r="K113" s="47">
        <f t="shared" si="43"/>
        <v>0</v>
      </c>
      <c r="L113" s="66">
        <f t="shared" si="44"/>
        <v>0</v>
      </c>
      <c r="M113" s="66">
        <f t="shared" si="45"/>
        <v>0</v>
      </c>
      <c r="N113" s="66">
        <f t="shared" si="46"/>
        <v>0</v>
      </c>
      <c r="O113" s="66">
        <f t="shared" si="47"/>
        <v>0</v>
      </c>
      <c r="P113" s="66">
        <f t="shared" si="48"/>
        <v>0</v>
      </c>
      <c r="Q113" s="66">
        <f t="shared" si="49"/>
        <v>0</v>
      </c>
      <c r="R113" s="66">
        <f t="shared" si="50"/>
        <v>0</v>
      </c>
      <c r="S113" s="66">
        <f t="shared" si="51"/>
        <v>0</v>
      </c>
    </row>
    <row r="114" spans="1:19" ht="24" customHeight="1">
      <c r="A114" s="466" t="str">
        <f t="shared" si="33"/>
        <v>RiskTrait_Desc_Selected_Exhaust</v>
      </c>
      <c r="B114" s="408" t="s">
        <v>15734</v>
      </c>
      <c r="C114" s="409" t="s">
        <v>25617</v>
      </c>
      <c r="D114" s="402" t="s">
        <v>25697</v>
      </c>
      <c r="E114" s="562" t="s">
        <v>25630</v>
      </c>
      <c r="F114" s="562" t="s">
        <v>25630</v>
      </c>
      <c r="G114" s="562" t="s">
        <v>25630</v>
      </c>
      <c r="H114" s="562" t="s">
        <v>25630</v>
      </c>
      <c r="I114" s="562" t="s">
        <v>25630</v>
      </c>
      <c r="J114" s="562" t="s">
        <v>25630</v>
      </c>
      <c r="K114" s="47">
        <f t="shared" si="43"/>
        <v>1</v>
      </c>
      <c r="L114" s="66">
        <f t="shared" si="44"/>
        <v>1</v>
      </c>
      <c r="M114" s="66">
        <f t="shared" si="45"/>
        <v>0</v>
      </c>
      <c r="N114" s="66">
        <f t="shared" si="46"/>
        <v>0</v>
      </c>
      <c r="O114" s="66">
        <f t="shared" si="47"/>
        <v>0</v>
      </c>
      <c r="P114" s="66">
        <f t="shared" si="48"/>
        <v>0</v>
      </c>
      <c r="Q114" s="66">
        <f t="shared" si="49"/>
        <v>0</v>
      </c>
      <c r="R114" s="66">
        <f t="shared" si="50"/>
        <v>0</v>
      </c>
      <c r="S114" s="66">
        <f t="shared" si="51"/>
        <v>0</v>
      </c>
    </row>
    <row r="115" spans="1:19" ht="24" customHeight="1">
      <c r="A115" s="466" t="str">
        <f t="shared" si="33"/>
        <v>RiskTrait_Desc_Selected_Weakness</v>
      </c>
      <c r="B115" s="408" t="s">
        <v>15734</v>
      </c>
      <c r="C115" s="409" t="s">
        <v>25618</v>
      </c>
      <c r="D115" s="402" t="s">
        <v>25696</v>
      </c>
      <c r="E115" s="562" t="s">
        <v>25630</v>
      </c>
      <c r="F115" s="562" t="s">
        <v>25630</v>
      </c>
      <c r="G115" s="562" t="s">
        <v>25630</v>
      </c>
      <c r="H115" s="562" t="s">
        <v>25630</v>
      </c>
      <c r="I115" s="562" t="s">
        <v>25630</v>
      </c>
      <c r="J115" s="562" t="s">
        <v>25630</v>
      </c>
      <c r="K115" s="47">
        <f t="shared" si="43"/>
        <v>1</v>
      </c>
      <c r="L115" s="66">
        <f t="shared" si="44"/>
        <v>1</v>
      </c>
      <c r="M115" s="66">
        <f t="shared" si="45"/>
        <v>0</v>
      </c>
      <c r="N115" s="66">
        <f t="shared" si="46"/>
        <v>0</v>
      </c>
      <c r="O115" s="66">
        <f t="shared" si="47"/>
        <v>0</v>
      </c>
      <c r="P115" s="66">
        <f t="shared" si="48"/>
        <v>0</v>
      </c>
      <c r="Q115" s="66">
        <f t="shared" si="49"/>
        <v>0</v>
      </c>
      <c r="R115" s="66">
        <f t="shared" si="50"/>
        <v>0</v>
      </c>
      <c r="S115" s="66">
        <f t="shared" si="51"/>
        <v>0</v>
      </c>
    </row>
    <row r="116" spans="1:19" ht="24" customHeight="1">
      <c r="A116" s="466" t="str">
        <f t="shared" si="33"/>
        <v>RiskTrait_Desc_Selected_Enrage</v>
      </c>
      <c r="B116" s="408" t="s">
        <v>15734</v>
      </c>
      <c r="C116" s="409" t="s">
        <v>25619</v>
      </c>
      <c r="D116" s="402" t="s">
        <v>25657</v>
      </c>
      <c r="E116" s="562" t="s">
        <v>25630</v>
      </c>
      <c r="F116" s="562" t="s">
        <v>25630</v>
      </c>
      <c r="G116" s="562" t="s">
        <v>25630</v>
      </c>
      <c r="H116" s="562" t="s">
        <v>25630</v>
      </c>
      <c r="I116" s="562" t="s">
        <v>25630</v>
      </c>
      <c r="J116" s="562" t="s">
        <v>25630</v>
      </c>
      <c r="K116" s="47">
        <f t="shared" si="43"/>
        <v>1</v>
      </c>
      <c r="L116" s="66">
        <f t="shared" si="44"/>
        <v>1</v>
      </c>
      <c r="M116" s="66">
        <f t="shared" si="45"/>
        <v>0</v>
      </c>
      <c r="N116" s="66">
        <f t="shared" si="46"/>
        <v>0</v>
      </c>
      <c r="O116" s="66">
        <f t="shared" si="47"/>
        <v>0</v>
      </c>
      <c r="P116" s="66">
        <f t="shared" si="48"/>
        <v>0</v>
      </c>
      <c r="Q116" s="66">
        <f t="shared" si="49"/>
        <v>0</v>
      </c>
      <c r="R116" s="66">
        <f t="shared" si="50"/>
        <v>0</v>
      </c>
      <c r="S116" s="66">
        <f t="shared" si="51"/>
        <v>0</v>
      </c>
    </row>
    <row r="117" spans="1:19" ht="24" customHeight="1">
      <c r="A117" s="466" t="str">
        <f t="shared" si="33"/>
        <v>RiskTrait_Desc_Selected_HostilePort</v>
      </c>
      <c r="B117" s="408" t="s">
        <v>15734</v>
      </c>
      <c r="C117" s="409" t="s">
        <v>25620</v>
      </c>
      <c r="D117" s="402" t="s">
        <v>25651</v>
      </c>
      <c r="E117" s="562" t="s">
        <v>25630</v>
      </c>
      <c r="F117" s="562" t="s">
        <v>25630</v>
      </c>
      <c r="G117" s="562" t="s">
        <v>25630</v>
      </c>
      <c r="H117" s="562" t="s">
        <v>25630</v>
      </c>
      <c r="I117" s="562" t="s">
        <v>25630</v>
      </c>
      <c r="J117" s="562" t="s">
        <v>25630</v>
      </c>
      <c r="K117" s="47">
        <f t="shared" si="43"/>
        <v>0</v>
      </c>
      <c r="L117" s="66">
        <f t="shared" si="44"/>
        <v>0</v>
      </c>
      <c r="M117" s="66">
        <f t="shared" si="45"/>
        <v>0</v>
      </c>
      <c r="N117" s="66">
        <f t="shared" si="46"/>
        <v>0</v>
      </c>
      <c r="O117" s="66">
        <f t="shared" si="47"/>
        <v>0</v>
      </c>
      <c r="P117" s="66">
        <f t="shared" si="48"/>
        <v>0</v>
      </c>
      <c r="Q117" s="66">
        <f t="shared" si="49"/>
        <v>0</v>
      </c>
      <c r="R117" s="66">
        <f t="shared" si="50"/>
        <v>0</v>
      </c>
      <c r="S117" s="66">
        <f t="shared" si="51"/>
        <v>0</v>
      </c>
    </row>
    <row r="118" spans="1:19" ht="24" customHeight="1">
      <c r="A118" s="466" t="str">
        <f t="shared" si="33"/>
        <v>RiskTrait_Desc_Selected_BrokenGear</v>
      </c>
      <c r="B118" s="408" t="s">
        <v>15734</v>
      </c>
      <c r="C118" s="409" t="s">
        <v>25621</v>
      </c>
      <c r="D118" s="402" t="s">
        <v>25652</v>
      </c>
      <c r="E118" s="562" t="s">
        <v>25630</v>
      </c>
      <c r="F118" s="562" t="s">
        <v>25630</v>
      </c>
      <c r="G118" s="562" t="s">
        <v>25630</v>
      </c>
      <c r="H118" s="562" t="s">
        <v>25630</v>
      </c>
      <c r="I118" s="562" t="s">
        <v>25630</v>
      </c>
      <c r="J118" s="562" t="s">
        <v>25630</v>
      </c>
      <c r="K118" s="47">
        <f t="shared" si="43"/>
        <v>0</v>
      </c>
      <c r="L118" s="66">
        <f t="shared" si="44"/>
        <v>0</v>
      </c>
      <c r="M118" s="66">
        <f t="shared" si="45"/>
        <v>0</v>
      </c>
      <c r="N118" s="66">
        <f t="shared" si="46"/>
        <v>0</v>
      </c>
      <c r="O118" s="66">
        <f t="shared" si="47"/>
        <v>0</v>
      </c>
      <c r="P118" s="66">
        <f t="shared" si="48"/>
        <v>0</v>
      </c>
      <c r="Q118" s="66">
        <f t="shared" si="49"/>
        <v>0</v>
      </c>
      <c r="R118" s="66">
        <f t="shared" si="50"/>
        <v>0</v>
      </c>
      <c r="S118" s="66">
        <f t="shared" si="51"/>
        <v>0</v>
      </c>
    </row>
  </sheetData>
  <phoneticPr fontId="13" type="noConversion"/>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ndsWith" priority="6" operator="endsWith" id="{E6EF4789-06EA-48DD-8F03-44A226A52E25}">
            <xm:f>RIGHT(C23,LEN("-"))="-"</xm:f>
            <xm:f>"-"</xm:f>
            <x14:dxf>
              <fill>
                <patternFill>
                  <bgColor theme="0" tint="-4.9989318521683403E-2"/>
                </patternFill>
              </fill>
            </x14:dxf>
          </x14:cfRule>
          <xm:sqref>C107:C118 C23:C86</xm:sqref>
        </x14:conditionalFormatting>
        <x14:conditionalFormatting xmlns:xm="http://schemas.microsoft.com/office/excel/2006/main">
          <x14:cfRule type="endsWith" priority="5" operator="endsWith" id="{5F78888B-C0CD-41F0-8CDC-A9F0AE248B6B}">
            <xm:f>RIGHT(C96,LEN("-"))="-"</xm:f>
            <xm:f>"-"</xm:f>
            <x14:dxf>
              <fill>
                <patternFill>
                  <bgColor theme="0" tint="-4.9989318521683403E-2"/>
                </patternFill>
              </fill>
            </x14:dxf>
          </x14:cfRule>
          <xm:sqref>C96:C106</xm:sqref>
        </x14:conditionalFormatting>
        <x14:conditionalFormatting xmlns:xm="http://schemas.microsoft.com/office/excel/2006/main">
          <x14:cfRule type="endsWith" priority="4" operator="endsWith" id="{CE4D27D3-59D1-40D9-8989-2E47989F13FC}">
            <xm:f>RIGHT(C87,LEN("-"))="-"</xm:f>
            <xm:f>"-"</xm:f>
            <x14:dxf>
              <fill>
                <patternFill>
                  <bgColor theme="0" tint="-4.9989318521683403E-2"/>
                </patternFill>
              </fill>
            </x14:dxf>
          </x14:cfRule>
          <xm:sqref>C87:C95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66"/>
  <sheetViews>
    <sheetView zoomScaleNormal="100" workbookViewId="0"/>
  </sheetViews>
  <sheetFormatPr defaultColWidth="34.7109375" defaultRowHeight="24" customHeight="1"/>
  <cols>
    <col min="1" max="1" width="34.5703125" style="5" bestFit="1" customWidth="1"/>
    <col min="2" max="2" width="15.28515625" style="5" bestFit="1" customWidth="1"/>
    <col min="3" max="3" width="21.7109375" style="5" bestFit="1" customWidth="1"/>
    <col min="4" max="4" width="45.7109375" style="103" bestFit="1" customWidth="1"/>
    <col min="5" max="5" width="57" style="104" bestFit="1" customWidth="1"/>
    <col min="6" max="7" width="51.5703125" style="254" bestFit="1" customWidth="1"/>
    <col min="8" max="8" width="53.42578125" style="126" bestFit="1" customWidth="1"/>
    <col min="9" max="9" width="56.7109375" style="126" bestFit="1" customWidth="1"/>
    <col min="10" max="10" width="64.5703125" style="126" bestFit="1" customWidth="1"/>
    <col min="11" max="11" width="11.5703125" style="5" bestFit="1" customWidth="1"/>
    <col min="12" max="19" width="5.28515625" style="5" bestFit="1" customWidth="1"/>
    <col min="20" max="16384" width="34.7109375" style="5"/>
  </cols>
  <sheetData>
    <row r="1" spans="1:19" s="3" customFormat="1" ht="24" customHeight="1">
      <c r="A1" s="14" t="s">
        <v>0</v>
      </c>
      <c r="B1" s="13" t="s">
        <v>977</v>
      </c>
      <c r="C1" s="13" t="s">
        <v>15465</v>
      </c>
      <c r="D1" s="41" t="s">
        <v>629</v>
      </c>
      <c r="E1" s="128" t="s">
        <v>102</v>
      </c>
      <c r="F1" s="105" t="s">
        <v>492</v>
      </c>
      <c r="G1" s="105" t="s">
        <v>493</v>
      </c>
      <c r="H1" s="16" t="s">
        <v>253</v>
      </c>
      <c r="I1" s="35" t="s">
        <v>3234</v>
      </c>
      <c r="J1" s="35" t="s">
        <v>3235</v>
      </c>
      <c r="K1" s="14" t="s">
        <v>90</v>
      </c>
      <c r="L1" s="13" t="s">
        <v>2106</v>
      </c>
      <c r="M1" s="13" t="s">
        <v>2107</v>
      </c>
      <c r="N1" s="13" t="s">
        <v>2108</v>
      </c>
      <c r="O1" s="13" t="s">
        <v>2109</v>
      </c>
      <c r="P1" s="13" t="s">
        <v>2110</v>
      </c>
      <c r="Q1" s="13" t="s">
        <v>2111</v>
      </c>
      <c r="R1" s="13" t="s">
        <v>2112</v>
      </c>
      <c r="S1" s="13" t="s">
        <v>2113</v>
      </c>
    </row>
    <row r="2" spans="1:19" s="2" customFormat="1" ht="24" customHeight="1">
      <c r="A2" s="17" t="s">
        <v>162</v>
      </c>
      <c r="B2" s="17" t="s">
        <v>15794</v>
      </c>
      <c r="C2" s="17" t="s">
        <v>15794</v>
      </c>
      <c r="D2" s="36" t="s">
        <v>162</v>
      </c>
      <c r="E2" s="37" t="s">
        <v>103</v>
      </c>
      <c r="F2" s="207" t="s">
        <v>661</v>
      </c>
      <c r="G2" s="207" t="s">
        <v>162</v>
      </c>
      <c r="H2" s="18" t="s">
        <v>103</v>
      </c>
      <c r="I2" s="37" t="s">
        <v>103</v>
      </c>
      <c r="J2" s="37" t="s">
        <v>103</v>
      </c>
      <c r="K2" s="17" t="s">
        <v>91</v>
      </c>
      <c r="L2" s="69" t="s">
        <v>105</v>
      </c>
      <c r="M2" s="69" t="s">
        <v>105</v>
      </c>
      <c r="N2" s="69" t="s">
        <v>105</v>
      </c>
      <c r="O2" s="69" t="s">
        <v>105</v>
      </c>
      <c r="P2" s="69" t="s">
        <v>105</v>
      </c>
      <c r="Q2" s="69" t="s">
        <v>105</v>
      </c>
      <c r="R2" s="69" t="s">
        <v>105</v>
      </c>
      <c r="S2" s="69" t="s">
        <v>105</v>
      </c>
    </row>
    <row r="3" spans="1:19" s="2" customFormat="1" ht="24" customHeight="1">
      <c r="A3" s="19" t="s">
        <v>664</v>
      </c>
      <c r="B3" s="19" t="s">
        <v>15649</v>
      </c>
      <c r="C3" s="19" t="s">
        <v>15649</v>
      </c>
      <c r="D3" s="38" t="s">
        <v>3</v>
      </c>
      <c r="E3" s="39" t="s">
        <v>662</v>
      </c>
      <c r="F3" s="208" t="s">
        <v>663</v>
      </c>
      <c r="G3" s="208" t="s">
        <v>3241</v>
      </c>
      <c r="H3" s="20" t="s">
        <v>568</v>
      </c>
      <c r="I3" s="39" t="s">
        <v>3236</v>
      </c>
      <c r="J3" s="39" t="s">
        <v>3237</v>
      </c>
      <c r="K3" s="19" t="s">
        <v>92</v>
      </c>
      <c r="L3" s="69" t="s">
        <v>105</v>
      </c>
      <c r="M3" s="69" t="s">
        <v>105</v>
      </c>
      <c r="N3" s="69" t="s">
        <v>105</v>
      </c>
      <c r="O3" s="69" t="s">
        <v>105</v>
      </c>
      <c r="P3" s="69" t="s">
        <v>105</v>
      </c>
      <c r="Q3" s="69" t="s">
        <v>105</v>
      </c>
      <c r="R3" s="69" t="s">
        <v>105</v>
      </c>
      <c r="S3" s="69" t="s">
        <v>105</v>
      </c>
    </row>
    <row r="4" spans="1:19" ht="24" customHeight="1">
      <c r="A4" s="28" t="str">
        <f t="shared" ref="A4:A8" si="0">CONCATENATE(B4,C4)</f>
        <v>Stage_Name_Tutorial_Prison</v>
      </c>
      <c r="B4" s="28" t="s">
        <v>39</v>
      </c>
      <c r="C4" s="28" t="s">
        <v>735</v>
      </c>
      <c r="D4" s="70" t="s">
        <v>10535</v>
      </c>
      <c r="E4" s="70" t="s">
        <v>10536</v>
      </c>
      <c r="F4" s="249" t="s">
        <v>13914</v>
      </c>
      <c r="G4" s="249" t="s">
        <v>13915</v>
      </c>
      <c r="H4" s="133" t="s">
        <v>10544</v>
      </c>
      <c r="I4" s="112" t="s">
        <v>10551</v>
      </c>
      <c r="J4" s="112" t="s">
        <v>10552</v>
      </c>
      <c r="K4" s="47">
        <f>SUM(L4:S4)</f>
        <v>0</v>
      </c>
      <c r="L4" s="66">
        <f t="shared" ref="L4" si="1">COUNTIF(D4, "*{0}*")</f>
        <v>0</v>
      </c>
      <c r="M4" s="66">
        <f t="shared" ref="M4" si="2">COUNTIF(D4, "*{1}*")</f>
        <v>0</v>
      </c>
      <c r="N4" s="66">
        <f t="shared" ref="N4" si="3">COUNTIF(D4, "*{2}*")</f>
        <v>0</v>
      </c>
      <c r="O4" s="66">
        <f t="shared" ref="O4" si="4">COUNTIF(D4, "*{3}*")</f>
        <v>0</v>
      </c>
      <c r="P4" s="66">
        <f t="shared" ref="P4" si="5">COUNTIF(D4, "*{4}*")</f>
        <v>0</v>
      </c>
      <c r="Q4" s="66">
        <f t="shared" ref="Q4" si="6">COUNTIF(D4, "*{5}*")</f>
        <v>0</v>
      </c>
      <c r="R4" s="66">
        <f t="shared" ref="R4" si="7">COUNTIF(D4, "*{6}*")</f>
        <v>0</v>
      </c>
      <c r="S4" s="66">
        <f t="shared" ref="S4" si="8">COUNTIF(D4, "*{7}*")</f>
        <v>0</v>
      </c>
    </row>
    <row r="5" spans="1:19" ht="24" customHeight="1">
      <c r="A5" s="28" t="str">
        <f t="shared" si="0"/>
        <v>Stage_Name_Tutorial_ElectraOffice</v>
      </c>
      <c r="B5" s="28" t="s">
        <v>39</v>
      </c>
      <c r="C5" s="28" t="s">
        <v>736</v>
      </c>
      <c r="D5" s="70" t="s">
        <v>10537</v>
      </c>
      <c r="E5" s="70" t="s">
        <v>10538</v>
      </c>
      <c r="F5" s="249" t="s">
        <v>13916</v>
      </c>
      <c r="G5" s="249" t="s">
        <v>13916</v>
      </c>
      <c r="H5" s="133" t="s">
        <v>10545</v>
      </c>
      <c r="I5" s="112" t="s">
        <v>10550</v>
      </c>
      <c r="J5" s="112" t="s">
        <v>10553</v>
      </c>
      <c r="K5" s="47">
        <f t="shared" ref="K5:K66" si="9">SUM(L5:S5)</f>
        <v>0</v>
      </c>
      <c r="L5" s="66">
        <f t="shared" ref="L5:L66" si="10">COUNTIF(D5, "*{0}*")</f>
        <v>0</v>
      </c>
      <c r="M5" s="66">
        <f t="shared" ref="M5:M66" si="11">COUNTIF(D5, "*{1}*")</f>
        <v>0</v>
      </c>
      <c r="N5" s="66">
        <f t="shared" ref="N5:N66" si="12">COUNTIF(D5, "*{2}*")</f>
        <v>0</v>
      </c>
      <c r="O5" s="66">
        <f t="shared" ref="O5:O66" si="13">COUNTIF(D5, "*{3}*")</f>
        <v>0</v>
      </c>
      <c r="P5" s="66">
        <f t="shared" ref="P5:P66" si="14">COUNTIF(D5, "*{4}*")</f>
        <v>0</v>
      </c>
      <c r="Q5" s="66">
        <f t="shared" ref="Q5:Q66" si="15">COUNTIF(D5, "*{5}*")</f>
        <v>0</v>
      </c>
      <c r="R5" s="66">
        <f t="shared" ref="R5:R66" si="16">COUNTIF(D5, "*{6}*")</f>
        <v>0</v>
      </c>
      <c r="S5" s="66">
        <f t="shared" ref="S5:S66" si="17">COUNTIF(D5, "*{7}*")</f>
        <v>0</v>
      </c>
    </row>
    <row r="6" spans="1:19" ht="24" customHeight="1">
      <c r="A6" s="28" t="str">
        <f t="shared" si="0"/>
        <v>Stage_Name_Tutorial_Esperanza</v>
      </c>
      <c r="B6" s="28" t="s">
        <v>39</v>
      </c>
      <c r="C6" s="28" t="s">
        <v>737</v>
      </c>
      <c r="D6" s="70" t="s">
        <v>10539</v>
      </c>
      <c r="E6" s="51" t="s">
        <v>10540</v>
      </c>
      <c r="F6" s="210" t="s">
        <v>13917</v>
      </c>
      <c r="G6" s="210" t="s">
        <v>13917</v>
      </c>
      <c r="H6" s="21" t="s">
        <v>10546</v>
      </c>
      <c r="I6" s="112" t="s">
        <v>10549</v>
      </c>
      <c r="J6" s="112" t="s">
        <v>10554</v>
      </c>
      <c r="K6" s="47">
        <f t="shared" si="9"/>
        <v>0</v>
      </c>
      <c r="L6" s="66">
        <f t="shared" si="10"/>
        <v>0</v>
      </c>
      <c r="M6" s="66">
        <f t="shared" si="11"/>
        <v>0</v>
      </c>
      <c r="N6" s="66">
        <f t="shared" si="12"/>
        <v>0</v>
      </c>
      <c r="O6" s="66">
        <f t="shared" si="13"/>
        <v>0</v>
      </c>
      <c r="P6" s="66">
        <f t="shared" si="14"/>
        <v>0</v>
      </c>
      <c r="Q6" s="66">
        <f t="shared" si="15"/>
        <v>0</v>
      </c>
      <c r="R6" s="66">
        <f t="shared" si="16"/>
        <v>0</v>
      </c>
      <c r="S6" s="66">
        <f t="shared" si="17"/>
        <v>0</v>
      </c>
    </row>
    <row r="7" spans="1:19" ht="24" customHeight="1">
      <c r="A7" s="28" t="str">
        <f t="shared" si="0"/>
        <v>Stage_Name_Tutorial_FallToGround</v>
      </c>
      <c r="B7" s="28" t="s">
        <v>39</v>
      </c>
      <c r="C7" s="28" t="s">
        <v>738</v>
      </c>
      <c r="D7" s="70" t="s">
        <v>10541</v>
      </c>
      <c r="E7" s="51" t="s">
        <v>10542</v>
      </c>
      <c r="F7" s="210" t="s">
        <v>10543</v>
      </c>
      <c r="G7" s="210" t="s">
        <v>10543</v>
      </c>
      <c r="H7" s="21" t="s">
        <v>10547</v>
      </c>
      <c r="I7" s="112" t="s">
        <v>10548</v>
      </c>
      <c r="J7" s="112" t="s">
        <v>10555</v>
      </c>
      <c r="K7" s="47">
        <f t="shared" si="9"/>
        <v>0</v>
      </c>
      <c r="L7" s="66">
        <f t="shared" si="10"/>
        <v>0</v>
      </c>
      <c r="M7" s="66">
        <f t="shared" si="11"/>
        <v>0</v>
      </c>
      <c r="N7" s="66">
        <f t="shared" si="12"/>
        <v>0</v>
      </c>
      <c r="O7" s="66">
        <f t="shared" si="13"/>
        <v>0</v>
      </c>
      <c r="P7" s="66">
        <f t="shared" si="14"/>
        <v>0</v>
      </c>
      <c r="Q7" s="66">
        <f t="shared" si="15"/>
        <v>0</v>
      </c>
      <c r="R7" s="66">
        <f t="shared" si="16"/>
        <v>0</v>
      </c>
      <c r="S7" s="66">
        <f t="shared" si="17"/>
        <v>0</v>
      </c>
    </row>
    <row r="8" spans="1:19" ht="24" customHeight="1">
      <c r="A8" s="28" t="str">
        <f t="shared" si="0"/>
        <v>Stage_Name_HankRoom</v>
      </c>
      <c r="B8" s="28" t="s">
        <v>39</v>
      </c>
      <c r="C8" s="28" t="s">
        <v>146</v>
      </c>
      <c r="D8" s="70" t="s">
        <v>1676</v>
      </c>
      <c r="E8" s="51" t="s">
        <v>318</v>
      </c>
      <c r="F8" s="210" t="s">
        <v>13918</v>
      </c>
      <c r="G8" s="210" t="s">
        <v>13918</v>
      </c>
      <c r="H8" s="21" t="s">
        <v>1677</v>
      </c>
      <c r="I8" s="112" t="s">
        <v>7626</v>
      </c>
      <c r="J8" s="112" t="s">
        <v>7627</v>
      </c>
      <c r="K8" s="47">
        <f t="shared" si="9"/>
        <v>0</v>
      </c>
      <c r="L8" s="66">
        <f t="shared" si="10"/>
        <v>0</v>
      </c>
      <c r="M8" s="66">
        <f t="shared" si="11"/>
        <v>0</v>
      </c>
      <c r="N8" s="66">
        <f t="shared" si="12"/>
        <v>0</v>
      </c>
      <c r="O8" s="66">
        <f t="shared" si="13"/>
        <v>0</v>
      </c>
      <c r="P8" s="66">
        <f t="shared" si="14"/>
        <v>0</v>
      </c>
      <c r="Q8" s="66">
        <f t="shared" si="15"/>
        <v>0</v>
      </c>
      <c r="R8" s="66">
        <f t="shared" si="16"/>
        <v>0</v>
      </c>
      <c r="S8" s="66">
        <f t="shared" si="17"/>
        <v>0</v>
      </c>
    </row>
    <row r="9" spans="1:19" ht="24" customHeight="1">
      <c r="A9" s="28" t="str">
        <f>CONCATENATE(B9,C9)</f>
        <v>Stage_Name_JazzBar</v>
      </c>
      <c r="B9" s="28" t="s">
        <v>39</v>
      </c>
      <c r="C9" s="28" t="s">
        <v>52</v>
      </c>
      <c r="D9" s="70" t="s">
        <v>54</v>
      </c>
      <c r="E9" s="51" t="s">
        <v>319</v>
      </c>
      <c r="F9" s="210" t="s">
        <v>13919</v>
      </c>
      <c r="G9" s="210" t="s">
        <v>13919</v>
      </c>
      <c r="H9" s="21" t="s">
        <v>1678</v>
      </c>
      <c r="I9" s="112" t="s">
        <v>7628</v>
      </c>
      <c r="J9" s="112" t="s">
        <v>692</v>
      </c>
      <c r="K9" s="47">
        <f t="shared" si="9"/>
        <v>0</v>
      </c>
      <c r="L9" s="66">
        <f t="shared" si="10"/>
        <v>0</v>
      </c>
      <c r="M9" s="66">
        <f t="shared" si="11"/>
        <v>0</v>
      </c>
      <c r="N9" s="66">
        <f t="shared" si="12"/>
        <v>0</v>
      </c>
      <c r="O9" s="66">
        <f t="shared" si="13"/>
        <v>0</v>
      </c>
      <c r="P9" s="66">
        <f t="shared" si="14"/>
        <v>0</v>
      </c>
      <c r="Q9" s="66">
        <f t="shared" si="15"/>
        <v>0</v>
      </c>
      <c r="R9" s="66">
        <f t="shared" si="16"/>
        <v>0</v>
      </c>
      <c r="S9" s="66">
        <f t="shared" si="17"/>
        <v>0</v>
      </c>
    </row>
    <row r="10" spans="1:19" ht="24" customHeight="1">
      <c r="A10" s="28" t="str">
        <f t="shared" ref="A10:A11" si="18">CONCATENATE(B10,C10)</f>
        <v>Stage_Name_GearLaboratory</v>
      </c>
      <c r="B10" s="28" t="s">
        <v>39</v>
      </c>
      <c r="C10" s="28" t="s">
        <v>3218</v>
      </c>
      <c r="D10" s="70" t="s">
        <v>3215</v>
      </c>
      <c r="E10" s="51" t="s">
        <v>4855</v>
      </c>
      <c r="F10" s="212" t="s">
        <v>13920</v>
      </c>
      <c r="G10" s="212" t="s">
        <v>13920</v>
      </c>
      <c r="H10" s="51" t="s">
        <v>4856</v>
      </c>
      <c r="I10" s="112" t="s">
        <v>7629</v>
      </c>
      <c r="J10" s="112" t="s">
        <v>7630</v>
      </c>
      <c r="K10" s="47">
        <f t="shared" si="9"/>
        <v>0</v>
      </c>
      <c r="L10" s="66">
        <f t="shared" si="10"/>
        <v>0</v>
      </c>
      <c r="M10" s="66">
        <f t="shared" si="11"/>
        <v>0</v>
      </c>
      <c r="N10" s="66">
        <f t="shared" si="12"/>
        <v>0</v>
      </c>
      <c r="O10" s="66">
        <f t="shared" si="13"/>
        <v>0</v>
      </c>
      <c r="P10" s="66">
        <f t="shared" si="14"/>
        <v>0</v>
      </c>
      <c r="Q10" s="66">
        <f t="shared" si="15"/>
        <v>0</v>
      </c>
      <c r="R10" s="66">
        <f t="shared" si="16"/>
        <v>0</v>
      </c>
      <c r="S10" s="66">
        <f t="shared" si="17"/>
        <v>0</v>
      </c>
    </row>
    <row r="11" spans="1:19" ht="24" customHeight="1">
      <c r="A11" s="28" t="str">
        <f t="shared" si="18"/>
        <v>Stage_Name_CorePowerRoom</v>
      </c>
      <c r="B11" s="28" t="s">
        <v>39</v>
      </c>
      <c r="C11" s="28" t="s">
        <v>3219</v>
      </c>
      <c r="D11" s="70" t="s">
        <v>3216</v>
      </c>
      <c r="E11" s="51" t="s">
        <v>4857</v>
      </c>
      <c r="F11" s="212" t="s">
        <v>13921</v>
      </c>
      <c r="G11" s="212" t="s">
        <v>13921</v>
      </c>
      <c r="H11" s="51" t="s">
        <v>4858</v>
      </c>
      <c r="I11" s="112" t="s">
        <v>7631</v>
      </c>
      <c r="J11" s="112" t="s">
        <v>7632</v>
      </c>
      <c r="K11" s="47">
        <f t="shared" si="9"/>
        <v>0</v>
      </c>
      <c r="L11" s="66">
        <f t="shared" si="10"/>
        <v>0</v>
      </c>
      <c r="M11" s="66">
        <f t="shared" si="11"/>
        <v>0</v>
      </c>
      <c r="N11" s="66">
        <f t="shared" si="12"/>
        <v>0</v>
      </c>
      <c r="O11" s="66">
        <f t="shared" si="13"/>
        <v>0</v>
      </c>
      <c r="P11" s="66">
        <f t="shared" si="14"/>
        <v>0</v>
      </c>
      <c r="Q11" s="66">
        <f t="shared" si="15"/>
        <v>0</v>
      </c>
      <c r="R11" s="66">
        <f t="shared" si="16"/>
        <v>0</v>
      </c>
      <c r="S11" s="66">
        <f t="shared" si="17"/>
        <v>0</v>
      </c>
    </row>
    <row r="12" spans="1:19" ht="24" customHeight="1">
      <c r="A12" s="28" t="str">
        <f t="shared" ref="A12:A65" si="19">CONCATENATE(B12,C12)</f>
        <v>Stage_Name_Armory</v>
      </c>
      <c r="B12" s="28" t="s">
        <v>39</v>
      </c>
      <c r="C12" s="28" t="s">
        <v>53</v>
      </c>
      <c r="D12" s="70" t="s">
        <v>1679</v>
      </c>
      <c r="E12" s="51" t="s">
        <v>53</v>
      </c>
      <c r="F12" s="210" t="s">
        <v>13922</v>
      </c>
      <c r="G12" s="210" t="s">
        <v>13922</v>
      </c>
      <c r="H12" s="21" t="s">
        <v>317</v>
      </c>
      <c r="I12" s="112" t="s">
        <v>7633</v>
      </c>
      <c r="J12" s="112" t="s">
        <v>7634</v>
      </c>
      <c r="K12" s="47">
        <f t="shared" si="9"/>
        <v>0</v>
      </c>
      <c r="L12" s="66">
        <f t="shared" si="10"/>
        <v>0</v>
      </c>
      <c r="M12" s="66">
        <f t="shared" si="11"/>
        <v>0</v>
      </c>
      <c r="N12" s="66">
        <f t="shared" si="12"/>
        <v>0</v>
      </c>
      <c r="O12" s="66">
        <f t="shared" si="13"/>
        <v>0</v>
      </c>
      <c r="P12" s="66">
        <f t="shared" si="14"/>
        <v>0</v>
      </c>
      <c r="Q12" s="66">
        <f t="shared" si="15"/>
        <v>0</v>
      </c>
      <c r="R12" s="66">
        <f t="shared" si="16"/>
        <v>0</v>
      </c>
      <c r="S12" s="66">
        <f t="shared" si="17"/>
        <v>0</v>
      </c>
    </row>
    <row r="13" spans="1:19" ht="24" customHeight="1">
      <c r="A13" s="28" t="str">
        <f>CONCATENATE(B13,C13)</f>
        <v>Stage_Name_ArmoryCinematic</v>
      </c>
      <c r="B13" s="28" t="s">
        <v>39</v>
      </c>
      <c r="C13" s="28" t="s">
        <v>153</v>
      </c>
      <c r="D13" s="70" t="s">
        <v>99</v>
      </c>
      <c r="E13" s="51" t="s">
        <v>53</v>
      </c>
      <c r="F13" s="210" t="s">
        <v>13922</v>
      </c>
      <c r="G13" s="210" t="s">
        <v>13922</v>
      </c>
      <c r="H13" s="21" t="s">
        <v>317</v>
      </c>
      <c r="I13" s="112" t="s">
        <v>7633</v>
      </c>
      <c r="J13" s="112" t="s">
        <v>7634</v>
      </c>
      <c r="K13" s="47">
        <f t="shared" si="9"/>
        <v>0</v>
      </c>
      <c r="L13" s="66">
        <f t="shared" si="10"/>
        <v>0</v>
      </c>
      <c r="M13" s="66">
        <f t="shared" si="11"/>
        <v>0</v>
      </c>
      <c r="N13" s="66">
        <f t="shared" si="12"/>
        <v>0</v>
      </c>
      <c r="O13" s="66">
        <f t="shared" si="13"/>
        <v>0</v>
      </c>
      <c r="P13" s="66">
        <f t="shared" si="14"/>
        <v>0</v>
      </c>
      <c r="Q13" s="66">
        <f t="shared" si="15"/>
        <v>0</v>
      </c>
      <c r="R13" s="66">
        <f t="shared" si="16"/>
        <v>0</v>
      </c>
      <c r="S13" s="66">
        <f t="shared" si="17"/>
        <v>0</v>
      </c>
    </row>
    <row r="14" spans="1:19" ht="24" customHeight="1">
      <c r="A14" s="28" t="str">
        <f t="shared" si="19"/>
        <v>Stage_Name_MeetingPlace</v>
      </c>
      <c r="B14" s="28" t="s">
        <v>39</v>
      </c>
      <c r="C14" s="28" t="s">
        <v>1680</v>
      </c>
      <c r="D14" s="70" t="s">
        <v>3214</v>
      </c>
      <c r="E14" s="51" t="s">
        <v>4859</v>
      </c>
      <c r="F14" s="212" t="s">
        <v>13923</v>
      </c>
      <c r="G14" s="212" t="s">
        <v>13923</v>
      </c>
      <c r="H14" s="51" t="s">
        <v>4860</v>
      </c>
      <c r="I14" s="112" t="s">
        <v>7635</v>
      </c>
      <c r="J14" s="112" t="s">
        <v>4859</v>
      </c>
      <c r="K14" s="47">
        <f t="shared" si="9"/>
        <v>0</v>
      </c>
      <c r="L14" s="66">
        <f t="shared" si="10"/>
        <v>0</v>
      </c>
      <c r="M14" s="66">
        <f t="shared" si="11"/>
        <v>0</v>
      </c>
      <c r="N14" s="66">
        <f t="shared" si="12"/>
        <v>0</v>
      </c>
      <c r="O14" s="66">
        <f t="shared" si="13"/>
        <v>0</v>
      </c>
      <c r="P14" s="66">
        <f t="shared" si="14"/>
        <v>0</v>
      </c>
      <c r="Q14" s="66">
        <f t="shared" si="15"/>
        <v>0</v>
      </c>
      <c r="R14" s="66">
        <f t="shared" si="16"/>
        <v>0</v>
      </c>
      <c r="S14" s="66">
        <f t="shared" si="17"/>
        <v>0</v>
      </c>
    </row>
    <row r="15" spans="1:19" ht="24" customHeight="1">
      <c r="A15" s="28" t="str">
        <f t="shared" si="19"/>
        <v>Stage_Name_SophiaLaboratory</v>
      </c>
      <c r="B15" s="28" t="s">
        <v>39</v>
      </c>
      <c r="C15" s="28" t="s">
        <v>1681</v>
      </c>
      <c r="D15" s="70" t="s">
        <v>1682</v>
      </c>
      <c r="E15" s="51" t="s">
        <v>20591</v>
      </c>
      <c r="F15" s="210" t="s">
        <v>13924</v>
      </c>
      <c r="G15" s="210" t="s">
        <v>13924</v>
      </c>
      <c r="H15" s="21" t="s">
        <v>1683</v>
      </c>
      <c r="I15" s="112" t="s">
        <v>7636</v>
      </c>
      <c r="J15" s="112" t="s">
        <v>20592</v>
      </c>
      <c r="K15" s="47">
        <f t="shared" si="9"/>
        <v>0</v>
      </c>
      <c r="L15" s="66">
        <f t="shared" si="10"/>
        <v>0</v>
      </c>
      <c r="M15" s="66">
        <f t="shared" si="11"/>
        <v>0</v>
      </c>
      <c r="N15" s="66">
        <f t="shared" si="12"/>
        <v>0</v>
      </c>
      <c r="O15" s="66">
        <f t="shared" si="13"/>
        <v>0</v>
      </c>
      <c r="P15" s="66">
        <f t="shared" si="14"/>
        <v>0</v>
      </c>
      <c r="Q15" s="66">
        <f t="shared" si="15"/>
        <v>0</v>
      </c>
      <c r="R15" s="66">
        <f t="shared" si="16"/>
        <v>0</v>
      </c>
      <c r="S15" s="66">
        <f t="shared" si="17"/>
        <v>0</v>
      </c>
    </row>
    <row r="16" spans="1:19" ht="24" customHeight="1">
      <c r="A16" s="28" t="str">
        <f>CONCATENATE(B16,C16)</f>
        <v>Stage_Name_HonkCar</v>
      </c>
      <c r="B16" s="28" t="s">
        <v>39</v>
      </c>
      <c r="C16" s="28" t="s">
        <v>1684</v>
      </c>
      <c r="D16" s="70" t="s">
        <v>145</v>
      </c>
      <c r="E16" s="51" t="s">
        <v>320</v>
      </c>
      <c r="F16" s="210" t="s">
        <v>13925</v>
      </c>
      <c r="G16" s="210" t="s">
        <v>13925</v>
      </c>
      <c r="H16" s="21" t="s">
        <v>1685</v>
      </c>
      <c r="I16" s="112" t="s">
        <v>7637</v>
      </c>
      <c r="J16" s="112" t="s">
        <v>7638</v>
      </c>
      <c r="K16" s="47">
        <f t="shared" si="9"/>
        <v>0</v>
      </c>
      <c r="L16" s="66">
        <f t="shared" si="10"/>
        <v>0</v>
      </c>
      <c r="M16" s="66">
        <f t="shared" si="11"/>
        <v>0</v>
      </c>
      <c r="N16" s="66">
        <f t="shared" si="12"/>
        <v>0</v>
      </c>
      <c r="O16" s="66">
        <f t="shared" si="13"/>
        <v>0</v>
      </c>
      <c r="P16" s="66">
        <f t="shared" si="14"/>
        <v>0</v>
      </c>
      <c r="Q16" s="66">
        <f t="shared" si="15"/>
        <v>0</v>
      </c>
      <c r="R16" s="66">
        <f t="shared" si="16"/>
        <v>0</v>
      </c>
      <c r="S16" s="66">
        <f t="shared" si="17"/>
        <v>0</v>
      </c>
    </row>
    <row r="17" spans="1:19" ht="24" customHeight="1">
      <c r="A17" s="28" t="str">
        <f>CONCATENATE(B17,C17)</f>
        <v>Stage_Name_Aircraft</v>
      </c>
      <c r="B17" s="28" t="s">
        <v>39</v>
      </c>
      <c r="C17" s="28" t="s">
        <v>2102</v>
      </c>
      <c r="D17" s="70" t="s">
        <v>3217</v>
      </c>
      <c r="E17" s="51" t="s">
        <v>4861</v>
      </c>
      <c r="F17" s="212" t="s">
        <v>13926</v>
      </c>
      <c r="G17" s="212" t="s">
        <v>13926</v>
      </c>
      <c r="H17" s="51" t="s">
        <v>4862</v>
      </c>
      <c r="I17" s="112" t="s">
        <v>7639</v>
      </c>
      <c r="J17" s="112" t="s">
        <v>7640</v>
      </c>
      <c r="K17" s="47">
        <f t="shared" si="9"/>
        <v>0</v>
      </c>
      <c r="L17" s="66">
        <f t="shared" si="10"/>
        <v>0</v>
      </c>
      <c r="M17" s="66">
        <f t="shared" si="11"/>
        <v>0</v>
      </c>
      <c r="N17" s="66">
        <f t="shared" si="12"/>
        <v>0</v>
      </c>
      <c r="O17" s="66">
        <f t="shared" si="13"/>
        <v>0</v>
      </c>
      <c r="P17" s="66">
        <f t="shared" si="14"/>
        <v>0</v>
      </c>
      <c r="Q17" s="66">
        <f t="shared" si="15"/>
        <v>0</v>
      </c>
      <c r="R17" s="66">
        <f t="shared" si="16"/>
        <v>0</v>
      </c>
      <c r="S17" s="66">
        <f t="shared" si="17"/>
        <v>0</v>
      </c>
    </row>
    <row r="18" spans="1:19" ht="24" customHeight="1">
      <c r="A18" s="28" t="str">
        <f t="shared" si="19"/>
        <v>Stage_Name_Stage_01_01</v>
      </c>
      <c r="B18" s="28" t="s">
        <v>39</v>
      </c>
      <c r="C18" s="28" t="s">
        <v>40</v>
      </c>
      <c r="D18" s="70" t="s">
        <v>1686</v>
      </c>
      <c r="E18" s="51" t="s">
        <v>321</v>
      </c>
      <c r="F18" s="210" t="s">
        <v>13927</v>
      </c>
      <c r="G18" s="210" t="s">
        <v>13927</v>
      </c>
      <c r="H18" s="21" t="s">
        <v>473</v>
      </c>
      <c r="I18" s="112" t="s">
        <v>7641</v>
      </c>
      <c r="J18" s="112" t="s">
        <v>7642</v>
      </c>
      <c r="K18" s="47">
        <f t="shared" si="9"/>
        <v>0</v>
      </c>
      <c r="L18" s="66">
        <f t="shared" si="10"/>
        <v>0</v>
      </c>
      <c r="M18" s="66">
        <f t="shared" si="11"/>
        <v>0</v>
      </c>
      <c r="N18" s="66">
        <f t="shared" si="12"/>
        <v>0</v>
      </c>
      <c r="O18" s="66">
        <f t="shared" si="13"/>
        <v>0</v>
      </c>
      <c r="P18" s="66">
        <f t="shared" si="14"/>
        <v>0</v>
      </c>
      <c r="Q18" s="66">
        <f t="shared" si="15"/>
        <v>0</v>
      </c>
      <c r="R18" s="66">
        <f t="shared" si="16"/>
        <v>0</v>
      </c>
      <c r="S18" s="66">
        <f t="shared" si="17"/>
        <v>0</v>
      </c>
    </row>
    <row r="19" spans="1:19" ht="24" customHeight="1">
      <c r="A19" s="28" t="str">
        <f t="shared" si="19"/>
        <v>Stage_Name_Stage_01_02</v>
      </c>
      <c r="B19" s="28" t="s">
        <v>39</v>
      </c>
      <c r="C19" s="28" t="s">
        <v>41</v>
      </c>
      <c r="D19" s="70" t="s">
        <v>2142</v>
      </c>
      <c r="E19" s="51" t="s">
        <v>2143</v>
      </c>
      <c r="F19" s="210" t="s">
        <v>13928</v>
      </c>
      <c r="G19" s="210" t="s">
        <v>13928</v>
      </c>
      <c r="H19" s="21" t="s">
        <v>2144</v>
      </c>
      <c r="I19" s="112" t="s">
        <v>7643</v>
      </c>
      <c r="J19" s="112" t="s">
        <v>7644</v>
      </c>
      <c r="K19" s="47">
        <f t="shared" si="9"/>
        <v>0</v>
      </c>
      <c r="L19" s="66">
        <f t="shared" si="10"/>
        <v>0</v>
      </c>
      <c r="M19" s="66">
        <f t="shared" si="11"/>
        <v>0</v>
      </c>
      <c r="N19" s="66">
        <f t="shared" si="12"/>
        <v>0</v>
      </c>
      <c r="O19" s="66">
        <f t="shared" si="13"/>
        <v>0</v>
      </c>
      <c r="P19" s="66">
        <f t="shared" si="14"/>
        <v>0</v>
      </c>
      <c r="Q19" s="66">
        <f t="shared" si="15"/>
        <v>0</v>
      </c>
      <c r="R19" s="66">
        <f t="shared" si="16"/>
        <v>0</v>
      </c>
      <c r="S19" s="66">
        <f t="shared" si="17"/>
        <v>0</v>
      </c>
    </row>
    <row r="20" spans="1:19" ht="24" customHeight="1">
      <c r="A20" s="28" t="str">
        <f t="shared" ref="A20:A21" si="20">CONCATENATE(B20,C20)</f>
        <v>Stage_Name_Stage_01_02_A</v>
      </c>
      <c r="B20" s="28" t="s">
        <v>39</v>
      </c>
      <c r="C20" s="28" t="s">
        <v>2163</v>
      </c>
      <c r="D20" s="70" t="s">
        <v>3208</v>
      </c>
      <c r="E20" s="51" t="s">
        <v>3209</v>
      </c>
      <c r="F20" s="210" t="s">
        <v>13929</v>
      </c>
      <c r="G20" s="210" t="s">
        <v>13929</v>
      </c>
      <c r="H20" s="21" t="s">
        <v>3210</v>
      </c>
      <c r="I20" s="112" t="s">
        <v>7645</v>
      </c>
      <c r="J20" s="112" t="s">
        <v>7646</v>
      </c>
      <c r="K20" s="47">
        <f t="shared" si="9"/>
        <v>0</v>
      </c>
      <c r="L20" s="66">
        <f t="shared" si="10"/>
        <v>0</v>
      </c>
      <c r="M20" s="66">
        <f t="shared" si="11"/>
        <v>0</v>
      </c>
      <c r="N20" s="66">
        <f t="shared" si="12"/>
        <v>0</v>
      </c>
      <c r="O20" s="66">
        <f t="shared" si="13"/>
        <v>0</v>
      </c>
      <c r="P20" s="66">
        <f t="shared" si="14"/>
        <v>0</v>
      </c>
      <c r="Q20" s="66">
        <f t="shared" si="15"/>
        <v>0</v>
      </c>
      <c r="R20" s="66">
        <f t="shared" si="16"/>
        <v>0</v>
      </c>
      <c r="S20" s="66">
        <f t="shared" si="17"/>
        <v>0</v>
      </c>
    </row>
    <row r="21" spans="1:19" ht="24" customHeight="1">
      <c r="A21" s="28" t="str">
        <f t="shared" si="20"/>
        <v>Stage_Name_Stage_01_02_B</v>
      </c>
      <c r="B21" s="28" t="s">
        <v>39</v>
      </c>
      <c r="C21" s="28" t="s">
        <v>2164</v>
      </c>
      <c r="D21" s="70" t="s">
        <v>3211</v>
      </c>
      <c r="E21" s="51" t="s">
        <v>3212</v>
      </c>
      <c r="F21" s="210" t="s">
        <v>13930</v>
      </c>
      <c r="G21" s="210" t="s">
        <v>13930</v>
      </c>
      <c r="H21" s="21" t="s">
        <v>3213</v>
      </c>
      <c r="I21" s="112" t="s">
        <v>7647</v>
      </c>
      <c r="J21" s="112" t="s">
        <v>7648</v>
      </c>
      <c r="K21" s="47">
        <f t="shared" si="9"/>
        <v>0</v>
      </c>
      <c r="L21" s="66">
        <f t="shared" si="10"/>
        <v>0</v>
      </c>
      <c r="M21" s="66">
        <f t="shared" si="11"/>
        <v>0</v>
      </c>
      <c r="N21" s="66">
        <f t="shared" si="12"/>
        <v>0</v>
      </c>
      <c r="O21" s="66">
        <f t="shared" si="13"/>
        <v>0</v>
      </c>
      <c r="P21" s="66">
        <f t="shared" si="14"/>
        <v>0</v>
      </c>
      <c r="Q21" s="66">
        <f t="shared" si="15"/>
        <v>0</v>
      </c>
      <c r="R21" s="66">
        <f t="shared" si="16"/>
        <v>0</v>
      </c>
      <c r="S21" s="66">
        <f t="shared" si="17"/>
        <v>0</v>
      </c>
    </row>
    <row r="22" spans="1:19" ht="24" customHeight="1">
      <c r="A22" s="28" t="str">
        <f t="shared" si="19"/>
        <v>Stage_Name_Stage_01_03</v>
      </c>
      <c r="B22" s="28" t="s">
        <v>39</v>
      </c>
      <c r="C22" s="28" t="s">
        <v>42</v>
      </c>
      <c r="D22" s="70" t="s">
        <v>1687</v>
      </c>
      <c r="E22" s="51" t="s">
        <v>322</v>
      </c>
      <c r="F22" s="210" t="s">
        <v>1688</v>
      </c>
      <c r="G22" s="210" t="s">
        <v>1688</v>
      </c>
      <c r="H22" s="21" t="s">
        <v>1689</v>
      </c>
      <c r="I22" s="112" t="s">
        <v>7649</v>
      </c>
      <c r="J22" s="112" t="s">
        <v>7650</v>
      </c>
      <c r="K22" s="47">
        <f t="shared" si="9"/>
        <v>0</v>
      </c>
      <c r="L22" s="66">
        <f t="shared" si="10"/>
        <v>0</v>
      </c>
      <c r="M22" s="66">
        <f t="shared" si="11"/>
        <v>0</v>
      </c>
      <c r="N22" s="66">
        <f t="shared" si="12"/>
        <v>0</v>
      </c>
      <c r="O22" s="66">
        <f t="shared" si="13"/>
        <v>0</v>
      </c>
      <c r="P22" s="66">
        <f t="shared" si="14"/>
        <v>0</v>
      </c>
      <c r="Q22" s="66">
        <f t="shared" si="15"/>
        <v>0</v>
      </c>
      <c r="R22" s="66">
        <f t="shared" si="16"/>
        <v>0</v>
      </c>
      <c r="S22" s="66">
        <f t="shared" si="17"/>
        <v>0</v>
      </c>
    </row>
    <row r="23" spans="1:19" ht="24" customHeight="1">
      <c r="A23" s="28" t="str">
        <f t="shared" ref="A23" si="21">CONCATENATE(B23,C23)</f>
        <v>Stage_Name_Stage_01_03_A</v>
      </c>
      <c r="B23" s="28" t="s">
        <v>39</v>
      </c>
      <c r="C23" s="28" t="s">
        <v>2145</v>
      </c>
      <c r="D23" s="70" t="s">
        <v>2146</v>
      </c>
      <c r="E23" s="51" t="s">
        <v>2147</v>
      </c>
      <c r="F23" s="210" t="s">
        <v>2148</v>
      </c>
      <c r="G23" s="210" t="s">
        <v>2148</v>
      </c>
      <c r="H23" s="21" t="s">
        <v>2149</v>
      </c>
      <c r="I23" s="112" t="s">
        <v>7651</v>
      </c>
      <c r="J23" s="112" t="s">
        <v>7652</v>
      </c>
      <c r="K23" s="47">
        <f t="shared" si="9"/>
        <v>0</v>
      </c>
      <c r="L23" s="66">
        <f t="shared" si="10"/>
        <v>0</v>
      </c>
      <c r="M23" s="66">
        <f t="shared" si="11"/>
        <v>0</v>
      </c>
      <c r="N23" s="66">
        <f t="shared" si="12"/>
        <v>0</v>
      </c>
      <c r="O23" s="66">
        <f t="shared" si="13"/>
        <v>0</v>
      </c>
      <c r="P23" s="66">
        <f t="shared" si="14"/>
        <v>0</v>
      </c>
      <c r="Q23" s="66">
        <f t="shared" si="15"/>
        <v>0</v>
      </c>
      <c r="R23" s="66">
        <f t="shared" si="16"/>
        <v>0</v>
      </c>
      <c r="S23" s="66">
        <f t="shared" si="17"/>
        <v>0</v>
      </c>
    </row>
    <row r="24" spans="1:19" ht="24" customHeight="1">
      <c r="A24" s="28" t="str">
        <f>CONCATENATE(B24,C24)</f>
        <v>Stage_Name_Stage_01_03_B</v>
      </c>
      <c r="B24" s="28" t="s">
        <v>39</v>
      </c>
      <c r="C24" s="28" t="s">
        <v>2154</v>
      </c>
      <c r="D24" s="70" t="s">
        <v>2150</v>
      </c>
      <c r="E24" s="51" t="s">
        <v>2151</v>
      </c>
      <c r="F24" s="210" t="s">
        <v>2152</v>
      </c>
      <c r="G24" s="210" t="s">
        <v>2152</v>
      </c>
      <c r="H24" s="21" t="s">
        <v>2153</v>
      </c>
      <c r="I24" s="112" t="s">
        <v>7653</v>
      </c>
      <c r="J24" s="112" t="s">
        <v>7654</v>
      </c>
      <c r="K24" s="47">
        <f t="shared" si="9"/>
        <v>0</v>
      </c>
      <c r="L24" s="66">
        <f t="shared" si="10"/>
        <v>0</v>
      </c>
      <c r="M24" s="66">
        <f t="shared" si="11"/>
        <v>0</v>
      </c>
      <c r="N24" s="66">
        <f t="shared" si="12"/>
        <v>0</v>
      </c>
      <c r="O24" s="66">
        <f t="shared" si="13"/>
        <v>0</v>
      </c>
      <c r="P24" s="66">
        <f t="shared" si="14"/>
        <v>0</v>
      </c>
      <c r="Q24" s="66">
        <f t="shared" si="15"/>
        <v>0</v>
      </c>
      <c r="R24" s="66">
        <f t="shared" si="16"/>
        <v>0</v>
      </c>
      <c r="S24" s="66">
        <f t="shared" si="17"/>
        <v>0</v>
      </c>
    </row>
    <row r="25" spans="1:19" ht="24" customHeight="1">
      <c r="A25" s="28" t="str">
        <f t="shared" si="19"/>
        <v>Stage_Name_Stage_01_04</v>
      </c>
      <c r="B25" s="28" t="s">
        <v>39</v>
      </c>
      <c r="C25" s="28" t="s">
        <v>43</v>
      </c>
      <c r="D25" s="70" t="s">
        <v>1690</v>
      </c>
      <c r="E25" s="51" t="s">
        <v>323</v>
      </c>
      <c r="F25" s="210" t="s">
        <v>1691</v>
      </c>
      <c r="G25" s="210" t="s">
        <v>1691</v>
      </c>
      <c r="H25" s="21" t="s">
        <v>1692</v>
      </c>
      <c r="I25" s="112" t="s">
        <v>7655</v>
      </c>
      <c r="J25" s="112" t="s">
        <v>7656</v>
      </c>
      <c r="K25" s="47">
        <f t="shared" si="9"/>
        <v>0</v>
      </c>
      <c r="L25" s="66">
        <f t="shared" si="10"/>
        <v>0</v>
      </c>
      <c r="M25" s="66">
        <f t="shared" si="11"/>
        <v>0</v>
      </c>
      <c r="N25" s="66">
        <f t="shared" si="12"/>
        <v>0</v>
      </c>
      <c r="O25" s="66">
        <f t="shared" si="13"/>
        <v>0</v>
      </c>
      <c r="P25" s="66">
        <f t="shared" si="14"/>
        <v>0</v>
      </c>
      <c r="Q25" s="66">
        <f t="shared" si="15"/>
        <v>0</v>
      </c>
      <c r="R25" s="66">
        <f t="shared" si="16"/>
        <v>0</v>
      </c>
      <c r="S25" s="66">
        <f t="shared" si="17"/>
        <v>0</v>
      </c>
    </row>
    <row r="26" spans="1:19" ht="24" customHeight="1">
      <c r="A26" s="28" t="str">
        <f t="shared" si="19"/>
        <v>Stage_Name_Stage_01_05</v>
      </c>
      <c r="B26" s="28" t="s">
        <v>39</v>
      </c>
      <c r="C26" s="28" t="s">
        <v>44</v>
      </c>
      <c r="D26" s="70" t="s">
        <v>100</v>
      </c>
      <c r="E26" s="51" t="s">
        <v>324</v>
      </c>
      <c r="F26" s="210" t="s">
        <v>13931</v>
      </c>
      <c r="G26" s="210" t="s">
        <v>13931</v>
      </c>
      <c r="H26" s="21" t="s">
        <v>1693</v>
      </c>
      <c r="I26" s="112" t="s">
        <v>7657</v>
      </c>
      <c r="J26" s="112" t="s">
        <v>7658</v>
      </c>
      <c r="K26" s="47">
        <f t="shared" si="9"/>
        <v>0</v>
      </c>
      <c r="L26" s="66">
        <f t="shared" si="10"/>
        <v>0</v>
      </c>
      <c r="M26" s="66">
        <f t="shared" si="11"/>
        <v>0</v>
      </c>
      <c r="N26" s="66">
        <f t="shared" si="12"/>
        <v>0</v>
      </c>
      <c r="O26" s="66">
        <f t="shared" si="13"/>
        <v>0</v>
      </c>
      <c r="P26" s="66">
        <f t="shared" si="14"/>
        <v>0</v>
      </c>
      <c r="Q26" s="66">
        <f t="shared" si="15"/>
        <v>0</v>
      </c>
      <c r="R26" s="66">
        <f t="shared" si="16"/>
        <v>0</v>
      </c>
      <c r="S26" s="66">
        <f t="shared" si="17"/>
        <v>0</v>
      </c>
    </row>
    <row r="27" spans="1:19" ht="24" customHeight="1">
      <c r="A27" s="28" t="str">
        <f t="shared" si="19"/>
        <v>Stage_Name_Stage_01_06</v>
      </c>
      <c r="B27" s="28" t="s">
        <v>39</v>
      </c>
      <c r="C27" s="28" t="s">
        <v>45</v>
      </c>
      <c r="D27" s="70" t="s">
        <v>1694</v>
      </c>
      <c r="E27" s="51" t="s">
        <v>325</v>
      </c>
      <c r="F27" s="210" t="s">
        <v>13932</v>
      </c>
      <c r="G27" s="210" t="s">
        <v>13932</v>
      </c>
      <c r="H27" s="21" t="s">
        <v>1695</v>
      </c>
      <c r="I27" s="112" t="s">
        <v>7659</v>
      </c>
      <c r="J27" s="112" t="s">
        <v>7660</v>
      </c>
      <c r="K27" s="47">
        <f t="shared" si="9"/>
        <v>0</v>
      </c>
      <c r="L27" s="66">
        <f t="shared" si="10"/>
        <v>0</v>
      </c>
      <c r="M27" s="66">
        <f t="shared" si="11"/>
        <v>0</v>
      </c>
      <c r="N27" s="66">
        <f t="shared" si="12"/>
        <v>0</v>
      </c>
      <c r="O27" s="66">
        <f t="shared" si="13"/>
        <v>0</v>
      </c>
      <c r="P27" s="66">
        <f t="shared" si="14"/>
        <v>0</v>
      </c>
      <c r="Q27" s="66">
        <f t="shared" si="15"/>
        <v>0</v>
      </c>
      <c r="R27" s="66">
        <f t="shared" si="16"/>
        <v>0</v>
      </c>
      <c r="S27" s="66">
        <f t="shared" si="17"/>
        <v>0</v>
      </c>
    </row>
    <row r="28" spans="1:19" ht="24" customHeight="1">
      <c r="A28" s="28" t="str">
        <f t="shared" ref="A28:A29" si="22">CONCATENATE(B28,C28)</f>
        <v>Stage_Name_Stage_01_06_A</v>
      </c>
      <c r="B28" s="28" t="s">
        <v>39</v>
      </c>
      <c r="C28" s="28" t="s">
        <v>2161</v>
      </c>
      <c r="D28" s="70" t="s">
        <v>2155</v>
      </c>
      <c r="E28" s="51" t="s">
        <v>2156</v>
      </c>
      <c r="F28" s="210" t="s">
        <v>13933</v>
      </c>
      <c r="G28" s="210" t="s">
        <v>13933</v>
      </c>
      <c r="H28" s="21" t="s">
        <v>2157</v>
      </c>
      <c r="I28" s="112" t="s">
        <v>7661</v>
      </c>
      <c r="J28" s="112" t="s">
        <v>7662</v>
      </c>
      <c r="K28" s="47">
        <f t="shared" si="9"/>
        <v>0</v>
      </c>
      <c r="L28" s="66">
        <f t="shared" si="10"/>
        <v>0</v>
      </c>
      <c r="M28" s="66">
        <f t="shared" si="11"/>
        <v>0</v>
      </c>
      <c r="N28" s="66">
        <f t="shared" si="12"/>
        <v>0</v>
      </c>
      <c r="O28" s="66">
        <f t="shared" si="13"/>
        <v>0</v>
      </c>
      <c r="P28" s="66">
        <f t="shared" si="14"/>
        <v>0</v>
      </c>
      <c r="Q28" s="66">
        <f t="shared" si="15"/>
        <v>0</v>
      </c>
      <c r="R28" s="66">
        <f t="shared" si="16"/>
        <v>0</v>
      </c>
      <c r="S28" s="66">
        <f t="shared" si="17"/>
        <v>0</v>
      </c>
    </row>
    <row r="29" spans="1:19" ht="24" customHeight="1">
      <c r="A29" s="28" t="str">
        <f t="shared" si="22"/>
        <v>Stage_Name_Stage_01_06_B</v>
      </c>
      <c r="B29" s="28" t="s">
        <v>39</v>
      </c>
      <c r="C29" s="28" t="s">
        <v>2162</v>
      </c>
      <c r="D29" s="70" t="s">
        <v>2158</v>
      </c>
      <c r="E29" s="51" t="s">
        <v>2159</v>
      </c>
      <c r="F29" s="210" t="s">
        <v>13934</v>
      </c>
      <c r="G29" s="210" t="s">
        <v>13934</v>
      </c>
      <c r="H29" s="21" t="s">
        <v>2160</v>
      </c>
      <c r="I29" s="112" t="s">
        <v>7663</v>
      </c>
      <c r="J29" s="112" t="s">
        <v>7664</v>
      </c>
      <c r="K29" s="47">
        <f t="shared" si="9"/>
        <v>0</v>
      </c>
      <c r="L29" s="66">
        <f t="shared" si="10"/>
        <v>0</v>
      </c>
      <c r="M29" s="66">
        <f t="shared" si="11"/>
        <v>0</v>
      </c>
      <c r="N29" s="66">
        <f t="shared" si="12"/>
        <v>0</v>
      </c>
      <c r="O29" s="66">
        <f t="shared" si="13"/>
        <v>0</v>
      </c>
      <c r="P29" s="66">
        <f t="shared" si="14"/>
        <v>0</v>
      </c>
      <c r="Q29" s="66">
        <f t="shared" si="15"/>
        <v>0</v>
      </c>
      <c r="R29" s="66">
        <f t="shared" si="16"/>
        <v>0</v>
      </c>
      <c r="S29" s="66">
        <f t="shared" si="17"/>
        <v>0</v>
      </c>
    </row>
    <row r="30" spans="1:19" ht="24" customHeight="1">
      <c r="A30" s="28" t="str">
        <f t="shared" si="19"/>
        <v>Stage_Name_Stage_01_07</v>
      </c>
      <c r="B30" s="28" t="s">
        <v>39</v>
      </c>
      <c r="C30" s="28" t="s">
        <v>46</v>
      </c>
      <c r="D30" s="70" t="s">
        <v>101</v>
      </c>
      <c r="E30" s="51" t="s">
        <v>326</v>
      </c>
      <c r="F30" s="210" t="s">
        <v>1696</v>
      </c>
      <c r="G30" s="210" t="s">
        <v>1696</v>
      </c>
      <c r="H30" s="21" t="s">
        <v>1697</v>
      </c>
      <c r="I30" s="112" t="s">
        <v>7665</v>
      </c>
      <c r="J30" s="112" t="s">
        <v>7666</v>
      </c>
      <c r="K30" s="47">
        <f t="shared" si="9"/>
        <v>0</v>
      </c>
      <c r="L30" s="66">
        <f t="shared" si="10"/>
        <v>0</v>
      </c>
      <c r="M30" s="66">
        <f t="shared" si="11"/>
        <v>0</v>
      </c>
      <c r="N30" s="66">
        <f t="shared" si="12"/>
        <v>0</v>
      </c>
      <c r="O30" s="66">
        <f t="shared" si="13"/>
        <v>0</v>
      </c>
      <c r="P30" s="66">
        <f t="shared" si="14"/>
        <v>0</v>
      </c>
      <c r="Q30" s="66">
        <f t="shared" si="15"/>
        <v>0</v>
      </c>
      <c r="R30" s="66">
        <f t="shared" si="16"/>
        <v>0</v>
      </c>
      <c r="S30" s="66">
        <f t="shared" si="17"/>
        <v>0</v>
      </c>
    </row>
    <row r="31" spans="1:19" ht="24" customHeight="1">
      <c r="A31" s="28" t="str">
        <f t="shared" si="19"/>
        <v>Stage_Name_Stage_01_08</v>
      </c>
      <c r="B31" s="28" t="s">
        <v>39</v>
      </c>
      <c r="C31" s="28" t="s">
        <v>47</v>
      </c>
      <c r="D31" s="70" t="s">
        <v>1698</v>
      </c>
      <c r="E31" s="51" t="s">
        <v>327</v>
      </c>
      <c r="F31" s="210" t="s">
        <v>13935</v>
      </c>
      <c r="G31" s="210" t="s">
        <v>13935</v>
      </c>
      <c r="H31" s="21" t="s">
        <v>1699</v>
      </c>
      <c r="I31" s="112" t="s">
        <v>7667</v>
      </c>
      <c r="J31" s="112" t="s">
        <v>7668</v>
      </c>
      <c r="K31" s="47">
        <f t="shared" si="9"/>
        <v>0</v>
      </c>
      <c r="L31" s="66">
        <f t="shared" si="10"/>
        <v>0</v>
      </c>
      <c r="M31" s="66">
        <f t="shared" si="11"/>
        <v>0</v>
      </c>
      <c r="N31" s="66">
        <f t="shared" si="12"/>
        <v>0</v>
      </c>
      <c r="O31" s="66">
        <f t="shared" si="13"/>
        <v>0</v>
      </c>
      <c r="P31" s="66">
        <f t="shared" si="14"/>
        <v>0</v>
      </c>
      <c r="Q31" s="66">
        <f t="shared" si="15"/>
        <v>0</v>
      </c>
      <c r="R31" s="66">
        <f t="shared" si="16"/>
        <v>0</v>
      </c>
      <c r="S31" s="66">
        <f t="shared" si="17"/>
        <v>0</v>
      </c>
    </row>
    <row r="32" spans="1:19" ht="24" customHeight="1">
      <c r="A32" s="28" t="str">
        <f t="shared" si="19"/>
        <v>Stage_Name_Stage_01_Boss</v>
      </c>
      <c r="B32" s="28" t="s">
        <v>39</v>
      </c>
      <c r="C32" s="28" t="s">
        <v>141</v>
      </c>
      <c r="D32" s="70" t="s">
        <v>1700</v>
      </c>
      <c r="E32" s="51" t="s">
        <v>328</v>
      </c>
      <c r="F32" s="210" t="s">
        <v>13936</v>
      </c>
      <c r="G32" s="210" t="s">
        <v>13936</v>
      </c>
      <c r="H32" s="21" t="s">
        <v>1701</v>
      </c>
      <c r="I32" s="112" t="s">
        <v>7669</v>
      </c>
      <c r="J32" s="112" t="s">
        <v>7670</v>
      </c>
      <c r="K32" s="47">
        <f t="shared" si="9"/>
        <v>0</v>
      </c>
      <c r="L32" s="66">
        <f t="shared" si="10"/>
        <v>0</v>
      </c>
      <c r="M32" s="66">
        <f t="shared" si="11"/>
        <v>0</v>
      </c>
      <c r="N32" s="66">
        <f t="shared" si="12"/>
        <v>0</v>
      </c>
      <c r="O32" s="66">
        <f t="shared" si="13"/>
        <v>0</v>
      </c>
      <c r="P32" s="66">
        <f t="shared" si="14"/>
        <v>0</v>
      </c>
      <c r="Q32" s="66">
        <f t="shared" si="15"/>
        <v>0</v>
      </c>
      <c r="R32" s="66">
        <f t="shared" si="16"/>
        <v>0</v>
      </c>
      <c r="S32" s="66">
        <f t="shared" si="17"/>
        <v>0</v>
      </c>
    </row>
    <row r="33" spans="1:19" ht="24" customHeight="1">
      <c r="A33" s="28" t="str">
        <f t="shared" si="19"/>
        <v>Stage_Name_Stage_02_01</v>
      </c>
      <c r="B33" s="28" t="s">
        <v>39</v>
      </c>
      <c r="C33" s="28" t="s">
        <v>1702</v>
      </c>
      <c r="D33" s="70" t="s">
        <v>1703</v>
      </c>
      <c r="E33" s="51" t="s">
        <v>329</v>
      </c>
      <c r="F33" s="210" t="s">
        <v>13937</v>
      </c>
      <c r="G33" s="210" t="s">
        <v>13937</v>
      </c>
      <c r="H33" s="21" t="s">
        <v>1704</v>
      </c>
      <c r="I33" s="112" t="s">
        <v>7671</v>
      </c>
      <c r="J33" s="112" t="s">
        <v>7672</v>
      </c>
      <c r="K33" s="47">
        <f t="shared" si="9"/>
        <v>0</v>
      </c>
      <c r="L33" s="66">
        <f t="shared" si="10"/>
        <v>0</v>
      </c>
      <c r="M33" s="66">
        <f t="shared" si="11"/>
        <v>0</v>
      </c>
      <c r="N33" s="66">
        <f t="shared" si="12"/>
        <v>0</v>
      </c>
      <c r="O33" s="66">
        <f t="shared" si="13"/>
        <v>0</v>
      </c>
      <c r="P33" s="66">
        <f t="shared" si="14"/>
        <v>0</v>
      </c>
      <c r="Q33" s="66">
        <f t="shared" si="15"/>
        <v>0</v>
      </c>
      <c r="R33" s="66">
        <f t="shared" si="16"/>
        <v>0</v>
      </c>
      <c r="S33" s="66">
        <f t="shared" si="17"/>
        <v>0</v>
      </c>
    </row>
    <row r="34" spans="1:19" ht="24" customHeight="1">
      <c r="A34" s="28" t="str">
        <f t="shared" si="19"/>
        <v>Stage_Name_Stage_02_02</v>
      </c>
      <c r="B34" s="28" t="s">
        <v>39</v>
      </c>
      <c r="C34" s="28" t="s">
        <v>1705</v>
      </c>
      <c r="D34" s="70" t="s">
        <v>1706</v>
      </c>
      <c r="E34" s="51" t="s">
        <v>329</v>
      </c>
      <c r="F34" s="210" t="s">
        <v>13937</v>
      </c>
      <c r="G34" s="210" t="s">
        <v>13937</v>
      </c>
      <c r="H34" s="21" t="s">
        <v>1704</v>
      </c>
      <c r="I34" s="112" t="s">
        <v>7671</v>
      </c>
      <c r="J34" s="112" t="s">
        <v>7672</v>
      </c>
      <c r="K34" s="47">
        <f t="shared" si="9"/>
        <v>0</v>
      </c>
      <c r="L34" s="66">
        <f t="shared" si="10"/>
        <v>0</v>
      </c>
      <c r="M34" s="66">
        <f t="shared" si="11"/>
        <v>0</v>
      </c>
      <c r="N34" s="66">
        <f t="shared" si="12"/>
        <v>0</v>
      </c>
      <c r="O34" s="66">
        <f t="shared" si="13"/>
        <v>0</v>
      </c>
      <c r="P34" s="66">
        <f t="shared" si="14"/>
        <v>0</v>
      </c>
      <c r="Q34" s="66">
        <f t="shared" si="15"/>
        <v>0</v>
      </c>
      <c r="R34" s="66">
        <f t="shared" si="16"/>
        <v>0</v>
      </c>
      <c r="S34" s="66">
        <f t="shared" si="17"/>
        <v>0</v>
      </c>
    </row>
    <row r="35" spans="1:19" ht="24" customHeight="1">
      <c r="A35" s="28" t="str">
        <f>CONCATENATE(B35,C35)</f>
        <v>Stage_Name_Stage_02_03</v>
      </c>
      <c r="B35" s="28" t="s">
        <v>39</v>
      </c>
      <c r="C35" s="28" t="s">
        <v>464</v>
      </c>
      <c r="D35" s="70" t="s">
        <v>1707</v>
      </c>
      <c r="E35" s="51" t="s">
        <v>330</v>
      </c>
      <c r="F35" s="210" t="s">
        <v>1708</v>
      </c>
      <c r="G35" s="210" t="s">
        <v>1708</v>
      </c>
      <c r="H35" s="21" t="s">
        <v>1708</v>
      </c>
      <c r="I35" s="112" t="s">
        <v>7673</v>
      </c>
      <c r="J35" s="112" t="s">
        <v>7674</v>
      </c>
      <c r="K35" s="47">
        <f t="shared" si="9"/>
        <v>0</v>
      </c>
      <c r="L35" s="66">
        <f t="shared" si="10"/>
        <v>0</v>
      </c>
      <c r="M35" s="66">
        <f t="shared" si="11"/>
        <v>0</v>
      </c>
      <c r="N35" s="66">
        <f t="shared" si="12"/>
        <v>0</v>
      </c>
      <c r="O35" s="66">
        <f t="shared" si="13"/>
        <v>0</v>
      </c>
      <c r="P35" s="66">
        <f t="shared" si="14"/>
        <v>0</v>
      </c>
      <c r="Q35" s="66">
        <f t="shared" si="15"/>
        <v>0</v>
      </c>
      <c r="R35" s="66">
        <f t="shared" si="16"/>
        <v>0</v>
      </c>
      <c r="S35" s="66">
        <f t="shared" si="17"/>
        <v>0</v>
      </c>
    </row>
    <row r="36" spans="1:19" ht="24" customHeight="1">
      <c r="A36" s="28" t="str">
        <f t="shared" si="19"/>
        <v>Stage_Name_Stage_02_04</v>
      </c>
      <c r="B36" s="28" t="s">
        <v>39</v>
      </c>
      <c r="C36" s="28" t="s">
        <v>465</v>
      </c>
      <c r="D36" s="70" t="s">
        <v>1707</v>
      </c>
      <c r="E36" s="51" t="s">
        <v>330</v>
      </c>
      <c r="F36" s="210" t="s">
        <v>1708</v>
      </c>
      <c r="G36" s="210" t="s">
        <v>1708</v>
      </c>
      <c r="H36" s="21" t="s">
        <v>1708</v>
      </c>
      <c r="I36" s="112" t="s">
        <v>7673</v>
      </c>
      <c r="J36" s="112" t="s">
        <v>7674</v>
      </c>
      <c r="K36" s="47">
        <f t="shared" si="9"/>
        <v>0</v>
      </c>
      <c r="L36" s="66">
        <f t="shared" si="10"/>
        <v>0</v>
      </c>
      <c r="M36" s="66">
        <f t="shared" si="11"/>
        <v>0</v>
      </c>
      <c r="N36" s="66">
        <f t="shared" si="12"/>
        <v>0</v>
      </c>
      <c r="O36" s="66">
        <f t="shared" si="13"/>
        <v>0</v>
      </c>
      <c r="P36" s="66">
        <f t="shared" si="14"/>
        <v>0</v>
      </c>
      <c r="Q36" s="66">
        <f t="shared" si="15"/>
        <v>0</v>
      </c>
      <c r="R36" s="66">
        <f t="shared" si="16"/>
        <v>0</v>
      </c>
      <c r="S36" s="66">
        <f t="shared" si="17"/>
        <v>0</v>
      </c>
    </row>
    <row r="37" spans="1:19" ht="24" customHeight="1">
      <c r="A37" s="28" t="str">
        <f t="shared" si="19"/>
        <v>Stage_Name_Stage_02_05</v>
      </c>
      <c r="B37" s="28" t="s">
        <v>39</v>
      </c>
      <c r="C37" s="28" t="s">
        <v>466</v>
      </c>
      <c r="D37" s="70" t="s">
        <v>1709</v>
      </c>
      <c r="E37" s="51" t="s">
        <v>1710</v>
      </c>
      <c r="F37" s="210" t="s">
        <v>13938</v>
      </c>
      <c r="G37" s="210" t="s">
        <v>13938</v>
      </c>
      <c r="H37" s="21" t="s">
        <v>1711</v>
      </c>
      <c r="I37" s="112" t="s">
        <v>7675</v>
      </c>
      <c r="J37" s="112" t="s">
        <v>7676</v>
      </c>
      <c r="K37" s="47">
        <f t="shared" si="9"/>
        <v>0</v>
      </c>
      <c r="L37" s="66">
        <f t="shared" si="10"/>
        <v>0</v>
      </c>
      <c r="M37" s="66">
        <f t="shared" si="11"/>
        <v>0</v>
      </c>
      <c r="N37" s="66">
        <f t="shared" si="12"/>
        <v>0</v>
      </c>
      <c r="O37" s="66">
        <f t="shared" si="13"/>
        <v>0</v>
      </c>
      <c r="P37" s="66">
        <f t="shared" si="14"/>
        <v>0</v>
      </c>
      <c r="Q37" s="66">
        <f t="shared" si="15"/>
        <v>0</v>
      </c>
      <c r="R37" s="66">
        <f t="shared" si="16"/>
        <v>0</v>
      </c>
      <c r="S37" s="66">
        <f t="shared" si="17"/>
        <v>0</v>
      </c>
    </row>
    <row r="38" spans="1:19" ht="24" customHeight="1">
      <c r="A38" s="28" t="str">
        <f t="shared" si="19"/>
        <v>Stage_Name_Stage_02_06</v>
      </c>
      <c r="B38" s="28" t="s">
        <v>39</v>
      </c>
      <c r="C38" s="28" t="s">
        <v>467</v>
      </c>
      <c r="D38" s="70" t="s">
        <v>1712</v>
      </c>
      <c r="E38" s="51" t="s">
        <v>1710</v>
      </c>
      <c r="F38" s="210" t="s">
        <v>13938</v>
      </c>
      <c r="G38" s="210" t="s">
        <v>13938</v>
      </c>
      <c r="H38" s="21" t="s">
        <v>1711</v>
      </c>
      <c r="I38" s="112" t="s">
        <v>7675</v>
      </c>
      <c r="J38" s="112" t="s">
        <v>7676</v>
      </c>
      <c r="K38" s="47">
        <f t="shared" si="9"/>
        <v>0</v>
      </c>
      <c r="L38" s="66">
        <f t="shared" si="10"/>
        <v>0</v>
      </c>
      <c r="M38" s="66">
        <f t="shared" si="11"/>
        <v>0</v>
      </c>
      <c r="N38" s="66">
        <f t="shared" si="12"/>
        <v>0</v>
      </c>
      <c r="O38" s="66">
        <f t="shared" si="13"/>
        <v>0</v>
      </c>
      <c r="P38" s="66">
        <f t="shared" si="14"/>
        <v>0</v>
      </c>
      <c r="Q38" s="66">
        <f t="shared" si="15"/>
        <v>0</v>
      </c>
      <c r="R38" s="66">
        <f t="shared" si="16"/>
        <v>0</v>
      </c>
      <c r="S38" s="66">
        <f t="shared" si="17"/>
        <v>0</v>
      </c>
    </row>
    <row r="39" spans="1:19" ht="24" customHeight="1">
      <c r="A39" s="28" t="str">
        <f t="shared" si="19"/>
        <v>Stage_Name_Stage_02_07</v>
      </c>
      <c r="B39" s="28" t="s">
        <v>39</v>
      </c>
      <c r="C39" s="28" t="s">
        <v>468</v>
      </c>
      <c r="D39" s="70" t="s">
        <v>1713</v>
      </c>
      <c r="E39" s="51" t="s">
        <v>1714</v>
      </c>
      <c r="F39" s="210" t="s">
        <v>13939</v>
      </c>
      <c r="G39" s="210" t="s">
        <v>13939</v>
      </c>
      <c r="H39" s="21" t="s">
        <v>1715</v>
      </c>
      <c r="I39" s="112" t="s">
        <v>7677</v>
      </c>
      <c r="J39" s="112" t="s">
        <v>7678</v>
      </c>
      <c r="K39" s="47">
        <f t="shared" si="9"/>
        <v>0</v>
      </c>
      <c r="L39" s="66">
        <f t="shared" si="10"/>
        <v>0</v>
      </c>
      <c r="M39" s="66">
        <f t="shared" si="11"/>
        <v>0</v>
      </c>
      <c r="N39" s="66">
        <f t="shared" si="12"/>
        <v>0</v>
      </c>
      <c r="O39" s="66">
        <f t="shared" si="13"/>
        <v>0</v>
      </c>
      <c r="P39" s="66">
        <f t="shared" si="14"/>
        <v>0</v>
      </c>
      <c r="Q39" s="66">
        <f t="shared" si="15"/>
        <v>0</v>
      </c>
      <c r="R39" s="66">
        <f t="shared" si="16"/>
        <v>0</v>
      </c>
      <c r="S39" s="66">
        <f t="shared" si="17"/>
        <v>0</v>
      </c>
    </row>
    <row r="40" spans="1:19" ht="24" customHeight="1">
      <c r="A40" s="28" t="str">
        <f t="shared" si="19"/>
        <v>Stage_Name_Stage_02_08</v>
      </c>
      <c r="B40" s="28" t="s">
        <v>39</v>
      </c>
      <c r="C40" s="28" t="s">
        <v>469</v>
      </c>
      <c r="D40" s="70" t="s">
        <v>1716</v>
      </c>
      <c r="E40" s="51" t="s">
        <v>1714</v>
      </c>
      <c r="F40" s="210" t="s">
        <v>13939</v>
      </c>
      <c r="G40" s="210" t="s">
        <v>13939</v>
      </c>
      <c r="H40" s="21" t="s">
        <v>1715</v>
      </c>
      <c r="I40" s="112" t="s">
        <v>7677</v>
      </c>
      <c r="J40" s="112" t="s">
        <v>7678</v>
      </c>
      <c r="K40" s="47">
        <f t="shared" si="9"/>
        <v>0</v>
      </c>
      <c r="L40" s="66">
        <f t="shared" si="10"/>
        <v>0</v>
      </c>
      <c r="M40" s="66">
        <f t="shared" si="11"/>
        <v>0</v>
      </c>
      <c r="N40" s="66">
        <f t="shared" si="12"/>
        <v>0</v>
      </c>
      <c r="O40" s="66">
        <f t="shared" si="13"/>
        <v>0</v>
      </c>
      <c r="P40" s="66">
        <f t="shared" si="14"/>
        <v>0</v>
      </c>
      <c r="Q40" s="66">
        <f t="shared" si="15"/>
        <v>0</v>
      </c>
      <c r="R40" s="66">
        <f t="shared" si="16"/>
        <v>0</v>
      </c>
      <c r="S40" s="66">
        <f t="shared" si="17"/>
        <v>0</v>
      </c>
    </row>
    <row r="41" spans="1:19" ht="24" customHeight="1">
      <c r="A41" s="28" t="str">
        <f t="shared" si="19"/>
        <v>Stage_Name_Stage_02_Boss</v>
      </c>
      <c r="B41" s="28" t="s">
        <v>39</v>
      </c>
      <c r="C41" s="28" t="s">
        <v>1717</v>
      </c>
      <c r="D41" s="70" t="s">
        <v>1718</v>
      </c>
      <c r="E41" s="51" t="s">
        <v>331</v>
      </c>
      <c r="F41" s="210" t="s">
        <v>13940</v>
      </c>
      <c r="G41" s="210" t="s">
        <v>13940</v>
      </c>
      <c r="H41" s="21" t="s">
        <v>1719</v>
      </c>
      <c r="I41" s="112" t="s">
        <v>7679</v>
      </c>
      <c r="J41" s="112" t="s">
        <v>7680</v>
      </c>
      <c r="K41" s="47">
        <f t="shared" si="9"/>
        <v>0</v>
      </c>
      <c r="L41" s="66">
        <f t="shared" si="10"/>
        <v>0</v>
      </c>
      <c r="M41" s="66">
        <f t="shared" si="11"/>
        <v>0</v>
      </c>
      <c r="N41" s="66">
        <f t="shared" si="12"/>
        <v>0</v>
      </c>
      <c r="O41" s="66">
        <f t="shared" si="13"/>
        <v>0</v>
      </c>
      <c r="P41" s="66">
        <f t="shared" si="14"/>
        <v>0</v>
      </c>
      <c r="Q41" s="66">
        <f t="shared" si="15"/>
        <v>0</v>
      </c>
      <c r="R41" s="66">
        <f t="shared" si="16"/>
        <v>0</v>
      </c>
      <c r="S41" s="66">
        <f t="shared" si="17"/>
        <v>0</v>
      </c>
    </row>
    <row r="42" spans="1:19" ht="24" customHeight="1">
      <c r="A42" s="28" t="str">
        <f t="shared" si="19"/>
        <v>Stage_Name_Stage_03_01</v>
      </c>
      <c r="B42" s="28" t="s">
        <v>39</v>
      </c>
      <c r="C42" s="28" t="s">
        <v>142</v>
      </c>
      <c r="D42" s="70" t="s">
        <v>23591</v>
      </c>
      <c r="E42" s="51" t="s">
        <v>19067</v>
      </c>
      <c r="F42" s="51" t="s">
        <v>19068</v>
      </c>
      <c r="G42" s="51" t="s">
        <v>19069</v>
      </c>
      <c r="H42" s="51" t="s">
        <v>19070</v>
      </c>
      <c r="I42" s="51" t="s">
        <v>19071</v>
      </c>
      <c r="J42" s="51" t="s">
        <v>19072</v>
      </c>
      <c r="K42" s="47">
        <f t="shared" si="9"/>
        <v>0</v>
      </c>
      <c r="L42" s="66">
        <f t="shared" si="10"/>
        <v>0</v>
      </c>
      <c r="M42" s="66">
        <f t="shared" si="11"/>
        <v>0</v>
      </c>
      <c r="N42" s="66">
        <f t="shared" si="12"/>
        <v>0</v>
      </c>
      <c r="O42" s="66">
        <f t="shared" si="13"/>
        <v>0</v>
      </c>
      <c r="P42" s="66">
        <f t="shared" si="14"/>
        <v>0</v>
      </c>
      <c r="Q42" s="66">
        <f t="shared" si="15"/>
        <v>0</v>
      </c>
      <c r="R42" s="66">
        <f t="shared" si="16"/>
        <v>0</v>
      </c>
      <c r="S42" s="66">
        <f t="shared" si="17"/>
        <v>0</v>
      </c>
    </row>
    <row r="43" spans="1:19" ht="24" customHeight="1">
      <c r="A43" s="28" t="str">
        <f t="shared" si="19"/>
        <v>Stage_Name_Stage_03_03</v>
      </c>
      <c r="B43" s="28" t="s">
        <v>39</v>
      </c>
      <c r="C43" s="28" t="s">
        <v>18045</v>
      </c>
      <c r="D43" s="70" t="s">
        <v>1720</v>
      </c>
      <c r="E43" s="51" t="s">
        <v>332</v>
      </c>
      <c r="F43" s="210" t="s">
        <v>19073</v>
      </c>
      <c r="G43" s="210" t="s">
        <v>19073</v>
      </c>
      <c r="H43" s="21" t="s">
        <v>1721</v>
      </c>
      <c r="I43" s="112" t="s">
        <v>7681</v>
      </c>
      <c r="J43" s="112" t="s">
        <v>7682</v>
      </c>
      <c r="K43" s="47">
        <f>SUM(L43:S43)</f>
        <v>0</v>
      </c>
      <c r="L43" s="66">
        <f>COUNTIF(D43, "*{0}*")</f>
        <v>0</v>
      </c>
      <c r="M43" s="66">
        <f>COUNTIF(D43, "*{1}*")</f>
        <v>0</v>
      </c>
      <c r="N43" s="66">
        <f>COUNTIF(D43, "*{2}*")</f>
        <v>0</v>
      </c>
      <c r="O43" s="66">
        <f>COUNTIF(D43, "*{3}*")</f>
        <v>0</v>
      </c>
      <c r="P43" s="66">
        <f>COUNTIF(D43, "*{4}*")</f>
        <v>0</v>
      </c>
      <c r="Q43" s="66">
        <f>COUNTIF(D43, "*{5}*")</f>
        <v>0</v>
      </c>
      <c r="R43" s="66">
        <f>COUNTIF(D43, "*{6}*")</f>
        <v>0</v>
      </c>
      <c r="S43" s="66">
        <f>COUNTIF(D43, "*{7}*")</f>
        <v>0</v>
      </c>
    </row>
    <row r="44" spans="1:19" ht="24" customHeight="1">
      <c r="A44" s="28" t="str">
        <f>CONCATENATE(B44,C44)</f>
        <v>Stage_Name_Stage_03_04</v>
      </c>
      <c r="B44" s="28" t="s">
        <v>39</v>
      </c>
      <c r="C44" s="28" t="s">
        <v>18192</v>
      </c>
      <c r="D44" s="70" t="s">
        <v>23592</v>
      </c>
      <c r="E44" s="51" t="s">
        <v>19074</v>
      </c>
      <c r="F44" s="51" t="s">
        <v>19075</v>
      </c>
      <c r="G44" s="51" t="s">
        <v>19076</v>
      </c>
      <c r="H44" s="51" t="s">
        <v>19077</v>
      </c>
      <c r="I44" s="51" t="s">
        <v>19078</v>
      </c>
      <c r="J44" s="51" t="s">
        <v>19079</v>
      </c>
      <c r="K44" s="47">
        <f>SUM(L44:S44)</f>
        <v>0</v>
      </c>
      <c r="L44" s="66">
        <f>COUNTIF(D44, "*{0}*")</f>
        <v>0</v>
      </c>
      <c r="M44" s="66">
        <f>COUNTIF(D44, "*{1}*")</f>
        <v>0</v>
      </c>
      <c r="N44" s="66">
        <f>COUNTIF(D44, "*{2}*")</f>
        <v>0</v>
      </c>
      <c r="O44" s="66">
        <f>COUNTIF(D44, "*{3}*")</f>
        <v>0</v>
      </c>
      <c r="P44" s="66">
        <f>COUNTIF(D44, "*{4}*")</f>
        <v>0</v>
      </c>
      <c r="Q44" s="66">
        <f>COUNTIF(D44, "*{5}*")</f>
        <v>0</v>
      </c>
      <c r="R44" s="66">
        <f>COUNTIF(D44, "*{6}*")</f>
        <v>0</v>
      </c>
      <c r="S44" s="66">
        <f>COUNTIF(D44, "*{7}*")</f>
        <v>0</v>
      </c>
    </row>
    <row r="45" spans="1:19" ht="24" customHeight="1">
      <c r="A45" s="28" t="str">
        <f t="shared" si="19"/>
        <v>Stage_Name_Stage_03_08</v>
      </c>
      <c r="B45" s="28" t="s">
        <v>39</v>
      </c>
      <c r="C45" s="28" t="s">
        <v>1722</v>
      </c>
      <c r="D45" s="70" t="s">
        <v>23593</v>
      </c>
      <c r="E45" s="51" t="s">
        <v>333</v>
      </c>
      <c r="F45" s="210" t="s">
        <v>1723</v>
      </c>
      <c r="G45" s="210" t="s">
        <v>1723</v>
      </c>
      <c r="H45" s="21" t="s">
        <v>1724</v>
      </c>
      <c r="I45" s="112" t="s">
        <v>7683</v>
      </c>
      <c r="J45" s="112" t="s">
        <v>7684</v>
      </c>
      <c r="K45" s="47">
        <f t="shared" si="9"/>
        <v>0</v>
      </c>
      <c r="L45" s="66">
        <f t="shared" si="10"/>
        <v>0</v>
      </c>
      <c r="M45" s="66">
        <f t="shared" si="11"/>
        <v>0</v>
      </c>
      <c r="N45" s="66">
        <f t="shared" si="12"/>
        <v>0</v>
      </c>
      <c r="O45" s="66">
        <f t="shared" si="13"/>
        <v>0</v>
      </c>
      <c r="P45" s="66">
        <f t="shared" si="14"/>
        <v>0</v>
      </c>
      <c r="Q45" s="66">
        <f t="shared" si="15"/>
        <v>0</v>
      </c>
      <c r="R45" s="66">
        <f t="shared" si="16"/>
        <v>0</v>
      </c>
      <c r="S45" s="66">
        <f t="shared" si="17"/>
        <v>0</v>
      </c>
    </row>
    <row r="46" spans="1:19" ht="24" customHeight="1">
      <c r="A46" s="28" t="str">
        <f t="shared" si="19"/>
        <v>Stage_Name_Stage_04_01</v>
      </c>
      <c r="B46" s="28" t="s">
        <v>39</v>
      </c>
      <c r="C46" s="28" t="s">
        <v>48</v>
      </c>
      <c r="D46" s="70" t="s">
        <v>23594</v>
      </c>
      <c r="E46" s="51" t="s">
        <v>334</v>
      </c>
      <c r="F46" s="210" t="s">
        <v>13941</v>
      </c>
      <c r="G46" s="210" t="s">
        <v>13941</v>
      </c>
      <c r="H46" s="21" t="s">
        <v>1725</v>
      </c>
      <c r="I46" s="112" t="s">
        <v>7685</v>
      </c>
      <c r="J46" s="112" t="s">
        <v>7686</v>
      </c>
      <c r="K46" s="47">
        <f t="shared" si="9"/>
        <v>0</v>
      </c>
      <c r="L46" s="66">
        <f t="shared" si="10"/>
        <v>0</v>
      </c>
      <c r="M46" s="66">
        <f t="shared" si="11"/>
        <v>0</v>
      </c>
      <c r="N46" s="66">
        <f t="shared" si="12"/>
        <v>0</v>
      </c>
      <c r="O46" s="66">
        <f t="shared" si="13"/>
        <v>0</v>
      </c>
      <c r="P46" s="66">
        <f t="shared" si="14"/>
        <v>0</v>
      </c>
      <c r="Q46" s="66">
        <f t="shared" si="15"/>
        <v>0</v>
      </c>
      <c r="R46" s="66">
        <f t="shared" si="16"/>
        <v>0</v>
      </c>
      <c r="S46" s="66">
        <f t="shared" si="17"/>
        <v>0</v>
      </c>
    </row>
    <row r="47" spans="1:19" ht="24" customHeight="1">
      <c r="A47" s="28" t="str">
        <f t="shared" si="19"/>
        <v>Stage_Name_Stage_04_02</v>
      </c>
      <c r="B47" s="28" t="s">
        <v>39</v>
      </c>
      <c r="C47" s="28" t="s">
        <v>49</v>
      </c>
      <c r="D47" s="70" t="s">
        <v>23595</v>
      </c>
      <c r="E47" s="51" t="s">
        <v>335</v>
      </c>
      <c r="F47" s="210" t="s">
        <v>13942</v>
      </c>
      <c r="G47" s="210" t="s">
        <v>13942</v>
      </c>
      <c r="H47" s="21" t="s">
        <v>1726</v>
      </c>
      <c r="I47" s="112" t="s">
        <v>7687</v>
      </c>
      <c r="J47" s="112" t="s">
        <v>7688</v>
      </c>
      <c r="K47" s="47">
        <f t="shared" si="9"/>
        <v>0</v>
      </c>
      <c r="L47" s="66">
        <f t="shared" si="10"/>
        <v>0</v>
      </c>
      <c r="M47" s="66">
        <f t="shared" si="11"/>
        <v>0</v>
      </c>
      <c r="N47" s="66">
        <f t="shared" si="12"/>
        <v>0</v>
      </c>
      <c r="O47" s="66">
        <f t="shared" si="13"/>
        <v>0</v>
      </c>
      <c r="P47" s="66">
        <f t="shared" si="14"/>
        <v>0</v>
      </c>
      <c r="Q47" s="66">
        <f t="shared" si="15"/>
        <v>0</v>
      </c>
      <c r="R47" s="66">
        <f t="shared" si="16"/>
        <v>0</v>
      </c>
      <c r="S47" s="66">
        <f t="shared" si="17"/>
        <v>0</v>
      </c>
    </row>
    <row r="48" spans="1:19" ht="24" customHeight="1">
      <c r="A48" s="28" t="str">
        <f t="shared" si="19"/>
        <v>Stage_Name_Stage_04_03</v>
      </c>
      <c r="B48" s="28" t="s">
        <v>39</v>
      </c>
      <c r="C48" s="28" t="s">
        <v>50</v>
      </c>
      <c r="D48" s="70" t="s">
        <v>23596</v>
      </c>
      <c r="E48" s="51" t="s">
        <v>336</v>
      </c>
      <c r="F48" s="210" t="s">
        <v>13943</v>
      </c>
      <c r="G48" s="210" t="s">
        <v>13943</v>
      </c>
      <c r="H48" s="21" t="s">
        <v>1727</v>
      </c>
      <c r="I48" s="112" t="s">
        <v>7689</v>
      </c>
      <c r="J48" s="112" t="s">
        <v>7690</v>
      </c>
      <c r="K48" s="47">
        <f t="shared" si="9"/>
        <v>0</v>
      </c>
      <c r="L48" s="66">
        <f t="shared" si="10"/>
        <v>0</v>
      </c>
      <c r="M48" s="66">
        <f t="shared" si="11"/>
        <v>0</v>
      </c>
      <c r="N48" s="66">
        <f t="shared" si="12"/>
        <v>0</v>
      </c>
      <c r="O48" s="66">
        <f t="shared" si="13"/>
        <v>0</v>
      </c>
      <c r="P48" s="66">
        <f t="shared" si="14"/>
        <v>0</v>
      </c>
      <c r="Q48" s="66">
        <f t="shared" si="15"/>
        <v>0</v>
      </c>
      <c r="R48" s="66">
        <f t="shared" si="16"/>
        <v>0</v>
      </c>
      <c r="S48" s="66">
        <f t="shared" si="17"/>
        <v>0</v>
      </c>
    </row>
    <row r="49" spans="1:19" ht="24" customHeight="1">
      <c r="A49" s="28" t="str">
        <f t="shared" si="19"/>
        <v>Stage_Name_Stage_04_04</v>
      </c>
      <c r="B49" s="28" t="s">
        <v>39</v>
      </c>
      <c r="C49" s="28" t="s">
        <v>51</v>
      </c>
      <c r="D49" s="70" t="s">
        <v>55</v>
      </c>
      <c r="E49" s="51" t="s">
        <v>337</v>
      </c>
      <c r="F49" s="210" t="s">
        <v>13944</v>
      </c>
      <c r="G49" s="210" t="s">
        <v>13944</v>
      </c>
      <c r="H49" s="21" t="s">
        <v>1728</v>
      </c>
      <c r="I49" s="112" t="s">
        <v>7691</v>
      </c>
      <c r="J49" s="112" t="s">
        <v>7692</v>
      </c>
      <c r="K49" s="47">
        <f t="shared" si="9"/>
        <v>0</v>
      </c>
      <c r="L49" s="66">
        <f t="shared" si="10"/>
        <v>0</v>
      </c>
      <c r="M49" s="66">
        <f t="shared" si="11"/>
        <v>0</v>
      </c>
      <c r="N49" s="66">
        <f t="shared" si="12"/>
        <v>0</v>
      </c>
      <c r="O49" s="66">
        <f t="shared" si="13"/>
        <v>0</v>
      </c>
      <c r="P49" s="66">
        <f t="shared" si="14"/>
        <v>0</v>
      </c>
      <c r="Q49" s="66">
        <f t="shared" si="15"/>
        <v>0</v>
      </c>
      <c r="R49" s="66">
        <f t="shared" si="16"/>
        <v>0</v>
      </c>
      <c r="S49" s="66">
        <f t="shared" si="17"/>
        <v>0</v>
      </c>
    </row>
    <row r="50" spans="1:19" ht="24" customHeight="1">
      <c r="A50" s="28" t="str">
        <f t="shared" si="19"/>
        <v>Stage_Name_Stage_04_MidBoss</v>
      </c>
      <c r="B50" s="28" t="s">
        <v>39</v>
      </c>
      <c r="C50" s="28" t="s">
        <v>1729</v>
      </c>
      <c r="D50" s="70" t="s">
        <v>23597</v>
      </c>
      <c r="E50" s="51" t="s">
        <v>338</v>
      </c>
      <c r="F50" s="210" t="s">
        <v>13945</v>
      </c>
      <c r="G50" s="210" t="s">
        <v>13945</v>
      </c>
      <c r="H50" s="21" t="s">
        <v>1730</v>
      </c>
      <c r="I50" s="112" t="s">
        <v>7693</v>
      </c>
      <c r="J50" s="112" t="s">
        <v>7694</v>
      </c>
      <c r="K50" s="47">
        <f t="shared" si="9"/>
        <v>0</v>
      </c>
      <c r="L50" s="66">
        <f t="shared" si="10"/>
        <v>0</v>
      </c>
      <c r="M50" s="66">
        <f t="shared" si="11"/>
        <v>0</v>
      </c>
      <c r="N50" s="66">
        <f t="shared" si="12"/>
        <v>0</v>
      </c>
      <c r="O50" s="66">
        <f t="shared" si="13"/>
        <v>0</v>
      </c>
      <c r="P50" s="66">
        <f t="shared" si="14"/>
        <v>0</v>
      </c>
      <c r="Q50" s="66">
        <f t="shared" si="15"/>
        <v>0</v>
      </c>
      <c r="R50" s="66">
        <f t="shared" si="16"/>
        <v>0</v>
      </c>
      <c r="S50" s="66">
        <f t="shared" si="17"/>
        <v>0</v>
      </c>
    </row>
    <row r="51" spans="1:19" ht="24" customHeight="1">
      <c r="A51" s="28" t="str">
        <f t="shared" si="19"/>
        <v>Stage_Name_Stage_04_Boss</v>
      </c>
      <c r="B51" s="28" t="s">
        <v>39</v>
      </c>
      <c r="C51" s="28" t="s">
        <v>148</v>
      </c>
      <c r="D51" s="70" t="s">
        <v>23598</v>
      </c>
      <c r="E51" s="51" t="s">
        <v>339</v>
      </c>
      <c r="F51" s="210" t="s">
        <v>13946</v>
      </c>
      <c r="G51" s="210" t="s">
        <v>13946</v>
      </c>
      <c r="H51" s="21" t="s">
        <v>1731</v>
      </c>
      <c r="I51" s="112" t="s">
        <v>7695</v>
      </c>
      <c r="J51" s="112" t="s">
        <v>7696</v>
      </c>
      <c r="K51" s="47">
        <f t="shared" si="9"/>
        <v>0</v>
      </c>
      <c r="L51" s="66">
        <f t="shared" si="10"/>
        <v>0</v>
      </c>
      <c r="M51" s="66">
        <f t="shared" si="11"/>
        <v>0</v>
      </c>
      <c r="N51" s="66">
        <f t="shared" si="12"/>
        <v>0</v>
      </c>
      <c r="O51" s="66">
        <f t="shared" si="13"/>
        <v>0</v>
      </c>
      <c r="P51" s="66">
        <f t="shared" si="14"/>
        <v>0</v>
      </c>
      <c r="Q51" s="66">
        <f t="shared" si="15"/>
        <v>0</v>
      </c>
      <c r="R51" s="66">
        <f t="shared" si="16"/>
        <v>0</v>
      </c>
      <c r="S51" s="66">
        <f t="shared" si="17"/>
        <v>0</v>
      </c>
    </row>
    <row r="52" spans="1:19" ht="24" customHeight="1">
      <c r="A52" s="28" t="str">
        <f t="shared" si="19"/>
        <v>Stage_Name_Stage_04_FinalBoss</v>
      </c>
      <c r="B52" s="28" t="s">
        <v>39</v>
      </c>
      <c r="C52" s="28" t="s">
        <v>147</v>
      </c>
      <c r="D52" s="70" t="s">
        <v>1732</v>
      </c>
      <c r="E52" s="51" t="s">
        <v>340</v>
      </c>
      <c r="F52" s="210" t="s">
        <v>13947</v>
      </c>
      <c r="G52" s="210" t="s">
        <v>13947</v>
      </c>
      <c r="H52" s="21" t="s">
        <v>1733</v>
      </c>
      <c r="I52" s="112" t="s">
        <v>7697</v>
      </c>
      <c r="J52" s="112" t="s">
        <v>7698</v>
      </c>
      <c r="K52" s="47">
        <f t="shared" si="9"/>
        <v>0</v>
      </c>
      <c r="L52" s="66">
        <f t="shared" si="10"/>
        <v>0</v>
      </c>
      <c r="M52" s="66">
        <f t="shared" si="11"/>
        <v>0</v>
      </c>
      <c r="N52" s="66">
        <f t="shared" si="12"/>
        <v>0</v>
      </c>
      <c r="O52" s="66">
        <f t="shared" si="13"/>
        <v>0</v>
      </c>
      <c r="P52" s="66">
        <f t="shared" si="14"/>
        <v>0</v>
      </c>
      <c r="Q52" s="66">
        <f t="shared" si="15"/>
        <v>0</v>
      </c>
      <c r="R52" s="66">
        <f t="shared" si="16"/>
        <v>0</v>
      </c>
      <c r="S52" s="66">
        <f t="shared" si="17"/>
        <v>0</v>
      </c>
    </row>
    <row r="53" spans="1:19" ht="24" customHeight="1">
      <c r="A53" s="28" t="str">
        <f t="shared" si="19"/>
        <v>StagePort_Locked</v>
      </c>
      <c r="B53" s="28" t="s">
        <v>571</v>
      </c>
      <c r="C53" s="28" t="s">
        <v>1734</v>
      </c>
      <c r="D53" s="70" t="s">
        <v>3271</v>
      </c>
      <c r="E53" s="51" t="s">
        <v>4863</v>
      </c>
      <c r="F53" s="210" t="s">
        <v>13948</v>
      </c>
      <c r="G53" s="210" t="s">
        <v>13948</v>
      </c>
      <c r="H53" s="21" t="s">
        <v>4864</v>
      </c>
      <c r="I53" s="112" t="s">
        <v>7699</v>
      </c>
      <c r="J53" s="112" t="s">
        <v>7700</v>
      </c>
      <c r="K53" s="47">
        <f t="shared" si="9"/>
        <v>0</v>
      </c>
      <c r="L53" s="66">
        <f t="shared" si="10"/>
        <v>0</v>
      </c>
      <c r="M53" s="66">
        <f t="shared" si="11"/>
        <v>0</v>
      </c>
      <c r="N53" s="66">
        <f t="shared" si="12"/>
        <v>0</v>
      </c>
      <c r="O53" s="66">
        <f t="shared" si="13"/>
        <v>0</v>
      </c>
      <c r="P53" s="66">
        <f t="shared" si="14"/>
        <v>0</v>
      </c>
      <c r="Q53" s="66">
        <f t="shared" si="15"/>
        <v>0</v>
      </c>
      <c r="R53" s="66">
        <f t="shared" si="16"/>
        <v>0</v>
      </c>
      <c r="S53" s="66">
        <f t="shared" si="17"/>
        <v>0</v>
      </c>
    </row>
    <row r="54" spans="1:19" ht="24" customHeight="1">
      <c r="A54" s="28" t="str">
        <f t="shared" si="19"/>
        <v>StagePort_Unlocked</v>
      </c>
      <c r="B54" s="28" t="s">
        <v>1735</v>
      </c>
      <c r="C54" s="28" t="s">
        <v>1736</v>
      </c>
      <c r="D54" s="70" t="s">
        <v>23599</v>
      </c>
      <c r="E54" s="51" t="s">
        <v>3206</v>
      </c>
      <c r="F54" s="210" t="s">
        <v>13949</v>
      </c>
      <c r="G54" s="210" t="s">
        <v>13950</v>
      </c>
      <c r="H54" s="21" t="s">
        <v>5732</v>
      </c>
      <c r="I54" s="112" t="s">
        <v>7701</v>
      </c>
      <c r="J54" s="112" t="s">
        <v>7702</v>
      </c>
      <c r="K54" s="47">
        <f t="shared" si="9"/>
        <v>0</v>
      </c>
      <c r="L54" s="66">
        <f t="shared" si="10"/>
        <v>0</v>
      </c>
      <c r="M54" s="66">
        <f t="shared" si="11"/>
        <v>0</v>
      </c>
      <c r="N54" s="66">
        <f t="shared" si="12"/>
        <v>0</v>
      </c>
      <c r="O54" s="66">
        <f t="shared" si="13"/>
        <v>0</v>
      </c>
      <c r="P54" s="66">
        <f t="shared" si="14"/>
        <v>0</v>
      </c>
      <c r="Q54" s="66">
        <f t="shared" si="15"/>
        <v>0</v>
      </c>
      <c r="R54" s="66">
        <f t="shared" si="16"/>
        <v>0</v>
      </c>
      <c r="S54" s="66">
        <f t="shared" si="17"/>
        <v>0</v>
      </c>
    </row>
    <row r="55" spans="1:19" s="98" customFormat="1" ht="24" customHeight="1">
      <c r="A55" s="28" t="str">
        <f t="shared" si="19"/>
        <v>StagePort_Operating</v>
      </c>
      <c r="B55" s="28" t="s">
        <v>571</v>
      </c>
      <c r="C55" s="28" t="s">
        <v>1737</v>
      </c>
      <c r="D55" s="70" t="s">
        <v>23600</v>
      </c>
      <c r="E55" s="51" t="s">
        <v>5731</v>
      </c>
      <c r="F55" s="210" t="s">
        <v>13951</v>
      </c>
      <c r="G55" s="210" t="s">
        <v>13952</v>
      </c>
      <c r="H55" s="21" t="s">
        <v>5733</v>
      </c>
      <c r="I55" s="112" t="s">
        <v>10510</v>
      </c>
      <c r="J55" s="112" t="s">
        <v>10513</v>
      </c>
      <c r="K55" s="47">
        <f t="shared" si="9"/>
        <v>0</v>
      </c>
      <c r="L55" s="66">
        <f t="shared" si="10"/>
        <v>0</v>
      </c>
      <c r="M55" s="66">
        <f t="shared" si="11"/>
        <v>0</v>
      </c>
      <c r="N55" s="66">
        <f t="shared" si="12"/>
        <v>0</v>
      </c>
      <c r="O55" s="66">
        <f t="shared" si="13"/>
        <v>0</v>
      </c>
      <c r="P55" s="66">
        <f t="shared" si="14"/>
        <v>0</v>
      </c>
      <c r="Q55" s="66">
        <f t="shared" si="15"/>
        <v>0</v>
      </c>
      <c r="R55" s="66">
        <f t="shared" si="16"/>
        <v>0</v>
      </c>
      <c r="S55" s="66">
        <f t="shared" si="17"/>
        <v>0</v>
      </c>
    </row>
    <row r="56" spans="1:19" s="98" customFormat="1" ht="24" customHeight="1">
      <c r="A56" s="28" t="str">
        <f t="shared" si="19"/>
        <v>StagePort_Operated</v>
      </c>
      <c r="B56" s="28" t="s">
        <v>1738</v>
      </c>
      <c r="C56" s="28" t="s">
        <v>572</v>
      </c>
      <c r="D56" s="70" t="s">
        <v>23601</v>
      </c>
      <c r="E56" s="51" t="s">
        <v>3207</v>
      </c>
      <c r="F56" s="210" t="s">
        <v>13953</v>
      </c>
      <c r="G56" s="210" t="s">
        <v>13953</v>
      </c>
      <c r="H56" s="21" t="s">
        <v>1739</v>
      </c>
      <c r="I56" s="112" t="s">
        <v>7703</v>
      </c>
      <c r="J56" s="112" t="s">
        <v>7704</v>
      </c>
      <c r="K56" s="47">
        <f t="shared" si="9"/>
        <v>0</v>
      </c>
      <c r="L56" s="66">
        <f t="shared" si="10"/>
        <v>0</v>
      </c>
      <c r="M56" s="66">
        <f t="shared" si="11"/>
        <v>0</v>
      </c>
      <c r="N56" s="66">
        <f t="shared" si="12"/>
        <v>0</v>
      </c>
      <c r="O56" s="66">
        <f t="shared" si="13"/>
        <v>0</v>
      </c>
      <c r="P56" s="66">
        <f t="shared" si="14"/>
        <v>0</v>
      </c>
      <c r="Q56" s="66">
        <f t="shared" si="15"/>
        <v>0</v>
      </c>
      <c r="R56" s="66">
        <f t="shared" si="16"/>
        <v>0</v>
      </c>
      <c r="S56" s="66">
        <f t="shared" si="17"/>
        <v>0</v>
      </c>
    </row>
    <row r="57" spans="1:19" s="98" customFormat="1" ht="24" customHeight="1">
      <c r="A57" s="28" t="str">
        <f t="shared" si="19"/>
        <v>StagePort_Completed</v>
      </c>
      <c r="B57" s="28" t="s">
        <v>1740</v>
      </c>
      <c r="C57" s="28" t="s">
        <v>1741</v>
      </c>
      <c r="D57" s="70" t="s">
        <v>23602</v>
      </c>
      <c r="E57" s="51" t="s">
        <v>341</v>
      </c>
      <c r="F57" s="210" t="s">
        <v>13954</v>
      </c>
      <c r="G57" s="210" t="s">
        <v>13955</v>
      </c>
      <c r="H57" s="21" t="s">
        <v>5735</v>
      </c>
      <c r="I57" s="112" t="s">
        <v>7705</v>
      </c>
      <c r="J57" s="112" t="s">
        <v>7706</v>
      </c>
      <c r="K57" s="47">
        <f t="shared" si="9"/>
        <v>0</v>
      </c>
      <c r="L57" s="66">
        <f t="shared" si="10"/>
        <v>0</v>
      </c>
      <c r="M57" s="66">
        <f t="shared" si="11"/>
        <v>0</v>
      </c>
      <c r="N57" s="66">
        <f t="shared" si="12"/>
        <v>0</v>
      </c>
      <c r="O57" s="66">
        <f t="shared" si="13"/>
        <v>0</v>
      </c>
      <c r="P57" s="66">
        <f t="shared" si="14"/>
        <v>0</v>
      </c>
      <c r="Q57" s="66">
        <f t="shared" si="15"/>
        <v>0</v>
      </c>
      <c r="R57" s="66">
        <f t="shared" si="16"/>
        <v>0</v>
      </c>
      <c r="S57" s="66">
        <f t="shared" si="17"/>
        <v>0</v>
      </c>
    </row>
    <row r="58" spans="1:19" s="98" customFormat="1" ht="24" customHeight="1">
      <c r="A58" s="28" t="str">
        <f>CONCATENATE(B58,C58)</f>
        <v>BattleMissions_KillAllMonsters</v>
      </c>
      <c r="B58" s="28" t="s">
        <v>570</v>
      </c>
      <c r="C58" s="28" t="s">
        <v>3291</v>
      </c>
      <c r="D58" s="70" t="s">
        <v>3272</v>
      </c>
      <c r="E58" s="134" t="s">
        <v>5734</v>
      </c>
      <c r="F58" s="251" t="s">
        <v>13956</v>
      </c>
      <c r="G58" s="251" t="s">
        <v>13957</v>
      </c>
      <c r="H58" s="135" t="s">
        <v>5736</v>
      </c>
      <c r="I58" s="112" t="s">
        <v>10511</v>
      </c>
      <c r="J58" s="112" t="s">
        <v>10512</v>
      </c>
      <c r="K58" s="47">
        <f t="shared" si="9"/>
        <v>0</v>
      </c>
      <c r="L58" s="66">
        <f t="shared" si="10"/>
        <v>0</v>
      </c>
      <c r="M58" s="66">
        <f t="shared" si="11"/>
        <v>0</v>
      </c>
      <c r="N58" s="66">
        <f t="shared" si="12"/>
        <v>0</v>
      </c>
      <c r="O58" s="66">
        <f t="shared" si="13"/>
        <v>0</v>
      </c>
      <c r="P58" s="66">
        <f t="shared" si="14"/>
        <v>0</v>
      </c>
      <c r="Q58" s="66">
        <f t="shared" si="15"/>
        <v>0</v>
      </c>
      <c r="R58" s="66">
        <f t="shared" si="16"/>
        <v>0</v>
      </c>
      <c r="S58" s="66">
        <f t="shared" si="17"/>
        <v>0</v>
      </c>
    </row>
    <row r="59" spans="1:19" ht="24" customHeight="1">
      <c r="A59" s="28" t="str">
        <f>CONCATENATE(B59,C59)</f>
        <v>BattleMissions_OperatePort</v>
      </c>
      <c r="B59" s="28" t="s">
        <v>1744</v>
      </c>
      <c r="C59" s="28" t="s">
        <v>574</v>
      </c>
      <c r="D59" s="70" t="s">
        <v>2198</v>
      </c>
      <c r="E59" s="134" t="s">
        <v>4865</v>
      </c>
      <c r="F59" s="251" t="s">
        <v>13958</v>
      </c>
      <c r="G59" s="251" t="s">
        <v>13958</v>
      </c>
      <c r="H59" s="135" t="s">
        <v>1745</v>
      </c>
      <c r="I59" s="112" t="s">
        <v>7707</v>
      </c>
      <c r="J59" s="112" t="s">
        <v>7708</v>
      </c>
      <c r="K59" s="47">
        <f t="shared" si="9"/>
        <v>0</v>
      </c>
      <c r="L59" s="66">
        <f t="shared" si="10"/>
        <v>0</v>
      </c>
      <c r="M59" s="66">
        <f t="shared" si="11"/>
        <v>0</v>
      </c>
      <c r="N59" s="66">
        <f t="shared" si="12"/>
        <v>0</v>
      </c>
      <c r="O59" s="66">
        <f t="shared" si="13"/>
        <v>0</v>
      </c>
      <c r="P59" s="66">
        <f t="shared" si="14"/>
        <v>0</v>
      </c>
      <c r="Q59" s="66">
        <f t="shared" si="15"/>
        <v>0</v>
      </c>
      <c r="R59" s="66">
        <f t="shared" si="16"/>
        <v>0</v>
      </c>
      <c r="S59" s="66">
        <f t="shared" si="17"/>
        <v>0</v>
      </c>
    </row>
    <row r="60" spans="1:19" ht="24" customHeight="1">
      <c r="A60" s="28" t="str">
        <f t="shared" si="19"/>
        <v>BattleMissions_Survive</v>
      </c>
      <c r="B60" s="28" t="s">
        <v>1744</v>
      </c>
      <c r="C60" s="28" t="s">
        <v>573</v>
      </c>
      <c r="D60" s="70" t="s">
        <v>1746</v>
      </c>
      <c r="E60" s="134" t="s">
        <v>4866</v>
      </c>
      <c r="F60" s="251" t="s">
        <v>13959</v>
      </c>
      <c r="G60" s="251" t="s">
        <v>13959</v>
      </c>
      <c r="H60" s="135" t="s">
        <v>1747</v>
      </c>
      <c r="I60" s="112" t="s">
        <v>7709</v>
      </c>
      <c r="J60" s="112" t="s">
        <v>7710</v>
      </c>
      <c r="K60" s="47">
        <f t="shared" si="9"/>
        <v>1</v>
      </c>
      <c r="L60" s="66">
        <f t="shared" si="10"/>
        <v>1</v>
      </c>
      <c r="M60" s="66">
        <f t="shared" si="11"/>
        <v>0</v>
      </c>
      <c r="N60" s="66">
        <f t="shared" si="12"/>
        <v>0</v>
      </c>
      <c r="O60" s="66">
        <f t="shared" si="13"/>
        <v>0</v>
      </c>
      <c r="P60" s="66">
        <f t="shared" si="14"/>
        <v>0</v>
      </c>
      <c r="Q60" s="66">
        <f t="shared" si="15"/>
        <v>0</v>
      </c>
      <c r="R60" s="66">
        <f t="shared" si="16"/>
        <v>0</v>
      </c>
      <c r="S60" s="66">
        <f t="shared" si="17"/>
        <v>0</v>
      </c>
    </row>
    <row r="61" spans="1:19" ht="24" customHeight="1">
      <c r="A61" s="28" t="str">
        <f t="shared" si="19"/>
        <v>BattleMissions_Collect</v>
      </c>
      <c r="B61" s="28" t="s">
        <v>1748</v>
      </c>
      <c r="C61" s="28" t="s">
        <v>1749</v>
      </c>
      <c r="D61" s="70" t="s">
        <v>1750</v>
      </c>
      <c r="E61" s="134" t="s">
        <v>4867</v>
      </c>
      <c r="F61" s="251" t="s">
        <v>13960</v>
      </c>
      <c r="G61" s="251" t="s">
        <v>13960</v>
      </c>
      <c r="H61" s="135" t="s">
        <v>1751</v>
      </c>
      <c r="I61" s="112" t="s">
        <v>7711</v>
      </c>
      <c r="J61" s="112" t="s">
        <v>7712</v>
      </c>
      <c r="K61" s="47">
        <f t="shared" si="9"/>
        <v>1</v>
      </c>
      <c r="L61" s="66">
        <f t="shared" si="10"/>
        <v>1</v>
      </c>
      <c r="M61" s="66">
        <f t="shared" si="11"/>
        <v>0</v>
      </c>
      <c r="N61" s="66">
        <f t="shared" si="12"/>
        <v>0</v>
      </c>
      <c r="O61" s="66">
        <f t="shared" si="13"/>
        <v>0</v>
      </c>
      <c r="P61" s="66">
        <f t="shared" si="14"/>
        <v>0</v>
      </c>
      <c r="Q61" s="66">
        <f t="shared" si="15"/>
        <v>0</v>
      </c>
      <c r="R61" s="66">
        <f t="shared" si="16"/>
        <v>0</v>
      </c>
      <c r="S61" s="66">
        <f t="shared" si="17"/>
        <v>0</v>
      </c>
    </row>
    <row r="62" spans="1:19" ht="24" customHeight="1">
      <c r="A62" s="28" t="str">
        <f t="shared" si="19"/>
        <v>BattleMissions_Reward</v>
      </c>
      <c r="B62" s="28" t="s">
        <v>1744</v>
      </c>
      <c r="C62" s="28" t="s">
        <v>2778</v>
      </c>
      <c r="D62" s="70" t="s">
        <v>2197</v>
      </c>
      <c r="E62" s="135" t="s">
        <v>3207</v>
      </c>
      <c r="F62" s="252" t="s">
        <v>13961</v>
      </c>
      <c r="G62" s="252" t="s">
        <v>13961</v>
      </c>
      <c r="H62" s="136" t="s">
        <v>1739</v>
      </c>
      <c r="I62" s="112" t="s">
        <v>7703</v>
      </c>
      <c r="J62" s="112" t="s">
        <v>7704</v>
      </c>
      <c r="K62" s="47">
        <f t="shared" si="9"/>
        <v>0</v>
      </c>
      <c r="L62" s="66">
        <f t="shared" si="10"/>
        <v>0</v>
      </c>
      <c r="M62" s="66">
        <f t="shared" si="11"/>
        <v>0</v>
      </c>
      <c r="N62" s="66">
        <f t="shared" si="12"/>
        <v>0</v>
      </c>
      <c r="O62" s="66">
        <f t="shared" si="13"/>
        <v>0</v>
      </c>
      <c r="P62" s="66">
        <f t="shared" si="14"/>
        <v>0</v>
      </c>
      <c r="Q62" s="66">
        <f t="shared" si="15"/>
        <v>0</v>
      </c>
      <c r="R62" s="66">
        <f t="shared" si="16"/>
        <v>0</v>
      </c>
      <c r="S62" s="66">
        <f t="shared" si="17"/>
        <v>0</v>
      </c>
    </row>
    <row r="63" spans="1:19" ht="24" customHeight="1">
      <c r="A63" s="28" t="str">
        <f t="shared" si="19"/>
        <v>BattleMissions_Succeed</v>
      </c>
      <c r="B63" s="28" t="s">
        <v>1744</v>
      </c>
      <c r="C63" s="28" t="s">
        <v>1752</v>
      </c>
      <c r="D63" s="70" t="s">
        <v>23603</v>
      </c>
      <c r="E63" s="134" t="s">
        <v>4868</v>
      </c>
      <c r="F63" s="251" t="s">
        <v>13962</v>
      </c>
      <c r="G63" s="251" t="s">
        <v>13962</v>
      </c>
      <c r="H63" s="135" t="s">
        <v>1753</v>
      </c>
      <c r="I63" s="112" t="s">
        <v>7713</v>
      </c>
      <c r="J63" s="112" t="s">
        <v>7714</v>
      </c>
      <c r="K63" s="47">
        <f t="shared" si="9"/>
        <v>0</v>
      </c>
      <c r="L63" s="66">
        <f t="shared" si="10"/>
        <v>0</v>
      </c>
      <c r="M63" s="66">
        <f t="shared" si="11"/>
        <v>0</v>
      </c>
      <c r="N63" s="66">
        <f t="shared" si="12"/>
        <v>0</v>
      </c>
      <c r="O63" s="66">
        <f t="shared" si="13"/>
        <v>0</v>
      </c>
      <c r="P63" s="66">
        <f t="shared" si="14"/>
        <v>0</v>
      </c>
      <c r="Q63" s="66">
        <f t="shared" si="15"/>
        <v>0</v>
      </c>
      <c r="R63" s="66">
        <f t="shared" si="16"/>
        <v>0</v>
      </c>
      <c r="S63" s="66">
        <f t="shared" si="17"/>
        <v>0</v>
      </c>
    </row>
    <row r="64" spans="1:19" ht="24" customHeight="1">
      <c r="A64" s="28" t="str">
        <f t="shared" si="19"/>
        <v>BattleMissions_Failed</v>
      </c>
      <c r="B64" s="28" t="s">
        <v>1744</v>
      </c>
      <c r="C64" s="28" t="s">
        <v>1754</v>
      </c>
      <c r="D64" s="70" t="s">
        <v>1755</v>
      </c>
      <c r="E64" s="134" t="s">
        <v>4869</v>
      </c>
      <c r="F64" s="251" t="s">
        <v>13963</v>
      </c>
      <c r="G64" s="251" t="s">
        <v>13963</v>
      </c>
      <c r="H64" s="135" t="s">
        <v>1756</v>
      </c>
      <c r="I64" s="112" t="s">
        <v>7715</v>
      </c>
      <c r="J64" s="112" t="s">
        <v>7716</v>
      </c>
      <c r="K64" s="47">
        <f t="shared" si="9"/>
        <v>0</v>
      </c>
      <c r="L64" s="66">
        <f t="shared" si="10"/>
        <v>0</v>
      </c>
      <c r="M64" s="66">
        <f t="shared" si="11"/>
        <v>0</v>
      </c>
      <c r="N64" s="66">
        <f t="shared" si="12"/>
        <v>0</v>
      </c>
      <c r="O64" s="66">
        <f t="shared" si="13"/>
        <v>0</v>
      </c>
      <c r="P64" s="66">
        <f t="shared" si="14"/>
        <v>0</v>
      </c>
      <c r="Q64" s="66">
        <f t="shared" si="15"/>
        <v>0</v>
      </c>
      <c r="R64" s="66">
        <f t="shared" si="16"/>
        <v>0</v>
      </c>
      <c r="S64" s="66">
        <f t="shared" si="17"/>
        <v>0</v>
      </c>
    </row>
    <row r="65" spans="1:19" ht="24" customHeight="1">
      <c r="A65" s="87" t="str">
        <f t="shared" si="19"/>
        <v>BattleMissions_Teleport</v>
      </c>
      <c r="B65" s="28" t="s">
        <v>1744</v>
      </c>
      <c r="C65" s="87" t="s">
        <v>2372</v>
      </c>
      <c r="D65" s="70" t="s">
        <v>2602</v>
      </c>
      <c r="E65" s="70" t="s">
        <v>4870</v>
      </c>
      <c r="F65" s="253" t="s">
        <v>13964</v>
      </c>
      <c r="G65" s="253" t="s">
        <v>13964</v>
      </c>
      <c r="H65" s="96" t="s">
        <v>2603</v>
      </c>
      <c r="I65" s="112" t="s">
        <v>7717</v>
      </c>
      <c r="J65" s="112" t="s">
        <v>7718</v>
      </c>
      <c r="K65" s="47">
        <f t="shared" si="9"/>
        <v>0</v>
      </c>
      <c r="L65" s="66">
        <f t="shared" si="10"/>
        <v>0</v>
      </c>
      <c r="M65" s="66">
        <f t="shared" si="11"/>
        <v>0</v>
      </c>
      <c r="N65" s="66">
        <f t="shared" si="12"/>
        <v>0</v>
      </c>
      <c r="O65" s="66">
        <f t="shared" si="13"/>
        <v>0</v>
      </c>
      <c r="P65" s="66">
        <f t="shared" si="14"/>
        <v>0</v>
      </c>
      <c r="Q65" s="66">
        <f t="shared" si="15"/>
        <v>0</v>
      </c>
      <c r="R65" s="66">
        <f t="shared" si="16"/>
        <v>0</v>
      </c>
      <c r="S65" s="66">
        <f t="shared" si="17"/>
        <v>0</v>
      </c>
    </row>
    <row r="66" spans="1:19" ht="24" customHeight="1">
      <c r="A66" s="28" t="str">
        <f t="shared" ref="A66" si="23">CONCATENATE(B66,C66)</f>
        <v>BattleMissions_LockedDoor</v>
      </c>
      <c r="B66" s="28" t="s">
        <v>1744</v>
      </c>
      <c r="C66" s="28" t="s">
        <v>2779</v>
      </c>
      <c r="D66" s="70" t="s">
        <v>1742</v>
      </c>
      <c r="E66" s="51" t="s">
        <v>341</v>
      </c>
      <c r="F66" s="210" t="s">
        <v>13965</v>
      </c>
      <c r="G66" s="210" t="s">
        <v>13965</v>
      </c>
      <c r="H66" s="21" t="s">
        <v>1743</v>
      </c>
      <c r="I66" s="112" t="s">
        <v>7705</v>
      </c>
      <c r="J66" s="112" t="s">
        <v>7706</v>
      </c>
      <c r="K66" s="47">
        <f t="shared" si="9"/>
        <v>0</v>
      </c>
      <c r="L66" s="66">
        <f t="shared" si="10"/>
        <v>0</v>
      </c>
      <c r="M66" s="66">
        <f t="shared" si="11"/>
        <v>0</v>
      </c>
      <c r="N66" s="66">
        <f t="shared" si="12"/>
        <v>0</v>
      </c>
      <c r="O66" s="66">
        <f t="shared" si="13"/>
        <v>0</v>
      </c>
      <c r="P66" s="66">
        <f t="shared" si="14"/>
        <v>0</v>
      </c>
      <c r="Q66" s="66">
        <f t="shared" si="15"/>
        <v>0</v>
      </c>
      <c r="R66" s="66">
        <f t="shared" si="16"/>
        <v>0</v>
      </c>
      <c r="S66" s="66">
        <f t="shared" si="17"/>
        <v>0</v>
      </c>
    </row>
  </sheetData>
  <phoneticPr fontId="1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81"/>
  <sheetViews>
    <sheetView topLeftCell="A19" zoomScaleNormal="100" workbookViewId="0">
      <selection activeCell="F32" sqref="F32"/>
    </sheetView>
  </sheetViews>
  <sheetFormatPr defaultColWidth="34.85546875" defaultRowHeight="14.25"/>
  <cols>
    <col min="1" max="1" width="35" style="2" bestFit="1" customWidth="1"/>
    <col min="2" max="2" width="19" style="341" bestFit="1" customWidth="1"/>
    <col min="3" max="3" width="22.140625" style="341" bestFit="1" customWidth="1"/>
    <col min="4" max="4" width="17.42578125" style="341" bestFit="1" customWidth="1"/>
    <col min="5" max="5" width="11.5703125" style="9" bestFit="1" customWidth="1"/>
    <col min="6" max="6" width="34.42578125" style="104" bestFit="1" customWidth="1"/>
    <col min="7" max="7" width="34.85546875" style="110"/>
    <col min="8" max="9" width="31.7109375" style="250" bestFit="1" customWidth="1"/>
    <col min="10" max="10" width="31.85546875" style="104" bestFit="1" customWidth="1"/>
    <col min="11" max="11" width="41.42578125" style="104" bestFit="1" customWidth="1"/>
    <col min="12" max="12" width="41.28515625" style="104" bestFit="1" customWidth="1"/>
    <col min="13" max="16384" width="34.85546875" style="2"/>
  </cols>
  <sheetData>
    <row r="1" spans="1:12" s="8" customFormat="1">
      <c r="A1" s="74" t="s">
        <v>665</v>
      </c>
      <c r="B1" s="347" t="s">
        <v>977</v>
      </c>
      <c r="C1" s="347" t="s">
        <v>15465</v>
      </c>
      <c r="D1" s="347" t="s">
        <v>15466</v>
      </c>
      <c r="E1" s="343" t="s">
        <v>90</v>
      </c>
      <c r="F1" s="41" t="s">
        <v>2</v>
      </c>
      <c r="G1" s="128" t="s">
        <v>102</v>
      </c>
      <c r="H1" s="248" t="s">
        <v>492</v>
      </c>
      <c r="I1" s="248" t="s">
        <v>493</v>
      </c>
      <c r="J1" s="16" t="s">
        <v>253</v>
      </c>
      <c r="K1" s="35" t="s">
        <v>3234</v>
      </c>
      <c r="L1" s="35" t="s">
        <v>3235</v>
      </c>
    </row>
    <row r="2" spans="1:12" s="9" customFormat="1">
      <c r="A2" s="75" t="s">
        <v>666</v>
      </c>
      <c r="B2" s="347" t="s">
        <v>15467</v>
      </c>
      <c r="C2" s="347" t="s">
        <v>15467</v>
      </c>
      <c r="D2" s="347" t="s">
        <v>16988</v>
      </c>
      <c r="E2" s="344" t="s">
        <v>91</v>
      </c>
      <c r="F2" s="36" t="s">
        <v>667</v>
      </c>
      <c r="G2" s="37" t="s">
        <v>103</v>
      </c>
      <c r="H2" s="207" t="s">
        <v>666</v>
      </c>
      <c r="I2" s="207" t="s">
        <v>668</v>
      </c>
      <c r="J2" s="18" t="s">
        <v>103</v>
      </c>
      <c r="K2" s="37" t="s">
        <v>103</v>
      </c>
      <c r="L2" s="37" t="s">
        <v>103</v>
      </c>
    </row>
    <row r="3" spans="1:12" s="9" customFormat="1">
      <c r="A3" s="76" t="s">
        <v>4</v>
      </c>
      <c r="B3" s="347" t="s">
        <v>15468</v>
      </c>
      <c r="C3" s="347" t="s">
        <v>15468</v>
      </c>
      <c r="D3" s="347" t="s">
        <v>14702</v>
      </c>
      <c r="E3" s="345" t="s">
        <v>669</v>
      </c>
      <c r="F3" s="38" t="s">
        <v>670</v>
      </c>
      <c r="G3" s="39" t="s">
        <v>671</v>
      </c>
      <c r="H3" s="208" t="s">
        <v>3242</v>
      </c>
      <c r="I3" s="208" t="s">
        <v>3243</v>
      </c>
      <c r="J3" s="20" t="s">
        <v>672</v>
      </c>
      <c r="K3" s="39" t="s">
        <v>3236</v>
      </c>
      <c r="L3" s="39" t="s">
        <v>3237</v>
      </c>
    </row>
    <row r="4" spans="1:12" s="9" customFormat="1">
      <c r="A4" s="342" t="str">
        <f t="shared" ref="A4:A26" si="0">CONCATENATE(B4,C4)</f>
        <v>Buff_State_ElectricShock</v>
      </c>
      <c r="B4" s="348" t="s">
        <v>16987</v>
      </c>
      <c r="C4" s="348" t="s">
        <v>16989</v>
      </c>
      <c r="D4" s="348" t="s">
        <v>16990</v>
      </c>
      <c r="E4" s="346">
        <v>0</v>
      </c>
      <c r="F4" s="70" t="s">
        <v>1978</v>
      </c>
      <c r="G4" s="331" t="s">
        <v>3716</v>
      </c>
      <c r="H4" s="249" t="s">
        <v>13897</v>
      </c>
      <c r="I4" s="249" t="s">
        <v>3717</v>
      </c>
      <c r="J4" s="112" t="s">
        <v>361</v>
      </c>
      <c r="K4" s="112" t="s">
        <v>6626</v>
      </c>
      <c r="L4" s="112" t="s">
        <v>6627</v>
      </c>
    </row>
    <row r="5" spans="1:12" s="9" customFormat="1">
      <c r="A5" s="342" t="str">
        <f t="shared" si="0"/>
        <v>Buff_State_ElectricShock100</v>
      </c>
      <c r="B5" s="348" t="s">
        <v>16987</v>
      </c>
      <c r="C5" s="348" t="s">
        <v>16991</v>
      </c>
      <c r="D5" s="348" t="s">
        <v>15507</v>
      </c>
      <c r="E5" s="346">
        <v>0</v>
      </c>
      <c r="F5" s="70" t="s">
        <v>1978</v>
      </c>
      <c r="G5" s="331" t="s">
        <v>351</v>
      </c>
      <c r="H5" s="249" t="s">
        <v>13897</v>
      </c>
      <c r="I5" s="249" t="s">
        <v>3717</v>
      </c>
      <c r="J5" s="112" t="s">
        <v>361</v>
      </c>
      <c r="K5" s="112" t="s">
        <v>6626</v>
      </c>
      <c r="L5" s="112" t="s">
        <v>6627</v>
      </c>
    </row>
    <row r="6" spans="1:12" s="9" customFormat="1">
      <c r="A6" s="342" t="str">
        <f t="shared" si="0"/>
        <v>Buff_State_EliteElectricShock</v>
      </c>
      <c r="B6" s="348" t="s">
        <v>16992</v>
      </c>
      <c r="C6" s="348" t="s">
        <v>16993</v>
      </c>
      <c r="D6" s="348" t="s">
        <v>16994</v>
      </c>
      <c r="E6" s="346">
        <v>0</v>
      </c>
      <c r="F6" s="70" t="s">
        <v>1978</v>
      </c>
      <c r="G6" s="331" t="s">
        <v>351</v>
      </c>
      <c r="H6" s="249" t="s">
        <v>13897</v>
      </c>
      <c r="I6" s="249" t="s">
        <v>3717</v>
      </c>
      <c r="J6" s="112" t="s">
        <v>361</v>
      </c>
      <c r="K6" s="112" t="s">
        <v>6626</v>
      </c>
      <c r="L6" s="112" t="s">
        <v>6627</v>
      </c>
    </row>
    <row r="7" spans="1:12" s="9" customFormat="1">
      <c r="A7" s="342" t="str">
        <f t="shared" si="0"/>
        <v>Buff_State_ElectricShockToPlayer</v>
      </c>
      <c r="B7" s="348" t="s">
        <v>16987</v>
      </c>
      <c r="C7" s="348" t="s">
        <v>16995</v>
      </c>
      <c r="D7" s="348" t="s">
        <v>16996</v>
      </c>
      <c r="E7" s="346">
        <v>0</v>
      </c>
      <c r="F7" s="70" t="s">
        <v>1978</v>
      </c>
      <c r="G7" s="331" t="s">
        <v>3716</v>
      </c>
      <c r="H7" s="249" t="s">
        <v>13897</v>
      </c>
      <c r="I7" s="249" t="s">
        <v>3717</v>
      </c>
      <c r="J7" s="112" t="s">
        <v>361</v>
      </c>
      <c r="K7" s="112" t="s">
        <v>6626</v>
      </c>
      <c r="L7" s="112" t="s">
        <v>6627</v>
      </c>
    </row>
    <row r="8" spans="1:12" s="9" customFormat="1">
      <c r="A8" s="342" t="str">
        <f t="shared" si="0"/>
        <v>Buff_State_IgniteWeapon</v>
      </c>
      <c r="B8" s="348" t="s">
        <v>16987</v>
      </c>
      <c r="C8" s="348" t="s">
        <v>4921</v>
      </c>
      <c r="D8" s="348" t="s">
        <v>16997</v>
      </c>
      <c r="E8" s="346">
        <v>0</v>
      </c>
      <c r="F8" s="70" t="s">
        <v>4922</v>
      </c>
      <c r="G8" s="331" t="s">
        <v>683</v>
      </c>
      <c r="H8" s="249" t="s">
        <v>13898</v>
      </c>
      <c r="I8" s="249" t="s">
        <v>4923</v>
      </c>
      <c r="J8" s="112" t="s">
        <v>684</v>
      </c>
      <c r="K8" s="112" t="s">
        <v>7737</v>
      </c>
      <c r="L8" s="112" t="s">
        <v>7738</v>
      </c>
    </row>
    <row r="9" spans="1:12" s="9" customFormat="1">
      <c r="A9" s="342" t="str">
        <f t="shared" si="0"/>
        <v>Buff_State_IgniteSubWeapon</v>
      </c>
      <c r="B9" s="348" t="s">
        <v>16992</v>
      </c>
      <c r="C9" s="348" t="s">
        <v>4924</v>
      </c>
      <c r="D9" s="348" t="s">
        <v>16997</v>
      </c>
      <c r="E9" s="346">
        <v>0</v>
      </c>
      <c r="F9" s="70" t="s">
        <v>4922</v>
      </c>
      <c r="G9" s="331" t="s">
        <v>683</v>
      </c>
      <c r="H9" s="249" t="s">
        <v>13898</v>
      </c>
      <c r="I9" s="249" t="s">
        <v>4923</v>
      </c>
      <c r="J9" s="112" t="s">
        <v>684</v>
      </c>
      <c r="K9" s="112" t="s">
        <v>7737</v>
      </c>
      <c r="L9" s="112" t="s">
        <v>7738</v>
      </c>
    </row>
    <row r="10" spans="1:12" s="9" customFormat="1">
      <c r="A10" s="342" t="str">
        <f t="shared" si="0"/>
        <v>Buff_State_IgnitionGunRatBurn</v>
      </c>
      <c r="B10" s="348" t="s">
        <v>16992</v>
      </c>
      <c r="C10" s="348" t="s">
        <v>16998</v>
      </c>
      <c r="D10" s="348" t="s">
        <v>16999</v>
      </c>
      <c r="E10" s="346">
        <v>0</v>
      </c>
      <c r="F10" s="70" t="s">
        <v>4922</v>
      </c>
      <c r="G10" s="331" t="s">
        <v>683</v>
      </c>
      <c r="H10" s="249" t="s">
        <v>13898</v>
      </c>
      <c r="I10" s="249" t="s">
        <v>4923</v>
      </c>
      <c r="J10" s="112" t="s">
        <v>684</v>
      </c>
      <c r="K10" s="112" t="s">
        <v>7737</v>
      </c>
      <c r="L10" s="112" t="s">
        <v>7738</v>
      </c>
    </row>
    <row r="11" spans="1:12" s="9" customFormat="1">
      <c r="A11" s="342" t="str">
        <f t="shared" si="0"/>
        <v>Buff_State_BuffaloBurn</v>
      </c>
      <c r="B11" s="348" t="s">
        <v>16987</v>
      </c>
      <c r="C11" s="348" t="s">
        <v>17000</v>
      </c>
      <c r="D11" s="348" t="s">
        <v>16999</v>
      </c>
      <c r="E11" s="346">
        <v>0</v>
      </c>
      <c r="F11" s="70" t="s">
        <v>4922</v>
      </c>
      <c r="G11" s="331" t="s">
        <v>683</v>
      </c>
      <c r="H11" s="249" t="s">
        <v>13898</v>
      </c>
      <c r="I11" s="249" t="s">
        <v>4923</v>
      </c>
      <c r="J11" s="112" t="s">
        <v>684</v>
      </c>
      <c r="K11" s="112" t="s">
        <v>7737</v>
      </c>
      <c r="L11" s="112" t="s">
        <v>7738</v>
      </c>
    </row>
    <row r="12" spans="1:12" s="9" customFormat="1">
      <c r="A12" s="342" t="str">
        <f t="shared" si="0"/>
        <v>Buff_State_Poisoning</v>
      </c>
      <c r="B12" s="348" t="s">
        <v>16987</v>
      </c>
      <c r="C12" s="348" t="s">
        <v>15470</v>
      </c>
      <c r="D12" s="348" t="s">
        <v>15469</v>
      </c>
      <c r="E12" s="346">
        <v>0</v>
      </c>
      <c r="F12" s="70" t="s">
        <v>15501</v>
      </c>
      <c r="G12" s="331" t="s">
        <v>15459</v>
      </c>
      <c r="H12" s="249" t="s">
        <v>15460</v>
      </c>
      <c r="I12" s="249" t="s">
        <v>15461</v>
      </c>
      <c r="J12" s="112" t="s">
        <v>15462</v>
      </c>
      <c r="K12" s="112" t="s">
        <v>15463</v>
      </c>
      <c r="L12" s="112" t="s">
        <v>15464</v>
      </c>
    </row>
    <row r="13" spans="1:12" s="9" customFormat="1">
      <c r="A13" s="342" t="str">
        <f t="shared" si="0"/>
        <v>Buff_State_DeadlyPoison</v>
      </c>
      <c r="B13" s="348" t="s">
        <v>16992</v>
      </c>
      <c r="C13" s="348" t="s">
        <v>17001</v>
      </c>
      <c r="D13" s="348" t="s">
        <v>15471</v>
      </c>
      <c r="E13" s="346">
        <v>0</v>
      </c>
      <c r="F13" s="70" t="s">
        <v>15502</v>
      </c>
      <c r="G13" s="331" t="s">
        <v>15472</v>
      </c>
      <c r="H13" s="249" t="s">
        <v>15473</v>
      </c>
      <c r="I13" s="249" t="s">
        <v>15474</v>
      </c>
      <c r="J13" s="112" t="s">
        <v>15475</v>
      </c>
      <c r="K13" s="112" t="s">
        <v>15476</v>
      </c>
      <c r="L13" s="112" t="s">
        <v>15477</v>
      </c>
    </row>
    <row r="14" spans="1:12" s="9" customFormat="1">
      <c r="A14" s="342" t="str">
        <f t="shared" si="0"/>
        <v>Buff_State_MonsterPoisoning</v>
      </c>
      <c r="B14" s="348" t="s">
        <v>16992</v>
      </c>
      <c r="C14" s="348" t="s">
        <v>17002</v>
      </c>
      <c r="D14" s="348" t="s">
        <v>17003</v>
      </c>
      <c r="E14" s="346">
        <v>0</v>
      </c>
      <c r="F14" s="70" t="s">
        <v>15496</v>
      </c>
      <c r="G14" s="331" t="s">
        <v>15480</v>
      </c>
      <c r="H14" s="249" t="s">
        <v>15481</v>
      </c>
      <c r="I14" s="249" t="s">
        <v>15481</v>
      </c>
      <c r="J14" s="112" t="s">
        <v>15481</v>
      </c>
      <c r="K14" s="112" t="s">
        <v>15482</v>
      </c>
      <c r="L14" s="112" t="s">
        <v>15483</v>
      </c>
    </row>
    <row r="15" spans="1:12" s="9" customFormat="1">
      <c r="A15" s="342" t="str">
        <f t="shared" si="0"/>
        <v>Buff_State_PotionRatPoison</v>
      </c>
      <c r="B15" s="348" t="s">
        <v>16987</v>
      </c>
      <c r="C15" s="348" t="s">
        <v>17004</v>
      </c>
      <c r="D15" s="348" t="s">
        <v>17003</v>
      </c>
      <c r="E15" s="346">
        <v>0</v>
      </c>
      <c r="F15" s="70" t="s">
        <v>15479</v>
      </c>
      <c r="G15" s="331" t="s">
        <v>15480</v>
      </c>
      <c r="H15" s="249" t="s">
        <v>15481</v>
      </c>
      <c r="I15" s="249" t="s">
        <v>15481</v>
      </c>
      <c r="J15" s="112" t="s">
        <v>15481</v>
      </c>
      <c r="K15" s="112" t="s">
        <v>15482</v>
      </c>
      <c r="L15" s="112" t="s">
        <v>15483</v>
      </c>
    </row>
    <row r="16" spans="1:12" s="9" customFormat="1">
      <c r="A16" s="342" t="str">
        <f t="shared" si="0"/>
        <v>Buff_State_GasRatPoison</v>
      </c>
      <c r="B16" s="348" t="s">
        <v>16987</v>
      </c>
      <c r="C16" s="348" t="s">
        <v>17005</v>
      </c>
      <c r="D16" s="348" t="s">
        <v>17003</v>
      </c>
      <c r="E16" s="346">
        <v>0</v>
      </c>
      <c r="F16" s="70" t="s">
        <v>15479</v>
      </c>
      <c r="G16" s="331" t="s">
        <v>15480</v>
      </c>
      <c r="H16" s="249" t="s">
        <v>15481</v>
      </c>
      <c r="I16" s="249" t="s">
        <v>15481</v>
      </c>
      <c r="J16" s="112" t="s">
        <v>15481</v>
      </c>
      <c r="K16" s="112" t="s">
        <v>15482</v>
      </c>
      <c r="L16" s="112" t="s">
        <v>15483</v>
      </c>
    </row>
    <row r="17" spans="1:20" s="9" customFormat="1">
      <c r="A17" s="342" t="str">
        <f t="shared" si="0"/>
        <v>Buff_State_RatmotanPoison</v>
      </c>
      <c r="B17" s="348" t="s">
        <v>16987</v>
      </c>
      <c r="C17" s="348" t="s">
        <v>17006</v>
      </c>
      <c r="D17" s="348" t="s">
        <v>15478</v>
      </c>
      <c r="E17" s="346">
        <v>0</v>
      </c>
      <c r="F17" s="70" t="s">
        <v>15479</v>
      </c>
      <c r="G17" s="331" t="s">
        <v>15480</v>
      </c>
      <c r="H17" s="249" t="s">
        <v>15481</v>
      </c>
      <c r="I17" s="249" t="s">
        <v>15481</v>
      </c>
      <c r="J17" s="112" t="s">
        <v>15481</v>
      </c>
      <c r="K17" s="112" t="s">
        <v>15482</v>
      </c>
      <c r="L17" s="112" t="s">
        <v>15483</v>
      </c>
    </row>
    <row r="18" spans="1:20" s="9" customFormat="1">
      <c r="A18" s="342" t="str">
        <f t="shared" si="0"/>
        <v>Buff_State_CharlottePoison</v>
      </c>
      <c r="B18" s="348" t="s">
        <v>16987</v>
      </c>
      <c r="C18" s="348" t="s">
        <v>17007</v>
      </c>
      <c r="D18" s="348" t="s">
        <v>17003</v>
      </c>
      <c r="E18" s="346">
        <v>0</v>
      </c>
      <c r="F18" s="70" t="s">
        <v>15479</v>
      </c>
      <c r="G18" s="331" t="s">
        <v>15480</v>
      </c>
      <c r="H18" s="249" t="s">
        <v>15481</v>
      </c>
      <c r="I18" s="249" t="s">
        <v>15481</v>
      </c>
      <c r="J18" s="112" t="s">
        <v>15481</v>
      </c>
      <c r="K18" s="112" t="s">
        <v>15482</v>
      </c>
      <c r="L18" s="112" t="s">
        <v>15483</v>
      </c>
    </row>
    <row r="19" spans="1:20" s="9" customFormat="1">
      <c r="A19" s="342" t="str">
        <f t="shared" si="0"/>
        <v>Buff_State_Chill</v>
      </c>
      <c r="B19" s="348" t="s">
        <v>16987</v>
      </c>
      <c r="C19" s="348" t="s">
        <v>4929</v>
      </c>
      <c r="D19" s="348" t="s">
        <v>17008</v>
      </c>
      <c r="E19" s="346">
        <v>0</v>
      </c>
      <c r="F19" s="70" t="s">
        <v>1975</v>
      </c>
      <c r="G19" s="331" t="s">
        <v>688</v>
      </c>
      <c r="H19" s="249" t="s">
        <v>4930</v>
      </c>
      <c r="I19" s="249" t="s">
        <v>4931</v>
      </c>
      <c r="J19" s="112" t="s">
        <v>690</v>
      </c>
      <c r="K19" s="112" t="s">
        <v>6630</v>
      </c>
      <c r="L19" s="112" t="s">
        <v>6631</v>
      </c>
    </row>
    <row r="20" spans="1:20" s="9" customFormat="1">
      <c r="A20" s="342" t="str">
        <f t="shared" si="0"/>
        <v>Buff_State_Frozen</v>
      </c>
      <c r="B20" s="348" t="s">
        <v>16987</v>
      </c>
      <c r="C20" s="348" t="s">
        <v>17009</v>
      </c>
      <c r="D20" s="348" t="s">
        <v>15505</v>
      </c>
      <c r="E20" s="346">
        <v>0</v>
      </c>
      <c r="F20" s="70" t="s">
        <v>4932</v>
      </c>
      <c r="G20" s="331" t="s">
        <v>689</v>
      </c>
      <c r="H20" s="249" t="s">
        <v>13899</v>
      </c>
      <c r="I20" s="249" t="s">
        <v>4933</v>
      </c>
      <c r="J20" s="112" t="s">
        <v>691</v>
      </c>
      <c r="K20" s="112" t="s">
        <v>6632</v>
      </c>
      <c r="L20" s="112" t="s">
        <v>6633</v>
      </c>
    </row>
    <row r="21" spans="1:20" s="9" customFormat="1">
      <c r="A21" s="342" t="str">
        <f t="shared" si="0"/>
        <v>Buff_State_ChillToPlayer</v>
      </c>
      <c r="B21" s="348" t="s">
        <v>16987</v>
      </c>
      <c r="C21" s="348" t="s">
        <v>17010</v>
      </c>
      <c r="D21" s="348" t="s">
        <v>17011</v>
      </c>
      <c r="E21" s="346">
        <v>0</v>
      </c>
      <c r="F21" s="70" t="s">
        <v>1975</v>
      </c>
      <c r="G21" s="331" t="s">
        <v>688</v>
      </c>
      <c r="H21" s="249" t="s">
        <v>3723</v>
      </c>
      <c r="I21" s="249" t="s">
        <v>3724</v>
      </c>
      <c r="J21" s="112" t="s">
        <v>690</v>
      </c>
      <c r="K21" s="112" t="s">
        <v>6630</v>
      </c>
      <c r="L21" s="112" t="s">
        <v>6631</v>
      </c>
    </row>
    <row r="22" spans="1:20" s="9" customFormat="1">
      <c r="A22" s="342" t="str">
        <f t="shared" si="0"/>
        <v>Buff_State_FrozenToPlayer</v>
      </c>
      <c r="B22" s="348" t="s">
        <v>16987</v>
      </c>
      <c r="C22" s="348" t="s">
        <v>17012</v>
      </c>
      <c r="D22" s="348" t="s">
        <v>15506</v>
      </c>
      <c r="E22" s="346">
        <v>0</v>
      </c>
      <c r="F22" s="70" t="s">
        <v>1976</v>
      </c>
      <c r="G22" s="331" t="s">
        <v>689</v>
      </c>
      <c r="H22" s="249" t="s">
        <v>13899</v>
      </c>
      <c r="I22" s="249" t="s">
        <v>3727</v>
      </c>
      <c r="J22" s="112" t="s">
        <v>691</v>
      </c>
      <c r="K22" s="112" t="s">
        <v>6632</v>
      </c>
      <c r="L22" s="112" t="s">
        <v>6633</v>
      </c>
    </row>
    <row r="23" spans="1:20" s="9" customFormat="1" ht="28.5">
      <c r="A23" s="342" t="str">
        <f t="shared" si="0"/>
        <v>Buff_State_ChainsawCharge</v>
      </c>
      <c r="B23" s="348" t="s">
        <v>16987</v>
      </c>
      <c r="C23" s="348" t="s">
        <v>25549</v>
      </c>
      <c r="D23" s="348" t="s">
        <v>25550</v>
      </c>
      <c r="E23" s="346">
        <v>0</v>
      </c>
      <c r="F23" s="333" t="s">
        <v>25551</v>
      </c>
      <c r="G23" s="331" t="s">
        <v>25552</v>
      </c>
      <c r="H23" s="249" t="s">
        <v>25553</v>
      </c>
      <c r="I23" s="249" t="s">
        <v>25554</v>
      </c>
      <c r="J23" s="112" t="s">
        <v>25555</v>
      </c>
      <c r="K23" s="112" t="s">
        <v>25556</v>
      </c>
      <c r="L23" s="112" t="s">
        <v>25557</v>
      </c>
    </row>
    <row r="24" spans="1:20" s="9" customFormat="1" ht="13.5">
      <c r="A24" s="342" t="str">
        <f>CONCATENATE(B24,C24)</f>
        <v>Buff_State_DefensiveStance</v>
      </c>
      <c r="B24" s="348" t="s">
        <v>16987</v>
      </c>
      <c r="C24" s="348" t="s">
        <v>25539</v>
      </c>
      <c r="D24" s="348" t="s">
        <v>25509</v>
      </c>
      <c r="E24" s="346">
        <v>0</v>
      </c>
      <c r="F24" s="70" t="s">
        <v>25511</v>
      </c>
      <c r="G24" s="572" t="s">
        <v>25507</v>
      </c>
      <c r="H24" s="572" t="s">
        <v>25507</v>
      </c>
      <c r="I24" s="572" t="s">
        <v>25507</v>
      </c>
      <c r="J24" s="572" t="s">
        <v>25507</v>
      </c>
      <c r="K24" s="572" t="s">
        <v>25507</v>
      </c>
      <c r="L24" s="572" t="s">
        <v>25507</v>
      </c>
    </row>
    <row r="25" spans="1:20" s="9" customFormat="1" ht="13.5">
      <c r="A25" s="342" t="str">
        <f t="shared" si="0"/>
        <v>Release_Buff_State_DefensiveStance</v>
      </c>
      <c r="B25" s="348" t="s">
        <v>25538</v>
      </c>
      <c r="C25" s="348" t="s">
        <v>25508</v>
      </c>
      <c r="D25" s="348" t="s">
        <v>25510</v>
      </c>
      <c r="E25" s="346">
        <v>0</v>
      </c>
      <c r="F25" s="70" t="s">
        <v>25537</v>
      </c>
      <c r="G25" s="572" t="s">
        <v>25507</v>
      </c>
      <c r="H25" s="572" t="s">
        <v>25507</v>
      </c>
      <c r="I25" s="572" t="s">
        <v>25507</v>
      </c>
      <c r="J25" s="572" t="s">
        <v>25507</v>
      </c>
      <c r="K25" s="572" t="s">
        <v>25507</v>
      </c>
      <c r="L25" s="572" t="s">
        <v>25507</v>
      </c>
    </row>
    <row r="26" spans="1:20" s="9" customFormat="1" ht="42.75">
      <c r="A26" s="342" t="str">
        <f t="shared" si="0"/>
        <v>Buff_State_Enrage</v>
      </c>
      <c r="B26" s="348" t="s">
        <v>16987</v>
      </c>
      <c r="C26" s="348" t="s">
        <v>25619</v>
      </c>
      <c r="D26" s="348" t="s">
        <v>25634</v>
      </c>
      <c r="E26" s="346">
        <v>0</v>
      </c>
      <c r="F26" s="333" t="s">
        <v>25635</v>
      </c>
      <c r="G26" s="331" t="s">
        <v>25636</v>
      </c>
      <c r="H26" s="249" t="s">
        <v>25637</v>
      </c>
      <c r="I26" s="249" t="s">
        <v>25638</v>
      </c>
      <c r="J26" s="112" t="s">
        <v>25639</v>
      </c>
      <c r="K26" s="112" t="s">
        <v>25641</v>
      </c>
      <c r="L26" s="112" t="s">
        <v>25640</v>
      </c>
    </row>
    <row r="27" spans="1:20" s="9" customFormat="1">
      <c r="A27" s="342" t="str">
        <f t="shared" ref="A27" si="1">CONCATENATE(B27,C27)</f>
        <v>Buff_State_BossGrowDamage</v>
      </c>
      <c r="B27" s="348" t="s">
        <v>16987</v>
      </c>
      <c r="C27" s="348" t="s">
        <v>25642</v>
      </c>
      <c r="D27" s="348" t="s">
        <v>25643</v>
      </c>
      <c r="E27" s="346">
        <v>0</v>
      </c>
      <c r="F27" s="333" t="s">
        <v>25644</v>
      </c>
      <c r="G27" s="331" t="s">
        <v>25645</v>
      </c>
      <c r="H27" s="249" t="s">
        <v>25646</v>
      </c>
      <c r="I27" s="249" t="s">
        <v>25647</v>
      </c>
      <c r="J27" s="112" t="s">
        <v>25648</v>
      </c>
      <c r="K27" s="112" t="s">
        <v>25649</v>
      </c>
      <c r="L27" s="112" t="s">
        <v>25650</v>
      </c>
    </row>
    <row r="28" spans="1:20">
      <c r="A28" s="342" t="str">
        <f t="shared" ref="A28:A29" si="2">CONCATENATE(B28,C28)</f>
        <v>Immune_Name_FrozenToPlayer</v>
      </c>
      <c r="B28" s="348" t="s">
        <v>15499</v>
      </c>
      <c r="C28" s="348" t="s">
        <v>17012</v>
      </c>
      <c r="D28" s="348" t="s">
        <v>14702</v>
      </c>
      <c r="E28" s="346">
        <v>0</v>
      </c>
      <c r="F28" s="70" t="s">
        <v>15497</v>
      </c>
      <c r="G28" s="331" t="s">
        <v>17925</v>
      </c>
      <c r="H28" s="249" t="s">
        <v>17926</v>
      </c>
      <c r="I28" s="249" t="s">
        <v>17927</v>
      </c>
      <c r="J28" s="112" t="s">
        <v>17928</v>
      </c>
      <c r="K28" s="112" t="s">
        <v>17929</v>
      </c>
      <c r="L28" s="112" t="s">
        <v>17930</v>
      </c>
    </row>
    <row r="29" spans="1:20">
      <c r="A29" s="342" t="str">
        <f t="shared" si="2"/>
        <v>Immune_Name_ChillToPlayer</v>
      </c>
      <c r="B29" s="348" t="s">
        <v>15499</v>
      </c>
      <c r="C29" s="348" t="s">
        <v>15436</v>
      </c>
      <c r="D29" s="348" t="s">
        <v>14702</v>
      </c>
      <c r="E29" s="346">
        <v>0</v>
      </c>
      <c r="F29" s="70" t="s">
        <v>15498</v>
      </c>
      <c r="G29" s="331" t="s">
        <v>17931</v>
      </c>
      <c r="H29" s="249" t="s">
        <v>17932</v>
      </c>
      <c r="I29" s="249" t="s">
        <v>17933</v>
      </c>
      <c r="J29" s="112" t="s">
        <v>17934</v>
      </c>
      <c r="K29" s="112" t="s">
        <v>17935</v>
      </c>
      <c r="L29" s="112" t="s">
        <v>17936</v>
      </c>
    </row>
    <row r="30" spans="1:20" s="92" customFormat="1">
      <c r="A30" s="342" t="str">
        <f>CONCATENATE(B30,C30)</f>
        <v>State_Name_Unstoppable</v>
      </c>
      <c r="B30" s="348" t="s">
        <v>17013</v>
      </c>
      <c r="C30" s="348" t="s">
        <v>15786</v>
      </c>
      <c r="D30" s="348" t="s">
        <v>17014</v>
      </c>
      <c r="E30" s="346">
        <v>0</v>
      </c>
      <c r="F30" s="70" t="s">
        <v>15504</v>
      </c>
      <c r="G30" s="331" t="s">
        <v>342</v>
      </c>
      <c r="H30" s="249" t="s">
        <v>4871</v>
      </c>
      <c r="I30" s="249" t="s">
        <v>4872</v>
      </c>
      <c r="J30" s="112" t="s">
        <v>352</v>
      </c>
      <c r="K30" s="112" t="s">
        <v>7719</v>
      </c>
      <c r="L30" s="112" t="s">
        <v>7720</v>
      </c>
      <c r="M30" s="137"/>
      <c r="N30" s="123"/>
      <c r="O30" s="123"/>
      <c r="P30" s="123"/>
      <c r="Q30" s="123"/>
      <c r="R30" s="123"/>
      <c r="S30" s="123"/>
      <c r="T30" s="123"/>
    </row>
    <row r="31" spans="1:20" s="5" customFormat="1">
      <c r="A31" s="342" t="str">
        <f>CONCATENATE(B31,C31)</f>
        <v>State_Name_StateEffectImmunity2</v>
      </c>
      <c r="B31" s="348" t="s">
        <v>17013</v>
      </c>
      <c r="C31" s="348" t="s">
        <v>25548</v>
      </c>
      <c r="D31" s="348" t="s">
        <v>14702</v>
      </c>
      <c r="E31" s="346">
        <v>0</v>
      </c>
      <c r="F31" s="70" t="s">
        <v>15500</v>
      </c>
      <c r="G31" s="331" t="s">
        <v>17920</v>
      </c>
      <c r="H31" s="249" t="s">
        <v>17921</v>
      </c>
      <c r="I31" s="249" t="s">
        <v>17922</v>
      </c>
      <c r="J31" s="112" t="s">
        <v>353</v>
      </c>
      <c r="K31" s="112" t="s">
        <v>17923</v>
      </c>
      <c r="L31" s="112" t="s">
        <v>17924</v>
      </c>
      <c r="M31" s="334"/>
      <c r="N31" s="334"/>
      <c r="O31" s="334"/>
      <c r="P31" s="334"/>
      <c r="Q31" s="334"/>
      <c r="R31" s="334"/>
      <c r="S31" s="334"/>
      <c r="T31" s="334"/>
    </row>
    <row r="32" spans="1:20">
      <c r="A32" s="342" t="str">
        <f t="shared" ref="A32:A33" si="3">CONCATENATE(B32,C32)</f>
        <v>State_Name_CrowdControlImmunity2</v>
      </c>
      <c r="B32" s="348" t="s">
        <v>17013</v>
      </c>
      <c r="C32" s="348" t="s">
        <v>25547</v>
      </c>
      <c r="D32" s="348" t="s">
        <v>14702</v>
      </c>
      <c r="E32" s="346">
        <v>0</v>
      </c>
      <c r="F32" s="70" t="s">
        <v>4912</v>
      </c>
      <c r="G32" s="331" t="s">
        <v>343</v>
      </c>
      <c r="H32" s="249" t="s">
        <v>13888</v>
      </c>
      <c r="I32" s="249" t="s">
        <v>217</v>
      </c>
      <c r="J32" s="112" t="s">
        <v>353</v>
      </c>
      <c r="K32" s="112" t="s">
        <v>7721</v>
      </c>
      <c r="L32" s="112" t="s">
        <v>7722</v>
      </c>
    </row>
    <row r="33" spans="1:12">
      <c r="A33" s="342" t="str">
        <f t="shared" si="3"/>
        <v>State_Name_SlowImmune2</v>
      </c>
      <c r="B33" s="348" t="s">
        <v>35</v>
      </c>
      <c r="C33" s="348" t="s">
        <v>25546</v>
      </c>
      <c r="D33" s="348" t="s">
        <v>14702</v>
      </c>
      <c r="E33" s="346">
        <v>0</v>
      </c>
      <c r="F33" s="70" t="s">
        <v>36</v>
      </c>
      <c r="G33" s="331" t="s">
        <v>344</v>
      </c>
      <c r="H33" s="249" t="s">
        <v>13889</v>
      </c>
      <c r="I33" s="249" t="s">
        <v>4913</v>
      </c>
      <c r="J33" s="112" t="s">
        <v>354</v>
      </c>
      <c r="K33" s="112" t="s">
        <v>7723</v>
      </c>
      <c r="L33" s="112" t="s">
        <v>7724</v>
      </c>
    </row>
    <row r="34" spans="1:12">
      <c r="A34" s="342" t="str">
        <f t="shared" ref="A34:A44" si="4">CONCATENATE(B34,C34)</f>
        <v>State_Name_Removal2</v>
      </c>
      <c r="B34" s="348" t="s">
        <v>35</v>
      </c>
      <c r="C34" s="348" t="s">
        <v>25545</v>
      </c>
      <c r="D34" s="348" t="s">
        <v>17014</v>
      </c>
      <c r="E34" s="346">
        <v>0</v>
      </c>
      <c r="F34" s="70" t="s">
        <v>37</v>
      </c>
      <c r="G34" s="331" t="s">
        <v>345</v>
      </c>
      <c r="H34" s="249" t="s">
        <v>13890</v>
      </c>
      <c r="I34" s="249" t="s">
        <v>4873</v>
      </c>
      <c r="J34" s="112" t="s">
        <v>355</v>
      </c>
      <c r="K34" s="112" t="s">
        <v>7725</v>
      </c>
      <c r="L34" s="112" t="s">
        <v>7726</v>
      </c>
    </row>
    <row r="35" spans="1:12">
      <c r="A35" s="342" t="str">
        <f t="shared" si="4"/>
        <v>State_Name_Invulnerability</v>
      </c>
      <c r="B35" s="348" t="s">
        <v>35</v>
      </c>
      <c r="C35" s="348" t="s">
        <v>17015</v>
      </c>
      <c r="D35" s="348" t="s">
        <v>14702</v>
      </c>
      <c r="E35" s="346">
        <v>0</v>
      </c>
      <c r="F35" s="70" t="s">
        <v>15456</v>
      </c>
      <c r="G35" s="331" t="s">
        <v>346</v>
      </c>
      <c r="H35" s="249" t="s">
        <v>13891</v>
      </c>
      <c r="I35" s="249" t="s">
        <v>4914</v>
      </c>
      <c r="J35" s="112" t="s">
        <v>356</v>
      </c>
      <c r="K35" s="112" t="s">
        <v>7727</v>
      </c>
      <c r="L35" s="112" t="s">
        <v>7728</v>
      </c>
    </row>
    <row r="36" spans="1:12">
      <c r="A36" s="342" t="str">
        <f t="shared" ref="A36" si="5">CONCATENATE(B36,C36)</f>
        <v>State_Name_BossImmunity</v>
      </c>
      <c r="B36" s="348" t="s">
        <v>17016</v>
      </c>
      <c r="C36" s="348" t="s">
        <v>17017</v>
      </c>
      <c r="D36" s="348" t="s">
        <v>17018</v>
      </c>
      <c r="E36" s="346">
        <v>0</v>
      </c>
      <c r="F36" s="70" t="s">
        <v>15456</v>
      </c>
      <c r="G36" s="331" t="s">
        <v>346</v>
      </c>
      <c r="H36" s="249" t="s">
        <v>13891</v>
      </c>
      <c r="I36" s="249" t="s">
        <v>4914</v>
      </c>
      <c r="J36" s="112" t="s">
        <v>356</v>
      </c>
      <c r="K36" s="112" t="s">
        <v>7727</v>
      </c>
      <c r="L36" s="112" t="s">
        <v>7728</v>
      </c>
    </row>
    <row r="37" spans="1:12">
      <c r="A37" s="342" t="str">
        <f t="shared" si="4"/>
        <v>State_Name_UndyingRage</v>
      </c>
      <c r="B37" s="348" t="s">
        <v>17019</v>
      </c>
      <c r="C37" s="348" t="s">
        <v>17020</v>
      </c>
      <c r="D37" s="348" t="s">
        <v>17014</v>
      </c>
      <c r="E37" s="346">
        <v>0</v>
      </c>
      <c r="F37" s="70" t="s">
        <v>3015</v>
      </c>
      <c r="G37" s="331" t="s">
        <v>4874</v>
      </c>
      <c r="H37" s="249" t="s">
        <v>3016</v>
      </c>
      <c r="I37" s="249" t="s">
        <v>4915</v>
      </c>
      <c r="J37" s="112" t="s">
        <v>4875</v>
      </c>
      <c r="K37" s="112" t="s">
        <v>7729</v>
      </c>
      <c r="L37" s="112" t="s">
        <v>7730</v>
      </c>
    </row>
    <row r="38" spans="1:12">
      <c r="A38" s="342" t="str">
        <f t="shared" si="4"/>
        <v>State_Name_Stasis</v>
      </c>
      <c r="B38" s="348" t="s">
        <v>17013</v>
      </c>
      <c r="C38" s="348" t="s">
        <v>17021</v>
      </c>
      <c r="D38" s="348" t="s">
        <v>17014</v>
      </c>
      <c r="E38" s="346">
        <v>0</v>
      </c>
      <c r="F38" s="70" t="s">
        <v>38</v>
      </c>
      <c r="G38" s="331" t="s">
        <v>347</v>
      </c>
      <c r="H38" s="249" t="s">
        <v>4916</v>
      </c>
      <c r="I38" s="249" t="s">
        <v>4917</v>
      </c>
      <c r="J38" s="112" t="s">
        <v>357</v>
      </c>
      <c r="K38" s="112" t="s">
        <v>7731</v>
      </c>
      <c r="L38" s="112" t="s">
        <v>7732</v>
      </c>
    </row>
    <row r="39" spans="1:12">
      <c r="A39" s="342" t="str">
        <f t="shared" si="4"/>
        <v>State_Name_Revival</v>
      </c>
      <c r="B39" s="348" t="s">
        <v>17016</v>
      </c>
      <c r="C39" s="348" t="s">
        <v>17022</v>
      </c>
      <c r="D39" s="348" t="s">
        <v>17023</v>
      </c>
      <c r="E39" s="346">
        <v>0</v>
      </c>
      <c r="F39" s="70" t="s">
        <v>15455</v>
      </c>
      <c r="G39" s="331" t="s">
        <v>348</v>
      </c>
      <c r="H39" s="249" t="s">
        <v>13892</v>
      </c>
      <c r="I39" s="249" t="s">
        <v>4904</v>
      </c>
      <c r="J39" s="112" t="s">
        <v>358</v>
      </c>
      <c r="K39" s="112" t="s">
        <v>6565</v>
      </c>
      <c r="L39" s="112" t="s">
        <v>6566</v>
      </c>
    </row>
    <row r="40" spans="1:12">
      <c r="A40" s="342" t="str">
        <f>CONCATENATE(B40,C40)</f>
        <v>State_Name_Resurrection</v>
      </c>
      <c r="B40" s="348" t="s">
        <v>17016</v>
      </c>
      <c r="C40" s="348" t="s">
        <v>17024</v>
      </c>
      <c r="D40" s="348" t="s">
        <v>17014</v>
      </c>
      <c r="E40" s="346">
        <v>0</v>
      </c>
      <c r="F40" s="70" t="s">
        <v>15455</v>
      </c>
      <c r="G40" s="331" t="s">
        <v>348</v>
      </c>
      <c r="H40" s="249" t="s">
        <v>13892</v>
      </c>
      <c r="I40" s="249" t="s">
        <v>4904</v>
      </c>
      <c r="J40" s="112" t="s">
        <v>358</v>
      </c>
      <c r="K40" s="112" t="s">
        <v>6565</v>
      </c>
      <c r="L40" s="112" t="s">
        <v>6566</v>
      </c>
    </row>
    <row r="41" spans="1:12">
      <c r="A41" s="342" t="str">
        <f t="shared" si="4"/>
        <v>State_Name_Execution</v>
      </c>
      <c r="B41" s="348" t="s">
        <v>17013</v>
      </c>
      <c r="C41" s="348" t="s">
        <v>4919</v>
      </c>
      <c r="D41" s="348" t="s">
        <v>17025</v>
      </c>
      <c r="E41" s="346">
        <v>0</v>
      </c>
      <c r="F41" s="70" t="s">
        <v>13263</v>
      </c>
      <c r="G41" s="331" t="s">
        <v>13264</v>
      </c>
      <c r="H41" s="249" t="s">
        <v>13893</v>
      </c>
      <c r="I41" s="249" t="s">
        <v>13265</v>
      </c>
      <c r="J41" s="112" t="s">
        <v>13266</v>
      </c>
      <c r="K41" s="112" t="s">
        <v>13267</v>
      </c>
      <c r="L41" s="112" t="s">
        <v>13268</v>
      </c>
    </row>
    <row r="42" spans="1:12">
      <c r="A42" s="342" t="str">
        <f t="shared" ref="A42" si="6">CONCATENATE(B42,C42)</f>
        <v>State_Name_FreezeExecute</v>
      </c>
      <c r="B42" s="348" t="s">
        <v>17016</v>
      </c>
      <c r="C42" s="348" t="s">
        <v>17026</v>
      </c>
      <c r="D42" s="348" t="s">
        <v>14702</v>
      </c>
      <c r="E42" s="346">
        <v>0</v>
      </c>
      <c r="F42" s="70" t="s">
        <v>13257</v>
      </c>
      <c r="G42" s="331" t="s">
        <v>13258</v>
      </c>
      <c r="H42" s="249" t="s">
        <v>13894</v>
      </c>
      <c r="I42" s="249" t="s">
        <v>13259</v>
      </c>
      <c r="J42" s="112" t="s">
        <v>13260</v>
      </c>
      <c r="K42" s="112" t="s">
        <v>13261</v>
      </c>
      <c r="L42" s="112" t="s">
        <v>13262</v>
      </c>
    </row>
    <row r="43" spans="1:12">
      <c r="A43" s="342" t="str">
        <f t="shared" si="4"/>
        <v>State_Name_GrievousWounds</v>
      </c>
      <c r="B43" s="348" t="s">
        <v>35</v>
      </c>
      <c r="C43" s="348" t="s">
        <v>17027</v>
      </c>
      <c r="D43" s="348" t="s">
        <v>14702</v>
      </c>
      <c r="E43" s="346">
        <v>0</v>
      </c>
      <c r="F43" s="70" t="s">
        <v>15435</v>
      </c>
      <c r="G43" s="331" t="s">
        <v>349</v>
      </c>
      <c r="H43" s="249" t="s">
        <v>13895</v>
      </c>
      <c r="I43" s="249" t="s">
        <v>218</v>
      </c>
      <c r="J43" s="112" t="s">
        <v>359</v>
      </c>
      <c r="K43" s="112" t="s">
        <v>7733</v>
      </c>
      <c r="L43" s="112" t="s">
        <v>7734</v>
      </c>
    </row>
    <row r="44" spans="1:12">
      <c r="A44" s="342" t="str">
        <f t="shared" si="4"/>
        <v>State_Name_Mutilated</v>
      </c>
      <c r="B44" s="348" t="s">
        <v>17013</v>
      </c>
      <c r="C44" s="348" t="s">
        <v>17028</v>
      </c>
      <c r="D44" s="348" t="s">
        <v>17018</v>
      </c>
      <c r="E44" s="346">
        <v>0</v>
      </c>
      <c r="F44" s="70" t="s">
        <v>15457</v>
      </c>
      <c r="G44" s="331" t="s">
        <v>350</v>
      </c>
      <c r="H44" s="249" t="s">
        <v>13896</v>
      </c>
      <c r="I44" s="249" t="s">
        <v>4920</v>
      </c>
      <c r="J44" s="112" t="s">
        <v>360</v>
      </c>
      <c r="K44" s="112" t="s">
        <v>7735</v>
      </c>
      <c r="L44" s="112" t="s">
        <v>7736</v>
      </c>
    </row>
    <row r="45" spans="1:12">
      <c r="A45" s="342" t="str">
        <f>CONCATENATE(B45,C45)</f>
        <v>State_Name_Stun</v>
      </c>
      <c r="B45" s="348" t="s">
        <v>17016</v>
      </c>
      <c r="C45" s="348" t="s">
        <v>4925</v>
      </c>
      <c r="D45" s="348" t="s">
        <v>17014</v>
      </c>
      <c r="E45" s="346">
        <v>0</v>
      </c>
      <c r="F45" s="70" t="s">
        <v>4926</v>
      </c>
      <c r="G45" s="331" t="s">
        <v>249</v>
      </c>
      <c r="H45" s="249" t="s">
        <v>4927</v>
      </c>
      <c r="I45" s="249" t="s">
        <v>4928</v>
      </c>
      <c r="J45" s="112" t="s">
        <v>306</v>
      </c>
      <c r="K45" s="112" t="s">
        <v>7739</v>
      </c>
      <c r="L45" s="112" t="s">
        <v>7740</v>
      </c>
    </row>
    <row r="46" spans="1:12">
      <c r="A46" s="342" t="str">
        <f t="shared" ref="A46" si="7">CONCATENATE(B46,C46)</f>
        <v>State_Name_AxeStun</v>
      </c>
      <c r="B46" s="348" t="s">
        <v>17016</v>
      </c>
      <c r="C46" s="348" t="s">
        <v>17029</v>
      </c>
      <c r="D46" s="348" t="s">
        <v>17018</v>
      </c>
      <c r="E46" s="346">
        <v>0</v>
      </c>
      <c r="F46" s="70" t="s">
        <v>205</v>
      </c>
      <c r="G46" s="331" t="s">
        <v>249</v>
      </c>
      <c r="H46" s="249" t="s">
        <v>4927</v>
      </c>
      <c r="I46" s="249" t="s">
        <v>4928</v>
      </c>
      <c r="J46" s="112" t="s">
        <v>306</v>
      </c>
      <c r="K46" s="112" t="s">
        <v>7739</v>
      </c>
      <c r="L46" s="112" t="s">
        <v>7740</v>
      </c>
    </row>
    <row r="47" spans="1:12">
      <c r="A47" s="342" t="str">
        <f t="shared" ref="A47" si="8">CONCATENATE(B47,C47)</f>
        <v>State_Name_Haste</v>
      </c>
      <c r="B47" s="348" t="s">
        <v>35</v>
      </c>
      <c r="C47" s="348" t="s">
        <v>4953</v>
      </c>
      <c r="D47" s="348" t="s">
        <v>17018</v>
      </c>
      <c r="E47" s="346">
        <v>0</v>
      </c>
      <c r="F47" s="70" t="s">
        <v>11279</v>
      </c>
      <c r="G47" s="331" t="s">
        <v>312</v>
      </c>
      <c r="H47" s="249" t="s">
        <v>4934</v>
      </c>
      <c r="I47" s="249" t="s">
        <v>4934</v>
      </c>
      <c r="J47" s="112" t="s">
        <v>316</v>
      </c>
      <c r="K47" s="112" t="s">
        <v>6634</v>
      </c>
      <c r="L47" s="112" t="s">
        <v>6635</v>
      </c>
    </row>
    <row r="48" spans="1:12">
      <c r="A48" s="342" t="str">
        <f t="shared" ref="A48" si="9">CONCATENATE(B48,C48)</f>
        <v>State_Name_BondageBullet</v>
      </c>
      <c r="B48" s="348" t="s">
        <v>17016</v>
      </c>
      <c r="C48" s="348" t="s">
        <v>17030</v>
      </c>
      <c r="D48" s="348" t="s">
        <v>14702</v>
      </c>
      <c r="E48" s="346">
        <v>0</v>
      </c>
      <c r="F48" s="70" t="s">
        <v>4935</v>
      </c>
      <c r="G48" s="331" t="s">
        <v>4876</v>
      </c>
      <c r="H48" s="249" t="s">
        <v>13900</v>
      </c>
      <c r="I48" s="249" t="s">
        <v>2604</v>
      </c>
      <c r="J48" s="112" t="s">
        <v>4877</v>
      </c>
      <c r="K48" s="112" t="s">
        <v>7741</v>
      </c>
      <c r="L48" s="112" t="s">
        <v>7742</v>
      </c>
    </row>
    <row r="49" spans="1:12">
      <c r="A49" s="342" t="str">
        <f t="shared" ref="A49" si="10">CONCATENATE(B49,C49)</f>
        <v>State_Name_PlantosTrapBinding</v>
      </c>
      <c r="B49" s="348" t="s">
        <v>35</v>
      </c>
      <c r="C49" s="348" t="s">
        <v>17031</v>
      </c>
      <c r="D49" s="348" t="s">
        <v>17018</v>
      </c>
      <c r="E49" s="346">
        <v>0</v>
      </c>
      <c r="F49" s="70" t="s">
        <v>4935</v>
      </c>
      <c r="G49" s="331" t="s">
        <v>4876</v>
      </c>
      <c r="H49" s="249" t="s">
        <v>13901</v>
      </c>
      <c r="I49" s="249" t="s">
        <v>4877</v>
      </c>
      <c r="J49" s="112" t="s">
        <v>4877</v>
      </c>
      <c r="K49" s="112" t="s">
        <v>7741</v>
      </c>
      <c r="L49" s="112" t="s">
        <v>7742</v>
      </c>
    </row>
    <row r="50" spans="1:12">
      <c r="A50" s="342" t="str">
        <f t="shared" ref="A50" si="11">CONCATENATE(B50,C50)</f>
        <v>State_Name_SniperAmmo3Bleeding</v>
      </c>
      <c r="B50" s="348" t="s">
        <v>17016</v>
      </c>
      <c r="C50" s="348" t="s">
        <v>2967</v>
      </c>
      <c r="D50" s="348" t="s">
        <v>17014</v>
      </c>
      <c r="E50" s="346">
        <v>0</v>
      </c>
      <c r="F50" s="70" t="s">
        <v>4936</v>
      </c>
      <c r="G50" s="331" t="s">
        <v>4878</v>
      </c>
      <c r="H50" s="249" t="s">
        <v>4937</v>
      </c>
      <c r="I50" s="249" t="s">
        <v>4879</v>
      </c>
      <c r="J50" s="112" t="s">
        <v>4879</v>
      </c>
      <c r="K50" s="112" t="s">
        <v>7743</v>
      </c>
      <c r="L50" s="112" t="s">
        <v>7744</v>
      </c>
    </row>
    <row r="51" spans="1:12">
      <c r="A51" s="342" t="str">
        <f t="shared" ref="A51" si="12">CONCATENATE(B51,C51)</f>
        <v>State_Name_RazorBleeding</v>
      </c>
      <c r="B51" s="348" t="s">
        <v>17016</v>
      </c>
      <c r="C51" s="348" t="s">
        <v>17032</v>
      </c>
      <c r="D51" s="348" t="s">
        <v>17025</v>
      </c>
      <c r="E51" s="346">
        <v>0</v>
      </c>
      <c r="F51" s="70" t="s">
        <v>4936</v>
      </c>
      <c r="G51" s="331" t="s">
        <v>4878</v>
      </c>
      <c r="H51" s="249" t="s">
        <v>3017</v>
      </c>
      <c r="I51" s="249" t="s">
        <v>4879</v>
      </c>
      <c r="J51" s="112" t="s">
        <v>4879</v>
      </c>
      <c r="K51" s="112" t="s">
        <v>7743</v>
      </c>
      <c r="L51" s="112" t="s">
        <v>7744</v>
      </c>
    </row>
    <row r="52" spans="1:12">
      <c r="A52" s="342" t="str">
        <f t="shared" ref="A52" si="13">CONCATENATE(B52,C52)</f>
        <v>State_Name_GigaDrillBleeding</v>
      </c>
      <c r="B52" s="348" t="s">
        <v>35</v>
      </c>
      <c r="C52" s="348" t="s">
        <v>17033</v>
      </c>
      <c r="D52" s="348" t="s">
        <v>17018</v>
      </c>
      <c r="E52" s="346">
        <v>0</v>
      </c>
      <c r="F52" s="70" t="s">
        <v>13255</v>
      </c>
      <c r="G52" s="331" t="s">
        <v>4878</v>
      </c>
      <c r="H52" s="249" t="s">
        <v>3017</v>
      </c>
      <c r="I52" s="249" t="s">
        <v>4879</v>
      </c>
      <c r="J52" s="112" t="s">
        <v>4879</v>
      </c>
      <c r="K52" s="112" t="s">
        <v>7743</v>
      </c>
      <c r="L52" s="112" t="s">
        <v>7744</v>
      </c>
    </row>
    <row r="53" spans="1:12">
      <c r="A53" s="342" t="str">
        <f t="shared" ref="A53" si="14">CONCATENATE(B53,C53)</f>
        <v>State_Name_Immunity</v>
      </c>
      <c r="B53" s="348" t="s">
        <v>17016</v>
      </c>
      <c r="C53" s="348" t="s">
        <v>17034</v>
      </c>
      <c r="D53" s="348" t="s">
        <v>14702</v>
      </c>
      <c r="E53" s="346">
        <v>0</v>
      </c>
      <c r="F53" s="70" t="s">
        <v>4938</v>
      </c>
      <c r="G53" s="331" t="s">
        <v>4880</v>
      </c>
      <c r="H53" s="249" t="s">
        <v>4939</v>
      </c>
      <c r="I53" s="249" t="s">
        <v>4939</v>
      </c>
      <c r="J53" s="112" t="s">
        <v>4881</v>
      </c>
      <c r="K53" s="112" t="s">
        <v>7745</v>
      </c>
      <c r="L53" s="112" t="s">
        <v>7746</v>
      </c>
    </row>
    <row r="54" spans="1:12">
      <c r="A54" s="342" t="str">
        <f t="shared" ref="A54" si="15">CONCATENATE(B54,C54)</f>
        <v>State_Name_Rage</v>
      </c>
      <c r="B54" s="348" t="s">
        <v>17016</v>
      </c>
      <c r="C54" s="348" t="s">
        <v>17035</v>
      </c>
      <c r="D54" s="348" t="s">
        <v>17014</v>
      </c>
      <c r="E54" s="346">
        <v>0</v>
      </c>
      <c r="F54" s="70" t="s">
        <v>4940</v>
      </c>
      <c r="G54" s="331" t="s">
        <v>4882</v>
      </c>
      <c r="H54" s="249" t="s">
        <v>13902</v>
      </c>
      <c r="I54" s="249" t="s">
        <v>4941</v>
      </c>
      <c r="J54" s="112" t="s">
        <v>4883</v>
      </c>
      <c r="K54" s="112" t="s">
        <v>6365</v>
      </c>
      <c r="L54" s="112" t="s">
        <v>6366</v>
      </c>
    </row>
    <row r="55" spans="1:12">
      <c r="A55" s="342" t="str">
        <f>CONCATENATE(B55,C55)</f>
        <v>State_Name_Zealous</v>
      </c>
      <c r="B55" s="348" t="s">
        <v>17016</v>
      </c>
      <c r="C55" s="348" t="s">
        <v>17036</v>
      </c>
      <c r="D55" s="348" t="s">
        <v>17018</v>
      </c>
      <c r="E55" s="346">
        <v>0</v>
      </c>
      <c r="F55" s="70" t="s">
        <v>4948</v>
      </c>
      <c r="G55" s="331" t="s">
        <v>3641</v>
      </c>
      <c r="H55" s="249" t="s">
        <v>13905</v>
      </c>
      <c r="I55" s="249" t="s">
        <v>4888</v>
      </c>
      <c r="J55" s="112" t="s">
        <v>4889</v>
      </c>
      <c r="K55" s="112" t="s">
        <v>6539</v>
      </c>
      <c r="L55" s="112" t="s">
        <v>6540</v>
      </c>
    </row>
    <row r="56" spans="1:12">
      <c r="A56" s="342" t="str">
        <f>CONCATENATE(B56,C56)</f>
        <v>State_Name_Miss</v>
      </c>
      <c r="B56" s="348" t="s">
        <v>17016</v>
      </c>
      <c r="C56" s="348" t="s">
        <v>17037</v>
      </c>
      <c r="D56" s="348" t="s">
        <v>17018</v>
      </c>
      <c r="E56" s="346">
        <v>0</v>
      </c>
      <c r="F56" s="70" t="s">
        <v>13256</v>
      </c>
      <c r="G56" s="331" t="s">
        <v>14868</v>
      </c>
      <c r="H56" s="249" t="s">
        <v>14869</v>
      </c>
      <c r="I56" s="249" t="s">
        <v>14870</v>
      </c>
      <c r="J56" s="112" t="s">
        <v>14871</v>
      </c>
      <c r="K56" s="112" t="s">
        <v>14866</v>
      </c>
      <c r="L56" s="112" t="s">
        <v>14867</v>
      </c>
    </row>
    <row r="57" spans="1:12">
      <c r="A57" s="342" t="str">
        <f>CONCATENATE(B57,C57)</f>
        <v>State_Name_Healing</v>
      </c>
      <c r="B57" s="348" t="s">
        <v>17016</v>
      </c>
      <c r="C57" s="348" t="s">
        <v>17038</v>
      </c>
      <c r="D57" s="348" t="s">
        <v>17018</v>
      </c>
      <c r="E57" s="346">
        <v>0</v>
      </c>
      <c r="F57" s="70" t="s">
        <v>15513</v>
      </c>
      <c r="G57" s="331" t="s">
        <v>17941</v>
      </c>
      <c r="H57" s="249" t="s">
        <v>17942</v>
      </c>
      <c r="I57" s="249" t="s">
        <v>17943</v>
      </c>
      <c r="J57" s="112" t="s">
        <v>17944</v>
      </c>
      <c r="K57" s="112" t="s">
        <v>17939</v>
      </c>
      <c r="L57" s="112" t="s">
        <v>17940</v>
      </c>
    </row>
    <row r="58" spans="1:12">
      <c r="A58" s="342" t="str">
        <f t="shared" ref="A58" si="16">CONCATENATE(B58,C58)</f>
        <v>State_Name_BossGrowDamage</v>
      </c>
      <c r="B58" s="348" t="s">
        <v>17013</v>
      </c>
      <c r="C58" s="348" t="s">
        <v>17039</v>
      </c>
      <c r="D58" s="348" t="s">
        <v>17018</v>
      </c>
      <c r="E58" s="346">
        <v>0</v>
      </c>
      <c r="F58" s="333" t="s">
        <v>15454</v>
      </c>
      <c r="G58" s="331" t="s">
        <v>17945</v>
      </c>
      <c r="H58" s="249" t="s">
        <v>17946</v>
      </c>
      <c r="I58" s="249" t="s">
        <v>17947</v>
      </c>
      <c r="J58" s="112" t="s">
        <v>17948</v>
      </c>
      <c r="K58" s="112" t="s">
        <v>17937</v>
      </c>
      <c r="L58" s="112" t="s">
        <v>17938</v>
      </c>
    </row>
    <row r="59" spans="1:12" ht="13.5">
      <c r="A59" s="342" t="str">
        <f t="shared" ref="A59" si="17">CONCATENATE(B59,C59)</f>
        <v>State_Name_Block</v>
      </c>
      <c r="B59" s="348" t="s">
        <v>35</v>
      </c>
      <c r="C59" s="348" t="s">
        <v>25512</v>
      </c>
      <c r="D59" s="348" t="s">
        <v>25507</v>
      </c>
      <c r="E59" s="346">
        <v>0</v>
      </c>
      <c r="F59" s="333" t="s">
        <v>25506</v>
      </c>
      <c r="G59" s="572" t="s">
        <v>25507</v>
      </c>
      <c r="H59" s="572" t="s">
        <v>25507</v>
      </c>
      <c r="I59" s="572" t="s">
        <v>25507</v>
      </c>
      <c r="J59" s="572" t="s">
        <v>25507</v>
      </c>
      <c r="K59" s="572" t="s">
        <v>25507</v>
      </c>
      <c r="L59" s="572" t="s">
        <v>25507</v>
      </c>
    </row>
    <row r="60" spans="1:12">
      <c r="A60" s="342" t="str">
        <f t="shared" ref="A60:A81" si="18">CONCATENATE(B60,C60)</f>
        <v>Passive_Name_Jolt</v>
      </c>
      <c r="B60" s="348" t="s">
        <v>17040</v>
      </c>
      <c r="C60" s="348" t="s">
        <v>17041</v>
      </c>
      <c r="D60" s="348" t="s">
        <v>18036</v>
      </c>
      <c r="E60" s="346">
        <v>0</v>
      </c>
      <c r="F60" s="70" t="s">
        <v>4946</v>
      </c>
      <c r="G60" s="331" t="s">
        <v>17949</v>
      </c>
      <c r="H60" s="249" t="s">
        <v>17950</v>
      </c>
      <c r="I60" s="249" t="s">
        <v>17951</v>
      </c>
      <c r="J60" s="112" t="s">
        <v>17952</v>
      </c>
      <c r="K60" s="112" t="s">
        <v>6535</v>
      </c>
      <c r="L60" s="112" t="s">
        <v>6536</v>
      </c>
    </row>
    <row r="61" spans="1:12">
      <c r="A61" s="342" t="str">
        <f t="shared" si="18"/>
        <v>Passive_Name_Ruthless</v>
      </c>
      <c r="B61" s="348" t="s">
        <v>4945</v>
      </c>
      <c r="C61" s="348" t="s">
        <v>17042</v>
      </c>
      <c r="D61" s="348" t="s">
        <v>18036</v>
      </c>
      <c r="E61" s="346">
        <v>0</v>
      </c>
      <c r="F61" s="70" t="s">
        <v>4947</v>
      </c>
      <c r="G61" s="331" t="s">
        <v>17953</v>
      </c>
      <c r="H61" s="249" t="s">
        <v>17954</v>
      </c>
      <c r="I61" s="249" t="s">
        <v>17955</v>
      </c>
      <c r="J61" s="112" t="s">
        <v>17956</v>
      </c>
      <c r="K61" s="112" t="s">
        <v>6537</v>
      </c>
      <c r="L61" s="112" t="s">
        <v>6538</v>
      </c>
    </row>
    <row r="62" spans="1:12">
      <c r="A62" s="342" t="str">
        <f t="shared" si="18"/>
        <v>Passive_Name_Snatch</v>
      </c>
      <c r="B62" s="348" t="s">
        <v>17043</v>
      </c>
      <c r="C62" s="348" t="s">
        <v>17044</v>
      </c>
      <c r="D62" s="348" t="s">
        <v>18036</v>
      </c>
      <c r="E62" s="346">
        <v>0</v>
      </c>
      <c r="F62" s="70" t="s">
        <v>3162</v>
      </c>
      <c r="G62" s="331" t="s">
        <v>17957</v>
      </c>
      <c r="H62" s="249" t="s">
        <v>13906</v>
      </c>
      <c r="I62" s="249" t="s">
        <v>17958</v>
      </c>
      <c r="J62" s="112" t="s">
        <v>4890</v>
      </c>
      <c r="K62" s="112" t="s">
        <v>6541</v>
      </c>
      <c r="L62" s="112" t="s">
        <v>6542</v>
      </c>
    </row>
    <row r="63" spans="1:12">
      <c r="A63" s="342" t="str">
        <f t="shared" si="18"/>
        <v>Passive_Name_Absorb</v>
      </c>
      <c r="B63" s="348" t="s">
        <v>17040</v>
      </c>
      <c r="C63" s="348" t="s">
        <v>17045</v>
      </c>
      <c r="D63" s="348" t="s">
        <v>18036</v>
      </c>
      <c r="E63" s="346">
        <v>0</v>
      </c>
      <c r="F63" s="70" t="s">
        <v>4949</v>
      </c>
      <c r="G63" s="331" t="s">
        <v>4891</v>
      </c>
      <c r="H63" s="249" t="s">
        <v>4892</v>
      </c>
      <c r="I63" s="249" t="s">
        <v>4893</v>
      </c>
      <c r="J63" s="112" t="s">
        <v>4893</v>
      </c>
      <c r="K63" s="112" t="s">
        <v>6543</v>
      </c>
      <c r="L63" s="112" t="s">
        <v>6544</v>
      </c>
    </row>
    <row r="64" spans="1:12">
      <c r="A64" s="342" t="str">
        <f t="shared" si="18"/>
        <v>Passive_Name_Penetration</v>
      </c>
      <c r="B64" s="348" t="s">
        <v>17040</v>
      </c>
      <c r="C64" s="348" t="s">
        <v>17046</v>
      </c>
      <c r="D64" s="348" t="s">
        <v>18036</v>
      </c>
      <c r="E64" s="346">
        <v>0</v>
      </c>
      <c r="F64" s="70" t="s">
        <v>4950</v>
      </c>
      <c r="G64" s="331" t="s">
        <v>3648</v>
      </c>
      <c r="H64" s="249" t="s">
        <v>4894</v>
      </c>
      <c r="I64" s="249" t="s">
        <v>4894</v>
      </c>
      <c r="J64" s="112" t="s">
        <v>4895</v>
      </c>
      <c r="K64" s="112" t="s">
        <v>6545</v>
      </c>
      <c r="L64" s="112" t="s">
        <v>6546</v>
      </c>
    </row>
    <row r="65" spans="1:12">
      <c r="A65" s="342" t="str">
        <f t="shared" si="18"/>
        <v>Passive_Name_Finishing</v>
      </c>
      <c r="B65" s="348" t="s">
        <v>17047</v>
      </c>
      <c r="C65" s="348" t="s">
        <v>4951</v>
      </c>
      <c r="D65" s="348" t="s">
        <v>18036</v>
      </c>
      <c r="E65" s="346">
        <v>0</v>
      </c>
      <c r="F65" s="70" t="s">
        <v>4952</v>
      </c>
      <c r="G65" s="331" t="s">
        <v>3651</v>
      </c>
      <c r="H65" s="249" t="s">
        <v>13907</v>
      </c>
      <c r="I65" s="249" t="s">
        <v>4896</v>
      </c>
      <c r="J65" s="112" t="s">
        <v>4897</v>
      </c>
      <c r="K65" s="112" t="s">
        <v>6547</v>
      </c>
      <c r="L65" s="112" t="s">
        <v>6548</v>
      </c>
    </row>
    <row r="66" spans="1:12">
      <c r="A66" s="342" t="str">
        <f t="shared" si="18"/>
        <v>Passive_Name_Acceleration</v>
      </c>
      <c r="B66" s="348" t="s">
        <v>17047</v>
      </c>
      <c r="C66" s="348" t="s">
        <v>17048</v>
      </c>
      <c r="D66" s="348" t="s">
        <v>18036</v>
      </c>
      <c r="E66" s="346">
        <v>0</v>
      </c>
      <c r="F66" s="70" t="s">
        <v>4954</v>
      </c>
      <c r="G66" s="331" t="s">
        <v>3654</v>
      </c>
      <c r="H66" s="249" t="s">
        <v>4898</v>
      </c>
      <c r="I66" s="249" t="s">
        <v>4898</v>
      </c>
      <c r="J66" s="112" t="s">
        <v>4898</v>
      </c>
      <c r="K66" s="112" t="s">
        <v>6549</v>
      </c>
      <c r="L66" s="112" t="s">
        <v>6550</v>
      </c>
    </row>
    <row r="67" spans="1:12">
      <c r="A67" s="342" t="str">
        <f t="shared" si="18"/>
        <v>Passive_Name_Vampire</v>
      </c>
      <c r="B67" s="348" t="s">
        <v>17047</v>
      </c>
      <c r="C67" s="348" t="s">
        <v>17049</v>
      </c>
      <c r="D67" s="348" t="s">
        <v>18036</v>
      </c>
      <c r="E67" s="346">
        <v>0</v>
      </c>
      <c r="F67" s="70" t="s">
        <v>3163</v>
      </c>
      <c r="G67" s="331" t="s">
        <v>3656</v>
      </c>
      <c r="H67" s="249" t="s">
        <v>4899</v>
      </c>
      <c r="I67" s="249" t="s">
        <v>4899</v>
      </c>
      <c r="J67" s="112" t="s">
        <v>4900</v>
      </c>
      <c r="K67" s="112" t="s">
        <v>6551</v>
      </c>
      <c r="L67" s="112" t="s">
        <v>6552</v>
      </c>
    </row>
    <row r="68" spans="1:12">
      <c r="A68" s="342" t="str">
        <f t="shared" si="18"/>
        <v>Passive_Name_RockSolid</v>
      </c>
      <c r="B68" s="348" t="s">
        <v>17040</v>
      </c>
      <c r="C68" s="348" t="s">
        <v>4955</v>
      </c>
      <c r="D68" s="348" t="s">
        <v>18036</v>
      </c>
      <c r="E68" s="346">
        <v>0</v>
      </c>
      <c r="F68" s="70" t="s">
        <v>4956</v>
      </c>
      <c r="G68" s="331" t="s">
        <v>3666</v>
      </c>
      <c r="H68" s="249" t="s">
        <v>13908</v>
      </c>
      <c r="I68" s="249" t="s">
        <v>4901</v>
      </c>
      <c r="J68" s="112" t="s">
        <v>4901</v>
      </c>
      <c r="K68" s="112" t="s">
        <v>6559</v>
      </c>
      <c r="L68" s="112" t="s">
        <v>6560</v>
      </c>
    </row>
    <row r="69" spans="1:12">
      <c r="A69" s="342" t="str">
        <f t="shared" si="18"/>
        <v>Passive_Name_FirstAid</v>
      </c>
      <c r="B69" s="348" t="s">
        <v>17043</v>
      </c>
      <c r="C69" s="348" t="s">
        <v>17050</v>
      </c>
      <c r="D69" s="348" t="s">
        <v>18036</v>
      </c>
      <c r="E69" s="346">
        <v>0</v>
      </c>
      <c r="F69" s="70" t="s">
        <v>4957</v>
      </c>
      <c r="G69" s="331" t="s">
        <v>3671</v>
      </c>
      <c r="H69" s="249" t="s">
        <v>13909</v>
      </c>
      <c r="I69" s="249" t="s">
        <v>4902</v>
      </c>
      <c r="J69" s="112" t="s">
        <v>4903</v>
      </c>
      <c r="K69" s="112" t="s">
        <v>6563</v>
      </c>
      <c r="L69" s="112" t="s">
        <v>6564</v>
      </c>
    </row>
    <row r="70" spans="1:12">
      <c r="A70" s="342" t="str">
        <f t="shared" si="18"/>
        <v>Passive_Name_Revive</v>
      </c>
      <c r="B70" s="348" t="s">
        <v>4945</v>
      </c>
      <c r="C70" s="348" t="s">
        <v>2973</v>
      </c>
      <c r="D70" s="348" t="s">
        <v>18036</v>
      </c>
      <c r="E70" s="346">
        <v>0</v>
      </c>
      <c r="F70" s="70" t="s">
        <v>4918</v>
      </c>
      <c r="G70" s="331" t="s">
        <v>3674</v>
      </c>
      <c r="H70" s="249" t="s">
        <v>13910</v>
      </c>
      <c r="I70" s="249" t="s">
        <v>4904</v>
      </c>
      <c r="J70" s="112" t="s">
        <v>4904</v>
      </c>
      <c r="K70" s="112" t="s">
        <v>6565</v>
      </c>
      <c r="L70" s="112" t="s">
        <v>6566</v>
      </c>
    </row>
    <row r="71" spans="1:12">
      <c r="A71" s="342" t="str">
        <f t="shared" si="18"/>
        <v>Passive_Name_Conditioning</v>
      </c>
      <c r="B71" s="348" t="s">
        <v>4945</v>
      </c>
      <c r="C71" s="348" t="s">
        <v>17051</v>
      </c>
      <c r="D71" s="348" t="s">
        <v>18036</v>
      </c>
      <c r="E71" s="346">
        <v>0</v>
      </c>
      <c r="F71" s="70" t="s">
        <v>4958</v>
      </c>
      <c r="G71" s="331" t="s">
        <v>3675</v>
      </c>
      <c r="H71" s="249" t="s">
        <v>13911</v>
      </c>
      <c r="I71" s="249" t="s">
        <v>4905</v>
      </c>
      <c r="J71" s="112" t="s">
        <v>4905</v>
      </c>
      <c r="K71" s="112" t="s">
        <v>6567</v>
      </c>
      <c r="L71" s="112" t="s">
        <v>6568</v>
      </c>
    </row>
    <row r="72" spans="1:12">
      <c r="A72" s="342" t="str">
        <f t="shared" si="18"/>
        <v>Passive_Name_BattleStance</v>
      </c>
      <c r="B72" s="348" t="s">
        <v>17043</v>
      </c>
      <c r="C72" s="348" t="s">
        <v>17052</v>
      </c>
      <c r="D72" s="348" t="s">
        <v>18036</v>
      </c>
      <c r="E72" s="346">
        <v>0</v>
      </c>
      <c r="F72" s="70" t="s">
        <v>4959</v>
      </c>
      <c r="G72" s="331" t="s">
        <v>3677</v>
      </c>
      <c r="H72" s="249" t="s">
        <v>13912</v>
      </c>
      <c r="I72" s="249" t="s">
        <v>13913</v>
      </c>
      <c r="J72" s="112" t="s">
        <v>4906</v>
      </c>
      <c r="K72" s="112" t="s">
        <v>6569</v>
      </c>
      <c r="L72" s="112" t="s">
        <v>6570</v>
      </c>
    </row>
    <row r="73" spans="1:12">
      <c r="A73" s="342" t="str">
        <f t="shared" si="18"/>
        <v>Passive_Name_Predator</v>
      </c>
      <c r="B73" s="348" t="s">
        <v>4945</v>
      </c>
      <c r="C73" s="348" t="s">
        <v>4960</v>
      </c>
      <c r="D73" s="348" t="s">
        <v>18036</v>
      </c>
      <c r="E73" s="346">
        <v>0</v>
      </c>
      <c r="F73" s="70" t="s">
        <v>15381</v>
      </c>
      <c r="G73" s="331" t="s">
        <v>4907</v>
      </c>
      <c r="H73" s="249" t="s">
        <v>4961</v>
      </c>
      <c r="I73" s="249" t="s">
        <v>4962</v>
      </c>
      <c r="J73" s="112" t="s">
        <v>4908</v>
      </c>
      <c r="K73" s="112" t="s">
        <v>6571</v>
      </c>
      <c r="L73" s="112" t="s">
        <v>6572</v>
      </c>
    </row>
    <row r="74" spans="1:12">
      <c r="A74" s="342" t="str">
        <f t="shared" si="18"/>
        <v>Passive_Name_Humility</v>
      </c>
      <c r="B74" s="348" t="s">
        <v>4945</v>
      </c>
      <c r="C74" s="348" t="s">
        <v>17053</v>
      </c>
      <c r="D74" s="348" t="s">
        <v>18036</v>
      </c>
      <c r="E74" s="346">
        <v>0</v>
      </c>
      <c r="F74" s="70" t="s">
        <v>3164</v>
      </c>
      <c r="G74" s="331" t="s">
        <v>4909</v>
      </c>
      <c r="H74" s="249" t="s">
        <v>4910</v>
      </c>
      <c r="I74" s="249" t="s">
        <v>4910</v>
      </c>
      <c r="J74" s="112" t="s">
        <v>4910</v>
      </c>
      <c r="K74" s="112" t="s">
        <v>6573</v>
      </c>
      <c r="L74" s="112" t="s">
        <v>6574</v>
      </c>
    </row>
    <row r="75" spans="1:12">
      <c r="A75" s="342" t="str">
        <f t="shared" si="18"/>
        <v>Passive_Name_Vitality</v>
      </c>
      <c r="B75" s="348" t="s">
        <v>17043</v>
      </c>
      <c r="C75" s="348" t="s">
        <v>17054</v>
      </c>
      <c r="D75" s="348" t="s">
        <v>18036</v>
      </c>
      <c r="E75" s="346">
        <v>0</v>
      </c>
      <c r="F75" s="70" t="s">
        <v>3161</v>
      </c>
      <c r="G75" s="331" t="s">
        <v>3681</v>
      </c>
      <c r="H75" s="249" t="s">
        <v>4911</v>
      </c>
      <c r="I75" s="249" t="s">
        <v>4911</v>
      </c>
      <c r="J75" s="112" t="s">
        <v>4911</v>
      </c>
      <c r="K75" s="112" t="s">
        <v>6575</v>
      </c>
      <c r="L75" s="112" t="s">
        <v>6576</v>
      </c>
    </row>
    <row r="76" spans="1:12">
      <c r="A76" s="342" t="str">
        <f t="shared" ref="A76" si="19">CONCATENATE(B76,C76)</f>
        <v>Passive_Name_PoisonTrail</v>
      </c>
      <c r="B76" s="348" t="s">
        <v>4945</v>
      </c>
      <c r="C76" s="348" t="s">
        <v>18038</v>
      </c>
      <c r="D76" s="348" t="s">
        <v>18037</v>
      </c>
      <c r="E76" s="346">
        <v>0</v>
      </c>
      <c r="F76" s="70" t="s">
        <v>18039</v>
      </c>
      <c r="G76" s="331" t="s">
        <v>17067</v>
      </c>
      <c r="H76" s="249" t="s">
        <v>17168</v>
      </c>
      <c r="I76" s="249" t="s">
        <v>17169</v>
      </c>
      <c r="J76" s="112" t="s">
        <v>17170</v>
      </c>
      <c r="K76" s="112" t="s">
        <v>17171</v>
      </c>
      <c r="L76" s="112" t="s">
        <v>17172</v>
      </c>
    </row>
    <row r="77" spans="1:12">
      <c r="A77" s="342" t="str">
        <f t="shared" ref="A77" si="20">CONCATENATE(B77,C77)</f>
        <v>Passive_Name_Executor</v>
      </c>
      <c r="B77" s="348" t="s">
        <v>4945</v>
      </c>
      <c r="C77" s="348" t="s">
        <v>18040</v>
      </c>
      <c r="D77" s="348" t="s">
        <v>18037</v>
      </c>
      <c r="E77" s="346">
        <v>0</v>
      </c>
      <c r="F77" s="70" t="s">
        <v>15581</v>
      </c>
      <c r="G77" s="331" t="s">
        <v>17072</v>
      </c>
      <c r="H77" s="249" t="s">
        <v>17192</v>
      </c>
      <c r="I77" s="249" t="s">
        <v>17193</v>
      </c>
      <c r="J77" s="112" t="s">
        <v>17193</v>
      </c>
      <c r="K77" s="112" t="s">
        <v>17194</v>
      </c>
      <c r="L77" s="112" t="s">
        <v>17195</v>
      </c>
    </row>
    <row r="78" spans="1:12">
      <c r="A78" s="342" t="str">
        <f t="shared" ref="A78:A79" si="21">CONCATENATE(B78,C78)</f>
        <v>Stat_Execute_Dodge</v>
      </c>
      <c r="B78" s="348" t="s">
        <v>17055</v>
      </c>
      <c r="C78" s="348" t="s">
        <v>17056</v>
      </c>
      <c r="D78" s="348" t="s">
        <v>14702</v>
      </c>
      <c r="E78" s="346">
        <v>0</v>
      </c>
      <c r="F78" s="70" t="s">
        <v>4944</v>
      </c>
      <c r="G78" s="331" t="s">
        <v>3668</v>
      </c>
      <c r="H78" s="249" t="s">
        <v>13904</v>
      </c>
      <c r="I78" s="249" t="s">
        <v>4886</v>
      </c>
      <c r="J78" s="112" t="s">
        <v>4887</v>
      </c>
      <c r="K78" s="112" t="s">
        <v>7747</v>
      </c>
      <c r="L78" s="112" t="s">
        <v>7748</v>
      </c>
    </row>
    <row r="79" spans="1:12">
      <c r="A79" s="342" t="str">
        <f t="shared" si="21"/>
        <v>Stat_Execute_Evasion</v>
      </c>
      <c r="B79" s="348" t="s">
        <v>17055</v>
      </c>
      <c r="C79" s="348" t="s">
        <v>17057</v>
      </c>
      <c r="D79" s="348" t="s">
        <v>17018</v>
      </c>
      <c r="E79" s="346">
        <v>0</v>
      </c>
      <c r="F79" s="70" t="s">
        <v>4942</v>
      </c>
      <c r="G79" s="331" t="s">
        <v>3668</v>
      </c>
      <c r="H79" s="249" t="s">
        <v>13903</v>
      </c>
      <c r="I79" s="249" t="s">
        <v>4884</v>
      </c>
      <c r="J79" s="112" t="s">
        <v>4885</v>
      </c>
      <c r="K79" s="112" t="s">
        <v>6561</v>
      </c>
      <c r="L79" s="112" t="s">
        <v>6562</v>
      </c>
    </row>
    <row r="80" spans="1:12">
      <c r="A80" s="342" t="str">
        <f t="shared" ref="A80" si="22">CONCATENATE(B80,C80)</f>
        <v>Stat_Execute_AbsoluteEvasion</v>
      </c>
      <c r="B80" s="348" t="s">
        <v>17055</v>
      </c>
      <c r="C80" s="348" t="s">
        <v>23814</v>
      </c>
      <c r="D80" s="348" t="s">
        <v>14702</v>
      </c>
      <c r="E80" s="346">
        <v>0</v>
      </c>
      <c r="F80" s="70" t="s">
        <v>4942</v>
      </c>
      <c r="G80" s="331" t="s">
        <v>3668</v>
      </c>
      <c r="H80" s="249" t="s">
        <v>13903</v>
      </c>
      <c r="I80" s="249" t="s">
        <v>4884</v>
      </c>
      <c r="J80" s="112" t="s">
        <v>4885</v>
      </c>
      <c r="K80" s="112" t="s">
        <v>6561</v>
      </c>
      <c r="L80" s="112" t="s">
        <v>6562</v>
      </c>
    </row>
    <row r="81" spans="1:12">
      <c r="A81" s="342" t="str">
        <f t="shared" si="18"/>
        <v>Stat_Execute_Revive</v>
      </c>
      <c r="B81" s="348" t="s">
        <v>17055</v>
      </c>
      <c r="C81" s="348" t="s">
        <v>17058</v>
      </c>
      <c r="D81" s="348" t="s">
        <v>17018</v>
      </c>
      <c r="E81" s="346">
        <v>0</v>
      </c>
      <c r="F81" s="70" t="s">
        <v>15503</v>
      </c>
      <c r="G81" s="331" t="s">
        <v>17961</v>
      </c>
      <c r="H81" s="249" t="s">
        <v>17962</v>
      </c>
      <c r="I81" s="249" t="s">
        <v>17963</v>
      </c>
      <c r="J81" s="112" t="s">
        <v>17964</v>
      </c>
      <c r="K81" s="112" t="s">
        <v>17959</v>
      </c>
      <c r="L81" s="112" t="s">
        <v>17960</v>
      </c>
    </row>
  </sheetData>
  <phoneticPr fontId="13"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L265"/>
  <sheetViews>
    <sheetView zoomScaleNormal="100" workbookViewId="0"/>
  </sheetViews>
  <sheetFormatPr defaultColWidth="9.140625" defaultRowHeight="14.25"/>
  <cols>
    <col min="1" max="1" width="54.28515625" style="26" bestFit="1" customWidth="1"/>
    <col min="2" max="2" width="19" style="26" bestFit="1" customWidth="1"/>
    <col min="3" max="3" width="39.5703125" style="26" bestFit="1" customWidth="1"/>
    <col min="4" max="4" width="36" style="26" bestFit="1" customWidth="1"/>
    <col min="5" max="5" width="41.5703125" style="26" bestFit="1" customWidth="1"/>
    <col min="6" max="6" width="37.28515625" style="247" bestFit="1" customWidth="1"/>
    <col min="7" max="7" width="40.140625" style="247" bestFit="1" customWidth="1"/>
    <col min="8" max="8" width="43.140625" style="26" bestFit="1" customWidth="1"/>
    <col min="9" max="9" width="78.85546875" style="26" bestFit="1" customWidth="1"/>
    <col min="10" max="10" width="69.28515625" style="26" bestFit="1" customWidth="1"/>
    <col min="11" max="11" width="11.5703125" style="26" bestFit="1" customWidth="1"/>
    <col min="12" max="16384" width="9.140625" style="26"/>
  </cols>
  <sheetData>
    <row r="1" spans="1:12" s="24" customFormat="1">
      <c r="A1" s="14" t="s">
        <v>157</v>
      </c>
      <c r="B1" s="138" t="s">
        <v>8173</v>
      </c>
      <c r="C1" s="138" t="s">
        <v>8174</v>
      </c>
      <c r="D1" s="53" t="s">
        <v>8175</v>
      </c>
      <c r="E1" s="53" t="s">
        <v>8176</v>
      </c>
      <c r="F1" s="430" t="s">
        <v>8177</v>
      </c>
      <c r="G1" s="430" t="s">
        <v>8178</v>
      </c>
      <c r="H1" s="53" t="s">
        <v>8179</v>
      </c>
      <c r="I1" s="53" t="s">
        <v>8180</v>
      </c>
      <c r="J1" s="53" t="s">
        <v>8181</v>
      </c>
      <c r="K1" s="14" t="s">
        <v>8182</v>
      </c>
      <c r="L1" s="81"/>
    </row>
    <row r="2" spans="1:12" s="25" customFormat="1">
      <c r="A2" s="17" t="s">
        <v>155</v>
      </c>
      <c r="B2" s="17" t="s">
        <v>15794</v>
      </c>
      <c r="C2" s="17" t="s">
        <v>15794</v>
      </c>
      <c r="D2" s="17" t="s">
        <v>8183</v>
      </c>
      <c r="E2" s="17" t="s">
        <v>8184</v>
      </c>
      <c r="F2" s="244" t="s">
        <v>8184</v>
      </c>
      <c r="G2" s="244" t="s">
        <v>8184</v>
      </c>
      <c r="H2" s="17" t="s">
        <v>8185</v>
      </c>
      <c r="I2" s="17" t="s">
        <v>8183</v>
      </c>
      <c r="J2" s="17" t="s">
        <v>8184</v>
      </c>
      <c r="K2" s="17" t="s">
        <v>8186</v>
      </c>
      <c r="L2" s="82"/>
    </row>
    <row r="3" spans="1:12" s="25" customFormat="1">
      <c r="A3" s="19" t="s">
        <v>790</v>
      </c>
      <c r="B3" s="19" t="s">
        <v>15649</v>
      </c>
      <c r="C3" s="19" t="s">
        <v>15649</v>
      </c>
      <c r="D3" s="19" t="s">
        <v>8187</v>
      </c>
      <c r="E3" s="19" t="s">
        <v>8188</v>
      </c>
      <c r="F3" s="245" t="s">
        <v>8189</v>
      </c>
      <c r="G3" s="245" t="s">
        <v>8190</v>
      </c>
      <c r="H3" s="19" t="s">
        <v>20470</v>
      </c>
      <c r="I3" s="19" t="s">
        <v>8191</v>
      </c>
      <c r="J3" s="19" t="s">
        <v>8192</v>
      </c>
      <c r="K3" s="19" t="s">
        <v>8193</v>
      </c>
      <c r="L3" s="82"/>
    </row>
    <row r="4" spans="1:12">
      <c r="A4" s="28" t="str">
        <f>CONCATENATE(B4,C4)</f>
        <v>Stat_Name_MaxHealth</v>
      </c>
      <c r="B4" s="32" t="s">
        <v>1979</v>
      </c>
      <c r="C4" s="33" t="s">
        <v>23</v>
      </c>
      <c r="D4" s="63" t="s">
        <v>5</v>
      </c>
      <c r="E4" s="30" t="s">
        <v>4967</v>
      </c>
      <c r="F4" s="246" t="s">
        <v>498</v>
      </c>
      <c r="G4" s="246" t="s">
        <v>4968</v>
      </c>
      <c r="H4" s="29" t="s">
        <v>4969</v>
      </c>
      <c r="I4" s="113" t="s">
        <v>7749</v>
      </c>
      <c r="J4" s="113" t="s">
        <v>7750</v>
      </c>
      <c r="K4" s="66">
        <v>0</v>
      </c>
      <c r="L4" s="83"/>
    </row>
    <row r="5" spans="1:12">
      <c r="A5" s="28" t="str">
        <f t="shared" ref="A5:A75" si="0">CONCATENATE(B5,C5)</f>
        <v>Stat_Name_FixedMaxHealth</v>
      </c>
      <c r="B5" s="32" t="s">
        <v>2854</v>
      </c>
      <c r="C5" s="33" t="s">
        <v>1980</v>
      </c>
      <c r="D5" s="63" t="s">
        <v>6</v>
      </c>
      <c r="E5" s="30" t="s">
        <v>4970</v>
      </c>
      <c r="F5" s="246" t="s">
        <v>499</v>
      </c>
      <c r="G5" s="246" t="s">
        <v>4971</v>
      </c>
      <c r="H5" s="29" t="s">
        <v>4972</v>
      </c>
      <c r="I5" s="113" t="s">
        <v>7751</v>
      </c>
      <c r="J5" s="113" t="s">
        <v>7752</v>
      </c>
      <c r="K5" s="66">
        <v>0</v>
      </c>
      <c r="L5" s="83"/>
    </row>
    <row r="6" spans="1:12">
      <c r="A6" s="28" t="str">
        <f t="shared" si="0"/>
        <v>Stat_Name_HealthRegeneration</v>
      </c>
      <c r="B6" s="32" t="s">
        <v>2855</v>
      </c>
      <c r="C6" s="33" t="s">
        <v>796</v>
      </c>
      <c r="D6" s="64" t="s">
        <v>1981</v>
      </c>
      <c r="E6" s="30" t="s">
        <v>4963</v>
      </c>
      <c r="F6" s="246" t="s">
        <v>1757</v>
      </c>
      <c r="G6" s="246" t="s">
        <v>4973</v>
      </c>
      <c r="H6" s="29" t="s">
        <v>4974</v>
      </c>
      <c r="I6" s="113" t="s">
        <v>7753</v>
      </c>
      <c r="J6" s="113" t="s">
        <v>7754</v>
      </c>
      <c r="K6" s="66">
        <v>0</v>
      </c>
      <c r="L6" s="83"/>
    </row>
    <row r="7" spans="1:12">
      <c r="A7" s="28" t="str">
        <f t="shared" si="0"/>
        <v>Stat_Name_HealthRecovery</v>
      </c>
      <c r="B7" s="32" t="s">
        <v>2855</v>
      </c>
      <c r="C7" s="33" t="s">
        <v>1982</v>
      </c>
      <c r="D7" s="64" t="s">
        <v>18</v>
      </c>
      <c r="E7" s="30" t="s">
        <v>4975</v>
      </c>
      <c r="F7" s="246" t="s">
        <v>13746</v>
      </c>
      <c r="G7" s="246" t="s">
        <v>4976</v>
      </c>
      <c r="H7" s="29" t="s">
        <v>4977</v>
      </c>
      <c r="I7" s="113" t="s">
        <v>7755</v>
      </c>
      <c r="J7" s="113" t="s">
        <v>7756</v>
      </c>
      <c r="K7" s="66">
        <v>0</v>
      </c>
      <c r="L7" s="83"/>
    </row>
    <row r="8" spans="1:12">
      <c r="A8" s="28" t="str">
        <f t="shared" si="0"/>
        <v>Stat_Name_Revive</v>
      </c>
      <c r="B8" s="32" t="s">
        <v>2855</v>
      </c>
      <c r="C8" s="33" t="s">
        <v>1983</v>
      </c>
      <c r="D8" s="64" t="s">
        <v>1984</v>
      </c>
      <c r="E8" s="30" t="s">
        <v>4978</v>
      </c>
      <c r="F8" s="246" t="s">
        <v>13747</v>
      </c>
      <c r="G8" s="246" t="s">
        <v>4979</v>
      </c>
      <c r="H8" s="29" t="s">
        <v>4980</v>
      </c>
      <c r="I8" s="113" t="s">
        <v>7757</v>
      </c>
      <c r="J8" s="113" t="s">
        <v>7758</v>
      </c>
      <c r="K8" s="66">
        <v>0</v>
      </c>
      <c r="L8" s="83"/>
    </row>
    <row r="9" spans="1:12">
      <c r="A9" s="28" t="str">
        <f t="shared" si="0"/>
        <v>Stat_Name_ReviveHealth</v>
      </c>
      <c r="B9" s="32" t="s">
        <v>2855</v>
      </c>
      <c r="C9" s="33" t="s">
        <v>820</v>
      </c>
      <c r="D9" s="64" t="s">
        <v>1985</v>
      </c>
      <c r="E9" s="30" t="s">
        <v>4981</v>
      </c>
      <c r="F9" s="246" t="s">
        <v>13748</v>
      </c>
      <c r="G9" s="246" t="s">
        <v>4982</v>
      </c>
      <c r="H9" s="29" t="s">
        <v>4983</v>
      </c>
      <c r="I9" s="113" t="s">
        <v>7759</v>
      </c>
      <c r="J9" s="113" t="s">
        <v>7760</v>
      </c>
      <c r="K9" s="66">
        <v>0</v>
      </c>
      <c r="L9" s="83"/>
    </row>
    <row r="10" spans="1:12">
      <c r="A10" s="28" t="str">
        <f t="shared" si="0"/>
        <v>Stat_Name_MaxMana</v>
      </c>
      <c r="B10" s="32" t="s">
        <v>2855</v>
      </c>
      <c r="C10" s="33" t="s">
        <v>86</v>
      </c>
      <c r="D10" s="63" t="s">
        <v>807</v>
      </c>
      <c r="E10" s="30" t="s">
        <v>4984</v>
      </c>
      <c r="F10" s="246" t="s">
        <v>13749</v>
      </c>
      <c r="G10" s="246" t="s">
        <v>4985</v>
      </c>
      <c r="H10" s="29" t="s">
        <v>4986</v>
      </c>
      <c r="I10" s="113" t="s">
        <v>7761</v>
      </c>
      <c r="J10" s="113" t="s">
        <v>7762</v>
      </c>
      <c r="K10" s="66">
        <v>0</v>
      </c>
      <c r="L10" s="83"/>
    </row>
    <row r="11" spans="1:12">
      <c r="A11" s="28" t="str">
        <f t="shared" si="0"/>
        <v>Stat_Name_FixedMaxMana</v>
      </c>
      <c r="B11" s="32" t="s">
        <v>2855</v>
      </c>
      <c r="C11" s="33" t="s">
        <v>87</v>
      </c>
      <c r="D11" s="63" t="s">
        <v>808</v>
      </c>
      <c r="E11" s="30" t="s">
        <v>4987</v>
      </c>
      <c r="F11" s="246" t="s">
        <v>13750</v>
      </c>
      <c r="G11" s="246" t="s">
        <v>4988</v>
      </c>
      <c r="H11" s="29" t="s">
        <v>4989</v>
      </c>
      <c r="I11" s="113" t="s">
        <v>7763</v>
      </c>
      <c r="J11" s="113" t="s">
        <v>7764</v>
      </c>
      <c r="K11" s="66">
        <v>0</v>
      </c>
      <c r="L11" s="83"/>
    </row>
    <row r="12" spans="1:12">
      <c r="A12" s="28" t="str">
        <f t="shared" si="0"/>
        <v>Stat_Name_ManaRegeneration</v>
      </c>
      <c r="B12" s="32" t="s">
        <v>2855</v>
      </c>
      <c r="C12" s="33" t="s">
        <v>1986</v>
      </c>
      <c r="D12" s="64" t="s">
        <v>809</v>
      </c>
      <c r="E12" s="30" t="s">
        <v>4990</v>
      </c>
      <c r="F12" s="246" t="s">
        <v>13751</v>
      </c>
      <c r="G12" s="246" t="s">
        <v>4991</v>
      </c>
      <c r="H12" s="29" t="s">
        <v>4992</v>
      </c>
      <c r="I12" s="113" t="s">
        <v>7765</v>
      </c>
      <c r="J12" s="113" t="s">
        <v>7766</v>
      </c>
      <c r="K12" s="66">
        <v>0</v>
      </c>
      <c r="L12" s="83"/>
    </row>
    <row r="13" spans="1:12">
      <c r="A13" s="28" t="str">
        <f t="shared" si="0"/>
        <v>Stat_Name_ManaRecovery</v>
      </c>
      <c r="B13" s="32" t="s">
        <v>2855</v>
      </c>
      <c r="C13" s="33" t="s">
        <v>29</v>
      </c>
      <c r="D13" s="23" t="s">
        <v>19</v>
      </c>
      <c r="E13" s="30" t="s">
        <v>4993</v>
      </c>
      <c r="F13" s="246" t="s">
        <v>13752</v>
      </c>
      <c r="G13" s="246" t="s">
        <v>4994</v>
      </c>
      <c r="H13" s="29" t="s">
        <v>4995</v>
      </c>
      <c r="I13" s="113" t="s">
        <v>7767</v>
      </c>
      <c r="J13" s="113" t="s">
        <v>7768</v>
      </c>
      <c r="K13" s="66">
        <v>0</v>
      </c>
      <c r="L13" s="83"/>
    </row>
    <row r="14" spans="1:12">
      <c r="A14" s="28" t="str">
        <f t="shared" si="0"/>
        <v>Stat_Name_FixedManaRecovery</v>
      </c>
      <c r="B14" s="32" t="s">
        <v>2855</v>
      </c>
      <c r="C14" s="33" t="s">
        <v>1987</v>
      </c>
      <c r="D14" s="64" t="s">
        <v>1988</v>
      </c>
      <c r="E14" s="30" t="s">
        <v>4996</v>
      </c>
      <c r="F14" s="246" t="s">
        <v>13753</v>
      </c>
      <c r="G14" s="246" t="s">
        <v>4997</v>
      </c>
      <c r="H14" s="29" t="s">
        <v>4998</v>
      </c>
      <c r="I14" s="113" t="s">
        <v>7769</v>
      </c>
      <c r="J14" s="113" t="s">
        <v>7770</v>
      </c>
      <c r="K14" s="66">
        <v>0</v>
      </c>
      <c r="L14" s="83"/>
    </row>
    <row r="15" spans="1:12">
      <c r="A15" s="28" t="str">
        <f t="shared" si="0"/>
        <v>Stat_Name_ManaFreeRate</v>
      </c>
      <c r="B15" s="32" t="s">
        <v>2855</v>
      </c>
      <c r="C15" s="33" t="s">
        <v>1989</v>
      </c>
      <c r="D15" s="30" t="s">
        <v>810</v>
      </c>
      <c r="E15" s="30" t="s">
        <v>4999</v>
      </c>
      <c r="F15" s="246" t="s">
        <v>13754</v>
      </c>
      <c r="G15" s="246" t="s">
        <v>5000</v>
      </c>
      <c r="H15" s="29" t="s">
        <v>5001</v>
      </c>
      <c r="I15" s="113" t="s">
        <v>7771</v>
      </c>
      <c r="J15" s="113" t="s">
        <v>7772</v>
      </c>
      <c r="K15" s="66">
        <v>0</v>
      </c>
      <c r="L15" s="83"/>
    </row>
    <row r="16" spans="1:12">
      <c r="A16" s="28" t="str">
        <f t="shared" si="0"/>
        <v>Stat_Name_ManaConsumption</v>
      </c>
      <c r="B16" s="32" t="s">
        <v>2855</v>
      </c>
      <c r="C16" s="33" t="s">
        <v>1990</v>
      </c>
      <c r="D16" s="64" t="s">
        <v>811</v>
      </c>
      <c r="E16" s="30" t="s">
        <v>5002</v>
      </c>
      <c r="F16" s="246" t="s">
        <v>13755</v>
      </c>
      <c r="G16" s="246" t="s">
        <v>5003</v>
      </c>
      <c r="H16" s="29" t="s">
        <v>5004</v>
      </c>
      <c r="I16" s="113" t="s">
        <v>7773</v>
      </c>
      <c r="J16" s="113" t="s">
        <v>7774</v>
      </c>
      <c r="K16" s="66">
        <v>0</v>
      </c>
      <c r="L16" s="83"/>
    </row>
    <row r="17" spans="1:12">
      <c r="A17" s="28" t="str">
        <f t="shared" si="0"/>
        <v>Stat_Name_ChargeManaConsumption</v>
      </c>
      <c r="B17" s="32" t="s">
        <v>2854</v>
      </c>
      <c r="C17" s="33" t="s">
        <v>1991</v>
      </c>
      <c r="D17" s="30" t="s">
        <v>1992</v>
      </c>
      <c r="E17" s="30" t="s">
        <v>5005</v>
      </c>
      <c r="F17" s="246" t="s">
        <v>13756</v>
      </c>
      <c r="G17" s="246" t="s">
        <v>5006</v>
      </c>
      <c r="H17" s="29" t="s">
        <v>5007</v>
      </c>
      <c r="I17" s="113" t="s">
        <v>7775</v>
      </c>
      <c r="J17" s="113" t="s">
        <v>7776</v>
      </c>
      <c r="K17" s="66">
        <v>0</v>
      </c>
      <c r="L17" s="83"/>
    </row>
    <row r="18" spans="1:12" ht="13.5">
      <c r="A18" s="28" t="str">
        <f t="shared" si="0"/>
        <v>Stat_Name_SkillManaConsumption</v>
      </c>
      <c r="B18" s="32" t="s">
        <v>2855</v>
      </c>
      <c r="C18" s="33" t="s">
        <v>2203</v>
      </c>
      <c r="D18" s="73" t="s">
        <v>2219</v>
      </c>
      <c r="E18" s="30" t="s">
        <v>14702</v>
      </c>
      <c r="F18" s="30" t="s">
        <v>14702</v>
      </c>
      <c r="G18" s="30" t="s">
        <v>14702</v>
      </c>
      <c r="H18" s="30" t="s">
        <v>14702</v>
      </c>
      <c r="I18" s="113" t="s">
        <v>7777</v>
      </c>
      <c r="J18" s="113" t="s">
        <v>7778</v>
      </c>
      <c r="K18" s="66">
        <v>0</v>
      </c>
      <c r="L18" s="83"/>
    </row>
    <row r="19" spans="1:12">
      <c r="A19" s="28" t="str">
        <f t="shared" si="0"/>
        <v>Stat_Name_SubWeaponManaConsumption</v>
      </c>
      <c r="B19" s="32" t="s">
        <v>2854</v>
      </c>
      <c r="C19" s="33" t="s">
        <v>1993</v>
      </c>
      <c r="D19" s="30" t="s">
        <v>812</v>
      </c>
      <c r="E19" s="30" t="s">
        <v>5008</v>
      </c>
      <c r="F19" s="246" t="s">
        <v>13757</v>
      </c>
      <c r="G19" s="246" t="s">
        <v>5009</v>
      </c>
      <c r="H19" s="29" t="s">
        <v>5010</v>
      </c>
      <c r="I19" s="113" t="s">
        <v>7779</v>
      </c>
      <c r="J19" s="113" t="s">
        <v>7780</v>
      </c>
      <c r="K19" s="66">
        <v>0</v>
      </c>
      <c r="L19" s="83"/>
    </row>
    <row r="20" spans="1:12">
      <c r="A20" s="28" t="str">
        <f t="shared" si="0"/>
        <v>Stat_Name_ManaFixedConsumption</v>
      </c>
      <c r="B20" s="32" t="s">
        <v>2855</v>
      </c>
      <c r="C20" s="33" t="s">
        <v>1994</v>
      </c>
      <c r="D20" s="30" t="s">
        <v>813</v>
      </c>
      <c r="E20" s="30" t="s">
        <v>5011</v>
      </c>
      <c r="F20" s="246" t="s">
        <v>13758</v>
      </c>
      <c r="G20" s="246" t="s">
        <v>5012</v>
      </c>
      <c r="H20" s="29" t="s">
        <v>5013</v>
      </c>
      <c r="I20" s="113" t="s">
        <v>7781</v>
      </c>
      <c r="J20" s="113" t="s">
        <v>7782</v>
      </c>
      <c r="K20" s="66">
        <v>0</v>
      </c>
      <c r="L20" s="83"/>
    </row>
    <row r="21" spans="1:12" ht="13.5">
      <c r="A21" s="28" t="str">
        <f t="shared" ref="A21:A23" si="1">CONCATENATE(B21,C21)</f>
        <v>Stat_Name_HealPower</v>
      </c>
      <c r="B21" s="32" t="s">
        <v>1979</v>
      </c>
      <c r="C21" s="33" t="s">
        <v>2990</v>
      </c>
      <c r="D21" s="30" t="s">
        <v>2987</v>
      </c>
      <c r="E21" s="30" t="s">
        <v>14702</v>
      </c>
      <c r="F21" s="30" t="s">
        <v>14702</v>
      </c>
      <c r="G21" s="30" t="s">
        <v>14702</v>
      </c>
      <c r="H21" s="30" t="s">
        <v>14702</v>
      </c>
      <c r="I21" s="113" t="s">
        <v>7783</v>
      </c>
      <c r="J21" s="113" t="s">
        <v>7784</v>
      </c>
      <c r="K21" s="66">
        <v>0</v>
      </c>
      <c r="L21" s="83"/>
    </row>
    <row r="22" spans="1:12" ht="13.5">
      <c r="A22" s="28" t="str">
        <f t="shared" si="1"/>
        <v>Stat_Name_Predation</v>
      </c>
      <c r="B22" s="32" t="s">
        <v>1979</v>
      </c>
      <c r="C22" s="33" t="s">
        <v>2991</v>
      </c>
      <c r="D22" s="30" t="s">
        <v>2988</v>
      </c>
      <c r="E22" s="30" t="s">
        <v>14702</v>
      </c>
      <c r="F22" s="30" t="s">
        <v>14702</v>
      </c>
      <c r="G22" s="30" t="s">
        <v>14702</v>
      </c>
      <c r="H22" s="30" t="s">
        <v>14702</v>
      </c>
      <c r="I22" s="113" t="s">
        <v>6571</v>
      </c>
      <c r="J22" s="113" t="s">
        <v>6572</v>
      </c>
      <c r="K22" s="66">
        <v>0</v>
      </c>
      <c r="L22" s="83"/>
    </row>
    <row r="23" spans="1:12" ht="13.5">
      <c r="A23" s="28" t="str">
        <f t="shared" si="1"/>
        <v>Stat_Name_MaxPredation</v>
      </c>
      <c r="B23" s="32" t="s">
        <v>1979</v>
      </c>
      <c r="C23" s="33" t="s">
        <v>2992</v>
      </c>
      <c r="D23" s="30" t="s">
        <v>2989</v>
      </c>
      <c r="E23" s="30" t="s">
        <v>14702</v>
      </c>
      <c r="F23" s="30" t="s">
        <v>14702</v>
      </c>
      <c r="G23" s="30" t="s">
        <v>14702</v>
      </c>
      <c r="H23" s="30" t="s">
        <v>14702</v>
      </c>
      <c r="I23" s="113" t="s">
        <v>7785</v>
      </c>
      <c r="J23" s="113" t="s">
        <v>7786</v>
      </c>
      <c r="K23" s="66">
        <v>0</v>
      </c>
      <c r="L23" s="83"/>
    </row>
    <row r="24" spans="1:12">
      <c r="A24" s="28" t="str">
        <f t="shared" si="0"/>
        <v>Stat_Name_TotalDamage</v>
      </c>
      <c r="B24" s="32" t="s">
        <v>2855</v>
      </c>
      <c r="C24" s="33" t="s">
        <v>1995</v>
      </c>
      <c r="D24" s="63" t="s">
        <v>56</v>
      </c>
      <c r="E24" s="30" t="s">
        <v>5014</v>
      </c>
      <c r="F24" s="246" t="s">
        <v>13759</v>
      </c>
      <c r="G24" s="246" t="s">
        <v>5015</v>
      </c>
      <c r="H24" s="29" t="s">
        <v>5016</v>
      </c>
      <c r="I24" s="113" t="s">
        <v>7787</v>
      </c>
      <c r="J24" s="113" t="s">
        <v>7788</v>
      </c>
      <c r="K24" s="66">
        <v>0</v>
      </c>
      <c r="L24" s="83"/>
    </row>
    <row r="25" spans="1:12">
      <c r="A25" s="28" t="str">
        <f t="shared" si="0"/>
        <v>Stat_Name_FixedTotalDamage</v>
      </c>
      <c r="B25" s="32" t="s">
        <v>2855</v>
      </c>
      <c r="C25" s="33" t="s">
        <v>1996</v>
      </c>
      <c r="D25" s="63" t="s">
        <v>57</v>
      </c>
      <c r="E25" s="30" t="s">
        <v>5017</v>
      </c>
      <c r="F25" s="246" t="s">
        <v>13760</v>
      </c>
      <c r="G25" s="246" t="s">
        <v>5018</v>
      </c>
      <c r="H25" s="29" t="s">
        <v>5019</v>
      </c>
      <c r="I25" s="113" t="s">
        <v>7789</v>
      </c>
      <c r="J25" s="113" t="s">
        <v>7790</v>
      </c>
      <c r="K25" s="66">
        <v>0</v>
      </c>
      <c r="L25" s="83"/>
    </row>
    <row r="26" spans="1:12">
      <c r="A26" s="28" t="str">
        <f t="shared" si="0"/>
        <v>Stat_Name_WeaponDamage</v>
      </c>
      <c r="B26" s="32" t="s">
        <v>2855</v>
      </c>
      <c r="C26" s="33" t="s">
        <v>1997</v>
      </c>
      <c r="D26" s="63" t="s">
        <v>1998</v>
      </c>
      <c r="E26" s="30" t="s">
        <v>5020</v>
      </c>
      <c r="F26" s="246" t="s">
        <v>13761</v>
      </c>
      <c r="G26" s="246" t="s">
        <v>5021</v>
      </c>
      <c r="H26" s="29" t="s">
        <v>5022</v>
      </c>
      <c r="I26" s="113" t="s">
        <v>7791</v>
      </c>
      <c r="J26" s="113" t="s">
        <v>7792</v>
      </c>
      <c r="K26" s="66">
        <v>0</v>
      </c>
      <c r="L26" s="83"/>
    </row>
    <row r="27" spans="1:12">
      <c r="A27" s="28" t="str">
        <f t="shared" si="0"/>
        <v>Stat_Name_FixedWeaponDamage</v>
      </c>
      <c r="B27" s="32" t="s">
        <v>2855</v>
      </c>
      <c r="C27" s="33" t="s">
        <v>1999</v>
      </c>
      <c r="D27" s="63" t="s">
        <v>2000</v>
      </c>
      <c r="E27" s="30" t="s">
        <v>5023</v>
      </c>
      <c r="F27" s="246" t="s">
        <v>13762</v>
      </c>
      <c r="G27" s="246" t="s">
        <v>5024</v>
      </c>
      <c r="H27" s="29" t="s">
        <v>5025</v>
      </c>
      <c r="I27" s="113" t="s">
        <v>7793</v>
      </c>
      <c r="J27" s="113" t="s">
        <v>7794</v>
      </c>
      <c r="K27" s="66">
        <v>0</v>
      </c>
      <c r="L27" s="83"/>
    </row>
    <row r="28" spans="1:12">
      <c r="A28" s="28" t="str">
        <f t="shared" si="0"/>
        <v>Stat_Name_Weapon1Damage</v>
      </c>
      <c r="B28" s="32" t="s">
        <v>2855</v>
      </c>
      <c r="C28" s="33" t="s">
        <v>791</v>
      </c>
      <c r="D28" s="65" t="s">
        <v>814</v>
      </c>
      <c r="E28" s="30" t="s">
        <v>5026</v>
      </c>
      <c r="F28" s="246" t="s">
        <v>13763</v>
      </c>
      <c r="G28" s="246" t="s">
        <v>5027</v>
      </c>
      <c r="H28" s="29" t="s">
        <v>5028</v>
      </c>
      <c r="I28" s="113" t="s">
        <v>7795</v>
      </c>
      <c r="J28" s="113" t="s">
        <v>7796</v>
      </c>
      <c r="K28" s="66">
        <v>0</v>
      </c>
      <c r="L28" s="83"/>
    </row>
    <row r="29" spans="1:12">
      <c r="A29" s="28" t="str">
        <f t="shared" si="0"/>
        <v>Stat_Name_FixedWeapon1Damage</v>
      </c>
      <c r="B29" s="32" t="s">
        <v>2855</v>
      </c>
      <c r="C29" s="33" t="s">
        <v>2001</v>
      </c>
      <c r="D29" s="65" t="s">
        <v>815</v>
      </c>
      <c r="E29" s="30" t="s">
        <v>5029</v>
      </c>
      <c r="F29" s="246" t="s">
        <v>13764</v>
      </c>
      <c r="G29" s="246" t="s">
        <v>5030</v>
      </c>
      <c r="H29" s="29" t="s">
        <v>5031</v>
      </c>
      <c r="I29" s="113" t="s">
        <v>7797</v>
      </c>
      <c r="J29" s="113" t="s">
        <v>7798</v>
      </c>
      <c r="K29" s="66">
        <v>0</v>
      </c>
      <c r="L29" s="83"/>
    </row>
    <row r="30" spans="1:12">
      <c r="A30" s="28" t="str">
        <f t="shared" si="0"/>
        <v>Stat_Name_Weapon2Damage</v>
      </c>
      <c r="B30" s="32" t="s">
        <v>2854</v>
      </c>
      <c r="C30" s="33" t="s">
        <v>792</v>
      </c>
      <c r="D30" s="65" t="s">
        <v>816</v>
      </c>
      <c r="E30" s="30" t="s">
        <v>5032</v>
      </c>
      <c r="F30" s="246" t="s">
        <v>13765</v>
      </c>
      <c r="G30" s="246" t="s">
        <v>5033</v>
      </c>
      <c r="H30" s="29" t="s">
        <v>5034</v>
      </c>
      <c r="I30" s="113" t="s">
        <v>7799</v>
      </c>
      <c r="J30" s="113" t="s">
        <v>7800</v>
      </c>
      <c r="K30" s="66">
        <v>0</v>
      </c>
      <c r="L30" s="83"/>
    </row>
    <row r="31" spans="1:12">
      <c r="A31" s="28" t="str">
        <f t="shared" si="0"/>
        <v>Stat_Name_FixedWeapon2Damage</v>
      </c>
      <c r="B31" s="32" t="s">
        <v>2855</v>
      </c>
      <c r="C31" s="33" t="s">
        <v>793</v>
      </c>
      <c r="D31" s="65" t="s">
        <v>817</v>
      </c>
      <c r="E31" s="30" t="s">
        <v>5035</v>
      </c>
      <c r="F31" s="246" t="s">
        <v>13766</v>
      </c>
      <c r="G31" s="246" t="s">
        <v>5036</v>
      </c>
      <c r="H31" s="29" t="s">
        <v>5037</v>
      </c>
      <c r="I31" s="113" t="s">
        <v>7801</v>
      </c>
      <c r="J31" s="113" t="s">
        <v>7802</v>
      </c>
      <c r="K31" s="66">
        <v>0</v>
      </c>
      <c r="L31" s="83"/>
    </row>
    <row r="32" spans="1:12">
      <c r="A32" s="28" t="str">
        <f t="shared" si="0"/>
        <v>Stat_Name_Weapon3Damage</v>
      </c>
      <c r="B32" s="32" t="s">
        <v>2855</v>
      </c>
      <c r="C32" s="33" t="s">
        <v>794</v>
      </c>
      <c r="D32" s="65" t="s">
        <v>818</v>
      </c>
      <c r="E32" s="30" t="s">
        <v>5038</v>
      </c>
      <c r="F32" s="246" t="s">
        <v>13767</v>
      </c>
      <c r="G32" s="246" t="s">
        <v>5039</v>
      </c>
      <c r="H32" s="29" t="s">
        <v>5040</v>
      </c>
      <c r="I32" s="113" t="s">
        <v>7803</v>
      </c>
      <c r="J32" s="113" t="s">
        <v>7804</v>
      </c>
      <c r="K32" s="66">
        <v>0</v>
      </c>
      <c r="L32" s="83"/>
    </row>
    <row r="33" spans="1:12">
      <c r="A33" s="28" t="str">
        <f t="shared" si="0"/>
        <v>Stat_Name_FixedWeapon3Damage</v>
      </c>
      <c r="B33" s="32" t="s">
        <v>2854</v>
      </c>
      <c r="C33" s="33" t="s">
        <v>795</v>
      </c>
      <c r="D33" s="65" t="s">
        <v>819</v>
      </c>
      <c r="E33" s="30" t="s">
        <v>5041</v>
      </c>
      <c r="F33" s="246" t="s">
        <v>13768</v>
      </c>
      <c r="G33" s="246" t="s">
        <v>5042</v>
      </c>
      <c r="H33" s="29" t="s">
        <v>5043</v>
      </c>
      <c r="I33" s="113" t="s">
        <v>7805</v>
      </c>
      <c r="J33" s="113" t="s">
        <v>7806</v>
      </c>
      <c r="K33" s="66">
        <v>0</v>
      </c>
      <c r="L33" s="83"/>
    </row>
    <row r="34" spans="1:12">
      <c r="A34" s="28" t="str">
        <f t="shared" si="0"/>
        <v>Stat_Name_AttackDamage</v>
      </c>
      <c r="B34" s="32" t="s">
        <v>2854</v>
      </c>
      <c r="C34" s="33" t="s">
        <v>2002</v>
      </c>
      <c r="D34" s="63" t="s">
        <v>3300</v>
      </c>
      <c r="E34" s="30" t="s">
        <v>5044</v>
      </c>
      <c r="F34" s="246" t="s">
        <v>13769</v>
      </c>
      <c r="G34" s="246" t="s">
        <v>5045</v>
      </c>
      <c r="H34" s="29" t="s">
        <v>5046</v>
      </c>
      <c r="I34" s="113" t="s">
        <v>7807</v>
      </c>
      <c r="J34" s="113" t="s">
        <v>7808</v>
      </c>
      <c r="K34" s="66">
        <v>0</v>
      </c>
      <c r="L34" s="83"/>
    </row>
    <row r="35" spans="1:12">
      <c r="A35" s="28" t="str">
        <f t="shared" si="0"/>
        <v>Stat_Name_FixedAttackDamage</v>
      </c>
      <c r="B35" s="32" t="s">
        <v>2854</v>
      </c>
      <c r="C35" s="33" t="s">
        <v>89</v>
      </c>
      <c r="D35" s="63" t="s">
        <v>3301</v>
      </c>
      <c r="E35" s="30" t="s">
        <v>5047</v>
      </c>
      <c r="F35" s="246" t="s">
        <v>13770</v>
      </c>
      <c r="G35" s="246" t="s">
        <v>5048</v>
      </c>
      <c r="H35" s="29" t="s">
        <v>5049</v>
      </c>
      <c r="I35" s="113" t="s">
        <v>7809</v>
      </c>
      <c r="J35" s="113" t="s">
        <v>7810</v>
      </c>
      <c r="K35" s="66">
        <v>0</v>
      </c>
      <c r="L35" s="83"/>
    </row>
    <row r="36" spans="1:12">
      <c r="A36" s="28" t="str">
        <f t="shared" si="0"/>
        <v>Stat_Name_PowerAttackDamage</v>
      </c>
      <c r="B36" s="32" t="s">
        <v>2854</v>
      </c>
      <c r="C36" s="33" t="s">
        <v>2003</v>
      </c>
      <c r="D36" s="63" t="s">
        <v>124</v>
      </c>
      <c r="E36" s="30" t="s">
        <v>5050</v>
      </c>
      <c r="F36" s="246" t="s">
        <v>13771</v>
      </c>
      <c r="G36" s="246" t="s">
        <v>20471</v>
      </c>
      <c r="H36" s="29" t="s">
        <v>5051</v>
      </c>
      <c r="I36" s="113" t="s">
        <v>7811</v>
      </c>
      <c r="J36" s="113" t="s">
        <v>7812</v>
      </c>
      <c r="K36" s="66">
        <v>0</v>
      </c>
      <c r="L36" s="83"/>
    </row>
    <row r="37" spans="1:12">
      <c r="A37" s="28" t="str">
        <f t="shared" si="0"/>
        <v>Stat_Name_FixedPowerAttackDamage</v>
      </c>
      <c r="B37" s="32" t="s">
        <v>2854</v>
      </c>
      <c r="C37" s="33" t="s">
        <v>118</v>
      </c>
      <c r="D37" s="63" t="s">
        <v>125</v>
      </c>
      <c r="E37" s="30" t="s">
        <v>5052</v>
      </c>
      <c r="F37" s="246" t="s">
        <v>13772</v>
      </c>
      <c r="G37" s="246" t="s">
        <v>20472</v>
      </c>
      <c r="H37" s="29" t="s">
        <v>5053</v>
      </c>
      <c r="I37" s="113" t="s">
        <v>7813</v>
      </c>
      <c r="J37" s="113" t="s">
        <v>7814</v>
      </c>
      <c r="K37" s="66">
        <v>0</v>
      </c>
      <c r="L37" s="83"/>
    </row>
    <row r="38" spans="1:12">
      <c r="A38" s="28" t="str">
        <f t="shared" si="0"/>
        <v>Stat_Name_ChargeDamage</v>
      </c>
      <c r="B38" s="32" t="s">
        <v>2854</v>
      </c>
      <c r="C38" s="33" t="s">
        <v>2004</v>
      </c>
      <c r="D38" s="63" t="s">
        <v>7</v>
      </c>
      <c r="E38" s="30" t="s">
        <v>5054</v>
      </c>
      <c r="F38" s="246" t="s">
        <v>13773</v>
      </c>
      <c r="G38" s="246" t="s">
        <v>5055</v>
      </c>
      <c r="H38" s="29" t="s">
        <v>5056</v>
      </c>
      <c r="I38" s="113" t="s">
        <v>7815</v>
      </c>
      <c r="J38" s="113" t="s">
        <v>7816</v>
      </c>
      <c r="K38" s="66">
        <v>0</v>
      </c>
      <c r="L38" s="83"/>
    </row>
    <row r="39" spans="1:12">
      <c r="A39" s="28" t="str">
        <f t="shared" si="0"/>
        <v>Stat_Name_FixedChargeDamage</v>
      </c>
      <c r="B39" s="32" t="s">
        <v>2854</v>
      </c>
      <c r="C39" s="33" t="s">
        <v>24</v>
      </c>
      <c r="D39" s="63" t="s">
        <v>8</v>
      </c>
      <c r="E39" s="30" t="s">
        <v>5057</v>
      </c>
      <c r="F39" s="246" t="s">
        <v>13774</v>
      </c>
      <c r="G39" s="246" t="s">
        <v>5058</v>
      </c>
      <c r="H39" s="29" t="s">
        <v>5059</v>
      </c>
      <c r="I39" s="113" t="s">
        <v>7817</v>
      </c>
      <c r="J39" s="113" t="s">
        <v>7818</v>
      </c>
      <c r="K39" s="66">
        <v>0</v>
      </c>
      <c r="L39" s="83"/>
    </row>
    <row r="40" spans="1:12">
      <c r="A40" s="28" t="str">
        <f t="shared" si="0"/>
        <v>Stat_Name_ChargeAttackDamage</v>
      </c>
      <c r="B40" s="32" t="s">
        <v>2854</v>
      </c>
      <c r="C40" s="33" t="s">
        <v>850</v>
      </c>
      <c r="D40" s="63" t="s">
        <v>2005</v>
      </c>
      <c r="E40" s="30" t="s">
        <v>5060</v>
      </c>
      <c r="F40" s="246" t="s">
        <v>13775</v>
      </c>
      <c r="G40" s="246" t="s">
        <v>5061</v>
      </c>
      <c r="H40" s="29" t="s">
        <v>5062</v>
      </c>
      <c r="I40" s="113" t="s">
        <v>7819</v>
      </c>
      <c r="J40" s="113" t="s">
        <v>7820</v>
      </c>
      <c r="K40" s="66">
        <v>0</v>
      </c>
      <c r="L40" s="83"/>
    </row>
    <row r="41" spans="1:12">
      <c r="A41" s="28" t="str">
        <f t="shared" si="0"/>
        <v>Stat_Name_FixedChargeAttackDamage</v>
      </c>
      <c r="B41" s="32" t="s">
        <v>2855</v>
      </c>
      <c r="C41" s="33" t="s">
        <v>851</v>
      </c>
      <c r="D41" s="63" t="s">
        <v>2006</v>
      </c>
      <c r="E41" s="30" t="s">
        <v>5063</v>
      </c>
      <c r="F41" s="246" t="s">
        <v>13776</v>
      </c>
      <c r="G41" s="246" t="s">
        <v>5064</v>
      </c>
      <c r="H41" s="29" t="s">
        <v>5065</v>
      </c>
      <c r="I41" s="113" t="s">
        <v>7821</v>
      </c>
      <c r="J41" s="113" t="s">
        <v>7822</v>
      </c>
      <c r="K41" s="66">
        <v>0</v>
      </c>
      <c r="L41" s="83"/>
    </row>
    <row r="42" spans="1:12">
      <c r="A42" s="28" t="str">
        <f t="shared" si="0"/>
        <v>Stat_Name_ChargeFireDamage</v>
      </c>
      <c r="B42" s="32" t="s">
        <v>2854</v>
      </c>
      <c r="C42" s="33" t="s">
        <v>852</v>
      </c>
      <c r="D42" s="63" t="s">
        <v>2007</v>
      </c>
      <c r="E42" s="30" t="s">
        <v>5066</v>
      </c>
      <c r="F42" s="246" t="s">
        <v>13777</v>
      </c>
      <c r="G42" s="246" t="s">
        <v>5067</v>
      </c>
      <c r="H42" s="29" t="s">
        <v>5068</v>
      </c>
      <c r="I42" s="113" t="s">
        <v>7823</v>
      </c>
      <c r="J42" s="113" t="s">
        <v>7824</v>
      </c>
      <c r="K42" s="66">
        <v>0</v>
      </c>
      <c r="L42" s="83"/>
    </row>
    <row r="43" spans="1:12">
      <c r="A43" s="28" t="str">
        <f t="shared" si="0"/>
        <v>Stat_Name_FixedChargeFireDamage</v>
      </c>
      <c r="B43" s="32" t="s">
        <v>2854</v>
      </c>
      <c r="C43" s="33" t="s">
        <v>853</v>
      </c>
      <c r="D43" s="63" t="s">
        <v>2008</v>
      </c>
      <c r="E43" s="30" t="s">
        <v>5069</v>
      </c>
      <c r="F43" s="246" t="s">
        <v>13778</v>
      </c>
      <c r="G43" s="246" t="s">
        <v>5070</v>
      </c>
      <c r="H43" s="29" t="s">
        <v>5071</v>
      </c>
      <c r="I43" s="113" t="s">
        <v>7825</v>
      </c>
      <c r="J43" s="113" t="s">
        <v>7826</v>
      </c>
      <c r="K43" s="66">
        <v>0</v>
      </c>
      <c r="L43" s="83"/>
    </row>
    <row r="44" spans="1:12">
      <c r="A44" s="28" t="str">
        <f t="shared" si="0"/>
        <v>Stat_Name_SkillDamage</v>
      </c>
      <c r="B44" s="32" t="s">
        <v>2855</v>
      </c>
      <c r="C44" s="33" t="s">
        <v>2009</v>
      </c>
      <c r="D44" s="63" t="s">
        <v>9</v>
      </c>
      <c r="E44" s="30" t="s">
        <v>5072</v>
      </c>
      <c r="F44" s="246" t="s">
        <v>13779</v>
      </c>
      <c r="G44" s="246" t="s">
        <v>5073</v>
      </c>
      <c r="H44" s="29" t="s">
        <v>5074</v>
      </c>
      <c r="I44" s="113" t="s">
        <v>7827</v>
      </c>
      <c r="J44" s="113" t="s">
        <v>7828</v>
      </c>
      <c r="K44" s="66">
        <v>0</v>
      </c>
      <c r="L44" s="83"/>
    </row>
    <row r="45" spans="1:12">
      <c r="A45" s="28" t="str">
        <f t="shared" si="0"/>
        <v>Stat_Name_FixedSkillDamage</v>
      </c>
      <c r="B45" s="32" t="s">
        <v>2854</v>
      </c>
      <c r="C45" s="33" t="s">
        <v>25</v>
      </c>
      <c r="D45" s="63" t="s">
        <v>10</v>
      </c>
      <c r="E45" s="30" t="s">
        <v>5075</v>
      </c>
      <c r="F45" s="246" t="s">
        <v>13780</v>
      </c>
      <c r="G45" s="246" t="s">
        <v>5076</v>
      </c>
      <c r="H45" s="29" t="s">
        <v>5077</v>
      </c>
      <c r="I45" s="113" t="s">
        <v>7829</v>
      </c>
      <c r="J45" s="113" t="s">
        <v>7830</v>
      </c>
      <c r="K45" s="66">
        <v>0</v>
      </c>
      <c r="L45" s="83"/>
    </row>
    <row r="46" spans="1:12">
      <c r="A46" s="28" t="str">
        <f t="shared" si="0"/>
        <v>Stat_Name_SkillDamageToAir</v>
      </c>
      <c r="B46" s="32" t="s">
        <v>2854</v>
      </c>
      <c r="C46" s="33" t="s">
        <v>854</v>
      </c>
      <c r="D46" s="63" t="s">
        <v>2010</v>
      </c>
      <c r="E46" s="30" t="s">
        <v>5078</v>
      </c>
      <c r="F46" s="246" t="s">
        <v>13781</v>
      </c>
      <c r="G46" s="246" t="s">
        <v>5079</v>
      </c>
      <c r="H46" s="29" t="s">
        <v>5080</v>
      </c>
      <c r="I46" s="113" t="s">
        <v>7831</v>
      </c>
      <c r="J46" s="113" t="s">
        <v>7832</v>
      </c>
      <c r="K46" s="66">
        <v>0</v>
      </c>
      <c r="L46" s="83"/>
    </row>
    <row r="47" spans="1:12">
      <c r="A47" s="28" t="str">
        <f t="shared" si="0"/>
        <v>Stat_Name_SubWeaponDamage</v>
      </c>
      <c r="B47" s="32" t="s">
        <v>2854</v>
      </c>
      <c r="C47" s="33" t="s">
        <v>2011</v>
      </c>
      <c r="D47" s="63" t="s">
        <v>112</v>
      </c>
      <c r="E47" s="30" t="s">
        <v>5081</v>
      </c>
      <c r="F47" s="246" t="s">
        <v>13782</v>
      </c>
      <c r="G47" s="246" t="s">
        <v>5082</v>
      </c>
      <c r="H47" s="29" t="s">
        <v>5083</v>
      </c>
      <c r="I47" s="113" t="s">
        <v>7833</v>
      </c>
      <c r="J47" s="113" t="s">
        <v>7834</v>
      </c>
      <c r="K47" s="66">
        <v>0</v>
      </c>
      <c r="L47" s="83"/>
    </row>
    <row r="48" spans="1:12">
      <c r="A48" s="28" t="str">
        <f t="shared" si="0"/>
        <v>Stat_Name_FixedSubWeaponDamage</v>
      </c>
      <c r="B48" s="32" t="s">
        <v>2855</v>
      </c>
      <c r="C48" s="33" t="s">
        <v>2012</v>
      </c>
      <c r="D48" s="63" t="s">
        <v>126</v>
      </c>
      <c r="E48" s="30" t="s">
        <v>5084</v>
      </c>
      <c r="F48" s="246" t="s">
        <v>13783</v>
      </c>
      <c r="G48" s="246" t="s">
        <v>5085</v>
      </c>
      <c r="H48" s="29" t="s">
        <v>5086</v>
      </c>
      <c r="I48" s="113" t="s">
        <v>7835</v>
      </c>
      <c r="J48" s="113" t="s">
        <v>7836</v>
      </c>
      <c r="K48" s="66">
        <v>0</v>
      </c>
      <c r="L48" s="83"/>
    </row>
    <row r="49" spans="1:12">
      <c r="A49" s="28" t="str">
        <f t="shared" si="0"/>
        <v>Stat_Name_DashAttackDamage</v>
      </c>
      <c r="B49" s="32" t="s">
        <v>2855</v>
      </c>
      <c r="C49" s="33" t="s">
        <v>2013</v>
      </c>
      <c r="D49" s="63" t="s">
        <v>113</v>
      </c>
      <c r="E49" s="30" t="s">
        <v>5087</v>
      </c>
      <c r="F49" s="246" t="s">
        <v>13784</v>
      </c>
      <c r="G49" s="246" t="s">
        <v>5088</v>
      </c>
      <c r="H49" s="29" t="s">
        <v>5089</v>
      </c>
      <c r="I49" s="113" t="s">
        <v>7837</v>
      </c>
      <c r="J49" s="113" t="s">
        <v>7838</v>
      </c>
      <c r="K49" s="66">
        <v>0</v>
      </c>
      <c r="L49" s="83"/>
    </row>
    <row r="50" spans="1:12">
      <c r="A50" s="28" t="str">
        <f t="shared" si="0"/>
        <v>Stat_Name_FixedDashAttackDamage</v>
      </c>
      <c r="B50" s="32" t="s">
        <v>2855</v>
      </c>
      <c r="C50" s="33" t="s">
        <v>2014</v>
      </c>
      <c r="D50" s="63" t="s">
        <v>127</v>
      </c>
      <c r="E50" s="30" t="s">
        <v>5090</v>
      </c>
      <c r="F50" s="246" t="s">
        <v>13785</v>
      </c>
      <c r="G50" s="246" t="s">
        <v>5091</v>
      </c>
      <c r="H50" s="29" t="s">
        <v>5092</v>
      </c>
      <c r="I50" s="113" t="s">
        <v>7839</v>
      </c>
      <c r="J50" s="113" t="s">
        <v>7840</v>
      </c>
      <c r="K50" s="66">
        <v>0</v>
      </c>
      <c r="L50" s="83"/>
    </row>
    <row r="51" spans="1:12">
      <c r="A51" s="28" t="str">
        <f t="shared" si="0"/>
        <v>Stat_Name_ProjectileDamage</v>
      </c>
      <c r="B51" s="32" t="s">
        <v>2855</v>
      </c>
      <c r="C51" s="33" t="s">
        <v>2015</v>
      </c>
      <c r="D51" s="63" t="s">
        <v>58</v>
      </c>
      <c r="E51" s="30" t="s">
        <v>5093</v>
      </c>
      <c r="F51" s="246" t="s">
        <v>13786</v>
      </c>
      <c r="G51" s="246" t="s">
        <v>5094</v>
      </c>
      <c r="H51" s="29" t="s">
        <v>5095</v>
      </c>
      <c r="I51" s="113" t="s">
        <v>7841</v>
      </c>
      <c r="J51" s="113" t="s">
        <v>7842</v>
      </c>
      <c r="K51" s="66">
        <v>0</v>
      </c>
      <c r="L51" s="83"/>
    </row>
    <row r="52" spans="1:12">
      <c r="A52" s="28" t="str">
        <f t="shared" si="0"/>
        <v>Stat_Name_FixedProjectileDamage</v>
      </c>
      <c r="B52" s="32" t="s">
        <v>2855</v>
      </c>
      <c r="C52" s="33" t="s">
        <v>60</v>
      </c>
      <c r="D52" s="63" t="s">
        <v>59</v>
      </c>
      <c r="E52" s="30" t="s">
        <v>5096</v>
      </c>
      <c r="F52" s="246" t="s">
        <v>13787</v>
      </c>
      <c r="G52" s="246" t="s">
        <v>5097</v>
      </c>
      <c r="H52" s="29" t="s">
        <v>5098</v>
      </c>
      <c r="I52" s="113" t="s">
        <v>7843</v>
      </c>
      <c r="J52" s="113" t="s">
        <v>7844</v>
      </c>
      <c r="K52" s="66">
        <v>0</v>
      </c>
      <c r="L52" s="83"/>
    </row>
    <row r="53" spans="1:12" ht="13.5">
      <c r="A53" s="28" t="str">
        <f t="shared" si="0"/>
        <v>Stat_Name_AnotherDamage</v>
      </c>
      <c r="B53" s="32" t="s">
        <v>2855</v>
      </c>
      <c r="C53" s="33" t="s">
        <v>2016</v>
      </c>
      <c r="D53" s="63" t="s">
        <v>2126</v>
      </c>
      <c r="E53" s="30" t="s">
        <v>14702</v>
      </c>
      <c r="F53" s="30" t="s">
        <v>14702</v>
      </c>
      <c r="G53" s="30" t="s">
        <v>14702</v>
      </c>
      <c r="H53" s="30" t="s">
        <v>14702</v>
      </c>
      <c r="I53" s="113" t="s">
        <v>7845</v>
      </c>
      <c r="J53" s="113" t="s">
        <v>7846</v>
      </c>
      <c r="K53" s="66">
        <v>0</v>
      </c>
      <c r="L53" s="83"/>
    </row>
    <row r="54" spans="1:12" ht="13.5">
      <c r="A54" s="28" t="str">
        <f t="shared" si="0"/>
        <v>Stat_Name_FixedAnotherDamage</v>
      </c>
      <c r="B54" s="32" t="s">
        <v>2855</v>
      </c>
      <c r="C54" s="33" t="s">
        <v>2017</v>
      </c>
      <c r="D54" s="63" t="s">
        <v>2127</v>
      </c>
      <c r="E54" s="30" t="s">
        <v>14702</v>
      </c>
      <c r="F54" s="30" t="s">
        <v>14702</v>
      </c>
      <c r="G54" s="30" t="s">
        <v>14702</v>
      </c>
      <c r="H54" s="30" t="s">
        <v>14702</v>
      </c>
      <c r="I54" s="113" t="s">
        <v>7847</v>
      </c>
      <c r="J54" s="113" t="s">
        <v>7848</v>
      </c>
      <c r="K54" s="66">
        <v>0</v>
      </c>
      <c r="L54" s="83"/>
    </row>
    <row r="55" spans="1:12" ht="13.5">
      <c r="A55" s="28" t="str">
        <f t="shared" si="0"/>
        <v>Stat_Name_MaxAnotherDamage</v>
      </c>
      <c r="B55" s="32" t="s">
        <v>2855</v>
      </c>
      <c r="C55" s="33" t="s">
        <v>2018</v>
      </c>
      <c r="D55" s="63" t="s">
        <v>2128</v>
      </c>
      <c r="E55" s="30" t="s">
        <v>14702</v>
      </c>
      <c r="F55" s="30" t="s">
        <v>14702</v>
      </c>
      <c r="G55" s="30" t="s">
        <v>14702</v>
      </c>
      <c r="H55" s="30" t="s">
        <v>14702</v>
      </c>
      <c r="I55" s="113" t="s">
        <v>7849</v>
      </c>
      <c r="J55" s="113" t="s">
        <v>7850</v>
      </c>
      <c r="K55" s="66">
        <v>0</v>
      </c>
      <c r="L55" s="83"/>
    </row>
    <row r="56" spans="1:12" ht="13.5">
      <c r="A56" s="28" t="str">
        <f t="shared" si="0"/>
        <v>Stat_Name_SkillContinuousDamage</v>
      </c>
      <c r="B56" s="32" t="s">
        <v>2855</v>
      </c>
      <c r="C56" s="33" t="s">
        <v>2204</v>
      </c>
      <c r="D56" s="63" t="s">
        <v>2215</v>
      </c>
      <c r="E56" s="30" t="s">
        <v>14702</v>
      </c>
      <c r="F56" s="30" t="s">
        <v>14702</v>
      </c>
      <c r="G56" s="30" t="s">
        <v>14702</v>
      </c>
      <c r="H56" s="30" t="s">
        <v>14702</v>
      </c>
      <c r="I56" s="113" t="s">
        <v>7851</v>
      </c>
      <c r="J56" s="113" t="s">
        <v>7852</v>
      </c>
      <c r="K56" s="66">
        <v>0</v>
      </c>
      <c r="L56" s="83"/>
    </row>
    <row r="57" spans="1:12" ht="13.5">
      <c r="A57" s="28" t="str">
        <f t="shared" si="0"/>
        <v>Stat_Name_FixedSkillContinuousDamage</v>
      </c>
      <c r="B57" s="32" t="s">
        <v>2855</v>
      </c>
      <c r="C57" s="33" t="s">
        <v>2205</v>
      </c>
      <c r="D57" s="63" t="s">
        <v>2216</v>
      </c>
      <c r="E57" s="30" t="s">
        <v>14702</v>
      </c>
      <c r="F57" s="30" t="s">
        <v>14702</v>
      </c>
      <c r="G57" s="30" t="s">
        <v>14702</v>
      </c>
      <c r="H57" s="30" t="s">
        <v>14702</v>
      </c>
      <c r="I57" s="113" t="s">
        <v>7853</v>
      </c>
      <c r="J57" s="113" t="s">
        <v>7854</v>
      </c>
      <c r="K57" s="66">
        <v>0</v>
      </c>
      <c r="L57" s="83"/>
    </row>
    <row r="58" spans="1:12" ht="13.5">
      <c r="A58" s="28" t="str">
        <f t="shared" si="0"/>
        <v>Stat_Name_MaxSkillContinuousDamage</v>
      </c>
      <c r="B58" s="32" t="s">
        <v>2855</v>
      </c>
      <c r="C58" s="33" t="s">
        <v>2206</v>
      </c>
      <c r="D58" s="63" t="s">
        <v>2217</v>
      </c>
      <c r="E58" s="30" t="s">
        <v>14702</v>
      </c>
      <c r="F58" s="30" t="s">
        <v>14702</v>
      </c>
      <c r="G58" s="30" t="s">
        <v>14702</v>
      </c>
      <c r="H58" s="30" t="s">
        <v>14702</v>
      </c>
      <c r="I58" s="113" t="s">
        <v>7855</v>
      </c>
      <c r="J58" s="113" t="s">
        <v>7856</v>
      </c>
      <c r="K58" s="66">
        <v>0</v>
      </c>
      <c r="L58" s="83"/>
    </row>
    <row r="59" spans="1:12">
      <c r="A59" s="28" t="str">
        <f t="shared" si="0"/>
        <v>Stat_Name_DistanceAttackDamage</v>
      </c>
      <c r="B59" s="32" t="s">
        <v>2854</v>
      </c>
      <c r="C59" s="33" t="s">
        <v>2019</v>
      </c>
      <c r="D59" s="63" t="s">
        <v>556</v>
      </c>
      <c r="E59" s="30" t="s">
        <v>5099</v>
      </c>
      <c r="F59" s="246" t="s">
        <v>13788</v>
      </c>
      <c r="G59" s="246" t="s">
        <v>5100</v>
      </c>
      <c r="H59" s="29" t="s">
        <v>5101</v>
      </c>
      <c r="I59" s="113" t="s">
        <v>7857</v>
      </c>
      <c r="J59" s="113" t="s">
        <v>7858</v>
      </c>
      <c r="K59" s="66">
        <v>0</v>
      </c>
      <c r="L59" s="83"/>
    </row>
    <row r="60" spans="1:12" ht="13.5">
      <c r="A60" s="28" t="str">
        <f t="shared" si="0"/>
        <v>Stat_Name_DistanceMaxAttackDamage</v>
      </c>
      <c r="B60" s="32" t="s">
        <v>2855</v>
      </c>
      <c r="C60" s="33" t="s">
        <v>2207</v>
      </c>
      <c r="D60" s="63" t="s">
        <v>2220</v>
      </c>
      <c r="E60" s="30" t="s">
        <v>14702</v>
      </c>
      <c r="F60" s="30" t="s">
        <v>14702</v>
      </c>
      <c r="G60" s="30" t="s">
        <v>14702</v>
      </c>
      <c r="H60" s="30" t="s">
        <v>14702</v>
      </c>
      <c r="I60" s="113" t="s">
        <v>7859</v>
      </c>
      <c r="J60" s="113" t="s">
        <v>7860</v>
      </c>
      <c r="K60" s="66">
        <v>0</v>
      </c>
      <c r="L60" s="83"/>
    </row>
    <row r="61" spans="1:12">
      <c r="A61" s="28" t="str">
        <f t="shared" si="0"/>
        <v>Stat_Name_PierceAttackDamage</v>
      </c>
      <c r="B61" s="32" t="s">
        <v>2854</v>
      </c>
      <c r="C61" s="33" t="s">
        <v>2020</v>
      </c>
      <c r="D61" s="63" t="s">
        <v>557</v>
      </c>
      <c r="E61" s="30" t="s">
        <v>5102</v>
      </c>
      <c r="F61" s="246" t="s">
        <v>13789</v>
      </c>
      <c r="G61" s="246" t="s">
        <v>5103</v>
      </c>
      <c r="H61" s="29" t="s">
        <v>5104</v>
      </c>
      <c r="I61" s="113" t="s">
        <v>7861</v>
      </c>
      <c r="J61" s="113" t="s">
        <v>7862</v>
      </c>
      <c r="K61" s="66">
        <v>0</v>
      </c>
      <c r="L61" s="83"/>
    </row>
    <row r="62" spans="1:12" s="48" customFormat="1" ht="13.5">
      <c r="A62" s="28" t="str">
        <f t="shared" si="0"/>
        <v>Stat_Name_MaxHealthAttackDamage</v>
      </c>
      <c r="B62" s="32" t="s">
        <v>2855</v>
      </c>
      <c r="C62" s="33" t="s">
        <v>2208</v>
      </c>
      <c r="D62" s="63" t="s">
        <v>2218</v>
      </c>
      <c r="E62" s="30" t="s">
        <v>14702</v>
      </c>
      <c r="F62" s="30" t="s">
        <v>14702</v>
      </c>
      <c r="G62" s="30" t="s">
        <v>14702</v>
      </c>
      <c r="H62" s="30" t="s">
        <v>14702</v>
      </c>
      <c r="I62" s="113" t="s">
        <v>7863</v>
      </c>
      <c r="J62" s="113" t="s">
        <v>7864</v>
      </c>
      <c r="K62" s="66">
        <v>0</v>
      </c>
      <c r="L62" s="84"/>
    </row>
    <row r="63" spans="1:12" s="48" customFormat="1" ht="13.5">
      <c r="A63" s="28" t="str">
        <f t="shared" ref="A63:A64" si="2">CONCATENATE(B63,C63)</f>
        <v>Stat_Name_TotalDamageBasedOnMissingHealth</v>
      </c>
      <c r="B63" s="32" t="s">
        <v>2855</v>
      </c>
      <c r="C63" s="33" t="s">
        <v>25493</v>
      </c>
      <c r="D63" s="63" t="s">
        <v>25494</v>
      </c>
      <c r="E63" s="30" t="s">
        <v>14702</v>
      </c>
      <c r="F63" s="30" t="s">
        <v>14702</v>
      </c>
      <c r="G63" s="30" t="s">
        <v>14702</v>
      </c>
      <c r="H63" s="30" t="s">
        <v>14702</v>
      </c>
      <c r="I63" s="30" t="s">
        <v>14702</v>
      </c>
      <c r="J63" s="30" t="s">
        <v>14702</v>
      </c>
      <c r="K63" s="66">
        <v>0</v>
      </c>
      <c r="L63" s="84"/>
    </row>
    <row r="64" spans="1:12" s="48" customFormat="1" ht="13.5">
      <c r="A64" s="28" t="str">
        <f t="shared" si="2"/>
        <v>Stat_Name_SkillDamageBasedOnMissingHealth</v>
      </c>
      <c r="B64" s="32" t="s">
        <v>2855</v>
      </c>
      <c r="C64" s="33" t="s">
        <v>25495</v>
      </c>
      <c r="D64" s="63" t="s">
        <v>25496</v>
      </c>
      <c r="E64" s="30" t="s">
        <v>14702</v>
      </c>
      <c r="F64" s="30" t="s">
        <v>14702</v>
      </c>
      <c r="G64" s="30" t="s">
        <v>14702</v>
      </c>
      <c r="H64" s="30" t="s">
        <v>14702</v>
      </c>
      <c r="I64" s="30" t="s">
        <v>14702</v>
      </c>
      <c r="J64" s="30" t="s">
        <v>14702</v>
      </c>
      <c r="K64" s="66">
        <v>0</v>
      </c>
      <c r="L64" s="84"/>
    </row>
    <row r="65" spans="1:12" s="48" customFormat="1" ht="13.5">
      <c r="A65" s="28" t="str">
        <f t="shared" ref="A65" si="3">CONCATENATE(B65,C65)</f>
        <v>Stat_Name_AttackSpeedBasedOnMissingHealth</v>
      </c>
      <c r="B65" s="32" t="s">
        <v>2855</v>
      </c>
      <c r="C65" s="33" t="s">
        <v>25497</v>
      </c>
      <c r="D65" s="63" t="s">
        <v>25498</v>
      </c>
      <c r="E65" s="30" t="s">
        <v>14702</v>
      </c>
      <c r="F65" s="30" t="s">
        <v>14702</v>
      </c>
      <c r="G65" s="30" t="s">
        <v>14702</v>
      </c>
      <c r="H65" s="30" t="s">
        <v>14702</v>
      </c>
      <c r="I65" s="30" t="s">
        <v>14702</v>
      </c>
      <c r="J65" s="30" t="s">
        <v>14702</v>
      </c>
      <c r="K65" s="66">
        <v>0</v>
      </c>
      <c r="L65" s="84"/>
    </row>
    <row r="66" spans="1:12" ht="13.5">
      <c r="A66" s="28" t="str">
        <f t="shared" si="0"/>
        <v>Stat_Name_EnhanceDamage</v>
      </c>
      <c r="B66" s="32" t="s">
        <v>2855</v>
      </c>
      <c r="C66" s="33" t="s">
        <v>2209</v>
      </c>
      <c r="D66" s="63" t="s">
        <v>2221</v>
      </c>
      <c r="E66" s="30" t="s">
        <v>14702</v>
      </c>
      <c r="F66" s="30" t="s">
        <v>14702</v>
      </c>
      <c r="G66" s="30" t="s">
        <v>14702</v>
      </c>
      <c r="H66" s="30" t="s">
        <v>14702</v>
      </c>
      <c r="I66" s="113" t="s">
        <v>7865</v>
      </c>
      <c r="J66" s="113" t="s">
        <v>7866</v>
      </c>
      <c r="K66" s="66">
        <v>0</v>
      </c>
      <c r="L66" s="83"/>
    </row>
    <row r="67" spans="1:12" ht="13.5">
      <c r="A67" s="28" t="str">
        <f t="shared" si="0"/>
        <v>Stat_Name_FixedEnhanceDamage</v>
      </c>
      <c r="B67" s="32" t="s">
        <v>2855</v>
      </c>
      <c r="C67" s="33" t="s">
        <v>2210</v>
      </c>
      <c r="D67" s="63" t="s">
        <v>2222</v>
      </c>
      <c r="E67" s="30" t="s">
        <v>14702</v>
      </c>
      <c r="F67" s="30" t="s">
        <v>14702</v>
      </c>
      <c r="G67" s="30" t="s">
        <v>14702</v>
      </c>
      <c r="H67" s="30" t="s">
        <v>14702</v>
      </c>
      <c r="I67" s="113" t="s">
        <v>7867</v>
      </c>
      <c r="J67" s="113" t="s">
        <v>7868</v>
      </c>
      <c r="K67" s="66">
        <v>0</v>
      </c>
      <c r="L67" s="83"/>
    </row>
    <row r="68" spans="1:12">
      <c r="A68" s="28" t="str">
        <f t="shared" si="0"/>
        <v>Stat_Name_Weakness</v>
      </c>
      <c r="B68" s="32" t="s">
        <v>2855</v>
      </c>
      <c r="C68" s="33" t="s">
        <v>2021</v>
      </c>
      <c r="D68" s="63" t="s">
        <v>128</v>
      </c>
      <c r="E68" s="30" t="s">
        <v>5105</v>
      </c>
      <c r="F68" s="246" t="s">
        <v>13790</v>
      </c>
      <c r="G68" s="246" t="s">
        <v>20473</v>
      </c>
      <c r="H68" s="29" t="s">
        <v>5106</v>
      </c>
      <c r="I68" s="113" t="s">
        <v>7869</v>
      </c>
      <c r="J68" s="113" t="s">
        <v>7870</v>
      </c>
      <c r="K68" s="66">
        <v>0</v>
      </c>
      <c r="L68" s="83"/>
    </row>
    <row r="69" spans="1:12" ht="13.5">
      <c r="A69" s="28" t="str">
        <f t="shared" si="0"/>
        <v>Stat_Name_SkillWeakness</v>
      </c>
      <c r="B69" s="32" t="s">
        <v>2855</v>
      </c>
      <c r="C69" s="33" t="s">
        <v>2211</v>
      </c>
      <c r="D69" s="431" t="s">
        <v>2226</v>
      </c>
      <c r="E69" s="30" t="s">
        <v>14702</v>
      </c>
      <c r="F69" s="30" t="s">
        <v>14702</v>
      </c>
      <c r="G69" s="30" t="s">
        <v>14702</v>
      </c>
      <c r="H69" s="30" t="s">
        <v>14702</v>
      </c>
      <c r="I69" s="113" t="s">
        <v>7871</v>
      </c>
      <c r="J69" s="113" t="s">
        <v>7872</v>
      </c>
      <c r="K69" s="66">
        <v>0</v>
      </c>
      <c r="L69" s="83"/>
    </row>
    <row r="70" spans="1:12">
      <c r="A70" s="28" t="str">
        <f t="shared" si="0"/>
        <v>Stat_Name_BarrierByHealth</v>
      </c>
      <c r="B70" s="32" t="s">
        <v>2855</v>
      </c>
      <c r="C70" s="33" t="s">
        <v>2022</v>
      </c>
      <c r="D70" s="63" t="s">
        <v>25501</v>
      </c>
      <c r="E70" s="30" t="s">
        <v>5107</v>
      </c>
      <c r="F70" s="246" t="s">
        <v>13791</v>
      </c>
      <c r="G70" s="246" t="s">
        <v>5108</v>
      </c>
      <c r="H70" s="29" t="s">
        <v>5109</v>
      </c>
      <c r="I70" s="113" t="s">
        <v>7873</v>
      </c>
      <c r="J70" s="113" t="s">
        <v>7874</v>
      </c>
      <c r="K70" s="66">
        <v>0</v>
      </c>
      <c r="L70" s="83"/>
    </row>
    <row r="71" spans="1:12">
      <c r="A71" s="28" t="str">
        <f t="shared" si="0"/>
        <v>Stat_Name_FixedBarrier</v>
      </c>
      <c r="B71" s="32" t="s">
        <v>2855</v>
      </c>
      <c r="C71" s="33" t="s">
        <v>2023</v>
      </c>
      <c r="D71" s="31" t="s">
        <v>25502</v>
      </c>
      <c r="E71" s="30" t="s">
        <v>5110</v>
      </c>
      <c r="F71" s="246" t="s">
        <v>13792</v>
      </c>
      <c r="G71" s="246" t="s">
        <v>5111</v>
      </c>
      <c r="H71" s="29" t="s">
        <v>5112</v>
      </c>
      <c r="I71" s="113" t="s">
        <v>7875</v>
      </c>
      <c r="J71" s="113" t="s">
        <v>7876</v>
      </c>
      <c r="K71" s="66">
        <v>0</v>
      </c>
      <c r="L71" s="83"/>
    </row>
    <row r="72" spans="1:12" ht="13.5">
      <c r="A72" s="28" t="str">
        <f t="shared" ref="A72" si="4">CONCATENATE(B72,C72)</f>
        <v>Stat_Name_BarrierActivate</v>
      </c>
      <c r="B72" s="32" t="s">
        <v>2855</v>
      </c>
      <c r="C72" s="33" t="s">
        <v>25500</v>
      </c>
      <c r="D72" s="571" t="s">
        <v>25499</v>
      </c>
      <c r="E72" s="30" t="s">
        <v>14702</v>
      </c>
      <c r="F72" s="30" t="s">
        <v>14702</v>
      </c>
      <c r="G72" s="30" t="s">
        <v>14702</v>
      </c>
      <c r="H72" s="30" t="s">
        <v>14702</v>
      </c>
      <c r="I72" s="30" t="s">
        <v>14702</v>
      </c>
      <c r="J72" s="30" t="s">
        <v>14702</v>
      </c>
      <c r="K72" s="66">
        <v>0</v>
      </c>
      <c r="L72" s="83"/>
    </row>
    <row r="73" spans="1:12" ht="13.5">
      <c r="A73" s="28" t="str">
        <f t="shared" si="0"/>
        <v>Stat_Name_BarrierRecharge</v>
      </c>
      <c r="B73" s="32" t="s">
        <v>2854</v>
      </c>
      <c r="C73" s="33" t="s">
        <v>2125</v>
      </c>
      <c r="D73" s="31" t="s">
        <v>25503</v>
      </c>
      <c r="E73" s="30" t="s">
        <v>14702</v>
      </c>
      <c r="F73" s="30" t="s">
        <v>14702</v>
      </c>
      <c r="G73" s="30" t="s">
        <v>14702</v>
      </c>
      <c r="H73" s="30" t="s">
        <v>14702</v>
      </c>
      <c r="I73" s="113" t="s">
        <v>7877</v>
      </c>
      <c r="J73" s="113" t="s">
        <v>7878</v>
      </c>
      <c r="K73" s="66">
        <v>0</v>
      </c>
      <c r="L73" s="83"/>
    </row>
    <row r="74" spans="1:12">
      <c r="A74" s="28" t="str">
        <f t="shared" si="0"/>
        <v>Stat_Name_BarrierRegeneration</v>
      </c>
      <c r="B74" s="32" t="s">
        <v>2855</v>
      </c>
      <c r="C74" s="33" t="s">
        <v>2024</v>
      </c>
      <c r="D74" s="63" t="s">
        <v>25504</v>
      </c>
      <c r="E74" s="30" t="s">
        <v>5113</v>
      </c>
      <c r="F74" s="246" t="s">
        <v>13793</v>
      </c>
      <c r="G74" s="246" t="s">
        <v>5114</v>
      </c>
      <c r="H74" s="29" t="s">
        <v>5115</v>
      </c>
      <c r="I74" s="113" t="s">
        <v>7879</v>
      </c>
      <c r="J74" s="113" t="s">
        <v>7880</v>
      </c>
      <c r="K74" s="66">
        <v>0</v>
      </c>
      <c r="L74" s="83"/>
    </row>
    <row r="75" spans="1:12">
      <c r="A75" s="28" t="str">
        <f t="shared" si="0"/>
        <v>Stat_Name_BarrierPenetration</v>
      </c>
      <c r="B75" s="32" t="s">
        <v>2855</v>
      </c>
      <c r="C75" s="33" t="s">
        <v>2025</v>
      </c>
      <c r="D75" s="63" t="s">
        <v>25505</v>
      </c>
      <c r="E75" s="30" t="s">
        <v>5116</v>
      </c>
      <c r="F75" s="246" t="s">
        <v>13794</v>
      </c>
      <c r="G75" s="246" t="s">
        <v>5117</v>
      </c>
      <c r="H75" s="29" t="s">
        <v>5118</v>
      </c>
      <c r="I75" s="113" t="s">
        <v>7881</v>
      </c>
      <c r="J75" s="113" t="s">
        <v>7882</v>
      </c>
      <c r="K75" s="66">
        <v>0</v>
      </c>
      <c r="L75" s="83"/>
    </row>
    <row r="76" spans="1:12">
      <c r="A76" s="28" t="str">
        <f t="shared" ref="A76:A145" si="5">CONCATENATE(B76,C76)</f>
        <v>Stat_Name_DamageReflection</v>
      </c>
      <c r="B76" s="32" t="s">
        <v>2854</v>
      </c>
      <c r="C76" s="33" t="s">
        <v>2026</v>
      </c>
      <c r="D76" s="63" t="s">
        <v>558</v>
      </c>
      <c r="E76" s="30" t="s">
        <v>5119</v>
      </c>
      <c r="F76" s="246" t="s">
        <v>13795</v>
      </c>
      <c r="G76" s="246" t="s">
        <v>5120</v>
      </c>
      <c r="H76" s="29" t="s">
        <v>5121</v>
      </c>
      <c r="I76" s="113" t="s">
        <v>7883</v>
      </c>
      <c r="J76" s="113" t="s">
        <v>7884</v>
      </c>
      <c r="K76" s="66">
        <v>0</v>
      </c>
      <c r="L76" s="83"/>
    </row>
    <row r="77" spans="1:12">
      <c r="A77" s="28" t="str">
        <f t="shared" si="5"/>
        <v>Stat_Name_DamageReduction</v>
      </c>
      <c r="B77" s="32" t="s">
        <v>2854</v>
      </c>
      <c r="C77" s="33" t="s">
        <v>2027</v>
      </c>
      <c r="D77" s="63" t="s">
        <v>559</v>
      </c>
      <c r="E77" s="30" t="s">
        <v>5122</v>
      </c>
      <c r="F77" s="246" t="s">
        <v>13796</v>
      </c>
      <c r="G77" s="246" t="s">
        <v>5123</v>
      </c>
      <c r="H77" s="29" t="s">
        <v>5124</v>
      </c>
      <c r="I77" s="113" t="s">
        <v>7885</v>
      </c>
      <c r="J77" s="113" t="s">
        <v>7886</v>
      </c>
      <c r="K77" s="66">
        <v>0</v>
      </c>
      <c r="L77" s="83"/>
    </row>
    <row r="78" spans="1:12">
      <c r="A78" s="28" t="str">
        <f t="shared" si="5"/>
        <v>Stat_Name_DamageReductionByHealth</v>
      </c>
      <c r="B78" s="32" t="s">
        <v>2854</v>
      </c>
      <c r="C78" s="33" t="s">
        <v>2794</v>
      </c>
      <c r="D78" s="63" t="s">
        <v>2792</v>
      </c>
      <c r="E78" s="30" t="s">
        <v>5125</v>
      </c>
      <c r="F78" s="246" t="s">
        <v>4964</v>
      </c>
      <c r="G78" s="246" t="s">
        <v>5125</v>
      </c>
      <c r="H78" s="29" t="s">
        <v>5125</v>
      </c>
      <c r="I78" s="113" t="s">
        <v>7887</v>
      </c>
      <c r="J78" s="113" t="s">
        <v>7888</v>
      </c>
      <c r="K78" s="66">
        <v>0</v>
      </c>
      <c r="L78" s="83"/>
    </row>
    <row r="79" spans="1:12">
      <c r="A79" s="28" t="str">
        <f t="shared" si="5"/>
        <v>Stat_Name_DamageMaxReductionByHealth</v>
      </c>
      <c r="B79" s="32" t="s">
        <v>2854</v>
      </c>
      <c r="C79" s="33" t="s">
        <v>2795</v>
      </c>
      <c r="D79" s="63" t="s">
        <v>2793</v>
      </c>
      <c r="E79" s="30" t="s">
        <v>5126</v>
      </c>
      <c r="F79" s="246" t="s">
        <v>4965</v>
      </c>
      <c r="G79" s="246" t="s">
        <v>5126</v>
      </c>
      <c r="H79" s="29" t="s">
        <v>5126</v>
      </c>
      <c r="I79" s="113" t="s">
        <v>7889</v>
      </c>
      <c r="J79" s="113" t="s">
        <v>7890</v>
      </c>
      <c r="K79" s="66">
        <v>0</v>
      </c>
      <c r="L79" s="83"/>
    </row>
    <row r="80" spans="1:12">
      <c r="A80" s="28" t="str">
        <f t="shared" si="5"/>
        <v>Stat_Name_ProjectileDamageReduction</v>
      </c>
      <c r="B80" s="32" t="s">
        <v>2854</v>
      </c>
      <c r="C80" s="33" t="s">
        <v>2028</v>
      </c>
      <c r="D80" s="64" t="s">
        <v>2029</v>
      </c>
      <c r="E80" s="30" t="s">
        <v>5127</v>
      </c>
      <c r="F80" s="246" t="s">
        <v>13797</v>
      </c>
      <c r="G80" s="246" t="s">
        <v>5128</v>
      </c>
      <c r="H80" s="29" t="s">
        <v>5129</v>
      </c>
      <c r="I80" s="113" t="s">
        <v>7891</v>
      </c>
      <c r="J80" s="113" t="s">
        <v>7892</v>
      </c>
      <c r="K80" s="66">
        <v>0</v>
      </c>
      <c r="L80" s="83"/>
    </row>
    <row r="81" spans="1:12">
      <c r="A81" s="28" t="str">
        <f t="shared" si="5"/>
        <v>Stat_Name_Dodge</v>
      </c>
      <c r="B81" s="32" t="s">
        <v>2854</v>
      </c>
      <c r="C81" s="33" t="s">
        <v>2030</v>
      </c>
      <c r="D81" s="64" t="s">
        <v>3220</v>
      </c>
      <c r="E81" s="30" t="s">
        <v>3668</v>
      </c>
      <c r="F81" s="246" t="s">
        <v>20474</v>
      </c>
      <c r="G81" s="246" t="s">
        <v>4886</v>
      </c>
      <c r="H81" s="29" t="s">
        <v>4887</v>
      </c>
      <c r="I81" s="113" t="s">
        <v>7747</v>
      </c>
      <c r="J81" s="113" t="s">
        <v>7748</v>
      </c>
      <c r="K81" s="66">
        <v>0</v>
      </c>
      <c r="L81" s="83"/>
    </row>
    <row r="82" spans="1:12">
      <c r="A82" s="28" t="str">
        <f t="shared" ref="A82" si="6">CONCATENATE(B82,C82)</f>
        <v>Stat_Name_Evasion</v>
      </c>
      <c r="B82" s="32" t="s">
        <v>1979</v>
      </c>
      <c r="C82" s="33" t="s">
        <v>3044</v>
      </c>
      <c r="D82" s="64" t="s">
        <v>3045</v>
      </c>
      <c r="E82" s="30" t="s">
        <v>4943</v>
      </c>
      <c r="F82" s="246" t="s">
        <v>14701</v>
      </c>
      <c r="G82" s="246" t="s">
        <v>5130</v>
      </c>
      <c r="H82" s="29" t="s">
        <v>5131</v>
      </c>
      <c r="I82" s="113" t="s">
        <v>7893</v>
      </c>
      <c r="J82" s="113" t="s">
        <v>7894</v>
      </c>
      <c r="K82" s="66">
        <v>0</v>
      </c>
      <c r="L82" s="83"/>
    </row>
    <row r="83" spans="1:12">
      <c r="A83" s="28" t="str">
        <f t="shared" si="5"/>
        <v>Stat_Name_AdditionalImmunityDuration</v>
      </c>
      <c r="B83" s="32" t="s">
        <v>2854</v>
      </c>
      <c r="C83" s="33" t="s">
        <v>2031</v>
      </c>
      <c r="D83" s="64" t="s">
        <v>2032</v>
      </c>
      <c r="E83" s="30" t="s">
        <v>5132</v>
      </c>
      <c r="F83" s="246" t="s">
        <v>13798</v>
      </c>
      <c r="G83" s="246" t="s">
        <v>5133</v>
      </c>
      <c r="H83" s="29" t="s">
        <v>5134</v>
      </c>
      <c r="I83" s="113" t="s">
        <v>7895</v>
      </c>
      <c r="J83" s="113" t="s">
        <v>7896</v>
      </c>
      <c r="K83" s="66">
        <v>0</v>
      </c>
      <c r="L83" s="83"/>
    </row>
    <row r="84" spans="1:12">
      <c r="A84" s="28" t="str">
        <f t="shared" si="5"/>
        <v>Stat_Name_AttackSpeed</v>
      </c>
      <c r="B84" s="32" t="s">
        <v>2854</v>
      </c>
      <c r="C84" s="33" t="s">
        <v>2033</v>
      </c>
      <c r="D84" s="63" t="s">
        <v>11</v>
      </c>
      <c r="E84" s="30" t="s">
        <v>5135</v>
      </c>
      <c r="F84" s="246" t="s">
        <v>13799</v>
      </c>
      <c r="G84" s="246" t="s">
        <v>5136</v>
      </c>
      <c r="H84" s="29" t="s">
        <v>5137</v>
      </c>
      <c r="I84" s="113" t="s">
        <v>6533</v>
      </c>
      <c r="J84" s="113" t="s">
        <v>6534</v>
      </c>
      <c r="K84" s="66">
        <v>0</v>
      </c>
      <c r="L84" s="83"/>
    </row>
    <row r="85" spans="1:12">
      <c r="A85" s="28" t="str">
        <f t="shared" si="5"/>
        <v>Stat_Name_MoveSpeed</v>
      </c>
      <c r="B85" s="32" t="s">
        <v>2855</v>
      </c>
      <c r="C85" s="33" t="s">
        <v>2034</v>
      </c>
      <c r="D85" s="63" t="s">
        <v>12</v>
      </c>
      <c r="E85" s="30" t="s">
        <v>5138</v>
      </c>
      <c r="F85" s="246" t="s">
        <v>13800</v>
      </c>
      <c r="G85" s="246" t="s">
        <v>5139</v>
      </c>
      <c r="H85" s="29" t="s">
        <v>5139</v>
      </c>
      <c r="I85" s="113" t="s">
        <v>7897</v>
      </c>
      <c r="J85" s="113" t="s">
        <v>7898</v>
      </c>
      <c r="K85" s="66">
        <v>0</v>
      </c>
      <c r="L85" s="83"/>
    </row>
    <row r="86" spans="1:12">
      <c r="A86" s="28" t="str">
        <f t="shared" si="5"/>
        <v>Stat_Name_AdditionalMoveSpeed</v>
      </c>
      <c r="B86" s="32" t="s">
        <v>2854</v>
      </c>
      <c r="C86" s="33" t="s">
        <v>2035</v>
      </c>
      <c r="D86" s="63" t="s">
        <v>129</v>
      </c>
      <c r="E86" s="30" t="s">
        <v>5140</v>
      </c>
      <c r="F86" s="246" t="s">
        <v>13801</v>
      </c>
      <c r="G86" s="246" t="s">
        <v>5141</v>
      </c>
      <c r="H86" s="29" t="s">
        <v>5142</v>
      </c>
      <c r="I86" s="113" t="s">
        <v>7899</v>
      </c>
      <c r="J86" s="113" t="s">
        <v>7900</v>
      </c>
      <c r="K86" s="66">
        <v>0</v>
      </c>
      <c r="L86" s="83"/>
    </row>
    <row r="87" spans="1:12">
      <c r="A87" s="28" t="str">
        <f t="shared" si="5"/>
        <v>Stat_Name_CriticalTotalChance</v>
      </c>
      <c r="B87" s="32" t="s">
        <v>2854</v>
      </c>
      <c r="C87" s="33" t="s">
        <v>2909</v>
      </c>
      <c r="D87" s="63" t="s">
        <v>3298</v>
      </c>
      <c r="E87" s="30" t="s">
        <v>5143</v>
      </c>
      <c r="F87" s="246" t="s">
        <v>13802</v>
      </c>
      <c r="G87" s="246" t="s">
        <v>5144</v>
      </c>
      <c r="H87" s="29" t="s">
        <v>5145</v>
      </c>
      <c r="I87" s="113" t="s">
        <v>7901</v>
      </c>
      <c r="J87" s="113" t="s">
        <v>7902</v>
      </c>
      <c r="K87" s="66">
        <v>0</v>
      </c>
      <c r="L87" s="83"/>
    </row>
    <row r="88" spans="1:12">
      <c r="A88" s="28" t="str">
        <f t="shared" si="5"/>
        <v>Stat_Name_CriticalAttackChance</v>
      </c>
      <c r="B88" s="32" t="s">
        <v>2855</v>
      </c>
      <c r="C88" s="33" t="s">
        <v>2910</v>
      </c>
      <c r="D88" s="63" t="s">
        <v>3297</v>
      </c>
      <c r="E88" s="30" t="s">
        <v>5146</v>
      </c>
      <c r="F88" s="246" t="s">
        <v>13803</v>
      </c>
      <c r="G88" s="246" t="s">
        <v>5147</v>
      </c>
      <c r="H88" s="29" t="s">
        <v>5148</v>
      </c>
      <c r="I88" s="113" t="s">
        <v>7903</v>
      </c>
      <c r="J88" s="113" t="s">
        <v>7904</v>
      </c>
      <c r="K88" s="66">
        <v>0</v>
      </c>
      <c r="L88" s="83"/>
    </row>
    <row r="89" spans="1:12" ht="13.5">
      <c r="A89" s="28" t="str">
        <f t="shared" si="5"/>
        <v>Stat_Name_CriticalWeaponAttackChance</v>
      </c>
      <c r="B89" s="32" t="s">
        <v>2854</v>
      </c>
      <c r="C89" s="33" t="s">
        <v>2911</v>
      </c>
      <c r="D89" s="63" t="s">
        <v>2287</v>
      </c>
      <c r="E89" s="30" t="s">
        <v>14702</v>
      </c>
      <c r="F89" s="30" t="s">
        <v>14702</v>
      </c>
      <c r="G89" s="30" t="s">
        <v>14702</v>
      </c>
      <c r="H89" s="30" t="s">
        <v>14702</v>
      </c>
      <c r="I89" s="113" t="s">
        <v>7905</v>
      </c>
      <c r="J89" s="113" t="s">
        <v>7906</v>
      </c>
      <c r="K89" s="66">
        <v>0</v>
      </c>
      <c r="L89" s="83"/>
    </row>
    <row r="90" spans="1:12">
      <c r="A90" s="28" t="str">
        <f t="shared" si="5"/>
        <v>Stat_Name_CriticalWeapon1AttackChance</v>
      </c>
      <c r="B90" s="32" t="s">
        <v>2855</v>
      </c>
      <c r="C90" s="33" t="s">
        <v>2912</v>
      </c>
      <c r="D90" s="63" t="s">
        <v>2036</v>
      </c>
      <c r="E90" s="30" t="s">
        <v>5149</v>
      </c>
      <c r="F90" s="246" t="s">
        <v>13804</v>
      </c>
      <c r="G90" s="246" t="s">
        <v>5150</v>
      </c>
      <c r="H90" s="29" t="s">
        <v>5151</v>
      </c>
      <c r="I90" s="113" t="s">
        <v>7907</v>
      </c>
      <c r="J90" s="113" t="s">
        <v>7908</v>
      </c>
      <c r="K90" s="66">
        <v>0</v>
      </c>
      <c r="L90" s="83"/>
    </row>
    <row r="91" spans="1:12">
      <c r="A91" s="28" t="str">
        <f t="shared" si="5"/>
        <v>Stat_Name_CriticalWeapon2AttackChance</v>
      </c>
      <c r="B91" s="32" t="s">
        <v>2854</v>
      </c>
      <c r="C91" s="33" t="s">
        <v>2913</v>
      </c>
      <c r="D91" s="63" t="s">
        <v>2037</v>
      </c>
      <c r="E91" s="30" t="s">
        <v>5152</v>
      </c>
      <c r="F91" s="246" t="s">
        <v>13805</v>
      </c>
      <c r="G91" s="246" t="s">
        <v>5153</v>
      </c>
      <c r="H91" s="29" t="s">
        <v>5154</v>
      </c>
      <c r="I91" s="113" t="s">
        <v>7909</v>
      </c>
      <c r="J91" s="113" t="s">
        <v>7910</v>
      </c>
      <c r="K91" s="66">
        <v>0</v>
      </c>
      <c r="L91" s="83"/>
    </row>
    <row r="92" spans="1:12">
      <c r="A92" s="28" t="str">
        <f t="shared" si="5"/>
        <v>Stat_Name_CriticalWeapon3AttackChance</v>
      </c>
      <c r="B92" s="32" t="s">
        <v>2854</v>
      </c>
      <c r="C92" s="33" t="s">
        <v>2914</v>
      </c>
      <c r="D92" s="63" t="s">
        <v>2038</v>
      </c>
      <c r="E92" s="30" t="s">
        <v>5155</v>
      </c>
      <c r="F92" s="246" t="s">
        <v>13806</v>
      </c>
      <c r="G92" s="246" t="s">
        <v>5156</v>
      </c>
      <c r="H92" s="29" t="s">
        <v>5157</v>
      </c>
      <c r="I92" s="113" t="s">
        <v>7911</v>
      </c>
      <c r="J92" s="113" t="s">
        <v>7912</v>
      </c>
      <c r="K92" s="66">
        <v>0</v>
      </c>
      <c r="L92" s="83"/>
    </row>
    <row r="93" spans="1:12">
      <c r="A93" s="28" t="str">
        <f t="shared" si="5"/>
        <v>Stat_Name_CriticalPowerAttackChance</v>
      </c>
      <c r="B93" s="32" t="s">
        <v>2854</v>
      </c>
      <c r="C93" s="33" t="s">
        <v>2915</v>
      </c>
      <c r="D93" s="63" t="s">
        <v>3299</v>
      </c>
      <c r="E93" s="30" t="s">
        <v>5158</v>
      </c>
      <c r="F93" s="246" t="s">
        <v>13807</v>
      </c>
      <c r="G93" s="246" t="s">
        <v>20475</v>
      </c>
      <c r="H93" s="29" t="s">
        <v>5159</v>
      </c>
      <c r="I93" s="113" t="s">
        <v>7913</v>
      </c>
      <c r="J93" s="113" t="s">
        <v>7914</v>
      </c>
      <c r="K93" s="66">
        <v>0</v>
      </c>
      <c r="L93" s="83"/>
    </row>
    <row r="94" spans="1:12">
      <c r="A94" s="28" t="str">
        <f t="shared" si="5"/>
        <v>Stat_Name_CriticalSkillChance</v>
      </c>
      <c r="B94" s="32" t="s">
        <v>2855</v>
      </c>
      <c r="C94" s="33" t="s">
        <v>2916</v>
      </c>
      <c r="D94" s="63" t="s">
        <v>13</v>
      </c>
      <c r="E94" s="30" t="s">
        <v>5160</v>
      </c>
      <c r="F94" s="246" t="s">
        <v>13808</v>
      </c>
      <c r="G94" s="246" t="s">
        <v>5161</v>
      </c>
      <c r="H94" s="29" t="s">
        <v>5162</v>
      </c>
      <c r="I94" s="113" t="s">
        <v>7915</v>
      </c>
      <c r="J94" s="113" t="s">
        <v>7916</v>
      </c>
      <c r="K94" s="66">
        <v>0</v>
      </c>
      <c r="L94" s="83"/>
    </row>
    <row r="95" spans="1:12">
      <c r="A95" s="28" t="str">
        <f t="shared" si="5"/>
        <v>Stat_Name_CriticalSubWeaponChance</v>
      </c>
      <c r="B95" s="32" t="s">
        <v>2854</v>
      </c>
      <c r="C95" s="33" t="s">
        <v>2917</v>
      </c>
      <c r="D95" s="63" t="s">
        <v>14</v>
      </c>
      <c r="E95" s="30" t="s">
        <v>5163</v>
      </c>
      <c r="F95" s="246" t="s">
        <v>13809</v>
      </c>
      <c r="G95" s="246" t="s">
        <v>5164</v>
      </c>
      <c r="H95" s="29" t="s">
        <v>5165</v>
      </c>
      <c r="I95" s="113" t="s">
        <v>7917</v>
      </c>
      <c r="J95" s="113" t="s">
        <v>7918</v>
      </c>
      <c r="K95" s="66">
        <v>0</v>
      </c>
      <c r="L95" s="83"/>
    </row>
    <row r="96" spans="1:12">
      <c r="A96" s="28" t="str">
        <f t="shared" si="5"/>
        <v>Stat_Name_CriticalDashChance</v>
      </c>
      <c r="B96" s="32" t="s">
        <v>2855</v>
      </c>
      <c r="C96" s="33" t="s">
        <v>2918</v>
      </c>
      <c r="D96" s="63" t="s">
        <v>15</v>
      </c>
      <c r="E96" s="30" t="s">
        <v>5166</v>
      </c>
      <c r="F96" s="246" t="s">
        <v>13810</v>
      </c>
      <c r="G96" s="246" t="s">
        <v>5167</v>
      </c>
      <c r="H96" s="29" t="s">
        <v>5168</v>
      </c>
      <c r="I96" s="113" t="s">
        <v>7919</v>
      </c>
      <c r="J96" s="113" t="s">
        <v>7920</v>
      </c>
      <c r="K96" s="66">
        <v>0</v>
      </c>
      <c r="L96" s="83"/>
    </row>
    <row r="97" spans="1:12">
      <c r="A97" s="28" t="str">
        <f t="shared" si="5"/>
        <v>Stat_Name_CriticalReturnChance</v>
      </c>
      <c r="B97" s="32" t="s">
        <v>2855</v>
      </c>
      <c r="C97" s="33" t="s">
        <v>2919</v>
      </c>
      <c r="D97" s="63" t="s">
        <v>2039</v>
      </c>
      <c r="E97" s="30" t="s">
        <v>5169</v>
      </c>
      <c r="F97" s="246" t="s">
        <v>13811</v>
      </c>
      <c r="G97" s="246" t="s">
        <v>5170</v>
      </c>
      <c r="H97" s="29" t="s">
        <v>5171</v>
      </c>
      <c r="I97" s="113" t="s">
        <v>7921</v>
      </c>
      <c r="J97" s="113" t="s">
        <v>7922</v>
      </c>
      <c r="K97" s="66">
        <v>0</v>
      </c>
      <c r="L97" s="83"/>
    </row>
    <row r="98" spans="1:12" ht="13.5">
      <c r="A98" s="28" t="str">
        <f t="shared" si="5"/>
        <v>Stat_Name_CriticalFrozenChance</v>
      </c>
      <c r="B98" s="32" t="s">
        <v>2855</v>
      </c>
      <c r="C98" s="33" t="s">
        <v>2920</v>
      </c>
      <c r="D98" s="63" t="s">
        <v>2177</v>
      </c>
      <c r="E98" s="30" t="s">
        <v>14702</v>
      </c>
      <c r="F98" s="30" t="s">
        <v>14702</v>
      </c>
      <c r="G98" s="30" t="s">
        <v>14702</v>
      </c>
      <c r="H98" s="30" t="s">
        <v>14702</v>
      </c>
      <c r="I98" s="113" t="s">
        <v>7923</v>
      </c>
      <c r="J98" s="113" t="s">
        <v>7924</v>
      </c>
      <c r="K98" s="66">
        <v>0</v>
      </c>
      <c r="L98" s="83"/>
    </row>
    <row r="99" spans="1:12" ht="13.5">
      <c r="A99" s="28" t="str">
        <f t="shared" si="5"/>
        <v>Stat_Name_CriticalAttackThroughChance</v>
      </c>
      <c r="B99" s="32" t="s">
        <v>2855</v>
      </c>
      <c r="C99" s="33" t="s">
        <v>2829</v>
      </c>
      <c r="D99" s="63" t="s">
        <v>2834</v>
      </c>
      <c r="E99" s="30" t="s">
        <v>14702</v>
      </c>
      <c r="F99" s="30" t="s">
        <v>14702</v>
      </c>
      <c r="G99" s="30" t="s">
        <v>14702</v>
      </c>
      <c r="H99" s="30" t="s">
        <v>14702</v>
      </c>
      <c r="I99" s="113" t="s">
        <v>7925</v>
      </c>
      <c r="J99" s="113" t="s">
        <v>7926</v>
      </c>
      <c r="K99" s="66">
        <v>0</v>
      </c>
      <c r="L99" s="83"/>
    </row>
    <row r="100" spans="1:12" ht="13.5">
      <c r="A100" s="28" t="str">
        <f t="shared" si="5"/>
        <v>Stat_Name_CriticalChanceByMana</v>
      </c>
      <c r="B100" s="32" t="s">
        <v>2855</v>
      </c>
      <c r="C100" s="33" t="s">
        <v>2830</v>
      </c>
      <c r="D100" s="63" t="s">
        <v>2835</v>
      </c>
      <c r="E100" s="30" t="s">
        <v>14702</v>
      </c>
      <c r="F100" s="30" t="s">
        <v>14702</v>
      </c>
      <c r="G100" s="30" t="s">
        <v>14702</v>
      </c>
      <c r="H100" s="30" t="s">
        <v>14702</v>
      </c>
      <c r="I100" s="113" t="s">
        <v>7927</v>
      </c>
      <c r="J100" s="113" t="s">
        <v>7928</v>
      </c>
      <c r="K100" s="66">
        <v>0</v>
      </c>
      <c r="L100" s="83"/>
    </row>
    <row r="101" spans="1:12" ht="13.5">
      <c r="A101" s="28" t="str">
        <f t="shared" si="5"/>
        <v>Stat_Name_CriticalChanceByManaRate</v>
      </c>
      <c r="B101" s="32" t="s">
        <v>2855</v>
      </c>
      <c r="C101" s="33" t="s">
        <v>2921</v>
      </c>
      <c r="D101" s="63" t="s">
        <v>2836</v>
      </c>
      <c r="E101" s="30" t="s">
        <v>14702</v>
      </c>
      <c r="F101" s="30" t="s">
        <v>14702</v>
      </c>
      <c r="G101" s="30" t="s">
        <v>14702</v>
      </c>
      <c r="H101" s="30" t="s">
        <v>14702</v>
      </c>
      <c r="I101" s="113" t="s">
        <v>7929</v>
      </c>
      <c r="J101" s="113" t="s">
        <v>7930</v>
      </c>
      <c r="K101" s="66">
        <v>0</v>
      </c>
      <c r="L101" s="83"/>
    </row>
    <row r="102" spans="1:12">
      <c r="A102" s="28" t="str">
        <f t="shared" si="5"/>
        <v>Stat_Name_CriticalTotalDamage</v>
      </c>
      <c r="B102" s="32" t="s">
        <v>2854</v>
      </c>
      <c r="C102" s="33" t="s">
        <v>2040</v>
      </c>
      <c r="D102" s="63" t="s">
        <v>3292</v>
      </c>
      <c r="E102" s="30" t="s">
        <v>5172</v>
      </c>
      <c r="F102" s="246" t="s">
        <v>13812</v>
      </c>
      <c r="G102" s="246" t="s">
        <v>5173</v>
      </c>
      <c r="H102" s="29" t="s">
        <v>5174</v>
      </c>
      <c r="I102" s="113" t="s">
        <v>7931</v>
      </c>
      <c r="J102" s="113" t="s">
        <v>7902</v>
      </c>
      <c r="K102" s="66">
        <v>0</v>
      </c>
      <c r="L102" s="83"/>
    </row>
    <row r="103" spans="1:12" ht="13.5">
      <c r="A103" s="28" t="str">
        <f t="shared" si="5"/>
        <v>Stat_Name_CriticalWeaponDamage</v>
      </c>
      <c r="B103" s="32" t="s">
        <v>2855</v>
      </c>
      <c r="C103" s="33" t="s">
        <v>2141</v>
      </c>
      <c r="D103" s="63" t="s">
        <v>3293</v>
      </c>
      <c r="E103" s="30" t="s">
        <v>14702</v>
      </c>
      <c r="F103" s="30" t="s">
        <v>14702</v>
      </c>
      <c r="G103" s="30" t="s">
        <v>14702</v>
      </c>
      <c r="H103" s="30" t="s">
        <v>14702</v>
      </c>
      <c r="I103" s="113" t="s">
        <v>7932</v>
      </c>
      <c r="J103" s="113" t="s">
        <v>7933</v>
      </c>
      <c r="K103" s="66">
        <v>0</v>
      </c>
      <c r="L103" s="83"/>
    </row>
    <row r="104" spans="1:12">
      <c r="A104" s="28" t="str">
        <f t="shared" si="5"/>
        <v>Stat_Name_CriticalAttackDamage</v>
      </c>
      <c r="B104" s="32" t="s">
        <v>2854</v>
      </c>
      <c r="C104" s="33" t="s">
        <v>2041</v>
      </c>
      <c r="D104" s="63" t="s">
        <v>3294</v>
      </c>
      <c r="E104" s="30" t="s">
        <v>5175</v>
      </c>
      <c r="F104" s="246" t="s">
        <v>13813</v>
      </c>
      <c r="G104" s="246" t="s">
        <v>5176</v>
      </c>
      <c r="H104" s="29" t="s">
        <v>5177</v>
      </c>
      <c r="I104" s="113" t="s">
        <v>7934</v>
      </c>
      <c r="J104" s="113" t="s">
        <v>7935</v>
      </c>
      <c r="K104" s="66">
        <v>0</v>
      </c>
      <c r="L104" s="83"/>
    </row>
    <row r="105" spans="1:12">
      <c r="A105" s="28" t="str">
        <f t="shared" si="5"/>
        <v>Stat_Name_CriticalPowerAttackDamage</v>
      </c>
      <c r="B105" s="32" t="s">
        <v>2854</v>
      </c>
      <c r="C105" s="33" t="s">
        <v>2042</v>
      </c>
      <c r="D105" s="63" t="s">
        <v>3295</v>
      </c>
      <c r="E105" s="30" t="s">
        <v>5178</v>
      </c>
      <c r="F105" s="246" t="s">
        <v>13814</v>
      </c>
      <c r="G105" s="246" t="s">
        <v>20476</v>
      </c>
      <c r="H105" s="29" t="s">
        <v>5179</v>
      </c>
      <c r="I105" s="113" t="s">
        <v>7936</v>
      </c>
      <c r="J105" s="113" t="s">
        <v>7914</v>
      </c>
      <c r="K105" s="66">
        <v>0</v>
      </c>
      <c r="L105" s="83"/>
    </row>
    <row r="106" spans="1:12">
      <c r="A106" s="28" t="str">
        <f t="shared" si="5"/>
        <v>Stat_Name_CriticalSkillDamage</v>
      </c>
      <c r="B106" s="32" t="s">
        <v>2855</v>
      </c>
      <c r="C106" s="33" t="s">
        <v>2043</v>
      </c>
      <c r="D106" s="63" t="s">
        <v>3296</v>
      </c>
      <c r="E106" s="30" t="s">
        <v>5180</v>
      </c>
      <c r="F106" s="246" t="s">
        <v>13815</v>
      </c>
      <c r="G106" s="246" t="s">
        <v>5181</v>
      </c>
      <c r="H106" s="29" t="s">
        <v>5182</v>
      </c>
      <c r="I106" s="113" t="s">
        <v>7937</v>
      </c>
      <c r="J106" s="113" t="s">
        <v>7938</v>
      </c>
      <c r="K106" s="66">
        <v>0</v>
      </c>
      <c r="L106" s="83"/>
    </row>
    <row r="107" spans="1:12">
      <c r="A107" s="28" t="str">
        <f t="shared" si="5"/>
        <v>Stat_Name_CriticalSubWeaponDamage</v>
      </c>
      <c r="B107" s="32" t="s">
        <v>2855</v>
      </c>
      <c r="C107" s="33" t="s">
        <v>2044</v>
      </c>
      <c r="D107" s="63" t="s">
        <v>20460</v>
      </c>
      <c r="E107" s="30" t="s">
        <v>5183</v>
      </c>
      <c r="F107" s="246" t="s">
        <v>13816</v>
      </c>
      <c r="G107" s="246" t="s">
        <v>5184</v>
      </c>
      <c r="H107" s="29" t="s">
        <v>5185</v>
      </c>
      <c r="I107" s="113" t="s">
        <v>7939</v>
      </c>
      <c r="J107" s="113" t="s">
        <v>7940</v>
      </c>
      <c r="K107" s="66">
        <v>0</v>
      </c>
      <c r="L107" s="83"/>
    </row>
    <row r="108" spans="1:12">
      <c r="A108" s="28" t="str">
        <f t="shared" si="5"/>
        <v>Stat_Name_CriticalDashDamage</v>
      </c>
      <c r="B108" s="32" t="s">
        <v>2854</v>
      </c>
      <c r="C108" s="33" t="s">
        <v>2045</v>
      </c>
      <c r="D108" s="63" t="s">
        <v>20461</v>
      </c>
      <c r="E108" s="30" t="s">
        <v>5186</v>
      </c>
      <c r="F108" s="246" t="s">
        <v>13817</v>
      </c>
      <c r="G108" s="246" t="s">
        <v>5187</v>
      </c>
      <c r="H108" s="29" t="s">
        <v>5188</v>
      </c>
      <c r="I108" s="113" t="s">
        <v>7941</v>
      </c>
      <c r="J108" s="113" t="s">
        <v>7942</v>
      </c>
      <c r="K108" s="66">
        <v>0</v>
      </c>
      <c r="L108" s="83"/>
    </row>
    <row r="109" spans="1:12">
      <c r="A109" s="28" t="str">
        <f t="shared" si="5"/>
        <v>Stat_Name_CriticalReturnDamage</v>
      </c>
      <c r="B109" s="32" t="s">
        <v>2854</v>
      </c>
      <c r="C109" s="33" t="s">
        <v>2258</v>
      </c>
      <c r="D109" s="63" t="s">
        <v>20462</v>
      </c>
      <c r="E109" s="30" t="s">
        <v>5189</v>
      </c>
      <c r="F109" s="246" t="s">
        <v>13818</v>
      </c>
      <c r="G109" s="246" t="s">
        <v>5190</v>
      </c>
      <c r="H109" s="29" t="s">
        <v>5191</v>
      </c>
      <c r="I109" s="113" t="s">
        <v>7943</v>
      </c>
      <c r="J109" s="113" t="s">
        <v>7922</v>
      </c>
      <c r="K109" s="66">
        <v>0</v>
      </c>
      <c r="L109" s="83"/>
    </row>
    <row r="110" spans="1:12" ht="13.5">
      <c r="A110" s="28" t="str">
        <f t="shared" si="5"/>
        <v>Stat_Name_CriticalFrozenDamage</v>
      </c>
      <c r="B110" s="32" t="s">
        <v>2854</v>
      </c>
      <c r="C110" s="33" t="s">
        <v>2837</v>
      </c>
      <c r="D110" s="63" t="s">
        <v>20463</v>
      </c>
      <c r="E110" s="30" t="s">
        <v>14702</v>
      </c>
      <c r="F110" s="30" t="s">
        <v>14702</v>
      </c>
      <c r="G110" s="30" t="s">
        <v>14702</v>
      </c>
      <c r="H110" s="30" t="s">
        <v>14702</v>
      </c>
      <c r="I110" s="113" t="s">
        <v>7944</v>
      </c>
      <c r="J110" s="113" t="s">
        <v>7924</v>
      </c>
      <c r="K110" s="66">
        <v>0</v>
      </c>
      <c r="L110" s="83"/>
    </row>
    <row r="111" spans="1:12" ht="13.5">
      <c r="A111" s="28" t="str">
        <f t="shared" ref="A111" si="7">CONCATENATE(B111,C111)</f>
        <v>Stat_Name_CriticalTotalDamageBelowThirdHealth</v>
      </c>
      <c r="B111" s="32" t="s">
        <v>1979</v>
      </c>
      <c r="C111" s="33" t="s">
        <v>2993</v>
      </c>
      <c r="D111" s="63" t="s">
        <v>2994</v>
      </c>
      <c r="E111" s="30" t="s">
        <v>14702</v>
      </c>
      <c r="F111" s="30" t="s">
        <v>14702</v>
      </c>
      <c r="G111" s="30" t="s">
        <v>14702</v>
      </c>
      <c r="H111" s="30" t="s">
        <v>14702</v>
      </c>
      <c r="I111" s="113" t="s">
        <v>7945</v>
      </c>
      <c r="J111" s="113" t="s">
        <v>7946</v>
      </c>
      <c r="K111" s="66">
        <v>0</v>
      </c>
      <c r="L111" s="83"/>
    </row>
    <row r="112" spans="1:12">
      <c r="A112" s="28" t="str">
        <f>CONCATENATE(B112,C112)</f>
        <v>Stat_Name_ResistanceElectric</v>
      </c>
      <c r="B112" s="32" t="s">
        <v>2854</v>
      </c>
      <c r="C112" s="33" t="s">
        <v>2263</v>
      </c>
      <c r="D112" s="63" t="s">
        <v>20464</v>
      </c>
      <c r="E112" s="30" t="s">
        <v>5207</v>
      </c>
      <c r="F112" s="246" t="s">
        <v>13824</v>
      </c>
      <c r="G112" s="246" t="s">
        <v>5208</v>
      </c>
      <c r="H112" s="29" t="s">
        <v>5209</v>
      </c>
      <c r="I112" s="113" t="s">
        <v>7965</v>
      </c>
      <c r="J112" s="113" t="s">
        <v>7966</v>
      </c>
      <c r="K112" s="66">
        <v>0</v>
      </c>
      <c r="L112" s="83"/>
    </row>
    <row r="113" spans="1:12">
      <c r="A113" s="28" t="str">
        <f>CONCATENATE(B113,C113)</f>
        <v>Stat_Name_ResistanceIgnition</v>
      </c>
      <c r="B113" s="32" t="s">
        <v>2854</v>
      </c>
      <c r="C113" s="33" t="s">
        <v>2445</v>
      </c>
      <c r="D113" s="63" t="s">
        <v>20465</v>
      </c>
      <c r="E113" s="30" t="s">
        <v>23776</v>
      </c>
      <c r="F113" s="246" t="s">
        <v>13832</v>
      </c>
      <c r="G113" s="246" t="s">
        <v>5231</v>
      </c>
      <c r="H113" s="29" t="s">
        <v>5232</v>
      </c>
      <c r="I113" s="113" t="s">
        <v>8014</v>
      </c>
      <c r="J113" s="113" t="s">
        <v>8015</v>
      </c>
      <c r="K113" s="66">
        <v>0</v>
      </c>
      <c r="L113" s="83"/>
    </row>
    <row r="114" spans="1:12">
      <c r="A114" s="28" t="str">
        <f>CONCATENATE(B114,C114)</f>
        <v>Stat_Name_ResistanceFrozen</v>
      </c>
      <c r="B114" s="32" t="s">
        <v>2855</v>
      </c>
      <c r="C114" s="33" t="s">
        <v>20445</v>
      </c>
      <c r="D114" s="63" t="s">
        <v>20466</v>
      </c>
      <c r="E114" s="30" t="s">
        <v>5252</v>
      </c>
      <c r="F114" s="246" t="s">
        <v>20477</v>
      </c>
      <c r="G114" s="246" t="s">
        <v>20450</v>
      </c>
      <c r="H114" s="29" t="s">
        <v>20453</v>
      </c>
      <c r="I114" s="113" t="s">
        <v>20454</v>
      </c>
      <c r="J114" s="113" t="s">
        <v>20457</v>
      </c>
      <c r="K114" s="66">
        <v>0</v>
      </c>
      <c r="L114" s="83"/>
    </row>
    <row r="115" spans="1:12">
      <c r="A115" s="28" t="str">
        <f t="shared" ref="A115:A116" si="8">CONCATENATE(B115,C115)</f>
        <v>Stat_Name_ResistancePoison</v>
      </c>
      <c r="B115" s="32" t="s">
        <v>1979</v>
      </c>
      <c r="C115" s="33" t="s">
        <v>20446</v>
      </c>
      <c r="D115" s="63" t="s">
        <v>20467</v>
      </c>
      <c r="E115" s="331" t="s">
        <v>20448</v>
      </c>
      <c r="F115" s="249" t="s">
        <v>20478</v>
      </c>
      <c r="G115" s="249" t="s">
        <v>20451</v>
      </c>
      <c r="H115" s="112" t="s">
        <v>20479</v>
      </c>
      <c r="I115" s="112" t="s">
        <v>20455</v>
      </c>
      <c r="J115" s="112" t="s">
        <v>20458</v>
      </c>
      <c r="K115" s="66">
        <v>0</v>
      </c>
      <c r="L115" s="83"/>
    </row>
    <row r="116" spans="1:12">
      <c r="A116" s="28" t="str">
        <f t="shared" si="8"/>
        <v>Stat_Name_ResistanceBleeding</v>
      </c>
      <c r="B116" s="32" t="s">
        <v>1979</v>
      </c>
      <c r="C116" s="33" t="s">
        <v>20447</v>
      </c>
      <c r="D116" s="63" t="s">
        <v>20468</v>
      </c>
      <c r="E116" s="331" t="s">
        <v>20449</v>
      </c>
      <c r="F116" s="249" t="s">
        <v>20480</v>
      </c>
      <c r="G116" s="249" t="s">
        <v>20452</v>
      </c>
      <c r="H116" s="112" t="s">
        <v>20481</v>
      </c>
      <c r="I116" s="112" t="s">
        <v>20456</v>
      </c>
      <c r="J116" s="112" t="s">
        <v>20459</v>
      </c>
      <c r="K116" s="66">
        <v>0</v>
      </c>
      <c r="L116" s="83"/>
    </row>
    <row r="117" spans="1:12">
      <c r="A117" s="28" t="str">
        <f t="shared" si="5"/>
        <v>Stat_Name_ElectricCoreLevelUp</v>
      </c>
      <c r="B117" s="32" t="s">
        <v>2854</v>
      </c>
      <c r="C117" s="33" t="s">
        <v>2259</v>
      </c>
      <c r="D117" s="63" t="s">
        <v>2046</v>
      </c>
      <c r="E117" s="30" t="s">
        <v>5192</v>
      </c>
      <c r="F117" s="246" t="s">
        <v>13819</v>
      </c>
      <c r="G117" s="246" t="s">
        <v>5193</v>
      </c>
      <c r="H117" s="29" t="s">
        <v>5194</v>
      </c>
      <c r="I117" s="113" t="s">
        <v>7947</v>
      </c>
      <c r="J117" s="113" t="s">
        <v>7948</v>
      </c>
      <c r="K117" s="66">
        <v>0</v>
      </c>
      <c r="L117" s="83"/>
    </row>
    <row r="118" spans="1:12">
      <c r="A118" s="28" t="str">
        <f t="shared" si="5"/>
        <v>Stat_Name_ElectricCoreDropRate</v>
      </c>
      <c r="B118" s="32" t="s">
        <v>2855</v>
      </c>
      <c r="C118" s="33" t="s">
        <v>2260</v>
      </c>
      <c r="D118" s="63" t="s">
        <v>20469</v>
      </c>
      <c r="E118" s="30" t="s">
        <v>5195</v>
      </c>
      <c r="F118" s="246" t="s">
        <v>13820</v>
      </c>
      <c r="G118" s="246" t="s">
        <v>5196</v>
      </c>
      <c r="H118" s="29" t="s">
        <v>5197</v>
      </c>
      <c r="I118" s="113" t="s">
        <v>7949</v>
      </c>
      <c r="J118" s="113" t="s">
        <v>7950</v>
      </c>
      <c r="K118" s="66">
        <v>0</v>
      </c>
      <c r="L118" s="83"/>
    </row>
    <row r="119" spans="1:12">
      <c r="A119" s="28" t="str">
        <f t="shared" si="5"/>
        <v>Stat_Name_ElectricChainLightingFixedDamage</v>
      </c>
      <c r="B119" s="32" t="s">
        <v>2855</v>
      </c>
      <c r="C119" s="33" t="s">
        <v>2961</v>
      </c>
      <c r="D119" s="63" t="s">
        <v>2962</v>
      </c>
      <c r="E119" s="30" t="s">
        <v>5198</v>
      </c>
      <c r="F119" s="246" t="s">
        <v>13821</v>
      </c>
      <c r="G119" s="246" t="s">
        <v>5199</v>
      </c>
      <c r="H119" s="29" t="s">
        <v>5200</v>
      </c>
      <c r="I119" s="113" t="s">
        <v>7951</v>
      </c>
      <c r="J119" s="113" t="s">
        <v>7952</v>
      </c>
      <c r="K119" s="66">
        <v>0</v>
      </c>
      <c r="L119" s="83"/>
    </row>
    <row r="120" spans="1:12" ht="13.5">
      <c r="A120" s="28" t="str">
        <f t="shared" si="5"/>
        <v>Stat_Name_ElectricChainLightingTimes</v>
      </c>
      <c r="B120" s="32" t="s">
        <v>2855</v>
      </c>
      <c r="C120" s="33" t="s">
        <v>2254</v>
      </c>
      <c r="D120" s="31" t="s">
        <v>2264</v>
      </c>
      <c r="E120" s="30" t="s">
        <v>14702</v>
      </c>
      <c r="F120" s="30" t="s">
        <v>14702</v>
      </c>
      <c r="G120" s="30" t="s">
        <v>14702</v>
      </c>
      <c r="H120" s="30" t="s">
        <v>14702</v>
      </c>
      <c r="I120" s="113" t="s">
        <v>7953</v>
      </c>
      <c r="J120" s="113" t="s">
        <v>7954</v>
      </c>
      <c r="K120" s="66">
        <v>0</v>
      </c>
      <c r="L120" s="83"/>
    </row>
    <row r="121" spans="1:12" ht="13.5">
      <c r="A121" s="28" t="str">
        <f t="shared" si="5"/>
        <v>Stat_Name_ElectricChainLightingChainCount</v>
      </c>
      <c r="B121" s="32" t="s">
        <v>2855</v>
      </c>
      <c r="C121" s="33" t="s">
        <v>2255</v>
      </c>
      <c r="D121" s="31" t="s">
        <v>2265</v>
      </c>
      <c r="E121" s="30" t="s">
        <v>14702</v>
      </c>
      <c r="F121" s="30" t="s">
        <v>14702</v>
      </c>
      <c r="G121" s="30" t="s">
        <v>14702</v>
      </c>
      <c r="H121" s="30" t="s">
        <v>14702</v>
      </c>
      <c r="I121" s="113" t="s">
        <v>7955</v>
      </c>
      <c r="J121" s="113" t="s">
        <v>7956</v>
      </c>
      <c r="K121" s="66">
        <v>0</v>
      </c>
      <c r="L121" s="83"/>
    </row>
    <row r="122" spans="1:12">
      <c r="A122" s="28" t="str">
        <f t="shared" si="5"/>
        <v>Stat_Name_ElectricAdditionalDuration</v>
      </c>
      <c r="B122" s="32" t="s">
        <v>2855</v>
      </c>
      <c r="C122" s="33" t="s">
        <v>2261</v>
      </c>
      <c r="D122" s="63" t="s">
        <v>130</v>
      </c>
      <c r="E122" s="30" t="s">
        <v>5201</v>
      </c>
      <c r="F122" s="246" t="s">
        <v>13822</v>
      </c>
      <c r="G122" s="246" t="s">
        <v>5202</v>
      </c>
      <c r="H122" s="29" t="s">
        <v>5203</v>
      </c>
      <c r="I122" s="113" t="s">
        <v>7957</v>
      </c>
      <c r="J122" s="113" t="s">
        <v>7958</v>
      </c>
      <c r="K122" s="66">
        <v>0</v>
      </c>
      <c r="L122" s="83"/>
    </row>
    <row r="123" spans="1:12">
      <c r="A123" s="28" t="str">
        <f t="shared" si="5"/>
        <v>Stat_Name_ElectricComboCountAtTime</v>
      </c>
      <c r="B123" s="32" t="s">
        <v>2854</v>
      </c>
      <c r="C123" s="33" t="s">
        <v>2262</v>
      </c>
      <c r="D123" s="64" t="s">
        <v>797</v>
      </c>
      <c r="E123" s="30" t="s">
        <v>5204</v>
      </c>
      <c r="F123" s="246" t="s">
        <v>13823</v>
      </c>
      <c r="G123" s="246" t="s">
        <v>5205</v>
      </c>
      <c r="H123" s="29" t="s">
        <v>5206</v>
      </c>
      <c r="I123" s="113" t="s">
        <v>7959</v>
      </c>
      <c r="J123" s="113" t="s">
        <v>7960</v>
      </c>
      <c r="K123" s="66">
        <v>0</v>
      </c>
      <c r="L123" s="83"/>
    </row>
    <row r="124" spans="1:12" ht="13.5">
      <c r="A124" s="28" t="str">
        <f t="shared" si="5"/>
        <v>Stat_Name_ElectricDischargeDashCountAtTime</v>
      </c>
      <c r="B124" s="32" t="s">
        <v>2854</v>
      </c>
      <c r="C124" s="33" t="s">
        <v>2256</v>
      </c>
      <c r="D124" s="431" t="s">
        <v>2266</v>
      </c>
      <c r="E124" s="30" t="s">
        <v>14702</v>
      </c>
      <c r="F124" s="30" t="s">
        <v>14702</v>
      </c>
      <c r="G124" s="30" t="s">
        <v>14702</v>
      </c>
      <c r="H124" s="30" t="s">
        <v>14702</v>
      </c>
      <c r="I124" s="113" t="s">
        <v>7961</v>
      </c>
      <c r="J124" s="113" t="s">
        <v>7962</v>
      </c>
      <c r="K124" s="66">
        <v>0</v>
      </c>
      <c r="L124" s="83"/>
    </row>
    <row r="125" spans="1:12" ht="13.5">
      <c r="A125" s="28" t="str">
        <f t="shared" si="5"/>
        <v>Stat_Name_ElectricThunderTimes</v>
      </c>
      <c r="B125" s="32" t="s">
        <v>2855</v>
      </c>
      <c r="C125" s="33" t="s">
        <v>2257</v>
      </c>
      <c r="D125" s="431" t="s">
        <v>2267</v>
      </c>
      <c r="E125" s="30" t="s">
        <v>14702</v>
      </c>
      <c r="F125" s="30" t="s">
        <v>14702</v>
      </c>
      <c r="G125" s="30" t="s">
        <v>14702</v>
      </c>
      <c r="H125" s="30" t="s">
        <v>14702</v>
      </c>
      <c r="I125" s="113" t="s">
        <v>7963</v>
      </c>
      <c r="J125" s="113" t="s">
        <v>7964</v>
      </c>
      <c r="K125" s="66">
        <v>0</v>
      </c>
      <c r="L125" s="83"/>
    </row>
    <row r="126" spans="1:12">
      <c r="A126" s="28" t="str">
        <f t="shared" si="5"/>
        <v>Stat_Name_IgnitionCoreLevelUp</v>
      </c>
      <c r="B126" s="32" t="s">
        <v>2855</v>
      </c>
      <c r="C126" s="33" t="s">
        <v>2437</v>
      </c>
      <c r="D126" s="64" t="s">
        <v>2409</v>
      </c>
      <c r="E126" s="30" t="s">
        <v>5210</v>
      </c>
      <c r="F126" s="246" t="s">
        <v>13825</v>
      </c>
      <c r="G126" s="246" t="s">
        <v>5211</v>
      </c>
      <c r="H126" s="29" t="s">
        <v>5212</v>
      </c>
      <c r="I126" s="113" t="s">
        <v>7967</v>
      </c>
      <c r="J126" s="113" t="s">
        <v>7968</v>
      </c>
      <c r="K126" s="66">
        <v>0</v>
      </c>
      <c r="L126" s="83"/>
    </row>
    <row r="127" spans="1:12">
      <c r="A127" s="28" t="str">
        <f t="shared" si="5"/>
        <v>Stat_Name_IgnitionCoreDropRate</v>
      </c>
      <c r="B127" s="32" t="s">
        <v>2854</v>
      </c>
      <c r="C127" s="33" t="s">
        <v>2438</v>
      </c>
      <c r="D127" s="63" t="s">
        <v>2410</v>
      </c>
      <c r="E127" s="30" t="s">
        <v>5213</v>
      </c>
      <c r="F127" s="246" t="s">
        <v>13826</v>
      </c>
      <c r="G127" s="246" t="s">
        <v>5214</v>
      </c>
      <c r="H127" s="29" t="s">
        <v>5215</v>
      </c>
      <c r="I127" s="113" t="s">
        <v>7969</v>
      </c>
      <c r="J127" s="113" t="s">
        <v>7970</v>
      </c>
      <c r="K127" s="66">
        <v>0</v>
      </c>
      <c r="L127" s="83"/>
    </row>
    <row r="128" spans="1:12">
      <c r="A128" s="28" t="str">
        <f t="shared" si="5"/>
        <v>Stat_Name_BurnDamage</v>
      </c>
      <c r="B128" s="32" t="s">
        <v>2855</v>
      </c>
      <c r="C128" s="33" t="s">
        <v>2838</v>
      </c>
      <c r="D128" s="63" t="s">
        <v>2411</v>
      </c>
      <c r="E128" s="30" t="s">
        <v>5216</v>
      </c>
      <c r="F128" s="246" t="s">
        <v>13827</v>
      </c>
      <c r="G128" s="246" t="s">
        <v>5217</v>
      </c>
      <c r="H128" s="29" t="s">
        <v>5218</v>
      </c>
      <c r="I128" s="113" t="s">
        <v>7971</v>
      </c>
      <c r="J128" s="113" t="s">
        <v>7972</v>
      </c>
      <c r="K128" s="66">
        <v>0</v>
      </c>
      <c r="L128" s="83"/>
    </row>
    <row r="129" spans="1:12" ht="13.5">
      <c r="A129" s="28" t="str">
        <f t="shared" si="5"/>
        <v>Stat_Name_BurnGradualFixedDamage</v>
      </c>
      <c r="B129" s="32" t="s">
        <v>2854</v>
      </c>
      <c r="C129" s="33" t="s">
        <v>2450</v>
      </c>
      <c r="D129" s="63" t="s">
        <v>2451</v>
      </c>
      <c r="E129" s="30" t="s">
        <v>14702</v>
      </c>
      <c r="F129" s="30" t="s">
        <v>14702</v>
      </c>
      <c r="G129" s="30" t="s">
        <v>14702</v>
      </c>
      <c r="H129" s="30" t="s">
        <v>14702</v>
      </c>
      <c r="I129" s="113" t="s">
        <v>7973</v>
      </c>
      <c r="J129" s="113" t="s">
        <v>7974</v>
      </c>
      <c r="K129" s="66">
        <v>0</v>
      </c>
      <c r="L129" s="83"/>
    </row>
    <row r="130" spans="1:12" ht="13.5">
      <c r="A130" s="28" t="str">
        <f t="shared" si="5"/>
        <v>Stat_Name_BurnWeakness</v>
      </c>
      <c r="B130" s="32" t="s">
        <v>2854</v>
      </c>
      <c r="C130" s="33" t="s">
        <v>2452</v>
      </c>
      <c r="D130" s="63" t="s">
        <v>2453</v>
      </c>
      <c r="E130" s="30" t="s">
        <v>14702</v>
      </c>
      <c r="F130" s="30" t="s">
        <v>14702</v>
      </c>
      <c r="G130" s="30" t="s">
        <v>14702</v>
      </c>
      <c r="H130" s="30" t="s">
        <v>14702</v>
      </c>
      <c r="I130" s="113" t="s">
        <v>7975</v>
      </c>
      <c r="J130" s="113" t="s">
        <v>7976</v>
      </c>
      <c r="K130" s="66">
        <v>0</v>
      </c>
      <c r="L130" s="83"/>
    </row>
    <row r="131" spans="1:12" ht="13.5">
      <c r="A131" s="28" t="str">
        <f t="shared" si="5"/>
        <v>Stat_Name_BurnMaxStackCount</v>
      </c>
      <c r="B131" s="32" t="s">
        <v>2854</v>
      </c>
      <c r="C131" s="33" t="s">
        <v>2447</v>
      </c>
      <c r="D131" s="63" t="s">
        <v>2449</v>
      </c>
      <c r="E131" s="30" t="s">
        <v>14702</v>
      </c>
      <c r="F131" s="30" t="s">
        <v>14702</v>
      </c>
      <c r="G131" s="30" t="s">
        <v>14702</v>
      </c>
      <c r="H131" s="30" t="s">
        <v>14702</v>
      </c>
      <c r="I131" s="113" t="s">
        <v>7977</v>
      </c>
      <c r="J131" s="113" t="s">
        <v>7978</v>
      </c>
      <c r="K131" s="66">
        <v>0</v>
      </c>
      <c r="L131" s="83"/>
    </row>
    <row r="132" spans="1:12" ht="13.5">
      <c r="A132" s="28" t="str">
        <f t="shared" si="5"/>
        <v>Stat_Name_BurnAttackStackCount</v>
      </c>
      <c r="B132" s="32" t="s">
        <v>2855</v>
      </c>
      <c r="C132" s="33" t="s">
        <v>2446</v>
      </c>
      <c r="D132" s="63" t="s">
        <v>2448</v>
      </c>
      <c r="E132" s="30" t="s">
        <v>14702</v>
      </c>
      <c r="F132" s="30" t="s">
        <v>14702</v>
      </c>
      <c r="G132" s="30" t="s">
        <v>14702</v>
      </c>
      <c r="H132" s="30" t="s">
        <v>14702</v>
      </c>
      <c r="I132" s="113" t="s">
        <v>7979</v>
      </c>
      <c r="J132" s="113" t="s">
        <v>7980</v>
      </c>
      <c r="K132" s="66">
        <v>0</v>
      </c>
      <c r="L132" s="83"/>
    </row>
    <row r="133" spans="1:12">
      <c r="A133" s="28" t="str">
        <f t="shared" si="5"/>
        <v>Stat_Name_BurnAdditionalDuration</v>
      </c>
      <c r="B133" s="32" t="s">
        <v>2855</v>
      </c>
      <c r="C133" s="33" t="s">
        <v>2439</v>
      </c>
      <c r="D133" s="63" t="s">
        <v>2412</v>
      </c>
      <c r="E133" s="30" t="s">
        <v>5219</v>
      </c>
      <c r="F133" s="246" t="s">
        <v>13828</v>
      </c>
      <c r="G133" s="246" t="s">
        <v>5220</v>
      </c>
      <c r="H133" s="29" t="s">
        <v>5221</v>
      </c>
      <c r="I133" s="113" t="s">
        <v>7981</v>
      </c>
      <c r="J133" s="113" t="s">
        <v>7982</v>
      </c>
      <c r="K133" s="66">
        <v>0</v>
      </c>
      <c r="L133" s="83"/>
    </row>
    <row r="134" spans="1:12" ht="13.5">
      <c r="A134" s="28" t="str">
        <f t="shared" si="5"/>
        <v>Stat_Name_BurnAdditionalInterval</v>
      </c>
      <c r="B134" s="32" t="s">
        <v>2854</v>
      </c>
      <c r="C134" s="33" t="s">
        <v>2422</v>
      </c>
      <c r="D134" s="63" t="s">
        <v>2423</v>
      </c>
      <c r="E134" s="30" t="s">
        <v>14702</v>
      </c>
      <c r="F134" s="30" t="s">
        <v>14702</v>
      </c>
      <c r="G134" s="30" t="s">
        <v>14702</v>
      </c>
      <c r="H134" s="30" t="s">
        <v>14702</v>
      </c>
      <c r="I134" s="113" t="s">
        <v>7983</v>
      </c>
      <c r="J134" s="113" t="s">
        <v>7984</v>
      </c>
      <c r="K134" s="66">
        <v>0</v>
      </c>
      <c r="L134" s="83"/>
    </row>
    <row r="135" spans="1:12">
      <c r="A135" s="28" t="str">
        <f t="shared" si="5"/>
        <v>Stat_Name_BurnHealthSteal</v>
      </c>
      <c r="B135" s="32" t="s">
        <v>2854</v>
      </c>
      <c r="C135" s="33" t="s">
        <v>2440</v>
      </c>
      <c r="D135" s="63" t="s">
        <v>2413</v>
      </c>
      <c r="E135" s="30" t="s">
        <v>5222</v>
      </c>
      <c r="F135" s="246" t="s">
        <v>13829</v>
      </c>
      <c r="G135" s="246" t="s">
        <v>5223</v>
      </c>
      <c r="H135" s="29" t="s">
        <v>5224</v>
      </c>
      <c r="I135" s="113" t="s">
        <v>7985</v>
      </c>
      <c r="J135" s="113" t="s">
        <v>7986</v>
      </c>
      <c r="K135" s="66">
        <v>0</v>
      </c>
      <c r="L135" s="83"/>
    </row>
    <row r="136" spans="1:12">
      <c r="A136" s="28" t="str">
        <f t="shared" si="5"/>
        <v>Stat_Name_IgnitionExplosionDamage</v>
      </c>
      <c r="B136" s="32" t="s">
        <v>2854</v>
      </c>
      <c r="C136" s="33" t="s">
        <v>2441</v>
      </c>
      <c r="D136" s="63" t="s">
        <v>2414</v>
      </c>
      <c r="E136" s="30" t="s">
        <v>5225</v>
      </c>
      <c r="F136" s="246" t="s">
        <v>13830</v>
      </c>
      <c r="G136" s="246" t="s">
        <v>5226</v>
      </c>
      <c r="H136" s="29" t="s">
        <v>5227</v>
      </c>
      <c r="I136" s="113" t="s">
        <v>7987</v>
      </c>
      <c r="J136" s="113" t="s">
        <v>7988</v>
      </c>
      <c r="K136" s="66">
        <v>0</v>
      </c>
      <c r="L136" s="83"/>
    </row>
    <row r="137" spans="1:12">
      <c r="A137" s="28" t="str">
        <f t="shared" si="5"/>
        <v>Stat_Name_IgnitionFixedExplosionDamage</v>
      </c>
      <c r="B137" s="32" t="s">
        <v>2855</v>
      </c>
      <c r="C137" s="33" t="s">
        <v>2442</v>
      </c>
      <c r="D137" s="63" t="s">
        <v>2415</v>
      </c>
      <c r="E137" s="30" t="s">
        <v>5228</v>
      </c>
      <c r="F137" s="246" t="s">
        <v>13831</v>
      </c>
      <c r="G137" s="246" t="s">
        <v>5229</v>
      </c>
      <c r="H137" s="29" t="s">
        <v>5230</v>
      </c>
      <c r="I137" s="113" t="s">
        <v>7989</v>
      </c>
      <c r="J137" s="113" t="s">
        <v>7990</v>
      </c>
      <c r="K137" s="66">
        <v>0</v>
      </c>
      <c r="L137" s="83"/>
    </row>
    <row r="138" spans="1:12" ht="13.5">
      <c r="A138" s="28" t="str">
        <f t="shared" si="5"/>
        <v>Stat_Name_IgnitionChainExplosionDamage</v>
      </c>
      <c r="B138" s="32" t="s">
        <v>2854</v>
      </c>
      <c r="C138" s="33" t="s">
        <v>2443</v>
      </c>
      <c r="D138" s="429" t="s">
        <v>2416</v>
      </c>
      <c r="E138" s="30" t="s">
        <v>14702</v>
      </c>
      <c r="F138" s="30" t="s">
        <v>14702</v>
      </c>
      <c r="G138" s="30" t="s">
        <v>14702</v>
      </c>
      <c r="H138" s="30" t="s">
        <v>14702</v>
      </c>
      <c r="I138" s="113" t="s">
        <v>7991</v>
      </c>
      <c r="J138" s="113" t="s">
        <v>7992</v>
      </c>
      <c r="K138" s="66">
        <v>0</v>
      </c>
      <c r="L138" s="83"/>
    </row>
    <row r="139" spans="1:12" ht="13.5">
      <c r="A139" s="28" t="str">
        <f t="shared" si="5"/>
        <v>Stat_Name_IgnitionFixedChainExplosionDamage</v>
      </c>
      <c r="B139" s="32" t="s">
        <v>2855</v>
      </c>
      <c r="C139" s="33" t="s">
        <v>2417</v>
      </c>
      <c r="D139" s="429" t="s">
        <v>2418</v>
      </c>
      <c r="E139" s="30" t="s">
        <v>14702</v>
      </c>
      <c r="F139" s="30" t="s">
        <v>14702</v>
      </c>
      <c r="G139" s="30" t="s">
        <v>14702</v>
      </c>
      <c r="H139" s="30" t="s">
        <v>14702</v>
      </c>
      <c r="I139" s="113" t="s">
        <v>7993</v>
      </c>
      <c r="J139" s="113" t="s">
        <v>7992</v>
      </c>
      <c r="K139" s="66">
        <v>0</v>
      </c>
      <c r="L139" s="83"/>
    </row>
    <row r="140" spans="1:12" ht="13.5">
      <c r="A140" s="28" t="str">
        <f t="shared" si="5"/>
        <v>Stat_Name_IgnitionExplosionChainCount</v>
      </c>
      <c r="B140" s="32" t="s">
        <v>2854</v>
      </c>
      <c r="C140" s="33" t="s">
        <v>2444</v>
      </c>
      <c r="D140" s="429" t="s">
        <v>2419</v>
      </c>
      <c r="E140" s="30" t="s">
        <v>14702</v>
      </c>
      <c r="F140" s="30" t="s">
        <v>14702</v>
      </c>
      <c r="G140" s="30" t="s">
        <v>14702</v>
      </c>
      <c r="H140" s="30" t="s">
        <v>14702</v>
      </c>
      <c r="I140" s="113" t="s">
        <v>7994</v>
      </c>
      <c r="J140" s="113" t="s">
        <v>7995</v>
      </c>
      <c r="K140" s="66">
        <v>0</v>
      </c>
      <c r="L140" s="83"/>
    </row>
    <row r="141" spans="1:12" ht="13.5">
      <c r="A141" s="28" t="str">
        <f t="shared" si="5"/>
        <v>Stat_Name_IgnitionBlazeHitmarkDuration</v>
      </c>
      <c r="B141" s="32" t="s">
        <v>2855</v>
      </c>
      <c r="C141" s="33" t="s">
        <v>2839</v>
      </c>
      <c r="D141" s="429" t="s">
        <v>2840</v>
      </c>
      <c r="E141" s="30" t="s">
        <v>14702</v>
      </c>
      <c r="F141" s="30" t="s">
        <v>14702</v>
      </c>
      <c r="G141" s="30" t="s">
        <v>14702</v>
      </c>
      <c r="H141" s="30" t="s">
        <v>14702</v>
      </c>
      <c r="I141" s="113" t="s">
        <v>7996</v>
      </c>
      <c r="J141" s="113" t="s">
        <v>7997</v>
      </c>
      <c r="K141" s="66">
        <v>0</v>
      </c>
      <c r="L141" s="83"/>
    </row>
    <row r="142" spans="1:12" ht="13.5">
      <c r="A142" s="28" t="str">
        <f t="shared" si="5"/>
        <v>Stat_Name_IgnitionBlazeProjectileDuration</v>
      </c>
      <c r="B142" s="32" t="s">
        <v>2855</v>
      </c>
      <c r="C142" s="33" t="s">
        <v>2831</v>
      </c>
      <c r="D142" s="429" t="s">
        <v>2841</v>
      </c>
      <c r="E142" s="30" t="s">
        <v>14702</v>
      </c>
      <c r="F142" s="30" t="s">
        <v>14702</v>
      </c>
      <c r="G142" s="30" t="s">
        <v>14702</v>
      </c>
      <c r="H142" s="30" t="s">
        <v>14702</v>
      </c>
      <c r="I142" s="113" t="s">
        <v>7998</v>
      </c>
      <c r="J142" s="113" t="s">
        <v>7999</v>
      </c>
      <c r="K142" s="66">
        <v>0</v>
      </c>
      <c r="L142" s="83"/>
    </row>
    <row r="143" spans="1:12" ht="13.5">
      <c r="A143" s="28" t="str">
        <f t="shared" si="5"/>
        <v>Stat_Name_IgnitionFlameCannonDamage</v>
      </c>
      <c r="B143" s="32" t="s">
        <v>2854</v>
      </c>
      <c r="C143" s="33" t="s">
        <v>2425</v>
      </c>
      <c r="D143" s="429" t="s">
        <v>2429</v>
      </c>
      <c r="E143" s="30" t="s">
        <v>14702</v>
      </c>
      <c r="F143" s="30" t="s">
        <v>14702</v>
      </c>
      <c r="G143" s="30" t="s">
        <v>14702</v>
      </c>
      <c r="H143" s="30" t="s">
        <v>14702</v>
      </c>
      <c r="I143" s="113" t="s">
        <v>8000</v>
      </c>
      <c r="J143" s="113" t="s">
        <v>8001</v>
      </c>
      <c r="K143" s="66">
        <v>0</v>
      </c>
      <c r="L143" s="83"/>
    </row>
    <row r="144" spans="1:12" ht="13.5">
      <c r="A144" s="28" t="str">
        <f t="shared" si="5"/>
        <v>Stat_Name_IgnitionFixedFlameCannonDamage</v>
      </c>
      <c r="B144" s="32" t="s">
        <v>2855</v>
      </c>
      <c r="C144" s="33" t="s">
        <v>2428</v>
      </c>
      <c r="D144" s="429" t="s">
        <v>2430</v>
      </c>
      <c r="E144" s="30" t="s">
        <v>14702</v>
      </c>
      <c r="F144" s="30" t="s">
        <v>14702</v>
      </c>
      <c r="G144" s="30" t="s">
        <v>14702</v>
      </c>
      <c r="H144" s="30" t="s">
        <v>14702</v>
      </c>
      <c r="I144" s="113" t="s">
        <v>8002</v>
      </c>
      <c r="J144" s="113" t="s">
        <v>8003</v>
      </c>
      <c r="K144" s="66">
        <v>0</v>
      </c>
      <c r="L144" s="83"/>
    </row>
    <row r="145" spans="1:12" ht="13.5">
      <c r="A145" s="28" t="str">
        <f t="shared" si="5"/>
        <v>Stat_Name_IgnitionFlameCannonTimes</v>
      </c>
      <c r="B145" s="32" t="s">
        <v>2855</v>
      </c>
      <c r="C145" s="33" t="s">
        <v>2426</v>
      </c>
      <c r="D145" s="429" t="s">
        <v>2427</v>
      </c>
      <c r="E145" s="30" t="s">
        <v>14702</v>
      </c>
      <c r="F145" s="30" t="s">
        <v>14702</v>
      </c>
      <c r="G145" s="30" t="s">
        <v>14702</v>
      </c>
      <c r="H145" s="30" t="s">
        <v>14702</v>
      </c>
      <c r="I145" s="113" t="s">
        <v>8004</v>
      </c>
      <c r="J145" s="113" t="s">
        <v>8005</v>
      </c>
      <c r="K145" s="66">
        <v>0</v>
      </c>
      <c r="L145" s="83"/>
    </row>
    <row r="146" spans="1:12" ht="13.5">
      <c r="A146" s="28" t="str">
        <f t="shared" ref="A146:A209" si="9">CONCATENATE(B146,C146)</f>
        <v>Stat_Name_IgnitionFlameCannonAmmos</v>
      </c>
      <c r="B146" s="32" t="s">
        <v>2854</v>
      </c>
      <c r="C146" s="33" t="s">
        <v>2432</v>
      </c>
      <c r="D146" s="429" t="s">
        <v>2431</v>
      </c>
      <c r="E146" s="30" t="s">
        <v>14702</v>
      </c>
      <c r="F146" s="30" t="s">
        <v>14702</v>
      </c>
      <c r="G146" s="30" t="s">
        <v>14702</v>
      </c>
      <c r="H146" s="30" t="s">
        <v>14702</v>
      </c>
      <c r="I146" s="113" t="s">
        <v>8006</v>
      </c>
      <c r="J146" s="113" t="s">
        <v>8007</v>
      </c>
      <c r="K146" s="66">
        <v>0</v>
      </c>
      <c r="L146" s="83"/>
    </row>
    <row r="147" spans="1:12" ht="13.5">
      <c r="A147" s="28" t="str">
        <f t="shared" si="9"/>
        <v>Stat_Name_IgnitionFixedGuidedFlameMissileSkillDamage</v>
      </c>
      <c r="B147" s="32" t="s">
        <v>2854</v>
      </c>
      <c r="C147" s="33" t="s">
        <v>2842</v>
      </c>
      <c r="D147" s="429" t="s">
        <v>2843</v>
      </c>
      <c r="E147" s="30" t="s">
        <v>14702</v>
      </c>
      <c r="F147" s="30" t="s">
        <v>14702</v>
      </c>
      <c r="G147" s="30" t="s">
        <v>14702</v>
      </c>
      <c r="H147" s="30" t="s">
        <v>14702</v>
      </c>
      <c r="I147" s="113" t="s">
        <v>8008</v>
      </c>
      <c r="J147" s="113" t="s">
        <v>8009</v>
      </c>
      <c r="K147" s="66">
        <v>0</v>
      </c>
      <c r="L147" s="83"/>
    </row>
    <row r="148" spans="1:12" ht="13.5">
      <c r="A148" s="28" t="str">
        <f t="shared" si="9"/>
        <v>Stat_Name_IgnitionGuidedFlameMissileSkillTimes</v>
      </c>
      <c r="B148" s="32" t="s">
        <v>2855</v>
      </c>
      <c r="C148" s="33" t="s">
        <v>2832</v>
      </c>
      <c r="D148" s="429" t="s">
        <v>2844</v>
      </c>
      <c r="E148" s="30" t="s">
        <v>14702</v>
      </c>
      <c r="F148" s="30" t="s">
        <v>14702</v>
      </c>
      <c r="G148" s="30" t="s">
        <v>14702</v>
      </c>
      <c r="H148" s="30" t="s">
        <v>14702</v>
      </c>
      <c r="I148" s="113" t="s">
        <v>8010</v>
      </c>
      <c r="J148" s="113" t="s">
        <v>8011</v>
      </c>
      <c r="K148" s="66">
        <v>0</v>
      </c>
      <c r="L148" s="83"/>
    </row>
    <row r="149" spans="1:12" ht="13.5">
      <c r="A149" s="28" t="str">
        <f>CONCATENATE(B149,C149)</f>
        <v>Stat_Name_TotalDamageByIgnitionCore</v>
      </c>
      <c r="B149" s="32" t="s">
        <v>2854</v>
      </c>
      <c r="C149" s="33" t="s">
        <v>2833</v>
      </c>
      <c r="D149" s="429" t="s">
        <v>2845</v>
      </c>
      <c r="E149" s="30" t="s">
        <v>14702</v>
      </c>
      <c r="F149" s="30" t="s">
        <v>14702</v>
      </c>
      <c r="G149" s="30" t="s">
        <v>14702</v>
      </c>
      <c r="H149" s="30" t="s">
        <v>14702</v>
      </c>
      <c r="I149" s="113" t="s">
        <v>8012</v>
      </c>
      <c r="J149" s="113" t="s">
        <v>8013</v>
      </c>
      <c r="K149" s="66">
        <v>0</v>
      </c>
      <c r="L149" s="83"/>
    </row>
    <row r="150" spans="1:12">
      <c r="A150" s="28" t="str">
        <f t="shared" si="9"/>
        <v>Stat_Name_FrozenCoreLevelUp</v>
      </c>
      <c r="B150" s="32" t="s">
        <v>2854</v>
      </c>
      <c r="C150" s="33" t="s">
        <v>2047</v>
      </c>
      <c r="D150" s="429" t="s">
        <v>2846</v>
      </c>
      <c r="E150" s="30" t="s">
        <v>23952</v>
      </c>
      <c r="F150" s="246" t="s">
        <v>13833</v>
      </c>
      <c r="G150" s="246" t="s">
        <v>5233</v>
      </c>
      <c r="H150" s="29" t="s">
        <v>5234</v>
      </c>
      <c r="I150" s="113" t="s">
        <v>8016</v>
      </c>
      <c r="J150" s="113" t="s">
        <v>8017</v>
      </c>
      <c r="K150" s="66">
        <v>0</v>
      </c>
      <c r="L150" s="83"/>
    </row>
    <row r="151" spans="1:12">
      <c r="A151" s="28" t="str">
        <f t="shared" si="9"/>
        <v>Stat_Name_FrozenCoreDropRate</v>
      </c>
      <c r="B151" s="32" t="s">
        <v>2854</v>
      </c>
      <c r="C151" s="33" t="s">
        <v>2048</v>
      </c>
      <c r="D151" s="429" t="s">
        <v>2847</v>
      </c>
      <c r="E151" s="30" t="s">
        <v>23953</v>
      </c>
      <c r="F151" s="246" t="s">
        <v>13834</v>
      </c>
      <c r="G151" s="246" t="s">
        <v>5235</v>
      </c>
      <c r="H151" s="29" t="s">
        <v>5236</v>
      </c>
      <c r="I151" s="113" t="s">
        <v>8018</v>
      </c>
      <c r="J151" s="113" t="s">
        <v>8019</v>
      </c>
      <c r="K151" s="66">
        <v>0</v>
      </c>
      <c r="L151" s="83"/>
    </row>
    <row r="152" spans="1:12">
      <c r="A152" s="28" t="str">
        <f t="shared" si="9"/>
        <v>Stat_Name_FrozenMaxStackReduction</v>
      </c>
      <c r="B152" s="32" t="s">
        <v>2854</v>
      </c>
      <c r="C152" s="33" t="s">
        <v>119</v>
      </c>
      <c r="D152" s="23" t="s">
        <v>131</v>
      </c>
      <c r="E152" s="30" t="s">
        <v>5237</v>
      </c>
      <c r="F152" s="246" t="s">
        <v>13835</v>
      </c>
      <c r="G152" s="246" t="s">
        <v>5238</v>
      </c>
      <c r="H152" s="29" t="s">
        <v>5239</v>
      </c>
      <c r="I152" s="113" t="s">
        <v>8020</v>
      </c>
      <c r="J152" s="113" t="s">
        <v>8021</v>
      </c>
      <c r="K152" s="66">
        <v>0</v>
      </c>
      <c r="L152" s="83"/>
    </row>
    <row r="153" spans="1:12">
      <c r="A153" s="28" t="str">
        <f t="shared" si="9"/>
        <v>Stat_Name_FrozenAdditionalDuration</v>
      </c>
      <c r="B153" s="32" t="s">
        <v>2854</v>
      </c>
      <c r="C153" s="33" t="s">
        <v>120</v>
      </c>
      <c r="D153" s="23" t="s">
        <v>132</v>
      </c>
      <c r="E153" s="30" t="s">
        <v>5240</v>
      </c>
      <c r="F153" s="246" t="s">
        <v>13836</v>
      </c>
      <c r="G153" s="246" t="s">
        <v>5241</v>
      </c>
      <c r="H153" s="29" t="s">
        <v>5242</v>
      </c>
      <c r="I153" s="113" t="s">
        <v>8022</v>
      </c>
      <c r="J153" s="113" t="s">
        <v>8023</v>
      </c>
      <c r="K153" s="66">
        <v>0</v>
      </c>
      <c r="L153" s="83"/>
    </row>
    <row r="154" spans="1:12">
      <c r="A154" s="28" t="str">
        <f t="shared" si="9"/>
        <v>Stat_Name_FrozenAdditionalTotalDamage</v>
      </c>
      <c r="B154" s="32" t="s">
        <v>2854</v>
      </c>
      <c r="C154" s="33" t="s">
        <v>121</v>
      </c>
      <c r="D154" s="63" t="s">
        <v>133</v>
      </c>
      <c r="E154" s="30" t="s">
        <v>5243</v>
      </c>
      <c r="F154" s="246" t="s">
        <v>13837</v>
      </c>
      <c r="G154" s="246" t="s">
        <v>5244</v>
      </c>
      <c r="H154" s="29" t="s">
        <v>5245</v>
      </c>
      <c r="I154" s="113" t="s">
        <v>8024</v>
      </c>
      <c r="J154" s="113" t="s">
        <v>8025</v>
      </c>
      <c r="K154" s="66">
        <v>0</v>
      </c>
      <c r="L154" s="83"/>
    </row>
    <row r="155" spans="1:12">
      <c r="A155" s="28" t="str">
        <f t="shared" si="9"/>
        <v>Stat_Name_FrozenChillDamageReduction</v>
      </c>
      <c r="B155" s="32" t="s">
        <v>2854</v>
      </c>
      <c r="C155" s="33" t="s">
        <v>122</v>
      </c>
      <c r="D155" s="63" t="s">
        <v>134</v>
      </c>
      <c r="E155" s="30" t="s">
        <v>5246</v>
      </c>
      <c r="F155" s="246" t="s">
        <v>13838</v>
      </c>
      <c r="G155" s="246" t="s">
        <v>5247</v>
      </c>
      <c r="H155" s="29" t="s">
        <v>5248</v>
      </c>
      <c r="I155" s="113" t="s">
        <v>8026</v>
      </c>
      <c r="J155" s="113" t="s">
        <v>8027</v>
      </c>
      <c r="K155" s="66">
        <v>0</v>
      </c>
      <c r="L155" s="83"/>
    </row>
    <row r="156" spans="1:12">
      <c r="A156" s="28" t="str">
        <f t="shared" si="9"/>
        <v>Stat_Name_FrozenAdditionalArrowCount</v>
      </c>
      <c r="B156" s="32" t="s">
        <v>2854</v>
      </c>
      <c r="C156" s="33" t="s">
        <v>123</v>
      </c>
      <c r="D156" s="23" t="s">
        <v>135</v>
      </c>
      <c r="E156" s="30" t="s">
        <v>5249</v>
      </c>
      <c r="F156" s="246" t="s">
        <v>13839</v>
      </c>
      <c r="G156" s="246" t="s">
        <v>5250</v>
      </c>
      <c r="H156" s="29" t="s">
        <v>5251</v>
      </c>
      <c r="I156" s="113" t="s">
        <v>8028</v>
      </c>
      <c r="J156" s="113" t="s">
        <v>8029</v>
      </c>
      <c r="K156" s="66">
        <v>0</v>
      </c>
      <c r="L156" s="83"/>
    </row>
    <row r="157" spans="1:12" ht="13.5">
      <c r="A157" s="28" t="str">
        <f t="shared" si="9"/>
        <v>Stat_Name_DamageReductionByFrozenCore</v>
      </c>
      <c r="B157" s="32" t="s">
        <v>2854</v>
      </c>
      <c r="C157" s="33" t="s">
        <v>2848</v>
      </c>
      <c r="D157" s="432" t="s">
        <v>2849</v>
      </c>
      <c r="E157" s="30" t="s">
        <v>14702</v>
      </c>
      <c r="F157" s="30" t="s">
        <v>14702</v>
      </c>
      <c r="G157" s="30" t="s">
        <v>14702</v>
      </c>
      <c r="H157" s="30" t="s">
        <v>14702</v>
      </c>
      <c r="I157" s="113" t="s">
        <v>8030</v>
      </c>
      <c r="J157" s="113" t="s">
        <v>8031</v>
      </c>
      <c r="K157" s="66">
        <v>0</v>
      </c>
      <c r="L157" s="83"/>
    </row>
    <row r="158" spans="1:12">
      <c r="A158" s="28" t="str">
        <f t="shared" si="9"/>
        <v>Stat_Name_ToughnessHeal</v>
      </c>
      <c r="B158" s="32" t="s">
        <v>2854</v>
      </c>
      <c r="C158" s="33" t="s">
        <v>2049</v>
      </c>
      <c r="D158" s="64" t="s">
        <v>2050</v>
      </c>
      <c r="E158" s="30" t="s">
        <v>5253</v>
      </c>
      <c r="F158" s="246" t="s">
        <v>13840</v>
      </c>
      <c r="G158" s="246" t="s">
        <v>20482</v>
      </c>
      <c r="H158" s="29" t="s">
        <v>5254</v>
      </c>
      <c r="I158" s="113" t="s">
        <v>8032</v>
      </c>
      <c r="J158" s="113" t="s">
        <v>8033</v>
      </c>
      <c r="K158" s="66">
        <v>0</v>
      </c>
      <c r="L158" s="83"/>
    </row>
    <row r="159" spans="1:12">
      <c r="A159" s="28" t="str">
        <f t="shared" si="9"/>
        <v>Stat_Name_ToughnessMaxHealth</v>
      </c>
      <c r="B159" s="32" t="s">
        <v>2855</v>
      </c>
      <c r="C159" s="33" t="s">
        <v>2051</v>
      </c>
      <c r="D159" s="64" t="s">
        <v>23937</v>
      </c>
      <c r="E159" s="30" t="s">
        <v>5255</v>
      </c>
      <c r="F159" s="246" t="s">
        <v>13841</v>
      </c>
      <c r="G159" s="246" t="s">
        <v>20483</v>
      </c>
      <c r="H159" s="29" t="s">
        <v>5256</v>
      </c>
      <c r="I159" s="113" t="s">
        <v>8034</v>
      </c>
      <c r="J159" s="113" t="s">
        <v>8035</v>
      </c>
      <c r="K159" s="66">
        <v>0</v>
      </c>
      <c r="L159" s="83"/>
    </row>
    <row r="160" spans="1:12">
      <c r="A160" s="28" t="str">
        <f t="shared" si="9"/>
        <v>Stat_Name_HeatStackDuration</v>
      </c>
      <c r="B160" s="32" t="s">
        <v>2855</v>
      </c>
      <c r="C160" s="33" t="s">
        <v>2052</v>
      </c>
      <c r="D160" s="64" t="s">
        <v>2053</v>
      </c>
      <c r="E160" s="30" t="s">
        <v>5257</v>
      </c>
      <c r="F160" s="246" t="s">
        <v>13842</v>
      </c>
      <c r="G160" s="246" t="s">
        <v>5258</v>
      </c>
      <c r="H160" s="29" t="s">
        <v>5259</v>
      </c>
      <c r="I160" s="113" t="s">
        <v>8036</v>
      </c>
      <c r="J160" s="113" t="s">
        <v>8037</v>
      </c>
      <c r="K160" s="66">
        <v>0</v>
      </c>
      <c r="L160" s="83"/>
    </row>
    <row r="161" spans="1:12">
      <c r="A161" s="28" t="str">
        <f t="shared" si="9"/>
        <v>Stat_Name_HeatStackMaxLevel</v>
      </c>
      <c r="B161" s="32" t="s">
        <v>2854</v>
      </c>
      <c r="C161" s="33" t="s">
        <v>2054</v>
      </c>
      <c r="D161" s="64" t="s">
        <v>2055</v>
      </c>
      <c r="E161" s="30" t="s">
        <v>5260</v>
      </c>
      <c r="F161" s="246" t="s">
        <v>13843</v>
      </c>
      <c r="G161" s="246" t="s">
        <v>5261</v>
      </c>
      <c r="H161" s="29" t="s">
        <v>5262</v>
      </c>
      <c r="I161" s="113" t="s">
        <v>8038</v>
      </c>
      <c r="J161" s="113" t="s">
        <v>8039</v>
      </c>
      <c r="K161" s="66">
        <v>0</v>
      </c>
      <c r="L161" s="83"/>
    </row>
    <row r="162" spans="1:12" ht="13.5">
      <c r="A162" s="28" t="str">
        <f t="shared" si="9"/>
        <v>Stat_Name_GunDiffusionStackDuration</v>
      </c>
      <c r="B162" s="32" t="s">
        <v>2855</v>
      </c>
      <c r="C162" s="33" t="s">
        <v>2212</v>
      </c>
      <c r="D162" s="64" t="s">
        <v>2223</v>
      </c>
      <c r="E162" s="30" t="s">
        <v>14702</v>
      </c>
      <c r="F162" s="30" t="s">
        <v>14702</v>
      </c>
      <c r="G162" s="30" t="s">
        <v>14702</v>
      </c>
      <c r="H162" s="30" t="s">
        <v>14702</v>
      </c>
      <c r="I162" s="113" t="s">
        <v>8040</v>
      </c>
      <c r="J162" s="113" t="s">
        <v>8041</v>
      </c>
      <c r="K162" s="66">
        <v>0</v>
      </c>
      <c r="L162" s="83"/>
    </row>
    <row r="163" spans="1:12" ht="13.5">
      <c r="A163" s="28" t="str">
        <f t="shared" si="9"/>
        <v>Stat_Name_GunDiffusionStackMaxLevel</v>
      </c>
      <c r="B163" s="32" t="s">
        <v>2854</v>
      </c>
      <c r="C163" s="33" t="s">
        <v>2213</v>
      </c>
      <c r="D163" s="64" t="s">
        <v>2224</v>
      </c>
      <c r="E163" s="30" t="s">
        <v>14702</v>
      </c>
      <c r="F163" s="30" t="s">
        <v>14702</v>
      </c>
      <c r="G163" s="30" t="s">
        <v>14702</v>
      </c>
      <c r="H163" s="30" t="s">
        <v>14702</v>
      </c>
      <c r="I163" s="113" t="s">
        <v>8042</v>
      </c>
      <c r="J163" s="113" t="s">
        <v>8043</v>
      </c>
      <c r="K163" s="66">
        <v>0</v>
      </c>
      <c r="L163" s="83"/>
    </row>
    <row r="164" spans="1:12">
      <c r="A164" s="28" t="str">
        <f t="shared" si="9"/>
        <v>Stat_Name_HealthSteal</v>
      </c>
      <c r="B164" s="32" t="s">
        <v>2855</v>
      </c>
      <c r="C164" s="33" t="s">
        <v>27</v>
      </c>
      <c r="D164" s="64" t="s">
        <v>16</v>
      </c>
      <c r="E164" s="30" t="s">
        <v>5263</v>
      </c>
      <c r="F164" s="246" t="s">
        <v>13844</v>
      </c>
      <c r="G164" s="246" t="s">
        <v>5264</v>
      </c>
      <c r="H164" s="29" t="s">
        <v>5265</v>
      </c>
      <c r="I164" s="113" t="s">
        <v>6551</v>
      </c>
      <c r="J164" s="113" t="s">
        <v>8044</v>
      </c>
      <c r="K164" s="66">
        <v>0</v>
      </c>
      <c r="L164" s="83"/>
    </row>
    <row r="165" spans="1:12">
      <c r="A165" s="28" t="str">
        <f t="shared" si="9"/>
        <v>Stat_Name_ManaSteal</v>
      </c>
      <c r="B165" s="32" t="s">
        <v>2855</v>
      </c>
      <c r="C165" s="33" t="s">
        <v>28</v>
      </c>
      <c r="D165" s="23" t="s">
        <v>17</v>
      </c>
      <c r="E165" s="30" t="s">
        <v>5266</v>
      </c>
      <c r="F165" s="246" t="s">
        <v>13845</v>
      </c>
      <c r="G165" s="246" t="s">
        <v>5267</v>
      </c>
      <c r="H165" s="29" t="s">
        <v>5268</v>
      </c>
      <c r="I165" s="113" t="s">
        <v>8045</v>
      </c>
      <c r="J165" s="113" t="s">
        <v>8046</v>
      </c>
      <c r="K165" s="66">
        <v>0</v>
      </c>
      <c r="L165" s="83"/>
    </row>
    <row r="166" spans="1:12">
      <c r="A166" s="28" t="str">
        <f t="shared" si="9"/>
        <v>Stat_Name_GemSteal</v>
      </c>
      <c r="B166" s="32" t="s">
        <v>2854</v>
      </c>
      <c r="C166" s="33" t="s">
        <v>2056</v>
      </c>
      <c r="D166" s="30" t="s">
        <v>560</v>
      </c>
      <c r="E166" s="30" t="s">
        <v>5269</v>
      </c>
      <c r="F166" s="246" t="s">
        <v>13846</v>
      </c>
      <c r="G166" s="246" t="s">
        <v>5270</v>
      </c>
      <c r="H166" s="29" t="s">
        <v>5271</v>
      </c>
      <c r="I166" s="113" t="s">
        <v>8047</v>
      </c>
      <c r="J166" s="113" t="s">
        <v>8048</v>
      </c>
      <c r="K166" s="66">
        <v>0</v>
      </c>
      <c r="L166" s="83"/>
    </row>
    <row r="167" spans="1:12">
      <c r="A167" s="28" t="str">
        <f t="shared" si="9"/>
        <v>Stat_Name_AttackCooldownReduction</v>
      </c>
      <c r="B167" s="32" t="s">
        <v>2854</v>
      </c>
      <c r="C167" s="33" t="s">
        <v>2057</v>
      </c>
      <c r="D167" s="30" t="s">
        <v>470</v>
      </c>
      <c r="E167" s="30" t="s">
        <v>10612</v>
      </c>
      <c r="F167" s="246" t="s">
        <v>13847</v>
      </c>
      <c r="G167" s="246" t="s">
        <v>5272</v>
      </c>
      <c r="H167" s="29" t="s">
        <v>5273</v>
      </c>
      <c r="I167" s="113" t="s">
        <v>8049</v>
      </c>
      <c r="J167" s="113" t="s">
        <v>8050</v>
      </c>
      <c r="K167" s="66">
        <v>0</v>
      </c>
      <c r="L167" s="83"/>
    </row>
    <row r="168" spans="1:12">
      <c r="A168" s="28" t="str">
        <f t="shared" si="9"/>
        <v>Stat_Name_SkillCooldownReduction</v>
      </c>
      <c r="B168" s="32" t="s">
        <v>2855</v>
      </c>
      <c r="C168" s="33" t="s">
        <v>2058</v>
      </c>
      <c r="D168" s="30" t="s">
        <v>471</v>
      </c>
      <c r="E168" s="30" t="s">
        <v>10611</v>
      </c>
      <c r="F168" s="246" t="s">
        <v>13848</v>
      </c>
      <c r="G168" s="246" t="s">
        <v>5274</v>
      </c>
      <c r="H168" s="29" t="s">
        <v>5275</v>
      </c>
      <c r="I168" s="113" t="s">
        <v>8051</v>
      </c>
      <c r="J168" s="113" t="s">
        <v>8052</v>
      </c>
      <c r="K168" s="66">
        <v>0</v>
      </c>
      <c r="L168" s="83"/>
    </row>
    <row r="169" spans="1:12" ht="13.5">
      <c r="A169" s="28" t="str">
        <f>CONCATENATE(B169,C169)</f>
        <v>Stat_Name_FixedSkillCooldownReduction</v>
      </c>
      <c r="B169" s="32" t="s">
        <v>2854</v>
      </c>
      <c r="C169" s="33" t="s">
        <v>2851</v>
      </c>
      <c r="D169" s="30" t="s">
        <v>2850</v>
      </c>
      <c r="E169" s="30" t="s">
        <v>14702</v>
      </c>
      <c r="F169" s="30" t="s">
        <v>14702</v>
      </c>
      <c r="G169" s="30" t="s">
        <v>14702</v>
      </c>
      <c r="H169" s="30" t="s">
        <v>14702</v>
      </c>
      <c r="I169" s="113" t="s">
        <v>8055</v>
      </c>
      <c r="J169" s="113" t="s">
        <v>8056</v>
      </c>
      <c r="K169" s="66">
        <v>0</v>
      </c>
      <c r="L169" s="83"/>
    </row>
    <row r="170" spans="1:12" ht="13.5">
      <c r="A170" s="28" t="str">
        <f>CONCATENATE(B170,C170)</f>
        <v>Stat_Name_SkillCooldownReductionByLegendaryGear</v>
      </c>
      <c r="B170" s="32" t="s">
        <v>1979</v>
      </c>
      <c r="C170" s="33" t="s">
        <v>14704</v>
      </c>
      <c r="D170" s="30" t="s">
        <v>14703</v>
      </c>
      <c r="E170" s="30" t="s">
        <v>14702</v>
      </c>
      <c r="F170" s="30" t="s">
        <v>14702</v>
      </c>
      <c r="G170" s="30" t="s">
        <v>14702</v>
      </c>
      <c r="H170" s="30" t="s">
        <v>14702</v>
      </c>
      <c r="I170" s="30" t="s">
        <v>14702</v>
      </c>
      <c r="J170" s="30" t="s">
        <v>14702</v>
      </c>
      <c r="K170" s="66">
        <v>0</v>
      </c>
      <c r="L170" s="83"/>
    </row>
    <row r="171" spans="1:12">
      <c r="A171" s="28" t="str">
        <f t="shared" si="9"/>
        <v>Stat_Name_SubWeaponCooldownReduction</v>
      </c>
      <c r="B171" s="32" t="s">
        <v>2855</v>
      </c>
      <c r="C171" s="33" t="s">
        <v>2059</v>
      </c>
      <c r="D171" s="30" t="s">
        <v>472</v>
      </c>
      <c r="E171" s="30" t="s">
        <v>10613</v>
      </c>
      <c r="F171" s="246" t="s">
        <v>13849</v>
      </c>
      <c r="G171" s="246" t="s">
        <v>5276</v>
      </c>
      <c r="H171" s="29" t="s">
        <v>5277</v>
      </c>
      <c r="I171" s="113" t="s">
        <v>8053</v>
      </c>
      <c r="J171" s="113" t="s">
        <v>8054</v>
      </c>
      <c r="K171" s="66">
        <v>0</v>
      </c>
      <c r="L171" s="83"/>
    </row>
    <row r="172" spans="1:12">
      <c r="A172" s="28" t="str">
        <f t="shared" si="9"/>
        <v>Stat_Name_ChargeDuration</v>
      </c>
      <c r="B172" s="32" t="s">
        <v>2855</v>
      </c>
      <c r="C172" s="33" t="s">
        <v>14705</v>
      </c>
      <c r="D172" s="30" t="s">
        <v>20</v>
      </c>
      <c r="E172" s="30" t="s">
        <v>5278</v>
      </c>
      <c r="F172" s="246" t="s">
        <v>13850</v>
      </c>
      <c r="G172" s="246" t="s">
        <v>5279</v>
      </c>
      <c r="H172" s="29" t="s">
        <v>5280</v>
      </c>
      <c r="I172" s="113" t="s">
        <v>8057</v>
      </c>
      <c r="J172" s="113" t="s">
        <v>8058</v>
      </c>
      <c r="K172" s="66">
        <v>0</v>
      </c>
      <c r="L172" s="83"/>
    </row>
    <row r="173" spans="1:12" ht="13.5">
      <c r="A173" s="28" t="str">
        <f t="shared" si="9"/>
        <v>Stat_Name_SkillFVDuration</v>
      </c>
      <c r="B173" s="32" t="s">
        <v>2855</v>
      </c>
      <c r="C173" s="33" t="s">
        <v>2852</v>
      </c>
      <c r="D173" s="30" t="s">
        <v>1970</v>
      </c>
      <c r="E173" s="30" t="s">
        <v>14706</v>
      </c>
      <c r="F173" s="30" t="s">
        <v>14706</v>
      </c>
      <c r="G173" s="30" t="s">
        <v>14706</v>
      </c>
      <c r="H173" s="30" t="s">
        <v>14706</v>
      </c>
      <c r="I173" s="113" t="s">
        <v>8059</v>
      </c>
      <c r="J173" s="113" t="s">
        <v>8060</v>
      </c>
      <c r="K173" s="66">
        <v>0</v>
      </c>
      <c r="L173" s="83"/>
    </row>
    <row r="174" spans="1:12">
      <c r="A174" s="28" t="str">
        <f t="shared" si="9"/>
        <v>Stat_Name_SkillFVSpeed</v>
      </c>
      <c r="B174" s="32" t="s">
        <v>2855</v>
      </c>
      <c r="C174" s="33" t="s">
        <v>30</v>
      </c>
      <c r="D174" s="30" t="s">
        <v>21</v>
      </c>
      <c r="E174" s="30" t="s">
        <v>5281</v>
      </c>
      <c r="F174" s="246" t="s">
        <v>501</v>
      </c>
      <c r="G174" s="246" t="s">
        <v>5282</v>
      </c>
      <c r="H174" s="29" t="s">
        <v>5283</v>
      </c>
      <c r="I174" s="30" t="s">
        <v>5281</v>
      </c>
      <c r="J174" s="30" t="s">
        <v>5281</v>
      </c>
      <c r="K174" s="66">
        <v>0</v>
      </c>
      <c r="L174" s="83"/>
    </row>
    <row r="175" spans="1:12">
      <c r="A175" s="28" t="str">
        <f t="shared" si="9"/>
        <v>Stat_Name_AdditionalAttackCount</v>
      </c>
      <c r="B175" s="32" t="s">
        <v>2855</v>
      </c>
      <c r="C175" s="33" t="s">
        <v>848</v>
      </c>
      <c r="D175" s="30" t="s">
        <v>849</v>
      </c>
      <c r="E175" s="30" t="s">
        <v>5284</v>
      </c>
      <c r="F175" s="246" t="s">
        <v>13851</v>
      </c>
      <c r="G175" s="246" t="s">
        <v>5285</v>
      </c>
      <c r="H175" s="29" t="s">
        <v>5286</v>
      </c>
      <c r="I175" s="113" t="s">
        <v>8061</v>
      </c>
      <c r="J175" s="113" t="s">
        <v>8062</v>
      </c>
      <c r="K175" s="66">
        <v>0</v>
      </c>
      <c r="L175" s="83"/>
    </row>
    <row r="176" spans="1:12">
      <c r="A176" s="28" t="str">
        <f t="shared" si="9"/>
        <v>Stat_Name_AdditionalDashCount</v>
      </c>
      <c r="B176" s="32" t="s">
        <v>2855</v>
      </c>
      <c r="C176" s="33" t="s">
        <v>2060</v>
      </c>
      <c r="D176" s="64" t="s">
        <v>136</v>
      </c>
      <c r="E176" s="30" t="s">
        <v>5287</v>
      </c>
      <c r="F176" s="246" t="s">
        <v>13852</v>
      </c>
      <c r="G176" s="246" t="s">
        <v>5288</v>
      </c>
      <c r="H176" s="29" t="s">
        <v>5289</v>
      </c>
      <c r="I176" s="113" t="s">
        <v>8063</v>
      </c>
      <c r="J176" s="113" t="s">
        <v>8064</v>
      </c>
      <c r="K176" s="66">
        <v>0</v>
      </c>
      <c r="L176" s="83"/>
    </row>
    <row r="177" spans="1:12" ht="13.5">
      <c r="A177" s="28" t="str">
        <f t="shared" si="9"/>
        <v>Stat_Name_AdditionalFireProjectileThroughCount</v>
      </c>
      <c r="B177" s="32" t="s">
        <v>2855</v>
      </c>
      <c r="C177" s="33" t="s">
        <v>2853</v>
      </c>
      <c r="D177" s="433" t="s">
        <v>3167</v>
      </c>
      <c r="E177" s="30" t="s">
        <v>14706</v>
      </c>
      <c r="F177" s="30" t="s">
        <v>14706</v>
      </c>
      <c r="G177" s="30" t="s">
        <v>14706</v>
      </c>
      <c r="H177" s="30" t="s">
        <v>14706</v>
      </c>
      <c r="I177" s="113" t="s">
        <v>8065</v>
      </c>
      <c r="J177" s="113" t="s">
        <v>8066</v>
      </c>
      <c r="K177" s="66">
        <v>0</v>
      </c>
      <c r="L177" s="83"/>
    </row>
    <row r="178" spans="1:12" ht="13.5">
      <c r="A178" s="28" t="str">
        <f t="shared" si="9"/>
        <v>Stat_Name_AdditionalSkillProjectileSpeed</v>
      </c>
      <c r="B178" s="32" t="s">
        <v>2855</v>
      </c>
      <c r="C178" s="33" t="s">
        <v>2214</v>
      </c>
      <c r="D178" s="64" t="s">
        <v>2225</v>
      </c>
      <c r="E178" s="30" t="s">
        <v>14706</v>
      </c>
      <c r="F178" s="30" t="s">
        <v>14706</v>
      </c>
      <c r="G178" s="30" t="s">
        <v>14706</v>
      </c>
      <c r="H178" s="30" t="s">
        <v>14706</v>
      </c>
      <c r="I178" s="113" t="s">
        <v>8067</v>
      </c>
      <c r="J178" s="113" t="s">
        <v>8068</v>
      </c>
      <c r="K178" s="66">
        <v>0</v>
      </c>
      <c r="L178" s="83"/>
    </row>
    <row r="179" spans="1:12">
      <c r="A179" s="28" t="str">
        <f t="shared" si="9"/>
        <v>Stat_Name_AdditionalSkillProjectileTimes</v>
      </c>
      <c r="B179" s="32" t="s">
        <v>2855</v>
      </c>
      <c r="C179" s="33" t="s">
        <v>2061</v>
      </c>
      <c r="D179" s="64" t="s">
        <v>561</v>
      </c>
      <c r="E179" s="30" t="s">
        <v>5290</v>
      </c>
      <c r="F179" s="246" t="s">
        <v>13853</v>
      </c>
      <c r="G179" s="246" t="s">
        <v>5291</v>
      </c>
      <c r="H179" s="29" t="s">
        <v>5292</v>
      </c>
      <c r="I179" s="113" t="s">
        <v>8069</v>
      </c>
      <c r="J179" s="113" t="s">
        <v>8070</v>
      </c>
      <c r="K179" s="66">
        <v>0</v>
      </c>
      <c r="L179" s="83"/>
    </row>
    <row r="180" spans="1:12" ht="13.5">
      <c r="A180" s="28" t="str">
        <f t="shared" si="9"/>
        <v>Stat_Name_AdditionalSkillProjectileDuration</v>
      </c>
      <c r="B180" s="32" t="s">
        <v>2854</v>
      </c>
      <c r="C180" s="33" t="s">
        <v>2062</v>
      </c>
      <c r="D180" s="64" t="s">
        <v>2063</v>
      </c>
      <c r="E180" s="30" t="s">
        <v>14706</v>
      </c>
      <c r="F180" s="30" t="s">
        <v>14706</v>
      </c>
      <c r="G180" s="30" t="s">
        <v>14706</v>
      </c>
      <c r="H180" s="30" t="s">
        <v>14706</v>
      </c>
      <c r="I180" s="113" t="s">
        <v>8071</v>
      </c>
      <c r="J180" s="113" t="s">
        <v>8072</v>
      </c>
      <c r="K180" s="66">
        <v>0</v>
      </c>
      <c r="L180" s="83"/>
    </row>
    <row r="181" spans="1:12" ht="13.5">
      <c r="A181" s="28" t="str">
        <f t="shared" si="9"/>
        <v>Stat_Name_AdditionalSkillProjectileDistance</v>
      </c>
      <c r="B181" s="32" t="s">
        <v>2855</v>
      </c>
      <c r="C181" s="33" t="s">
        <v>2064</v>
      </c>
      <c r="D181" s="64" t="s">
        <v>2065</v>
      </c>
      <c r="E181" s="30" t="s">
        <v>14706</v>
      </c>
      <c r="F181" s="30" t="s">
        <v>14706</v>
      </c>
      <c r="G181" s="30" t="s">
        <v>14706</v>
      </c>
      <c r="H181" s="30" t="s">
        <v>14706</v>
      </c>
      <c r="I181" s="113" t="s">
        <v>8073</v>
      </c>
      <c r="J181" s="113" t="s">
        <v>8074</v>
      </c>
      <c r="K181" s="66">
        <v>0</v>
      </c>
      <c r="L181" s="83"/>
    </row>
    <row r="182" spans="1:12" ht="13.5">
      <c r="A182" s="28" t="str">
        <f t="shared" si="9"/>
        <v>Stat_Name_AdditionalSkillProjectileCountAtTime</v>
      </c>
      <c r="B182" s="32" t="s">
        <v>2854</v>
      </c>
      <c r="C182" s="33" t="s">
        <v>2066</v>
      </c>
      <c r="D182" s="64" t="s">
        <v>2067</v>
      </c>
      <c r="E182" s="30" t="s">
        <v>14706</v>
      </c>
      <c r="F182" s="30" t="s">
        <v>14706</v>
      </c>
      <c r="G182" s="30" t="s">
        <v>14706</v>
      </c>
      <c r="H182" s="30" t="s">
        <v>14706</v>
      </c>
      <c r="I182" s="113" t="s">
        <v>8075</v>
      </c>
      <c r="J182" s="113" t="s">
        <v>8076</v>
      </c>
      <c r="K182" s="66">
        <v>0</v>
      </c>
      <c r="L182" s="83"/>
    </row>
    <row r="183" spans="1:12">
      <c r="A183" s="28" t="str">
        <f t="shared" si="9"/>
        <v>Stat_Name_AdditionalSkillProjectileChainCount</v>
      </c>
      <c r="B183" s="32" t="s">
        <v>2854</v>
      </c>
      <c r="C183" s="33" t="s">
        <v>2068</v>
      </c>
      <c r="D183" s="64" t="s">
        <v>2069</v>
      </c>
      <c r="E183" s="30" t="s">
        <v>5293</v>
      </c>
      <c r="F183" s="246" t="s">
        <v>13854</v>
      </c>
      <c r="G183" s="246" t="s">
        <v>5294</v>
      </c>
      <c r="H183" s="29" t="s">
        <v>5295</v>
      </c>
      <c r="I183" s="113" t="s">
        <v>8077</v>
      </c>
      <c r="J183" s="113" t="s">
        <v>8078</v>
      </c>
      <c r="K183" s="66">
        <v>0</v>
      </c>
      <c r="L183" s="83"/>
    </row>
    <row r="184" spans="1:12">
      <c r="A184" s="28" t="str">
        <f t="shared" si="9"/>
        <v>Stat_Name_AdditionalSkillProjectileThroughCount</v>
      </c>
      <c r="B184" s="32" t="s">
        <v>2855</v>
      </c>
      <c r="C184" s="33" t="s">
        <v>2070</v>
      </c>
      <c r="D184" s="64" t="s">
        <v>2071</v>
      </c>
      <c r="E184" s="30" t="s">
        <v>5296</v>
      </c>
      <c r="F184" s="246" t="s">
        <v>13855</v>
      </c>
      <c r="G184" s="246" t="s">
        <v>5297</v>
      </c>
      <c r="H184" s="29" t="s">
        <v>5298</v>
      </c>
      <c r="I184" s="113" t="s">
        <v>8079</v>
      </c>
      <c r="J184" s="113" t="s">
        <v>8080</v>
      </c>
      <c r="K184" s="66">
        <v>0</v>
      </c>
      <c r="L184" s="83"/>
    </row>
    <row r="185" spans="1:12">
      <c r="A185" s="28" t="str">
        <f t="shared" si="9"/>
        <v>Stat_Name_AttackAreaExtension</v>
      </c>
      <c r="B185" s="32" t="s">
        <v>2855</v>
      </c>
      <c r="C185" s="33" t="s">
        <v>2072</v>
      </c>
      <c r="D185" s="30" t="s">
        <v>137</v>
      </c>
      <c r="E185" s="30" t="s">
        <v>5299</v>
      </c>
      <c r="F185" s="246" t="s">
        <v>13856</v>
      </c>
      <c r="G185" s="246" t="s">
        <v>5300</v>
      </c>
      <c r="H185" s="29" t="s">
        <v>5301</v>
      </c>
      <c r="I185" s="113" t="s">
        <v>8081</v>
      </c>
      <c r="J185" s="113" t="s">
        <v>8082</v>
      </c>
      <c r="K185" s="66">
        <v>0</v>
      </c>
      <c r="L185" s="83"/>
    </row>
    <row r="186" spans="1:12" ht="13.5">
      <c r="A186" s="28" t="str">
        <f t="shared" si="9"/>
        <v>Stat_Name_SkillAreaExtension</v>
      </c>
      <c r="B186" s="32" t="s">
        <v>2855</v>
      </c>
      <c r="C186" s="33" t="s">
        <v>2073</v>
      </c>
      <c r="D186" s="30" t="s">
        <v>2074</v>
      </c>
      <c r="E186" s="30" t="s">
        <v>14706</v>
      </c>
      <c r="F186" s="30" t="s">
        <v>14706</v>
      </c>
      <c r="G186" s="30" t="s">
        <v>14706</v>
      </c>
      <c r="H186" s="30" t="s">
        <v>14706</v>
      </c>
      <c r="I186" s="113" t="s">
        <v>8083</v>
      </c>
      <c r="J186" s="113" t="s">
        <v>8084</v>
      </c>
      <c r="K186" s="66">
        <v>0</v>
      </c>
      <c r="L186" s="83"/>
    </row>
    <row r="187" spans="1:12" ht="13.5">
      <c r="A187" s="28" t="str">
        <f t="shared" si="9"/>
        <v>Stat_Name_DashAreaExtension</v>
      </c>
      <c r="B187" s="32" t="s">
        <v>2855</v>
      </c>
      <c r="C187" s="33" t="s">
        <v>2075</v>
      </c>
      <c r="D187" s="30" t="s">
        <v>2076</v>
      </c>
      <c r="E187" s="30" t="s">
        <v>14706</v>
      </c>
      <c r="F187" s="30" t="s">
        <v>14706</v>
      </c>
      <c r="G187" s="30" t="s">
        <v>14706</v>
      </c>
      <c r="H187" s="30" t="s">
        <v>14706</v>
      </c>
      <c r="I187" s="113" t="s">
        <v>8085</v>
      </c>
      <c r="J187" s="113" t="s">
        <v>8086</v>
      </c>
      <c r="K187" s="66">
        <v>0</v>
      </c>
      <c r="L187" s="83"/>
    </row>
    <row r="188" spans="1:12">
      <c r="A188" s="28" t="str">
        <f t="shared" si="9"/>
        <v>Stat_Name_Blink</v>
      </c>
      <c r="B188" s="32" t="s">
        <v>2855</v>
      </c>
      <c r="C188" s="33" t="s">
        <v>2077</v>
      </c>
      <c r="D188" s="30" t="s">
        <v>562</v>
      </c>
      <c r="E188" s="30" t="s">
        <v>5302</v>
      </c>
      <c r="F188" s="246" t="s">
        <v>13857</v>
      </c>
      <c r="G188" s="246" t="s">
        <v>5303</v>
      </c>
      <c r="H188" s="29" t="s">
        <v>5304</v>
      </c>
      <c r="I188" s="113" t="s">
        <v>8087</v>
      </c>
      <c r="J188" s="113" t="s">
        <v>8088</v>
      </c>
      <c r="K188" s="66">
        <v>0</v>
      </c>
      <c r="L188" s="83"/>
    </row>
    <row r="189" spans="1:12">
      <c r="A189" s="28" t="str">
        <f t="shared" si="9"/>
        <v>Stat_Name_DiveAttack</v>
      </c>
      <c r="B189" s="32" t="s">
        <v>2855</v>
      </c>
      <c r="C189" s="33" t="s">
        <v>2078</v>
      </c>
      <c r="D189" s="64" t="s">
        <v>2079</v>
      </c>
      <c r="E189" s="30" t="s">
        <v>5305</v>
      </c>
      <c r="F189" s="246" t="s">
        <v>1758</v>
      </c>
      <c r="G189" s="246" t="s">
        <v>5306</v>
      </c>
      <c r="H189" s="29" t="s">
        <v>5307</v>
      </c>
      <c r="I189" s="113" t="s">
        <v>8089</v>
      </c>
      <c r="J189" s="113" t="s">
        <v>8090</v>
      </c>
      <c r="K189" s="66">
        <v>0</v>
      </c>
      <c r="L189" s="83"/>
    </row>
    <row r="190" spans="1:12">
      <c r="A190" s="28" t="str">
        <f t="shared" si="9"/>
        <v>Stat_Name_PowerDiveAttack</v>
      </c>
      <c r="B190" s="32" t="s">
        <v>2855</v>
      </c>
      <c r="C190" s="33" t="s">
        <v>2137</v>
      </c>
      <c r="D190" s="64" t="s">
        <v>2080</v>
      </c>
      <c r="E190" s="30" t="s">
        <v>5308</v>
      </c>
      <c r="F190" s="246" t="s">
        <v>1419</v>
      </c>
      <c r="G190" s="246" t="s">
        <v>20484</v>
      </c>
      <c r="H190" s="29" t="s">
        <v>5309</v>
      </c>
      <c r="I190" s="113" t="s">
        <v>6415</v>
      </c>
      <c r="J190" s="113" t="s">
        <v>6416</v>
      </c>
      <c r="K190" s="66">
        <v>0</v>
      </c>
      <c r="L190" s="83"/>
    </row>
    <row r="191" spans="1:12">
      <c r="A191" s="28" t="str">
        <f t="shared" si="9"/>
        <v>Stat_Name_Parrying</v>
      </c>
      <c r="B191" s="32" t="s">
        <v>2855</v>
      </c>
      <c r="C191" s="33" t="s">
        <v>2081</v>
      </c>
      <c r="D191" s="64" t="s">
        <v>2082</v>
      </c>
      <c r="E191" s="30" t="s">
        <v>5310</v>
      </c>
      <c r="F191" s="246" t="s">
        <v>1300</v>
      </c>
      <c r="G191" s="246" t="s">
        <v>5311</v>
      </c>
      <c r="H191" s="29" t="s">
        <v>5312</v>
      </c>
      <c r="I191" s="113" t="s">
        <v>6184</v>
      </c>
      <c r="J191" s="113" t="s">
        <v>6185</v>
      </c>
      <c r="K191" s="66">
        <v>0</v>
      </c>
      <c r="L191" s="83"/>
    </row>
    <row r="192" spans="1:12">
      <c r="A192" s="28" t="str">
        <f t="shared" si="9"/>
        <v>Stat_Name_ParryingStun</v>
      </c>
      <c r="B192" s="32" t="s">
        <v>2855</v>
      </c>
      <c r="C192" s="33" t="s">
        <v>2138</v>
      </c>
      <c r="D192" s="64" t="s">
        <v>2083</v>
      </c>
      <c r="E192" s="30" t="s">
        <v>5313</v>
      </c>
      <c r="F192" s="246" t="s">
        <v>1423</v>
      </c>
      <c r="G192" s="246" t="s">
        <v>5314</v>
      </c>
      <c r="H192" s="29" t="s">
        <v>5315</v>
      </c>
      <c r="I192" s="113" t="s">
        <v>6417</v>
      </c>
      <c r="J192" s="113" t="s">
        <v>6418</v>
      </c>
      <c r="K192" s="66">
        <v>0</v>
      </c>
      <c r="L192" s="83"/>
    </row>
    <row r="193" spans="1:12">
      <c r="A193" s="28" t="str">
        <f t="shared" si="9"/>
        <v>Stat_Name_RefreshCoreList</v>
      </c>
      <c r="B193" s="32" t="s">
        <v>2855</v>
      </c>
      <c r="C193" s="33" t="s">
        <v>2084</v>
      </c>
      <c r="D193" s="64" t="s">
        <v>2085</v>
      </c>
      <c r="E193" s="30" t="s">
        <v>5316</v>
      </c>
      <c r="F193" s="246" t="s">
        <v>13858</v>
      </c>
      <c r="G193" s="246" t="s">
        <v>5317</v>
      </c>
      <c r="H193" s="29" t="s">
        <v>5318</v>
      </c>
      <c r="I193" s="113" t="s">
        <v>8091</v>
      </c>
      <c r="J193" s="113" t="s">
        <v>8092</v>
      </c>
      <c r="K193" s="66">
        <v>0</v>
      </c>
      <c r="L193" s="83"/>
    </row>
    <row r="194" spans="1:12">
      <c r="A194" s="28" t="str">
        <f t="shared" si="9"/>
        <v>Stat_Name_RefreshCoreType</v>
      </c>
      <c r="B194" s="32" t="s">
        <v>2855</v>
      </c>
      <c r="C194" s="33" t="s">
        <v>2086</v>
      </c>
      <c r="D194" s="64" t="s">
        <v>2087</v>
      </c>
      <c r="E194" s="30" t="s">
        <v>5319</v>
      </c>
      <c r="F194" s="246" t="s">
        <v>13859</v>
      </c>
      <c r="G194" s="246" t="s">
        <v>5320</v>
      </c>
      <c r="H194" s="29" t="s">
        <v>5321</v>
      </c>
      <c r="I194" s="113" t="s">
        <v>8093</v>
      </c>
      <c r="J194" s="113" t="s">
        <v>8094</v>
      </c>
      <c r="K194" s="66">
        <v>0</v>
      </c>
      <c r="L194" s="83"/>
    </row>
    <row r="195" spans="1:12">
      <c r="A195" s="28" t="str">
        <f t="shared" si="9"/>
        <v>Stat_Name_RefreshedCoreLevel</v>
      </c>
      <c r="B195" s="32" t="s">
        <v>2854</v>
      </c>
      <c r="C195" s="33" t="s">
        <v>2088</v>
      </c>
      <c r="D195" s="64" t="s">
        <v>2089</v>
      </c>
      <c r="E195" s="30" t="s">
        <v>5322</v>
      </c>
      <c r="F195" s="246" t="s">
        <v>13860</v>
      </c>
      <c r="G195" s="246" t="s">
        <v>5323</v>
      </c>
      <c r="H195" s="29" t="s">
        <v>5324</v>
      </c>
      <c r="I195" s="113" t="s">
        <v>8095</v>
      </c>
      <c r="J195" s="113" t="s">
        <v>8096</v>
      </c>
      <c r="K195" s="66">
        <v>0</v>
      </c>
      <c r="L195" s="83"/>
    </row>
    <row r="196" spans="1:12">
      <c r="A196" s="28" t="str">
        <f t="shared" si="9"/>
        <v>Stat_Name_RefundWeaponEnhance</v>
      </c>
      <c r="B196" s="32" t="s">
        <v>2855</v>
      </c>
      <c r="C196" s="33" t="s">
        <v>2090</v>
      </c>
      <c r="D196" s="64" t="s">
        <v>2091</v>
      </c>
      <c r="E196" s="30" t="s">
        <v>5325</v>
      </c>
      <c r="F196" s="246" t="s">
        <v>13861</v>
      </c>
      <c r="G196" s="246" t="s">
        <v>5326</v>
      </c>
      <c r="H196" s="29" t="s">
        <v>5327</v>
      </c>
      <c r="I196" s="113" t="s">
        <v>8097</v>
      </c>
      <c r="J196" s="113" t="s">
        <v>8098</v>
      </c>
      <c r="K196" s="66">
        <v>0</v>
      </c>
      <c r="L196" s="83"/>
    </row>
    <row r="197" spans="1:12">
      <c r="A197" s="28" t="str">
        <f t="shared" si="9"/>
        <v>Stat_Name_GearBoxDiscount</v>
      </c>
      <c r="B197" s="32" t="s">
        <v>2854</v>
      </c>
      <c r="C197" s="33" t="s">
        <v>2092</v>
      </c>
      <c r="D197" s="64" t="s">
        <v>2093</v>
      </c>
      <c r="E197" s="30" t="s">
        <v>5328</v>
      </c>
      <c r="F197" s="246" t="s">
        <v>4966</v>
      </c>
      <c r="G197" s="246" t="s">
        <v>5329</v>
      </c>
      <c r="H197" s="29" t="s">
        <v>5330</v>
      </c>
      <c r="I197" s="113" t="s">
        <v>8099</v>
      </c>
      <c r="J197" s="113" t="s">
        <v>8100</v>
      </c>
      <c r="K197" s="66">
        <v>0</v>
      </c>
      <c r="L197" s="83"/>
    </row>
    <row r="198" spans="1:12" ht="13.5">
      <c r="A198" s="28" t="str">
        <f t="shared" ref="A198" si="10">CONCATENATE(B198,C198)</f>
        <v>Stat_Name_GearBoxExtraCharge</v>
      </c>
      <c r="B198" s="32" t="s">
        <v>1979</v>
      </c>
      <c r="C198" s="33" t="s">
        <v>3259</v>
      </c>
      <c r="D198" s="64" t="s">
        <v>3261</v>
      </c>
      <c r="E198" s="30" t="s">
        <v>14702</v>
      </c>
      <c r="F198" s="30" t="s">
        <v>14702</v>
      </c>
      <c r="G198" s="30" t="s">
        <v>14702</v>
      </c>
      <c r="H198" s="30" t="s">
        <v>14702</v>
      </c>
      <c r="I198" s="30" t="s">
        <v>14702</v>
      </c>
      <c r="J198" s="30" t="s">
        <v>14702</v>
      </c>
      <c r="K198" s="66">
        <v>0</v>
      </c>
      <c r="L198" s="83"/>
    </row>
    <row r="199" spans="1:12">
      <c r="A199" s="28" t="str">
        <f t="shared" si="9"/>
        <v>Stat_Name_HankAnvilPass</v>
      </c>
      <c r="B199" s="32" t="s">
        <v>2855</v>
      </c>
      <c r="C199" s="33" t="s">
        <v>2094</v>
      </c>
      <c r="D199" s="64" t="s">
        <v>2095</v>
      </c>
      <c r="E199" s="30" t="s">
        <v>5331</v>
      </c>
      <c r="F199" s="246" t="s">
        <v>13862</v>
      </c>
      <c r="G199" s="246" t="s">
        <v>5332</v>
      </c>
      <c r="H199" s="29" t="s">
        <v>5333</v>
      </c>
      <c r="I199" s="113" t="s">
        <v>8101</v>
      </c>
      <c r="J199" s="113" t="s">
        <v>8102</v>
      </c>
      <c r="K199" s="66">
        <v>0</v>
      </c>
      <c r="L199" s="83"/>
    </row>
    <row r="200" spans="1:12" ht="13.5">
      <c r="A200" s="28" t="str">
        <f t="shared" si="9"/>
        <v>Stat_Name_EnhanceSkill</v>
      </c>
      <c r="B200" s="32" t="s">
        <v>2855</v>
      </c>
      <c r="C200" s="33" t="s">
        <v>3260</v>
      </c>
      <c r="D200" s="64" t="s">
        <v>2140</v>
      </c>
      <c r="E200" s="30" t="s">
        <v>14702</v>
      </c>
      <c r="F200" s="30" t="s">
        <v>14702</v>
      </c>
      <c r="G200" s="30" t="s">
        <v>14702</v>
      </c>
      <c r="H200" s="30" t="s">
        <v>14702</v>
      </c>
      <c r="I200" s="30" t="s">
        <v>14692</v>
      </c>
      <c r="J200" s="30" t="s">
        <v>14693</v>
      </c>
      <c r="K200" s="66">
        <v>0</v>
      </c>
      <c r="L200" s="83"/>
    </row>
    <row r="201" spans="1:12" ht="13.5">
      <c r="A201" s="28" t="str">
        <f t="shared" si="9"/>
        <v>Stat_Name_RiskLevelChargeSpeed</v>
      </c>
      <c r="B201" s="32" t="s">
        <v>1979</v>
      </c>
      <c r="C201" s="159" t="s">
        <v>10644</v>
      </c>
      <c r="D201" s="64" t="s">
        <v>10646</v>
      </c>
      <c r="E201" s="30" t="s">
        <v>14702</v>
      </c>
      <c r="F201" s="30" t="s">
        <v>14702</v>
      </c>
      <c r="G201" s="30" t="s">
        <v>14702</v>
      </c>
      <c r="H201" s="30" t="s">
        <v>14702</v>
      </c>
      <c r="I201" s="30" t="s">
        <v>14702</v>
      </c>
      <c r="J201" s="30" t="s">
        <v>14702</v>
      </c>
      <c r="K201" s="66">
        <v>0</v>
      </c>
      <c r="L201" s="83"/>
    </row>
    <row r="202" spans="1:12" ht="13.5">
      <c r="A202" s="28" t="str">
        <f t="shared" si="9"/>
        <v>Stat_Name_AttackManaRecoveryLimitation</v>
      </c>
      <c r="B202" s="32" t="s">
        <v>1979</v>
      </c>
      <c r="C202" s="32" t="s">
        <v>10645</v>
      </c>
      <c r="D202" s="64" t="s">
        <v>10647</v>
      </c>
      <c r="E202" s="30" t="s">
        <v>14702</v>
      </c>
      <c r="F202" s="30" t="s">
        <v>14702</v>
      </c>
      <c r="G202" s="30" t="s">
        <v>14702</v>
      </c>
      <c r="H202" s="30" t="s">
        <v>14702</v>
      </c>
      <c r="I202" s="30" t="s">
        <v>14702</v>
      </c>
      <c r="J202" s="30" t="s">
        <v>14702</v>
      </c>
      <c r="K202" s="66">
        <v>0</v>
      </c>
      <c r="L202" s="83"/>
    </row>
    <row r="203" spans="1:12">
      <c r="A203" s="28" t="str">
        <f t="shared" si="9"/>
        <v>Stat_Name_ImmuneCC</v>
      </c>
      <c r="B203" s="32" t="s">
        <v>2855</v>
      </c>
      <c r="C203" s="33" t="s">
        <v>2096</v>
      </c>
      <c r="D203" s="30" t="s">
        <v>563</v>
      </c>
      <c r="E203" s="30" t="s">
        <v>5334</v>
      </c>
      <c r="F203" s="246" t="s">
        <v>502</v>
      </c>
      <c r="G203" s="246" t="s">
        <v>5335</v>
      </c>
      <c r="H203" s="29" t="s">
        <v>5336</v>
      </c>
      <c r="I203" s="113" t="s">
        <v>8103</v>
      </c>
      <c r="J203" s="113" t="s">
        <v>8104</v>
      </c>
      <c r="K203" s="66">
        <v>0</v>
      </c>
      <c r="L203" s="83"/>
    </row>
    <row r="204" spans="1:12">
      <c r="A204" s="28" t="str">
        <f t="shared" si="9"/>
        <v>Stat_Name_ImmuneHardCC</v>
      </c>
      <c r="B204" s="32" t="s">
        <v>2855</v>
      </c>
      <c r="C204" s="33" t="s">
        <v>2097</v>
      </c>
      <c r="D204" s="30" t="s">
        <v>564</v>
      </c>
      <c r="E204" s="30" t="s">
        <v>5337</v>
      </c>
      <c r="F204" s="246" t="s">
        <v>13863</v>
      </c>
      <c r="G204" s="246" t="s">
        <v>5338</v>
      </c>
      <c r="H204" s="29" t="s">
        <v>5339</v>
      </c>
      <c r="I204" s="113" t="s">
        <v>8105</v>
      </c>
      <c r="J204" s="113" t="s">
        <v>8106</v>
      </c>
      <c r="K204" s="66">
        <v>0</v>
      </c>
      <c r="L204" s="83"/>
    </row>
    <row r="205" spans="1:12">
      <c r="A205" s="28" t="str">
        <f t="shared" si="9"/>
        <v>Stat_Name_GearNormalRate</v>
      </c>
      <c r="B205" s="32" t="s">
        <v>2855</v>
      </c>
      <c r="C205" s="33" t="s">
        <v>798</v>
      </c>
      <c r="D205" s="64" t="s">
        <v>799</v>
      </c>
      <c r="E205" s="30" t="s">
        <v>5340</v>
      </c>
      <c r="F205" s="246" t="s">
        <v>13864</v>
      </c>
      <c r="G205" s="246" t="s">
        <v>5341</v>
      </c>
      <c r="H205" s="29" t="s">
        <v>5342</v>
      </c>
      <c r="I205" s="113" t="s">
        <v>8107</v>
      </c>
      <c r="J205" s="113" t="s">
        <v>8108</v>
      </c>
      <c r="K205" s="66">
        <v>0</v>
      </c>
      <c r="L205" s="83"/>
    </row>
    <row r="206" spans="1:12">
      <c r="A206" s="28" t="str">
        <f t="shared" si="9"/>
        <v>Stat_Name_GearRareRate</v>
      </c>
      <c r="B206" s="32" t="s">
        <v>2855</v>
      </c>
      <c r="C206" s="33" t="s">
        <v>800</v>
      </c>
      <c r="D206" s="64" t="s">
        <v>801</v>
      </c>
      <c r="E206" s="30" t="s">
        <v>5343</v>
      </c>
      <c r="F206" s="246" t="s">
        <v>13865</v>
      </c>
      <c r="G206" s="246" t="s">
        <v>5344</v>
      </c>
      <c r="H206" s="29" t="s">
        <v>5345</v>
      </c>
      <c r="I206" s="113" t="s">
        <v>8109</v>
      </c>
      <c r="J206" s="113" t="s">
        <v>8110</v>
      </c>
      <c r="K206" s="66">
        <v>0</v>
      </c>
      <c r="L206" s="83"/>
    </row>
    <row r="207" spans="1:12">
      <c r="A207" s="28" t="str">
        <f t="shared" si="9"/>
        <v>Stat_Name_GearEpicRate</v>
      </c>
      <c r="B207" s="32" t="s">
        <v>2855</v>
      </c>
      <c r="C207" s="33" t="s">
        <v>802</v>
      </c>
      <c r="D207" s="64" t="s">
        <v>803</v>
      </c>
      <c r="E207" s="30" t="s">
        <v>5346</v>
      </c>
      <c r="F207" s="246" t="s">
        <v>13866</v>
      </c>
      <c r="G207" s="246" t="s">
        <v>5347</v>
      </c>
      <c r="H207" s="29" t="s">
        <v>5348</v>
      </c>
      <c r="I207" s="113" t="s">
        <v>8111</v>
      </c>
      <c r="J207" s="113" t="s">
        <v>8112</v>
      </c>
      <c r="K207" s="66">
        <v>0</v>
      </c>
      <c r="L207" s="83"/>
    </row>
    <row r="208" spans="1:12">
      <c r="A208" s="28" t="str">
        <f t="shared" si="9"/>
        <v>Stat_Name_GearLegendaryRate</v>
      </c>
      <c r="B208" s="32" t="s">
        <v>2854</v>
      </c>
      <c r="C208" s="33" t="s">
        <v>804</v>
      </c>
      <c r="D208" s="64" t="s">
        <v>805</v>
      </c>
      <c r="E208" s="30" t="s">
        <v>5349</v>
      </c>
      <c r="F208" s="246" t="s">
        <v>13867</v>
      </c>
      <c r="G208" s="246" t="s">
        <v>5350</v>
      </c>
      <c r="H208" s="29" t="s">
        <v>5351</v>
      </c>
      <c r="I208" s="113" t="s">
        <v>8113</v>
      </c>
      <c r="J208" s="113" t="s">
        <v>8114</v>
      </c>
      <c r="K208" s="66">
        <v>0</v>
      </c>
      <c r="L208" s="83"/>
    </row>
    <row r="209" spans="1:12">
      <c r="A209" s="28" t="str">
        <f t="shared" si="9"/>
        <v>Stat_Name_GearHeroRate</v>
      </c>
      <c r="B209" s="32" t="s">
        <v>2855</v>
      </c>
      <c r="C209" s="33" t="s">
        <v>806</v>
      </c>
      <c r="D209" s="64" t="s">
        <v>14694</v>
      </c>
      <c r="E209" s="30" t="s">
        <v>5352</v>
      </c>
      <c r="F209" s="246" t="s">
        <v>13868</v>
      </c>
      <c r="G209" s="246" t="s">
        <v>5353</v>
      </c>
      <c r="H209" s="29" t="s">
        <v>5354</v>
      </c>
      <c r="I209" s="113" t="s">
        <v>8115</v>
      </c>
      <c r="J209" s="113" t="s">
        <v>8116</v>
      </c>
      <c r="K209" s="66">
        <v>0</v>
      </c>
      <c r="L209" s="83"/>
    </row>
    <row r="210" spans="1:12" ht="13.5">
      <c r="A210" s="28" t="str">
        <f t="shared" ref="A210:A264" si="11">CONCATENATE(B210,C210)</f>
        <v>Stat_Name_BladeRiftDamage</v>
      </c>
      <c r="B210" s="32" t="s">
        <v>2855</v>
      </c>
      <c r="C210" s="33" t="s">
        <v>2114</v>
      </c>
      <c r="D210" s="64" t="s">
        <v>14696</v>
      </c>
      <c r="E210" s="30" t="s">
        <v>14702</v>
      </c>
      <c r="F210" s="30" t="s">
        <v>14702</v>
      </c>
      <c r="G210" s="30" t="s">
        <v>14702</v>
      </c>
      <c r="H210" s="30" t="s">
        <v>14702</v>
      </c>
      <c r="I210" s="113" t="s">
        <v>8117</v>
      </c>
      <c r="J210" s="113" t="s">
        <v>8118</v>
      </c>
      <c r="K210" s="274">
        <v>0</v>
      </c>
      <c r="L210" s="83"/>
    </row>
    <row r="211" spans="1:12" ht="13.5">
      <c r="A211" s="28" t="str">
        <f t="shared" si="11"/>
        <v>Stat_Name_BladeRiftDuration</v>
      </c>
      <c r="B211" s="32" t="s">
        <v>2854</v>
      </c>
      <c r="C211" s="33" t="s">
        <v>2115</v>
      </c>
      <c r="D211" s="64" t="s">
        <v>20485</v>
      </c>
      <c r="E211" s="30" t="s">
        <v>14702</v>
      </c>
      <c r="F211" s="30" t="s">
        <v>14702</v>
      </c>
      <c r="G211" s="30" t="s">
        <v>14702</v>
      </c>
      <c r="H211" s="30" t="s">
        <v>14702</v>
      </c>
      <c r="I211" s="113" t="s">
        <v>8119</v>
      </c>
      <c r="J211" s="113" t="s">
        <v>8120</v>
      </c>
      <c r="K211" s="274">
        <v>0</v>
      </c>
      <c r="L211" s="83"/>
    </row>
    <row r="212" spans="1:12" ht="13.5">
      <c r="A212" s="28" t="str">
        <f t="shared" si="11"/>
        <v>Stat_Name_ChainRakeDamage</v>
      </c>
      <c r="B212" s="32" t="s">
        <v>2854</v>
      </c>
      <c r="C212" s="33" t="s">
        <v>2116</v>
      </c>
      <c r="D212" s="64" t="s">
        <v>20486</v>
      </c>
      <c r="E212" s="30" t="s">
        <v>14702</v>
      </c>
      <c r="F212" s="30" t="s">
        <v>14702</v>
      </c>
      <c r="G212" s="30" t="s">
        <v>14702</v>
      </c>
      <c r="H212" s="30" t="s">
        <v>14702</v>
      </c>
      <c r="I212" s="113" t="s">
        <v>8121</v>
      </c>
      <c r="J212" s="113" t="s">
        <v>8122</v>
      </c>
      <c r="K212" s="274">
        <v>0</v>
      </c>
      <c r="L212" s="83"/>
    </row>
    <row r="213" spans="1:12" ht="13.5">
      <c r="A213" s="28" t="str">
        <f t="shared" si="11"/>
        <v>Stat_Name_ChainRakeCountAtTime</v>
      </c>
      <c r="B213" s="32" t="s">
        <v>2854</v>
      </c>
      <c r="C213" s="33" t="s">
        <v>2117</v>
      </c>
      <c r="D213" s="64" t="s">
        <v>20487</v>
      </c>
      <c r="E213" s="30" t="s">
        <v>14702</v>
      </c>
      <c r="F213" s="30" t="s">
        <v>14702</v>
      </c>
      <c r="G213" s="30" t="s">
        <v>14702</v>
      </c>
      <c r="H213" s="30" t="s">
        <v>14702</v>
      </c>
      <c r="I213" s="113" t="s">
        <v>8123</v>
      </c>
      <c r="J213" s="113" t="s">
        <v>8124</v>
      </c>
      <c r="K213" s="274">
        <v>0</v>
      </c>
      <c r="L213" s="83"/>
    </row>
    <row r="214" spans="1:12" ht="13.5">
      <c r="A214" s="28" t="str">
        <f t="shared" si="11"/>
        <v>Stat_Name_ChainRakeSpeed</v>
      </c>
      <c r="B214" s="32" t="s">
        <v>2854</v>
      </c>
      <c r="C214" s="33" t="s">
        <v>2122</v>
      </c>
      <c r="D214" s="64" t="s">
        <v>20488</v>
      </c>
      <c r="E214" s="30" t="s">
        <v>14702</v>
      </c>
      <c r="F214" s="30" t="s">
        <v>14702</v>
      </c>
      <c r="G214" s="30" t="s">
        <v>14702</v>
      </c>
      <c r="H214" s="30" t="s">
        <v>14702</v>
      </c>
      <c r="I214" s="113" t="s">
        <v>8125</v>
      </c>
      <c r="J214" s="113" t="s">
        <v>8126</v>
      </c>
      <c r="K214" s="274">
        <v>0</v>
      </c>
      <c r="L214" s="83"/>
    </row>
    <row r="215" spans="1:12" ht="13.5">
      <c r="A215" s="28" t="str">
        <f t="shared" si="11"/>
        <v>Stat_Name_ChainRakeDistance</v>
      </c>
      <c r="B215" s="32" t="s">
        <v>2854</v>
      </c>
      <c r="C215" s="33" t="s">
        <v>2118</v>
      </c>
      <c r="D215" s="64" t="s">
        <v>20489</v>
      </c>
      <c r="E215" s="30" t="s">
        <v>14702</v>
      </c>
      <c r="F215" s="30" t="s">
        <v>14702</v>
      </c>
      <c r="G215" s="30" t="s">
        <v>14702</v>
      </c>
      <c r="H215" s="30" t="s">
        <v>14702</v>
      </c>
      <c r="I215" s="113" t="s">
        <v>8127</v>
      </c>
      <c r="J215" s="113" t="s">
        <v>8128</v>
      </c>
      <c r="K215" s="274">
        <v>0</v>
      </c>
      <c r="L215" s="83"/>
    </row>
    <row r="216" spans="1:12" ht="13.5">
      <c r="A216" s="28" t="str">
        <f t="shared" si="11"/>
        <v>Stat_Name_ChainRakeTimes</v>
      </c>
      <c r="B216" s="32" t="s">
        <v>2854</v>
      </c>
      <c r="C216" s="33" t="s">
        <v>2119</v>
      </c>
      <c r="D216" s="64" t="s">
        <v>20490</v>
      </c>
      <c r="E216" s="30" t="s">
        <v>14702</v>
      </c>
      <c r="F216" s="30" t="s">
        <v>14702</v>
      </c>
      <c r="G216" s="30" t="s">
        <v>14702</v>
      </c>
      <c r="H216" s="30" t="s">
        <v>14702</v>
      </c>
      <c r="I216" s="113" t="s">
        <v>8129</v>
      </c>
      <c r="J216" s="113" t="s">
        <v>8130</v>
      </c>
      <c r="K216" s="274">
        <v>0</v>
      </c>
      <c r="L216" s="83"/>
    </row>
    <row r="217" spans="1:12" ht="13.5">
      <c r="A217" s="28" t="str">
        <f t="shared" si="11"/>
        <v>Stat_Name_SpinBladeDuration</v>
      </c>
      <c r="B217" s="32" t="s">
        <v>2854</v>
      </c>
      <c r="C217" s="33" t="s">
        <v>2120</v>
      </c>
      <c r="D217" s="64" t="s">
        <v>20491</v>
      </c>
      <c r="E217" s="30" t="s">
        <v>14702</v>
      </c>
      <c r="F217" s="30" t="s">
        <v>14702</v>
      </c>
      <c r="G217" s="30" t="s">
        <v>14702</v>
      </c>
      <c r="H217" s="30" t="s">
        <v>14702</v>
      </c>
      <c r="I217" s="113" t="s">
        <v>8131</v>
      </c>
      <c r="J217" s="113" t="s">
        <v>8132</v>
      </c>
      <c r="K217" s="274">
        <v>0</v>
      </c>
      <c r="L217" s="83"/>
    </row>
    <row r="218" spans="1:12" ht="13.5">
      <c r="A218" s="28" t="str">
        <f t="shared" si="11"/>
        <v>Stat_Name_SpinBladeCountAtTime</v>
      </c>
      <c r="B218" s="32" t="s">
        <v>2854</v>
      </c>
      <c r="C218" s="33" t="s">
        <v>2121</v>
      </c>
      <c r="D218" s="64" t="s">
        <v>20492</v>
      </c>
      <c r="E218" s="30" t="s">
        <v>14702</v>
      </c>
      <c r="F218" s="30" t="s">
        <v>14702</v>
      </c>
      <c r="G218" s="30" t="s">
        <v>14702</v>
      </c>
      <c r="H218" s="30" t="s">
        <v>14702</v>
      </c>
      <c r="I218" s="113" t="s">
        <v>8133</v>
      </c>
      <c r="J218" s="113" t="s">
        <v>8134</v>
      </c>
      <c r="K218" s="274">
        <v>0</v>
      </c>
      <c r="L218" s="83"/>
    </row>
    <row r="219" spans="1:12" ht="13.5">
      <c r="A219" s="28" t="str">
        <f t="shared" ref="A219:A220" si="12">CONCATENATE(B219,C219)</f>
        <v>Stat_Name_SpinDashDamage</v>
      </c>
      <c r="B219" s="32" t="s">
        <v>2854</v>
      </c>
      <c r="C219" s="33" t="s">
        <v>23416</v>
      </c>
      <c r="D219" s="64" t="s">
        <v>23417</v>
      </c>
      <c r="E219" s="30" t="s">
        <v>14702</v>
      </c>
      <c r="F219" s="30" t="s">
        <v>14702</v>
      </c>
      <c r="G219" s="30" t="s">
        <v>14702</v>
      </c>
      <c r="H219" s="30" t="s">
        <v>14702</v>
      </c>
      <c r="I219" s="30" t="s">
        <v>14702</v>
      </c>
      <c r="J219" s="30" t="s">
        <v>14702</v>
      </c>
      <c r="K219" s="274">
        <v>0</v>
      </c>
      <c r="L219" s="83"/>
    </row>
    <row r="220" spans="1:12" ht="13.5">
      <c r="A220" s="28" t="str">
        <f t="shared" si="12"/>
        <v>Stat_Name_StraightRocketDamage</v>
      </c>
      <c r="B220" s="32" t="s">
        <v>2854</v>
      </c>
      <c r="C220" s="33" t="s">
        <v>23418</v>
      </c>
      <c r="D220" s="64" t="s">
        <v>23419</v>
      </c>
      <c r="E220" s="30" t="s">
        <v>14702</v>
      </c>
      <c r="F220" s="30" t="s">
        <v>14702</v>
      </c>
      <c r="G220" s="30" t="s">
        <v>14702</v>
      </c>
      <c r="H220" s="30" t="s">
        <v>14702</v>
      </c>
      <c r="I220" s="30" t="s">
        <v>14702</v>
      </c>
      <c r="J220" s="30" t="s">
        <v>14702</v>
      </c>
      <c r="K220" s="274">
        <v>0</v>
      </c>
      <c r="L220" s="83"/>
    </row>
    <row r="221" spans="1:12" ht="13.5">
      <c r="A221" s="28" t="str">
        <f t="shared" ref="A221:A229" si="13">CONCATENATE(B221,C221)</f>
        <v>Stat_Name_DeadlyPoisonDuration</v>
      </c>
      <c r="B221" s="32" t="s">
        <v>1979</v>
      </c>
      <c r="C221" s="33" t="s">
        <v>13341</v>
      </c>
      <c r="D221" s="64" t="s">
        <v>20493</v>
      </c>
      <c r="E221" s="30" t="s">
        <v>14702</v>
      </c>
      <c r="F221" s="30" t="s">
        <v>14702</v>
      </c>
      <c r="G221" s="30" t="s">
        <v>14702</v>
      </c>
      <c r="H221" s="30" t="s">
        <v>14702</v>
      </c>
      <c r="I221" s="30" t="s">
        <v>14702</v>
      </c>
      <c r="J221" s="30" t="s">
        <v>14702</v>
      </c>
      <c r="K221" s="274">
        <v>0</v>
      </c>
      <c r="L221" s="83"/>
    </row>
    <row r="222" spans="1:12" ht="13.5">
      <c r="A222" s="28" t="str">
        <f t="shared" si="13"/>
        <v>Stat_Name_DeadlyPoisonInterval</v>
      </c>
      <c r="B222" s="32" t="s">
        <v>1979</v>
      </c>
      <c r="C222" s="33" t="s">
        <v>13342</v>
      </c>
      <c r="D222" s="64" t="s">
        <v>20494</v>
      </c>
      <c r="E222" s="30" t="s">
        <v>14702</v>
      </c>
      <c r="F222" s="30" t="s">
        <v>14702</v>
      </c>
      <c r="G222" s="30" t="s">
        <v>14702</v>
      </c>
      <c r="H222" s="30" t="s">
        <v>14702</v>
      </c>
      <c r="I222" s="30" t="s">
        <v>14702</v>
      </c>
      <c r="J222" s="30" t="s">
        <v>14702</v>
      </c>
      <c r="K222" s="274">
        <v>0</v>
      </c>
      <c r="L222" s="83"/>
    </row>
    <row r="223" spans="1:12" ht="13.5">
      <c r="A223" s="28" t="str">
        <f t="shared" si="13"/>
        <v>Stat_Name_FixedDeadlyPoisonDamage</v>
      </c>
      <c r="B223" s="32" t="s">
        <v>1979</v>
      </c>
      <c r="C223" s="33" t="s">
        <v>13343</v>
      </c>
      <c r="D223" s="64" t="s">
        <v>20495</v>
      </c>
      <c r="E223" s="30" t="s">
        <v>14702</v>
      </c>
      <c r="F223" s="30" t="s">
        <v>14702</v>
      </c>
      <c r="G223" s="30" t="s">
        <v>14702</v>
      </c>
      <c r="H223" s="30" t="s">
        <v>14702</v>
      </c>
      <c r="I223" s="30" t="s">
        <v>14702</v>
      </c>
      <c r="J223" s="30" t="s">
        <v>14702</v>
      </c>
      <c r="K223" s="274">
        <v>0</v>
      </c>
      <c r="L223" s="83"/>
    </row>
    <row r="224" spans="1:12" ht="13.5">
      <c r="A224" s="28" t="str">
        <f t="shared" si="13"/>
        <v>Stat_Name_FixedDeadlyPoisonExplosionDamage</v>
      </c>
      <c r="B224" s="32" t="s">
        <v>1979</v>
      </c>
      <c r="C224" s="33" t="s">
        <v>13344</v>
      </c>
      <c r="D224" s="64" t="s">
        <v>20496</v>
      </c>
      <c r="E224" s="30" t="s">
        <v>14702</v>
      </c>
      <c r="F224" s="30" t="s">
        <v>14702</v>
      </c>
      <c r="G224" s="30" t="s">
        <v>14702</v>
      </c>
      <c r="H224" s="30" t="s">
        <v>14702</v>
      </c>
      <c r="I224" s="30" t="s">
        <v>14702</v>
      </c>
      <c r="J224" s="30" t="s">
        <v>14702</v>
      </c>
      <c r="K224" s="274">
        <v>0</v>
      </c>
      <c r="L224" s="83"/>
    </row>
    <row r="225" spans="1:12" ht="13.5">
      <c r="A225" s="28" t="str">
        <f t="shared" si="13"/>
        <v>Stat_Name_DeadlyPoisonExplosionRange</v>
      </c>
      <c r="B225" s="32" t="s">
        <v>1979</v>
      </c>
      <c r="C225" s="33" t="s">
        <v>13345</v>
      </c>
      <c r="D225" s="64" t="s">
        <v>14697</v>
      </c>
      <c r="E225" s="30" t="s">
        <v>14702</v>
      </c>
      <c r="F225" s="30" t="s">
        <v>14702</v>
      </c>
      <c r="G225" s="30" t="s">
        <v>14702</v>
      </c>
      <c r="H225" s="30" t="s">
        <v>14702</v>
      </c>
      <c r="I225" s="30" t="s">
        <v>14702</v>
      </c>
      <c r="J225" s="30" t="s">
        <v>14702</v>
      </c>
      <c r="K225" s="274">
        <v>0</v>
      </c>
      <c r="L225" s="83"/>
    </row>
    <row r="226" spans="1:12" ht="13.5">
      <c r="A226" s="28" t="str">
        <f t="shared" si="13"/>
        <v>Stat_Name_SummonMeleeNinja</v>
      </c>
      <c r="B226" s="32" t="s">
        <v>1979</v>
      </c>
      <c r="C226" s="33" t="s">
        <v>13346</v>
      </c>
      <c r="D226" s="64" t="s">
        <v>20497</v>
      </c>
      <c r="E226" s="30" t="s">
        <v>14702</v>
      </c>
      <c r="F226" s="30" t="s">
        <v>14702</v>
      </c>
      <c r="G226" s="30" t="s">
        <v>14702</v>
      </c>
      <c r="H226" s="30" t="s">
        <v>14702</v>
      </c>
      <c r="I226" s="30" t="s">
        <v>14702</v>
      </c>
      <c r="J226" s="30" t="s">
        <v>14702</v>
      </c>
      <c r="K226" s="274">
        <v>0</v>
      </c>
      <c r="L226" s="83"/>
    </row>
    <row r="227" spans="1:12" ht="13.5">
      <c r="A227" s="28" t="str">
        <f t="shared" si="13"/>
        <v>Stat_Name_SummonRangeNinja</v>
      </c>
      <c r="B227" s="32" t="s">
        <v>1979</v>
      </c>
      <c r="C227" s="33" t="s">
        <v>13347</v>
      </c>
      <c r="D227" s="64" t="s">
        <v>20498</v>
      </c>
      <c r="E227" s="30" t="s">
        <v>14702</v>
      </c>
      <c r="F227" s="30" t="s">
        <v>14702</v>
      </c>
      <c r="G227" s="30" t="s">
        <v>14702</v>
      </c>
      <c r="H227" s="30" t="s">
        <v>14702</v>
      </c>
      <c r="I227" s="30" t="s">
        <v>14702</v>
      </c>
      <c r="J227" s="30" t="s">
        <v>14702</v>
      </c>
      <c r="K227" s="274">
        <v>0</v>
      </c>
      <c r="L227" s="83"/>
    </row>
    <row r="228" spans="1:12" ht="13.5">
      <c r="A228" s="28" t="str">
        <f t="shared" si="13"/>
        <v>Stat_Name_SummonDashNinja</v>
      </c>
      <c r="B228" s="32" t="s">
        <v>1979</v>
      </c>
      <c r="C228" s="33" t="s">
        <v>13348</v>
      </c>
      <c r="D228" s="64" t="s">
        <v>20499</v>
      </c>
      <c r="E228" s="30" t="s">
        <v>14702</v>
      </c>
      <c r="F228" s="30" t="s">
        <v>14702</v>
      </c>
      <c r="G228" s="30" t="s">
        <v>14702</v>
      </c>
      <c r="H228" s="30" t="s">
        <v>14702</v>
      </c>
      <c r="I228" s="30" t="s">
        <v>14702</v>
      </c>
      <c r="J228" s="30" t="s">
        <v>14702</v>
      </c>
      <c r="K228" s="274">
        <v>0</v>
      </c>
      <c r="L228" s="83"/>
    </row>
    <row r="229" spans="1:12" ht="13.5">
      <c r="A229" s="28" t="str">
        <f t="shared" si="13"/>
        <v>Stat_Name_SummonNinjaMaxCount</v>
      </c>
      <c r="B229" s="32" t="s">
        <v>1979</v>
      </c>
      <c r="C229" s="33" t="s">
        <v>13349</v>
      </c>
      <c r="D229" s="64" t="s">
        <v>20500</v>
      </c>
      <c r="E229" s="30" t="s">
        <v>14702</v>
      </c>
      <c r="F229" s="30" t="s">
        <v>14702</v>
      </c>
      <c r="G229" s="30" t="s">
        <v>14702</v>
      </c>
      <c r="H229" s="30" t="s">
        <v>14702</v>
      </c>
      <c r="I229" s="30" t="s">
        <v>14702</v>
      </c>
      <c r="J229" s="30" t="s">
        <v>14702</v>
      </c>
      <c r="K229" s="274">
        <v>0</v>
      </c>
      <c r="L229" s="83"/>
    </row>
    <row r="230" spans="1:12" ht="13.5">
      <c r="A230" s="28" t="str">
        <f t="shared" ref="A230" si="14">CONCATENATE(B230,C230)</f>
        <v>Stat_Name_JennyAvatarMaxCount</v>
      </c>
      <c r="B230" s="32" t="s">
        <v>1979</v>
      </c>
      <c r="C230" s="33" t="s">
        <v>14691</v>
      </c>
      <c r="D230" s="64" t="s">
        <v>14695</v>
      </c>
      <c r="E230" s="30" t="s">
        <v>14702</v>
      </c>
      <c r="F230" s="30" t="s">
        <v>14702</v>
      </c>
      <c r="G230" s="30" t="s">
        <v>14702</v>
      </c>
      <c r="H230" s="30" t="s">
        <v>14702</v>
      </c>
      <c r="I230" s="30" t="s">
        <v>14702</v>
      </c>
      <c r="J230" s="30" t="s">
        <v>14702</v>
      </c>
      <c r="K230" s="274">
        <v>0</v>
      </c>
      <c r="L230" s="83"/>
    </row>
    <row r="231" spans="1:12" ht="13.5">
      <c r="A231" s="28" t="str">
        <f t="shared" ref="A231" si="15">CONCATENATE(B231,C231)</f>
        <v>Stat_Name_GrapplingHookCountAtTime</v>
      </c>
      <c r="B231" s="32" t="s">
        <v>1979</v>
      </c>
      <c r="C231" s="33" t="s">
        <v>13353</v>
      </c>
      <c r="D231" s="64" t="s">
        <v>20501</v>
      </c>
      <c r="E231" s="30" t="s">
        <v>14702</v>
      </c>
      <c r="F231" s="30" t="s">
        <v>14702</v>
      </c>
      <c r="G231" s="30" t="s">
        <v>14702</v>
      </c>
      <c r="H231" s="30" t="s">
        <v>14702</v>
      </c>
      <c r="I231" s="30" t="s">
        <v>14702</v>
      </c>
      <c r="J231" s="30" t="s">
        <v>14702</v>
      </c>
      <c r="K231" s="274">
        <v>0</v>
      </c>
      <c r="L231" s="83"/>
    </row>
    <row r="232" spans="1:12" ht="13.5">
      <c r="A232" s="28" t="str">
        <f t="shared" si="11"/>
        <v>Stat_Name_GemAcquisition</v>
      </c>
      <c r="B232" s="32" t="s">
        <v>1979</v>
      </c>
      <c r="C232" s="33" t="s">
        <v>3245</v>
      </c>
      <c r="D232" s="64" t="s">
        <v>3246</v>
      </c>
      <c r="E232" s="30" t="s">
        <v>14702</v>
      </c>
      <c r="F232" s="30" t="s">
        <v>14702</v>
      </c>
      <c r="G232" s="30" t="s">
        <v>14702</v>
      </c>
      <c r="H232" s="30" t="s">
        <v>14702</v>
      </c>
      <c r="I232" s="30" t="s">
        <v>14702</v>
      </c>
      <c r="J232" s="30" t="s">
        <v>14702</v>
      </c>
      <c r="K232" s="274">
        <v>0</v>
      </c>
      <c r="L232" s="83"/>
    </row>
    <row r="233" spans="1:12" ht="13.5">
      <c r="A233" s="28" t="str">
        <f t="shared" si="11"/>
        <v>Stat_Name_RoseAcquisition</v>
      </c>
      <c r="B233" s="32" t="s">
        <v>3247</v>
      </c>
      <c r="C233" s="33" t="s">
        <v>3248</v>
      </c>
      <c r="D233" s="64" t="s">
        <v>3249</v>
      </c>
      <c r="E233" s="30" t="s">
        <v>14702</v>
      </c>
      <c r="F233" s="30" t="s">
        <v>14702</v>
      </c>
      <c r="G233" s="30" t="s">
        <v>14702</v>
      </c>
      <c r="H233" s="30" t="s">
        <v>14702</v>
      </c>
      <c r="I233" s="30" t="s">
        <v>14702</v>
      </c>
      <c r="J233" s="30" t="s">
        <v>14702</v>
      </c>
      <c r="K233" s="274">
        <v>0</v>
      </c>
      <c r="L233" s="83"/>
    </row>
    <row r="234" spans="1:12" ht="13.5">
      <c r="A234" s="28" t="str">
        <f t="shared" si="11"/>
        <v>Stat_Name_FixedCoinAcquisition</v>
      </c>
      <c r="B234" s="32" t="s">
        <v>3250</v>
      </c>
      <c r="C234" s="33" t="s">
        <v>3251</v>
      </c>
      <c r="D234" s="64" t="s">
        <v>3252</v>
      </c>
      <c r="E234" s="30" t="s">
        <v>14702</v>
      </c>
      <c r="F234" s="30" t="s">
        <v>14702</v>
      </c>
      <c r="G234" s="30" t="s">
        <v>14702</v>
      </c>
      <c r="H234" s="30" t="s">
        <v>14702</v>
      </c>
      <c r="I234" s="30" t="s">
        <v>14702</v>
      </c>
      <c r="J234" s="30" t="s">
        <v>14702</v>
      </c>
      <c r="K234" s="274">
        <v>0</v>
      </c>
      <c r="L234" s="83"/>
    </row>
    <row r="235" spans="1:12" ht="13.5">
      <c r="A235" s="28" t="str">
        <f t="shared" si="11"/>
        <v>Stat_Name_FixedChipAcquisition</v>
      </c>
      <c r="B235" s="32" t="s">
        <v>3250</v>
      </c>
      <c r="C235" s="33" t="s">
        <v>3253</v>
      </c>
      <c r="D235" s="191" t="s">
        <v>3254</v>
      </c>
      <c r="E235" s="30" t="s">
        <v>14702</v>
      </c>
      <c r="F235" s="30" t="s">
        <v>14702</v>
      </c>
      <c r="G235" s="30" t="s">
        <v>14702</v>
      </c>
      <c r="H235" s="30" t="s">
        <v>14702</v>
      </c>
      <c r="I235" s="30" t="s">
        <v>14702</v>
      </c>
      <c r="J235" s="30" t="s">
        <v>14702</v>
      </c>
      <c r="K235" s="274">
        <v>0</v>
      </c>
      <c r="L235" s="83"/>
    </row>
    <row r="236" spans="1:12" ht="13.5">
      <c r="A236" s="28" t="str">
        <f t="shared" si="11"/>
        <v>Stat_Name_FixedCubeAcquisition</v>
      </c>
      <c r="B236" s="32" t="s">
        <v>3250</v>
      </c>
      <c r="C236" s="33" t="s">
        <v>3255</v>
      </c>
      <c r="D236" s="191" t="s">
        <v>3256</v>
      </c>
      <c r="E236" s="30" t="s">
        <v>14702</v>
      </c>
      <c r="F236" s="30" t="s">
        <v>14702</v>
      </c>
      <c r="G236" s="30" t="s">
        <v>14702</v>
      </c>
      <c r="H236" s="30" t="s">
        <v>14702</v>
      </c>
      <c r="I236" s="30" t="s">
        <v>14702</v>
      </c>
      <c r="J236" s="30" t="s">
        <v>14702</v>
      </c>
      <c r="K236" s="274">
        <v>0</v>
      </c>
      <c r="L236" s="83"/>
    </row>
    <row r="237" spans="1:12" ht="13.5">
      <c r="A237" s="28" t="str">
        <f t="shared" si="11"/>
        <v>Stat_Name_ExperienceAcquisition</v>
      </c>
      <c r="B237" s="32" t="s">
        <v>3250</v>
      </c>
      <c r="C237" s="33" t="s">
        <v>3257</v>
      </c>
      <c r="D237" s="191" t="s">
        <v>3258</v>
      </c>
      <c r="E237" s="30" t="s">
        <v>14702</v>
      </c>
      <c r="F237" s="30" t="s">
        <v>14702</v>
      </c>
      <c r="G237" s="30" t="s">
        <v>14702</v>
      </c>
      <c r="H237" s="30" t="s">
        <v>14702</v>
      </c>
      <c r="I237" s="30" t="s">
        <v>14702</v>
      </c>
      <c r="J237" s="30" t="s">
        <v>14702</v>
      </c>
      <c r="K237" s="274">
        <v>0</v>
      </c>
      <c r="L237" s="83"/>
    </row>
    <row r="238" spans="1:12">
      <c r="A238" s="28" t="str">
        <f t="shared" si="11"/>
        <v>Stat_Apply_Buff_FixedMaxHealth</v>
      </c>
      <c r="B238" s="32" t="s">
        <v>2856</v>
      </c>
      <c r="C238" s="33" t="s">
        <v>88</v>
      </c>
      <c r="D238" s="30" t="s">
        <v>23938</v>
      </c>
      <c r="E238" s="30" t="s">
        <v>5355</v>
      </c>
      <c r="F238" s="246" t="s">
        <v>13869</v>
      </c>
      <c r="G238" s="246" t="s">
        <v>5356</v>
      </c>
      <c r="H238" s="29" t="s">
        <v>5357</v>
      </c>
      <c r="I238" s="113" t="s">
        <v>8135</v>
      </c>
      <c r="J238" s="113" t="s">
        <v>8136</v>
      </c>
      <c r="K238" s="66">
        <v>0</v>
      </c>
      <c r="L238" s="83"/>
    </row>
    <row r="239" spans="1:12">
      <c r="A239" s="28" t="str">
        <f t="shared" si="11"/>
        <v>Stat_Apply_Debuff_MaxMana</v>
      </c>
      <c r="B239" s="32" t="s">
        <v>2857</v>
      </c>
      <c r="C239" s="33" t="s">
        <v>86</v>
      </c>
      <c r="D239" s="30" t="s">
        <v>654</v>
      </c>
      <c r="E239" s="30" t="s">
        <v>5358</v>
      </c>
      <c r="F239" s="246" t="s">
        <v>503</v>
      </c>
      <c r="G239" s="246" t="s">
        <v>5359</v>
      </c>
      <c r="H239" s="29" t="s">
        <v>5360</v>
      </c>
      <c r="I239" s="113" t="s">
        <v>8137</v>
      </c>
      <c r="J239" s="113" t="s">
        <v>8138</v>
      </c>
      <c r="K239" s="66">
        <v>0</v>
      </c>
      <c r="L239" s="83"/>
    </row>
    <row r="240" spans="1:12">
      <c r="A240" s="28" t="str">
        <f t="shared" si="11"/>
        <v>Stat_Apply_Buff_MaxMana</v>
      </c>
      <c r="B240" s="32" t="s">
        <v>2856</v>
      </c>
      <c r="C240" s="33" t="s">
        <v>86</v>
      </c>
      <c r="D240" s="30" t="s">
        <v>655</v>
      </c>
      <c r="E240" s="30" t="s">
        <v>5361</v>
      </c>
      <c r="F240" s="246" t="s">
        <v>13870</v>
      </c>
      <c r="G240" s="246" t="s">
        <v>5362</v>
      </c>
      <c r="H240" s="29" t="s">
        <v>5363</v>
      </c>
      <c r="I240" s="113" t="s">
        <v>8139</v>
      </c>
      <c r="J240" s="113" t="s">
        <v>8140</v>
      </c>
      <c r="K240" s="66">
        <v>0</v>
      </c>
      <c r="L240" s="83"/>
    </row>
    <row r="241" spans="1:12">
      <c r="A241" s="28" t="str">
        <f t="shared" si="11"/>
        <v>Stat_Apply_Debuff_FixedMaxMana</v>
      </c>
      <c r="B241" s="32" t="s">
        <v>2857</v>
      </c>
      <c r="C241" s="33" t="s">
        <v>87</v>
      </c>
      <c r="D241" s="30" t="s">
        <v>654</v>
      </c>
      <c r="E241" s="30" t="s">
        <v>5358</v>
      </c>
      <c r="F241" s="246" t="s">
        <v>503</v>
      </c>
      <c r="G241" s="246" t="s">
        <v>5359</v>
      </c>
      <c r="H241" s="29" t="s">
        <v>5360</v>
      </c>
      <c r="I241" s="113" t="s">
        <v>8137</v>
      </c>
      <c r="J241" s="113" t="s">
        <v>8138</v>
      </c>
      <c r="K241" s="66">
        <v>0</v>
      </c>
      <c r="L241" s="83"/>
    </row>
    <row r="242" spans="1:12">
      <c r="A242" s="28" t="str">
        <f t="shared" si="11"/>
        <v>Stat_Apply_Buff_FixedMaxMana</v>
      </c>
      <c r="B242" s="32" t="s">
        <v>2856</v>
      </c>
      <c r="C242" s="33" t="s">
        <v>87</v>
      </c>
      <c r="D242" s="30" t="s">
        <v>655</v>
      </c>
      <c r="E242" s="30" t="s">
        <v>5361</v>
      </c>
      <c r="F242" s="246" t="s">
        <v>13870</v>
      </c>
      <c r="G242" s="246" t="s">
        <v>5362</v>
      </c>
      <c r="H242" s="29" t="s">
        <v>5363</v>
      </c>
      <c r="I242" s="113" t="s">
        <v>8139</v>
      </c>
      <c r="J242" s="113" t="s">
        <v>8140</v>
      </c>
      <c r="K242" s="66">
        <v>0</v>
      </c>
      <c r="L242" s="83"/>
    </row>
    <row r="243" spans="1:12">
      <c r="A243" s="28" t="str">
        <f t="shared" si="11"/>
        <v>Stat_Apply_Debuff_MoveSpeed</v>
      </c>
      <c r="B243" s="32" t="s">
        <v>2857</v>
      </c>
      <c r="C243" s="33" t="s">
        <v>2034</v>
      </c>
      <c r="D243" s="31" t="s">
        <v>656</v>
      </c>
      <c r="E243" s="30" t="s">
        <v>5364</v>
      </c>
      <c r="F243" s="246" t="s">
        <v>13871</v>
      </c>
      <c r="G243" s="246" t="s">
        <v>5365</v>
      </c>
      <c r="H243" s="29" t="s">
        <v>5366</v>
      </c>
      <c r="I243" s="113" t="s">
        <v>8141</v>
      </c>
      <c r="J243" s="113" t="s">
        <v>8142</v>
      </c>
      <c r="K243" s="66">
        <v>0</v>
      </c>
      <c r="L243" s="83"/>
    </row>
    <row r="244" spans="1:12">
      <c r="A244" s="28" t="str">
        <f t="shared" si="11"/>
        <v>Stat_Apply_Buff_MoveSpeed</v>
      </c>
      <c r="B244" s="32" t="s">
        <v>2858</v>
      </c>
      <c r="C244" s="33" t="s">
        <v>2034</v>
      </c>
      <c r="D244" s="31" t="s">
        <v>657</v>
      </c>
      <c r="E244" s="30" t="s">
        <v>5367</v>
      </c>
      <c r="F244" s="246" t="s">
        <v>13872</v>
      </c>
      <c r="G244" s="246" t="s">
        <v>5368</v>
      </c>
      <c r="H244" s="29" t="s">
        <v>5368</v>
      </c>
      <c r="I244" s="113" t="s">
        <v>8143</v>
      </c>
      <c r="J244" s="113" t="s">
        <v>8144</v>
      </c>
      <c r="K244" s="66">
        <v>0</v>
      </c>
      <c r="L244" s="83"/>
    </row>
    <row r="245" spans="1:12">
      <c r="A245" s="28" t="str">
        <f t="shared" si="11"/>
        <v>Stat_Apply_Debuff_AdditionalMoveSpeed</v>
      </c>
      <c r="B245" s="32" t="s">
        <v>2859</v>
      </c>
      <c r="C245" s="33" t="s">
        <v>159</v>
      </c>
      <c r="D245" s="31" t="s">
        <v>656</v>
      </c>
      <c r="E245" s="30" t="s">
        <v>5364</v>
      </c>
      <c r="F245" s="246" t="s">
        <v>13871</v>
      </c>
      <c r="G245" s="246" t="s">
        <v>5365</v>
      </c>
      <c r="H245" s="29" t="s">
        <v>5366</v>
      </c>
      <c r="I245" s="113" t="s">
        <v>8141</v>
      </c>
      <c r="J245" s="113" t="s">
        <v>8142</v>
      </c>
      <c r="K245" s="66">
        <v>0</v>
      </c>
      <c r="L245" s="83"/>
    </row>
    <row r="246" spans="1:12">
      <c r="A246" s="28" t="str">
        <f t="shared" si="11"/>
        <v>Stat_Apply_Buff_AdditionalMoveSpeed</v>
      </c>
      <c r="B246" s="32" t="s">
        <v>2856</v>
      </c>
      <c r="C246" s="33" t="s">
        <v>159</v>
      </c>
      <c r="D246" s="31" t="s">
        <v>657</v>
      </c>
      <c r="E246" s="30" t="s">
        <v>5367</v>
      </c>
      <c r="F246" s="246" t="s">
        <v>13872</v>
      </c>
      <c r="G246" s="246" t="s">
        <v>5368</v>
      </c>
      <c r="H246" s="29" t="s">
        <v>5368</v>
      </c>
      <c r="I246" s="113" t="s">
        <v>8143</v>
      </c>
      <c r="J246" s="113" t="s">
        <v>8144</v>
      </c>
      <c r="K246" s="66">
        <v>0</v>
      </c>
      <c r="L246" s="83"/>
    </row>
    <row r="247" spans="1:12">
      <c r="A247" s="28" t="str">
        <f t="shared" si="11"/>
        <v>Stat_Apply_Debuff_AttackSpeed</v>
      </c>
      <c r="B247" s="32" t="s">
        <v>2857</v>
      </c>
      <c r="C247" s="33" t="s">
        <v>26</v>
      </c>
      <c r="D247" s="31" t="s">
        <v>658</v>
      </c>
      <c r="E247" s="30" t="s">
        <v>5369</v>
      </c>
      <c r="F247" s="246" t="s">
        <v>13873</v>
      </c>
      <c r="G247" s="246" t="s">
        <v>5370</v>
      </c>
      <c r="H247" s="29" t="s">
        <v>5371</v>
      </c>
      <c r="I247" s="113" t="s">
        <v>8145</v>
      </c>
      <c r="J247" s="113" t="s">
        <v>8146</v>
      </c>
      <c r="K247" s="66">
        <v>0</v>
      </c>
      <c r="L247" s="83"/>
    </row>
    <row r="248" spans="1:12">
      <c r="A248" s="28" t="str">
        <f t="shared" si="11"/>
        <v>Stat_Apply_Buff_AttackSpeed</v>
      </c>
      <c r="B248" s="32" t="s">
        <v>2856</v>
      </c>
      <c r="C248" s="33" t="s">
        <v>26</v>
      </c>
      <c r="D248" s="31" t="s">
        <v>659</v>
      </c>
      <c r="E248" s="30" t="s">
        <v>5372</v>
      </c>
      <c r="F248" s="246" t="s">
        <v>13874</v>
      </c>
      <c r="G248" s="246" t="s">
        <v>5373</v>
      </c>
      <c r="H248" s="29" t="s">
        <v>5374</v>
      </c>
      <c r="I248" s="113" t="s">
        <v>8147</v>
      </c>
      <c r="J248" s="113" t="s">
        <v>8148</v>
      </c>
      <c r="K248" s="66">
        <v>0</v>
      </c>
    </row>
    <row r="249" spans="1:12">
      <c r="A249" s="28" t="str">
        <f t="shared" si="11"/>
        <v>Stat_Apply_Debuff_AdditionalDashCount</v>
      </c>
      <c r="B249" s="32" t="s">
        <v>2857</v>
      </c>
      <c r="C249" s="33" t="s">
        <v>2098</v>
      </c>
      <c r="D249" s="31" t="s">
        <v>2400</v>
      </c>
      <c r="E249" s="30" t="s">
        <v>5375</v>
      </c>
      <c r="F249" s="246" t="s">
        <v>13875</v>
      </c>
      <c r="G249" s="246" t="s">
        <v>5376</v>
      </c>
      <c r="H249" s="29" t="s">
        <v>5377</v>
      </c>
      <c r="I249" s="113" t="s">
        <v>8149</v>
      </c>
      <c r="J249" s="113" t="s">
        <v>8150</v>
      </c>
      <c r="K249" s="66">
        <v>0</v>
      </c>
    </row>
    <row r="250" spans="1:12">
      <c r="A250" s="28" t="str">
        <f t="shared" si="11"/>
        <v>Stat_Apply_Buff_AdditionalDashCount</v>
      </c>
      <c r="B250" s="32" t="s">
        <v>2858</v>
      </c>
      <c r="C250" s="33" t="s">
        <v>160</v>
      </c>
      <c r="D250" s="31" t="s">
        <v>660</v>
      </c>
      <c r="E250" s="30" t="s">
        <v>5378</v>
      </c>
      <c r="F250" s="246" t="s">
        <v>13876</v>
      </c>
      <c r="G250" s="246" t="s">
        <v>5379</v>
      </c>
      <c r="H250" s="29" t="s">
        <v>5380</v>
      </c>
      <c r="I250" s="113" t="s">
        <v>8151</v>
      </c>
      <c r="J250" s="113" t="s">
        <v>8152</v>
      </c>
      <c r="K250" s="66">
        <v>0</v>
      </c>
    </row>
    <row r="251" spans="1:12">
      <c r="A251" s="28" t="str">
        <f t="shared" si="11"/>
        <v>Stat_Apply_Debuff_FoodDropProbability</v>
      </c>
      <c r="B251" s="32" t="s">
        <v>2859</v>
      </c>
      <c r="C251" s="33" t="s">
        <v>565</v>
      </c>
      <c r="D251" s="23" t="s">
        <v>114</v>
      </c>
      <c r="E251" s="30" t="s">
        <v>5381</v>
      </c>
      <c r="F251" s="246" t="s">
        <v>13877</v>
      </c>
      <c r="G251" s="246" t="s">
        <v>5382</v>
      </c>
      <c r="H251" s="29" t="s">
        <v>5383</v>
      </c>
      <c r="I251" s="113" t="s">
        <v>8153</v>
      </c>
      <c r="J251" s="113" t="s">
        <v>8154</v>
      </c>
      <c r="K251" s="66">
        <v>0</v>
      </c>
    </row>
    <row r="252" spans="1:12">
      <c r="A252" s="28" t="str">
        <f t="shared" si="11"/>
        <v>Stat_Apply_Buff_GemDropProbability</v>
      </c>
      <c r="B252" s="32" t="s">
        <v>2856</v>
      </c>
      <c r="C252" s="33" t="s">
        <v>566</v>
      </c>
      <c r="D252" s="23" t="s">
        <v>115</v>
      </c>
      <c r="E252" s="30" t="s">
        <v>5384</v>
      </c>
      <c r="F252" s="246" t="s">
        <v>13878</v>
      </c>
      <c r="G252" s="246" t="s">
        <v>5385</v>
      </c>
      <c r="H252" s="29" t="s">
        <v>5386</v>
      </c>
      <c r="I252" s="113" t="s">
        <v>8155</v>
      </c>
      <c r="J252" s="113" t="s">
        <v>8156</v>
      </c>
      <c r="K252" s="66">
        <v>0</v>
      </c>
    </row>
    <row r="253" spans="1:12">
      <c r="A253" s="28" t="str">
        <f t="shared" si="11"/>
        <v>Stat_Apply_Debuff_DropGemCount</v>
      </c>
      <c r="B253" s="32" t="s">
        <v>2857</v>
      </c>
      <c r="C253" s="33" t="s">
        <v>567</v>
      </c>
      <c r="D253" s="23" t="s">
        <v>138</v>
      </c>
      <c r="E253" s="30" t="s">
        <v>5387</v>
      </c>
      <c r="F253" s="246" t="s">
        <v>13879</v>
      </c>
      <c r="G253" s="246" t="s">
        <v>5388</v>
      </c>
      <c r="H253" s="29" t="s">
        <v>5389</v>
      </c>
      <c r="I253" s="113" t="s">
        <v>8157</v>
      </c>
      <c r="J253" s="113" t="s">
        <v>8158</v>
      </c>
      <c r="K253" s="66">
        <v>0</v>
      </c>
    </row>
    <row r="254" spans="1:12">
      <c r="A254" s="28" t="str">
        <f t="shared" si="11"/>
        <v>Stat_Name_In_Pause_NormalAttackDamage</v>
      </c>
      <c r="B254" s="32" t="s">
        <v>2860</v>
      </c>
      <c r="C254" s="33" t="s">
        <v>2279</v>
      </c>
      <c r="D254" s="31" t="s">
        <v>23611</v>
      </c>
      <c r="E254" s="30" t="s">
        <v>10616</v>
      </c>
      <c r="F254" s="246" t="s">
        <v>13880</v>
      </c>
      <c r="G254" s="246" t="s">
        <v>5390</v>
      </c>
      <c r="H254" s="29" t="s">
        <v>5391</v>
      </c>
      <c r="I254" s="113" t="s">
        <v>6620</v>
      </c>
      <c r="J254" s="113" t="s">
        <v>8159</v>
      </c>
      <c r="K254" s="66">
        <v>0</v>
      </c>
    </row>
    <row r="255" spans="1:12">
      <c r="A255" s="28" t="str">
        <f t="shared" si="11"/>
        <v>Stat_Name_In_Pause_SkillAttackDamage</v>
      </c>
      <c r="B255" s="32" t="s">
        <v>2861</v>
      </c>
      <c r="C255" s="33" t="s">
        <v>2280</v>
      </c>
      <c r="D255" s="31" t="s">
        <v>23612</v>
      </c>
      <c r="E255" s="30" t="s">
        <v>10617</v>
      </c>
      <c r="F255" s="246" t="s">
        <v>13881</v>
      </c>
      <c r="G255" s="246" t="s">
        <v>5392</v>
      </c>
      <c r="H255" s="29" t="s">
        <v>5393</v>
      </c>
      <c r="I255" s="113" t="s">
        <v>6622</v>
      </c>
      <c r="J255" s="113" t="s">
        <v>8160</v>
      </c>
      <c r="K255" s="66">
        <v>0</v>
      </c>
    </row>
    <row r="256" spans="1:12">
      <c r="A256" s="28" t="str">
        <f t="shared" si="11"/>
        <v>Stat_Name_In_Pause_SubweaponAttackDamage</v>
      </c>
      <c r="B256" s="32" t="s">
        <v>2860</v>
      </c>
      <c r="C256" s="33" t="s">
        <v>2281</v>
      </c>
      <c r="D256" s="31" t="s">
        <v>2284</v>
      </c>
      <c r="E256" s="30" t="s">
        <v>10618</v>
      </c>
      <c r="F256" s="246" t="s">
        <v>13882</v>
      </c>
      <c r="G256" s="246" t="s">
        <v>5394</v>
      </c>
      <c r="H256" s="29" t="s">
        <v>5395</v>
      </c>
      <c r="I256" s="113" t="s">
        <v>8161</v>
      </c>
      <c r="J256" s="113" t="s">
        <v>8162</v>
      </c>
      <c r="K256" s="66">
        <v>0</v>
      </c>
    </row>
    <row r="257" spans="1:11">
      <c r="A257" s="28" t="str">
        <f t="shared" si="11"/>
        <v>Stat_Name_In_Pause_SkillManaCost</v>
      </c>
      <c r="B257" s="32" t="s">
        <v>2861</v>
      </c>
      <c r="C257" s="33" t="s">
        <v>2282</v>
      </c>
      <c r="D257" s="31" t="s">
        <v>2285</v>
      </c>
      <c r="E257" s="30" t="s">
        <v>5396</v>
      </c>
      <c r="F257" s="246" t="s">
        <v>13883</v>
      </c>
      <c r="G257" s="246" t="s">
        <v>5397</v>
      </c>
      <c r="H257" s="29" t="s">
        <v>5398</v>
      </c>
      <c r="I257" s="113" t="s">
        <v>8163</v>
      </c>
      <c r="J257" s="113" t="s">
        <v>8164</v>
      </c>
      <c r="K257" s="66">
        <v>0</v>
      </c>
    </row>
    <row r="258" spans="1:11">
      <c r="A258" s="28" t="str">
        <f t="shared" si="11"/>
        <v>Stat_Name_In_Pause_SubweaponManaCost</v>
      </c>
      <c r="B258" s="32" t="s">
        <v>2861</v>
      </c>
      <c r="C258" s="33" t="s">
        <v>2283</v>
      </c>
      <c r="D258" s="31" t="s">
        <v>2286</v>
      </c>
      <c r="E258" s="30" t="s">
        <v>5399</v>
      </c>
      <c r="F258" s="246" t="s">
        <v>13884</v>
      </c>
      <c r="G258" s="246" t="s">
        <v>5400</v>
      </c>
      <c r="H258" s="29" t="s">
        <v>5401</v>
      </c>
      <c r="I258" s="113" t="s">
        <v>8165</v>
      </c>
      <c r="J258" s="113" t="s">
        <v>8166</v>
      </c>
      <c r="K258" s="66">
        <v>0</v>
      </c>
    </row>
    <row r="259" spans="1:11">
      <c r="A259" s="28" t="str">
        <f t="shared" si="11"/>
        <v>Stat_Name_In_Pause_CriticalRate</v>
      </c>
      <c r="B259" s="32" t="s">
        <v>2860</v>
      </c>
      <c r="C259" s="33" t="s">
        <v>2402</v>
      </c>
      <c r="D259" s="31" t="s">
        <v>2398</v>
      </c>
      <c r="E259" s="30" t="s">
        <v>5402</v>
      </c>
      <c r="F259" s="246" t="s">
        <v>13885</v>
      </c>
      <c r="G259" s="246" t="s">
        <v>5403</v>
      </c>
      <c r="H259" s="29" t="s">
        <v>5404</v>
      </c>
      <c r="I259" s="113" t="s">
        <v>8167</v>
      </c>
      <c r="J259" s="113" t="s">
        <v>8168</v>
      </c>
      <c r="K259" s="66">
        <v>0</v>
      </c>
    </row>
    <row r="260" spans="1:11">
      <c r="A260" s="28" t="str">
        <f t="shared" si="11"/>
        <v>Stat_Name_In_Pause_CriticalDamage</v>
      </c>
      <c r="B260" s="32" t="s">
        <v>2861</v>
      </c>
      <c r="C260" s="33" t="s">
        <v>2401</v>
      </c>
      <c r="D260" s="31" t="s">
        <v>2399</v>
      </c>
      <c r="E260" s="30" t="s">
        <v>5405</v>
      </c>
      <c r="F260" s="246" t="s">
        <v>13886</v>
      </c>
      <c r="G260" s="246" t="s">
        <v>5406</v>
      </c>
      <c r="H260" s="29" t="s">
        <v>5407</v>
      </c>
      <c r="I260" s="113" t="s">
        <v>8169</v>
      </c>
      <c r="J260" s="113" t="s">
        <v>8170</v>
      </c>
      <c r="K260" s="66">
        <v>0</v>
      </c>
    </row>
    <row r="261" spans="1:11">
      <c r="A261" s="28" t="str">
        <f t="shared" si="11"/>
        <v>Stat_Name_In_Pause_NormalAttackCriticalRate</v>
      </c>
      <c r="B261" s="32" t="s">
        <v>2860</v>
      </c>
      <c r="C261" s="33" t="s">
        <v>2403</v>
      </c>
      <c r="D261" s="161" t="s">
        <v>11281</v>
      </c>
      <c r="E261" s="30" t="s">
        <v>5146</v>
      </c>
      <c r="F261" s="246" t="s">
        <v>20502</v>
      </c>
      <c r="G261" s="246" t="s">
        <v>11284</v>
      </c>
      <c r="H261" s="29" t="s">
        <v>14698</v>
      </c>
      <c r="I261" s="113" t="s">
        <v>11285</v>
      </c>
      <c r="J261" s="113" t="s">
        <v>7904</v>
      </c>
      <c r="K261" s="66">
        <v>0</v>
      </c>
    </row>
    <row r="262" spans="1:11">
      <c r="A262" s="28" t="str">
        <f t="shared" si="11"/>
        <v>Stat_Name_In_Pause_SkillAttackCriticalRate</v>
      </c>
      <c r="B262" s="32" t="s">
        <v>2861</v>
      </c>
      <c r="C262" s="33" t="s">
        <v>2404</v>
      </c>
      <c r="D262" s="161" t="s">
        <v>10609</v>
      </c>
      <c r="E262" s="30" t="s">
        <v>10614</v>
      </c>
      <c r="F262" s="246" t="s">
        <v>20503</v>
      </c>
      <c r="G262" s="246" t="s">
        <v>11283</v>
      </c>
      <c r="H262" s="29" t="s">
        <v>14699</v>
      </c>
      <c r="I262" s="113" t="s">
        <v>11286</v>
      </c>
      <c r="J262" s="113" t="s">
        <v>7916</v>
      </c>
      <c r="K262" s="66">
        <v>0</v>
      </c>
    </row>
    <row r="263" spans="1:11">
      <c r="A263" s="28" t="str">
        <f t="shared" si="11"/>
        <v>Stat_Name_In_Pause_SubWeaponAttackCriticalRate</v>
      </c>
      <c r="B263" s="32" t="s">
        <v>2861</v>
      </c>
      <c r="C263" s="33" t="s">
        <v>2405</v>
      </c>
      <c r="D263" s="161" t="s">
        <v>10610</v>
      </c>
      <c r="E263" s="30" t="s">
        <v>10615</v>
      </c>
      <c r="F263" s="246" t="s">
        <v>20504</v>
      </c>
      <c r="G263" s="246" t="s">
        <v>11282</v>
      </c>
      <c r="H263" s="29" t="s">
        <v>14700</v>
      </c>
      <c r="I263" s="113" t="s">
        <v>11287</v>
      </c>
      <c r="J263" s="113" t="s">
        <v>11288</v>
      </c>
      <c r="K263" s="66">
        <v>0</v>
      </c>
    </row>
    <row r="264" spans="1:11">
      <c r="A264" s="28" t="str">
        <f t="shared" si="11"/>
        <v>Stat_Name_In_Pause_DashCount</v>
      </c>
      <c r="B264" s="32" t="s">
        <v>2860</v>
      </c>
      <c r="C264" s="33" t="s">
        <v>2406</v>
      </c>
      <c r="D264" s="31" t="s">
        <v>10623</v>
      </c>
      <c r="E264" s="30" t="s">
        <v>5408</v>
      </c>
      <c r="F264" s="246" t="s">
        <v>13887</v>
      </c>
      <c r="G264" s="246" t="s">
        <v>5409</v>
      </c>
      <c r="H264" s="29" t="s">
        <v>5410</v>
      </c>
      <c r="I264" s="113" t="s">
        <v>8171</v>
      </c>
      <c r="J264" s="113" t="s">
        <v>8172</v>
      </c>
      <c r="K264" s="66">
        <v>0</v>
      </c>
    </row>
    <row r="265" spans="1:11">
      <c r="A265" s="72"/>
      <c r="B265" s="72"/>
      <c r="C265" s="72"/>
      <c r="I265" s="72"/>
      <c r="J265" s="72"/>
      <c r="K265" s="72"/>
    </row>
  </sheetData>
  <phoneticPr fontId="23" type="noConversion"/>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K15"/>
  <sheetViews>
    <sheetView zoomScaleNormal="100" workbookViewId="0">
      <selection activeCell="H35" sqref="H35"/>
    </sheetView>
  </sheetViews>
  <sheetFormatPr defaultColWidth="76.5703125" defaultRowHeight="15"/>
  <cols>
    <col min="1" max="1" width="30.5703125" style="5" bestFit="1" customWidth="1"/>
    <col min="2" max="2" width="11.28515625" style="5" bestFit="1" customWidth="1"/>
    <col min="3" max="3" width="21.42578125" style="5" bestFit="1" customWidth="1"/>
    <col min="4" max="4" width="36" style="5" bestFit="1" customWidth="1"/>
    <col min="5" max="5" width="29.85546875" style="5" bestFit="1" customWidth="1"/>
    <col min="6" max="6" width="18.42578125" style="109" bestFit="1" customWidth="1"/>
    <col min="7" max="7" width="20.42578125" style="109" bestFit="1" customWidth="1"/>
    <col min="8" max="8" width="30.42578125" style="5" bestFit="1" customWidth="1"/>
    <col min="9" max="9" width="36" style="10" bestFit="1" customWidth="1"/>
    <col min="10" max="10" width="41.28515625" style="10" bestFit="1" customWidth="1"/>
    <col min="11" max="11" width="11.5703125" style="5" bestFit="1" customWidth="1"/>
    <col min="12" max="16384" width="76.5703125" style="5"/>
  </cols>
  <sheetData>
    <row r="1" spans="1:11" ht="14.25">
      <c r="A1" s="14" t="s">
        <v>0</v>
      </c>
      <c r="B1" s="13" t="s">
        <v>977</v>
      </c>
      <c r="C1" s="13" t="s">
        <v>15465</v>
      </c>
      <c r="D1" s="14" t="s">
        <v>2</v>
      </c>
      <c r="E1" s="15" t="s">
        <v>102</v>
      </c>
      <c r="F1" s="105" t="s">
        <v>492</v>
      </c>
      <c r="G1" s="105" t="s">
        <v>493</v>
      </c>
      <c r="H1" s="16" t="s">
        <v>253</v>
      </c>
      <c r="I1" s="35" t="s">
        <v>3234</v>
      </c>
      <c r="J1" s="35" t="s">
        <v>3235</v>
      </c>
      <c r="K1" s="14" t="s">
        <v>90</v>
      </c>
    </row>
    <row r="2" spans="1:11" s="4" customFormat="1" ht="14.25">
      <c r="A2" s="17" t="s">
        <v>162</v>
      </c>
      <c r="B2" s="17" t="s">
        <v>15795</v>
      </c>
      <c r="C2" s="17" t="s">
        <v>15795</v>
      </c>
      <c r="D2" s="17" t="s">
        <v>162</v>
      </c>
      <c r="E2" s="44" t="s">
        <v>103</v>
      </c>
      <c r="F2" s="106" t="s">
        <v>673</v>
      </c>
      <c r="G2" s="106" t="s">
        <v>162</v>
      </c>
      <c r="H2" s="18" t="s">
        <v>103</v>
      </c>
      <c r="I2" s="37" t="s">
        <v>103</v>
      </c>
      <c r="J2" s="37" t="s">
        <v>103</v>
      </c>
      <c r="K2" s="17" t="s">
        <v>91</v>
      </c>
    </row>
    <row r="3" spans="1:11" s="4" customFormat="1" ht="14.25">
      <c r="A3" s="19" t="s">
        <v>4</v>
      </c>
      <c r="B3" s="19" t="s">
        <v>15649</v>
      </c>
      <c r="C3" s="19" t="s">
        <v>15649</v>
      </c>
      <c r="D3" s="19" t="s">
        <v>674</v>
      </c>
      <c r="E3" s="45" t="s">
        <v>675</v>
      </c>
      <c r="F3" s="107" t="s">
        <v>3238</v>
      </c>
      <c r="G3" s="107" t="s">
        <v>3239</v>
      </c>
      <c r="H3" s="20" t="s">
        <v>568</v>
      </c>
      <c r="I3" s="39" t="s">
        <v>3236</v>
      </c>
      <c r="J3" s="39" t="s">
        <v>3237</v>
      </c>
      <c r="K3" s="19" t="s">
        <v>92</v>
      </c>
    </row>
    <row r="4" spans="1:11" ht="14.25">
      <c r="A4" s="28" t="str">
        <f t="shared" ref="A4:A9" si="0">CONCATENATE(B4,C4)</f>
        <v>Warning_Cooldown</v>
      </c>
      <c r="B4" s="28" t="s">
        <v>61</v>
      </c>
      <c r="C4" s="85" t="s">
        <v>62</v>
      </c>
      <c r="D4" s="31" t="s">
        <v>3165</v>
      </c>
      <c r="E4" s="86" t="s">
        <v>366</v>
      </c>
      <c r="F4" s="108" t="s">
        <v>5411</v>
      </c>
      <c r="G4" s="108" t="s">
        <v>5412</v>
      </c>
      <c r="H4" s="67" t="s">
        <v>363</v>
      </c>
      <c r="I4" s="52" t="s">
        <v>8194</v>
      </c>
      <c r="J4" s="52" t="s">
        <v>8195</v>
      </c>
      <c r="K4" s="66">
        <v>0</v>
      </c>
    </row>
    <row r="5" spans="1:11" ht="14.25">
      <c r="A5" s="28" t="str">
        <f t="shared" si="0"/>
        <v>Warning_ManaCost</v>
      </c>
      <c r="B5" s="28" t="s">
        <v>206</v>
      </c>
      <c r="C5" s="85" t="s">
        <v>63</v>
      </c>
      <c r="D5" s="31" t="s">
        <v>17976</v>
      </c>
      <c r="E5" s="86" t="s">
        <v>5413</v>
      </c>
      <c r="F5" s="108" t="s">
        <v>5414</v>
      </c>
      <c r="G5" s="108" t="s">
        <v>5414</v>
      </c>
      <c r="H5" s="67" t="s">
        <v>364</v>
      </c>
      <c r="I5" s="52" t="s">
        <v>8196</v>
      </c>
      <c r="J5" s="52" t="s">
        <v>8197</v>
      </c>
      <c r="K5" s="66">
        <v>0</v>
      </c>
    </row>
    <row r="6" spans="1:11" ht="14.25">
      <c r="A6" s="28" t="str">
        <f t="shared" si="0"/>
        <v>Warning_StageportLocked</v>
      </c>
      <c r="B6" s="28" t="s">
        <v>207</v>
      </c>
      <c r="C6" s="87" t="s">
        <v>140</v>
      </c>
      <c r="D6" s="31" t="s">
        <v>474</v>
      </c>
      <c r="E6" s="86" t="s">
        <v>367</v>
      </c>
      <c r="F6" s="108" t="s">
        <v>5415</v>
      </c>
      <c r="G6" s="108" t="s">
        <v>5416</v>
      </c>
      <c r="H6" s="67" t="s">
        <v>365</v>
      </c>
      <c r="I6" s="52" t="s">
        <v>8198</v>
      </c>
      <c r="J6" s="52" t="s">
        <v>8199</v>
      </c>
      <c r="K6" s="66">
        <v>0</v>
      </c>
    </row>
    <row r="7" spans="1:11" ht="14.25">
      <c r="A7" s="28" t="str">
        <f t="shared" si="0"/>
        <v>Warning_LackOfGoods</v>
      </c>
      <c r="B7" s="28" t="s">
        <v>61</v>
      </c>
      <c r="C7" s="28" t="s">
        <v>475</v>
      </c>
      <c r="D7" s="31" t="s">
        <v>17977</v>
      </c>
      <c r="E7" s="86" t="s">
        <v>504</v>
      </c>
      <c r="F7" s="108" t="s">
        <v>505</v>
      </c>
      <c r="G7" s="108" t="s">
        <v>506</v>
      </c>
      <c r="H7" s="67" t="s">
        <v>676</v>
      </c>
      <c r="I7" s="52" t="s">
        <v>8200</v>
      </c>
      <c r="J7" s="52" t="s">
        <v>8201</v>
      </c>
      <c r="K7" s="66">
        <v>0</v>
      </c>
    </row>
    <row r="8" spans="1:11" ht="14.25">
      <c r="A8" s="28" t="str">
        <f t="shared" si="0"/>
        <v>Warning_LackOfAmmos</v>
      </c>
      <c r="B8" s="28" t="s">
        <v>61</v>
      </c>
      <c r="C8" s="28" t="s">
        <v>2289</v>
      </c>
      <c r="D8" s="31" t="s">
        <v>2288</v>
      </c>
      <c r="E8" s="86" t="s">
        <v>2605</v>
      </c>
      <c r="F8" s="108" t="s">
        <v>2606</v>
      </c>
      <c r="G8" s="108" t="s">
        <v>2607</v>
      </c>
      <c r="H8" s="67" t="s">
        <v>2608</v>
      </c>
      <c r="I8" s="52" t="s">
        <v>8202</v>
      </c>
      <c r="J8" s="52" t="s">
        <v>8203</v>
      </c>
      <c r="K8" s="66">
        <v>0</v>
      </c>
    </row>
    <row r="9" spans="1:11" s="98" customFormat="1" ht="14.25">
      <c r="A9" s="28" t="str">
        <f t="shared" si="0"/>
        <v>Warning_NotAvailable</v>
      </c>
      <c r="B9" s="28" t="s">
        <v>61</v>
      </c>
      <c r="C9" s="28" t="s">
        <v>2907</v>
      </c>
      <c r="D9" s="31" t="s">
        <v>17978</v>
      </c>
      <c r="E9" s="86" t="s">
        <v>5417</v>
      </c>
      <c r="F9" s="108" t="s">
        <v>2905</v>
      </c>
      <c r="G9" s="108" t="s">
        <v>2906</v>
      </c>
      <c r="H9" s="67" t="s">
        <v>2904</v>
      </c>
      <c r="I9" s="52" t="s">
        <v>8204</v>
      </c>
      <c r="J9" s="52" t="s">
        <v>8205</v>
      </c>
      <c r="K9" s="66">
        <v>0</v>
      </c>
    </row>
    <row r="10" spans="1:11" ht="14.25">
      <c r="A10" s="28" t="str">
        <f t="shared" ref="A10:A11" si="1">CONCATENATE(B10,C10)</f>
        <v>Warning_CharacterBelowLevel</v>
      </c>
      <c r="B10" s="28" t="s">
        <v>61</v>
      </c>
      <c r="C10" s="28" t="s">
        <v>5741</v>
      </c>
      <c r="D10" s="31" t="s">
        <v>17979</v>
      </c>
      <c r="E10" s="86" t="s">
        <v>12738</v>
      </c>
      <c r="F10" s="108" t="s">
        <v>12739</v>
      </c>
      <c r="G10" s="108" t="s">
        <v>12740</v>
      </c>
      <c r="H10" s="67" t="s">
        <v>12741</v>
      </c>
      <c r="I10" s="52" t="s">
        <v>12742</v>
      </c>
      <c r="J10" s="52" t="s">
        <v>12743</v>
      </c>
      <c r="K10" s="66">
        <v>1</v>
      </c>
    </row>
    <row r="11" spans="1:11" ht="14.25">
      <c r="A11" s="28" t="str">
        <f t="shared" si="1"/>
        <v>Warning_NoEnemiesNearby</v>
      </c>
      <c r="B11" s="28" t="s">
        <v>61</v>
      </c>
      <c r="C11" s="28" t="s">
        <v>14714</v>
      </c>
      <c r="D11" s="31" t="s">
        <v>14715</v>
      </c>
      <c r="E11" s="86" t="s">
        <v>14872</v>
      </c>
      <c r="F11" s="108" t="s">
        <v>14873</v>
      </c>
      <c r="G11" s="108" t="s">
        <v>14874</v>
      </c>
      <c r="H11" s="67" t="s">
        <v>14875</v>
      </c>
      <c r="I11" s="52" t="s">
        <v>14876</v>
      </c>
      <c r="J11" s="52" t="s">
        <v>14877</v>
      </c>
      <c r="K11" s="66">
        <v>0</v>
      </c>
    </row>
    <row r="12" spans="1:11" ht="14.25">
      <c r="A12" s="28" t="str">
        <f t="shared" ref="A12" si="2">CONCATENATE(B12,C12)</f>
        <v>Warning_MaxRiskLevel</v>
      </c>
      <c r="B12" s="28" t="s">
        <v>61</v>
      </c>
      <c r="C12" s="87" t="s">
        <v>15440</v>
      </c>
      <c r="D12" s="31" t="s">
        <v>15439</v>
      </c>
      <c r="E12" s="86" t="s">
        <v>23839</v>
      </c>
      <c r="F12" s="108" t="s">
        <v>17965</v>
      </c>
      <c r="G12" s="108" t="s">
        <v>17966</v>
      </c>
      <c r="H12" s="67" t="s">
        <v>17967</v>
      </c>
      <c r="I12" s="52" t="s">
        <v>17968</v>
      </c>
      <c r="J12" s="52" t="s">
        <v>17969</v>
      </c>
      <c r="K12" s="66">
        <v>0</v>
      </c>
    </row>
    <row r="13" spans="1:11" ht="14.25">
      <c r="A13" s="28" t="str">
        <f t="shared" ref="A13" si="3">CONCATENATE(B13,C13)</f>
        <v>Warning_MaxHealth</v>
      </c>
      <c r="B13" s="28" t="s">
        <v>61</v>
      </c>
      <c r="C13" s="87" t="s">
        <v>15442</v>
      </c>
      <c r="D13" s="31" t="s">
        <v>15441</v>
      </c>
      <c r="E13" s="86" t="s">
        <v>17970</v>
      </c>
      <c r="F13" s="108" t="s">
        <v>17971</v>
      </c>
      <c r="G13" s="108" t="s">
        <v>17972</v>
      </c>
      <c r="H13" s="67" t="s">
        <v>17973</v>
      </c>
      <c r="I13" s="52" t="s">
        <v>17974</v>
      </c>
      <c r="J13" s="52" t="s">
        <v>17975</v>
      </c>
      <c r="K13" s="66">
        <v>0</v>
      </c>
    </row>
    <row r="14" spans="1:11" ht="13.5">
      <c r="A14" s="28" t="str">
        <f t="shared" ref="A14:A15" si="4">CONCATENATE(B14,C14)</f>
        <v>Warning_NotHaveCoreOfGrade</v>
      </c>
      <c r="B14" s="28" t="s">
        <v>61</v>
      </c>
      <c r="C14" s="87" t="s">
        <v>24028</v>
      </c>
      <c r="D14" s="31" t="s">
        <v>24027</v>
      </c>
      <c r="E14" s="558" t="s">
        <v>24030</v>
      </c>
      <c r="F14" s="558" t="s">
        <v>24030</v>
      </c>
      <c r="G14" s="558" t="s">
        <v>24030</v>
      </c>
      <c r="H14" s="558" t="s">
        <v>24030</v>
      </c>
      <c r="I14" s="558" t="s">
        <v>24030</v>
      </c>
      <c r="J14" s="558" t="s">
        <v>24030</v>
      </c>
      <c r="K14" s="66">
        <v>1</v>
      </c>
    </row>
    <row r="15" spans="1:11" ht="13.5">
      <c r="A15" s="28" t="str">
        <f t="shared" si="4"/>
        <v>Warning_NotHaveGearOfGrade</v>
      </c>
      <c r="B15" s="28" t="s">
        <v>61</v>
      </c>
      <c r="C15" s="87" t="s">
        <v>24029</v>
      </c>
      <c r="D15" s="31" t="s">
        <v>24026</v>
      </c>
      <c r="E15" s="558" t="s">
        <v>24030</v>
      </c>
      <c r="F15" s="558" t="s">
        <v>24030</v>
      </c>
      <c r="G15" s="558" t="s">
        <v>24030</v>
      </c>
      <c r="H15" s="558" t="s">
        <v>24030</v>
      </c>
      <c r="I15" s="558" t="s">
        <v>24030</v>
      </c>
      <c r="J15" s="558" t="s">
        <v>24030</v>
      </c>
      <c r="K15" s="66">
        <v>1</v>
      </c>
    </row>
  </sheetData>
  <phoneticPr fontId="13"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FF0000"/>
  </sheetPr>
  <dimension ref="A1:T717"/>
  <sheetViews>
    <sheetView topLeftCell="A52" zoomScaleNormal="100" workbookViewId="0">
      <selection activeCell="E59" sqref="E59"/>
    </sheetView>
  </sheetViews>
  <sheetFormatPr defaultColWidth="157" defaultRowHeight="24" customHeight="1"/>
  <cols>
    <col min="1" max="1" width="53" style="203" bestFit="1" customWidth="1"/>
    <col min="2" max="2" width="27.7109375" style="203" bestFit="1" customWidth="1"/>
    <col min="3" max="3" width="28.42578125" style="120" bestFit="1" customWidth="1"/>
    <col min="4" max="4" width="105" style="147" customWidth="1"/>
    <col min="5" max="5" width="67.140625" style="317" bestFit="1" customWidth="1"/>
    <col min="6" max="6" width="68.140625" style="318" bestFit="1" customWidth="1"/>
    <col min="7" max="7" width="67.140625" style="318" bestFit="1" customWidth="1"/>
    <col min="8" max="8" width="65" style="319" bestFit="1" customWidth="1"/>
    <col min="9" max="9" width="67.85546875" style="320" bestFit="1" customWidth="1"/>
    <col min="10" max="10" width="68" style="320" bestFit="1" customWidth="1"/>
    <col min="11" max="11" width="11.5703125" style="330" bestFit="1" customWidth="1"/>
    <col min="12" max="19" width="5.28515625" style="330" bestFit="1" customWidth="1"/>
    <col min="20" max="16384" width="157" style="120"/>
  </cols>
  <sheetData>
    <row r="1" spans="1:20" s="366" customFormat="1" ht="24" customHeight="1">
      <c r="A1" s="359" t="s">
        <v>0</v>
      </c>
      <c r="B1" s="360" t="s">
        <v>8584</v>
      </c>
      <c r="C1" s="361" t="s">
        <v>8585</v>
      </c>
      <c r="D1" s="362" t="s">
        <v>2</v>
      </c>
      <c r="E1" s="362" t="s">
        <v>460</v>
      </c>
      <c r="F1" s="363" t="s">
        <v>8586</v>
      </c>
      <c r="G1" s="363" t="s">
        <v>8587</v>
      </c>
      <c r="H1" s="364" t="s">
        <v>458</v>
      </c>
      <c r="I1" s="365" t="s">
        <v>3612</v>
      </c>
      <c r="J1" s="365" t="s">
        <v>8588</v>
      </c>
      <c r="K1" s="322" t="s">
        <v>90</v>
      </c>
      <c r="L1" s="323" t="s">
        <v>8593</v>
      </c>
      <c r="M1" s="323" t="s">
        <v>8594</v>
      </c>
      <c r="N1" s="323" t="s">
        <v>8595</v>
      </c>
      <c r="O1" s="323" t="s">
        <v>8596</v>
      </c>
      <c r="P1" s="323" t="s">
        <v>8597</v>
      </c>
      <c r="Q1" s="323" t="s">
        <v>3619</v>
      </c>
      <c r="R1" s="323" t="s">
        <v>3203</v>
      </c>
      <c r="S1" s="323" t="s">
        <v>8598</v>
      </c>
    </row>
    <row r="2" spans="1:20" s="40" customFormat="1" ht="24" customHeight="1">
      <c r="A2" s="367" t="s">
        <v>1</v>
      </c>
      <c r="B2" s="324" t="s">
        <v>15796</v>
      </c>
      <c r="C2" s="324" t="s">
        <v>15796</v>
      </c>
      <c r="D2" s="36" t="s">
        <v>13356</v>
      </c>
      <c r="E2" s="36" t="s">
        <v>155</v>
      </c>
      <c r="F2" s="207" t="s">
        <v>8184</v>
      </c>
      <c r="G2" s="207" t="s">
        <v>155</v>
      </c>
      <c r="H2" s="368" t="s">
        <v>8184</v>
      </c>
      <c r="I2" s="99" t="s">
        <v>8184</v>
      </c>
      <c r="J2" s="99" t="s">
        <v>8184</v>
      </c>
      <c r="K2" s="99" t="s">
        <v>91</v>
      </c>
      <c r="L2" s="324" t="s">
        <v>15796</v>
      </c>
      <c r="M2" s="324" t="s">
        <v>15796</v>
      </c>
      <c r="N2" s="324" t="s">
        <v>15796</v>
      </c>
      <c r="O2" s="324" t="s">
        <v>15796</v>
      </c>
      <c r="P2" s="324" t="s">
        <v>15796</v>
      </c>
      <c r="Q2" s="324" t="s">
        <v>15796</v>
      </c>
      <c r="R2" s="324" t="s">
        <v>15796</v>
      </c>
      <c r="S2" s="324" t="s">
        <v>15796</v>
      </c>
    </row>
    <row r="3" spans="1:20" s="40" customFormat="1" ht="24" customHeight="1">
      <c r="A3" s="350" t="s">
        <v>4</v>
      </c>
      <c r="B3" s="324" t="s">
        <v>15796</v>
      </c>
      <c r="C3" s="324" t="s">
        <v>15796</v>
      </c>
      <c r="D3" s="38" t="s">
        <v>3</v>
      </c>
      <c r="E3" s="38" t="s">
        <v>8589</v>
      </c>
      <c r="F3" s="208" t="s">
        <v>8590</v>
      </c>
      <c r="G3" s="208" t="s">
        <v>8591</v>
      </c>
      <c r="H3" s="369" t="s">
        <v>13722</v>
      </c>
      <c r="I3" s="100" t="s">
        <v>8191</v>
      </c>
      <c r="J3" s="100" t="s">
        <v>8592</v>
      </c>
      <c r="K3" s="100" t="s">
        <v>8193</v>
      </c>
      <c r="L3" s="325" t="s">
        <v>15797</v>
      </c>
      <c r="M3" s="325" t="s">
        <v>15797</v>
      </c>
      <c r="N3" s="325" t="s">
        <v>15797</v>
      </c>
      <c r="O3" s="325" t="s">
        <v>15797</v>
      </c>
      <c r="P3" s="325" t="s">
        <v>15797</v>
      </c>
      <c r="Q3" s="325" t="s">
        <v>15797</v>
      </c>
      <c r="R3" s="325" t="s">
        <v>15797</v>
      </c>
      <c r="S3" s="325" t="s">
        <v>15797</v>
      </c>
    </row>
    <row r="4" spans="1:20" ht="24" customHeight="1">
      <c r="A4" s="193" t="str">
        <f t="shared" ref="A4:A85" si="0">CONCATENATE(B4,C4)</f>
        <v>Weapon_Name_Chainsaw</v>
      </c>
      <c r="B4" s="194" t="s">
        <v>8599</v>
      </c>
      <c r="C4" s="190" t="s">
        <v>1762</v>
      </c>
      <c r="D4" s="215" t="s">
        <v>2609</v>
      </c>
      <c r="E4" s="195" t="s">
        <v>5423</v>
      </c>
      <c r="F4" s="209" t="s">
        <v>13390</v>
      </c>
      <c r="G4" s="209" t="s">
        <v>507</v>
      </c>
      <c r="H4" s="204" t="s">
        <v>368</v>
      </c>
      <c r="I4" s="313" t="s">
        <v>8206</v>
      </c>
      <c r="J4" s="313" t="s">
        <v>13389</v>
      </c>
      <c r="K4" s="326">
        <f>SUM(L4:S4)</f>
        <v>0</v>
      </c>
      <c r="L4" s="327">
        <f>COUNTIF(D4, "*{0*")</f>
        <v>0</v>
      </c>
      <c r="M4" s="327">
        <f>COUNTIF(D4, "*{1*")</f>
        <v>0</v>
      </c>
      <c r="N4" s="327">
        <f>COUNTIF(D4, "*{2*")</f>
        <v>0</v>
      </c>
      <c r="O4" s="327">
        <f>COUNTIF(D4, "*{3*")</f>
        <v>0</v>
      </c>
      <c r="P4" s="327">
        <f>COUNTIF(D4, "*{4*")</f>
        <v>0</v>
      </c>
      <c r="Q4" s="327">
        <f>COUNTIF(D4, "*{5*")</f>
        <v>0</v>
      </c>
      <c r="R4" s="327">
        <f>COUNTIF(D4, "*{6*")</f>
        <v>0</v>
      </c>
      <c r="S4" s="327">
        <f>COUNTIF(D4, "*{7*")</f>
        <v>0</v>
      </c>
      <c r="T4" s="314"/>
    </row>
    <row r="5" spans="1:20" ht="24" customHeight="1">
      <c r="A5" s="193" t="str">
        <f t="shared" si="0"/>
        <v>Weapon_Name_Axe</v>
      </c>
      <c r="B5" s="196" t="s">
        <v>8600</v>
      </c>
      <c r="C5" s="186" t="s">
        <v>8601</v>
      </c>
      <c r="D5" s="216" t="s">
        <v>5558</v>
      </c>
      <c r="E5" s="22" t="s">
        <v>5424</v>
      </c>
      <c r="F5" s="210" t="s">
        <v>13391</v>
      </c>
      <c r="G5" s="210" t="s">
        <v>508</v>
      </c>
      <c r="H5" s="205" t="s">
        <v>369</v>
      </c>
      <c r="I5" s="315" t="s">
        <v>8207</v>
      </c>
      <c r="J5" s="315" t="s">
        <v>5424</v>
      </c>
      <c r="K5" s="328">
        <f t="shared" ref="K5:K85" si="1">SUM(L5:S5)</f>
        <v>0</v>
      </c>
      <c r="L5" s="327">
        <f t="shared" ref="L5:L85" si="2">COUNTIF(D5, "*{0*")</f>
        <v>0</v>
      </c>
      <c r="M5" s="327">
        <f t="shared" ref="M5:M85" si="3">COUNTIF(D5, "*{1*")</f>
        <v>0</v>
      </c>
      <c r="N5" s="327">
        <f t="shared" ref="N5:N85" si="4">COUNTIF(D5, "*{2*")</f>
        <v>0</v>
      </c>
      <c r="O5" s="327">
        <f t="shared" ref="O5:O85" si="5">COUNTIF(D5, "*{3*")</f>
        <v>0</v>
      </c>
      <c r="P5" s="327">
        <f t="shared" ref="P5:P85" si="6">COUNTIF(D5, "*{4*")</f>
        <v>0</v>
      </c>
      <c r="Q5" s="327">
        <f t="shared" ref="Q5:Q85" si="7">COUNTIF(D5, "*{5*")</f>
        <v>0</v>
      </c>
      <c r="R5" s="327">
        <f t="shared" ref="R5:R85" si="8">COUNTIF(D5, "*{6*")</f>
        <v>0</v>
      </c>
      <c r="S5" s="327">
        <f t="shared" ref="S5:S85" si="9">COUNTIF(D5, "*{7*")</f>
        <v>0</v>
      </c>
      <c r="T5" s="314"/>
    </row>
    <row r="6" spans="1:20" ht="24" customHeight="1">
      <c r="A6" s="193" t="str">
        <f t="shared" si="0"/>
        <v>Weapon_Name_Gun</v>
      </c>
      <c r="B6" s="196" t="s">
        <v>8602</v>
      </c>
      <c r="C6" s="187" t="s">
        <v>11004</v>
      </c>
      <c r="D6" s="216" t="s">
        <v>5559</v>
      </c>
      <c r="E6" s="22" t="s">
        <v>5425</v>
      </c>
      <c r="F6" s="210" t="s">
        <v>13392</v>
      </c>
      <c r="G6" s="210" t="s">
        <v>509</v>
      </c>
      <c r="H6" s="205" t="s">
        <v>370</v>
      </c>
      <c r="I6" s="315" t="s">
        <v>8208</v>
      </c>
      <c r="J6" s="315" t="s">
        <v>8209</v>
      </c>
      <c r="K6" s="328">
        <f t="shared" si="1"/>
        <v>0</v>
      </c>
      <c r="L6" s="327">
        <f t="shared" si="2"/>
        <v>0</v>
      </c>
      <c r="M6" s="327">
        <f t="shared" si="3"/>
        <v>0</v>
      </c>
      <c r="N6" s="327">
        <f t="shared" si="4"/>
        <v>0</v>
      </c>
      <c r="O6" s="327">
        <f t="shared" si="5"/>
        <v>0</v>
      </c>
      <c r="P6" s="327">
        <f t="shared" si="6"/>
        <v>0</v>
      </c>
      <c r="Q6" s="327">
        <f t="shared" si="7"/>
        <v>0</v>
      </c>
      <c r="R6" s="327">
        <f t="shared" si="8"/>
        <v>0</v>
      </c>
      <c r="S6" s="327">
        <f t="shared" si="9"/>
        <v>0</v>
      </c>
      <c r="T6" s="314"/>
    </row>
    <row r="7" spans="1:20" ht="24" customHeight="1">
      <c r="A7" s="193" t="str">
        <f t="shared" si="0"/>
        <v>Weapon_Name_Blade</v>
      </c>
      <c r="B7" s="196" t="s">
        <v>8603</v>
      </c>
      <c r="C7" s="197" t="s">
        <v>8604</v>
      </c>
      <c r="D7" s="216" t="s">
        <v>5560</v>
      </c>
      <c r="E7" s="22" t="s">
        <v>1759</v>
      </c>
      <c r="F7" s="210" t="s">
        <v>13393</v>
      </c>
      <c r="G7" s="210" t="s">
        <v>1760</v>
      </c>
      <c r="H7" s="205" t="s">
        <v>1761</v>
      </c>
      <c r="I7" s="315" t="s">
        <v>8210</v>
      </c>
      <c r="J7" s="315" t="s">
        <v>8211</v>
      </c>
      <c r="K7" s="328">
        <f t="shared" si="1"/>
        <v>0</v>
      </c>
      <c r="L7" s="327">
        <f t="shared" si="2"/>
        <v>0</v>
      </c>
      <c r="M7" s="327">
        <f t="shared" si="3"/>
        <v>0</v>
      </c>
      <c r="N7" s="327">
        <f t="shared" si="4"/>
        <v>0</v>
      </c>
      <c r="O7" s="327">
        <f t="shared" si="5"/>
        <v>0</v>
      </c>
      <c r="P7" s="327">
        <f t="shared" si="6"/>
        <v>0</v>
      </c>
      <c r="Q7" s="327">
        <f t="shared" si="7"/>
        <v>0</v>
      </c>
      <c r="R7" s="327">
        <f t="shared" si="8"/>
        <v>0</v>
      </c>
      <c r="S7" s="327">
        <f t="shared" si="9"/>
        <v>0</v>
      </c>
      <c r="T7" s="314"/>
    </row>
    <row r="8" spans="1:20" ht="24" customHeight="1">
      <c r="A8" s="193" t="str">
        <f t="shared" si="0"/>
        <v>Weapon_Name_Katana</v>
      </c>
      <c r="B8" s="196" t="s">
        <v>8599</v>
      </c>
      <c r="C8" s="198" t="s">
        <v>11001</v>
      </c>
      <c r="D8" s="216" t="s">
        <v>11304</v>
      </c>
      <c r="E8" s="214" t="s">
        <v>12332</v>
      </c>
      <c r="F8" s="211" t="s">
        <v>13394</v>
      </c>
      <c r="G8" s="211" t="s">
        <v>12380</v>
      </c>
      <c r="H8" s="206" t="s">
        <v>12381</v>
      </c>
      <c r="I8" s="199" t="s">
        <v>12382</v>
      </c>
      <c r="J8" s="199" t="s">
        <v>12383</v>
      </c>
      <c r="K8" s="328">
        <f t="shared" si="1"/>
        <v>0</v>
      </c>
      <c r="L8" s="327">
        <f t="shared" si="2"/>
        <v>0</v>
      </c>
      <c r="M8" s="327">
        <f t="shared" si="3"/>
        <v>0</v>
      </c>
      <c r="N8" s="327">
        <f t="shared" si="4"/>
        <v>0</v>
      </c>
      <c r="O8" s="327">
        <f t="shared" si="5"/>
        <v>0</v>
      </c>
      <c r="P8" s="327">
        <f t="shared" si="6"/>
        <v>0</v>
      </c>
      <c r="Q8" s="327">
        <f t="shared" si="7"/>
        <v>0</v>
      </c>
      <c r="R8" s="327">
        <f t="shared" si="8"/>
        <v>0</v>
      </c>
      <c r="S8" s="327">
        <f t="shared" si="9"/>
        <v>0</v>
      </c>
      <c r="T8" s="314"/>
    </row>
    <row r="9" spans="1:20" ht="24" customHeight="1">
      <c r="A9" s="193" t="str">
        <f t="shared" si="0"/>
        <v>Weapon_Name_ChainSickle</v>
      </c>
      <c r="B9" s="196" t="s">
        <v>8599</v>
      </c>
      <c r="C9" s="186" t="s">
        <v>15333</v>
      </c>
      <c r="D9" s="216" t="s">
        <v>14677</v>
      </c>
      <c r="E9" s="12" t="s">
        <v>14676</v>
      </c>
      <c r="F9" s="211" t="s">
        <v>15273</v>
      </c>
      <c r="G9" s="211" t="s">
        <v>15274</v>
      </c>
      <c r="H9" s="206" t="s">
        <v>15275</v>
      </c>
      <c r="I9" s="199" t="s">
        <v>15276</v>
      </c>
      <c r="J9" s="199" t="s">
        <v>15277</v>
      </c>
      <c r="K9" s="328">
        <f t="shared" si="1"/>
        <v>0</v>
      </c>
      <c r="L9" s="327">
        <f t="shared" si="2"/>
        <v>0</v>
      </c>
      <c r="M9" s="327">
        <f t="shared" si="3"/>
        <v>0</v>
      </c>
      <c r="N9" s="327">
        <f t="shared" si="4"/>
        <v>0</v>
      </c>
      <c r="O9" s="327">
        <f t="shared" si="5"/>
        <v>0</v>
      </c>
      <c r="P9" s="327">
        <f t="shared" si="6"/>
        <v>0</v>
      </c>
      <c r="Q9" s="327">
        <f t="shared" si="7"/>
        <v>0</v>
      </c>
      <c r="R9" s="327">
        <f t="shared" si="8"/>
        <v>0</v>
      </c>
      <c r="S9" s="327">
        <f t="shared" si="9"/>
        <v>0</v>
      </c>
      <c r="T9" s="314"/>
    </row>
    <row r="10" spans="1:20" ht="24" customHeight="1">
      <c r="A10" s="193" t="str">
        <f t="shared" ref="A10" si="10">CONCATENATE(B10,C10)</f>
        <v>Weapon_Name_Doom</v>
      </c>
      <c r="B10" s="196" t="s">
        <v>8599</v>
      </c>
      <c r="C10" s="566" t="s">
        <v>25372</v>
      </c>
      <c r="D10" s="216" t="s">
        <v>25373</v>
      </c>
      <c r="E10" s="522" t="s">
        <v>25374</v>
      </c>
      <c r="F10" s="522" t="s">
        <v>25374</v>
      </c>
      <c r="G10" s="522" t="s">
        <v>25374</v>
      </c>
      <c r="H10" s="522" t="s">
        <v>25374</v>
      </c>
      <c r="I10" s="522" t="s">
        <v>25374</v>
      </c>
      <c r="J10" s="522" t="s">
        <v>25374</v>
      </c>
      <c r="K10" s="328">
        <f t="shared" si="1"/>
        <v>0</v>
      </c>
      <c r="L10" s="327">
        <f t="shared" si="2"/>
        <v>0</v>
      </c>
      <c r="M10" s="327">
        <f t="shared" si="3"/>
        <v>0</v>
      </c>
      <c r="N10" s="327">
        <f t="shared" si="4"/>
        <v>0</v>
      </c>
      <c r="O10" s="327">
        <f t="shared" si="5"/>
        <v>0</v>
      </c>
      <c r="P10" s="327">
        <f t="shared" si="6"/>
        <v>0</v>
      </c>
      <c r="Q10" s="327">
        <f t="shared" si="7"/>
        <v>0</v>
      </c>
      <c r="R10" s="327">
        <f t="shared" si="8"/>
        <v>0</v>
      </c>
      <c r="S10" s="327">
        <f t="shared" si="9"/>
        <v>0</v>
      </c>
      <c r="T10" s="314"/>
    </row>
    <row r="11" spans="1:20" ht="24" customHeight="1">
      <c r="A11" s="193" t="str">
        <f t="shared" si="0"/>
        <v>Weapon_Name_WeaponDroneNo1</v>
      </c>
      <c r="B11" s="196" t="s">
        <v>8602</v>
      </c>
      <c r="C11" s="200" t="s">
        <v>8605</v>
      </c>
      <c r="D11" s="216" t="s">
        <v>5418</v>
      </c>
      <c r="E11" s="22" t="s">
        <v>414</v>
      </c>
      <c r="F11" s="210" t="s">
        <v>13395</v>
      </c>
      <c r="G11" s="210" t="s">
        <v>510</v>
      </c>
      <c r="H11" s="205" t="s">
        <v>371</v>
      </c>
      <c r="I11" s="315" t="s">
        <v>8212</v>
      </c>
      <c r="J11" s="315" t="s">
        <v>8213</v>
      </c>
      <c r="K11" s="328">
        <f t="shared" si="1"/>
        <v>0</v>
      </c>
      <c r="L11" s="327">
        <f t="shared" si="2"/>
        <v>0</v>
      </c>
      <c r="M11" s="327">
        <f t="shared" si="3"/>
        <v>0</v>
      </c>
      <c r="N11" s="327">
        <f t="shared" si="4"/>
        <v>0</v>
      </c>
      <c r="O11" s="327">
        <f t="shared" si="5"/>
        <v>0</v>
      </c>
      <c r="P11" s="327">
        <f t="shared" si="6"/>
        <v>0</v>
      </c>
      <c r="Q11" s="327">
        <f t="shared" si="7"/>
        <v>0</v>
      </c>
      <c r="R11" s="327">
        <f t="shared" si="8"/>
        <v>0</v>
      </c>
      <c r="S11" s="327">
        <f t="shared" si="9"/>
        <v>0</v>
      </c>
      <c r="T11" s="314"/>
    </row>
    <row r="12" spans="1:20" ht="24" customHeight="1">
      <c r="A12" s="193" t="str">
        <f t="shared" si="0"/>
        <v>Weapon_Name_WeaponDroneNo2</v>
      </c>
      <c r="B12" s="196" t="s">
        <v>8603</v>
      </c>
      <c r="C12" s="200" t="s">
        <v>8606</v>
      </c>
      <c r="D12" s="216" t="s">
        <v>5561</v>
      </c>
      <c r="E12" s="22" t="s">
        <v>415</v>
      </c>
      <c r="F12" s="210" t="s">
        <v>13396</v>
      </c>
      <c r="G12" s="210" t="s">
        <v>511</v>
      </c>
      <c r="H12" s="205" t="s">
        <v>372</v>
      </c>
      <c r="I12" s="315" t="s">
        <v>8214</v>
      </c>
      <c r="J12" s="315" t="s">
        <v>8215</v>
      </c>
      <c r="K12" s="328">
        <f t="shared" si="1"/>
        <v>0</v>
      </c>
      <c r="L12" s="327">
        <f t="shared" si="2"/>
        <v>0</v>
      </c>
      <c r="M12" s="327">
        <f t="shared" si="3"/>
        <v>0</v>
      </c>
      <c r="N12" s="327">
        <f t="shared" si="4"/>
        <v>0</v>
      </c>
      <c r="O12" s="327">
        <f t="shared" si="5"/>
        <v>0</v>
      </c>
      <c r="P12" s="327">
        <f t="shared" si="6"/>
        <v>0</v>
      </c>
      <c r="Q12" s="327">
        <f t="shared" si="7"/>
        <v>0</v>
      </c>
      <c r="R12" s="327">
        <f t="shared" si="8"/>
        <v>0</v>
      </c>
      <c r="S12" s="327">
        <f t="shared" si="9"/>
        <v>0</v>
      </c>
      <c r="T12" s="314"/>
    </row>
    <row r="13" spans="1:20" ht="24" customHeight="1">
      <c r="A13" s="193" t="str">
        <f t="shared" si="0"/>
        <v>Weapon_Name_WeaponDroneNo3</v>
      </c>
      <c r="B13" s="196" t="s">
        <v>8602</v>
      </c>
      <c r="C13" s="200" t="s">
        <v>8607</v>
      </c>
      <c r="D13" s="216" t="s">
        <v>5562</v>
      </c>
      <c r="E13" s="22" t="s">
        <v>416</v>
      </c>
      <c r="F13" s="210" t="s">
        <v>13397</v>
      </c>
      <c r="G13" s="210" t="s">
        <v>512</v>
      </c>
      <c r="H13" s="205" t="s">
        <v>373</v>
      </c>
      <c r="I13" s="315" t="s">
        <v>8216</v>
      </c>
      <c r="J13" s="315" t="s">
        <v>8217</v>
      </c>
      <c r="K13" s="328">
        <f t="shared" si="1"/>
        <v>0</v>
      </c>
      <c r="L13" s="327">
        <f t="shared" si="2"/>
        <v>0</v>
      </c>
      <c r="M13" s="327">
        <f t="shared" si="3"/>
        <v>0</v>
      </c>
      <c r="N13" s="327">
        <f t="shared" si="4"/>
        <v>0</v>
      </c>
      <c r="O13" s="327">
        <f t="shared" si="5"/>
        <v>0</v>
      </c>
      <c r="P13" s="327">
        <f t="shared" si="6"/>
        <v>0</v>
      </c>
      <c r="Q13" s="327">
        <f t="shared" si="7"/>
        <v>0</v>
      </c>
      <c r="R13" s="327">
        <f t="shared" si="8"/>
        <v>0</v>
      </c>
      <c r="S13" s="327">
        <f t="shared" si="9"/>
        <v>0</v>
      </c>
      <c r="T13" s="314"/>
    </row>
    <row r="14" spans="1:20" ht="24" customHeight="1">
      <c r="A14" s="193" t="str">
        <f t="shared" si="0"/>
        <v>Weapon_Name_WeaponDroneNo4</v>
      </c>
      <c r="B14" s="196" t="s">
        <v>8603</v>
      </c>
      <c r="C14" s="200" t="s">
        <v>8608</v>
      </c>
      <c r="D14" s="216" t="s">
        <v>5563</v>
      </c>
      <c r="E14" s="22" t="s">
        <v>417</v>
      </c>
      <c r="F14" s="210" t="s">
        <v>513</v>
      </c>
      <c r="G14" s="210" t="s">
        <v>514</v>
      </c>
      <c r="H14" s="205" t="s">
        <v>374</v>
      </c>
      <c r="I14" s="315" t="s">
        <v>8218</v>
      </c>
      <c r="J14" s="315" t="s">
        <v>8219</v>
      </c>
      <c r="K14" s="328">
        <f t="shared" si="1"/>
        <v>0</v>
      </c>
      <c r="L14" s="327">
        <f t="shared" si="2"/>
        <v>0</v>
      </c>
      <c r="M14" s="327">
        <f t="shared" si="3"/>
        <v>0</v>
      </c>
      <c r="N14" s="327">
        <f t="shared" si="4"/>
        <v>0</v>
      </c>
      <c r="O14" s="327">
        <f t="shared" si="5"/>
        <v>0</v>
      </c>
      <c r="P14" s="327">
        <f t="shared" si="6"/>
        <v>0</v>
      </c>
      <c r="Q14" s="327">
        <f t="shared" si="7"/>
        <v>0</v>
      </c>
      <c r="R14" s="327">
        <f t="shared" si="8"/>
        <v>0</v>
      </c>
      <c r="S14" s="327">
        <f t="shared" si="9"/>
        <v>0</v>
      </c>
      <c r="T14" s="314"/>
    </row>
    <row r="15" spans="1:20" ht="24" customHeight="1">
      <c r="A15" s="193" t="str">
        <f t="shared" si="0"/>
        <v>Weapon_Name_WeaponDroneNo5</v>
      </c>
      <c r="B15" s="196" t="s">
        <v>8602</v>
      </c>
      <c r="C15" s="200" t="s">
        <v>8609</v>
      </c>
      <c r="D15" s="216" t="s">
        <v>5564</v>
      </c>
      <c r="E15" s="22" t="s">
        <v>418</v>
      </c>
      <c r="F15" s="210" t="s">
        <v>13398</v>
      </c>
      <c r="G15" s="210" t="s">
        <v>515</v>
      </c>
      <c r="H15" s="205" t="s">
        <v>375</v>
      </c>
      <c r="I15" s="315" t="s">
        <v>6726</v>
      </c>
      <c r="J15" s="315" t="s">
        <v>8220</v>
      </c>
      <c r="K15" s="328">
        <f t="shared" si="1"/>
        <v>0</v>
      </c>
      <c r="L15" s="327">
        <f t="shared" si="2"/>
        <v>0</v>
      </c>
      <c r="M15" s="327">
        <f t="shared" si="3"/>
        <v>0</v>
      </c>
      <c r="N15" s="327">
        <f t="shared" si="4"/>
        <v>0</v>
      </c>
      <c r="O15" s="327">
        <f t="shared" si="5"/>
        <v>0</v>
      </c>
      <c r="P15" s="327">
        <f t="shared" si="6"/>
        <v>0</v>
      </c>
      <c r="Q15" s="327">
        <f t="shared" si="7"/>
        <v>0</v>
      </c>
      <c r="R15" s="327">
        <f t="shared" si="8"/>
        <v>0</v>
      </c>
      <c r="S15" s="327">
        <f t="shared" si="9"/>
        <v>0</v>
      </c>
      <c r="T15" s="314"/>
    </row>
    <row r="16" spans="1:20" ht="24" customHeight="1">
      <c r="A16" s="193" t="str">
        <f t="shared" si="0"/>
        <v>Weapon_Name_WeaponDroneNo6</v>
      </c>
      <c r="B16" s="196" t="s">
        <v>8600</v>
      </c>
      <c r="C16" s="200" t="s">
        <v>8610</v>
      </c>
      <c r="D16" s="216" t="s">
        <v>5565</v>
      </c>
      <c r="E16" s="22" t="s">
        <v>419</v>
      </c>
      <c r="F16" s="210" t="s">
        <v>13399</v>
      </c>
      <c r="G16" s="210" t="s">
        <v>516</v>
      </c>
      <c r="H16" s="205" t="s">
        <v>376</v>
      </c>
      <c r="I16" s="315" t="s">
        <v>8221</v>
      </c>
      <c r="J16" s="315" t="s">
        <v>8222</v>
      </c>
      <c r="K16" s="328">
        <f t="shared" si="1"/>
        <v>0</v>
      </c>
      <c r="L16" s="327">
        <f t="shared" si="2"/>
        <v>0</v>
      </c>
      <c r="M16" s="327">
        <f t="shared" si="3"/>
        <v>0</v>
      </c>
      <c r="N16" s="327">
        <f t="shared" si="4"/>
        <v>0</v>
      </c>
      <c r="O16" s="327">
        <f t="shared" si="5"/>
        <v>0</v>
      </c>
      <c r="P16" s="327">
        <f t="shared" si="6"/>
        <v>0</v>
      </c>
      <c r="Q16" s="327">
        <f t="shared" si="7"/>
        <v>0</v>
      </c>
      <c r="R16" s="327">
        <f t="shared" si="8"/>
        <v>0</v>
      </c>
      <c r="S16" s="327">
        <f t="shared" si="9"/>
        <v>0</v>
      </c>
      <c r="T16" s="314"/>
    </row>
    <row r="17" spans="1:20" ht="24" customHeight="1">
      <c r="A17" s="193" t="str">
        <f t="shared" si="0"/>
        <v>Weapon_Name_WeaponDroneNo7</v>
      </c>
      <c r="B17" s="196" t="s">
        <v>8611</v>
      </c>
      <c r="C17" s="200" t="s">
        <v>8612</v>
      </c>
      <c r="D17" s="216" t="s">
        <v>5566</v>
      </c>
      <c r="E17" s="22" t="s">
        <v>420</v>
      </c>
      <c r="F17" s="210" t="s">
        <v>13400</v>
      </c>
      <c r="G17" s="210" t="s">
        <v>517</v>
      </c>
      <c r="H17" s="205" t="s">
        <v>377</v>
      </c>
      <c r="I17" s="315" t="s">
        <v>8223</v>
      </c>
      <c r="J17" s="315" t="s">
        <v>8224</v>
      </c>
      <c r="K17" s="328">
        <f t="shared" si="1"/>
        <v>0</v>
      </c>
      <c r="L17" s="327">
        <f t="shared" si="2"/>
        <v>0</v>
      </c>
      <c r="M17" s="327">
        <f t="shared" si="3"/>
        <v>0</v>
      </c>
      <c r="N17" s="327">
        <f t="shared" si="4"/>
        <v>0</v>
      </c>
      <c r="O17" s="327">
        <f t="shared" si="5"/>
        <v>0</v>
      </c>
      <c r="P17" s="327">
        <f t="shared" si="6"/>
        <v>0</v>
      </c>
      <c r="Q17" s="327">
        <f t="shared" si="7"/>
        <v>0</v>
      </c>
      <c r="R17" s="327">
        <f t="shared" si="8"/>
        <v>0</v>
      </c>
      <c r="S17" s="327">
        <f t="shared" si="9"/>
        <v>0</v>
      </c>
      <c r="T17" s="314"/>
    </row>
    <row r="18" spans="1:20" ht="24" customHeight="1">
      <c r="A18" s="193" t="str">
        <f t="shared" si="0"/>
        <v>Weapon_Name_WeaponDroneNo8</v>
      </c>
      <c r="B18" s="196" t="s">
        <v>8603</v>
      </c>
      <c r="C18" s="200" t="s">
        <v>8613</v>
      </c>
      <c r="D18" s="216" t="s">
        <v>5567</v>
      </c>
      <c r="E18" s="22" t="s">
        <v>421</v>
      </c>
      <c r="F18" s="210" t="s">
        <v>13401</v>
      </c>
      <c r="G18" s="210" t="s">
        <v>518</v>
      </c>
      <c r="H18" s="205" t="s">
        <v>378</v>
      </c>
      <c r="I18" s="315" t="s">
        <v>8225</v>
      </c>
      <c r="J18" s="315" t="s">
        <v>8226</v>
      </c>
      <c r="K18" s="328">
        <f t="shared" si="1"/>
        <v>0</v>
      </c>
      <c r="L18" s="327">
        <f t="shared" si="2"/>
        <v>0</v>
      </c>
      <c r="M18" s="327">
        <f t="shared" si="3"/>
        <v>0</v>
      </c>
      <c r="N18" s="327">
        <f t="shared" si="4"/>
        <v>0</v>
      </c>
      <c r="O18" s="327">
        <f t="shared" si="5"/>
        <v>0</v>
      </c>
      <c r="P18" s="327">
        <f t="shared" si="6"/>
        <v>0</v>
      </c>
      <c r="Q18" s="327">
        <f t="shared" si="7"/>
        <v>0</v>
      </c>
      <c r="R18" s="327">
        <f t="shared" si="8"/>
        <v>0</v>
      </c>
      <c r="S18" s="327">
        <f t="shared" si="9"/>
        <v>0</v>
      </c>
      <c r="T18" s="314"/>
    </row>
    <row r="19" spans="1:20" ht="24" customHeight="1">
      <c r="A19" s="193" t="str">
        <f t="shared" si="0"/>
        <v>Weapon_Name_WeaponDroneNo9</v>
      </c>
      <c r="B19" s="196" t="s">
        <v>8603</v>
      </c>
      <c r="C19" s="200" t="s">
        <v>8614</v>
      </c>
      <c r="D19" s="216" t="s">
        <v>5568</v>
      </c>
      <c r="E19" s="22" t="s">
        <v>422</v>
      </c>
      <c r="F19" s="210" t="s">
        <v>13402</v>
      </c>
      <c r="G19" s="210" t="s">
        <v>519</v>
      </c>
      <c r="H19" s="205" t="s">
        <v>379</v>
      </c>
      <c r="I19" s="315" t="s">
        <v>8227</v>
      </c>
      <c r="J19" s="315" t="s">
        <v>8228</v>
      </c>
      <c r="K19" s="328">
        <f t="shared" si="1"/>
        <v>0</v>
      </c>
      <c r="L19" s="327">
        <f t="shared" si="2"/>
        <v>0</v>
      </c>
      <c r="M19" s="327">
        <f t="shared" si="3"/>
        <v>0</v>
      </c>
      <c r="N19" s="327">
        <f t="shared" si="4"/>
        <v>0</v>
      </c>
      <c r="O19" s="327">
        <f t="shared" si="5"/>
        <v>0</v>
      </c>
      <c r="P19" s="327">
        <f t="shared" si="6"/>
        <v>0</v>
      </c>
      <c r="Q19" s="327">
        <f t="shared" si="7"/>
        <v>0</v>
      </c>
      <c r="R19" s="327">
        <f t="shared" si="8"/>
        <v>0</v>
      </c>
      <c r="S19" s="327">
        <f t="shared" si="9"/>
        <v>0</v>
      </c>
      <c r="T19" s="314"/>
    </row>
    <row r="20" spans="1:20" ht="24" customHeight="1">
      <c r="A20" s="193" t="str">
        <f t="shared" si="0"/>
        <v>Weapon_Name_WeaponDroneNo10</v>
      </c>
      <c r="B20" s="196" t="s">
        <v>8603</v>
      </c>
      <c r="C20" s="200" t="s">
        <v>8615</v>
      </c>
      <c r="D20" s="216" t="s">
        <v>5569</v>
      </c>
      <c r="E20" s="22" t="s">
        <v>423</v>
      </c>
      <c r="F20" s="210" t="s">
        <v>520</v>
      </c>
      <c r="G20" s="210" t="s">
        <v>521</v>
      </c>
      <c r="H20" s="205" t="s">
        <v>380</v>
      </c>
      <c r="I20" s="315" t="s">
        <v>8229</v>
      </c>
      <c r="J20" s="315" t="s">
        <v>8230</v>
      </c>
      <c r="K20" s="328">
        <f t="shared" si="1"/>
        <v>0</v>
      </c>
      <c r="L20" s="327">
        <f t="shared" si="2"/>
        <v>0</v>
      </c>
      <c r="M20" s="327">
        <f t="shared" si="3"/>
        <v>0</v>
      </c>
      <c r="N20" s="327">
        <f t="shared" si="4"/>
        <v>0</v>
      </c>
      <c r="O20" s="327">
        <f t="shared" si="5"/>
        <v>0</v>
      </c>
      <c r="P20" s="327">
        <f t="shared" si="6"/>
        <v>0</v>
      </c>
      <c r="Q20" s="327">
        <f t="shared" si="7"/>
        <v>0</v>
      </c>
      <c r="R20" s="327">
        <f t="shared" si="8"/>
        <v>0</v>
      </c>
      <c r="S20" s="327">
        <f t="shared" si="9"/>
        <v>0</v>
      </c>
      <c r="T20" s="314"/>
    </row>
    <row r="21" spans="1:20" ht="24" customHeight="1">
      <c r="A21" s="193" t="str">
        <f>CONCATENATE(B21,C21)</f>
        <v>Weapon_Dash_Common</v>
      </c>
      <c r="B21" s="196" t="s">
        <v>15514</v>
      </c>
      <c r="C21" s="200" t="s">
        <v>15515</v>
      </c>
      <c r="D21" s="216" t="s">
        <v>17980</v>
      </c>
      <c r="E21" s="51" t="s">
        <v>988</v>
      </c>
      <c r="F21" s="272" t="s">
        <v>14602</v>
      </c>
      <c r="G21" s="272" t="s">
        <v>1256</v>
      </c>
      <c r="H21" s="97" t="s">
        <v>1257</v>
      </c>
      <c r="I21" s="71" t="s">
        <v>6148</v>
      </c>
      <c r="J21" s="71" t="s">
        <v>6149</v>
      </c>
      <c r="K21" s="328">
        <f t="shared" ref="K21:K54" si="11">SUM(L21:S21)</f>
        <v>0</v>
      </c>
      <c r="L21" s="327">
        <f t="shared" ref="L21:L22" si="12">COUNTIF(D21, "*{0*")</f>
        <v>0</v>
      </c>
      <c r="M21" s="327">
        <f t="shared" ref="M21:M22" si="13">COUNTIF(D21, "*{1*")</f>
        <v>0</v>
      </c>
      <c r="N21" s="327">
        <f t="shared" ref="N21:N22" si="14">COUNTIF(D21, "*{2*")</f>
        <v>0</v>
      </c>
      <c r="O21" s="327">
        <f t="shared" ref="O21:O22" si="15">COUNTIF(D21, "*{3*")</f>
        <v>0</v>
      </c>
      <c r="P21" s="327">
        <f t="shared" ref="P21:P22" si="16">COUNTIF(D21, "*{4*")</f>
        <v>0</v>
      </c>
      <c r="Q21" s="327">
        <f t="shared" ref="Q21:Q22" si="17">COUNTIF(D21, "*{5*")</f>
        <v>0</v>
      </c>
      <c r="R21" s="327">
        <f t="shared" ref="R21:R22" si="18">COUNTIF(D21, "*{6*")</f>
        <v>0</v>
      </c>
      <c r="S21" s="327">
        <f t="shared" ref="S21:S22" si="19">COUNTIF(D21, "*{7*")</f>
        <v>0</v>
      </c>
      <c r="T21" s="314"/>
    </row>
    <row r="22" spans="1:20" ht="24" customHeight="1">
      <c r="A22" s="193" t="str">
        <f t="shared" si="0"/>
        <v>Weapon_SubWeapon_Kill</v>
      </c>
      <c r="B22" s="196" t="s">
        <v>15523</v>
      </c>
      <c r="C22" s="190" t="s">
        <v>15517</v>
      </c>
      <c r="D22" s="216" t="s">
        <v>15527</v>
      </c>
      <c r="E22" s="51" t="s">
        <v>17981</v>
      </c>
      <c r="F22" s="272" t="s">
        <v>17982</v>
      </c>
      <c r="G22" s="272" t="s">
        <v>17983</v>
      </c>
      <c r="H22" s="97" t="s">
        <v>17984</v>
      </c>
      <c r="I22" s="71" t="s">
        <v>17985</v>
      </c>
      <c r="J22" s="71" t="s">
        <v>17986</v>
      </c>
      <c r="K22" s="328">
        <f t="shared" si="11"/>
        <v>0</v>
      </c>
      <c r="L22" s="327">
        <f t="shared" si="12"/>
        <v>0</v>
      </c>
      <c r="M22" s="327">
        <f t="shared" si="13"/>
        <v>0</v>
      </c>
      <c r="N22" s="327">
        <f t="shared" si="14"/>
        <v>0</v>
      </c>
      <c r="O22" s="327">
        <f t="shared" si="15"/>
        <v>0</v>
      </c>
      <c r="P22" s="327">
        <f t="shared" si="16"/>
        <v>0</v>
      </c>
      <c r="Q22" s="327">
        <f t="shared" si="17"/>
        <v>0</v>
      </c>
      <c r="R22" s="327">
        <f t="shared" si="18"/>
        <v>0</v>
      </c>
      <c r="S22" s="327">
        <f t="shared" si="19"/>
        <v>0</v>
      </c>
      <c r="T22" s="314"/>
    </row>
    <row r="23" spans="1:20" ht="24" customHeight="1">
      <c r="A23" s="193" t="str">
        <f t="shared" si="0"/>
        <v>Weapon_Desc_Chainsaw</v>
      </c>
      <c r="B23" s="196" t="s">
        <v>8616</v>
      </c>
      <c r="C23" s="185" t="s">
        <v>11002</v>
      </c>
      <c r="D23" s="216" t="s">
        <v>15563</v>
      </c>
      <c r="E23" s="51" t="s">
        <v>15539</v>
      </c>
      <c r="F23" s="272" t="s">
        <v>15550</v>
      </c>
      <c r="G23" s="272" t="s">
        <v>15551</v>
      </c>
      <c r="H23" s="97" t="s">
        <v>15561</v>
      </c>
      <c r="I23" s="71" t="s">
        <v>15528</v>
      </c>
      <c r="J23" s="71" t="s">
        <v>15538</v>
      </c>
      <c r="K23" s="328">
        <f t="shared" si="11"/>
        <v>0</v>
      </c>
      <c r="L23" s="327">
        <f t="shared" ref="L23" si="20">COUNTIF(D23, "*{0*")</f>
        <v>0</v>
      </c>
      <c r="M23" s="327">
        <f t="shared" ref="M23" si="21">COUNTIF(D23, "*{1*")</f>
        <v>0</v>
      </c>
      <c r="N23" s="327">
        <f t="shared" ref="N23" si="22">COUNTIF(D23, "*{2*")</f>
        <v>0</v>
      </c>
      <c r="O23" s="327">
        <f t="shared" ref="O23" si="23">COUNTIF(D23, "*{3*")</f>
        <v>0</v>
      </c>
      <c r="P23" s="327">
        <f t="shared" ref="P23" si="24">COUNTIF(D23, "*{4*")</f>
        <v>0</v>
      </c>
      <c r="Q23" s="327">
        <f t="shared" ref="Q23" si="25">COUNTIF(D23, "*{5*")</f>
        <v>0</v>
      </c>
      <c r="R23" s="327">
        <f t="shared" ref="R23" si="26">COUNTIF(D23, "*{6*")</f>
        <v>0</v>
      </c>
      <c r="S23" s="327">
        <f t="shared" ref="S23" si="27">COUNTIF(D23, "*{7*")</f>
        <v>0</v>
      </c>
      <c r="T23" s="314"/>
    </row>
    <row r="24" spans="1:20" ht="24" customHeight="1">
      <c r="A24" s="193" t="str">
        <f t="shared" si="0"/>
        <v>Weapon_Charge_Chainsaw</v>
      </c>
      <c r="B24" s="196" t="s">
        <v>11005</v>
      </c>
      <c r="C24" s="185" t="s">
        <v>11002</v>
      </c>
      <c r="D24" s="216" t="s">
        <v>15564</v>
      </c>
      <c r="E24" s="22" t="s">
        <v>15540</v>
      </c>
      <c r="F24" s="210" t="s">
        <v>15549</v>
      </c>
      <c r="G24" s="210" t="s">
        <v>15552</v>
      </c>
      <c r="H24" s="205" t="s">
        <v>15562</v>
      </c>
      <c r="I24" s="22" t="s">
        <v>15529</v>
      </c>
      <c r="J24" s="22" t="s">
        <v>15537</v>
      </c>
      <c r="K24" s="328">
        <f t="shared" si="11"/>
        <v>0</v>
      </c>
      <c r="L24" s="327">
        <f t="shared" si="2"/>
        <v>0</v>
      </c>
      <c r="M24" s="327">
        <f t="shared" si="3"/>
        <v>0</v>
      </c>
      <c r="N24" s="327">
        <f t="shared" si="4"/>
        <v>0</v>
      </c>
      <c r="O24" s="327">
        <f t="shared" si="5"/>
        <v>0</v>
      </c>
      <c r="P24" s="327">
        <f t="shared" si="6"/>
        <v>0</v>
      </c>
      <c r="Q24" s="327">
        <f t="shared" si="7"/>
        <v>0</v>
      </c>
      <c r="R24" s="327">
        <f t="shared" si="8"/>
        <v>0</v>
      </c>
      <c r="S24" s="327">
        <f t="shared" si="9"/>
        <v>0</v>
      </c>
      <c r="T24" s="314"/>
    </row>
    <row r="25" spans="1:20" ht="24" customHeight="1">
      <c r="A25" s="193" t="str">
        <f t="shared" si="0"/>
        <v>Weapon_Skill_Chainsaw</v>
      </c>
      <c r="B25" s="196" t="s">
        <v>11006</v>
      </c>
      <c r="C25" s="185" t="s">
        <v>11002</v>
      </c>
      <c r="D25" s="216" t="s">
        <v>15516</v>
      </c>
      <c r="E25" s="22" t="s">
        <v>12333</v>
      </c>
      <c r="F25" s="210" t="s">
        <v>13403</v>
      </c>
      <c r="G25" s="210" t="s">
        <v>12384</v>
      </c>
      <c r="H25" s="205" t="s">
        <v>12385</v>
      </c>
      <c r="I25" s="22" t="s">
        <v>12386</v>
      </c>
      <c r="J25" s="22" t="s">
        <v>12387</v>
      </c>
      <c r="K25" s="328">
        <f t="shared" si="11"/>
        <v>0</v>
      </c>
      <c r="L25" s="327">
        <f t="shared" ref="L25:L46" si="28">COUNTIF(D25, "*{0*")</f>
        <v>0</v>
      </c>
      <c r="M25" s="327">
        <f t="shared" ref="M25:M46" si="29">COUNTIF(D25, "*{1*")</f>
        <v>0</v>
      </c>
      <c r="N25" s="327">
        <f t="shared" ref="N25:N46" si="30">COUNTIF(D25, "*{2*")</f>
        <v>0</v>
      </c>
      <c r="O25" s="327">
        <f t="shared" ref="O25:O46" si="31">COUNTIF(D25, "*{3*")</f>
        <v>0</v>
      </c>
      <c r="P25" s="327">
        <f t="shared" ref="P25:P46" si="32">COUNTIF(D25, "*{4*")</f>
        <v>0</v>
      </c>
      <c r="Q25" s="327">
        <f t="shared" ref="Q25:Q46" si="33">COUNTIF(D25, "*{5*")</f>
        <v>0</v>
      </c>
      <c r="R25" s="327">
        <f t="shared" ref="R25:R46" si="34">COUNTIF(D25, "*{6*")</f>
        <v>0</v>
      </c>
      <c r="S25" s="327">
        <f t="shared" ref="S25:S46" si="35">COUNTIF(D25, "*{7*")</f>
        <v>0</v>
      </c>
      <c r="T25" s="314"/>
    </row>
    <row r="26" spans="1:20" ht="24" customHeight="1">
      <c r="A26" s="193" t="str">
        <f t="shared" ref="A26" si="36">CONCATENATE(B26,C26)</f>
        <v>Weapon_Dash_Chainsaw</v>
      </c>
      <c r="B26" s="196" t="s">
        <v>15812</v>
      </c>
      <c r="C26" s="185" t="s">
        <v>11002</v>
      </c>
      <c r="D26" s="216" t="s">
        <v>759</v>
      </c>
      <c r="E26" s="22" t="s">
        <v>988</v>
      </c>
      <c r="F26" s="210" t="s">
        <v>15813</v>
      </c>
      <c r="G26" s="210" t="s">
        <v>1256</v>
      </c>
      <c r="H26" s="205" t="s">
        <v>1257</v>
      </c>
      <c r="I26" s="22" t="s">
        <v>6148</v>
      </c>
      <c r="J26" s="22" t="s">
        <v>6149</v>
      </c>
      <c r="K26" s="328">
        <f t="shared" si="11"/>
        <v>0</v>
      </c>
      <c r="L26" s="327">
        <f t="shared" si="28"/>
        <v>0</v>
      </c>
      <c r="M26" s="327">
        <f t="shared" si="29"/>
        <v>0</v>
      </c>
      <c r="N26" s="327">
        <f t="shared" si="30"/>
        <v>0</v>
      </c>
      <c r="O26" s="327">
        <f t="shared" si="31"/>
        <v>0</v>
      </c>
      <c r="P26" s="327">
        <f t="shared" si="32"/>
        <v>0</v>
      </c>
      <c r="Q26" s="327">
        <f t="shared" si="33"/>
        <v>0</v>
      </c>
      <c r="R26" s="327">
        <f t="shared" si="34"/>
        <v>0</v>
      </c>
      <c r="S26" s="327">
        <f t="shared" si="35"/>
        <v>0</v>
      </c>
      <c r="T26" s="314"/>
    </row>
    <row r="27" spans="1:20" ht="24" customHeight="1">
      <c r="A27" s="193" t="str">
        <f t="shared" si="0"/>
        <v>Weapon_Desc_Axe</v>
      </c>
      <c r="B27" s="196" t="s">
        <v>8617</v>
      </c>
      <c r="C27" s="186" t="s">
        <v>11003</v>
      </c>
      <c r="D27" s="216" t="s">
        <v>15565</v>
      </c>
      <c r="E27" s="22" t="s">
        <v>424</v>
      </c>
      <c r="F27" s="210" t="s">
        <v>13404</v>
      </c>
      <c r="G27" s="210" t="s">
        <v>13405</v>
      </c>
      <c r="H27" s="205" t="s">
        <v>381</v>
      </c>
      <c r="I27" s="315" t="s">
        <v>8231</v>
      </c>
      <c r="J27" s="315" t="s">
        <v>8232</v>
      </c>
      <c r="K27" s="328">
        <f t="shared" si="11"/>
        <v>0</v>
      </c>
      <c r="L27" s="327">
        <f t="shared" si="28"/>
        <v>0</v>
      </c>
      <c r="M27" s="327">
        <f t="shared" si="29"/>
        <v>0</v>
      </c>
      <c r="N27" s="327">
        <f t="shared" si="30"/>
        <v>0</v>
      </c>
      <c r="O27" s="327">
        <f t="shared" si="31"/>
        <v>0</v>
      </c>
      <c r="P27" s="327">
        <f t="shared" si="32"/>
        <v>0</v>
      </c>
      <c r="Q27" s="327">
        <f t="shared" si="33"/>
        <v>0</v>
      </c>
      <c r="R27" s="327">
        <f t="shared" si="34"/>
        <v>0</v>
      </c>
      <c r="S27" s="327">
        <f t="shared" si="35"/>
        <v>0</v>
      </c>
      <c r="T27" s="314"/>
    </row>
    <row r="28" spans="1:20" ht="24" customHeight="1">
      <c r="A28" s="193" t="str">
        <f t="shared" si="0"/>
        <v>Weapon_Charge_Axe</v>
      </c>
      <c r="B28" s="196" t="s">
        <v>11005</v>
      </c>
      <c r="C28" s="186" t="s">
        <v>11003</v>
      </c>
      <c r="D28" s="216" t="s">
        <v>15566</v>
      </c>
      <c r="E28" s="22" t="s">
        <v>15541</v>
      </c>
      <c r="F28" s="210" t="s">
        <v>15548</v>
      </c>
      <c r="G28" s="210" t="s">
        <v>15553</v>
      </c>
      <c r="H28" s="205" t="s">
        <v>15560</v>
      </c>
      <c r="I28" s="22" t="s">
        <v>15530</v>
      </c>
      <c r="J28" s="22" t="s">
        <v>15536</v>
      </c>
      <c r="K28" s="328">
        <f t="shared" si="11"/>
        <v>0</v>
      </c>
      <c r="L28" s="327">
        <f t="shared" si="28"/>
        <v>0</v>
      </c>
      <c r="M28" s="327">
        <f t="shared" si="29"/>
        <v>0</v>
      </c>
      <c r="N28" s="327">
        <f t="shared" si="30"/>
        <v>0</v>
      </c>
      <c r="O28" s="327">
        <f t="shared" si="31"/>
        <v>0</v>
      </c>
      <c r="P28" s="327">
        <f t="shared" si="32"/>
        <v>0</v>
      </c>
      <c r="Q28" s="327">
        <f t="shared" si="33"/>
        <v>0</v>
      </c>
      <c r="R28" s="327">
        <f t="shared" si="34"/>
        <v>0</v>
      </c>
      <c r="S28" s="327">
        <f t="shared" si="35"/>
        <v>0</v>
      </c>
      <c r="T28" s="314"/>
    </row>
    <row r="29" spans="1:20" ht="24" customHeight="1">
      <c r="A29" s="193" t="str">
        <f t="shared" si="0"/>
        <v>Weapon_Skill_Axe</v>
      </c>
      <c r="B29" s="196" t="s">
        <v>11006</v>
      </c>
      <c r="C29" s="186" t="s">
        <v>11003</v>
      </c>
      <c r="D29" s="216" t="s">
        <v>11024</v>
      </c>
      <c r="E29" s="22" t="s">
        <v>12334</v>
      </c>
      <c r="F29" s="210" t="s">
        <v>13406</v>
      </c>
      <c r="G29" s="210" t="s">
        <v>12388</v>
      </c>
      <c r="H29" s="205" t="s">
        <v>12389</v>
      </c>
      <c r="I29" s="22" t="s">
        <v>12390</v>
      </c>
      <c r="J29" s="22" t="s">
        <v>12391</v>
      </c>
      <c r="K29" s="328">
        <f t="shared" si="11"/>
        <v>0</v>
      </c>
      <c r="L29" s="327">
        <f t="shared" si="28"/>
        <v>0</v>
      </c>
      <c r="M29" s="327">
        <f t="shared" si="29"/>
        <v>0</v>
      </c>
      <c r="N29" s="327">
        <f t="shared" si="30"/>
        <v>0</v>
      </c>
      <c r="O29" s="327">
        <f t="shared" si="31"/>
        <v>0</v>
      </c>
      <c r="P29" s="327">
        <f t="shared" si="32"/>
        <v>0</v>
      </c>
      <c r="Q29" s="327">
        <f t="shared" si="33"/>
        <v>0</v>
      </c>
      <c r="R29" s="327">
        <f t="shared" si="34"/>
        <v>0</v>
      </c>
      <c r="S29" s="327">
        <f t="shared" si="35"/>
        <v>0</v>
      </c>
      <c r="T29" s="314"/>
    </row>
    <row r="30" spans="1:20" ht="24" customHeight="1">
      <c r="A30" s="193" t="str">
        <f t="shared" si="0"/>
        <v>Weapon_Dash_Axe</v>
      </c>
      <c r="B30" s="196" t="s">
        <v>15812</v>
      </c>
      <c r="C30" s="186" t="s">
        <v>8601</v>
      </c>
      <c r="D30" s="216" t="s">
        <v>759</v>
      </c>
      <c r="E30" s="22" t="s">
        <v>988</v>
      </c>
      <c r="F30" s="210" t="s">
        <v>15813</v>
      </c>
      <c r="G30" s="210" t="s">
        <v>1256</v>
      </c>
      <c r="H30" s="205" t="s">
        <v>1257</v>
      </c>
      <c r="I30" s="22" t="s">
        <v>6148</v>
      </c>
      <c r="J30" s="22" t="s">
        <v>6149</v>
      </c>
      <c r="K30" s="328">
        <f t="shared" si="11"/>
        <v>0</v>
      </c>
      <c r="L30" s="327">
        <f t="shared" si="28"/>
        <v>0</v>
      </c>
      <c r="M30" s="327">
        <f t="shared" si="29"/>
        <v>0</v>
      </c>
      <c r="N30" s="327">
        <f t="shared" si="30"/>
        <v>0</v>
      </c>
      <c r="O30" s="327">
        <f t="shared" si="31"/>
        <v>0</v>
      </c>
      <c r="P30" s="327">
        <f t="shared" si="32"/>
        <v>0</v>
      </c>
      <c r="Q30" s="327">
        <f t="shared" si="33"/>
        <v>0</v>
      </c>
      <c r="R30" s="327">
        <f t="shared" si="34"/>
        <v>0</v>
      </c>
      <c r="S30" s="327">
        <f t="shared" si="35"/>
        <v>0</v>
      </c>
      <c r="T30" s="314"/>
    </row>
    <row r="31" spans="1:20" ht="24" customHeight="1">
      <c r="A31" s="193" t="str">
        <f t="shared" si="0"/>
        <v>Weapon_Desc_Gun</v>
      </c>
      <c r="B31" s="196" t="s">
        <v>8618</v>
      </c>
      <c r="C31" s="187" t="s">
        <v>11004</v>
      </c>
      <c r="D31" s="216" t="s">
        <v>15575</v>
      </c>
      <c r="E31" s="22" t="s">
        <v>17999</v>
      </c>
      <c r="F31" s="312" t="s">
        <v>18000</v>
      </c>
      <c r="G31" s="210" t="s">
        <v>18001</v>
      </c>
      <c r="H31" s="205" t="s">
        <v>18002</v>
      </c>
      <c r="I31" s="315" t="s">
        <v>18003</v>
      </c>
      <c r="J31" s="315" t="s">
        <v>18004</v>
      </c>
      <c r="K31" s="328">
        <f t="shared" si="11"/>
        <v>0</v>
      </c>
      <c r="L31" s="327">
        <f t="shared" si="28"/>
        <v>0</v>
      </c>
      <c r="M31" s="327">
        <f t="shared" si="29"/>
        <v>0</v>
      </c>
      <c r="N31" s="327">
        <f t="shared" si="30"/>
        <v>0</v>
      </c>
      <c r="O31" s="327">
        <f t="shared" si="31"/>
        <v>0</v>
      </c>
      <c r="P31" s="327">
        <f t="shared" si="32"/>
        <v>0</v>
      </c>
      <c r="Q31" s="327">
        <f t="shared" si="33"/>
        <v>0</v>
      </c>
      <c r="R31" s="327">
        <f t="shared" si="34"/>
        <v>0</v>
      </c>
      <c r="S31" s="327">
        <f t="shared" si="35"/>
        <v>0</v>
      </c>
      <c r="T31" s="314"/>
    </row>
    <row r="32" spans="1:20" ht="24" customHeight="1">
      <c r="A32" s="193" t="str">
        <f t="shared" si="0"/>
        <v>Weapon_Charge_Gun</v>
      </c>
      <c r="B32" s="196" t="s">
        <v>11005</v>
      </c>
      <c r="C32" s="187" t="s">
        <v>11004</v>
      </c>
      <c r="D32" s="216" t="s">
        <v>11025</v>
      </c>
      <c r="E32" s="22" t="s">
        <v>15542</v>
      </c>
      <c r="F32" s="210" t="s">
        <v>15547</v>
      </c>
      <c r="G32" s="210" t="s">
        <v>15554</v>
      </c>
      <c r="H32" s="205" t="s">
        <v>15559</v>
      </c>
      <c r="I32" s="22" t="s">
        <v>15531</v>
      </c>
      <c r="J32" s="22" t="s">
        <v>12392</v>
      </c>
      <c r="K32" s="328">
        <f t="shared" si="11"/>
        <v>0</v>
      </c>
      <c r="L32" s="327">
        <f t="shared" si="28"/>
        <v>0</v>
      </c>
      <c r="M32" s="327">
        <f t="shared" si="29"/>
        <v>0</v>
      </c>
      <c r="N32" s="327">
        <f t="shared" si="30"/>
        <v>0</v>
      </c>
      <c r="O32" s="327">
        <f t="shared" si="31"/>
        <v>0</v>
      </c>
      <c r="P32" s="327">
        <f t="shared" si="32"/>
        <v>0</v>
      </c>
      <c r="Q32" s="327">
        <f t="shared" si="33"/>
        <v>0</v>
      </c>
      <c r="R32" s="327">
        <f t="shared" si="34"/>
        <v>0</v>
      </c>
      <c r="S32" s="327">
        <f t="shared" si="35"/>
        <v>0</v>
      </c>
      <c r="T32" s="314"/>
    </row>
    <row r="33" spans="1:20" ht="24" customHeight="1">
      <c r="A33" s="193" t="str">
        <f t="shared" si="0"/>
        <v>Weapon_Skill_Gun</v>
      </c>
      <c r="B33" s="196" t="s">
        <v>11006</v>
      </c>
      <c r="C33" s="187" t="s">
        <v>11004</v>
      </c>
      <c r="D33" s="216" t="s">
        <v>15567</v>
      </c>
      <c r="E33" s="22" t="s">
        <v>12335</v>
      </c>
      <c r="F33" s="210" t="s">
        <v>13407</v>
      </c>
      <c r="G33" s="210" t="s">
        <v>12393</v>
      </c>
      <c r="H33" s="205" t="s">
        <v>12394</v>
      </c>
      <c r="I33" s="22" t="s">
        <v>12395</v>
      </c>
      <c r="J33" s="22" t="s">
        <v>12396</v>
      </c>
      <c r="K33" s="328">
        <f t="shared" si="11"/>
        <v>0</v>
      </c>
      <c r="L33" s="327">
        <f t="shared" si="28"/>
        <v>0</v>
      </c>
      <c r="M33" s="327">
        <f t="shared" si="29"/>
        <v>0</v>
      </c>
      <c r="N33" s="327">
        <f t="shared" si="30"/>
        <v>0</v>
      </c>
      <c r="O33" s="327">
        <f t="shared" si="31"/>
        <v>0</v>
      </c>
      <c r="P33" s="327">
        <f t="shared" si="32"/>
        <v>0</v>
      </c>
      <c r="Q33" s="327">
        <f t="shared" si="33"/>
        <v>0</v>
      </c>
      <c r="R33" s="327">
        <f t="shared" si="34"/>
        <v>0</v>
      </c>
      <c r="S33" s="327">
        <f t="shared" si="35"/>
        <v>0</v>
      </c>
      <c r="T33" s="314"/>
    </row>
    <row r="34" spans="1:20" ht="24" customHeight="1">
      <c r="A34" s="193" t="str">
        <f t="shared" si="0"/>
        <v>Weapon_Dash_Gun</v>
      </c>
      <c r="B34" s="196" t="s">
        <v>15812</v>
      </c>
      <c r="C34" s="187" t="s">
        <v>11004</v>
      </c>
      <c r="D34" s="216" t="s">
        <v>759</v>
      </c>
      <c r="E34" s="22" t="s">
        <v>988</v>
      </c>
      <c r="F34" s="210" t="s">
        <v>15813</v>
      </c>
      <c r="G34" s="210" t="s">
        <v>1256</v>
      </c>
      <c r="H34" s="205" t="s">
        <v>1257</v>
      </c>
      <c r="I34" s="22" t="s">
        <v>6148</v>
      </c>
      <c r="J34" s="22" t="s">
        <v>6149</v>
      </c>
      <c r="K34" s="328">
        <f t="shared" si="11"/>
        <v>0</v>
      </c>
      <c r="L34" s="327">
        <f t="shared" si="28"/>
        <v>0</v>
      </c>
      <c r="M34" s="327">
        <f t="shared" si="29"/>
        <v>0</v>
      </c>
      <c r="N34" s="327">
        <f t="shared" si="30"/>
        <v>0</v>
      </c>
      <c r="O34" s="327">
        <f t="shared" si="31"/>
        <v>0</v>
      </c>
      <c r="P34" s="327">
        <f t="shared" si="32"/>
        <v>0</v>
      </c>
      <c r="Q34" s="327">
        <f t="shared" si="33"/>
        <v>0</v>
      </c>
      <c r="R34" s="327">
        <f t="shared" si="34"/>
        <v>0</v>
      </c>
      <c r="S34" s="327">
        <f t="shared" si="35"/>
        <v>0</v>
      </c>
      <c r="T34" s="314"/>
    </row>
    <row r="35" spans="1:20" ht="24" customHeight="1">
      <c r="A35" s="193" t="str">
        <f t="shared" si="0"/>
        <v>Weapon_Desc_Blade</v>
      </c>
      <c r="B35" s="196" t="s">
        <v>15642</v>
      </c>
      <c r="C35" s="340" t="s">
        <v>15644</v>
      </c>
      <c r="D35" s="216" t="s">
        <v>15645</v>
      </c>
      <c r="E35" s="22" t="s">
        <v>18005</v>
      </c>
      <c r="F35" s="22" t="s">
        <v>18006</v>
      </c>
      <c r="G35" s="22" t="s">
        <v>18007</v>
      </c>
      <c r="H35" s="22" t="s">
        <v>18008</v>
      </c>
      <c r="I35" s="22" t="s">
        <v>18009</v>
      </c>
      <c r="J35" s="22" t="s">
        <v>18010</v>
      </c>
      <c r="K35" s="328">
        <f t="shared" si="11"/>
        <v>0</v>
      </c>
      <c r="L35" s="327">
        <f t="shared" si="28"/>
        <v>0</v>
      </c>
      <c r="M35" s="327">
        <f t="shared" si="29"/>
        <v>0</v>
      </c>
      <c r="N35" s="327">
        <f t="shared" si="30"/>
        <v>0</v>
      </c>
      <c r="O35" s="327">
        <f t="shared" si="31"/>
        <v>0</v>
      </c>
      <c r="P35" s="327">
        <f t="shared" si="32"/>
        <v>0</v>
      </c>
      <c r="Q35" s="327">
        <f t="shared" si="33"/>
        <v>0</v>
      </c>
      <c r="R35" s="327">
        <f t="shared" si="34"/>
        <v>0</v>
      </c>
      <c r="S35" s="327">
        <f t="shared" si="35"/>
        <v>0</v>
      </c>
      <c r="T35" s="314"/>
    </row>
    <row r="36" spans="1:20" ht="24" customHeight="1">
      <c r="A36" s="193" t="str">
        <f t="shared" si="0"/>
        <v>Weapon_Charge_Blade</v>
      </c>
      <c r="B36" s="196" t="s">
        <v>15646</v>
      </c>
      <c r="C36" s="340" t="s">
        <v>15643</v>
      </c>
      <c r="D36" s="216" t="s">
        <v>15647</v>
      </c>
      <c r="E36" s="22" t="s">
        <v>18011</v>
      </c>
      <c r="F36" s="22" t="s">
        <v>18012</v>
      </c>
      <c r="G36" s="22" t="s">
        <v>18013</v>
      </c>
      <c r="H36" s="22" t="s">
        <v>18014</v>
      </c>
      <c r="I36" s="22" t="s">
        <v>18015</v>
      </c>
      <c r="J36" s="22" t="s">
        <v>18016</v>
      </c>
      <c r="K36" s="328">
        <f t="shared" si="11"/>
        <v>0</v>
      </c>
      <c r="L36" s="327">
        <f t="shared" si="28"/>
        <v>0</v>
      </c>
      <c r="M36" s="327">
        <f t="shared" si="29"/>
        <v>0</v>
      </c>
      <c r="N36" s="327">
        <f t="shared" si="30"/>
        <v>0</v>
      </c>
      <c r="O36" s="327">
        <f t="shared" si="31"/>
        <v>0</v>
      </c>
      <c r="P36" s="327">
        <f t="shared" si="32"/>
        <v>0</v>
      </c>
      <c r="Q36" s="327">
        <f t="shared" si="33"/>
        <v>0</v>
      </c>
      <c r="R36" s="327">
        <f t="shared" si="34"/>
        <v>0</v>
      </c>
      <c r="S36" s="327">
        <f t="shared" si="35"/>
        <v>0</v>
      </c>
      <c r="T36" s="314"/>
    </row>
    <row r="37" spans="1:20" ht="24" customHeight="1">
      <c r="A37" s="193" t="str">
        <f t="shared" si="0"/>
        <v>Weapon_Skill_Blade</v>
      </c>
      <c r="B37" s="196" t="s">
        <v>15648</v>
      </c>
      <c r="C37" s="340" t="s">
        <v>15643</v>
      </c>
      <c r="D37" s="216" t="s">
        <v>15516</v>
      </c>
      <c r="E37" s="22" t="s">
        <v>12333</v>
      </c>
      <c r="F37" s="210" t="s">
        <v>13403</v>
      </c>
      <c r="G37" s="210" t="s">
        <v>12384</v>
      </c>
      <c r="H37" s="205" t="s">
        <v>12385</v>
      </c>
      <c r="I37" s="22" t="s">
        <v>12386</v>
      </c>
      <c r="J37" s="22" t="s">
        <v>12387</v>
      </c>
      <c r="K37" s="328">
        <f t="shared" si="11"/>
        <v>0</v>
      </c>
      <c r="L37" s="327">
        <f t="shared" si="28"/>
        <v>0</v>
      </c>
      <c r="M37" s="327">
        <f t="shared" si="29"/>
        <v>0</v>
      </c>
      <c r="N37" s="327">
        <f t="shared" si="30"/>
        <v>0</v>
      </c>
      <c r="O37" s="327">
        <f t="shared" si="31"/>
        <v>0</v>
      </c>
      <c r="P37" s="327">
        <f t="shared" si="32"/>
        <v>0</v>
      </c>
      <c r="Q37" s="327">
        <f t="shared" si="33"/>
        <v>0</v>
      </c>
      <c r="R37" s="327">
        <f t="shared" si="34"/>
        <v>0</v>
      </c>
      <c r="S37" s="327">
        <f t="shared" si="35"/>
        <v>0</v>
      </c>
      <c r="T37" s="314"/>
    </row>
    <row r="38" spans="1:20" ht="24" customHeight="1">
      <c r="A38" s="193" t="str">
        <f t="shared" si="0"/>
        <v>Weapon_Dash_Blade</v>
      </c>
      <c r="B38" s="196" t="s">
        <v>15812</v>
      </c>
      <c r="C38" s="340" t="s">
        <v>15643</v>
      </c>
      <c r="D38" s="216" t="s">
        <v>759</v>
      </c>
      <c r="E38" s="22" t="s">
        <v>988</v>
      </c>
      <c r="F38" s="210" t="s">
        <v>15813</v>
      </c>
      <c r="G38" s="210" t="s">
        <v>1256</v>
      </c>
      <c r="H38" s="205" t="s">
        <v>1257</v>
      </c>
      <c r="I38" s="22" t="s">
        <v>6148</v>
      </c>
      <c r="J38" s="22" t="s">
        <v>6149</v>
      </c>
      <c r="K38" s="328">
        <f t="shared" si="11"/>
        <v>0</v>
      </c>
      <c r="L38" s="327">
        <f t="shared" si="28"/>
        <v>0</v>
      </c>
      <c r="M38" s="327">
        <f t="shared" si="29"/>
        <v>0</v>
      </c>
      <c r="N38" s="327">
        <f t="shared" si="30"/>
        <v>0</v>
      </c>
      <c r="O38" s="327">
        <f t="shared" si="31"/>
        <v>0</v>
      </c>
      <c r="P38" s="327">
        <f t="shared" si="32"/>
        <v>0</v>
      </c>
      <c r="Q38" s="327">
        <f t="shared" si="33"/>
        <v>0</v>
      </c>
      <c r="R38" s="327">
        <f t="shared" si="34"/>
        <v>0</v>
      </c>
      <c r="S38" s="327">
        <f t="shared" si="35"/>
        <v>0</v>
      </c>
      <c r="T38" s="314"/>
    </row>
    <row r="39" spans="1:20" ht="24" customHeight="1">
      <c r="A39" s="193" t="str">
        <f>CONCATENATE(B39,C39)</f>
        <v>Weapon_SubWeapon_Darcy</v>
      </c>
      <c r="B39" s="196" t="s">
        <v>25516</v>
      </c>
      <c r="C39" s="338" t="s">
        <v>15518</v>
      </c>
      <c r="D39" s="216" t="s">
        <v>15525</v>
      </c>
      <c r="E39" s="51" t="s">
        <v>17987</v>
      </c>
      <c r="F39" s="272" t="s">
        <v>17988</v>
      </c>
      <c r="G39" s="272" t="s">
        <v>17989</v>
      </c>
      <c r="H39" s="97" t="s">
        <v>17990</v>
      </c>
      <c r="I39" s="71" t="s">
        <v>17991</v>
      </c>
      <c r="J39" s="71" t="s">
        <v>17992</v>
      </c>
      <c r="K39" s="328">
        <f>SUM(L39:S39)</f>
        <v>0</v>
      </c>
      <c r="L39" s="327">
        <f>COUNTIF(D39, "*{0*")</f>
        <v>0</v>
      </c>
      <c r="M39" s="327">
        <f>COUNTIF(D39, "*{1*")</f>
        <v>0</v>
      </c>
      <c r="N39" s="327">
        <f>COUNTIF(D39, "*{2*")</f>
        <v>0</v>
      </c>
      <c r="O39" s="327">
        <f>COUNTIF(D39, "*{3*")</f>
        <v>0</v>
      </c>
      <c r="P39" s="327">
        <f>COUNTIF(D39, "*{4*")</f>
        <v>0</v>
      </c>
      <c r="Q39" s="327">
        <f>COUNTIF(D39, "*{5*")</f>
        <v>0</v>
      </c>
      <c r="R39" s="327">
        <f>COUNTIF(D39, "*{6*")</f>
        <v>0</v>
      </c>
      <c r="S39" s="327">
        <f>COUNTIF(D39, "*{7*")</f>
        <v>0</v>
      </c>
      <c r="T39" s="314"/>
    </row>
    <row r="40" spans="1:20" ht="24" customHeight="1">
      <c r="A40" s="193" t="str">
        <f t="shared" si="0"/>
        <v>Weapon_Desc_Katana</v>
      </c>
      <c r="B40" s="196" t="s">
        <v>8616</v>
      </c>
      <c r="C40" s="198" t="s">
        <v>11001</v>
      </c>
      <c r="D40" s="216" t="s">
        <v>15574</v>
      </c>
      <c r="E40" s="22" t="s">
        <v>15543</v>
      </c>
      <c r="F40" s="210" t="s">
        <v>15546</v>
      </c>
      <c r="G40" s="210" t="s">
        <v>15555</v>
      </c>
      <c r="H40" s="205" t="s">
        <v>15558</v>
      </c>
      <c r="I40" s="22" t="s">
        <v>15532</v>
      </c>
      <c r="J40" s="22" t="s">
        <v>15535</v>
      </c>
      <c r="K40" s="328">
        <f t="shared" si="11"/>
        <v>0</v>
      </c>
      <c r="L40" s="327">
        <f t="shared" si="28"/>
        <v>0</v>
      </c>
      <c r="M40" s="327">
        <f t="shared" si="29"/>
        <v>0</v>
      </c>
      <c r="N40" s="327">
        <f t="shared" si="30"/>
        <v>0</v>
      </c>
      <c r="O40" s="327">
        <f t="shared" si="31"/>
        <v>0</v>
      </c>
      <c r="P40" s="327">
        <f t="shared" si="32"/>
        <v>0</v>
      </c>
      <c r="Q40" s="327">
        <f t="shared" si="33"/>
        <v>0</v>
      </c>
      <c r="R40" s="327">
        <f t="shared" si="34"/>
        <v>0</v>
      </c>
      <c r="S40" s="327">
        <f t="shared" si="35"/>
        <v>0</v>
      </c>
      <c r="T40" s="314"/>
    </row>
    <row r="41" spans="1:20" ht="24" customHeight="1">
      <c r="A41" s="193" t="str">
        <f>CONCATENATE(B41,C41)</f>
        <v>Weapon_Charge_Katana</v>
      </c>
      <c r="B41" s="196" t="s">
        <v>11005</v>
      </c>
      <c r="C41" s="198" t="s">
        <v>11001</v>
      </c>
      <c r="D41" s="216" t="s">
        <v>15568</v>
      </c>
      <c r="E41" s="22" t="s">
        <v>15544</v>
      </c>
      <c r="F41" s="210" t="s">
        <v>15545</v>
      </c>
      <c r="G41" s="210" t="s">
        <v>15556</v>
      </c>
      <c r="H41" s="205" t="s">
        <v>15557</v>
      </c>
      <c r="I41" s="22" t="s">
        <v>15533</v>
      </c>
      <c r="J41" s="22" t="s">
        <v>15534</v>
      </c>
      <c r="K41" s="328">
        <f t="shared" si="11"/>
        <v>0</v>
      </c>
      <c r="L41" s="327">
        <f t="shared" si="28"/>
        <v>0</v>
      </c>
      <c r="M41" s="327">
        <f t="shared" si="29"/>
        <v>0</v>
      </c>
      <c r="N41" s="327">
        <f t="shared" si="30"/>
        <v>0</v>
      </c>
      <c r="O41" s="327">
        <f t="shared" si="31"/>
        <v>0</v>
      </c>
      <c r="P41" s="327">
        <f t="shared" si="32"/>
        <v>0</v>
      </c>
      <c r="Q41" s="327">
        <f t="shared" si="33"/>
        <v>0</v>
      </c>
      <c r="R41" s="327">
        <f t="shared" si="34"/>
        <v>0</v>
      </c>
      <c r="S41" s="327">
        <f t="shared" si="35"/>
        <v>0</v>
      </c>
      <c r="T41" s="314"/>
    </row>
    <row r="42" spans="1:20" ht="24" customHeight="1">
      <c r="A42" s="193" t="str">
        <f t="shared" si="0"/>
        <v>Weapon_Dash_Katana</v>
      </c>
      <c r="B42" s="196" t="s">
        <v>11007</v>
      </c>
      <c r="C42" s="198" t="s">
        <v>11001</v>
      </c>
      <c r="D42" s="216" t="s">
        <v>15569</v>
      </c>
      <c r="E42" s="22" t="s">
        <v>12336</v>
      </c>
      <c r="F42" s="210" t="s">
        <v>13408</v>
      </c>
      <c r="G42" s="210" t="s">
        <v>13409</v>
      </c>
      <c r="H42" s="205" t="s">
        <v>12397</v>
      </c>
      <c r="I42" s="22" t="s">
        <v>12398</v>
      </c>
      <c r="J42" s="22" t="s">
        <v>12399</v>
      </c>
      <c r="K42" s="328">
        <f t="shared" si="11"/>
        <v>0</v>
      </c>
      <c r="L42" s="327">
        <f t="shared" si="28"/>
        <v>0</v>
      </c>
      <c r="M42" s="327">
        <f t="shared" si="29"/>
        <v>0</v>
      </c>
      <c r="N42" s="327">
        <f t="shared" si="30"/>
        <v>0</v>
      </c>
      <c r="O42" s="327">
        <f t="shared" si="31"/>
        <v>0</v>
      </c>
      <c r="P42" s="327">
        <f t="shared" si="32"/>
        <v>0</v>
      </c>
      <c r="Q42" s="327">
        <f t="shared" si="33"/>
        <v>0</v>
      </c>
      <c r="R42" s="327">
        <f t="shared" si="34"/>
        <v>0</v>
      </c>
      <c r="S42" s="327">
        <f t="shared" si="35"/>
        <v>0</v>
      </c>
      <c r="T42" s="314"/>
    </row>
    <row r="43" spans="1:20" ht="24" customHeight="1">
      <c r="A43" s="193" t="str">
        <f t="shared" si="0"/>
        <v>Weapon_Skill_Katana</v>
      </c>
      <c r="B43" s="196" t="s">
        <v>11006</v>
      </c>
      <c r="C43" s="198" t="s">
        <v>11001</v>
      </c>
      <c r="D43" s="216" t="s">
        <v>15526</v>
      </c>
      <c r="E43" s="22" t="s">
        <v>12337</v>
      </c>
      <c r="F43" s="210" t="s">
        <v>13410</v>
      </c>
      <c r="G43" s="210" t="s">
        <v>13411</v>
      </c>
      <c r="H43" s="205" t="s">
        <v>12400</v>
      </c>
      <c r="I43" s="22" t="s">
        <v>12401</v>
      </c>
      <c r="J43" s="22" t="s">
        <v>12402</v>
      </c>
      <c r="K43" s="328">
        <f t="shared" si="11"/>
        <v>0</v>
      </c>
      <c r="L43" s="327">
        <f t="shared" si="28"/>
        <v>0</v>
      </c>
      <c r="M43" s="327">
        <f t="shared" si="29"/>
        <v>0</v>
      </c>
      <c r="N43" s="327">
        <f t="shared" si="30"/>
        <v>0</v>
      </c>
      <c r="O43" s="327">
        <f t="shared" si="31"/>
        <v>0</v>
      </c>
      <c r="P43" s="327">
        <f t="shared" si="32"/>
        <v>0</v>
      </c>
      <c r="Q43" s="327">
        <f t="shared" si="33"/>
        <v>0</v>
      </c>
      <c r="R43" s="327">
        <f t="shared" si="34"/>
        <v>0</v>
      </c>
      <c r="S43" s="327">
        <f t="shared" si="35"/>
        <v>0</v>
      </c>
      <c r="T43" s="314"/>
    </row>
    <row r="44" spans="1:20" ht="24" customHeight="1">
      <c r="A44" s="193" t="str">
        <f>CONCATENATE(B44,C44)</f>
        <v>Weapon_SubWeapon_Jenny</v>
      </c>
      <c r="B44" s="196" t="s">
        <v>15523</v>
      </c>
      <c r="C44" s="339" t="s">
        <v>15519</v>
      </c>
      <c r="D44" s="216" t="s">
        <v>15524</v>
      </c>
      <c r="E44" s="51" t="s">
        <v>17993</v>
      </c>
      <c r="F44" s="272" t="s">
        <v>17994</v>
      </c>
      <c r="G44" s="272" t="s">
        <v>17995</v>
      </c>
      <c r="H44" s="97" t="s">
        <v>17996</v>
      </c>
      <c r="I44" s="71" t="s">
        <v>17997</v>
      </c>
      <c r="J44" s="71" t="s">
        <v>17998</v>
      </c>
      <c r="K44" s="328">
        <f>SUM(L44:S44)</f>
        <v>0</v>
      </c>
      <c r="L44" s="327">
        <f>COUNTIF(D44, "*{0*")</f>
        <v>0</v>
      </c>
      <c r="M44" s="327">
        <f>COUNTIF(D44, "*{1*")</f>
        <v>0</v>
      </c>
      <c r="N44" s="327">
        <f>COUNTIF(D44, "*{2*")</f>
        <v>0</v>
      </c>
      <c r="O44" s="327">
        <f>COUNTIF(D44, "*{3*")</f>
        <v>0</v>
      </c>
      <c r="P44" s="327">
        <f>COUNTIF(D44, "*{4*")</f>
        <v>0</v>
      </c>
      <c r="Q44" s="327">
        <f>COUNTIF(D44, "*{5*")</f>
        <v>0</v>
      </c>
      <c r="R44" s="327">
        <f>COUNTIF(D44, "*{6*")</f>
        <v>0</v>
      </c>
      <c r="S44" s="327">
        <f>COUNTIF(D44, "*{7*")</f>
        <v>0</v>
      </c>
      <c r="T44" s="314"/>
    </row>
    <row r="45" spans="1:20" ht="24" customHeight="1">
      <c r="A45" s="193" t="str">
        <f t="shared" si="0"/>
        <v>Weapon_Desc_ChainSickle</v>
      </c>
      <c r="B45" s="196" t="s">
        <v>8616</v>
      </c>
      <c r="C45" s="288" t="s">
        <v>14716</v>
      </c>
      <c r="D45" s="216" t="s">
        <v>15570</v>
      </c>
      <c r="E45" s="22" t="s">
        <v>18017</v>
      </c>
      <c r="F45" s="22" t="s">
        <v>18018</v>
      </c>
      <c r="G45" s="22" t="s">
        <v>18019</v>
      </c>
      <c r="H45" s="22" t="s">
        <v>18020</v>
      </c>
      <c r="I45" s="22" t="s">
        <v>18021</v>
      </c>
      <c r="J45" s="22" t="s">
        <v>18022</v>
      </c>
      <c r="K45" s="328">
        <f t="shared" si="11"/>
        <v>0</v>
      </c>
      <c r="L45" s="327">
        <f t="shared" si="28"/>
        <v>0</v>
      </c>
      <c r="M45" s="327">
        <f t="shared" si="29"/>
        <v>0</v>
      </c>
      <c r="N45" s="327">
        <f t="shared" si="30"/>
        <v>0</v>
      </c>
      <c r="O45" s="327">
        <f t="shared" si="31"/>
        <v>0</v>
      </c>
      <c r="P45" s="327">
        <f t="shared" si="32"/>
        <v>0</v>
      </c>
      <c r="Q45" s="327">
        <f t="shared" si="33"/>
        <v>0</v>
      </c>
      <c r="R45" s="327">
        <f t="shared" si="34"/>
        <v>0</v>
      </c>
      <c r="S45" s="327">
        <f t="shared" si="35"/>
        <v>0</v>
      </c>
      <c r="T45" s="314"/>
    </row>
    <row r="46" spans="1:20" ht="24" customHeight="1">
      <c r="A46" s="193" t="str">
        <f t="shared" si="0"/>
        <v>Weapon_Charge_ChainSickle</v>
      </c>
      <c r="B46" s="196" t="s">
        <v>11005</v>
      </c>
      <c r="C46" s="288" t="s">
        <v>14716</v>
      </c>
      <c r="D46" s="216" t="s">
        <v>15571</v>
      </c>
      <c r="E46" s="22" t="s">
        <v>18023</v>
      </c>
      <c r="F46" s="22" t="s">
        <v>18024</v>
      </c>
      <c r="G46" s="22" t="s">
        <v>18025</v>
      </c>
      <c r="H46" s="22" t="s">
        <v>18026</v>
      </c>
      <c r="I46" s="22" t="s">
        <v>18027</v>
      </c>
      <c r="J46" s="22" t="s">
        <v>18028</v>
      </c>
      <c r="K46" s="328">
        <f t="shared" si="11"/>
        <v>0</v>
      </c>
      <c r="L46" s="327">
        <f t="shared" si="28"/>
        <v>0</v>
      </c>
      <c r="M46" s="327">
        <f t="shared" si="29"/>
        <v>0</v>
      </c>
      <c r="N46" s="327">
        <f t="shared" si="30"/>
        <v>0</v>
      </c>
      <c r="O46" s="327">
        <f t="shared" si="31"/>
        <v>0</v>
      </c>
      <c r="P46" s="327">
        <f t="shared" si="32"/>
        <v>0</v>
      </c>
      <c r="Q46" s="327">
        <f t="shared" si="33"/>
        <v>0</v>
      </c>
      <c r="R46" s="327">
        <f t="shared" si="34"/>
        <v>0</v>
      </c>
      <c r="S46" s="327">
        <f t="shared" si="35"/>
        <v>0</v>
      </c>
      <c r="T46" s="314"/>
    </row>
    <row r="47" spans="1:20" ht="24" customHeight="1">
      <c r="A47" s="193" t="str">
        <f t="shared" si="0"/>
        <v>Weapon_Skill_ChainSickle</v>
      </c>
      <c r="B47" s="196" t="s">
        <v>11006</v>
      </c>
      <c r="C47" s="288" t="s">
        <v>14716</v>
      </c>
      <c r="D47" s="216" t="s">
        <v>15572</v>
      </c>
      <c r="E47" s="22" t="s">
        <v>18029</v>
      </c>
      <c r="F47" s="22" t="s">
        <v>18030</v>
      </c>
      <c r="G47" s="22" t="s">
        <v>18031</v>
      </c>
      <c r="H47" s="22" t="s">
        <v>18032</v>
      </c>
      <c r="I47" s="22" t="s">
        <v>18033</v>
      </c>
      <c r="J47" s="22" t="s">
        <v>18034</v>
      </c>
      <c r="K47" s="328">
        <f t="shared" si="11"/>
        <v>0</v>
      </c>
      <c r="L47" s="327">
        <f t="shared" si="2"/>
        <v>0</v>
      </c>
      <c r="M47" s="327">
        <f t="shared" si="3"/>
        <v>0</v>
      </c>
      <c r="N47" s="327">
        <f t="shared" si="4"/>
        <v>0</v>
      </c>
      <c r="O47" s="327">
        <f t="shared" si="5"/>
        <v>0</v>
      </c>
      <c r="P47" s="327">
        <f t="shared" si="6"/>
        <v>0</v>
      </c>
      <c r="Q47" s="327">
        <f t="shared" si="7"/>
        <v>0</v>
      </c>
      <c r="R47" s="327">
        <f t="shared" si="8"/>
        <v>0</v>
      </c>
      <c r="S47" s="327">
        <f t="shared" si="9"/>
        <v>0</v>
      </c>
      <c r="T47" s="314"/>
    </row>
    <row r="48" spans="1:20" ht="24" customHeight="1">
      <c r="A48" s="193" t="str">
        <f t="shared" si="0"/>
        <v>Weapon_Dash_ChainSickle</v>
      </c>
      <c r="B48" s="196" t="s">
        <v>15812</v>
      </c>
      <c r="C48" s="288" t="s">
        <v>14716</v>
      </c>
      <c r="D48" s="216" t="s">
        <v>759</v>
      </c>
      <c r="E48" s="22" t="s">
        <v>988</v>
      </c>
      <c r="F48" s="22" t="s">
        <v>15813</v>
      </c>
      <c r="G48" s="22" t="s">
        <v>1256</v>
      </c>
      <c r="H48" s="22" t="s">
        <v>1257</v>
      </c>
      <c r="I48" s="22" t="s">
        <v>6148</v>
      </c>
      <c r="J48" s="22" t="s">
        <v>6149</v>
      </c>
      <c r="K48" s="328">
        <f t="shared" si="11"/>
        <v>0</v>
      </c>
      <c r="L48" s="327">
        <v>0</v>
      </c>
      <c r="M48" s="327">
        <v>0</v>
      </c>
      <c r="N48" s="327">
        <v>0</v>
      </c>
      <c r="O48" s="327">
        <v>0</v>
      </c>
      <c r="P48" s="327">
        <v>0</v>
      </c>
      <c r="Q48" s="327">
        <v>0</v>
      </c>
      <c r="R48" s="327">
        <v>0</v>
      </c>
      <c r="S48" s="327">
        <v>0</v>
      </c>
      <c r="T48" s="314"/>
    </row>
    <row r="49" spans="1:20" ht="24" customHeight="1">
      <c r="A49" s="193" t="str">
        <f>CONCATENATE(B49,C49)</f>
        <v>Weapon_SubWeapon_Zett</v>
      </c>
      <c r="B49" s="196" t="s">
        <v>15523</v>
      </c>
      <c r="C49" s="567" t="s">
        <v>25417</v>
      </c>
      <c r="D49" s="216" t="s">
        <v>25517</v>
      </c>
      <c r="E49" s="522" t="s">
        <v>25374</v>
      </c>
      <c r="F49" s="522" t="s">
        <v>25374</v>
      </c>
      <c r="G49" s="522" t="s">
        <v>25374</v>
      </c>
      <c r="H49" s="522" t="s">
        <v>25374</v>
      </c>
      <c r="I49" s="522" t="s">
        <v>25374</v>
      </c>
      <c r="J49" s="522" t="s">
        <v>25374</v>
      </c>
      <c r="K49" s="328">
        <f>SUM(L49:S49)</f>
        <v>0</v>
      </c>
      <c r="L49" s="327">
        <f>COUNTIF(D49, "*{0*")</f>
        <v>0</v>
      </c>
      <c r="M49" s="327">
        <f>COUNTIF(D49, "*{1*")</f>
        <v>0</v>
      </c>
      <c r="N49" s="327">
        <f>COUNTIF(D49, "*{2*")</f>
        <v>0</v>
      </c>
      <c r="O49" s="327">
        <f>COUNTIF(D49, "*{3*")</f>
        <v>0</v>
      </c>
      <c r="P49" s="327">
        <f>COUNTIF(D49, "*{4*")</f>
        <v>0</v>
      </c>
      <c r="Q49" s="327">
        <f>COUNTIF(D49, "*{5*")</f>
        <v>0</v>
      </c>
      <c r="R49" s="327">
        <f>COUNTIF(D49, "*{6*")</f>
        <v>0</v>
      </c>
      <c r="S49" s="327">
        <f>COUNTIF(D49, "*{7*")</f>
        <v>0</v>
      </c>
      <c r="T49" s="314"/>
    </row>
    <row r="50" spans="1:20" ht="24" customHeight="1">
      <c r="A50" s="193" t="str">
        <f t="shared" ref="A50:A53" si="37">CONCATENATE(B50,C50)</f>
        <v>Weapon_Desc_Doom</v>
      </c>
      <c r="B50" s="196" t="s">
        <v>8616</v>
      </c>
      <c r="C50" s="567" t="s">
        <v>25372</v>
      </c>
      <c r="D50" s="216" t="s">
        <v>25520</v>
      </c>
      <c r="E50" s="522" t="s">
        <v>25374</v>
      </c>
      <c r="F50" s="522" t="s">
        <v>25374</v>
      </c>
      <c r="G50" s="522" t="s">
        <v>25374</v>
      </c>
      <c r="H50" s="522" t="s">
        <v>25374</v>
      </c>
      <c r="I50" s="522" t="s">
        <v>25374</v>
      </c>
      <c r="J50" s="522" t="s">
        <v>25374</v>
      </c>
      <c r="K50" s="328">
        <f t="shared" si="11"/>
        <v>0</v>
      </c>
      <c r="L50" s="327">
        <f t="shared" ref="L50" si="38">COUNTIF(D50, "*{0*")</f>
        <v>0</v>
      </c>
      <c r="M50" s="327">
        <f t="shared" ref="M50" si="39">COUNTIF(D50, "*{1*")</f>
        <v>0</v>
      </c>
      <c r="N50" s="327">
        <f t="shared" ref="N50" si="40">COUNTIF(D50, "*{2*")</f>
        <v>0</v>
      </c>
      <c r="O50" s="327">
        <f t="shared" ref="O50" si="41">COUNTIF(D50, "*{3*")</f>
        <v>0</v>
      </c>
      <c r="P50" s="327">
        <f t="shared" ref="P50" si="42">COUNTIF(D50, "*{4*")</f>
        <v>0</v>
      </c>
      <c r="Q50" s="327">
        <f t="shared" ref="Q50" si="43">COUNTIF(D50, "*{5*")</f>
        <v>0</v>
      </c>
      <c r="R50" s="327">
        <f t="shared" ref="R50" si="44">COUNTIF(D50, "*{6*")</f>
        <v>0</v>
      </c>
      <c r="S50" s="327">
        <f t="shared" ref="S50" si="45">COUNTIF(D50, "*{7*")</f>
        <v>0</v>
      </c>
      <c r="T50" s="314"/>
    </row>
    <row r="51" spans="1:20" ht="24" customHeight="1">
      <c r="A51" s="193" t="str">
        <f t="shared" si="37"/>
        <v>Weapon_Charge_Doom</v>
      </c>
      <c r="B51" s="196" t="s">
        <v>11005</v>
      </c>
      <c r="C51" s="567" t="s">
        <v>25372</v>
      </c>
      <c r="D51" s="216" t="s">
        <v>25521</v>
      </c>
      <c r="E51" s="522" t="s">
        <v>25374</v>
      </c>
      <c r="F51" s="522" t="s">
        <v>25374</v>
      </c>
      <c r="G51" s="522" t="s">
        <v>25374</v>
      </c>
      <c r="H51" s="522" t="s">
        <v>25374</v>
      </c>
      <c r="I51" s="522" t="s">
        <v>25374</v>
      </c>
      <c r="J51" s="522" t="s">
        <v>25374</v>
      </c>
      <c r="K51" s="328">
        <f t="shared" ref="K51:K53" si="46">SUM(L51:S51)</f>
        <v>0</v>
      </c>
      <c r="L51" s="327">
        <f t="shared" ref="L51:L53" si="47">COUNTIF(D51, "*{0*")</f>
        <v>0</v>
      </c>
      <c r="M51" s="327">
        <f t="shared" ref="M51:M53" si="48">COUNTIF(D51, "*{1*")</f>
        <v>0</v>
      </c>
      <c r="N51" s="327">
        <f t="shared" ref="N51:N53" si="49">COUNTIF(D51, "*{2*")</f>
        <v>0</v>
      </c>
      <c r="O51" s="327">
        <f t="shared" ref="O51:O53" si="50">COUNTIF(D51, "*{3*")</f>
        <v>0</v>
      </c>
      <c r="P51" s="327">
        <f t="shared" ref="P51:P53" si="51">COUNTIF(D51, "*{4*")</f>
        <v>0</v>
      </c>
      <c r="Q51" s="327">
        <f t="shared" ref="Q51:Q53" si="52">COUNTIF(D51, "*{5*")</f>
        <v>0</v>
      </c>
      <c r="R51" s="327">
        <f t="shared" ref="R51:R53" si="53">COUNTIF(D51, "*{6*")</f>
        <v>0</v>
      </c>
      <c r="S51" s="327">
        <f t="shared" ref="S51:S53" si="54">COUNTIF(D51, "*{7*")</f>
        <v>0</v>
      </c>
      <c r="T51" s="314"/>
    </row>
    <row r="52" spans="1:20" ht="24" customHeight="1">
      <c r="A52" s="193" t="str">
        <f t="shared" si="37"/>
        <v>Weapon_Skill_Doom</v>
      </c>
      <c r="B52" s="196" t="s">
        <v>11006</v>
      </c>
      <c r="C52" s="567" t="s">
        <v>25372</v>
      </c>
      <c r="D52" s="216" t="s">
        <v>25701</v>
      </c>
      <c r="E52" s="522" t="s">
        <v>25374</v>
      </c>
      <c r="F52" s="522" t="s">
        <v>25374</v>
      </c>
      <c r="G52" s="522" t="s">
        <v>25374</v>
      </c>
      <c r="H52" s="522" t="s">
        <v>25374</v>
      </c>
      <c r="I52" s="522" t="s">
        <v>25374</v>
      </c>
      <c r="J52" s="522" t="s">
        <v>25374</v>
      </c>
      <c r="K52" s="328">
        <f t="shared" si="46"/>
        <v>0</v>
      </c>
      <c r="L52" s="327">
        <f t="shared" si="47"/>
        <v>0</v>
      </c>
      <c r="M52" s="327">
        <f t="shared" si="48"/>
        <v>0</v>
      </c>
      <c r="N52" s="327">
        <f t="shared" si="49"/>
        <v>0</v>
      </c>
      <c r="O52" s="327">
        <f t="shared" si="50"/>
        <v>0</v>
      </c>
      <c r="P52" s="327">
        <f t="shared" si="51"/>
        <v>0</v>
      </c>
      <c r="Q52" s="327">
        <f t="shared" si="52"/>
        <v>0</v>
      </c>
      <c r="R52" s="327">
        <f t="shared" si="53"/>
        <v>0</v>
      </c>
      <c r="S52" s="327">
        <f t="shared" si="54"/>
        <v>0</v>
      </c>
      <c r="T52" s="314"/>
    </row>
    <row r="53" spans="1:20" ht="24" customHeight="1">
      <c r="A53" s="193" t="str">
        <f t="shared" si="37"/>
        <v>Weapon_Dash_Doom</v>
      </c>
      <c r="B53" s="196" t="s">
        <v>11007</v>
      </c>
      <c r="C53" s="567" t="s">
        <v>25372</v>
      </c>
      <c r="D53" s="216" t="s">
        <v>25518</v>
      </c>
      <c r="E53" s="522" t="s">
        <v>25374</v>
      </c>
      <c r="F53" s="522" t="s">
        <v>25374</v>
      </c>
      <c r="G53" s="522" t="s">
        <v>25374</v>
      </c>
      <c r="H53" s="522" t="s">
        <v>25374</v>
      </c>
      <c r="I53" s="522" t="s">
        <v>25374</v>
      </c>
      <c r="J53" s="522" t="s">
        <v>25374</v>
      </c>
      <c r="K53" s="328">
        <f t="shared" si="46"/>
        <v>0</v>
      </c>
      <c r="L53" s="327">
        <f t="shared" si="47"/>
        <v>0</v>
      </c>
      <c r="M53" s="327">
        <f t="shared" si="48"/>
        <v>0</v>
      </c>
      <c r="N53" s="327">
        <f t="shared" si="49"/>
        <v>0</v>
      </c>
      <c r="O53" s="327">
        <f t="shared" si="50"/>
        <v>0</v>
      </c>
      <c r="P53" s="327">
        <f t="shared" si="51"/>
        <v>0</v>
      </c>
      <c r="Q53" s="327">
        <f t="shared" si="52"/>
        <v>0</v>
      </c>
      <c r="R53" s="327">
        <f t="shared" si="53"/>
        <v>0</v>
      </c>
      <c r="S53" s="327">
        <f t="shared" si="54"/>
        <v>0</v>
      </c>
      <c r="T53" s="314"/>
    </row>
    <row r="54" spans="1:20" ht="57">
      <c r="A54" s="193" t="str">
        <f t="shared" si="0"/>
        <v>Weapon_Details_Chainsaw</v>
      </c>
      <c r="B54" s="196" t="s">
        <v>11289</v>
      </c>
      <c r="C54" s="185" t="s">
        <v>1762</v>
      </c>
      <c r="D54" s="216" t="s">
        <v>19420</v>
      </c>
      <c r="E54" s="22" t="s">
        <v>19421</v>
      </c>
      <c r="F54" s="210" t="s">
        <v>19422</v>
      </c>
      <c r="G54" s="210" t="s">
        <v>19423</v>
      </c>
      <c r="H54" s="205" t="s">
        <v>19424</v>
      </c>
      <c r="I54" s="22" t="s">
        <v>19425</v>
      </c>
      <c r="J54" s="22" t="s">
        <v>19426</v>
      </c>
      <c r="K54" s="328">
        <f t="shared" si="11"/>
        <v>0</v>
      </c>
      <c r="L54" s="327">
        <f t="shared" si="2"/>
        <v>0</v>
      </c>
      <c r="M54" s="327">
        <f t="shared" si="3"/>
        <v>0</v>
      </c>
      <c r="N54" s="327">
        <f t="shared" si="4"/>
        <v>0</v>
      </c>
      <c r="O54" s="327">
        <f t="shared" si="5"/>
        <v>0</v>
      </c>
      <c r="P54" s="327">
        <f t="shared" si="6"/>
        <v>0</v>
      </c>
      <c r="Q54" s="327">
        <f t="shared" si="7"/>
        <v>0</v>
      </c>
      <c r="R54" s="327">
        <f t="shared" si="8"/>
        <v>0</v>
      </c>
      <c r="S54" s="327">
        <f t="shared" si="9"/>
        <v>0</v>
      </c>
      <c r="T54" s="314"/>
    </row>
    <row r="55" spans="1:20">
      <c r="A55" s="193" t="str">
        <f t="shared" si="0"/>
        <v>Weapon_Details_Axe</v>
      </c>
      <c r="B55" s="196" t="s">
        <v>11289</v>
      </c>
      <c r="C55" s="186" t="s">
        <v>8601</v>
      </c>
      <c r="D55" s="216" t="s">
        <v>14717</v>
      </c>
      <c r="E55" s="22" t="s">
        <v>12338</v>
      </c>
      <c r="F55" s="210" t="s">
        <v>13412</v>
      </c>
      <c r="G55" s="210" t="s">
        <v>12403</v>
      </c>
      <c r="H55" s="205" t="s">
        <v>12404</v>
      </c>
      <c r="I55" s="22" t="s">
        <v>12405</v>
      </c>
      <c r="J55" s="22" t="s">
        <v>12406</v>
      </c>
      <c r="K55" s="328">
        <f t="shared" ref="K55:K58" si="55">SUM(L55:S55)</f>
        <v>0</v>
      </c>
      <c r="L55" s="327">
        <f t="shared" si="2"/>
        <v>0</v>
      </c>
      <c r="M55" s="327">
        <f t="shared" si="3"/>
        <v>0</v>
      </c>
      <c r="N55" s="327">
        <f t="shared" si="4"/>
        <v>0</v>
      </c>
      <c r="O55" s="327">
        <f t="shared" si="5"/>
        <v>0</v>
      </c>
      <c r="P55" s="327">
        <f t="shared" si="6"/>
        <v>0</v>
      </c>
      <c r="Q55" s="327">
        <f t="shared" si="7"/>
        <v>0</v>
      </c>
      <c r="R55" s="327">
        <f t="shared" si="8"/>
        <v>0</v>
      </c>
      <c r="S55" s="327">
        <f t="shared" si="9"/>
        <v>0</v>
      </c>
      <c r="T55" s="314"/>
    </row>
    <row r="56" spans="1:20">
      <c r="A56" s="193" t="str">
        <f t="shared" si="0"/>
        <v>Weapon_Details_Gun</v>
      </c>
      <c r="B56" s="196" t="s">
        <v>11289</v>
      </c>
      <c r="C56" s="187" t="s">
        <v>11004</v>
      </c>
      <c r="D56" s="216" t="s">
        <v>25515</v>
      </c>
      <c r="E56" s="22" t="s">
        <v>12339</v>
      </c>
      <c r="F56" s="210" t="s">
        <v>13413</v>
      </c>
      <c r="G56" s="210" t="s">
        <v>12407</v>
      </c>
      <c r="H56" s="205" t="s">
        <v>12408</v>
      </c>
      <c r="I56" s="22" t="s">
        <v>12409</v>
      </c>
      <c r="J56" s="22" t="s">
        <v>12410</v>
      </c>
      <c r="K56" s="328">
        <f t="shared" si="55"/>
        <v>0</v>
      </c>
      <c r="L56" s="327">
        <f t="shared" si="2"/>
        <v>0</v>
      </c>
      <c r="M56" s="327">
        <f t="shared" si="3"/>
        <v>0</v>
      </c>
      <c r="N56" s="327">
        <f t="shared" si="4"/>
        <v>0</v>
      </c>
      <c r="O56" s="327">
        <f t="shared" si="5"/>
        <v>0</v>
      </c>
      <c r="P56" s="327">
        <f t="shared" si="6"/>
        <v>0</v>
      </c>
      <c r="Q56" s="327">
        <f t="shared" si="7"/>
        <v>0</v>
      </c>
      <c r="R56" s="327">
        <f t="shared" si="8"/>
        <v>0</v>
      </c>
      <c r="S56" s="327">
        <f t="shared" si="9"/>
        <v>0</v>
      </c>
      <c r="T56" s="314"/>
    </row>
    <row r="57" spans="1:20" ht="60">
      <c r="A57" s="193" t="str">
        <f t="shared" si="0"/>
        <v>Weapon_Details_Katana</v>
      </c>
      <c r="B57" s="196" t="s">
        <v>11289</v>
      </c>
      <c r="C57" s="198" t="s">
        <v>11001</v>
      </c>
      <c r="D57" s="216" t="s">
        <v>25513</v>
      </c>
      <c r="E57" s="22" t="s">
        <v>12340</v>
      </c>
      <c r="F57" s="210" t="s">
        <v>13414</v>
      </c>
      <c r="G57" s="210" t="s">
        <v>12411</v>
      </c>
      <c r="H57" s="205" t="s">
        <v>12412</v>
      </c>
      <c r="I57" s="22" t="s">
        <v>12413</v>
      </c>
      <c r="J57" s="22" t="s">
        <v>12414</v>
      </c>
      <c r="K57" s="328">
        <f t="shared" si="55"/>
        <v>0</v>
      </c>
      <c r="L57" s="327">
        <f t="shared" si="2"/>
        <v>0</v>
      </c>
      <c r="M57" s="327">
        <f t="shared" si="3"/>
        <v>0</v>
      </c>
      <c r="N57" s="327">
        <f t="shared" si="4"/>
        <v>0</v>
      </c>
      <c r="O57" s="327">
        <f t="shared" si="5"/>
        <v>0</v>
      </c>
      <c r="P57" s="327">
        <f t="shared" si="6"/>
        <v>0</v>
      </c>
      <c r="Q57" s="327">
        <f t="shared" si="7"/>
        <v>0</v>
      </c>
      <c r="R57" s="327">
        <f t="shared" si="8"/>
        <v>0</v>
      </c>
      <c r="S57" s="327">
        <f t="shared" si="9"/>
        <v>0</v>
      </c>
      <c r="T57" s="314"/>
    </row>
    <row r="58" spans="1:20" ht="36">
      <c r="A58" s="193" t="str">
        <f t="shared" si="0"/>
        <v>Weapon_Details_ChainSickle</v>
      </c>
      <c r="B58" s="196" t="s">
        <v>11289</v>
      </c>
      <c r="C58" s="288" t="s">
        <v>14716</v>
      </c>
      <c r="D58" s="216" t="s">
        <v>25514</v>
      </c>
      <c r="E58" s="22" t="s">
        <v>15362</v>
      </c>
      <c r="F58" s="22" t="s">
        <v>15363</v>
      </c>
      <c r="G58" s="22" t="s">
        <v>15364</v>
      </c>
      <c r="H58" s="22" t="s">
        <v>15365</v>
      </c>
      <c r="I58" s="22" t="s">
        <v>15366</v>
      </c>
      <c r="J58" s="22" t="s">
        <v>15367</v>
      </c>
      <c r="K58" s="328">
        <f t="shared" si="55"/>
        <v>0</v>
      </c>
      <c r="L58" s="327">
        <f t="shared" si="2"/>
        <v>0</v>
      </c>
      <c r="M58" s="327">
        <f t="shared" si="3"/>
        <v>0</v>
      </c>
      <c r="N58" s="327">
        <f t="shared" si="4"/>
        <v>0</v>
      </c>
      <c r="O58" s="327">
        <f t="shared" si="5"/>
        <v>0</v>
      </c>
      <c r="P58" s="327">
        <f t="shared" si="6"/>
        <v>0</v>
      </c>
      <c r="Q58" s="327">
        <f t="shared" si="7"/>
        <v>0</v>
      </c>
      <c r="R58" s="327">
        <f t="shared" si="8"/>
        <v>0</v>
      </c>
      <c r="S58" s="327">
        <f t="shared" si="9"/>
        <v>0</v>
      </c>
      <c r="T58" s="314"/>
    </row>
    <row r="59" spans="1:20" ht="60">
      <c r="A59" s="193" t="str">
        <f t="shared" ref="A59" si="56">CONCATENATE(B59,C59)</f>
        <v>Weapon_Details_Doom</v>
      </c>
      <c r="B59" s="196" t="s">
        <v>11289</v>
      </c>
      <c r="C59" s="567" t="s">
        <v>25372</v>
      </c>
      <c r="D59" s="216" t="s">
        <v>25702</v>
      </c>
      <c r="E59" s="522" t="s">
        <v>15796</v>
      </c>
      <c r="F59" s="522" t="s">
        <v>15796</v>
      </c>
      <c r="G59" s="522" t="s">
        <v>15796</v>
      </c>
      <c r="H59" s="522" t="s">
        <v>15796</v>
      </c>
      <c r="I59" s="522" t="s">
        <v>15796</v>
      </c>
      <c r="J59" s="522" t="s">
        <v>15796</v>
      </c>
      <c r="K59" s="328">
        <f t="shared" ref="K59" si="57">SUM(L59:S59)</f>
        <v>0</v>
      </c>
      <c r="L59" s="327">
        <f t="shared" ref="L59" si="58">COUNTIF(D59, "*{0*")</f>
        <v>0</v>
      </c>
      <c r="M59" s="327">
        <f t="shared" ref="M59" si="59">COUNTIF(D59, "*{1*")</f>
        <v>0</v>
      </c>
      <c r="N59" s="327">
        <f t="shared" ref="N59" si="60">COUNTIF(D59, "*{2*")</f>
        <v>0</v>
      </c>
      <c r="O59" s="327">
        <f t="shared" ref="O59" si="61">COUNTIF(D59, "*{3*")</f>
        <v>0</v>
      </c>
      <c r="P59" s="327">
        <f t="shared" ref="P59" si="62">COUNTIF(D59, "*{4*")</f>
        <v>0</v>
      </c>
      <c r="Q59" s="327">
        <f t="shared" ref="Q59" si="63">COUNTIF(D59, "*{5*")</f>
        <v>0</v>
      </c>
      <c r="R59" s="327">
        <f t="shared" ref="R59" si="64">COUNTIF(D59, "*{6*")</f>
        <v>0</v>
      </c>
      <c r="S59" s="327">
        <f t="shared" ref="S59" si="65">COUNTIF(D59, "*{7*")</f>
        <v>0</v>
      </c>
      <c r="T59" s="314"/>
    </row>
    <row r="60" spans="1:20" ht="24" customHeight="1">
      <c r="A60" s="193" t="str">
        <f t="shared" si="0"/>
        <v>Weapon_Desc_WeaponDroneNo1</v>
      </c>
      <c r="B60" s="196" t="s">
        <v>8618</v>
      </c>
      <c r="C60" s="200" t="s">
        <v>8619</v>
      </c>
      <c r="D60" s="216" t="s">
        <v>5570</v>
      </c>
      <c r="E60" s="22" t="s">
        <v>425</v>
      </c>
      <c r="F60" s="210" t="s">
        <v>13415</v>
      </c>
      <c r="G60" s="210" t="s">
        <v>522</v>
      </c>
      <c r="H60" s="205" t="s">
        <v>382</v>
      </c>
      <c r="I60" s="315" t="s">
        <v>8233</v>
      </c>
      <c r="J60" s="315" t="s">
        <v>8234</v>
      </c>
      <c r="K60" s="328">
        <f t="shared" si="1"/>
        <v>0</v>
      </c>
      <c r="L60" s="327">
        <f t="shared" si="2"/>
        <v>0</v>
      </c>
      <c r="M60" s="327">
        <f t="shared" si="3"/>
        <v>0</v>
      </c>
      <c r="N60" s="327">
        <f t="shared" si="4"/>
        <v>0</v>
      </c>
      <c r="O60" s="327">
        <f t="shared" si="5"/>
        <v>0</v>
      </c>
      <c r="P60" s="327">
        <f t="shared" si="6"/>
        <v>0</v>
      </c>
      <c r="Q60" s="327">
        <f t="shared" si="7"/>
        <v>0</v>
      </c>
      <c r="R60" s="327">
        <f t="shared" si="8"/>
        <v>0</v>
      </c>
      <c r="S60" s="327">
        <f t="shared" si="9"/>
        <v>0</v>
      </c>
      <c r="T60" s="314"/>
    </row>
    <row r="61" spans="1:20" ht="24" customHeight="1">
      <c r="A61" s="193" t="str">
        <f t="shared" si="0"/>
        <v>Weapon_Desc_WeaponDroneNo2</v>
      </c>
      <c r="B61" s="196" t="s">
        <v>8616</v>
      </c>
      <c r="C61" s="200" t="s">
        <v>8620</v>
      </c>
      <c r="D61" s="216" t="s">
        <v>5571</v>
      </c>
      <c r="E61" s="22" t="s">
        <v>426</v>
      </c>
      <c r="F61" s="210" t="s">
        <v>13416</v>
      </c>
      <c r="G61" s="210" t="s">
        <v>523</v>
      </c>
      <c r="H61" s="205" t="s">
        <v>383</v>
      </c>
      <c r="I61" s="315" t="s">
        <v>8235</v>
      </c>
      <c r="J61" s="315" t="s">
        <v>8236</v>
      </c>
      <c r="K61" s="328">
        <f t="shared" si="1"/>
        <v>0</v>
      </c>
      <c r="L61" s="327">
        <f t="shared" si="2"/>
        <v>0</v>
      </c>
      <c r="M61" s="327">
        <f t="shared" si="3"/>
        <v>0</v>
      </c>
      <c r="N61" s="327">
        <f t="shared" si="4"/>
        <v>0</v>
      </c>
      <c r="O61" s="327">
        <f t="shared" si="5"/>
        <v>0</v>
      </c>
      <c r="P61" s="327">
        <f t="shared" si="6"/>
        <v>0</v>
      </c>
      <c r="Q61" s="327">
        <f t="shared" si="7"/>
        <v>0</v>
      </c>
      <c r="R61" s="327">
        <f t="shared" si="8"/>
        <v>0</v>
      </c>
      <c r="S61" s="327">
        <f t="shared" si="9"/>
        <v>0</v>
      </c>
      <c r="T61" s="314"/>
    </row>
    <row r="62" spans="1:20" ht="24" customHeight="1">
      <c r="A62" s="193" t="str">
        <f t="shared" si="0"/>
        <v>Weapon_Desc_WeaponDroneNo3</v>
      </c>
      <c r="B62" s="196" t="s">
        <v>8618</v>
      </c>
      <c r="C62" s="200" t="s">
        <v>8607</v>
      </c>
      <c r="D62" s="216" t="s">
        <v>5572</v>
      </c>
      <c r="E62" s="22" t="s">
        <v>427</v>
      </c>
      <c r="F62" s="210" t="s">
        <v>13417</v>
      </c>
      <c r="G62" s="210" t="s">
        <v>524</v>
      </c>
      <c r="H62" s="205" t="s">
        <v>384</v>
      </c>
      <c r="I62" s="315" t="s">
        <v>8237</v>
      </c>
      <c r="J62" s="315" t="s">
        <v>8238</v>
      </c>
      <c r="K62" s="328">
        <f t="shared" si="1"/>
        <v>0</v>
      </c>
      <c r="L62" s="327">
        <f t="shared" si="2"/>
        <v>0</v>
      </c>
      <c r="M62" s="327">
        <f t="shared" si="3"/>
        <v>0</v>
      </c>
      <c r="N62" s="327">
        <f t="shared" si="4"/>
        <v>0</v>
      </c>
      <c r="O62" s="327">
        <f t="shared" si="5"/>
        <v>0</v>
      </c>
      <c r="P62" s="327">
        <f t="shared" si="6"/>
        <v>0</v>
      </c>
      <c r="Q62" s="327">
        <f t="shared" si="7"/>
        <v>0</v>
      </c>
      <c r="R62" s="327">
        <f t="shared" si="8"/>
        <v>0</v>
      </c>
      <c r="S62" s="327">
        <f t="shared" si="9"/>
        <v>0</v>
      </c>
      <c r="T62" s="314"/>
    </row>
    <row r="63" spans="1:20" ht="24" customHeight="1">
      <c r="A63" s="193" t="str">
        <f t="shared" si="0"/>
        <v>Weapon_Desc_WeaponDroneNo4</v>
      </c>
      <c r="B63" s="196" t="s">
        <v>8617</v>
      </c>
      <c r="C63" s="200" t="s">
        <v>8621</v>
      </c>
      <c r="D63" s="216" t="s">
        <v>11008</v>
      </c>
      <c r="E63" s="22" t="s">
        <v>428</v>
      </c>
      <c r="F63" s="210" t="s">
        <v>13418</v>
      </c>
      <c r="G63" s="210" t="s">
        <v>525</v>
      </c>
      <c r="H63" s="205" t="s">
        <v>385</v>
      </c>
      <c r="I63" s="315" t="s">
        <v>8239</v>
      </c>
      <c r="J63" s="315" t="s">
        <v>8240</v>
      </c>
      <c r="K63" s="328">
        <f t="shared" si="1"/>
        <v>0</v>
      </c>
      <c r="L63" s="327">
        <f t="shared" si="2"/>
        <v>0</v>
      </c>
      <c r="M63" s="327">
        <f t="shared" si="3"/>
        <v>0</v>
      </c>
      <c r="N63" s="327">
        <f t="shared" si="4"/>
        <v>0</v>
      </c>
      <c r="O63" s="327">
        <f t="shared" si="5"/>
        <v>0</v>
      </c>
      <c r="P63" s="327">
        <f t="shared" si="6"/>
        <v>0</v>
      </c>
      <c r="Q63" s="327">
        <f t="shared" si="7"/>
        <v>0</v>
      </c>
      <c r="R63" s="327">
        <f t="shared" si="8"/>
        <v>0</v>
      </c>
      <c r="S63" s="327">
        <f t="shared" si="9"/>
        <v>0</v>
      </c>
      <c r="T63" s="314"/>
    </row>
    <row r="64" spans="1:20" ht="24" customHeight="1">
      <c r="A64" s="193" t="str">
        <f t="shared" si="0"/>
        <v>Weapon_Desc_WeaponDroneNo5</v>
      </c>
      <c r="B64" s="196" t="s">
        <v>8616</v>
      </c>
      <c r="C64" s="200" t="s">
        <v>8609</v>
      </c>
      <c r="D64" s="216" t="s">
        <v>5573</v>
      </c>
      <c r="E64" s="22" t="s">
        <v>429</v>
      </c>
      <c r="F64" s="210" t="s">
        <v>13419</v>
      </c>
      <c r="G64" s="210" t="s">
        <v>526</v>
      </c>
      <c r="H64" s="205" t="s">
        <v>386</v>
      </c>
      <c r="I64" s="315" t="s">
        <v>8241</v>
      </c>
      <c r="J64" s="315" t="s">
        <v>8242</v>
      </c>
      <c r="K64" s="328">
        <f t="shared" si="1"/>
        <v>0</v>
      </c>
      <c r="L64" s="327">
        <f t="shared" si="2"/>
        <v>0</v>
      </c>
      <c r="M64" s="327">
        <f t="shared" si="3"/>
        <v>0</v>
      </c>
      <c r="N64" s="327">
        <f t="shared" si="4"/>
        <v>0</v>
      </c>
      <c r="O64" s="327">
        <f t="shared" si="5"/>
        <v>0</v>
      </c>
      <c r="P64" s="327">
        <f t="shared" si="6"/>
        <v>0</v>
      </c>
      <c r="Q64" s="327">
        <f t="shared" si="7"/>
        <v>0</v>
      </c>
      <c r="R64" s="327">
        <f t="shared" si="8"/>
        <v>0</v>
      </c>
      <c r="S64" s="327">
        <f t="shared" si="9"/>
        <v>0</v>
      </c>
      <c r="T64" s="314"/>
    </row>
    <row r="65" spans="1:20" ht="24" customHeight="1">
      <c r="A65" s="193" t="str">
        <f t="shared" si="0"/>
        <v>Weapon_Desc_WeaponDroneNo6</v>
      </c>
      <c r="B65" s="196" t="s">
        <v>8616</v>
      </c>
      <c r="C65" s="200" t="s">
        <v>8622</v>
      </c>
      <c r="D65" s="216" t="s">
        <v>5574</v>
      </c>
      <c r="E65" s="22" t="s">
        <v>430</v>
      </c>
      <c r="F65" s="210" t="s">
        <v>13420</v>
      </c>
      <c r="G65" s="210" t="s">
        <v>527</v>
      </c>
      <c r="H65" s="205" t="s">
        <v>387</v>
      </c>
      <c r="I65" s="315" t="s">
        <v>8243</v>
      </c>
      <c r="J65" s="315" t="s">
        <v>8244</v>
      </c>
      <c r="K65" s="328">
        <f t="shared" si="1"/>
        <v>0</v>
      </c>
      <c r="L65" s="327">
        <f t="shared" si="2"/>
        <v>0</v>
      </c>
      <c r="M65" s="327">
        <f t="shared" si="3"/>
        <v>0</v>
      </c>
      <c r="N65" s="327">
        <f t="shared" si="4"/>
        <v>0</v>
      </c>
      <c r="O65" s="327">
        <f t="shared" si="5"/>
        <v>0</v>
      </c>
      <c r="P65" s="327">
        <f t="shared" si="6"/>
        <v>0</v>
      </c>
      <c r="Q65" s="327">
        <f t="shared" si="7"/>
        <v>0</v>
      </c>
      <c r="R65" s="327">
        <f t="shared" si="8"/>
        <v>0</v>
      </c>
      <c r="S65" s="327">
        <f t="shared" si="9"/>
        <v>0</v>
      </c>
      <c r="T65" s="314"/>
    </row>
    <row r="66" spans="1:20" ht="24" customHeight="1">
      <c r="A66" s="193" t="str">
        <f t="shared" si="0"/>
        <v>Weapon_Desc_WeaponDroneNo7</v>
      </c>
      <c r="B66" s="196" t="s">
        <v>8616</v>
      </c>
      <c r="C66" s="200" t="s">
        <v>8612</v>
      </c>
      <c r="D66" s="216" t="s">
        <v>11009</v>
      </c>
      <c r="E66" s="22" t="s">
        <v>431</v>
      </c>
      <c r="F66" s="210" t="s">
        <v>13421</v>
      </c>
      <c r="G66" s="210" t="s">
        <v>528</v>
      </c>
      <c r="H66" s="205" t="s">
        <v>388</v>
      </c>
      <c r="I66" s="315" t="s">
        <v>8245</v>
      </c>
      <c r="J66" s="315" t="s">
        <v>8246</v>
      </c>
      <c r="K66" s="328">
        <f t="shared" si="1"/>
        <v>0</v>
      </c>
      <c r="L66" s="327">
        <f t="shared" si="2"/>
        <v>0</v>
      </c>
      <c r="M66" s="327">
        <f t="shared" si="3"/>
        <v>0</v>
      </c>
      <c r="N66" s="327">
        <f t="shared" si="4"/>
        <v>0</v>
      </c>
      <c r="O66" s="327">
        <f t="shared" si="5"/>
        <v>0</v>
      </c>
      <c r="P66" s="327">
        <f t="shared" si="6"/>
        <v>0</v>
      </c>
      <c r="Q66" s="327">
        <f t="shared" si="7"/>
        <v>0</v>
      </c>
      <c r="R66" s="327">
        <f t="shared" si="8"/>
        <v>0</v>
      </c>
      <c r="S66" s="327">
        <f t="shared" si="9"/>
        <v>0</v>
      </c>
      <c r="T66" s="314"/>
    </row>
    <row r="67" spans="1:20" ht="24" customHeight="1">
      <c r="A67" s="193" t="str">
        <f t="shared" si="0"/>
        <v>Weapon_Desc_WeaponDroneNo8</v>
      </c>
      <c r="B67" s="196" t="s">
        <v>8618</v>
      </c>
      <c r="C67" s="200" t="s">
        <v>8613</v>
      </c>
      <c r="D67" s="216" t="s">
        <v>11010</v>
      </c>
      <c r="E67" s="22" t="s">
        <v>432</v>
      </c>
      <c r="F67" s="210" t="s">
        <v>13422</v>
      </c>
      <c r="G67" s="210" t="s">
        <v>529</v>
      </c>
      <c r="H67" s="205" t="s">
        <v>389</v>
      </c>
      <c r="I67" s="315" t="s">
        <v>8247</v>
      </c>
      <c r="J67" s="315" t="s">
        <v>8248</v>
      </c>
      <c r="K67" s="328">
        <f t="shared" si="1"/>
        <v>0</v>
      </c>
      <c r="L67" s="327">
        <f t="shared" si="2"/>
        <v>0</v>
      </c>
      <c r="M67" s="327">
        <f t="shared" si="3"/>
        <v>0</v>
      </c>
      <c r="N67" s="327">
        <f t="shared" si="4"/>
        <v>0</v>
      </c>
      <c r="O67" s="327">
        <f t="shared" si="5"/>
        <v>0</v>
      </c>
      <c r="P67" s="327">
        <f t="shared" si="6"/>
        <v>0</v>
      </c>
      <c r="Q67" s="327">
        <f t="shared" si="7"/>
        <v>0</v>
      </c>
      <c r="R67" s="327">
        <f t="shared" si="8"/>
        <v>0</v>
      </c>
      <c r="S67" s="327">
        <f t="shared" si="9"/>
        <v>0</v>
      </c>
      <c r="T67" s="314"/>
    </row>
    <row r="68" spans="1:20" ht="24" customHeight="1">
      <c r="A68" s="193" t="str">
        <f t="shared" si="0"/>
        <v>Weapon_Desc_WeaponDroneNo9</v>
      </c>
      <c r="B68" s="196" t="s">
        <v>8618</v>
      </c>
      <c r="C68" s="200" t="s">
        <v>8614</v>
      </c>
      <c r="D68" s="216" t="s">
        <v>11011</v>
      </c>
      <c r="E68" s="22" t="s">
        <v>433</v>
      </c>
      <c r="F68" s="210" t="s">
        <v>13423</v>
      </c>
      <c r="G68" s="210" t="s">
        <v>530</v>
      </c>
      <c r="H68" s="205" t="s">
        <v>390</v>
      </c>
      <c r="I68" s="315" t="s">
        <v>8249</v>
      </c>
      <c r="J68" s="315" t="s">
        <v>8250</v>
      </c>
      <c r="K68" s="328">
        <f t="shared" si="1"/>
        <v>0</v>
      </c>
      <c r="L68" s="327">
        <f t="shared" si="2"/>
        <v>0</v>
      </c>
      <c r="M68" s="327">
        <f t="shared" si="3"/>
        <v>0</v>
      </c>
      <c r="N68" s="327">
        <f t="shared" si="4"/>
        <v>0</v>
      </c>
      <c r="O68" s="327">
        <f t="shared" si="5"/>
        <v>0</v>
      </c>
      <c r="P68" s="327">
        <f t="shared" si="6"/>
        <v>0</v>
      </c>
      <c r="Q68" s="327">
        <f t="shared" si="7"/>
        <v>0</v>
      </c>
      <c r="R68" s="327">
        <f t="shared" si="8"/>
        <v>0</v>
      </c>
      <c r="S68" s="327">
        <f t="shared" si="9"/>
        <v>0</v>
      </c>
      <c r="T68" s="314"/>
    </row>
    <row r="69" spans="1:20" ht="24" customHeight="1">
      <c r="A69" s="193" t="str">
        <f t="shared" si="0"/>
        <v>Weapon_Desc_WeaponDroneNo10</v>
      </c>
      <c r="B69" s="196" t="s">
        <v>8617</v>
      </c>
      <c r="C69" s="200" t="s">
        <v>8623</v>
      </c>
      <c r="D69" s="216" t="s">
        <v>11012</v>
      </c>
      <c r="E69" s="22" t="s">
        <v>434</v>
      </c>
      <c r="F69" s="210" t="s">
        <v>13424</v>
      </c>
      <c r="G69" s="210" t="s">
        <v>531</v>
      </c>
      <c r="H69" s="205" t="s">
        <v>391</v>
      </c>
      <c r="I69" s="315" t="s">
        <v>8251</v>
      </c>
      <c r="J69" s="315" t="s">
        <v>8252</v>
      </c>
      <c r="K69" s="328">
        <f t="shared" si="1"/>
        <v>0</v>
      </c>
      <c r="L69" s="327">
        <f t="shared" si="2"/>
        <v>0</v>
      </c>
      <c r="M69" s="327">
        <f t="shared" si="3"/>
        <v>0</v>
      </c>
      <c r="N69" s="327">
        <f t="shared" si="4"/>
        <v>0</v>
      </c>
      <c r="O69" s="327">
        <f t="shared" si="5"/>
        <v>0</v>
      </c>
      <c r="P69" s="327">
        <f t="shared" si="6"/>
        <v>0</v>
      </c>
      <c r="Q69" s="327">
        <f t="shared" si="7"/>
        <v>0</v>
      </c>
      <c r="R69" s="327">
        <f t="shared" si="8"/>
        <v>0</v>
      </c>
      <c r="S69" s="327">
        <f t="shared" si="9"/>
        <v>0</v>
      </c>
      <c r="T69" s="314"/>
    </row>
    <row r="70" spans="1:20" ht="24" customHeight="1">
      <c r="A70" s="193" t="str">
        <f t="shared" si="0"/>
        <v>WeaponPassive_Dialog_Title</v>
      </c>
      <c r="B70" s="196" t="s">
        <v>8624</v>
      </c>
      <c r="C70" s="200" t="s">
        <v>8625</v>
      </c>
      <c r="D70" s="216" t="s">
        <v>11013</v>
      </c>
      <c r="E70" s="22" t="s">
        <v>532</v>
      </c>
      <c r="F70" s="210" t="s">
        <v>13425</v>
      </c>
      <c r="G70" s="210" t="s">
        <v>488</v>
      </c>
      <c r="H70" s="205" t="s">
        <v>487</v>
      </c>
      <c r="I70" s="315" t="s">
        <v>8253</v>
      </c>
      <c r="J70" s="315" t="s">
        <v>6117</v>
      </c>
      <c r="K70" s="328">
        <f t="shared" si="1"/>
        <v>0</v>
      </c>
      <c r="L70" s="327">
        <f t="shared" si="2"/>
        <v>0</v>
      </c>
      <c r="M70" s="327">
        <f t="shared" si="3"/>
        <v>0</v>
      </c>
      <c r="N70" s="327">
        <f t="shared" si="4"/>
        <v>0</v>
      </c>
      <c r="O70" s="327">
        <f t="shared" si="5"/>
        <v>0</v>
      </c>
      <c r="P70" s="327">
        <f t="shared" si="6"/>
        <v>0</v>
      </c>
      <c r="Q70" s="327">
        <f t="shared" si="7"/>
        <v>0</v>
      </c>
      <c r="R70" s="327">
        <f t="shared" si="8"/>
        <v>0</v>
      </c>
      <c r="S70" s="327">
        <f t="shared" si="9"/>
        <v>0</v>
      </c>
      <c r="T70" s="314"/>
    </row>
    <row r="71" spans="1:20" ht="24" customHeight="1">
      <c r="A71" s="193" t="str">
        <f t="shared" si="0"/>
        <v>WeaponPassive_Dialog_Subtitle</v>
      </c>
      <c r="B71" s="196" t="s">
        <v>8624</v>
      </c>
      <c r="C71" s="200" t="s">
        <v>8626</v>
      </c>
      <c r="D71" s="216" t="s">
        <v>10587</v>
      </c>
      <c r="E71" s="22" t="s">
        <v>10501</v>
      </c>
      <c r="F71" s="210" t="s">
        <v>13426</v>
      </c>
      <c r="G71" s="210" t="s">
        <v>13427</v>
      </c>
      <c r="H71" s="205" t="s">
        <v>10502</v>
      </c>
      <c r="I71" s="315" t="s">
        <v>10503</v>
      </c>
      <c r="J71" s="315" t="s">
        <v>10504</v>
      </c>
      <c r="K71" s="328">
        <f t="shared" si="1"/>
        <v>0</v>
      </c>
      <c r="L71" s="327">
        <f t="shared" si="2"/>
        <v>0</v>
      </c>
      <c r="M71" s="327">
        <f t="shared" si="3"/>
        <v>0</v>
      </c>
      <c r="N71" s="327">
        <f t="shared" si="4"/>
        <v>0</v>
      </c>
      <c r="O71" s="327">
        <f t="shared" si="5"/>
        <v>0</v>
      </c>
      <c r="P71" s="327">
        <f t="shared" si="6"/>
        <v>0</v>
      </c>
      <c r="Q71" s="327">
        <f t="shared" si="7"/>
        <v>0</v>
      </c>
      <c r="R71" s="327">
        <f t="shared" si="8"/>
        <v>0</v>
      </c>
      <c r="S71" s="327">
        <f t="shared" si="9"/>
        <v>0</v>
      </c>
      <c r="T71" s="314"/>
    </row>
    <row r="72" spans="1:20" ht="24" customHeight="1">
      <c r="A72" s="193" t="str">
        <f t="shared" si="0"/>
        <v>WeaponPassive_Name_PowerfulStrength</v>
      </c>
      <c r="B72" s="196" t="s">
        <v>8627</v>
      </c>
      <c r="C72" s="185" t="s">
        <v>2360</v>
      </c>
      <c r="D72" s="216" t="s">
        <v>11014</v>
      </c>
      <c r="E72" s="22" t="s">
        <v>1763</v>
      </c>
      <c r="F72" s="210" t="s">
        <v>1764</v>
      </c>
      <c r="G72" s="210" t="s">
        <v>1764</v>
      </c>
      <c r="H72" s="205" t="s">
        <v>1765</v>
      </c>
      <c r="I72" s="315" t="s">
        <v>8254</v>
      </c>
      <c r="J72" s="315" t="s">
        <v>8255</v>
      </c>
      <c r="K72" s="328">
        <f t="shared" si="1"/>
        <v>0</v>
      </c>
      <c r="L72" s="327">
        <f t="shared" si="2"/>
        <v>0</v>
      </c>
      <c r="M72" s="327">
        <f t="shared" si="3"/>
        <v>0</v>
      </c>
      <c r="N72" s="327">
        <f t="shared" si="4"/>
        <v>0</v>
      </c>
      <c r="O72" s="327">
        <f t="shared" si="5"/>
        <v>0</v>
      </c>
      <c r="P72" s="327">
        <f t="shared" si="6"/>
        <v>0</v>
      </c>
      <c r="Q72" s="327">
        <f t="shared" si="7"/>
        <v>0</v>
      </c>
      <c r="R72" s="327">
        <f t="shared" si="8"/>
        <v>0</v>
      </c>
      <c r="S72" s="327">
        <f t="shared" si="9"/>
        <v>0</v>
      </c>
      <c r="T72" s="314"/>
    </row>
    <row r="73" spans="1:20" ht="24" customHeight="1">
      <c r="A73" s="193" t="str">
        <f t="shared" si="0"/>
        <v>WeaponPassive_Name_CriticalChain</v>
      </c>
      <c r="B73" s="196" t="s">
        <v>8628</v>
      </c>
      <c r="C73" s="185" t="s">
        <v>10964</v>
      </c>
      <c r="D73" s="216" t="s">
        <v>5575</v>
      </c>
      <c r="E73" s="22" t="s">
        <v>435</v>
      </c>
      <c r="F73" s="210" t="s">
        <v>13428</v>
      </c>
      <c r="G73" s="210" t="s">
        <v>1766</v>
      </c>
      <c r="H73" s="205" t="s">
        <v>392</v>
      </c>
      <c r="I73" s="315" t="s">
        <v>8256</v>
      </c>
      <c r="J73" s="315" t="s">
        <v>8257</v>
      </c>
      <c r="K73" s="328">
        <f t="shared" si="1"/>
        <v>0</v>
      </c>
      <c r="L73" s="327">
        <f t="shared" si="2"/>
        <v>0</v>
      </c>
      <c r="M73" s="327">
        <f t="shared" si="3"/>
        <v>0</v>
      </c>
      <c r="N73" s="327">
        <f t="shared" si="4"/>
        <v>0</v>
      </c>
      <c r="O73" s="327">
        <f t="shared" si="5"/>
        <v>0</v>
      </c>
      <c r="P73" s="327">
        <f t="shared" si="6"/>
        <v>0</v>
      </c>
      <c r="Q73" s="327">
        <f t="shared" si="7"/>
        <v>0</v>
      </c>
      <c r="R73" s="327">
        <f t="shared" si="8"/>
        <v>0</v>
      </c>
      <c r="S73" s="327">
        <f t="shared" si="9"/>
        <v>0</v>
      </c>
      <c r="T73" s="314"/>
    </row>
    <row r="74" spans="1:20" ht="24" customHeight="1">
      <c r="A74" s="193" t="str">
        <f t="shared" si="0"/>
        <v>WeaponPassive_Name_EnergySteal</v>
      </c>
      <c r="B74" s="196" t="s">
        <v>8628</v>
      </c>
      <c r="C74" s="185" t="s">
        <v>10970</v>
      </c>
      <c r="D74" s="216" t="s">
        <v>5576</v>
      </c>
      <c r="E74" s="22" t="s">
        <v>2610</v>
      </c>
      <c r="F74" s="210" t="s">
        <v>13429</v>
      </c>
      <c r="G74" s="210" t="s">
        <v>2611</v>
      </c>
      <c r="H74" s="205" t="s">
        <v>2612</v>
      </c>
      <c r="I74" s="315" t="s">
        <v>8258</v>
      </c>
      <c r="J74" s="315" t="s">
        <v>8259</v>
      </c>
      <c r="K74" s="328">
        <f t="shared" si="1"/>
        <v>0</v>
      </c>
      <c r="L74" s="327">
        <f t="shared" si="2"/>
        <v>0</v>
      </c>
      <c r="M74" s="327">
        <f t="shared" si="3"/>
        <v>0</v>
      </c>
      <c r="N74" s="327">
        <f t="shared" si="4"/>
        <v>0</v>
      </c>
      <c r="O74" s="327">
        <f t="shared" si="5"/>
        <v>0</v>
      </c>
      <c r="P74" s="327">
        <f t="shared" si="6"/>
        <v>0</v>
      </c>
      <c r="Q74" s="327">
        <f t="shared" si="7"/>
        <v>0</v>
      </c>
      <c r="R74" s="327">
        <f t="shared" si="8"/>
        <v>0</v>
      </c>
      <c r="S74" s="327">
        <f t="shared" si="9"/>
        <v>0</v>
      </c>
      <c r="T74" s="314"/>
    </row>
    <row r="75" spans="1:20" ht="24" customHeight="1">
      <c r="A75" s="193" t="str">
        <f t="shared" si="0"/>
        <v>WeaponPassive_Name_AcceleratedCharge</v>
      </c>
      <c r="B75" s="196" t="s">
        <v>8628</v>
      </c>
      <c r="C75" s="186" t="s">
        <v>11019</v>
      </c>
      <c r="D75" s="216" t="s">
        <v>5419</v>
      </c>
      <c r="E75" s="22" t="s">
        <v>5426</v>
      </c>
      <c r="F75" s="210" t="s">
        <v>2613</v>
      </c>
      <c r="G75" s="210" t="s">
        <v>2614</v>
      </c>
      <c r="H75" s="205" t="s">
        <v>5427</v>
      </c>
      <c r="I75" s="315" t="s">
        <v>8260</v>
      </c>
      <c r="J75" s="315" t="s">
        <v>8261</v>
      </c>
      <c r="K75" s="328">
        <f t="shared" si="1"/>
        <v>0</v>
      </c>
      <c r="L75" s="327">
        <f t="shared" si="2"/>
        <v>0</v>
      </c>
      <c r="M75" s="327">
        <f t="shared" si="3"/>
        <v>0</v>
      </c>
      <c r="N75" s="327">
        <f t="shared" si="4"/>
        <v>0</v>
      </c>
      <c r="O75" s="327">
        <f t="shared" si="5"/>
        <v>0</v>
      </c>
      <c r="P75" s="327">
        <f t="shared" si="6"/>
        <v>0</v>
      </c>
      <c r="Q75" s="327">
        <f t="shared" si="7"/>
        <v>0</v>
      </c>
      <c r="R75" s="327">
        <f t="shared" si="8"/>
        <v>0</v>
      </c>
      <c r="S75" s="327">
        <f t="shared" si="9"/>
        <v>0</v>
      </c>
      <c r="T75" s="314"/>
    </row>
    <row r="76" spans="1:20" ht="24" customHeight="1">
      <c r="A76" s="193" t="str">
        <f t="shared" si="0"/>
        <v>WeaponPassive_Name_EnhancedCharging</v>
      </c>
      <c r="B76" s="196" t="s">
        <v>8628</v>
      </c>
      <c r="C76" s="186" t="s">
        <v>10972</v>
      </c>
      <c r="D76" s="216" t="s">
        <v>10975</v>
      </c>
      <c r="E76" s="22" t="s">
        <v>1767</v>
      </c>
      <c r="F76" s="210" t="s">
        <v>1768</v>
      </c>
      <c r="G76" s="210" t="s">
        <v>1769</v>
      </c>
      <c r="H76" s="205" t="s">
        <v>1768</v>
      </c>
      <c r="I76" s="315" t="s">
        <v>8262</v>
      </c>
      <c r="J76" s="315" t="s">
        <v>8263</v>
      </c>
      <c r="K76" s="328">
        <f t="shared" si="1"/>
        <v>0</v>
      </c>
      <c r="L76" s="327">
        <f t="shared" si="2"/>
        <v>0</v>
      </c>
      <c r="M76" s="327">
        <f t="shared" si="3"/>
        <v>0</v>
      </c>
      <c r="N76" s="327">
        <f t="shared" si="4"/>
        <v>0</v>
      </c>
      <c r="O76" s="327">
        <f t="shared" si="5"/>
        <v>0</v>
      </c>
      <c r="P76" s="327">
        <f t="shared" si="6"/>
        <v>0</v>
      </c>
      <c r="Q76" s="327">
        <f t="shared" si="7"/>
        <v>0</v>
      </c>
      <c r="R76" s="327">
        <f t="shared" si="8"/>
        <v>0</v>
      </c>
      <c r="S76" s="327">
        <f t="shared" si="9"/>
        <v>0</v>
      </c>
      <c r="T76" s="314"/>
    </row>
    <row r="77" spans="1:20" ht="24" customHeight="1">
      <c r="A77" s="193" t="str">
        <f t="shared" si="0"/>
        <v>WeaponPassive_Name_TripleArcAxe</v>
      </c>
      <c r="B77" s="196" t="s">
        <v>8627</v>
      </c>
      <c r="C77" s="186" t="s">
        <v>1770</v>
      </c>
      <c r="D77" s="216" t="s">
        <v>5577</v>
      </c>
      <c r="E77" s="22" t="s">
        <v>2615</v>
      </c>
      <c r="F77" s="210" t="s">
        <v>13430</v>
      </c>
      <c r="G77" s="210" t="s">
        <v>2616</v>
      </c>
      <c r="H77" s="205" t="s">
        <v>2617</v>
      </c>
      <c r="I77" s="315" t="s">
        <v>8264</v>
      </c>
      <c r="J77" s="315" t="s">
        <v>8265</v>
      </c>
      <c r="K77" s="328">
        <f t="shared" si="1"/>
        <v>0</v>
      </c>
      <c r="L77" s="327">
        <f t="shared" si="2"/>
        <v>0</v>
      </c>
      <c r="M77" s="327">
        <f t="shared" si="3"/>
        <v>0</v>
      </c>
      <c r="N77" s="327">
        <f t="shared" si="4"/>
        <v>0</v>
      </c>
      <c r="O77" s="327">
        <f t="shared" si="5"/>
        <v>0</v>
      </c>
      <c r="P77" s="327">
        <f t="shared" si="6"/>
        <v>0</v>
      </c>
      <c r="Q77" s="327">
        <f t="shared" si="7"/>
        <v>0</v>
      </c>
      <c r="R77" s="327">
        <f t="shared" si="8"/>
        <v>0</v>
      </c>
      <c r="S77" s="327">
        <f t="shared" si="9"/>
        <v>0</v>
      </c>
      <c r="T77" s="314"/>
    </row>
    <row r="78" spans="1:20" ht="24" customHeight="1">
      <c r="A78" s="193" t="str">
        <f t="shared" si="0"/>
        <v>WeaponPassive_Name_GiantAxe</v>
      </c>
      <c r="B78" s="196" t="s">
        <v>8628</v>
      </c>
      <c r="C78" s="186" t="s">
        <v>8629</v>
      </c>
      <c r="D78" s="216" t="s">
        <v>5578</v>
      </c>
      <c r="E78" s="22" t="s">
        <v>5428</v>
      </c>
      <c r="F78" s="210" t="s">
        <v>13431</v>
      </c>
      <c r="G78" s="210" t="s">
        <v>2618</v>
      </c>
      <c r="H78" s="205" t="s">
        <v>5429</v>
      </c>
      <c r="I78" s="315" t="s">
        <v>8266</v>
      </c>
      <c r="J78" s="315" t="s">
        <v>8267</v>
      </c>
      <c r="K78" s="328">
        <f t="shared" si="1"/>
        <v>0</v>
      </c>
      <c r="L78" s="327">
        <f t="shared" si="2"/>
        <v>0</v>
      </c>
      <c r="M78" s="327">
        <f t="shared" si="3"/>
        <v>0</v>
      </c>
      <c r="N78" s="327">
        <f t="shared" si="4"/>
        <v>0</v>
      </c>
      <c r="O78" s="327">
        <f t="shared" si="5"/>
        <v>0</v>
      </c>
      <c r="P78" s="327">
        <f t="shared" si="6"/>
        <v>0</v>
      </c>
      <c r="Q78" s="327">
        <f t="shared" si="7"/>
        <v>0</v>
      </c>
      <c r="R78" s="327">
        <f t="shared" si="8"/>
        <v>0</v>
      </c>
      <c r="S78" s="327">
        <f t="shared" si="9"/>
        <v>0</v>
      </c>
      <c r="T78" s="314"/>
    </row>
    <row r="79" spans="1:20" ht="24" customHeight="1">
      <c r="A79" s="193" t="str">
        <f t="shared" si="0"/>
        <v>WeaponPassive_Name_BiogenicAbsorption</v>
      </c>
      <c r="B79" s="196" t="s">
        <v>8627</v>
      </c>
      <c r="C79" s="187" t="s">
        <v>10974</v>
      </c>
      <c r="D79" s="216" t="s">
        <v>5579</v>
      </c>
      <c r="E79" s="22" t="s">
        <v>1771</v>
      </c>
      <c r="F79" s="210" t="s">
        <v>13432</v>
      </c>
      <c r="G79" s="210" t="s">
        <v>1772</v>
      </c>
      <c r="H79" s="205" t="s">
        <v>1773</v>
      </c>
      <c r="I79" s="315" t="s">
        <v>8268</v>
      </c>
      <c r="J79" s="315" t="s">
        <v>8269</v>
      </c>
      <c r="K79" s="328">
        <f t="shared" si="1"/>
        <v>0</v>
      </c>
      <c r="L79" s="327">
        <f t="shared" si="2"/>
        <v>0</v>
      </c>
      <c r="M79" s="327">
        <f t="shared" si="3"/>
        <v>0</v>
      </c>
      <c r="N79" s="327">
        <f t="shared" si="4"/>
        <v>0</v>
      </c>
      <c r="O79" s="327">
        <f t="shared" si="5"/>
        <v>0</v>
      </c>
      <c r="P79" s="327">
        <f t="shared" si="6"/>
        <v>0</v>
      </c>
      <c r="Q79" s="327">
        <f t="shared" si="7"/>
        <v>0</v>
      </c>
      <c r="R79" s="327">
        <f t="shared" si="8"/>
        <v>0</v>
      </c>
      <c r="S79" s="327">
        <f t="shared" si="9"/>
        <v>0</v>
      </c>
      <c r="T79" s="314"/>
    </row>
    <row r="80" spans="1:20" ht="24" customHeight="1">
      <c r="A80" s="193" t="str">
        <f t="shared" si="0"/>
        <v>WeaponPassive_Name_CalmShooting</v>
      </c>
      <c r="B80" s="196" t="s">
        <v>2359</v>
      </c>
      <c r="C80" s="187" t="s">
        <v>10967</v>
      </c>
      <c r="D80" s="216" t="s">
        <v>5580</v>
      </c>
      <c r="E80" s="22" t="s">
        <v>436</v>
      </c>
      <c r="F80" s="210" t="s">
        <v>13433</v>
      </c>
      <c r="G80" s="210" t="s">
        <v>533</v>
      </c>
      <c r="H80" s="205" t="s">
        <v>393</v>
      </c>
      <c r="I80" s="315" t="s">
        <v>8270</v>
      </c>
      <c r="J80" s="315" t="s">
        <v>8271</v>
      </c>
      <c r="K80" s="328">
        <f t="shared" si="1"/>
        <v>0</v>
      </c>
      <c r="L80" s="327">
        <f t="shared" si="2"/>
        <v>0</v>
      </c>
      <c r="M80" s="327">
        <f t="shared" si="3"/>
        <v>0</v>
      </c>
      <c r="N80" s="327">
        <f t="shared" si="4"/>
        <v>0</v>
      </c>
      <c r="O80" s="327">
        <f t="shared" si="5"/>
        <v>0</v>
      </c>
      <c r="P80" s="327">
        <f t="shared" si="6"/>
        <v>0</v>
      </c>
      <c r="Q80" s="327">
        <f t="shared" si="7"/>
        <v>0</v>
      </c>
      <c r="R80" s="327">
        <f t="shared" si="8"/>
        <v>0</v>
      </c>
      <c r="S80" s="327">
        <f t="shared" si="9"/>
        <v>0</v>
      </c>
      <c r="T80" s="314"/>
    </row>
    <row r="81" spans="1:20" ht="24" customHeight="1">
      <c r="A81" s="193" t="str">
        <f t="shared" si="0"/>
        <v>WeaponPassive_Name_Chasing</v>
      </c>
      <c r="B81" s="196" t="s">
        <v>8628</v>
      </c>
      <c r="C81" s="187" t="s">
        <v>10968</v>
      </c>
      <c r="D81" s="216" t="s">
        <v>5581</v>
      </c>
      <c r="E81" s="22" t="s">
        <v>1774</v>
      </c>
      <c r="F81" s="210" t="s">
        <v>13434</v>
      </c>
      <c r="G81" s="210" t="s">
        <v>1775</v>
      </c>
      <c r="H81" s="205" t="s">
        <v>1776</v>
      </c>
      <c r="I81" s="315" t="s">
        <v>12415</v>
      </c>
      <c r="J81" s="315" t="s">
        <v>8272</v>
      </c>
      <c r="K81" s="328">
        <f t="shared" si="1"/>
        <v>0</v>
      </c>
      <c r="L81" s="327">
        <f t="shared" si="2"/>
        <v>0</v>
      </c>
      <c r="M81" s="327">
        <f t="shared" si="3"/>
        <v>0</v>
      </c>
      <c r="N81" s="327">
        <f t="shared" si="4"/>
        <v>0</v>
      </c>
      <c r="O81" s="327">
        <f t="shared" si="5"/>
        <v>0</v>
      </c>
      <c r="P81" s="327">
        <f t="shared" si="6"/>
        <v>0</v>
      </c>
      <c r="Q81" s="327">
        <f t="shared" si="7"/>
        <v>0</v>
      </c>
      <c r="R81" s="327">
        <f t="shared" si="8"/>
        <v>0</v>
      </c>
      <c r="S81" s="327">
        <f t="shared" si="9"/>
        <v>0</v>
      </c>
      <c r="T81" s="314"/>
    </row>
    <row r="82" spans="1:20" ht="24" customHeight="1">
      <c r="A82" s="193" t="str">
        <f t="shared" si="0"/>
        <v>WeaponPassive_Name_BrutalShooting</v>
      </c>
      <c r="B82" s="196" t="s">
        <v>2359</v>
      </c>
      <c r="C82" s="187" t="s">
        <v>11270</v>
      </c>
      <c r="D82" s="216" t="s">
        <v>5582</v>
      </c>
      <c r="E82" s="22" t="s">
        <v>437</v>
      </c>
      <c r="F82" s="210" t="s">
        <v>13435</v>
      </c>
      <c r="G82" s="210" t="s">
        <v>534</v>
      </c>
      <c r="H82" s="205" t="s">
        <v>394</v>
      </c>
      <c r="I82" s="315" t="s">
        <v>8273</v>
      </c>
      <c r="J82" s="315" t="s">
        <v>8274</v>
      </c>
      <c r="K82" s="328">
        <f t="shared" si="1"/>
        <v>0</v>
      </c>
      <c r="L82" s="327">
        <f t="shared" si="2"/>
        <v>0</v>
      </c>
      <c r="M82" s="327">
        <f t="shared" si="3"/>
        <v>0</v>
      </c>
      <c r="N82" s="327">
        <f t="shared" si="4"/>
        <v>0</v>
      </c>
      <c r="O82" s="327">
        <f t="shared" si="5"/>
        <v>0</v>
      </c>
      <c r="P82" s="327">
        <f t="shared" si="6"/>
        <v>0</v>
      </c>
      <c r="Q82" s="327">
        <f t="shared" si="7"/>
        <v>0</v>
      </c>
      <c r="R82" s="327">
        <f t="shared" si="8"/>
        <v>0</v>
      </c>
      <c r="S82" s="327">
        <f t="shared" si="9"/>
        <v>0</v>
      </c>
      <c r="T82" s="314"/>
    </row>
    <row r="83" spans="1:20" ht="24" customHeight="1">
      <c r="A83" s="193" t="str">
        <f t="shared" si="0"/>
        <v>WeaponPassive_Name_Cleave</v>
      </c>
      <c r="B83" s="196" t="s">
        <v>2359</v>
      </c>
      <c r="C83" s="188" t="s">
        <v>12341</v>
      </c>
      <c r="D83" s="216" t="s">
        <v>11021</v>
      </c>
      <c r="E83" s="22" t="s">
        <v>12341</v>
      </c>
      <c r="F83" s="210" t="s">
        <v>13436</v>
      </c>
      <c r="G83" s="210" t="s">
        <v>12416</v>
      </c>
      <c r="H83" s="205" t="s">
        <v>12417</v>
      </c>
      <c r="I83" s="315" t="s">
        <v>12418</v>
      </c>
      <c r="J83" s="315" t="s">
        <v>12419</v>
      </c>
      <c r="K83" s="328">
        <f t="shared" si="1"/>
        <v>0</v>
      </c>
      <c r="L83" s="327">
        <f t="shared" si="2"/>
        <v>0</v>
      </c>
      <c r="M83" s="327">
        <f t="shared" si="3"/>
        <v>0</v>
      </c>
      <c r="N83" s="327">
        <f t="shared" si="4"/>
        <v>0</v>
      </c>
      <c r="O83" s="327">
        <f t="shared" si="5"/>
        <v>0</v>
      </c>
      <c r="P83" s="327">
        <f t="shared" si="6"/>
        <v>0</v>
      </c>
      <c r="Q83" s="327">
        <f t="shared" si="7"/>
        <v>0</v>
      </c>
      <c r="R83" s="327">
        <f t="shared" si="8"/>
        <v>0</v>
      </c>
      <c r="S83" s="327">
        <f t="shared" si="9"/>
        <v>0</v>
      </c>
      <c r="T83" s="314"/>
    </row>
    <row r="84" spans="1:20" ht="24" customHeight="1">
      <c r="A84" s="193" t="str">
        <f t="shared" si="0"/>
        <v>WeaponPassive_Name_ClarityOfMind</v>
      </c>
      <c r="B84" s="196" t="s">
        <v>2359</v>
      </c>
      <c r="C84" s="188" t="s">
        <v>13176</v>
      </c>
      <c r="D84" s="216" t="s">
        <v>11022</v>
      </c>
      <c r="E84" s="22" t="s">
        <v>12342</v>
      </c>
      <c r="F84" s="210" t="s">
        <v>13437</v>
      </c>
      <c r="G84" s="210" t="s">
        <v>12420</v>
      </c>
      <c r="H84" s="205" t="s">
        <v>12420</v>
      </c>
      <c r="I84" s="315" t="s">
        <v>12421</v>
      </c>
      <c r="J84" s="315" t="s">
        <v>12422</v>
      </c>
      <c r="K84" s="328">
        <f t="shared" si="1"/>
        <v>0</v>
      </c>
      <c r="L84" s="327">
        <f t="shared" si="2"/>
        <v>0</v>
      </c>
      <c r="M84" s="327">
        <f t="shared" si="3"/>
        <v>0</v>
      </c>
      <c r="N84" s="327">
        <f t="shared" si="4"/>
        <v>0</v>
      </c>
      <c r="O84" s="327">
        <f t="shared" si="5"/>
        <v>0</v>
      </c>
      <c r="P84" s="327">
        <f t="shared" si="6"/>
        <v>0</v>
      </c>
      <c r="Q84" s="327">
        <f t="shared" si="7"/>
        <v>0</v>
      </c>
      <c r="R84" s="327">
        <f t="shared" si="8"/>
        <v>0</v>
      </c>
      <c r="S84" s="327">
        <f t="shared" si="9"/>
        <v>0</v>
      </c>
      <c r="T84" s="314"/>
    </row>
    <row r="85" spans="1:20" ht="24" customHeight="1">
      <c r="A85" s="193" t="str">
        <f t="shared" si="0"/>
        <v>WeaponPassive_Name_Haste</v>
      </c>
      <c r="B85" s="196" t="s">
        <v>2359</v>
      </c>
      <c r="C85" s="188" t="s">
        <v>11020</v>
      </c>
      <c r="D85" s="216" t="s">
        <v>11023</v>
      </c>
      <c r="E85" s="22" t="s">
        <v>12343</v>
      </c>
      <c r="F85" s="210" t="s">
        <v>12423</v>
      </c>
      <c r="G85" s="210" t="s">
        <v>12424</v>
      </c>
      <c r="H85" s="205" t="s">
        <v>12423</v>
      </c>
      <c r="I85" s="315" t="s">
        <v>12425</v>
      </c>
      <c r="J85" s="315" t="s">
        <v>6550</v>
      </c>
      <c r="K85" s="328">
        <f t="shared" si="1"/>
        <v>0</v>
      </c>
      <c r="L85" s="327">
        <f t="shared" si="2"/>
        <v>0</v>
      </c>
      <c r="M85" s="327">
        <f t="shared" si="3"/>
        <v>0</v>
      </c>
      <c r="N85" s="327">
        <f t="shared" si="4"/>
        <v>0</v>
      </c>
      <c r="O85" s="327">
        <f t="shared" si="5"/>
        <v>0</v>
      </c>
      <c r="P85" s="327">
        <f t="shared" si="6"/>
        <v>0</v>
      </c>
      <c r="Q85" s="327">
        <f t="shared" si="7"/>
        <v>0</v>
      </c>
      <c r="R85" s="327">
        <f t="shared" si="8"/>
        <v>0</v>
      </c>
      <c r="S85" s="327">
        <f t="shared" si="9"/>
        <v>0</v>
      </c>
      <c r="T85" s="314"/>
    </row>
    <row r="86" spans="1:20" ht="24" customHeight="1">
      <c r="A86" s="193" t="str">
        <f t="shared" ref="A86:A88" si="66">CONCATENATE(B86,C86)</f>
        <v>WeaponPassive_Name_LongTermInvestment</v>
      </c>
      <c r="B86" s="196" t="s">
        <v>2359</v>
      </c>
      <c r="C86" s="186" t="s">
        <v>13388</v>
      </c>
      <c r="D86" s="216" t="s">
        <v>13383</v>
      </c>
      <c r="E86" s="22" t="s">
        <v>15220</v>
      </c>
      <c r="F86" s="210" t="s">
        <v>15221</v>
      </c>
      <c r="G86" s="210" t="s">
        <v>15222</v>
      </c>
      <c r="H86" s="205" t="s">
        <v>15222</v>
      </c>
      <c r="I86" s="312" t="s">
        <v>15223</v>
      </c>
      <c r="J86" s="312" t="s">
        <v>15224</v>
      </c>
      <c r="K86" s="328">
        <f t="shared" ref="K86:K88" si="67">SUM(L86:S86)</f>
        <v>0</v>
      </c>
      <c r="L86" s="327">
        <f t="shared" ref="L86:L88" si="68">COUNTIF(D86, "*{0*")</f>
        <v>0</v>
      </c>
      <c r="M86" s="327">
        <f t="shared" ref="M86:M88" si="69">COUNTIF(D86, "*{1*")</f>
        <v>0</v>
      </c>
      <c r="N86" s="327">
        <f t="shared" ref="N86:N88" si="70">COUNTIF(D86, "*{2*")</f>
        <v>0</v>
      </c>
      <c r="O86" s="327">
        <f t="shared" ref="O86:O88" si="71">COUNTIF(D86, "*{3*")</f>
        <v>0</v>
      </c>
      <c r="P86" s="327">
        <f t="shared" ref="P86:P88" si="72">COUNTIF(D86, "*{4*")</f>
        <v>0</v>
      </c>
      <c r="Q86" s="327">
        <f t="shared" ref="Q86:Q88" si="73">COUNTIF(D86, "*{5*")</f>
        <v>0</v>
      </c>
      <c r="R86" s="327">
        <f t="shared" ref="R86:R88" si="74">COUNTIF(D86, "*{6*")</f>
        <v>0</v>
      </c>
      <c r="S86" s="327">
        <f t="shared" ref="S86:S88" si="75">COUNTIF(D86, "*{7*")</f>
        <v>0</v>
      </c>
      <c r="T86" s="314"/>
    </row>
    <row r="87" spans="1:20" ht="24" customHeight="1">
      <c r="A87" s="193" t="str">
        <f t="shared" si="66"/>
        <v>WeaponPassive_Name_BountyHunter</v>
      </c>
      <c r="B87" s="196" t="s">
        <v>2359</v>
      </c>
      <c r="C87" s="186" t="s">
        <v>13386</v>
      </c>
      <c r="D87" s="216" t="s">
        <v>13384</v>
      </c>
      <c r="E87" s="22" t="s">
        <v>15225</v>
      </c>
      <c r="F87" s="210" t="s">
        <v>15226</v>
      </c>
      <c r="G87" s="210" t="s">
        <v>15227</v>
      </c>
      <c r="H87" s="205" t="s">
        <v>15228</v>
      </c>
      <c r="I87" s="312" t="s">
        <v>15229</v>
      </c>
      <c r="J87" s="312" t="s">
        <v>15230</v>
      </c>
      <c r="K87" s="328">
        <f t="shared" si="67"/>
        <v>0</v>
      </c>
      <c r="L87" s="327">
        <f t="shared" si="68"/>
        <v>0</v>
      </c>
      <c r="M87" s="327">
        <f t="shared" si="69"/>
        <v>0</v>
      </c>
      <c r="N87" s="327">
        <f t="shared" si="70"/>
        <v>0</v>
      </c>
      <c r="O87" s="327">
        <f t="shared" si="71"/>
        <v>0</v>
      </c>
      <c r="P87" s="327">
        <f t="shared" si="72"/>
        <v>0</v>
      </c>
      <c r="Q87" s="327">
        <f t="shared" si="73"/>
        <v>0</v>
      </c>
      <c r="R87" s="327">
        <f t="shared" si="74"/>
        <v>0</v>
      </c>
      <c r="S87" s="327">
        <f t="shared" si="75"/>
        <v>0</v>
      </c>
      <c r="T87" s="314"/>
    </row>
    <row r="88" spans="1:20" ht="24" customHeight="1">
      <c r="A88" s="193" t="str">
        <f t="shared" si="66"/>
        <v>WeaponPassive_Name_GreedyForMaterials</v>
      </c>
      <c r="B88" s="196" t="s">
        <v>2359</v>
      </c>
      <c r="C88" s="186" t="s">
        <v>13387</v>
      </c>
      <c r="D88" s="216" t="s">
        <v>13385</v>
      </c>
      <c r="E88" s="22" t="s">
        <v>15231</v>
      </c>
      <c r="F88" s="210" t="s">
        <v>15232</v>
      </c>
      <c r="G88" s="210" t="s">
        <v>15233</v>
      </c>
      <c r="H88" s="205" t="s">
        <v>15234</v>
      </c>
      <c r="I88" s="312" t="s">
        <v>15235</v>
      </c>
      <c r="J88" s="312" t="s">
        <v>15236</v>
      </c>
      <c r="K88" s="328">
        <f t="shared" si="67"/>
        <v>0</v>
      </c>
      <c r="L88" s="327">
        <f t="shared" si="68"/>
        <v>0</v>
      </c>
      <c r="M88" s="327">
        <f t="shared" si="69"/>
        <v>0</v>
      </c>
      <c r="N88" s="327">
        <f t="shared" si="70"/>
        <v>0</v>
      </c>
      <c r="O88" s="327">
        <f t="shared" si="71"/>
        <v>0</v>
      </c>
      <c r="P88" s="327">
        <f t="shared" si="72"/>
        <v>0</v>
      </c>
      <c r="Q88" s="327">
        <f t="shared" si="73"/>
        <v>0</v>
      </c>
      <c r="R88" s="327">
        <f t="shared" si="74"/>
        <v>0</v>
      </c>
      <c r="S88" s="327">
        <f t="shared" si="75"/>
        <v>0</v>
      </c>
      <c r="T88" s="314"/>
    </row>
    <row r="89" spans="1:20" ht="24" customHeight="1">
      <c r="A89" s="193" t="str">
        <f>CONCATENATE(B89,C89)</f>
        <v>WeaponPassive_Name_Adrenaline</v>
      </c>
      <c r="B89" s="196" t="s">
        <v>25381</v>
      </c>
      <c r="C89" s="565" t="s">
        <v>25378</v>
      </c>
      <c r="D89" s="321" t="s">
        <v>25375</v>
      </c>
      <c r="E89" s="434" t="s">
        <v>25382</v>
      </c>
      <c r="F89" s="434" t="s">
        <v>25382</v>
      </c>
      <c r="G89" s="434" t="s">
        <v>25382</v>
      </c>
      <c r="H89" s="434" t="s">
        <v>25382</v>
      </c>
      <c r="I89" s="434" t="s">
        <v>25382</v>
      </c>
      <c r="J89" s="434" t="s">
        <v>25382</v>
      </c>
      <c r="K89" s="328">
        <f>SUM(L89:S89)</f>
        <v>0</v>
      </c>
      <c r="L89" s="327">
        <f>COUNTIF(D89, "*{0*")</f>
        <v>0</v>
      </c>
      <c r="M89" s="327">
        <f>COUNTIF(D89, "*{1*")</f>
        <v>0</v>
      </c>
      <c r="N89" s="327">
        <f>COUNTIF(D89, "*{2*")</f>
        <v>0</v>
      </c>
      <c r="O89" s="327">
        <f>COUNTIF(D89, "*{3*")</f>
        <v>0</v>
      </c>
      <c r="P89" s="327">
        <f>COUNTIF(D89, "*{4*")</f>
        <v>0</v>
      </c>
      <c r="Q89" s="327">
        <f>COUNTIF(D89, "*{5*")</f>
        <v>0</v>
      </c>
      <c r="R89" s="327">
        <f>COUNTIF(D89, "*{6*")</f>
        <v>0</v>
      </c>
      <c r="S89" s="327">
        <f>COUNTIF(D89, "*{7*")</f>
        <v>0</v>
      </c>
      <c r="T89" s="314"/>
    </row>
    <row r="90" spans="1:20" ht="24" customHeight="1">
      <c r="A90" s="193" t="str">
        <f>CONCATENATE(B90,C90)</f>
        <v>WeaponPassive_Name_SurvivalOfTheFittest</v>
      </c>
      <c r="B90" s="196" t="s">
        <v>25381</v>
      </c>
      <c r="C90" s="565" t="s">
        <v>25380</v>
      </c>
      <c r="D90" s="321" t="s">
        <v>25376</v>
      </c>
      <c r="E90" s="434" t="s">
        <v>25382</v>
      </c>
      <c r="F90" s="434" t="s">
        <v>25382</v>
      </c>
      <c r="G90" s="434" t="s">
        <v>25382</v>
      </c>
      <c r="H90" s="434" t="s">
        <v>25382</v>
      </c>
      <c r="I90" s="434" t="s">
        <v>25382</v>
      </c>
      <c r="J90" s="434" t="s">
        <v>25382</v>
      </c>
      <c r="K90" s="328">
        <f>SUM(L90:S90)</f>
        <v>0</v>
      </c>
      <c r="L90" s="327">
        <f>COUNTIF(D90, "*{0*")</f>
        <v>0</v>
      </c>
      <c r="M90" s="327">
        <f>COUNTIF(D90, "*{1*")</f>
        <v>0</v>
      </c>
      <c r="N90" s="327">
        <f>COUNTIF(D90, "*{2*")</f>
        <v>0</v>
      </c>
      <c r="O90" s="327">
        <f>COUNTIF(D90, "*{3*")</f>
        <v>0</v>
      </c>
      <c r="P90" s="327">
        <f>COUNTIF(D90, "*{4*")</f>
        <v>0</v>
      </c>
      <c r="Q90" s="327">
        <f>COUNTIF(D90, "*{5*")</f>
        <v>0</v>
      </c>
      <c r="R90" s="327">
        <f>COUNTIF(D90, "*{6*")</f>
        <v>0</v>
      </c>
      <c r="S90" s="327">
        <f>COUNTIF(D90, "*{7*")</f>
        <v>0</v>
      </c>
      <c r="T90" s="314"/>
    </row>
    <row r="91" spans="1:20" ht="24" customHeight="1">
      <c r="A91" s="193" t="str">
        <f>CONCATENATE(B91,C91)</f>
        <v>WeaponPassive_Name_ScrewBlow</v>
      </c>
      <c r="B91" s="196" t="s">
        <v>25381</v>
      </c>
      <c r="C91" s="565" t="s">
        <v>25379</v>
      </c>
      <c r="D91" s="321" t="s">
        <v>25377</v>
      </c>
      <c r="E91" s="434" t="s">
        <v>25382</v>
      </c>
      <c r="F91" s="434" t="s">
        <v>25382</v>
      </c>
      <c r="G91" s="434" t="s">
        <v>25382</v>
      </c>
      <c r="H91" s="434" t="s">
        <v>25382</v>
      </c>
      <c r="I91" s="434" t="s">
        <v>25382</v>
      </c>
      <c r="J91" s="434" t="s">
        <v>25382</v>
      </c>
      <c r="K91" s="328">
        <f>SUM(L91:S91)</f>
        <v>0</v>
      </c>
      <c r="L91" s="327">
        <f>COUNTIF(D91, "*{0*")</f>
        <v>0</v>
      </c>
      <c r="M91" s="327">
        <f>COUNTIF(D91, "*{1*")</f>
        <v>0</v>
      </c>
      <c r="N91" s="327">
        <f>COUNTIF(D91, "*{2*")</f>
        <v>0</v>
      </c>
      <c r="O91" s="327">
        <f>COUNTIF(D91, "*{3*")</f>
        <v>0</v>
      </c>
      <c r="P91" s="327">
        <f>COUNTIF(D91, "*{4*")</f>
        <v>0</v>
      </c>
      <c r="Q91" s="327">
        <f>COUNTIF(D91, "*{5*")</f>
        <v>0</v>
      </c>
      <c r="R91" s="327">
        <f>COUNTIF(D91, "*{6*")</f>
        <v>0</v>
      </c>
      <c r="S91" s="327">
        <f>COUNTIF(D91, "*{7*")</f>
        <v>0</v>
      </c>
      <c r="T91" s="314"/>
    </row>
    <row r="92" spans="1:20" ht="24" customHeight="1">
      <c r="A92" s="193" t="str">
        <f t="shared" ref="A92:A163" si="76">CONCATENATE(B92,C92)</f>
        <v>WeaponPassive_Desc_PowerfulStrength</v>
      </c>
      <c r="B92" s="196" t="s">
        <v>8632</v>
      </c>
      <c r="C92" s="185" t="s">
        <v>10963</v>
      </c>
      <c r="D92" s="216" t="s">
        <v>13329</v>
      </c>
      <c r="E92" s="22" t="s">
        <v>12347</v>
      </c>
      <c r="F92" s="210" t="s">
        <v>13453</v>
      </c>
      <c r="G92" s="210" t="s">
        <v>12434</v>
      </c>
      <c r="H92" s="205" t="s">
        <v>12435</v>
      </c>
      <c r="I92" s="315" t="s">
        <v>12436</v>
      </c>
      <c r="J92" s="315" t="s">
        <v>12437</v>
      </c>
      <c r="K92" s="328">
        <f t="shared" ref="K92:K162" si="77">SUM(L92:S92)</f>
        <v>1</v>
      </c>
      <c r="L92" s="327">
        <f t="shared" ref="L92:L161" si="78">COUNTIF(D92, "*{0*")</f>
        <v>1</v>
      </c>
      <c r="M92" s="327">
        <f t="shared" ref="M92:M161" si="79">COUNTIF(D92, "*{1*")</f>
        <v>0</v>
      </c>
      <c r="N92" s="327">
        <f t="shared" ref="N92:N161" si="80">COUNTIF(D92, "*{2*")</f>
        <v>0</v>
      </c>
      <c r="O92" s="327">
        <f t="shared" ref="O92:O161" si="81">COUNTIF(D92, "*{3*")</f>
        <v>0</v>
      </c>
      <c r="P92" s="327">
        <f t="shared" ref="P92:P161" si="82">COUNTIF(D92, "*{4*")</f>
        <v>0</v>
      </c>
      <c r="Q92" s="327">
        <f t="shared" ref="Q92:Q161" si="83">COUNTIF(D92, "*{5*")</f>
        <v>0</v>
      </c>
      <c r="R92" s="327">
        <f t="shared" ref="R92:R161" si="84">COUNTIF(D92, "*{6*")</f>
        <v>0</v>
      </c>
      <c r="S92" s="327">
        <f t="shared" ref="S92:S161" si="85">COUNTIF(D92, "*{7*")</f>
        <v>0</v>
      </c>
      <c r="T92" s="314"/>
    </row>
    <row r="93" spans="1:20" ht="24" customHeight="1">
      <c r="A93" s="193" t="str">
        <f t="shared" si="76"/>
        <v>WeaponPassive_Desc_CriticalChain</v>
      </c>
      <c r="B93" s="196" t="s">
        <v>8633</v>
      </c>
      <c r="C93" s="185" t="s">
        <v>11015</v>
      </c>
      <c r="D93" s="216" t="s">
        <v>5743</v>
      </c>
      <c r="E93" s="22" t="s">
        <v>5744</v>
      </c>
      <c r="F93" s="210" t="s">
        <v>13454</v>
      </c>
      <c r="G93" s="210" t="s">
        <v>5745</v>
      </c>
      <c r="H93" s="205" t="s">
        <v>5746</v>
      </c>
      <c r="I93" s="315" t="s">
        <v>8289</v>
      </c>
      <c r="J93" s="315" t="s">
        <v>8290</v>
      </c>
      <c r="K93" s="328">
        <f t="shared" si="77"/>
        <v>2</v>
      </c>
      <c r="L93" s="327">
        <f t="shared" si="78"/>
        <v>1</v>
      </c>
      <c r="M93" s="327">
        <f t="shared" si="79"/>
        <v>1</v>
      </c>
      <c r="N93" s="327">
        <f t="shared" si="80"/>
        <v>0</v>
      </c>
      <c r="O93" s="327">
        <f t="shared" si="81"/>
        <v>0</v>
      </c>
      <c r="P93" s="327">
        <f t="shared" si="82"/>
        <v>0</v>
      </c>
      <c r="Q93" s="327">
        <f t="shared" si="83"/>
        <v>0</v>
      </c>
      <c r="R93" s="327">
        <f t="shared" si="84"/>
        <v>0</v>
      </c>
      <c r="S93" s="327">
        <f t="shared" si="85"/>
        <v>0</v>
      </c>
      <c r="T93" s="314"/>
    </row>
    <row r="94" spans="1:20" ht="24" customHeight="1">
      <c r="A94" s="193" t="str">
        <f t="shared" si="76"/>
        <v>WeaponPassive_Desc_EnergySteal</v>
      </c>
      <c r="B94" s="196" t="s">
        <v>93</v>
      </c>
      <c r="C94" s="185" t="s">
        <v>10970</v>
      </c>
      <c r="D94" s="216" t="s">
        <v>5588</v>
      </c>
      <c r="E94" s="22" t="s">
        <v>5437</v>
      </c>
      <c r="F94" s="210" t="s">
        <v>13455</v>
      </c>
      <c r="G94" s="210" t="s">
        <v>2897</v>
      </c>
      <c r="H94" s="205" t="s">
        <v>2898</v>
      </c>
      <c r="I94" s="315" t="s">
        <v>8291</v>
      </c>
      <c r="J94" s="315" t="s">
        <v>8292</v>
      </c>
      <c r="K94" s="328">
        <f t="shared" si="77"/>
        <v>1</v>
      </c>
      <c r="L94" s="327">
        <f t="shared" si="78"/>
        <v>1</v>
      </c>
      <c r="M94" s="327">
        <f t="shared" si="79"/>
        <v>0</v>
      </c>
      <c r="N94" s="327">
        <f t="shared" si="80"/>
        <v>0</v>
      </c>
      <c r="O94" s="327">
        <f t="shared" si="81"/>
        <v>0</v>
      </c>
      <c r="P94" s="327">
        <f t="shared" si="82"/>
        <v>0</v>
      </c>
      <c r="Q94" s="327">
        <f t="shared" si="83"/>
        <v>0</v>
      </c>
      <c r="R94" s="327">
        <f t="shared" si="84"/>
        <v>0</v>
      </c>
      <c r="S94" s="327">
        <f t="shared" si="85"/>
        <v>0</v>
      </c>
      <c r="T94" s="314"/>
    </row>
    <row r="95" spans="1:20" ht="24" customHeight="1">
      <c r="A95" s="193" t="str">
        <f>CONCATENATE(B95,C95)</f>
        <v>WeaponPassive_Desc_Selected_PowerfulStrength</v>
      </c>
      <c r="B95" s="196" t="s">
        <v>8630</v>
      </c>
      <c r="C95" s="185" t="s">
        <v>10963</v>
      </c>
      <c r="D95" s="216" t="s">
        <v>13334</v>
      </c>
      <c r="E95" s="22" t="s">
        <v>12344</v>
      </c>
      <c r="F95" s="210" t="s">
        <v>13438</v>
      </c>
      <c r="G95" s="210" t="s">
        <v>13439</v>
      </c>
      <c r="H95" s="205" t="s">
        <v>12426</v>
      </c>
      <c r="I95" s="315" t="s">
        <v>12427</v>
      </c>
      <c r="J95" s="315" t="s">
        <v>12428</v>
      </c>
      <c r="K95" s="328">
        <f>SUM(L95:S95)</f>
        <v>2</v>
      </c>
      <c r="L95" s="327">
        <f>COUNTIF(D95, "*{0*")</f>
        <v>1</v>
      </c>
      <c r="M95" s="327">
        <f>COUNTIF(D95, "*{1*")</f>
        <v>1</v>
      </c>
      <c r="N95" s="327">
        <f>COUNTIF(D95, "*{2*")</f>
        <v>0</v>
      </c>
      <c r="O95" s="327">
        <f>COUNTIF(D95, "*{3*")</f>
        <v>0</v>
      </c>
      <c r="P95" s="327">
        <f>COUNTIF(D95, "*{4*")</f>
        <v>0</v>
      </c>
      <c r="Q95" s="327">
        <f>COUNTIF(D95, "*{5*")</f>
        <v>0</v>
      </c>
      <c r="R95" s="327">
        <f>COUNTIF(D95, "*{6*")</f>
        <v>0</v>
      </c>
      <c r="S95" s="327">
        <f>COUNTIF(D95, "*{7*")</f>
        <v>0</v>
      </c>
      <c r="T95" s="314"/>
    </row>
    <row r="96" spans="1:20" ht="24" customHeight="1">
      <c r="A96" s="193" t="str">
        <f>CONCATENATE(B96,C96)</f>
        <v>WeaponPassive_Desc_Selected_CriticalChain</v>
      </c>
      <c r="B96" s="196" t="s">
        <v>8631</v>
      </c>
      <c r="C96" s="185" t="s">
        <v>10964</v>
      </c>
      <c r="D96" s="216" t="s">
        <v>15354</v>
      </c>
      <c r="E96" s="22" t="s">
        <v>15355</v>
      </c>
      <c r="F96" s="210" t="s">
        <v>15356</v>
      </c>
      <c r="G96" s="210" t="s">
        <v>15357</v>
      </c>
      <c r="H96" s="205" t="s">
        <v>15358</v>
      </c>
      <c r="I96" s="315" t="s">
        <v>15359</v>
      </c>
      <c r="J96" s="315" t="s">
        <v>15361</v>
      </c>
      <c r="K96" s="329">
        <v>4</v>
      </c>
      <c r="L96" s="327">
        <f>COUNTIF(D96, "*{0*")</f>
        <v>0</v>
      </c>
      <c r="M96" s="327">
        <f>COUNTIF(D96, "*{1*")</f>
        <v>1</v>
      </c>
      <c r="N96" s="327">
        <f>COUNTIF(D96, "*{2*")</f>
        <v>1</v>
      </c>
      <c r="O96" s="327">
        <f>COUNTIF(D96, "*{3*")</f>
        <v>1</v>
      </c>
      <c r="P96" s="327">
        <f>COUNTIF(D96, "*{4*")</f>
        <v>0</v>
      </c>
      <c r="Q96" s="327">
        <f>COUNTIF(D96, "*{5*")</f>
        <v>0</v>
      </c>
      <c r="R96" s="327">
        <f>COUNTIF(D96, "*{6*")</f>
        <v>0</v>
      </c>
      <c r="S96" s="327">
        <f>COUNTIF(D96, "*{7*")</f>
        <v>0</v>
      </c>
      <c r="T96" s="314"/>
    </row>
    <row r="97" spans="1:20" ht="24" customHeight="1">
      <c r="A97" s="193" t="str">
        <f>CONCATENATE(B97,C97)</f>
        <v>WeaponPassive_Desc_Selected_EnergySteal</v>
      </c>
      <c r="B97" s="196" t="s">
        <v>8631</v>
      </c>
      <c r="C97" s="185" t="s">
        <v>10965</v>
      </c>
      <c r="D97" s="216" t="s">
        <v>5583</v>
      </c>
      <c r="E97" s="22" t="s">
        <v>5430</v>
      </c>
      <c r="F97" s="210" t="s">
        <v>13440</v>
      </c>
      <c r="G97" s="210" t="s">
        <v>13441</v>
      </c>
      <c r="H97" s="205" t="s">
        <v>2896</v>
      </c>
      <c r="I97" s="315" t="s">
        <v>8275</v>
      </c>
      <c r="J97" s="315" t="s">
        <v>8276</v>
      </c>
      <c r="K97" s="328">
        <f>SUM(L97:S97)</f>
        <v>2</v>
      </c>
      <c r="L97" s="327">
        <f>COUNTIF(D97, "*{0*")</f>
        <v>1</v>
      </c>
      <c r="M97" s="327">
        <f>COUNTIF(D97, "*{1*")</f>
        <v>1</v>
      </c>
      <c r="N97" s="327">
        <f>COUNTIF(D97, "*{2*")</f>
        <v>0</v>
      </c>
      <c r="O97" s="327">
        <f>COUNTIF(D97, "*{3*")</f>
        <v>0</v>
      </c>
      <c r="P97" s="327">
        <f>COUNTIF(D97, "*{4*")</f>
        <v>0</v>
      </c>
      <c r="Q97" s="327">
        <f>COUNTIF(D97, "*{5*")</f>
        <v>0</v>
      </c>
      <c r="R97" s="327">
        <f>COUNTIF(D97, "*{6*")</f>
        <v>0</v>
      </c>
      <c r="S97" s="327">
        <f>COUNTIF(D97, "*{7*")</f>
        <v>0</v>
      </c>
      <c r="T97" s="314"/>
    </row>
    <row r="98" spans="1:20" ht="24" customHeight="1">
      <c r="A98" s="193" t="str">
        <f t="shared" si="76"/>
        <v>WeaponPassive_Desc_AcceleratedCharge</v>
      </c>
      <c r="B98" s="196" t="s">
        <v>8633</v>
      </c>
      <c r="C98" s="185" t="s">
        <v>25455</v>
      </c>
      <c r="D98" s="216" t="s">
        <v>5589</v>
      </c>
      <c r="E98" s="22" t="s">
        <v>5438</v>
      </c>
      <c r="F98" s="210" t="s">
        <v>13456</v>
      </c>
      <c r="G98" s="210" t="s">
        <v>2623</v>
      </c>
      <c r="H98" s="205" t="s">
        <v>5439</v>
      </c>
      <c r="I98" s="315" t="s">
        <v>8293</v>
      </c>
      <c r="J98" s="315" t="s">
        <v>8294</v>
      </c>
      <c r="K98" s="328">
        <f t="shared" si="77"/>
        <v>1</v>
      </c>
      <c r="L98" s="327">
        <f t="shared" si="78"/>
        <v>1</v>
      </c>
      <c r="M98" s="327">
        <f t="shared" si="79"/>
        <v>0</v>
      </c>
      <c r="N98" s="327">
        <f t="shared" si="80"/>
        <v>0</v>
      </c>
      <c r="O98" s="327">
        <f t="shared" si="81"/>
        <v>0</v>
      </c>
      <c r="P98" s="327">
        <f t="shared" si="82"/>
        <v>0</v>
      </c>
      <c r="Q98" s="327">
        <f t="shared" si="83"/>
        <v>0</v>
      </c>
      <c r="R98" s="327">
        <f t="shared" si="84"/>
        <v>0</v>
      </c>
      <c r="S98" s="327">
        <f t="shared" si="85"/>
        <v>0</v>
      </c>
      <c r="T98" s="314"/>
    </row>
    <row r="99" spans="1:20" ht="24" customHeight="1">
      <c r="A99" s="193" t="str">
        <f t="shared" si="76"/>
        <v>WeaponPassive_Desc_EnhancedCharging</v>
      </c>
      <c r="B99" s="196" t="s">
        <v>93</v>
      </c>
      <c r="C99" s="186" t="s">
        <v>11016</v>
      </c>
      <c r="D99" s="216" t="s">
        <v>5590</v>
      </c>
      <c r="E99" s="22" t="s">
        <v>438</v>
      </c>
      <c r="F99" s="210" t="s">
        <v>13457</v>
      </c>
      <c r="G99" s="210" t="s">
        <v>13458</v>
      </c>
      <c r="H99" s="205" t="s">
        <v>15371</v>
      </c>
      <c r="I99" s="315" t="s">
        <v>8295</v>
      </c>
      <c r="J99" s="315" t="s">
        <v>15369</v>
      </c>
      <c r="K99" s="328">
        <f t="shared" si="77"/>
        <v>2</v>
      </c>
      <c r="L99" s="327">
        <f t="shared" si="78"/>
        <v>1</v>
      </c>
      <c r="M99" s="327">
        <f t="shared" si="79"/>
        <v>1</v>
      </c>
      <c r="N99" s="327">
        <f t="shared" si="80"/>
        <v>0</v>
      </c>
      <c r="O99" s="327">
        <f t="shared" si="81"/>
        <v>0</v>
      </c>
      <c r="P99" s="327">
        <f t="shared" si="82"/>
        <v>0</v>
      </c>
      <c r="Q99" s="327">
        <f t="shared" si="83"/>
        <v>0</v>
      </c>
      <c r="R99" s="327">
        <f t="shared" si="84"/>
        <v>0</v>
      </c>
      <c r="S99" s="327">
        <f t="shared" si="85"/>
        <v>0</v>
      </c>
      <c r="T99" s="314"/>
    </row>
    <row r="100" spans="1:20" ht="24" customHeight="1">
      <c r="A100" s="193" t="str">
        <f t="shared" si="76"/>
        <v>WeaponPassive_Desc_TripleArcAxe</v>
      </c>
      <c r="B100" s="196" t="s">
        <v>8632</v>
      </c>
      <c r="C100" s="186" t="s">
        <v>10966</v>
      </c>
      <c r="D100" s="216" t="s">
        <v>5591</v>
      </c>
      <c r="E100" s="22" t="s">
        <v>484</v>
      </c>
      <c r="F100" s="210" t="s">
        <v>13459</v>
      </c>
      <c r="G100" s="210" t="s">
        <v>485</v>
      </c>
      <c r="H100" s="205" t="s">
        <v>15372</v>
      </c>
      <c r="I100" s="315" t="s">
        <v>8296</v>
      </c>
      <c r="J100" s="315" t="s">
        <v>8297</v>
      </c>
      <c r="K100" s="328">
        <f t="shared" si="77"/>
        <v>1</v>
      </c>
      <c r="L100" s="327">
        <f t="shared" si="78"/>
        <v>1</v>
      </c>
      <c r="M100" s="327">
        <f t="shared" si="79"/>
        <v>0</v>
      </c>
      <c r="N100" s="327">
        <f t="shared" si="80"/>
        <v>0</v>
      </c>
      <c r="O100" s="327">
        <f t="shared" si="81"/>
        <v>0</v>
      </c>
      <c r="P100" s="327">
        <f t="shared" si="82"/>
        <v>0</v>
      </c>
      <c r="Q100" s="327">
        <f t="shared" si="83"/>
        <v>0</v>
      </c>
      <c r="R100" s="327">
        <f t="shared" si="84"/>
        <v>0</v>
      </c>
      <c r="S100" s="327">
        <f t="shared" si="85"/>
        <v>0</v>
      </c>
      <c r="T100" s="314"/>
    </row>
    <row r="101" spans="1:20" ht="24" customHeight="1">
      <c r="A101" s="193" t="str">
        <f t="shared" si="76"/>
        <v>WeaponPassive_Desc_GiantAxe</v>
      </c>
      <c r="B101" s="196" t="s">
        <v>8632</v>
      </c>
      <c r="C101" s="186" t="s">
        <v>10973</v>
      </c>
      <c r="D101" s="216" t="s">
        <v>23939</v>
      </c>
      <c r="E101" s="22" t="s">
        <v>12348</v>
      </c>
      <c r="F101" s="210" t="s">
        <v>13460</v>
      </c>
      <c r="G101" s="210" t="s">
        <v>12438</v>
      </c>
      <c r="H101" s="205" t="s">
        <v>12439</v>
      </c>
      <c r="I101" s="22" t="s">
        <v>12440</v>
      </c>
      <c r="J101" s="22" t="s">
        <v>12441</v>
      </c>
      <c r="K101" s="328">
        <f t="shared" si="77"/>
        <v>1</v>
      </c>
      <c r="L101" s="327">
        <f t="shared" si="78"/>
        <v>1</v>
      </c>
      <c r="M101" s="327">
        <f t="shared" si="79"/>
        <v>0</v>
      </c>
      <c r="N101" s="327">
        <f t="shared" si="80"/>
        <v>0</v>
      </c>
      <c r="O101" s="327">
        <f t="shared" si="81"/>
        <v>0</v>
      </c>
      <c r="P101" s="327">
        <f t="shared" si="82"/>
        <v>0</v>
      </c>
      <c r="Q101" s="327">
        <f t="shared" si="83"/>
        <v>0</v>
      </c>
      <c r="R101" s="327">
        <f t="shared" si="84"/>
        <v>0</v>
      </c>
      <c r="S101" s="327">
        <f t="shared" si="85"/>
        <v>0</v>
      </c>
      <c r="T101" s="314"/>
    </row>
    <row r="102" spans="1:20" ht="24" customHeight="1">
      <c r="A102" s="193" t="str">
        <f>CONCATENATE(B102,C102)</f>
        <v>WeaponPassive_Desc_Selected_AcceleratedCharge</v>
      </c>
      <c r="B102" s="196" t="s">
        <v>8631</v>
      </c>
      <c r="C102" s="186" t="s">
        <v>10971</v>
      </c>
      <c r="D102" s="216" t="s">
        <v>5584</v>
      </c>
      <c r="E102" s="22" t="s">
        <v>5431</v>
      </c>
      <c r="F102" s="210" t="s">
        <v>13442</v>
      </c>
      <c r="G102" s="210" t="s">
        <v>13443</v>
      </c>
      <c r="H102" s="205" t="s">
        <v>5432</v>
      </c>
      <c r="I102" s="315" t="s">
        <v>8277</v>
      </c>
      <c r="J102" s="315" t="s">
        <v>15368</v>
      </c>
      <c r="K102" s="328">
        <f>SUM(L102:S102)</f>
        <v>2</v>
      </c>
      <c r="L102" s="327">
        <f>COUNTIF(D102, "*{0*")</f>
        <v>1</v>
      </c>
      <c r="M102" s="327">
        <f>COUNTIF(D102, "*{1*")</f>
        <v>1</v>
      </c>
      <c r="N102" s="327">
        <f>COUNTIF(D102, "*{2*")</f>
        <v>0</v>
      </c>
      <c r="O102" s="327">
        <f>COUNTIF(D102, "*{3*")</f>
        <v>0</v>
      </c>
      <c r="P102" s="327">
        <f>COUNTIF(D102, "*{4*")</f>
        <v>0</v>
      </c>
      <c r="Q102" s="327">
        <f>COUNTIF(D102, "*{5*")</f>
        <v>0</v>
      </c>
      <c r="R102" s="327">
        <f>COUNTIF(D102, "*{6*")</f>
        <v>0</v>
      </c>
      <c r="S102" s="327">
        <f>COUNTIF(D102, "*{7*")</f>
        <v>0</v>
      </c>
      <c r="T102" s="314"/>
    </row>
    <row r="103" spans="1:20" ht="24" customHeight="1">
      <c r="A103" s="193" t="str">
        <f>CONCATENATE(B103,C103)</f>
        <v>WeaponPassive_Desc_Selected_EnhancedCharging</v>
      </c>
      <c r="B103" s="196" t="s">
        <v>8631</v>
      </c>
      <c r="C103" s="186" t="s">
        <v>10972</v>
      </c>
      <c r="D103" s="216" t="s">
        <v>5585</v>
      </c>
      <c r="E103" s="22" t="s">
        <v>5433</v>
      </c>
      <c r="F103" s="210" t="s">
        <v>13444</v>
      </c>
      <c r="G103" s="210" t="s">
        <v>15375</v>
      </c>
      <c r="H103" s="205" t="s">
        <v>395</v>
      </c>
      <c r="I103" s="315" t="s">
        <v>8278</v>
      </c>
      <c r="J103" s="315" t="s">
        <v>15370</v>
      </c>
      <c r="K103" s="328">
        <f>SUM(L103:S103)</f>
        <v>4</v>
      </c>
      <c r="L103" s="327">
        <f>COUNTIF(D103, "*{0*")</f>
        <v>1</v>
      </c>
      <c r="M103" s="327">
        <f>COUNTIF(D103, "*{1*")</f>
        <v>1</v>
      </c>
      <c r="N103" s="327">
        <f>COUNTIF(D103, "*{2*")</f>
        <v>1</v>
      </c>
      <c r="O103" s="327">
        <f>COUNTIF(D103, "*{3*")</f>
        <v>1</v>
      </c>
      <c r="P103" s="327">
        <f>COUNTIF(D103, "*{4*")</f>
        <v>0</v>
      </c>
      <c r="Q103" s="327">
        <f>COUNTIF(D103, "*{5*")</f>
        <v>0</v>
      </c>
      <c r="R103" s="327">
        <f>COUNTIF(D103, "*{6*")</f>
        <v>0</v>
      </c>
      <c r="S103" s="327">
        <f>COUNTIF(D103, "*{7*")</f>
        <v>0</v>
      </c>
      <c r="T103" s="314"/>
    </row>
    <row r="104" spans="1:20" ht="24" customHeight="1">
      <c r="A104" s="193" t="str">
        <f>CONCATENATE(B104,C104)</f>
        <v>WeaponPassive_Desc_Selected_TripleArcAxe</v>
      </c>
      <c r="B104" s="196" t="s">
        <v>8630</v>
      </c>
      <c r="C104" s="186" t="s">
        <v>10966</v>
      </c>
      <c r="D104" s="216" t="s">
        <v>5586</v>
      </c>
      <c r="E104" s="22" t="s">
        <v>5434</v>
      </c>
      <c r="F104" s="210" t="s">
        <v>13445</v>
      </c>
      <c r="G104" s="210" t="s">
        <v>15374</v>
      </c>
      <c r="H104" s="205" t="s">
        <v>482</v>
      </c>
      <c r="I104" s="315" t="s">
        <v>8279</v>
      </c>
      <c r="J104" s="315" t="s">
        <v>8280</v>
      </c>
      <c r="K104" s="328">
        <f>SUM(L104:S104)</f>
        <v>2</v>
      </c>
      <c r="L104" s="327">
        <f>COUNTIF(D104, "*{0*")</f>
        <v>1</v>
      </c>
      <c r="M104" s="327">
        <f>COUNTIF(D104, "*{1*")</f>
        <v>1</v>
      </c>
      <c r="N104" s="327">
        <f>COUNTIF(D104, "*{2*")</f>
        <v>0</v>
      </c>
      <c r="O104" s="327">
        <f>COUNTIF(D104, "*{3*")</f>
        <v>0</v>
      </c>
      <c r="P104" s="327">
        <f>COUNTIF(D104, "*{4*")</f>
        <v>0</v>
      </c>
      <c r="Q104" s="327">
        <f>COUNTIF(D104, "*{5*")</f>
        <v>0</v>
      </c>
      <c r="R104" s="327">
        <f>COUNTIF(D104, "*{6*")</f>
        <v>0</v>
      </c>
      <c r="S104" s="327">
        <f>COUNTIF(D104, "*{7*")</f>
        <v>0</v>
      </c>
      <c r="T104" s="314"/>
    </row>
    <row r="105" spans="1:20" ht="24" customHeight="1">
      <c r="A105" s="193" t="str">
        <f>CONCATENATE(B105,C105)</f>
        <v>WeaponPassive_Desc_Selected_GiantAxe</v>
      </c>
      <c r="B105" s="196" t="s">
        <v>8631</v>
      </c>
      <c r="C105" s="186" t="s">
        <v>10973</v>
      </c>
      <c r="D105" s="216" t="s">
        <v>23940</v>
      </c>
      <c r="E105" s="22" t="s">
        <v>5435</v>
      </c>
      <c r="F105" s="210" t="s">
        <v>13446</v>
      </c>
      <c r="G105" s="210" t="s">
        <v>2619</v>
      </c>
      <c r="H105" s="205" t="s">
        <v>2620</v>
      </c>
      <c r="I105" s="315" t="s">
        <v>8281</v>
      </c>
      <c r="J105" s="315" t="s">
        <v>8282</v>
      </c>
      <c r="K105" s="328">
        <f>SUM(L105:S105)</f>
        <v>2</v>
      </c>
      <c r="L105" s="327">
        <f>COUNTIF(D105, "*{0*")</f>
        <v>1</v>
      </c>
      <c r="M105" s="327">
        <f>COUNTIF(D105, "*{1*")</f>
        <v>1</v>
      </c>
      <c r="N105" s="327">
        <f>COUNTIF(D105, "*{2*")</f>
        <v>0</v>
      </c>
      <c r="O105" s="327">
        <f>COUNTIF(D105, "*{3*")</f>
        <v>0</v>
      </c>
      <c r="P105" s="327">
        <f>COUNTIF(D105, "*{4*")</f>
        <v>0</v>
      </c>
      <c r="Q105" s="327">
        <f>COUNTIF(D105, "*{5*")</f>
        <v>0</v>
      </c>
      <c r="R105" s="327">
        <f>COUNTIF(D105, "*{6*")</f>
        <v>0</v>
      </c>
      <c r="S105" s="327">
        <f>COUNTIF(D105, "*{7*")</f>
        <v>0</v>
      </c>
      <c r="T105" s="314"/>
    </row>
    <row r="106" spans="1:20" ht="24" customHeight="1">
      <c r="A106" s="193" t="str">
        <f t="shared" si="76"/>
        <v>WeaponPassive_Desc_CalmShooting</v>
      </c>
      <c r="B106" s="196" t="s">
        <v>93</v>
      </c>
      <c r="C106" s="187" t="s">
        <v>10967</v>
      </c>
      <c r="D106" s="216" t="s">
        <v>10702</v>
      </c>
      <c r="E106" s="22" t="s">
        <v>1560</v>
      </c>
      <c r="F106" s="210" t="s">
        <v>13461</v>
      </c>
      <c r="G106" s="210" t="s">
        <v>1562</v>
      </c>
      <c r="H106" s="205" t="s">
        <v>1563</v>
      </c>
      <c r="I106" s="315" t="s">
        <v>8300</v>
      </c>
      <c r="J106" s="315" t="s">
        <v>8301</v>
      </c>
      <c r="K106" s="328">
        <f t="shared" si="77"/>
        <v>1</v>
      </c>
      <c r="L106" s="327">
        <f t="shared" si="78"/>
        <v>1</v>
      </c>
      <c r="M106" s="327">
        <f t="shared" si="79"/>
        <v>0</v>
      </c>
      <c r="N106" s="327">
        <f t="shared" si="80"/>
        <v>0</v>
      </c>
      <c r="O106" s="327">
        <f t="shared" si="81"/>
        <v>0</v>
      </c>
      <c r="P106" s="327">
        <f t="shared" si="82"/>
        <v>0</v>
      </c>
      <c r="Q106" s="327">
        <f t="shared" si="83"/>
        <v>0</v>
      </c>
      <c r="R106" s="327">
        <f t="shared" si="84"/>
        <v>0</v>
      </c>
      <c r="S106" s="327">
        <f t="shared" si="85"/>
        <v>0</v>
      </c>
      <c r="T106" s="314"/>
    </row>
    <row r="107" spans="1:20" ht="24" customHeight="1">
      <c r="A107" s="193" t="str">
        <f t="shared" si="76"/>
        <v>WeaponPassive_Desc_Chasing</v>
      </c>
      <c r="B107" s="196" t="s">
        <v>93</v>
      </c>
      <c r="C107" s="187" t="s">
        <v>10968</v>
      </c>
      <c r="D107" s="216" t="s">
        <v>5748</v>
      </c>
      <c r="E107" s="22" t="s">
        <v>5749</v>
      </c>
      <c r="F107" s="210" t="s">
        <v>13462</v>
      </c>
      <c r="G107" s="210" t="s">
        <v>5750</v>
      </c>
      <c r="H107" s="205" t="s">
        <v>5747</v>
      </c>
      <c r="I107" s="315" t="s">
        <v>15346</v>
      </c>
      <c r="J107" s="315" t="s">
        <v>15360</v>
      </c>
      <c r="K107" s="328">
        <f t="shared" si="77"/>
        <v>2</v>
      </c>
      <c r="L107" s="327">
        <f t="shared" si="78"/>
        <v>1</v>
      </c>
      <c r="M107" s="327">
        <f t="shared" si="79"/>
        <v>1</v>
      </c>
      <c r="N107" s="327">
        <f t="shared" si="80"/>
        <v>0</v>
      </c>
      <c r="O107" s="327">
        <f t="shared" si="81"/>
        <v>0</v>
      </c>
      <c r="P107" s="327">
        <f t="shared" si="82"/>
        <v>0</v>
      </c>
      <c r="Q107" s="327">
        <f t="shared" si="83"/>
        <v>0</v>
      </c>
      <c r="R107" s="327">
        <f t="shared" si="84"/>
        <v>0</v>
      </c>
      <c r="S107" s="327">
        <f t="shared" si="85"/>
        <v>0</v>
      </c>
      <c r="T107" s="314"/>
    </row>
    <row r="108" spans="1:20" ht="24" customHeight="1">
      <c r="A108" s="193" t="str">
        <f t="shared" si="76"/>
        <v>WeaponPassive_Desc_BrutalShooting</v>
      </c>
      <c r="B108" s="196" t="s">
        <v>93</v>
      </c>
      <c r="C108" s="187" t="s">
        <v>10969</v>
      </c>
      <c r="D108" s="216" t="s">
        <v>11271</v>
      </c>
      <c r="E108" s="22" t="s">
        <v>11276</v>
      </c>
      <c r="F108" s="210" t="s">
        <v>13463</v>
      </c>
      <c r="G108" s="210" t="s">
        <v>486</v>
      </c>
      <c r="H108" s="205" t="s">
        <v>15373</v>
      </c>
      <c r="I108" s="315" t="s">
        <v>8302</v>
      </c>
      <c r="J108" s="315" t="s">
        <v>11277</v>
      </c>
      <c r="K108" s="328">
        <f t="shared" si="77"/>
        <v>1</v>
      </c>
      <c r="L108" s="327">
        <f t="shared" si="78"/>
        <v>1</v>
      </c>
      <c r="M108" s="327">
        <f t="shared" si="79"/>
        <v>0</v>
      </c>
      <c r="N108" s="327">
        <f t="shared" si="80"/>
        <v>0</v>
      </c>
      <c r="O108" s="327">
        <f t="shared" si="81"/>
        <v>0</v>
      </c>
      <c r="P108" s="327">
        <f t="shared" si="82"/>
        <v>0</v>
      </c>
      <c r="Q108" s="327">
        <f t="shared" si="83"/>
        <v>0</v>
      </c>
      <c r="R108" s="327">
        <f t="shared" si="84"/>
        <v>0</v>
      </c>
      <c r="S108" s="327">
        <f t="shared" si="85"/>
        <v>0</v>
      </c>
      <c r="T108" s="314"/>
    </row>
    <row r="109" spans="1:20" ht="24" customHeight="1">
      <c r="A109" s="193" t="str">
        <f>CONCATENATE(B109,C109)</f>
        <v>WeaponPassive_Desc_Selected_CalmShooting</v>
      </c>
      <c r="B109" s="196" t="s">
        <v>8631</v>
      </c>
      <c r="C109" s="187" t="s">
        <v>11017</v>
      </c>
      <c r="D109" s="216" t="s">
        <v>10701</v>
      </c>
      <c r="E109" s="22" t="s">
        <v>12345</v>
      </c>
      <c r="F109" s="210" t="s">
        <v>13447</v>
      </c>
      <c r="G109" s="210" t="s">
        <v>13448</v>
      </c>
      <c r="H109" s="205" t="s">
        <v>1777</v>
      </c>
      <c r="I109" s="315" t="s">
        <v>8284</v>
      </c>
      <c r="J109" s="315" t="s">
        <v>8285</v>
      </c>
      <c r="K109" s="328">
        <f>SUM(L109:S109)</f>
        <v>2</v>
      </c>
      <c r="L109" s="327">
        <f>COUNTIF(D109, "*{0*")</f>
        <v>1</v>
      </c>
      <c r="M109" s="327">
        <f>COUNTIF(D109, "*{1*")</f>
        <v>1</v>
      </c>
      <c r="N109" s="327">
        <f>COUNTIF(D109, "*{2*")</f>
        <v>0</v>
      </c>
      <c r="O109" s="327">
        <f>COUNTIF(D109, "*{3*")</f>
        <v>0</v>
      </c>
      <c r="P109" s="327">
        <f>COUNTIF(D109, "*{4*")</f>
        <v>0</v>
      </c>
      <c r="Q109" s="327">
        <f>COUNTIF(D109, "*{5*")</f>
        <v>0</v>
      </c>
      <c r="R109" s="327">
        <f>COUNTIF(D109, "*{6*")</f>
        <v>0</v>
      </c>
      <c r="S109" s="327">
        <f>COUNTIF(D109, "*{7*")</f>
        <v>0</v>
      </c>
      <c r="T109" s="314"/>
    </row>
    <row r="110" spans="1:20" ht="24" customHeight="1">
      <c r="A110" s="193" t="str">
        <f>CONCATENATE(B110,C110)</f>
        <v>WeaponPassive_Desc_Selected_BrutalShooting</v>
      </c>
      <c r="B110" s="196" t="s">
        <v>8630</v>
      </c>
      <c r="C110" s="187" t="s">
        <v>11270</v>
      </c>
      <c r="D110" s="216" t="s">
        <v>5587</v>
      </c>
      <c r="E110" s="22" t="s">
        <v>5436</v>
      </c>
      <c r="F110" s="210" t="s">
        <v>13449</v>
      </c>
      <c r="G110" s="210" t="s">
        <v>13450</v>
      </c>
      <c r="H110" s="205" t="s">
        <v>483</v>
      </c>
      <c r="I110" s="315" t="s">
        <v>8286</v>
      </c>
      <c r="J110" s="315" t="s">
        <v>8287</v>
      </c>
      <c r="K110" s="328">
        <f>SUM(L110:S110)</f>
        <v>2</v>
      </c>
      <c r="L110" s="327">
        <f>COUNTIF(D110, "*{0*")</f>
        <v>1</v>
      </c>
      <c r="M110" s="327">
        <f>COUNTIF(D110, "*{1*")</f>
        <v>1</v>
      </c>
      <c r="N110" s="327">
        <f>COUNTIF(D110, "*{2*")</f>
        <v>0</v>
      </c>
      <c r="O110" s="327">
        <f>COUNTIF(D110, "*{3*")</f>
        <v>0</v>
      </c>
      <c r="P110" s="327">
        <f>COUNTIF(D110, "*{4*")</f>
        <v>0</v>
      </c>
      <c r="Q110" s="327">
        <f>COUNTIF(D110, "*{5*")</f>
        <v>0</v>
      </c>
      <c r="R110" s="327">
        <f>COUNTIF(D110, "*{6*")</f>
        <v>0</v>
      </c>
      <c r="S110" s="327">
        <f>COUNTIF(D110, "*{7*")</f>
        <v>0</v>
      </c>
      <c r="T110" s="314"/>
    </row>
    <row r="111" spans="1:20" ht="24" customHeight="1">
      <c r="A111" s="193" t="str">
        <f>CONCATENATE(B111,C111)</f>
        <v>WeaponPassive_Desc_Selected_Chasing</v>
      </c>
      <c r="B111" s="196" t="s">
        <v>8631</v>
      </c>
      <c r="C111" s="187" t="s">
        <v>11018</v>
      </c>
      <c r="D111" s="216" t="s">
        <v>15347</v>
      </c>
      <c r="E111" s="22" t="s">
        <v>15348</v>
      </c>
      <c r="F111" s="210" t="s">
        <v>15349</v>
      </c>
      <c r="G111" s="210" t="s">
        <v>15350</v>
      </c>
      <c r="H111" s="205" t="s">
        <v>15351</v>
      </c>
      <c r="I111" s="315" t="s">
        <v>15352</v>
      </c>
      <c r="J111" s="315" t="s">
        <v>15353</v>
      </c>
      <c r="K111" s="329">
        <v>4</v>
      </c>
      <c r="L111" s="327">
        <f>COUNTIF(D111, "*{0*")</f>
        <v>0</v>
      </c>
      <c r="M111" s="327">
        <f>COUNTIF(D111, "*{1*")</f>
        <v>1</v>
      </c>
      <c r="N111" s="327">
        <f>COUNTIF(D111, "*{2*")</f>
        <v>1</v>
      </c>
      <c r="O111" s="327">
        <f>COUNTIF(D111, "*{3*")</f>
        <v>1</v>
      </c>
      <c r="P111" s="327">
        <f>COUNTIF(D111, "*{4*")</f>
        <v>0</v>
      </c>
      <c r="Q111" s="327">
        <f>COUNTIF(D111, "*{5*")</f>
        <v>0</v>
      </c>
      <c r="R111" s="327">
        <f>COUNTIF(D111, "*{6*")</f>
        <v>0</v>
      </c>
      <c r="S111" s="327">
        <f>COUNTIF(D111, "*{7*")</f>
        <v>0</v>
      </c>
      <c r="T111" s="314"/>
    </row>
    <row r="112" spans="1:20" ht="24" customHeight="1">
      <c r="A112" s="193" t="str">
        <f>CONCATENATE(B112,C112)</f>
        <v>WeaponPassive_Desc_Selected_GunPassive5</v>
      </c>
      <c r="B112" s="196" t="s">
        <v>8630</v>
      </c>
      <c r="C112" s="187" t="s">
        <v>11194</v>
      </c>
      <c r="D112" s="216" t="s">
        <v>11193</v>
      </c>
      <c r="E112" s="22" t="s">
        <v>12346</v>
      </c>
      <c r="F112" s="210" t="s">
        <v>13451</v>
      </c>
      <c r="G112" s="210" t="s">
        <v>12429</v>
      </c>
      <c r="H112" s="205" t="s">
        <v>12430</v>
      </c>
      <c r="I112" s="22" t="s">
        <v>12431</v>
      </c>
      <c r="J112" s="22" t="s">
        <v>12432</v>
      </c>
      <c r="K112" s="328">
        <f>SUM(L112:S112)</f>
        <v>1</v>
      </c>
      <c r="L112" s="327">
        <f>COUNTIF(D112, "*{0*")</f>
        <v>1</v>
      </c>
      <c r="M112" s="327">
        <f>COUNTIF(D112, "*{1*")</f>
        <v>0</v>
      </c>
      <c r="N112" s="327">
        <f>COUNTIF(D112, "*{2*")</f>
        <v>0</v>
      </c>
      <c r="O112" s="327">
        <f>COUNTIF(D112, "*{3*")</f>
        <v>0</v>
      </c>
      <c r="P112" s="327">
        <f>COUNTIF(D112, "*{4*")</f>
        <v>0</v>
      </c>
      <c r="Q112" s="327">
        <f>COUNTIF(D112, "*{5*")</f>
        <v>0</v>
      </c>
      <c r="R112" s="327">
        <f>COUNTIF(D112, "*{6*")</f>
        <v>0</v>
      </c>
      <c r="S112" s="327">
        <f>COUNTIF(D112, "*{7*")</f>
        <v>0</v>
      </c>
      <c r="T112" s="314"/>
    </row>
    <row r="113" spans="1:20" ht="24" customHeight="1">
      <c r="A113" s="193" t="str">
        <f t="shared" si="76"/>
        <v>WeaponPassive_Desc_Cleave</v>
      </c>
      <c r="B113" s="196" t="s">
        <v>93</v>
      </c>
      <c r="C113" s="188" t="s">
        <v>12341</v>
      </c>
      <c r="D113" s="216" t="s">
        <v>19157</v>
      </c>
      <c r="E113" s="22" t="s">
        <v>19156</v>
      </c>
      <c r="F113" s="22" t="s">
        <v>19145</v>
      </c>
      <c r="G113" s="22" t="s">
        <v>19146</v>
      </c>
      <c r="H113" s="22" t="s">
        <v>19147</v>
      </c>
      <c r="I113" s="22" t="s">
        <v>19148</v>
      </c>
      <c r="J113" s="22" t="s">
        <v>19149</v>
      </c>
      <c r="K113" s="328">
        <f t="shared" si="77"/>
        <v>1</v>
      </c>
      <c r="L113" s="327">
        <f t="shared" si="78"/>
        <v>1</v>
      </c>
      <c r="M113" s="327">
        <f t="shared" si="79"/>
        <v>0</v>
      </c>
      <c r="N113" s="327">
        <f t="shared" si="80"/>
        <v>0</v>
      </c>
      <c r="O113" s="327">
        <f t="shared" si="81"/>
        <v>0</v>
      </c>
      <c r="P113" s="327">
        <f t="shared" si="82"/>
        <v>0</v>
      </c>
      <c r="Q113" s="327">
        <f t="shared" si="83"/>
        <v>0</v>
      </c>
      <c r="R113" s="327">
        <f t="shared" si="84"/>
        <v>0</v>
      </c>
      <c r="S113" s="327">
        <f t="shared" si="85"/>
        <v>0</v>
      </c>
      <c r="T113" s="314"/>
    </row>
    <row r="114" spans="1:20" ht="24" customHeight="1">
      <c r="A114" s="193" t="str">
        <f t="shared" si="76"/>
        <v>WeaponPassive_Desc_ClarityOfMind</v>
      </c>
      <c r="B114" s="196" t="s">
        <v>93</v>
      </c>
      <c r="C114" s="188" t="s">
        <v>13175</v>
      </c>
      <c r="D114" s="216" t="s">
        <v>11258</v>
      </c>
      <c r="E114" s="22" t="s">
        <v>5440</v>
      </c>
      <c r="F114" s="210" t="s">
        <v>13464</v>
      </c>
      <c r="G114" s="210" t="s">
        <v>2624</v>
      </c>
      <c r="H114" s="205" t="s">
        <v>2625</v>
      </c>
      <c r="I114" s="315" t="s">
        <v>8298</v>
      </c>
      <c r="J114" s="315" t="s">
        <v>8299</v>
      </c>
      <c r="K114" s="328">
        <f t="shared" si="77"/>
        <v>1</v>
      </c>
      <c r="L114" s="327">
        <f t="shared" si="78"/>
        <v>1</v>
      </c>
      <c r="M114" s="327">
        <f t="shared" si="79"/>
        <v>0</v>
      </c>
      <c r="N114" s="327">
        <f t="shared" si="80"/>
        <v>0</v>
      </c>
      <c r="O114" s="327">
        <f t="shared" si="81"/>
        <v>0</v>
      </c>
      <c r="P114" s="327">
        <f t="shared" si="82"/>
        <v>0</v>
      </c>
      <c r="Q114" s="327">
        <f t="shared" si="83"/>
        <v>0</v>
      </c>
      <c r="R114" s="327">
        <f t="shared" si="84"/>
        <v>0</v>
      </c>
      <c r="S114" s="327">
        <f t="shared" si="85"/>
        <v>0</v>
      </c>
      <c r="T114" s="314"/>
    </row>
    <row r="115" spans="1:20" ht="24" customHeight="1">
      <c r="A115" s="193" t="str">
        <f t="shared" si="76"/>
        <v>WeaponPassive_Desc_Haste</v>
      </c>
      <c r="B115" s="196" t="s">
        <v>93</v>
      </c>
      <c r="C115" s="188" t="s">
        <v>11020</v>
      </c>
      <c r="D115" s="216" t="s">
        <v>15339</v>
      </c>
      <c r="E115" s="22" t="s">
        <v>15340</v>
      </c>
      <c r="F115" s="210" t="s">
        <v>15341</v>
      </c>
      <c r="G115" s="210" t="s">
        <v>15342</v>
      </c>
      <c r="H115" s="205" t="s">
        <v>15343</v>
      </c>
      <c r="I115" s="22" t="s">
        <v>15344</v>
      </c>
      <c r="J115" s="22" t="s">
        <v>15345</v>
      </c>
      <c r="K115" s="328">
        <f t="shared" si="77"/>
        <v>2</v>
      </c>
      <c r="L115" s="327">
        <f t="shared" si="78"/>
        <v>1</v>
      </c>
      <c r="M115" s="327">
        <f t="shared" si="79"/>
        <v>1</v>
      </c>
      <c r="N115" s="327">
        <f t="shared" si="80"/>
        <v>0</v>
      </c>
      <c r="O115" s="327">
        <f t="shared" si="81"/>
        <v>0</v>
      </c>
      <c r="P115" s="327">
        <f t="shared" si="82"/>
        <v>0</v>
      </c>
      <c r="Q115" s="327">
        <f t="shared" si="83"/>
        <v>0</v>
      </c>
      <c r="R115" s="327">
        <f t="shared" si="84"/>
        <v>0</v>
      </c>
      <c r="S115" s="327">
        <f t="shared" si="85"/>
        <v>0</v>
      </c>
      <c r="T115" s="314"/>
    </row>
    <row r="116" spans="1:20" ht="24" customHeight="1">
      <c r="A116" s="193" t="str">
        <f>CONCATENATE(B116,C116)</f>
        <v>WeaponPassive_Desc_Selected_Cleave</v>
      </c>
      <c r="B116" s="196" t="s">
        <v>8630</v>
      </c>
      <c r="C116" s="188" t="s">
        <v>12341</v>
      </c>
      <c r="D116" s="216" t="s">
        <v>25519</v>
      </c>
      <c r="E116" s="22" t="s">
        <v>19150</v>
      </c>
      <c r="F116" s="22" t="s">
        <v>19151</v>
      </c>
      <c r="G116" s="22" t="s">
        <v>19152</v>
      </c>
      <c r="H116" s="22" t="s">
        <v>19153</v>
      </c>
      <c r="I116" s="22" t="s">
        <v>19154</v>
      </c>
      <c r="J116" s="22" t="s">
        <v>19155</v>
      </c>
      <c r="K116" s="328">
        <f>SUM(L116:S116)</f>
        <v>2</v>
      </c>
      <c r="L116" s="327">
        <f>COUNTIF(D116, "*{0*")</f>
        <v>1</v>
      </c>
      <c r="M116" s="327">
        <f>COUNTIF(D116, "*{1*")</f>
        <v>1</v>
      </c>
      <c r="N116" s="327">
        <f>COUNTIF(D116, "*{2*")</f>
        <v>0</v>
      </c>
      <c r="O116" s="327">
        <f>COUNTIF(D116, "*{3*")</f>
        <v>0</v>
      </c>
      <c r="P116" s="327">
        <f>COUNTIF(D116, "*{4*")</f>
        <v>0</v>
      </c>
      <c r="Q116" s="327">
        <f>COUNTIF(D116, "*{5*")</f>
        <v>0</v>
      </c>
      <c r="R116" s="327">
        <f>COUNTIF(D116, "*{6*")</f>
        <v>0</v>
      </c>
      <c r="S116" s="327">
        <f>COUNTIF(D116, "*{7*")</f>
        <v>0</v>
      </c>
      <c r="T116" s="314"/>
    </row>
    <row r="117" spans="1:20" ht="24" customHeight="1">
      <c r="A117" s="193" t="str">
        <f>CONCATENATE(B117,C117)</f>
        <v>WeaponPassive_Desc_Selected_ClarityOfMind</v>
      </c>
      <c r="B117" s="196" t="s">
        <v>8630</v>
      </c>
      <c r="C117" s="188" t="s">
        <v>13175</v>
      </c>
      <c r="D117" s="216" t="s">
        <v>13726</v>
      </c>
      <c r="E117" s="22" t="s">
        <v>11259</v>
      </c>
      <c r="F117" s="210" t="s">
        <v>13452</v>
      </c>
      <c r="G117" s="210" t="s">
        <v>2621</v>
      </c>
      <c r="H117" s="205" t="s">
        <v>2622</v>
      </c>
      <c r="I117" s="315" t="s">
        <v>12433</v>
      </c>
      <c r="J117" s="315" t="s">
        <v>8283</v>
      </c>
      <c r="K117" s="328">
        <f>SUM(L117:S117)</f>
        <v>2</v>
      </c>
      <c r="L117" s="327">
        <f>COUNTIF(D117, "*{0*")</f>
        <v>1</v>
      </c>
      <c r="M117" s="327">
        <f>COUNTIF(D117, "*{1*")</f>
        <v>1</v>
      </c>
      <c r="N117" s="327">
        <f>COUNTIF(D117, "*{2*")</f>
        <v>0</v>
      </c>
      <c r="O117" s="327">
        <f>COUNTIF(D117, "*{3*")</f>
        <v>0</v>
      </c>
      <c r="P117" s="327">
        <f>COUNTIF(D117, "*{4*")</f>
        <v>0</v>
      </c>
      <c r="Q117" s="327">
        <f>COUNTIF(D117, "*{5*")</f>
        <v>0</v>
      </c>
      <c r="R117" s="327">
        <f>COUNTIF(D117, "*{6*")</f>
        <v>0</v>
      </c>
      <c r="S117" s="327">
        <f>COUNTIF(D117, "*{7*")</f>
        <v>0</v>
      </c>
      <c r="T117" s="314"/>
    </row>
    <row r="118" spans="1:20" ht="24" customHeight="1">
      <c r="A118" s="193" t="str">
        <f>CONCATENATE(B118,C118)</f>
        <v>WeaponPassive_Desc_Selected_Haste</v>
      </c>
      <c r="B118" s="196" t="s">
        <v>8630</v>
      </c>
      <c r="C118" s="188" t="s">
        <v>11020</v>
      </c>
      <c r="D118" s="216" t="s">
        <v>15424</v>
      </c>
      <c r="E118" s="22" t="s">
        <v>15423</v>
      </c>
      <c r="F118" s="210" t="s">
        <v>15334</v>
      </c>
      <c r="G118" s="210" t="s">
        <v>15335</v>
      </c>
      <c r="H118" s="205" t="s">
        <v>15336</v>
      </c>
      <c r="I118" s="22" t="s">
        <v>15337</v>
      </c>
      <c r="J118" s="22" t="s">
        <v>15338</v>
      </c>
      <c r="K118" s="329">
        <v>4</v>
      </c>
      <c r="L118" s="327">
        <f>COUNTIF(D118, "*{0*")</f>
        <v>0</v>
      </c>
      <c r="M118" s="327">
        <f>COUNTIF(D118, "*{1*")</f>
        <v>1</v>
      </c>
      <c r="N118" s="327">
        <f>COUNTIF(D118, "*{2*")</f>
        <v>1</v>
      </c>
      <c r="O118" s="327">
        <f>COUNTIF(D118, "*{3*")</f>
        <v>1</v>
      </c>
      <c r="P118" s="327">
        <f>COUNTIF(D118, "*{4*")</f>
        <v>0</v>
      </c>
      <c r="Q118" s="327">
        <f>COUNTIF(D118, "*{5*")</f>
        <v>0</v>
      </c>
      <c r="R118" s="327">
        <f>COUNTIF(D118, "*{6*")</f>
        <v>0</v>
      </c>
      <c r="S118" s="327">
        <f>COUNTIF(D118, "*{7*")</f>
        <v>0</v>
      </c>
      <c r="T118" s="314"/>
    </row>
    <row r="119" spans="1:20" ht="24" customHeight="1">
      <c r="A119" s="193" t="str">
        <f t="shared" ref="A119:A121" si="86">CONCATENATE(B119,C119)</f>
        <v>WeaponPassive_Desc_LongTermInvestment</v>
      </c>
      <c r="B119" s="196" t="s">
        <v>93</v>
      </c>
      <c r="C119" s="186" t="s">
        <v>13388</v>
      </c>
      <c r="D119" s="321" t="s">
        <v>14688</v>
      </c>
      <c r="E119" s="22" t="s">
        <v>15255</v>
      </c>
      <c r="F119" s="22" t="s">
        <v>15256</v>
      </c>
      <c r="G119" s="22" t="s">
        <v>15257</v>
      </c>
      <c r="H119" s="22" t="s">
        <v>15258</v>
      </c>
      <c r="I119" s="22" t="s">
        <v>15259</v>
      </c>
      <c r="J119" s="22" t="s">
        <v>15260</v>
      </c>
      <c r="K119" s="328">
        <f t="shared" ref="K119:K121" si="87">SUM(L119:S119)</f>
        <v>1</v>
      </c>
      <c r="L119" s="327">
        <f t="shared" ref="L119:L121" si="88">COUNTIF(D119, "*{0*")</f>
        <v>1</v>
      </c>
      <c r="M119" s="327">
        <f t="shared" ref="M119:M121" si="89">COUNTIF(D119, "*{1*")</f>
        <v>0</v>
      </c>
      <c r="N119" s="327">
        <f t="shared" ref="N119:N121" si="90">COUNTIF(D119, "*{2*")</f>
        <v>0</v>
      </c>
      <c r="O119" s="327">
        <f t="shared" ref="O119:O121" si="91">COUNTIF(D119, "*{3*")</f>
        <v>0</v>
      </c>
      <c r="P119" s="327">
        <f t="shared" ref="P119:P121" si="92">COUNTIF(D119, "*{4*")</f>
        <v>0</v>
      </c>
      <c r="Q119" s="327">
        <f t="shared" ref="Q119:Q121" si="93">COUNTIF(D119, "*{5*")</f>
        <v>0</v>
      </c>
      <c r="R119" s="327">
        <f t="shared" ref="R119:R121" si="94">COUNTIF(D119, "*{6*")</f>
        <v>0</v>
      </c>
      <c r="S119" s="327">
        <f t="shared" ref="S119:S121" si="95">COUNTIF(D119, "*{7*")</f>
        <v>0</v>
      </c>
      <c r="T119" s="314"/>
    </row>
    <row r="120" spans="1:20" ht="24" customHeight="1">
      <c r="A120" s="193" t="str">
        <f t="shared" si="86"/>
        <v>WeaponPassive_Desc_BountyHunter</v>
      </c>
      <c r="B120" s="196" t="s">
        <v>93</v>
      </c>
      <c r="C120" s="186" t="s">
        <v>13386</v>
      </c>
      <c r="D120" s="321" t="s">
        <v>14689</v>
      </c>
      <c r="E120" s="22" t="s">
        <v>15261</v>
      </c>
      <c r="F120" s="22" t="s">
        <v>15262</v>
      </c>
      <c r="G120" s="22" t="s">
        <v>15263</v>
      </c>
      <c r="H120" s="22" t="s">
        <v>15264</v>
      </c>
      <c r="I120" s="22" t="s">
        <v>15265</v>
      </c>
      <c r="J120" s="22" t="s">
        <v>15266</v>
      </c>
      <c r="K120" s="328">
        <f t="shared" si="87"/>
        <v>1</v>
      </c>
      <c r="L120" s="327">
        <f t="shared" si="88"/>
        <v>1</v>
      </c>
      <c r="M120" s="327">
        <f t="shared" si="89"/>
        <v>0</v>
      </c>
      <c r="N120" s="327">
        <f t="shared" si="90"/>
        <v>0</v>
      </c>
      <c r="O120" s="327">
        <f t="shared" si="91"/>
        <v>0</v>
      </c>
      <c r="P120" s="327">
        <f t="shared" si="92"/>
        <v>0</v>
      </c>
      <c r="Q120" s="327">
        <f t="shared" si="93"/>
        <v>0</v>
      </c>
      <c r="R120" s="327">
        <f t="shared" si="94"/>
        <v>0</v>
      </c>
      <c r="S120" s="327">
        <f t="shared" si="95"/>
        <v>0</v>
      </c>
      <c r="T120" s="314"/>
    </row>
    <row r="121" spans="1:20" ht="24" customHeight="1">
      <c r="A121" s="193" t="str">
        <f t="shared" si="86"/>
        <v>WeaponPassive_Desc_GreedyForMaterials</v>
      </c>
      <c r="B121" s="196" t="s">
        <v>93</v>
      </c>
      <c r="C121" s="186" t="s">
        <v>13387</v>
      </c>
      <c r="D121" s="321" t="s">
        <v>14690</v>
      </c>
      <c r="E121" s="22" t="s">
        <v>15267</v>
      </c>
      <c r="F121" s="22" t="s">
        <v>15268</v>
      </c>
      <c r="G121" s="22" t="s">
        <v>15269</v>
      </c>
      <c r="H121" s="22" t="s">
        <v>15270</v>
      </c>
      <c r="I121" s="22" t="s">
        <v>15271</v>
      </c>
      <c r="J121" s="22" t="s">
        <v>15272</v>
      </c>
      <c r="K121" s="328">
        <f t="shared" si="87"/>
        <v>1</v>
      </c>
      <c r="L121" s="327">
        <f t="shared" si="88"/>
        <v>1</v>
      </c>
      <c r="M121" s="327">
        <f t="shared" si="89"/>
        <v>0</v>
      </c>
      <c r="N121" s="327">
        <f t="shared" si="90"/>
        <v>0</v>
      </c>
      <c r="O121" s="327">
        <f t="shared" si="91"/>
        <v>0</v>
      </c>
      <c r="P121" s="327">
        <f t="shared" si="92"/>
        <v>0</v>
      </c>
      <c r="Q121" s="327">
        <f t="shared" si="93"/>
        <v>0</v>
      </c>
      <c r="R121" s="327">
        <f t="shared" si="94"/>
        <v>0</v>
      </c>
      <c r="S121" s="327">
        <f t="shared" si="95"/>
        <v>0</v>
      </c>
      <c r="T121" s="314"/>
    </row>
    <row r="122" spans="1:20" ht="24" customHeight="1">
      <c r="A122" s="193" t="str">
        <f t="shared" ref="A122:A124" si="96">CONCATENATE(B122,C122)</f>
        <v>WeaponPassive_Desc_Selected_LongTermInvestment</v>
      </c>
      <c r="B122" s="196" t="s">
        <v>8630</v>
      </c>
      <c r="C122" s="186" t="s">
        <v>13388</v>
      </c>
      <c r="D122" s="321" t="s">
        <v>25489</v>
      </c>
      <c r="E122" s="22" t="s">
        <v>15237</v>
      </c>
      <c r="F122" s="22" t="s">
        <v>15238</v>
      </c>
      <c r="G122" s="22" t="s">
        <v>15239</v>
      </c>
      <c r="H122" s="22" t="s">
        <v>15240</v>
      </c>
      <c r="I122" s="22" t="s">
        <v>15241</v>
      </c>
      <c r="J122" s="22" t="s">
        <v>15242</v>
      </c>
      <c r="K122" s="328">
        <f t="shared" ref="K122:K124" si="97">SUM(L122:S122)</f>
        <v>2</v>
      </c>
      <c r="L122" s="327">
        <f t="shared" ref="L122:L124" si="98">COUNTIF(D122, "*{0*")</f>
        <v>1</v>
      </c>
      <c r="M122" s="327">
        <f t="shared" ref="M122:M124" si="99">COUNTIF(D122, "*{1*")</f>
        <v>1</v>
      </c>
      <c r="N122" s="327">
        <f t="shared" ref="N122:N124" si="100">COUNTIF(D122, "*{2*")</f>
        <v>0</v>
      </c>
      <c r="O122" s="327">
        <f t="shared" ref="O122:O124" si="101">COUNTIF(D122, "*{3*")</f>
        <v>0</v>
      </c>
      <c r="P122" s="327">
        <f t="shared" ref="P122:P124" si="102">COUNTIF(D122, "*{4*")</f>
        <v>0</v>
      </c>
      <c r="Q122" s="327">
        <f t="shared" ref="Q122:Q124" si="103">COUNTIF(D122, "*{5*")</f>
        <v>0</v>
      </c>
      <c r="R122" s="327">
        <f t="shared" ref="R122:R124" si="104">COUNTIF(D122, "*{6*")</f>
        <v>0</v>
      </c>
      <c r="S122" s="327">
        <f t="shared" ref="S122:S124" si="105">COUNTIF(D122, "*{7*")</f>
        <v>0</v>
      </c>
      <c r="T122" s="314"/>
    </row>
    <row r="123" spans="1:20" ht="24" customHeight="1">
      <c r="A123" s="193" t="str">
        <f t="shared" si="96"/>
        <v>WeaponPassive_Desc_Selected_BountyHunter</v>
      </c>
      <c r="B123" s="196" t="s">
        <v>8630</v>
      </c>
      <c r="C123" s="186" t="s">
        <v>13386</v>
      </c>
      <c r="D123" s="321" t="s">
        <v>25485</v>
      </c>
      <c r="E123" s="22" t="s">
        <v>15243</v>
      </c>
      <c r="F123" s="22" t="s">
        <v>15244</v>
      </c>
      <c r="G123" s="22" t="s">
        <v>15245</v>
      </c>
      <c r="H123" s="22" t="s">
        <v>15246</v>
      </c>
      <c r="I123" s="22" t="s">
        <v>15247</v>
      </c>
      <c r="J123" s="22" t="s">
        <v>15248</v>
      </c>
      <c r="K123" s="328">
        <f t="shared" si="97"/>
        <v>2</v>
      </c>
      <c r="L123" s="327">
        <f t="shared" si="98"/>
        <v>1</v>
      </c>
      <c r="M123" s="327">
        <f t="shared" si="99"/>
        <v>1</v>
      </c>
      <c r="N123" s="327">
        <f t="shared" si="100"/>
        <v>0</v>
      </c>
      <c r="O123" s="327">
        <f t="shared" si="101"/>
        <v>0</v>
      </c>
      <c r="P123" s="327">
        <f t="shared" si="102"/>
        <v>0</v>
      </c>
      <c r="Q123" s="327">
        <f t="shared" si="103"/>
        <v>0</v>
      </c>
      <c r="R123" s="327">
        <f t="shared" si="104"/>
        <v>0</v>
      </c>
      <c r="S123" s="327">
        <f t="shared" si="105"/>
        <v>0</v>
      </c>
      <c r="T123" s="314"/>
    </row>
    <row r="124" spans="1:20" ht="24" customHeight="1">
      <c r="A124" s="193" t="str">
        <f t="shared" si="96"/>
        <v>WeaponPassive_Desc_Selected_GreedyForMaterials</v>
      </c>
      <c r="B124" s="196" t="s">
        <v>8630</v>
      </c>
      <c r="C124" s="186" t="s">
        <v>13387</v>
      </c>
      <c r="D124" s="321" t="s">
        <v>13727</v>
      </c>
      <c r="E124" s="22" t="s">
        <v>15249</v>
      </c>
      <c r="F124" s="22" t="s">
        <v>15250</v>
      </c>
      <c r="G124" s="22" t="s">
        <v>15251</v>
      </c>
      <c r="H124" s="22" t="s">
        <v>15252</v>
      </c>
      <c r="I124" s="22" t="s">
        <v>15253</v>
      </c>
      <c r="J124" s="22" t="s">
        <v>15254</v>
      </c>
      <c r="K124" s="328">
        <f t="shared" si="97"/>
        <v>2</v>
      </c>
      <c r="L124" s="327">
        <f t="shared" si="98"/>
        <v>1</v>
      </c>
      <c r="M124" s="327">
        <f t="shared" si="99"/>
        <v>1</v>
      </c>
      <c r="N124" s="327">
        <f t="shared" si="100"/>
        <v>0</v>
      </c>
      <c r="O124" s="327">
        <f t="shared" si="101"/>
        <v>0</v>
      </c>
      <c r="P124" s="327">
        <f t="shared" si="102"/>
        <v>0</v>
      </c>
      <c r="Q124" s="327">
        <f t="shared" si="103"/>
        <v>0</v>
      </c>
      <c r="R124" s="327">
        <f t="shared" si="104"/>
        <v>0</v>
      </c>
      <c r="S124" s="327">
        <f t="shared" si="105"/>
        <v>0</v>
      </c>
      <c r="T124" s="314"/>
    </row>
    <row r="125" spans="1:20" ht="24" customHeight="1">
      <c r="A125" s="193" t="str">
        <f t="shared" ref="A125:A127" si="106">CONCATENATE(B125,C125)</f>
        <v>WeaponPassive_Desc_Adrenaline</v>
      </c>
      <c r="B125" s="196" t="s">
        <v>93</v>
      </c>
      <c r="C125" s="565" t="s">
        <v>25378</v>
      </c>
      <c r="D125" s="321" t="s">
        <v>25486</v>
      </c>
      <c r="E125" s="434" t="s">
        <v>25382</v>
      </c>
      <c r="F125" s="434" t="s">
        <v>25382</v>
      </c>
      <c r="G125" s="434" t="s">
        <v>25382</v>
      </c>
      <c r="H125" s="434" t="s">
        <v>25382</v>
      </c>
      <c r="I125" s="434" t="s">
        <v>25382</v>
      </c>
      <c r="J125" s="434" t="s">
        <v>25382</v>
      </c>
      <c r="K125" s="328">
        <f t="shared" ref="K125:K127" si="107">SUM(L125:S125)</f>
        <v>1</v>
      </c>
      <c r="L125" s="327">
        <f t="shared" ref="L125:L127" si="108">COUNTIF(D125, "*{0*")</f>
        <v>1</v>
      </c>
      <c r="M125" s="327">
        <f t="shared" ref="M125:M127" si="109">COUNTIF(D125, "*{1*")</f>
        <v>0</v>
      </c>
      <c r="N125" s="327">
        <f t="shared" ref="N125:N127" si="110">COUNTIF(D125, "*{2*")</f>
        <v>0</v>
      </c>
      <c r="O125" s="327">
        <f t="shared" ref="O125:O127" si="111">COUNTIF(D125, "*{3*")</f>
        <v>0</v>
      </c>
      <c r="P125" s="327">
        <f t="shared" ref="P125:P127" si="112">COUNTIF(D125, "*{4*")</f>
        <v>0</v>
      </c>
      <c r="Q125" s="327">
        <f t="shared" ref="Q125:Q127" si="113">COUNTIF(D125, "*{5*")</f>
        <v>0</v>
      </c>
      <c r="R125" s="327">
        <f t="shared" ref="R125:R127" si="114">COUNTIF(D125, "*{6*")</f>
        <v>0</v>
      </c>
      <c r="S125" s="327">
        <f t="shared" ref="S125:S127" si="115">COUNTIF(D125, "*{7*")</f>
        <v>0</v>
      </c>
      <c r="T125" s="314"/>
    </row>
    <row r="126" spans="1:20" ht="24" customHeight="1">
      <c r="A126" s="193" t="str">
        <f t="shared" si="106"/>
        <v>WeaponPassive_Desc_SurvivalOfTheFittest</v>
      </c>
      <c r="B126" s="196" t="s">
        <v>93</v>
      </c>
      <c r="C126" s="565" t="s">
        <v>25380</v>
      </c>
      <c r="D126" s="321" t="s">
        <v>25487</v>
      </c>
      <c r="E126" s="434" t="s">
        <v>25382</v>
      </c>
      <c r="F126" s="434" t="s">
        <v>25382</v>
      </c>
      <c r="G126" s="434" t="s">
        <v>25382</v>
      </c>
      <c r="H126" s="434" t="s">
        <v>25382</v>
      </c>
      <c r="I126" s="434" t="s">
        <v>25382</v>
      </c>
      <c r="J126" s="434" t="s">
        <v>25382</v>
      </c>
      <c r="K126" s="328">
        <f t="shared" si="107"/>
        <v>2</v>
      </c>
      <c r="L126" s="327">
        <f t="shared" si="108"/>
        <v>1</v>
      </c>
      <c r="M126" s="327">
        <f t="shared" si="109"/>
        <v>1</v>
      </c>
      <c r="N126" s="327">
        <f t="shared" si="110"/>
        <v>0</v>
      </c>
      <c r="O126" s="327">
        <f t="shared" si="111"/>
        <v>0</v>
      </c>
      <c r="P126" s="327">
        <f t="shared" si="112"/>
        <v>0</v>
      </c>
      <c r="Q126" s="327">
        <f t="shared" si="113"/>
        <v>0</v>
      </c>
      <c r="R126" s="327">
        <f t="shared" si="114"/>
        <v>0</v>
      </c>
      <c r="S126" s="327">
        <f t="shared" si="115"/>
        <v>0</v>
      </c>
      <c r="T126" s="314"/>
    </row>
    <row r="127" spans="1:20" ht="24" customHeight="1">
      <c r="A127" s="193" t="str">
        <f t="shared" si="106"/>
        <v>WeaponPassive_Desc_ScrewBlow</v>
      </c>
      <c r="B127" s="196" t="s">
        <v>93</v>
      </c>
      <c r="C127" s="565" t="s">
        <v>25379</v>
      </c>
      <c r="D127" s="321" t="s">
        <v>25488</v>
      </c>
      <c r="E127" s="434" t="s">
        <v>25382</v>
      </c>
      <c r="F127" s="434" t="s">
        <v>25382</v>
      </c>
      <c r="G127" s="434" t="s">
        <v>25382</v>
      </c>
      <c r="H127" s="434" t="s">
        <v>25382</v>
      </c>
      <c r="I127" s="434" t="s">
        <v>25382</v>
      </c>
      <c r="J127" s="434" t="s">
        <v>25382</v>
      </c>
      <c r="K127" s="328">
        <f t="shared" si="107"/>
        <v>1</v>
      </c>
      <c r="L127" s="327">
        <f t="shared" si="108"/>
        <v>1</v>
      </c>
      <c r="M127" s="327">
        <f t="shared" si="109"/>
        <v>0</v>
      </c>
      <c r="N127" s="327">
        <f t="shared" si="110"/>
        <v>0</v>
      </c>
      <c r="O127" s="327">
        <f t="shared" si="111"/>
        <v>0</v>
      </c>
      <c r="P127" s="327">
        <f t="shared" si="112"/>
        <v>0</v>
      </c>
      <c r="Q127" s="327">
        <f t="shared" si="113"/>
        <v>0</v>
      </c>
      <c r="R127" s="327">
        <f t="shared" si="114"/>
        <v>0</v>
      </c>
      <c r="S127" s="327">
        <f t="shared" si="115"/>
        <v>0</v>
      </c>
      <c r="T127" s="314"/>
    </row>
    <row r="128" spans="1:20" ht="24" customHeight="1">
      <c r="A128" s="193" t="str">
        <f t="shared" ref="A128:A130" si="116">CONCATENATE(B128,C128)</f>
        <v>WeaponPassive_Desc_Selected_Adrenaline</v>
      </c>
      <c r="B128" s="196" t="s">
        <v>8630</v>
      </c>
      <c r="C128" s="565" t="s">
        <v>25378</v>
      </c>
      <c r="D128" s="321" t="s">
        <v>25490</v>
      </c>
      <c r="E128" s="434" t="s">
        <v>15796</v>
      </c>
      <c r="F128" s="434" t="s">
        <v>15796</v>
      </c>
      <c r="G128" s="434" t="s">
        <v>15796</v>
      </c>
      <c r="H128" s="434" t="s">
        <v>15796</v>
      </c>
      <c r="I128" s="434" t="s">
        <v>15796</v>
      </c>
      <c r="J128" s="434" t="s">
        <v>15796</v>
      </c>
      <c r="K128" s="328">
        <f t="shared" ref="K128:K130" si="117">SUM(L128:S128)</f>
        <v>2</v>
      </c>
      <c r="L128" s="327">
        <f t="shared" ref="L128:L130" si="118">COUNTIF(D128, "*{0*")</f>
        <v>1</v>
      </c>
      <c r="M128" s="327">
        <f t="shared" ref="M128:M130" si="119">COUNTIF(D128, "*{1*")</f>
        <v>1</v>
      </c>
      <c r="N128" s="327">
        <f t="shared" ref="N128:N130" si="120">COUNTIF(D128, "*{2*")</f>
        <v>0</v>
      </c>
      <c r="O128" s="327">
        <f t="shared" ref="O128:O130" si="121">COUNTIF(D128, "*{3*")</f>
        <v>0</v>
      </c>
      <c r="P128" s="327">
        <f t="shared" ref="P128:P130" si="122">COUNTIF(D128, "*{4*")</f>
        <v>0</v>
      </c>
      <c r="Q128" s="327">
        <f t="shared" ref="Q128:Q130" si="123">COUNTIF(D128, "*{5*")</f>
        <v>0</v>
      </c>
      <c r="R128" s="327">
        <f t="shared" ref="R128:R130" si="124">COUNTIF(D128, "*{6*")</f>
        <v>0</v>
      </c>
      <c r="S128" s="327">
        <f t="shared" ref="S128:S130" si="125">COUNTIF(D128, "*{7*")</f>
        <v>0</v>
      </c>
      <c r="T128" s="314"/>
    </row>
    <row r="129" spans="1:20" ht="24" customHeight="1">
      <c r="A129" s="193" t="str">
        <f t="shared" si="116"/>
        <v>WeaponPassive_Desc_Selected_SurvivalOfTheFittest</v>
      </c>
      <c r="B129" s="196" t="s">
        <v>8630</v>
      </c>
      <c r="C129" s="565" t="s">
        <v>25380</v>
      </c>
      <c r="D129" s="321" t="s">
        <v>25491</v>
      </c>
      <c r="E129" s="434" t="s">
        <v>15796</v>
      </c>
      <c r="F129" s="434" t="s">
        <v>15796</v>
      </c>
      <c r="G129" s="434" t="s">
        <v>15796</v>
      </c>
      <c r="H129" s="434" t="s">
        <v>15796</v>
      </c>
      <c r="I129" s="434" t="s">
        <v>15796</v>
      </c>
      <c r="J129" s="434" t="s">
        <v>15796</v>
      </c>
      <c r="K129" s="328">
        <f t="shared" si="117"/>
        <v>4</v>
      </c>
      <c r="L129" s="327">
        <f t="shared" si="118"/>
        <v>1</v>
      </c>
      <c r="M129" s="327">
        <f t="shared" si="119"/>
        <v>1</v>
      </c>
      <c r="N129" s="327">
        <f t="shared" si="120"/>
        <v>1</v>
      </c>
      <c r="O129" s="327">
        <f t="shared" si="121"/>
        <v>1</v>
      </c>
      <c r="P129" s="327">
        <f t="shared" si="122"/>
        <v>0</v>
      </c>
      <c r="Q129" s="327">
        <f t="shared" si="123"/>
        <v>0</v>
      </c>
      <c r="R129" s="327">
        <f t="shared" si="124"/>
        <v>0</v>
      </c>
      <c r="S129" s="327">
        <f t="shared" si="125"/>
        <v>0</v>
      </c>
      <c r="T129" s="314"/>
    </row>
    <row r="130" spans="1:20" ht="24" customHeight="1">
      <c r="A130" s="193" t="str">
        <f t="shared" si="116"/>
        <v>WeaponPassive_Desc_Selected_ScrewBlow</v>
      </c>
      <c r="B130" s="196" t="s">
        <v>8630</v>
      </c>
      <c r="C130" s="565" t="s">
        <v>25379</v>
      </c>
      <c r="D130" s="321" t="s">
        <v>25492</v>
      </c>
      <c r="E130" s="434" t="s">
        <v>15796</v>
      </c>
      <c r="F130" s="434" t="s">
        <v>15796</v>
      </c>
      <c r="G130" s="434" t="s">
        <v>15796</v>
      </c>
      <c r="H130" s="434" t="s">
        <v>15796</v>
      </c>
      <c r="I130" s="434" t="s">
        <v>15796</v>
      </c>
      <c r="J130" s="434" t="s">
        <v>15796</v>
      </c>
      <c r="K130" s="328">
        <f t="shared" si="117"/>
        <v>2</v>
      </c>
      <c r="L130" s="327">
        <f t="shared" si="118"/>
        <v>1</v>
      </c>
      <c r="M130" s="327">
        <f t="shared" si="119"/>
        <v>1</v>
      </c>
      <c r="N130" s="327">
        <f t="shared" si="120"/>
        <v>0</v>
      </c>
      <c r="O130" s="327">
        <f t="shared" si="121"/>
        <v>0</v>
      </c>
      <c r="P130" s="327">
        <f t="shared" si="122"/>
        <v>0</v>
      </c>
      <c r="Q130" s="327">
        <f t="shared" si="123"/>
        <v>0</v>
      </c>
      <c r="R130" s="327">
        <f t="shared" si="124"/>
        <v>0</v>
      </c>
      <c r="S130" s="327">
        <f t="shared" si="125"/>
        <v>0</v>
      </c>
      <c r="T130" s="314"/>
    </row>
    <row r="131" spans="1:20" ht="24" customHeight="1">
      <c r="A131" s="193" t="str">
        <f t="shared" si="76"/>
        <v>WeaponEnhance_Title_Desc</v>
      </c>
      <c r="B131" s="196" t="s">
        <v>847</v>
      </c>
      <c r="C131" s="201" t="s">
        <v>1778</v>
      </c>
      <c r="D131" s="216" t="s">
        <v>18264</v>
      </c>
      <c r="E131" s="22" t="s">
        <v>10505</v>
      </c>
      <c r="F131" s="210" t="s">
        <v>13465</v>
      </c>
      <c r="G131" s="210" t="s">
        <v>13466</v>
      </c>
      <c r="H131" s="205" t="s">
        <v>10506</v>
      </c>
      <c r="I131" s="315" t="s">
        <v>10507</v>
      </c>
      <c r="J131" s="315" t="s">
        <v>10508</v>
      </c>
      <c r="K131" s="328">
        <f t="shared" si="77"/>
        <v>0</v>
      </c>
      <c r="L131" s="327">
        <f t="shared" si="78"/>
        <v>0</v>
      </c>
      <c r="M131" s="327">
        <f t="shared" si="79"/>
        <v>0</v>
      </c>
      <c r="N131" s="327">
        <f t="shared" si="80"/>
        <v>0</v>
      </c>
      <c r="O131" s="327">
        <f t="shared" si="81"/>
        <v>0</v>
      </c>
      <c r="P131" s="327">
        <f t="shared" si="82"/>
        <v>0</v>
      </c>
      <c r="Q131" s="327">
        <f t="shared" si="83"/>
        <v>0</v>
      </c>
      <c r="R131" s="327">
        <f t="shared" si="84"/>
        <v>0</v>
      </c>
      <c r="S131" s="327">
        <f t="shared" si="85"/>
        <v>0</v>
      </c>
      <c r="T131" s="314"/>
    </row>
    <row r="132" spans="1:20" ht="24" customHeight="1">
      <c r="A132" s="193" t="str">
        <f t="shared" si="76"/>
        <v>WeaponEnhance_Name_MortalStrike</v>
      </c>
      <c r="B132" s="196" t="s">
        <v>8634</v>
      </c>
      <c r="C132" s="185" t="s">
        <v>10813</v>
      </c>
      <c r="D132" s="216" t="s">
        <v>15816</v>
      </c>
      <c r="E132" s="22" t="s">
        <v>439</v>
      </c>
      <c r="F132" s="210" t="s">
        <v>13467</v>
      </c>
      <c r="G132" s="210" t="s">
        <v>535</v>
      </c>
      <c r="H132" s="205" t="s">
        <v>396</v>
      </c>
      <c r="I132" s="315" t="s">
        <v>8303</v>
      </c>
      <c r="J132" s="315" t="s">
        <v>8304</v>
      </c>
      <c r="K132" s="328">
        <f t="shared" si="77"/>
        <v>0</v>
      </c>
      <c r="L132" s="327">
        <f t="shared" si="78"/>
        <v>0</v>
      </c>
      <c r="M132" s="327">
        <f t="shared" si="79"/>
        <v>0</v>
      </c>
      <c r="N132" s="327">
        <f t="shared" si="80"/>
        <v>0</v>
      </c>
      <c r="O132" s="327">
        <f t="shared" si="81"/>
        <v>0</v>
      </c>
      <c r="P132" s="327">
        <f t="shared" si="82"/>
        <v>0</v>
      </c>
      <c r="Q132" s="327">
        <f t="shared" si="83"/>
        <v>0</v>
      </c>
      <c r="R132" s="327">
        <f t="shared" si="84"/>
        <v>0</v>
      </c>
      <c r="S132" s="327">
        <f t="shared" si="85"/>
        <v>0</v>
      </c>
      <c r="T132" s="314"/>
    </row>
    <row r="133" spans="1:20" ht="24" customHeight="1">
      <c r="A133" s="193" t="str">
        <f t="shared" si="76"/>
        <v>WeaponEnhance_Name_ChainGrinder</v>
      </c>
      <c r="B133" s="196" t="s">
        <v>8634</v>
      </c>
      <c r="C133" s="185" t="s">
        <v>10905</v>
      </c>
      <c r="D133" s="216" t="s">
        <v>5592</v>
      </c>
      <c r="E133" s="22" t="s">
        <v>1779</v>
      </c>
      <c r="F133" s="210" t="s">
        <v>13468</v>
      </c>
      <c r="G133" s="210" t="s">
        <v>1780</v>
      </c>
      <c r="H133" s="205" t="s">
        <v>1781</v>
      </c>
      <c r="I133" s="315" t="s">
        <v>8305</v>
      </c>
      <c r="J133" s="315" t="s">
        <v>8306</v>
      </c>
      <c r="K133" s="328">
        <f t="shared" si="77"/>
        <v>0</v>
      </c>
      <c r="L133" s="327">
        <f t="shared" si="78"/>
        <v>0</v>
      </c>
      <c r="M133" s="327">
        <f t="shared" si="79"/>
        <v>0</v>
      </c>
      <c r="N133" s="327">
        <f t="shared" si="80"/>
        <v>0</v>
      </c>
      <c r="O133" s="327">
        <f t="shared" si="81"/>
        <v>0</v>
      </c>
      <c r="P133" s="327">
        <f t="shared" si="82"/>
        <v>0</v>
      </c>
      <c r="Q133" s="327">
        <f t="shared" si="83"/>
        <v>0</v>
      </c>
      <c r="R133" s="327">
        <f t="shared" si="84"/>
        <v>0</v>
      </c>
      <c r="S133" s="327">
        <f t="shared" si="85"/>
        <v>0</v>
      </c>
      <c r="T133" s="314"/>
    </row>
    <row r="134" spans="1:20" ht="24" customHeight="1">
      <c r="A134" s="193" t="str">
        <f t="shared" si="76"/>
        <v>WeaponEnhance_Name_ChainRake</v>
      </c>
      <c r="B134" s="196" t="s">
        <v>8634</v>
      </c>
      <c r="C134" s="185" t="s">
        <v>10904</v>
      </c>
      <c r="D134" s="216" t="s">
        <v>5593</v>
      </c>
      <c r="E134" s="22" t="s">
        <v>1782</v>
      </c>
      <c r="F134" s="210" t="s">
        <v>13469</v>
      </c>
      <c r="G134" s="210" t="s">
        <v>1783</v>
      </c>
      <c r="H134" s="205" t="s">
        <v>1784</v>
      </c>
      <c r="I134" s="315" t="s">
        <v>8307</v>
      </c>
      <c r="J134" s="315" t="s">
        <v>8308</v>
      </c>
      <c r="K134" s="328">
        <f t="shared" si="77"/>
        <v>0</v>
      </c>
      <c r="L134" s="327">
        <f t="shared" si="78"/>
        <v>0</v>
      </c>
      <c r="M134" s="327">
        <f t="shared" si="79"/>
        <v>0</v>
      </c>
      <c r="N134" s="327">
        <f t="shared" si="80"/>
        <v>0</v>
      </c>
      <c r="O134" s="327">
        <f t="shared" si="81"/>
        <v>0</v>
      </c>
      <c r="P134" s="327">
        <f t="shared" si="82"/>
        <v>0</v>
      </c>
      <c r="Q134" s="327">
        <f t="shared" si="83"/>
        <v>0</v>
      </c>
      <c r="R134" s="327">
        <f t="shared" si="84"/>
        <v>0</v>
      </c>
      <c r="S134" s="327">
        <f t="shared" si="85"/>
        <v>0</v>
      </c>
      <c r="T134" s="314"/>
    </row>
    <row r="135" spans="1:20" ht="24" customHeight="1">
      <c r="A135" s="193" t="str">
        <f t="shared" si="76"/>
        <v>WeaponEnhance_Name_TopBlade</v>
      </c>
      <c r="B135" s="196" t="s">
        <v>8634</v>
      </c>
      <c r="C135" s="185" t="s">
        <v>10903</v>
      </c>
      <c r="D135" s="216" t="s">
        <v>15817</v>
      </c>
      <c r="E135" s="22" t="s">
        <v>1786</v>
      </c>
      <c r="F135" s="210" t="s">
        <v>13470</v>
      </c>
      <c r="G135" s="210" t="s">
        <v>13471</v>
      </c>
      <c r="H135" s="205" t="s">
        <v>1787</v>
      </c>
      <c r="I135" s="315" t="s">
        <v>8309</v>
      </c>
      <c r="J135" s="315" t="s">
        <v>8310</v>
      </c>
      <c r="K135" s="328">
        <f t="shared" si="77"/>
        <v>0</v>
      </c>
      <c r="L135" s="327">
        <f t="shared" si="78"/>
        <v>0</v>
      </c>
      <c r="M135" s="327">
        <f t="shared" si="79"/>
        <v>0</v>
      </c>
      <c r="N135" s="327">
        <f t="shared" si="80"/>
        <v>0</v>
      </c>
      <c r="O135" s="327">
        <f t="shared" si="81"/>
        <v>0</v>
      </c>
      <c r="P135" s="327">
        <f t="shared" si="82"/>
        <v>0</v>
      </c>
      <c r="Q135" s="327">
        <f t="shared" si="83"/>
        <v>0</v>
      </c>
      <c r="R135" s="327">
        <f t="shared" si="84"/>
        <v>0</v>
      </c>
      <c r="S135" s="327">
        <f t="shared" si="85"/>
        <v>0</v>
      </c>
      <c r="T135" s="314"/>
    </row>
    <row r="136" spans="1:20" ht="24" customHeight="1">
      <c r="A136" s="193" t="str">
        <f t="shared" si="76"/>
        <v>WeaponEnhance_Name_ChainCombo</v>
      </c>
      <c r="B136" s="196" t="s">
        <v>8634</v>
      </c>
      <c r="C136" s="185" t="s">
        <v>10902</v>
      </c>
      <c r="D136" s="216" t="s">
        <v>5594</v>
      </c>
      <c r="E136" s="22" t="s">
        <v>1788</v>
      </c>
      <c r="F136" s="210" t="s">
        <v>13472</v>
      </c>
      <c r="G136" s="210" t="s">
        <v>1789</v>
      </c>
      <c r="H136" s="205" t="s">
        <v>1790</v>
      </c>
      <c r="I136" s="315" t="s">
        <v>8311</v>
      </c>
      <c r="J136" s="315" t="s">
        <v>8312</v>
      </c>
      <c r="K136" s="328">
        <f t="shared" si="77"/>
        <v>0</v>
      </c>
      <c r="L136" s="327">
        <f t="shared" si="78"/>
        <v>0</v>
      </c>
      <c r="M136" s="327">
        <f t="shared" si="79"/>
        <v>0</v>
      </c>
      <c r="N136" s="327">
        <f t="shared" si="80"/>
        <v>0</v>
      </c>
      <c r="O136" s="327">
        <f t="shared" si="81"/>
        <v>0</v>
      </c>
      <c r="P136" s="327">
        <f t="shared" si="82"/>
        <v>0</v>
      </c>
      <c r="Q136" s="327">
        <f t="shared" si="83"/>
        <v>0</v>
      </c>
      <c r="R136" s="327">
        <f t="shared" si="84"/>
        <v>0</v>
      </c>
      <c r="S136" s="327">
        <f t="shared" si="85"/>
        <v>0</v>
      </c>
      <c r="T136" s="314"/>
    </row>
    <row r="137" spans="1:20" ht="24" customHeight="1">
      <c r="A137" s="193" t="str">
        <f t="shared" si="76"/>
        <v>WeaponEnhance_Name_WindFury</v>
      </c>
      <c r="B137" s="196" t="s">
        <v>8634</v>
      </c>
      <c r="C137" s="185" t="s">
        <v>10901</v>
      </c>
      <c r="D137" s="216" t="s">
        <v>5595</v>
      </c>
      <c r="E137" s="22" t="s">
        <v>440</v>
      </c>
      <c r="F137" s="210" t="s">
        <v>13473</v>
      </c>
      <c r="G137" s="210" t="s">
        <v>397</v>
      </c>
      <c r="H137" s="205" t="s">
        <v>397</v>
      </c>
      <c r="I137" s="315" t="s">
        <v>8313</v>
      </c>
      <c r="J137" s="315" t="s">
        <v>8314</v>
      </c>
      <c r="K137" s="328">
        <f t="shared" si="77"/>
        <v>0</v>
      </c>
      <c r="L137" s="327">
        <f t="shared" si="78"/>
        <v>0</v>
      </c>
      <c r="M137" s="327">
        <f t="shared" si="79"/>
        <v>0</v>
      </c>
      <c r="N137" s="327">
        <f t="shared" si="80"/>
        <v>0</v>
      </c>
      <c r="O137" s="327">
        <f t="shared" si="81"/>
        <v>0</v>
      </c>
      <c r="P137" s="327">
        <f t="shared" si="82"/>
        <v>0</v>
      </c>
      <c r="Q137" s="327">
        <f t="shared" si="83"/>
        <v>0</v>
      </c>
      <c r="R137" s="327">
        <f t="shared" si="84"/>
        <v>0</v>
      </c>
      <c r="S137" s="327">
        <f t="shared" si="85"/>
        <v>0</v>
      </c>
      <c r="T137" s="314"/>
    </row>
    <row r="138" spans="1:20" ht="24" customHeight="1">
      <c r="A138" s="193" t="str">
        <f t="shared" si="76"/>
        <v>WeaponEnhance_Name_FervorOfBattle</v>
      </c>
      <c r="B138" s="196" t="s">
        <v>8634</v>
      </c>
      <c r="C138" s="185" t="s">
        <v>10900</v>
      </c>
      <c r="D138" s="216" t="s">
        <v>5596</v>
      </c>
      <c r="E138" s="22" t="s">
        <v>441</v>
      </c>
      <c r="F138" s="210" t="s">
        <v>13474</v>
      </c>
      <c r="G138" s="210" t="s">
        <v>13475</v>
      </c>
      <c r="H138" s="205" t="s">
        <v>398</v>
      </c>
      <c r="I138" s="315" t="s">
        <v>8315</v>
      </c>
      <c r="J138" s="315" t="s">
        <v>8316</v>
      </c>
      <c r="K138" s="328">
        <f t="shared" si="77"/>
        <v>0</v>
      </c>
      <c r="L138" s="327">
        <f t="shared" si="78"/>
        <v>0</v>
      </c>
      <c r="M138" s="327">
        <f t="shared" si="79"/>
        <v>0</v>
      </c>
      <c r="N138" s="327">
        <f t="shared" si="80"/>
        <v>0</v>
      </c>
      <c r="O138" s="327">
        <f t="shared" si="81"/>
        <v>0</v>
      </c>
      <c r="P138" s="327">
        <f t="shared" si="82"/>
        <v>0</v>
      </c>
      <c r="Q138" s="327">
        <f t="shared" si="83"/>
        <v>0</v>
      </c>
      <c r="R138" s="327">
        <f t="shared" si="84"/>
        <v>0</v>
      </c>
      <c r="S138" s="327">
        <f t="shared" si="85"/>
        <v>0</v>
      </c>
      <c r="T138" s="314"/>
    </row>
    <row r="139" spans="1:20" ht="24" customHeight="1">
      <c r="A139" s="193" t="str">
        <f t="shared" si="76"/>
        <v>WeaponEnhance_Name_EndlessRage</v>
      </c>
      <c r="B139" s="196" t="s">
        <v>8634</v>
      </c>
      <c r="C139" s="185" t="s">
        <v>10899</v>
      </c>
      <c r="D139" s="216" t="s">
        <v>5597</v>
      </c>
      <c r="E139" s="22" t="s">
        <v>442</v>
      </c>
      <c r="F139" s="210" t="s">
        <v>13476</v>
      </c>
      <c r="G139" s="210" t="s">
        <v>536</v>
      </c>
      <c r="H139" s="205" t="s">
        <v>399</v>
      </c>
      <c r="I139" s="315" t="s">
        <v>8317</v>
      </c>
      <c r="J139" s="315" t="s">
        <v>8318</v>
      </c>
      <c r="K139" s="328">
        <f t="shared" si="77"/>
        <v>0</v>
      </c>
      <c r="L139" s="327">
        <f t="shared" si="78"/>
        <v>0</v>
      </c>
      <c r="M139" s="327">
        <f t="shared" si="79"/>
        <v>0</v>
      </c>
      <c r="N139" s="327">
        <f t="shared" si="80"/>
        <v>0</v>
      </c>
      <c r="O139" s="327">
        <f t="shared" si="81"/>
        <v>0</v>
      </c>
      <c r="P139" s="327">
        <f t="shared" si="82"/>
        <v>0</v>
      </c>
      <c r="Q139" s="327">
        <f t="shared" si="83"/>
        <v>0</v>
      </c>
      <c r="R139" s="327">
        <f t="shared" si="84"/>
        <v>0</v>
      </c>
      <c r="S139" s="327">
        <f t="shared" si="85"/>
        <v>0</v>
      </c>
      <c r="T139" s="314"/>
    </row>
    <row r="140" spans="1:20" ht="24" customHeight="1">
      <c r="A140" s="193" t="str">
        <f t="shared" si="76"/>
        <v>WeaponEnhance_Name_PiercingWave</v>
      </c>
      <c r="B140" s="196" t="s">
        <v>8634</v>
      </c>
      <c r="C140" s="185" t="s">
        <v>10898</v>
      </c>
      <c r="D140" s="216" t="s">
        <v>5598</v>
      </c>
      <c r="E140" s="22" t="s">
        <v>443</v>
      </c>
      <c r="F140" s="210" t="s">
        <v>13477</v>
      </c>
      <c r="G140" s="210" t="s">
        <v>537</v>
      </c>
      <c r="H140" s="205" t="s">
        <v>400</v>
      </c>
      <c r="I140" s="315" t="s">
        <v>8319</v>
      </c>
      <c r="J140" s="315" t="s">
        <v>8320</v>
      </c>
      <c r="K140" s="328">
        <f t="shared" si="77"/>
        <v>0</v>
      </c>
      <c r="L140" s="327">
        <f t="shared" si="78"/>
        <v>0</v>
      </c>
      <c r="M140" s="327">
        <f t="shared" si="79"/>
        <v>0</v>
      </c>
      <c r="N140" s="327">
        <f t="shared" si="80"/>
        <v>0</v>
      </c>
      <c r="O140" s="327">
        <f t="shared" si="81"/>
        <v>0</v>
      </c>
      <c r="P140" s="327">
        <f t="shared" si="82"/>
        <v>0</v>
      </c>
      <c r="Q140" s="327">
        <f t="shared" si="83"/>
        <v>0</v>
      </c>
      <c r="R140" s="327">
        <f t="shared" si="84"/>
        <v>0</v>
      </c>
      <c r="S140" s="327">
        <f t="shared" si="85"/>
        <v>0</v>
      </c>
      <c r="T140" s="314"/>
    </row>
    <row r="141" spans="1:20" ht="24" customHeight="1">
      <c r="A141" s="193" t="str">
        <f t="shared" si="76"/>
        <v>WeaponEnhance_Name_Riptide</v>
      </c>
      <c r="B141" s="196" t="s">
        <v>8634</v>
      </c>
      <c r="C141" s="185" t="s">
        <v>10897</v>
      </c>
      <c r="D141" s="216" t="s">
        <v>5599</v>
      </c>
      <c r="E141" s="22" t="s">
        <v>444</v>
      </c>
      <c r="F141" s="210" t="s">
        <v>13478</v>
      </c>
      <c r="G141" s="210" t="s">
        <v>538</v>
      </c>
      <c r="H141" s="205" t="s">
        <v>401</v>
      </c>
      <c r="I141" s="315" t="s">
        <v>8321</v>
      </c>
      <c r="J141" s="315" t="s">
        <v>8322</v>
      </c>
      <c r="K141" s="328">
        <f t="shared" si="77"/>
        <v>0</v>
      </c>
      <c r="L141" s="327">
        <f t="shared" si="78"/>
        <v>0</v>
      </c>
      <c r="M141" s="327">
        <f t="shared" si="79"/>
        <v>0</v>
      </c>
      <c r="N141" s="327">
        <f t="shared" si="80"/>
        <v>0</v>
      </c>
      <c r="O141" s="327">
        <f t="shared" si="81"/>
        <v>0</v>
      </c>
      <c r="P141" s="327">
        <f t="shared" si="82"/>
        <v>0</v>
      </c>
      <c r="Q141" s="327">
        <f t="shared" si="83"/>
        <v>0</v>
      </c>
      <c r="R141" s="327">
        <f t="shared" si="84"/>
        <v>0</v>
      </c>
      <c r="S141" s="327">
        <f t="shared" si="85"/>
        <v>0</v>
      </c>
      <c r="T141" s="314"/>
    </row>
    <row r="142" spans="1:20" ht="24" customHeight="1">
      <c r="A142" s="193" t="str">
        <f t="shared" si="76"/>
        <v>WeaponEnhance_Name_RiptideRake</v>
      </c>
      <c r="B142" s="196" t="s">
        <v>8634</v>
      </c>
      <c r="C142" s="185" t="s">
        <v>10896</v>
      </c>
      <c r="D142" s="216" t="s">
        <v>5599</v>
      </c>
      <c r="E142" s="22" t="s">
        <v>444</v>
      </c>
      <c r="F142" s="210" t="s">
        <v>13478</v>
      </c>
      <c r="G142" s="210" t="s">
        <v>538</v>
      </c>
      <c r="H142" s="205" t="s">
        <v>401</v>
      </c>
      <c r="I142" s="315" t="s">
        <v>8321</v>
      </c>
      <c r="J142" s="315" t="s">
        <v>8322</v>
      </c>
      <c r="K142" s="328">
        <f t="shared" si="77"/>
        <v>0</v>
      </c>
      <c r="L142" s="327">
        <f t="shared" si="78"/>
        <v>0</v>
      </c>
      <c r="M142" s="327">
        <f t="shared" si="79"/>
        <v>0</v>
      </c>
      <c r="N142" s="327">
        <f t="shared" si="80"/>
        <v>0</v>
      </c>
      <c r="O142" s="327">
        <f t="shared" si="81"/>
        <v>0</v>
      </c>
      <c r="P142" s="327">
        <f t="shared" si="82"/>
        <v>0</v>
      </c>
      <c r="Q142" s="327">
        <f t="shared" si="83"/>
        <v>0</v>
      </c>
      <c r="R142" s="327">
        <f t="shared" si="84"/>
        <v>0</v>
      </c>
      <c r="S142" s="327">
        <f t="shared" si="85"/>
        <v>0</v>
      </c>
      <c r="T142" s="314"/>
    </row>
    <row r="143" spans="1:20" ht="24" customHeight="1">
      <c r="A143" s="193" t="str">
        <f t="shared" si="76"/>
        <v>WeaponEnhance_Name_SpinBlade</v>
      </c>
      <c r="B143" s="196" t="s">
        <v>8634</v>
      </c>
      <c r="C143" s="185" t="s">
        <v>10895</v>
      </c>
      <c r="D143" s="216" t="s">
        <v>5600</v>
      </c>
      <c r="E143" s="22" t="s">
        <v>445</v>
      </c>
      <c r="F143" s="210" t="s">
        <v>13479</v>
      </c>
      <c r="G143" s="210" t="s">
        <v>539</v>
      </c>
      <c r="H143" s="205" t="s">
        <v>402</v>
      </c>
      <c r="I143" s="315" t="s">
        <v>8323</v>
      </c>
      <c r="J143" s="315" t="s">
        <v>8324</v>
      </c>
      <c r="K143" s="328">
        <f t="shared" si="77"/>
        <v>0</v>
      </c>
      <c r="L143" s="327">
        <f t="shared" si="78"/>
        <v>0</v>
      </c>
      <c r="M143" s="327">
        <f t="shared" si="79"/>
        <v>0</v>
      </c>
      <c r="N143" s="327">
        <f t="shared" si="80"/>
        <v>0</v>
      </c>
      <c r="O143" s="327">
        <f t="shared" si="81"/>
        <v>0</v>
      </c>
      <c r="P143" s="327">
        <f t="shared" si="82"/>
        <v>0</v>
      </c>
      <c r="Q143" s="327">
        <f t="shared" si="83"/>
        <v>0</v>
      </c>
      <c r="R143" s="327">
        <f t="shared" si="84"/>
        <v>0</v>
      </c>
      <c r="S143" s="327">
        <f t="shared" si="85"/>
        <v>0</v>
      </c>
      <c r="T143" s="314"/>
    </row>
    <row r="144" spans="1:20" ht="24" customHeight="1">
      <c r="A144" s="193" t="str">
        <f t="shared" si="76"/>
        <v>WeaponEnhance_Name_ChainGrinder2</v>
      </c>
      <c r="B144" s="196" t="s">
        <v>8636</v>
      </c>
      <c r="C144" s="185" t="s">
        <v>10906</v>
      </c>
      <c r="D144" s="216" t="s">
        <v>15827</v>
      </c>
      <c r="E144" s="22" t="s">
        <v>16027</v>
      </c>
      <c r="F144" s="210" t="s">
        <v>16223</v>
      </c>
      <c r="G144" s="210" t="s">
        <v>16224</v>
      </c>
      <c r="H144" s="205" t="s">
        <v>16225</v>
      </c>
      <c r="I144" s="315" t="s">
        <v>16226</v>
      </c>
      <c r="J144" s="315" t="s">
        <v>16780</v>
      </c>
      <c r="K144" s="328">
        <f t="shared" si="77"/>
        <v>0</v>
      </c>
      <c r="L144" s="327">
        <f t="shared" si="78"/>
        <v>0</v>
      </c>
      <c r="M144" s="327">
        <f t="shared" si="79"/>
        <v>0</v>
      </c>
      <c r="N144" s="327">
        <f t="shared" si="80"/>
        <v>0</v>
      </c>
      <c r="O144" s="327">
        <f t="shared" si="81"/>
        <v>0</v>
      </c>
      <c r="P144" s="327">
        <f t="shared" si="82"/>
        <v>0</v>
      </c>
      <c r="Q144" s="327">
        <f t="shared" si="83"/>
        <v>0</v>
      </c>
      <c r="R144" s="327">
        <f t="shared" si="84"/>
        <v>0</v>
      </c>
      <c r="S144" s="327">
        <f t="shared" si="85"/>
        <v>0</v>
      </c>
      <c r="T144" s="314"/>
    </row>
    <row r="145" spans="1:20" ht="24" customHeight="1">
      <c r="A145" s="193" t="str">
        <f t="shared" si="76"/>
        <v>WeaponEnhance_Name_ChainRake2</v>
      </c>
      <c r="B145" s="196" t="s">
        <v>8636</v>
      </c>
      <c r="C145" s="185" t="s">
        <v>10907</v>
      </c>
      <c r="D145" s="216" t="s">
        <v>15828</v>
      </c>
      <c r="E145" s="22" t="s">
        <v>16028</v>
      </c>
      <c r="F145" s="210" t="s">
        <v>16227</v>
      </c>
      <c r="G145" s="210" t="s">
        <v>16228</v>
      </c>
      <c r="H145" s="205" t="s">
        <v>16229</v>
      </c>
      <c r="I145" s="315" t="s">
        <v>16230</v>
      </c>
      <c r="J145" s="315" t="s">
        <v>16781</v>
      </c>
      <c r="K145" s="328">
        <f t="shared" si="77"/>
        <v>0</v>
      </c>
      <c r="L145" s="327">
        <f t="shared" si="78"/>
        <v>0</v>
      </c>
      <c r="M145" s="327">
        <f t="shared" si="79"/>
        <v>0</v>
      </c>
      <c r="N145" s="327">
        <f t="shared" si="80"/>
        <v>0</v>
      </c>
      <c r="O145" s="327">
        <f t="shared" si="81"/>
        <v>0</v>
      </c>
      <c r="P145" s="327">
        <f t="shared" si="82"/>
        <v>0</v>
      </c>
      <c r="Q145" s="327">
        <f t="shared" si="83"/>
        <v>0</v>
      </c>
      <c r="R145" s="327">
        <f t="shared" si="84"/>
        <v>0</v>
      </c>
      <c r="S145" s="327">
        <f t="shared" si="85"/>
        <v>0</v>
      </c>
      <c r="T145" s="314"/>
    </row>
    <row r="146" spans="1:20" ht="24" customHeight="1">
      <c r="A146" s="193" t="str">
        <f t="shared" si="76"/>
        <v>WeaponEnhance_Name_TopBlade2</v>
      </c>
      <c r="B146" s="196" t="s">
        <v>8634</v>
      </c>
      <c r="C146" s="185" t="s">
        <v>10908</v>
      </c>
      <c r="D146" s="216" t="s">
        <v>15829</v>
      </c>
      <c r="E146" s="22" t="s">
        <v>16029</v>
      </c>
      <c r="F146" s="210" t="s">
        <v>16231</v>
      </c>
      <c r="G146" s="210" t="s">
        <v>16232</v>
      </c>
      <c r="H146" s="205" t="s">
        <v>16233</v>
      </c>
      <c r="I146" s="315" t="s">
        <v>16234</v>
      </c>
      <c r="J146" s="315" t="s">
        <v>16782</v>
      </c>
      <c r="K146" s="328">
        <f t="shared" si="77"/>
        <v>0</v>
      </c>
      <c r="L146" s="327">
        <f t="shared" si="78"/>
        <v>0</v>
      </c>
      <c r="M146" s="327">
        <f t="shared" si="79"/>
        <v>0</v>
      </c>
      <c r="N146" s="327">
        <f t="shared" si="80"/>
        <v>0</v>
      </c>
      <c r="O146" s="327">
        <f t="shared" si="81"/>
        <v>0</v>
      </c>
      <c r="P146" s="327">
        <f t="shared" si="82"/>
        <v>0</v>
      </c>
      <c r="Q146" s="327">
        <f t="shared" si="83"/>
        <v>0</v>
      </c>
      <c r="R146" s="327">
        <f t="shared" si="84"/>
        <v>0</v>
      </c>
      <c r="S146" s="327">
        <f t="shared" si="85"/>
        <v>0</v>
      </c>
      <c r="T146" s="314"/>
    </row>
    <row r="147" spans="1:20" ht="24" customHeight="1">
      <c r="A147" s="193" t="str">
        <f t="shared" si="76"/>
        <v>WeaponEnhance_Name_ChainCombo2</v>
      </c>
      <c r="B147" s="196" t="s">
        <v>8635</v>
      </c>
      <c r="C147" s="185" t="s">
        <v>10909</v>
      </c>
      <c r="D147" s="216" t="s">
        <v>15830</v>
      </c>
      <c r="E147" s="22" t="s">
        <v>16030</v>
      </c>
      <c r="F147" s="210" t="s">
        <v>16235</v>
      </c>
      <c r="G147" s="210" t="s">
        <v>16236</v>
      </c>
      <c r="H147" s="205" t="s">
        <v>16237</v>
      </c>
      <c r="I147" s="315" t="s">
        <v>16238</v>
      </c>
      <c r="J147" s="315" t="s">
        <v>16783</v>
      </c>
      <c r="K147" s="328">
        <f t="shared" si="77"/>
        <v>0</v>
      </c>
      <c r="L147" s="327">
        <f t="shared" si="78"/>
        <v>0</v>
      </c>
      <c r="M147" s="327">
        <f t="shared" si="79"/>
        <v>0</v>
      </c>
      <c r="N147" s="327">
        <f t="shared" si="80"/>
        <v>0</v>
      </c>
      <c r="O147" s="327">
        <f t="shared" si="81"/>
        <v>0</v>
      </c>
      <c r="P147" s="327">
        <f t="shared" si="82"/>
        <v>0</v>
      </c>
      <c r="Q147" s="327">
        <f t="shared" si="83"/>
        <v>0</v>
      </c>
      <c r="R147" s="327">
        <f t="shared" si="84"/>
        <v>0</v>
      </c>
      <c r="S147" s="327">
        <f t="shared" si="85"/>
        <v>0</v>
      </c>
      <c r="T147" s="314"/>
    </row>
    <row r="148" spans="1:20" ht="24" customHeight="1">
      <c r="A148" s="193" t="str">
        <f t="shared" si="76"/>
        <v>WeaponEnhance_Name_WindFury2</v>
      </c>
      <c r="B148" s="196" t="s">
        <v>8634</v>
      </c>
      <c r="C148" s="185" t="s">
        <v>10910</v>
      </c>
      <c r="D148" s="216" t="s">
        <v>15831</v>
      </c>
      <c r="E148" s="22" t="s">
        <v>16031</v>
      </c>
      <c r="F148" s="210" t="s">
        <v>16239</v>
      </c>
      <c r="G148" s="210" t="s">
        <v>16240</v>
      </c>
      <c r="H148" s="205" t="s">
        <v>16240</v>
      </c>
      <c r="I148" s="315" t="s">
        <v>16241</v>
      </c>
      <c r="J148" s="315" t="s">
        <v>16784</v>
      </c>
      <c r="K148" s="328">
        <f t="shared" si="77"/>
        <v>0</v>
      </c>
      <c r="L148" s="327">
        <f t="shared" si="78"/>
        <v>0</v>
      </c>
      <c r="M148" s="327">
        <f t="shared" si="79"/>
        <v>0</v>
      </c>
      <c r="N148" s="327">
        <f t="shared" si="80"/>
        <v>0</v>
      </c>
      <c r="O148" s="327">
        <f t="shared" si="81"/>
        <v>0</v>
      </c>
      <c r="P148" s="327">
        <f t="shared" si="82"/>
        <v>0</v>
      </c>
      <c r="Q148" s="327">
        <f t="shared" si="83"/>
        <v>0</v>
      </c>
      <c r="R148" s="327">
        <f t="shared" si="84"/>
        <v>0</v>
      </c>
      <c r="S148" s="327">
        <f t="shared" si="85"/>
        <v>0</v>
      </c>
      <c r="T148" s="314"/>
    </row>
    <row r="149" spans="1:20" ht="24" customHeight="1">
      <c r="A149" s="193" t="str">
        <f t="shared" si="76"/>
        <v>WeaponEnhance_Name_FervorOfBattle2</v>
      </c>
      <c r="B149" s="196" t="s">
        <v>8636</v>
      </c>
      <c r="C149" s="185" t="s">
        <v>10911</v>
      </c>
      <c r="D149" s="216" t="s">
        <v>15832</v>
      </c>
      <c r="E149" s="22" t="s">
        <v>16032</v>
      </c>
      <c r="F149" s="210" t="s">
        <v>16242</v>
      </c>
      <c r="G149" s="210" t="s">
        <v>16243</v>
      </c>
      <c r="H149" s="205" t="s">
        <v>16244</v>
      </c>
      <c r="I149" s="315" t="s">
        <v>16245</v>
      </c>
      <c r="J149" s="315" t="s">
        <v>16785</v>
      </c>
      <c r="K149" s="328">
        <f t="shared" si="77"/>
        <v>0</v>
      </c>
      <c r="L149" s="327">
        <f t="shared" si="78"/>
        <v>0</v>
      </c>
      <c r="M149" s="327">
        <f t="shared" si="79"/>
        <v>0</v>
      </c>
      <c r="N149" s="327">
        <f t="shared" si="80"/>
        <v>0</v>
      </c>
      <c r="O149" s="327">
        <f t="shared" si="81"/>
        <v>0</v>
      </c>
      <c r="P149" s="327">
        <f t="shared" si="82"/>
        <v>0</v>
      </c>
      <c r="Q149" s="327">
        <f t="shared" si="83"/>
        <v>0</v>
      </c>
      <c r="R149" s="327">
        <f t="shared" si="84"/>
        <v>0</v>
      </c>
      <c r="S149" s="327">
        <f t="shared" si="85"/>
        <v>0</v>
      </c>
      <c r="T149" s="314"/>
    </row>
    <row r="150" spans="1:20" ht="24" customHeight="1">
      <c r="A150" s="193" t="str">
        <f t="shared" si="76"/>
        <v>WeaponEnhance_Name_EndlessRage2</v>
      </c>
      <c r="B150" s="196" t="s">
        <v>8634</v>
      </c>
      <c r="C150" s="185" t="s">
        <v>8643</v>
      </c>
      <c r="D150" s="216" t="s">
        <v>15833</v>
      </c>
      <c r="E150" s="22" t="s">
        <v>16033</v>
      </c>
      <c r="F150" s="210" t="s">
        <v>16246</v>
      </c>
      <c r="G150" s="210" t="s">
        <v>16247</v>
      </c>
      <c r="H150" s="205" t="s">
        <v>16248</v>
      </c>
      <c r="I150" s="315" t="s">
        <v>16249</v>
      </c>
      <c r="J150" s="315" t="s">
        <v>16786</v>
      </c>
      <c r="K150" s="328">
        <f t="shared" si="77"/>
        <v>0</v>
      </c>
      <c r="L150" s="327">
        <f t="shared" si="78"/>
        <v>0</v>
      </c>
      <c r="M150" s="327">
        <f t="shared" si="79"/>
        <v>0</v>
      </c>
      <c r="N150" s="327">
        <f t="shared" si="80"/>
        <v>0</v>
      </c>
      <c r="O150" s="327">
        <f t="shared" si="81"/>
        <v>0</v>
      </c>
      <c r="P150" s="327">
        <f t="shared" si="82"/>
        <v>0</v>
      </c>
      <c r="Q150" s="327">
        <f t="shared" si="83"/>
        <v>0</v>
      </c>
      <c r="R150" s="327">
        <f t="shared" si="84"/>
        <v>0</v>
      </c>
      <c r="S150" s="327">
        <f t="shared" si="85"/>
        <v>0</v>
      </c>
      <c r="T150" s="314"/>
    </row>
    <row r="151" spans="1:20" ht="24" customHeight="1">
      <c r="A151" s="193" t="str">
        <f t="shared" si="76"/>
        <v>WeaponEnhance_Name_PiercingWave2</v>
      </c>
      <c r="B151" s="196" t="s">
        <v>8634</v>
      </c>
      <c r="C151" s="185" t="s">
        <v>10912</v>
      </c>
      <c r="D151" s="216" t="s">
        <v>15834</v>
      </c>
      <c r="E151" s="22" t="s">
        <v>16034</v>
      </c>
      <c r="F151" s="210" t="s">
        <v>16250</v>
      </c>
      <c r="G151" s="210" t="s">
        <v>16251</v>
      </c>
      <c r="H151" s="205" t="s">
        <v>16252</v>
      </c>
      <c r="I151" s="315" t="s">
        <v>16253</v>
      </c>
      <c r="J151" s="315" t="s">
        <v>16787</v>
      </c>
      <c r="K151" s="328">
        <f t="shared" si="77"/>
        <v>0</v>
      </c>
      <c r="L151" s="327">
        <f t="shared" si="78"/>
        <v>0</v>
      </c>
      <c r="M151" s="327">
        <f t="shared" si="79"/>
        <v>0</v>
      </c>
      <c r="N151" s="327">
        <f t="shared" si="80"/>
        <v>0</v>
      </c>
      <c r="O151" s="327">
        <f t="shared" si="81"/>
        <v>0</v>
      </c>
      <c r="P151" s="327">
        <f t="shared" si="82"/>
        <v>0</v>
      </c>
      <c r="Q151" s="327">
        <f t="shared" si="83"/>
        <v>0</v>
      </c>
      <c r="R151" s="327">
        <f t="shared" si="84"/>
        <v>0</v>
      </c>
      <c r="S151" s="327">
        <f t="shared" si="85"/>
        <v>0</v>
      </c>
      <c r="T151" s="314"/>
    </row>
    <row r="152" spans="1:20" ht="24" customHeight="1">
      <c r="A152" s="193" t="str">
        <f t="shared" si="76"/>
        <v>WeaponEnhance_Name_Riptide2</v>
      </c>
      <c r="B152" s="196" t="s">
        <v>8635</v>
      </c>
      <c r="C152" s="185" t="s">
        <v>10913</v>
      </c>
      <c r="D152" s="216" t="s">
        <v>15835</v>
      </c>
      <c r="E152" s="22" t="s">
        <v>16035</v>
      </c>
      <c r="F152" s="210" t="s">
        <v>16254</v>
      </c>
      <c r="G152" s="210" t="s">
        <v>16255</v>
      </c>
      <c r="H152" s="205" t="s">
        <v>16256</v>
      </c>
      <c r="I152" s="315" t="s">
        <v>16257</v>
      </c>
      <c r="J152" s="315" t="s">
        <v>16788</v>
      </c>
      <c r="K152" s="328">
        <f t="shared" si="77"/>
        <v>0</v>
      </c>
      <c r="L152" s="327">
        <f t="shared" si="78"/>
        <v>0</v>
      </c>
      <c r="M152" s="327">
        <f t="shared" si="79"/>
        <v>0</v>
      </c>
      <c r="N152" s="327">
        <f t="shared" si="80"/>
        <v>0</v>
      </c>
      <c r="O152" s="327">
        <f t="shared" si="81"/>
        <v>0</v>
      </c>
      <c r="P152" s="327">
        <f t="shared" si="82"/>
        <v>0</v>
      </c>
      <c r="Q152" s="327">
        <f t="shared" si="83"/>
        <v>0</v>
      </c>
      <c r="R152" s="327">
        <f t="shared" si="84"/>
        <v>0</v>
      </c>
      <c r="S152" s="327">
        <f t="shared" si="85"/>
        <v>0</v>
      </c>
      <c r="T152" s="314"/>
    </row>
    <row r="153" spans="1:20" ht="24" customHeight="1">
      <c r="A153" s="193" t="str">
        <f t="shared" si="76"/>
        <v>WeaponEnhance_Name_RiptideRake2</v>
      </c>
      <c r="B153" s="196" t="s">
        <v>8636</v>
      </c>
      <c r="C153" s="185" t="s">
        <v>10914</v>
      </c>
      <c r="D153" s="216" t="s">
        <v>15835</v>
      </c>
      <c r="E153" s="22" t="s">
        <v>16035</v>
      </c>
      <c r="F153" s="210" t="s">
        <v>16254</v>
      </c>
      <c r="G153" s="210" t="s">
        <v>16255</v>
      </c>
      <c r="H153" s="205" t="s">
        <v>16256</v>
      </c>
      <c r="I153" s="315" t="s">
        <v>16257</v>
      </c>
      <c r="J153" s="315" t="s">
        <v>16788</v>
      </c>
      <c r="K153" s="328">
        <f t="shared" si="77"/>
        <v>0</v>
      </c>
      <c r="L153" s="327">
        <f t="shared" si="78"/>
        <v>0</v>
      </c>
      <c r="M153" s="327">
        <f t="shared" si="79"/>
        <v>0</v>
      </c>
      <c r="N153" s="327">
        <f t="shared" si="80"/>
        <v>0</v>
      </c>
      <c r="O153" s="327">
        <f t="shared" si="81"/>
        <v>0</v>
      </c>
      <c r="P153" s="327">
        <f t="shared" si="82"/>
        <v>0</v>
      </c>
      <c r="Q153" s="327">
        <f t="shared" si="83"/>
        <v>0</v>
      </c>
      <c r="R153" s="327">
        <f t="shared" si="84"/>
        <v>0</v>
      </c>
      <c r="S153" s="327">
        <f t="shared" si="85"/>
        <v>0</v>
      </c>
      <c r="T153" s="314"/>
    </row>
    <row r="154" spans="1:20" ht="24" customHeight="1">
      <c r="A154" s="193" t="str">
        <f t="shared" si="76"/>
        <v>WeaponEnhance_Name_SpinBlade2</v>
      </c>
      <c r="B154" s="196" t="s">
        <v>8636</v>
      </c>
      <c r="C154" s="185" t="s">
        <v>10915</v>
      </c>
      <c r="D154" s="216" t="s">
        <v>15836</v>
      </c>
      <c r="E154" s="22" t="s">
        <v>16036</v>
      </c>
      <c r="F154" s="210" t="s">
        <v>16258</v>
      </c>
      <c r="G154" s="210" t="s">
        <v>16259</v>
      </c>
      <c r="H154" s="205" t="s">
        <v>16260</v>
      </c>
      <c r="I154" s="315" t="s">
        <v>16261</v>
      </c>
      <c r="J154" s="315" t="s">
        <v>16789</v>
      </c>
      <c r="K154" s="328">
        <f t="shared" si="77"/>
        <v>0</v>
      </c>
      <c r="L154" s="327">
        <f t="shared" si="78"/>
        <v>0</v>
      </c>
      <c r="M154" s="327">
        <f t="shared" si="79"/>
        <v>0</v>
      </c>
      <c r="N154" s="327">
        <f t="shared" si="80"/>
        <v>0</v>
      </c>
      <c r="O154" s="327">
        <f t="shared" si="81"/>
        <v>0</v>
      </c>
      <c r="P154" s="327">
        <f t="shared" si="82"/>
        <v>0</v>
      </c>
      <c r="Q154" s="327">
        <f t="shared" si="83"/>
        <v>0</v>
      </c>
      <c r="R154" s="327">
        <f t="shared" si="84"/>
        <v>0</v>
      </c>
      <c r="S154" s="327">
        <f t="shared" si="85"/>
        <v>0</v>
      </c>
      <c r="T154" s="314"/>
    </row>
    <row r="155" spans="1:20" ht="24" customHeight="1">
      <c r="A155" s="193" t="str">
        <f t="shared" si="76"/>
        <v>WeaponEnhance_Name_ChainGrinder3</v>
      </c>
      <c r="B155" s="196" t="s">
        <v>8634</v>
      </c>
      <c r="C155" s="185" t="s">
        <v>10927</v>
      </c>
      <c r="D155" s="216" t="s">
        <v>15877</v>
      </c>
      <c r="E155" s="22" t="s">
        <v>16076</v>
      </c>
      <c r="F155" s="210" t="s">
        <v>16362</v>
      </c>
      <c r="G155" s="210" t="s">
        <v>16363</v>
      </c>
      <c r="H155" s="205" t="s">
        <v>16364</v>
      </c>
      <c r="I155" s="315" t="s">
        <v>16365</v>
      </c>
      <c r="J155" s="315" t="s">
        <v>16830</v>
      </c>
      <c r="K155" s="328">
        <f t="shared" si="77"/>
        <v>0</v>
      </c>
      <c r="L155" s="327">
        <f t="shared" si="78"/>
        <v>0</v>
      </c>
      <c r="M155" s="327">
        <f t="shared" si="79"/>
        <v>0</v>
      </c>
      <c r="N155" s="327">
        <f t="shared" si="80"/>
        <v>0</v>
      </c>
      <c r="O155" s="327">
        <f t="shared" si="81"/>
        <v>0</v>
      </c>
      <c r="P155" s="327">
        <f t="shared" si="82"/>
        <v>0</v>
      </c>
      <c r="Q155" s="327">
        <f t="shared" si="83"/>
        <v>0</v>
      </c>
      <c r="R155" s="327">
        <f t="shared" si="84"/>
        <v>0</v>
      </c>
      <c r="S155" s="327">
        <f t="shared" si="85"/>
        <v>0</v>
      </c>
      <c r="T155" s="314"/>
    </row>
    <row r="156" spans="1:20" ht="24" customHeight="1">
      <c r="A156" s="193" t="str">
        <f t="shared" si="76"/>
        <v>WeaponEnhance_Name_ChainRake3</v>
      </c>
      <c r="B156" s="196" t="s">
        <v>8634</v>
      </c>
      <c r="C156" s="185" t="s">
        <v>10928</v>
      </c>
      <c r="D156" s="216" t="s">
        <v>15878</v>
      </c>
      <c r="E156" s="22" t="s">
        <v>16077</v>
      </c>
      <c r="F156" s="210" t="s">
        <v>16366</v>
      </c>
      <c r="G156" s="210" t="s">
        <v>16367</v>
      </c>
      <c r="H156" s="205" t="s">
        <v>16368</v>
      </c>
      <c r="I156" s="315" t="s">
        <v>16369</v>
      </c>
      <c r="J156" s="315" t="s">
        <v>16831</v>
      </c>
      <c r="K156" s="328">
        <f t="shared" si="77"/>
        <v>0</v>
      </c>
      <c r="L156" s="327">
        <f t="shared" si="78"/>
        <v>0</v>
      </c>
      <c r="M156" s="327">
        <f t="shared" si="79"/>
        <v>0</v>
      </c>
      <c r="N156" s="327">
        <f t="shared" si="80"/>
        <v>0</v>
      </c>
      <c r="O156" s="327">
        <f t="shared" si="81"/>
        <v>0</v>
      </c>
      <c r="P156" s="327">
        <f t="shared" si="82"/>
        <v>0</v>
      </c>
      <c r="Q156" s="327">
        <f t="shared" si="83"/>
        <v>0</v>
      </c>
      <c r="R156" s="327">
        <f t="shared" si="84"/>
        <v>0</v>
      </c>
      <c r="S156" s="327">
        <f t="shared" si="85"/>
        <v>0</v>
      </c>
      <c r="T156" s="314"/>
    </row>
    <row r="157" spans="1:20" ht="24" customHeight="1">
      <c r="A157" s="193" t="str">
        <f t="shared" si="76"/>
        <v>WeaponEnhance_Name_TopBlade3</v>
      </c>
      <c r="B157" s="196" t="s">
        <v>8634</v>
      </c>
      <c r="C157" s="185" t="s">
        <v>10929</v>
      </c>
      <c r="D157" s="216" t="s">
        <v>15879</v>
      </c>
      <c r="E157" s="22" t="s">
        <v>16078</v>
      </c>
      <c r="F157" s="210" t="s">
        <v>16370</v>
      </c>
      <c r="G157" s="210" t="s">
        <v>16371</v>
      </c>
      <c r="H157" s="205" t="s">
        <v>16372</v>
      </c>
      <c r="I157" s="315" t="s">
        <v>16373</v>
      </c>
      <c r="J157" s="315" t="s">
        <v>16832</v>
      </c>
      <c r="K157" s="328">
        <f t="shared" si="77"/>
        <v>0</v>
      </c>
      <c r="L157" s="327">
        <f t="shared" si="78"/>
        <v>0</v>
      </c>
      <c r="M157" s="327">
        <f t="shared" si="79"/>
        <v>0</v>
      </c>
      <c r="N157" s="327">
        <f t="shared" si="80"/>
        <v>0</v>
      </c>
      <c r="O157" s="327">
        <f t="shared" si="81"/>
        <v>0</v>
      </c>
      <c r="P157" s="327">
        <f t="shared" si="82"/>
        <v>0</v>
      </c>
      <c r="Q157" s="327">
        <f t="shared" si="83"/>
        <v>0</v>
      </c>
      <c r="R157" s="327">
        <f t="shared" si="84"/>
        <v>0</v>
      </c>
      <c r="S157" s="327">
        <f t="shared" si="85"/>
        <v>0</v>
      </c>
      <c r="T157" s="314"/>
    </row>
    <row r="158" spans="1:20" ht="24" customHeight="1">
      <c r="A158" s="193" t="str">
        <f t="shared" si="76"/>
        <v>WeaponEnhance_Name_ChainCombo3</v>
      </c>
      <c r="B158" s="196" t="s">
        <v>8634</v>
      </c>
      <c r="C158" s="185" t="s">
        <v>10930</v>
      </c>
      <c r="D158" s="216" t="s">
        <v>15880</v>
      </c>
      <c r="E158" s="22" t="s">
        <v>16079</v>
      </c>
      <c r="F158" s="210" t="s">
        <v>16374</v>
      </c>
      <c r="G158" s="210" t="s">
        <v>16375</v>
      </c>
      <c r="H158" s="205" t="s">
        <v>16376</v>
      </c>
      <c r="I158" s="315" t="s">
        <v>16377</v>
      </c>
      <c r="J158" s="315" t="s">
        <v>16833</v>
      </c>
      <c r="K158" s="328">
        <f t="shared" si="77"/>
        <v>0</v>
      </c>
      <c r="L158" s="327">
        <f t="shared" si="78"/>
        <v>0</v>
      </c>
      <c r="M158" s="327">
        <f t="shared" si="79"/>
        <v>0</v>
      </c>
      <c r="N158" s="327">
        <f t="shared" si="80"/>
        <v>0</v>
      </c>
      <c r="O158" s="327">
        <f t="shared" si="81"/>
        <v>0</v>
      </c>
      <c r="P158" s="327">
        <f t="shared" si="82"/>
        <v>0</v>
      </c>
      <c r="Q158" s="327">
        <f t="shared" si="83"/>
        <v>0</v>
      </c>
      <c r="R158" s="327">
        <f t="shared" si="84"/>
        <v>0</v>
      </c>
      <c r="S158" s="327">
        <f t="shared" si="85"/>
        <v>0</v>
      </c>
      <c r="T158" s="314"/>
    </row>
    <row r="159" spans="1:20" ht="24" customHeight="1">
      <c r="A159" s="193" t="str">
        <f t="shared" si="76"/>
        <v>WeaponEnhance_Name_WindFury3</v>
      </c>
      <c r="B159" s="196" t="s">
        <v>8634</v>
      </c>
      <c r="C159" s="185" t="s">
        <v>10931</v>
      </c>
      <c r="D159" s="216" t="s">
        <v>15881</v>
      </c>
      <c r="E159" s="22" t="s">
        <v>16080</v>
      </c>
      <c r="F159" s="210" t="s">
        <v>16378</v>
      </c>
      <c r="G159" s="210" t="s">
        <v>16379</v>
      </c>
      <c r="H159" s="205" t="s">
        <v>16379</v>
      </c>
      <c r="I159" s="315" t="s">
        <v>16380</v>
      </c>
      <c r="J159" s="315" t="s">
        <v>16834</v>
      </c>
      <c r="K159" s="328">
        <f t="shared" si="77"/>
        <v>0</v>
      </c>
      <c r="L159" s="327">
        <f t="shared" si="78"/>
        <v>0</v>
      </c>
      <c r="M159" s="327">
        <f t="shared" si="79"/>
        <v>0</v>
      </c>
      <c r="N159" s="327">
        <f t="shared" si="80"/>
        <v>0</v>
      </c>
      <c r="O159" s="327">
        <f t="shared" si="81"/>
        <v>0</v>
      </c>
      <c r="P159" s="327">
        <f t="shared" si="82"/>
        <v>0</v>
      </c>
      <c r="Q159" s="327">
        <f t="shared" si="83"/>
        <v>0</v>
      </c>
      <c r="R159" s="327">
        <f t="shared" si="84"/>
        <v>0</v>
      </c>
      <c r="S159" s="327">
        <f t="shared" si="85"/>
        <v>0</v>
      </c>
      <c r="T159" s="314"/>
    </row>
    <row r="160" spans="1:20" ht="24" customHeight="1">
      <c r="A160" s="193" t="str">
        <f t="shared" si="76"/>
        <v>WeaponEnhance_Name_FervorOfBattle3</v>
      </c>
      <c r="B160" s="196" t="s">
        <v>8636</v>
      </c>
      <c r="C160" s="185" t="s">
        <v>10932</v>
      </c>
      <c r="D160" s="216" t="s">
        <v>15882</v>
      </c>
      <c r="E160" s="22" t="s">
        <v>16081</v>
      </c>
      <c r="F160" s="210" t="s">
        <v>16381</v>
      </c>
      <c r="G160" s="210" t="s">
        <v>16382</v>
      </c>
      <c r="H160" s="205" t="s">
        <v>16383</v>
      </c>
      <c r="I160" s="315" t="s">
        <v>16384</v>
      </c>
      <c r="J160" s="315" t="s">
        <v>16835</v>
      </c>
      <c r="K160" s="328">
        <f t="shared" si="77"/>
        <v>0</v>
      </c>
      <c r="L160" s="327">
        <f t="shared" si="78"/>
        <v>0</v>
      </c>
      <c r="M160" s="327">
        <f t="shared" si="79"/>
        <v>0</v>
      </c>
      <c r="N160" s="327">
        <f t="shared" si="80"/>
        <v>0</v>
      </c>
      <c r="O160" s="327">
        <f t="shared" si="81"/>
        <v>0</v>
      </c>
      <c r="P160" s="327">
        <f t="shared" si="82"/>
        <v>0</v>
      </c>
      <c r="Q160" s="327">
        <f t="shared" si="83"/>
        <v>0</v>
      </c>
      <c r="R160" s="327">
        <f t="shared" si="84"/>
        <v>0</v>
      </c>
      <c r="S160" s="327">
        <f t="shared" si="85"/>
        <v>0</v>
      </c>
      <c r="T160" s="314"/>
    </row>
    <row r="161" spans="1:20" ht="24" customHeight="1">
      <c r="A161" s="193" t="str">
        <f t="shared" si="76"/>
        <v>WeaponEnhance_Name_EndlessRage3</v>
      </c>
      <c r="B161" s="196" t="s">
        <v>8636</v>
      </c>
      <c r="C161" s="185" t="s">
        <v>10933</v>
      </c>
      <c r="D161" s="216" t="s">
        <v>15883</v>
      </c>
      <c r="E161" s="22" t="s">
        <v>16082</v>
      </c>
      <c r="F161" s="210" t="s">
        <v>16385</v>
      </c>
      <c r="G161" s="210" t="s">
        <v>16386</v>
      </c>
      <c r="H161" s="205" t="s">
        <v>16387</v>
      </c>
      <c r="I161" s="315" t="s">
        <v>16388</v>
      </c>
      <c r="J161" s="315" t="s">
        <v>16836</v>
      </c>
      <c r="K161" s="328">
        <f t="shared" si="77"/>
        <v>0</v>
      </c>
      <c r="L161" s="327">
        <f t="shared" si="78"/>
        <v>0</v>
      </c>
      <c r="M161" s="327">
        <f t="shared" si="79"/>
        <v>0</v>
      </c>
      <c r="N161" s="327">
        <f t="shared" si="80"/>
        <v>0</v>
      </c>
      <c r="O161" s="327">
        <f t="shared" si="81"/>
        <v>0</v>
      </c>
      <c r="P161" s="327">
        <f t="shared" si="82"/>
        <v>0</v>
      </c>
      <c r="Q161" s="327">
        <f t="shared" si="83"/>
        <v>0</v>
      </c>
      <c r="R161" s="327">
        <f t="shared" si="84"/>
        <v>0</v>
      </c>
      <c r="S161" s="327">
        <f t="shared" si="85"/>
        <v>0</v>
      </c>
      <c r="T161" s="314"/>
    </row>
    <row r="162" spans="1:20" ht="24" customHeight="1">
      <c r="A162" s="193" t="str">
        <f t="shared" si="76"/>
        <v>WeaponEnhance_Name_PiercingWave3</v>
      </c>
      <c r="B162" s="196" t="s">
        <v>8634</v>
      </c>
      <c r="C162" s="185" t="s">
        <v>10839</v>
      </c>
      <c r="D162" s="216" t="s">
        <v>15884</v>
      </c>
      <c r="E162" s="22" t="s">
        <v>16083</v>
      </c>
      <c r="F162" s="210" t="s">
        <v>16389</v>
      </c>
      <c r="G162" s="210" t="s">
        <v>16390</v>
      </c>
      <c r="H162" s="205" t="s">
        <v>16391</v>
      </c>
      <c r="I162" s="315" t="s">
        <v>16392</v>
      </c>
      <c r="J162" s="315" t="s">
        <v>16837</v>
      </c>
      <c r="K162" s="328">
        <f t="shared" si="77"/>
        <v>0</v>
      </c>
      <c r="L162" s="327">
        <f t="shared" ref="L162:L225" si="126">COUNTIF(D162, "*{0*")</f>
        <v>0</v>
      </c>
      <c r="M162" s="327">
        <f t="shared" ref="M162:M225" si="127">COUNTIF(D162, "*{1*")</f>
        <v>0</v>
      </c>
      <c r="N162" s="327">
        <f t="shared" ref="N162:N225" si="128">COUNTIF(D162, "*{2*")</f>
        <v>0</v>
      </c>
      <c r="O162" s="327">
        <f t="shared" ref="O162:O225" si="129">COUNTIF(D162, "*{3*")</f>
        <v>0</v>
      </c>
      <c r="P162" s="327">
        <f t="shared" ref="P162:P225" si="130">COUNTIF(D162, "*{4*")</f>
        <v>0</v>
      </c>
      <c r="Q162" s="327">
        <f t="shared" ref="Q162:Q225" si="131">COUNTIF(D162, "*{5*")</f>
        <v>0</v>
      </c>
      <c r="R162" s="327">
        <f t="shared" ref="R162:R225" si="132">COUNTIF(D162, "*{6*")</f>
        <v>0</v>
      </c>
      <c r="S162" s="327">
        <f t="shared" ref="S162:S225" si="133">COUNTIF(D162, "*{7*")</f>
        <v>0</v>
      </c>
      <c r="T162" s="314"/>
    </row>
    <row r="163" spans="1:20" ht="24" customHeight="1">
      <c r="A163" s="193" t="str">
        <f t="shared" si="76"/>
        <v>WeaponEnhance_Name_Riptide3</v>
      </c>
      <c r="B163" s="196" t="s">
        <v>8634</v>
      </c>
      <c r="C163" s="185" t="s">
        <v>10843</v>
      </c>
      <c r="D163" s="216" t="s">
        <v>15885</v>
      </c>
      <c r="E163" s="22" t="s">
        <v>16084</v>
      </c>
      <c r="F163" s="210" t="s">
        <v>16393</v>
      </c>
      <c r="G163" s="210" t="s">
        <v>16394</v>
      </c>
      <c r="H163" s="205" t="s">
        <v>16395</v>
      </c>
      <c r="I163" s="315" t="s">
        <v>16396</v>
      </c>
      <c r="J163" s="315" t="s">
        <v>16838</v>
      </c>
      <c r="K163" s="328">
        <f t="shared" ref="K163:K226" si="134">SUM(L163:S163)</f>
        <v>0</v>
      </c>
      <c r="L163" s="327">
        <f t="shared" si="126"/>
        <v>0</v>
      </c>
      <c r="M163" s="327">
        <f t="shared" si="127"/>
        <v>0</v>
      </c>
      <c r="N163" s="327">
        <f t="shared" si="128"/>
        <v>0</v>
      </c>
      <c r="O163" s="327">
        <f t="shared" si="129"/>
        <v>0</v>
      </c>
      <c r="P163" s="327">
        <f t="shared" si="130"/>
        <v>0</v>
      </c>
      <c r="Q163" s="327">
        <f t="shared" si="131"/>
        <v>0</v>
      </c>
      <c r="R163" s="327">
        <f t="shared" si="132"/>
        <v>0</v>
      </c>
      <c r="S163" s="327">
        <f t="shared" si="133"/>
        <v>0</v>
      </c>
      <c r="T163" s="314"/>
    </row>
    <row r="164" spans="1:20" ht="24" customHeight="1">
      <c r="A164" s="193" t="str">
        <f t="shared" ref="A164:A227" si="135">CONCATENATE(B164,C164)</f>
        <v>WeaponEnhance_Name_RiptideRake3</v>
      </c>
      <c r="B164" s="196" t="s">
        <v>8634</v>
      </c>
      <c r="C164" s="185" t="s">
        <v>10847</v>
      </c>
      <c r="D164" s="216" t="s">
        <v>15885</v>
      </c>
      <c r="E164" s="22" t="s">
        <v>16084</v>
      </c>
      <c r="F164" s="210" t="s">
        <v>16393</v>
      </c>
      <c r="G164" s="210" t="s">
        <v>16394</v>
      </c>
      <c r="H164" s="205" t="s">
        <v>16395</v>
      </c>
      <c r="I164" s="315" t="s">
        <v>16396</v>
      </c>
      <c r="J164" s="315" t="s">
        <v>16838</v>
      </c>
      <c r="K164" s="328">
        <f t="shared" si="134"/>
        <v>0</v>
      </c>
      <c r="L164" s="327">
        <f t="shared" si="126"/>
        <v>0</v>
      </c>
      <c r="M164" s="327">
        <f t="shared" si="127"/>
        <v>0</v>
      </c>
      <c r="N164" s="327">
        <f t="shared" si="128"/>
        <v>0</v>
      </c>
      <c r="O164" s="327">
        <f t="shared" si="129"/>
        <v>0</v>
      </c>
      <c r="P164" s="327">
        <f t="shared" si="130"/>
        <v>0</v>
      </c>
      <c r="Q164" s="327">
        <f t="shared" si="131"/>
        <v>0</v>
      </c>
      <c r="R164" s="327">
        <f t="shared" si="132"/>
        <v>0</v>
      </c>
      <c r="S164" s="327">
        <f t="shared" si="133"/>
        <v>0</v>
      </c>
      <c r="T164" s="314"/>
    </row>
    <row r="165" spans="1:20" ht="24" customHeight="1">
      <c r="A165" s="193" t="str">
        <f t="shared" si="135"/>
        <v>WeaponEnhance_Name_SpinBlade3</v>
      </c>
      <c r="B165" s="196" t="s">
        <v>8636</v>
      </c>
      <c r="C165" s="185" t="s">
        <v>10852</v>
      </c>
      <c r="D165" s="216" t="s">
        <v>15886</v>
      </c>
      <c r="E165" s="22" t="s">
        <v>16085</v>
      </c>
      <c r="F165" s="210" t="s">
        <v>16397</v>
      </c>
      <c r="G165" s="210" t="s">
        <v>16398</v>
      </c>
      <c r="H165" s="205" t="s">
        <v>16399</v>
      </c>
      <c r="I165" s="315" t="s">
        <v>16400</v>
      </c>
      <c r="J165" s="315" t="s">
        <v>16839</v>
      </c>
      <c r="K165" s="328">
        <f t="shared" si="134"/>
        <v>0</v>
      </c>
      <c r="L165" s="327">
        <f t="shared" si="126"/>
        <v>0</v>
      </c>
      <c r="M165" s="327">
        <f t="shared" si="127"/>
        <v>0</v>
      </c>
      <c r="N165" s="327">
        <f t="shared" si="128"/>
        <v>0</v>
      </c>
      <c r="O165" s="327">
        <f t="shared" si="129"/>
        <v>0</v>
      </c>
      <c r="P165" s="327">
        <f t="shared" si="130"/>
        <v>0</v>
      </c>
      <c r="Q165" s="327">
        <f t="shared" si="131"/>
        <v>0</v>
      </c>
      <c r="R165" s="327">
        <f t="shared" si="132"/>
        <v>0</v>
      </c>
      <c r="S165" s="327">
        <f t="shared" si="133"/>
        <v>0</v>
      </c>
      <c r="T165" s="314"/>
    </row>
    <row r="166" spans="1:20" ht="24" customHeight="1">
      <c r="A166" s="193" t="str">
        <f t="shared" si="135"/>
        <v>WeaponEnhance_Name_ChainGrinder4</v>
      </c>
      <c r="B166" s="196" t="s">
        <v>8636</v>
      </c>
      <c r="C166" s="185" t="s">
        <v>10950</v>
      </c>
      <c r="D166" s="216" t="s">
        <v>15927</v>
      </c>
      <c r="E166" s="22" t="s">
        <v>16125</v>
      </c>
      <c r="F166" s="210" t="s">
        <v>16501</v>
      </c>
      <c r="G166" s="210" t="s">
        <v>16502</v>
      </c>
      <c r="H166" s="205" t="s">
        <v>16503</v>
      </c>
      <c r="I166" s="315" t="s">
        <v>16504</v>
      </c>
      <c r="J166" s="315" t="s">
        <v>16880</v>
      </c>
      <c r="K166" s="328">
        <f t="shared" si="134"/>
        <v>0</v>
      </c>
      <c r="L166" s="327">
        <f t="shared" si="126"/>
        <v>0</v>
      </c>
      <c r="M166" s="327">
        <f t="shared" si="127"/>
        <v>0</v>
      </c>
      <c r="N166" s="327">
        <f t="shared" si="128"/>
        <v>0</v>
      </c>
      <c r="O166" s="327">
        <f t="shared" si="129"/>
        <v>0</v>
      </c>
      <c r="P166" s="327">
        <f t="shared" si="130"/>
        <v>0</v>
      </c>
      <c r="Q166" s="327">
        <f t="shared" si="131"/>
        <v>0</v>
      </c>
      <c r="R166" s="327">
        <f t="shared" si="132"/>
        <v>0</v>
      </c>
      <c r="S166" s="327">
        <f t="shared" si="133"/>
        <v>0</v>
      </c>
      <c r="T166" s="314"/>
    </row>
    <row r="167" spans="1:20" ht="24" customHeight="1">
      <c r="A167" s="193" t="str">
        <f t="shared" si="135"/>
        <v>WeaponEnhance_Name_ChainRake4</v>
      </c>
      <c r="B167" s="196" t="s">
        <v>8634</v>
      </c>
      <c r="C167" s="185" t="s">
        <v>10951</v>
      </c>
      <c r="D167" s="216" t="s">
        <v>15928</v>
      </c>
      <c r="E167" s="22" t="s">
        <v>16126</v>
      </c>
      <c r="F167" s="210" t="s">
        <v>16505</v>
      </c>
      <c r="G167" s="210" t="s">
        <v>16506</v>
      </c>
      <c r="H167" s="205" t="s">
        <v>16507</v>
      </c>
      <c r="I167" s="315" t="s">
        <v>16508</v>
      </c>
      <c r="J167" s="315" t="s">
        <v>16881</v>
      </c>
      <c r="K167" s="328">
        <f t="shared" si="134"/>
        <v>0</v>
      </c>
      <c r="L167" s="327">
        <f t="shared" si="126"/>
        <v>0</v>
      </c>
      <c r="M167" s="327">
        <f t="shared" si="127"/>
        <v>0</v>
      </c>
      <c r="N167" s="327">
        <f t="shared" si="128"/>
        <v>0</v>
      </c>
      <c r="O167" s="327">
        <f t="shared" si="129"/>
        <v>0</v>
      </c>
      <c r="P167" s="327">
        <f t="shared" si="130"/>
        <v>0</v>
      </c>
      <c r="Q167" s="327">
        <f t="shared" si="131"/>
        <v>0</v>
      </c>
      <c r="R167" s="327">
        <f t="shared" si="132"/>
        <v>0</v>
      </c>
      <c r="S167" s="327">
        <f t="shared" si="133"/>
        <v>0</v>
      </c>
      <c r="T167" s="314"/>
    </row>
    <row r="168" spans="1:20" ht="24" customHeight="1">
      <c r="A168" s="193" t="str">
        <f t="shared" si="135"/>
        <v>WeaponEnhance_Name_TopBlade4</v>
      </c>
      <c r="B168" s="196" t="s">
        <v>8634</v>
      </c>
      <c r="C168" s="185" t="s">
        <v>10952</v>
      </c>
      <c r="D168" s="216" t="s">
        <v>15929</v>
      </c>
      <c r="E168" s="22" t="s">
        <v>16127</v>
      </c>
      <c r="F168" s="210" t="s">
        <v>16509</v>
      </c>
      <c r="G168" s="210" t="s">
        <v>16510</v>
      </c>
      <c r="H168" s="205" t="s">
        <v>16511</v>
      </c>
      <c r="I168" s="315" t="s">
        <v>16512</v>
      </c>
      <c r="J168" s="315" t="s">
        <v>16882</v>
      </c>
      <c r="K168" s="328">
        <f t="shared" si="134"/>
        <v>0</v>
      </c>
      <c r="L168" s="327">
        <f t="shared" si="126"/>
        <v>0</v>
      </c>
      <c r="M168" s="327">
        <f t="shared" si="127"/>
        <v>0</v>
      </c>
      <c r="N168" s="327">
        <f t="shared" si="128"/>
        <v>0</v>
      </c>
      <c r="O168" s="327">
        <f t="shared" si="129"/>
        <v>0</v>
      </c>
      <c r="P168" s="327">
        <f t="shared" si="130"/>
        <v>0</v>
      </c>
      <c r="Q168" s="327">
        <f t="shared" si="131"/>
        <v>0</v>
      </c>
      <c r="R168" s="327">
        <f t="shared" si="132"/>
        <v>0</v>
      </c>
      <c r="S168" s="327">
        <f t="shared" si="133"/>
        <v>0</v>
      </c>
      <c r="T168" s="314"/>
    </row>
    <row r="169" spans="1:20" ht="24" customHeight="1">
      <c r="A169" s="193" t="str">
        <f t="shared" si="135"/>
        <v>WeaponEnhance_Name_ChainCombo4</v>
      </c>
      <c r="B169" s="196" t="s">
        <v>8634</v>
      </c>
      <c r="C169" s="185" t="s">
        <v>10953</v>
      </c>
      <c r="D169" s="216" t="s">
        <v>15930</v>
      </c>
      <c r="E169" s="22" t="s">
        <v>16128</v>
      </c>
      <c r="F169" s="210" t="s">
        <v>16513</v>
      </c>
      <c r="G169" s="210" t="s">
        <v>16514</v>
      </c>
      <c r="H169" s="205" t="s">
        <v>16515</v>
      </c>
      <c r="I169" s="315" t="s">
        <v>16516</v>
      </c>
      <c r="J169" s="315" t="s">
        <v>16883</v>
      </c>
      <c r="K169" s="328">
        <f t="shared" si="134"/>
        <v>0</v>
      </c>
      <c r="L169" s="327">
        <f t="shared" si="126"/>
        <v>0</v>
      </c>
      <c r="M169" s="327">
        <f t="shared" si="127"/>
        <v>0</v>
      </c>
      <c r="N169" s="327">
        <f t="shared" si="128"/>
        <v>0</v>
      </c>
      <c r="O169" s="327">
        <f t="shared" si="129"/>
        <v>0</v>
      </c>
      <c r="P169" s="327">
        <f t="shared" si="130"/>
        <v>0</v>
      </c>
      <c r="Q169" s="327">
        <f t="shared" si="131"/>
        <v>0</v>
      </c>
      <c r="R169" s="327">
        <f t="shared" si="132"/>
        <v>0</v>
      </c>
      <c r="S169" s="327">
        <f t="shared" si="133"/>
        <v>0</v>
      </c>
      <c r="T169" s="314"/>
    </row>
    <row r="170" spans="1:20" ht="24" customHeight="1">
      <c r="A170" s="193" t="str">
        <f t="shared" si="135"/>
        <v>WeaponEnhance_Name_WindFury4</v>
      </c>
      <c r="B170" s="196" t="s">
        <v>8634</v>
      </c>
      <c r="C170" s="185" t="s">
        <v>10954</v>
      </c>
      <c r="D170" s="216" t="s">
        <v>15931</v>
      </c>
      <c r="E170" s="22" t="s">
        <v>16129</v>
      </c>
      <c r="F170" s="210" t="s">
        <v>16517</v>
      </c>
      <c r="G170" s="210" t="s">
        <v>16518</v>
      </c>
      <c r="H170" s="205" t="s">
        <v>16518</v>
      </c>
      <c r="I170" s="315" t="s">
        <v>16519</v>
      </c>
      <c r="J170" s="315" t="s">
        <v>16884</v>
      </c>
      <c r="K170" s="328">
        <f t="shared" si="134"/>
        <v>0</v>
      </c>
      <c r="L170" s="327">
        <f t="shared" si="126"/>
        <v>0</v>
      </c>
      <c r="M170" s="327">
        <f t="shared" si="127"/>
        <v>0</v>
      </c>
      <c r="N170" s="327">
        <f t="shared" si="128"/>
        <v>0</v>
      </c>
      <c r="O170" s="327">
        <f t="shared" si="129"/>
        <v>0</v>
      </c>
      <c r="P170" s="327">
        <f t="shared" si="130"/>
        <v>0</v>
      </c>
      <c r="Q170" s="327">
        <f t="shared" si="131"/>
        <v>0</v>
      </c>
      <c r="R170" s="327">
        <f t="shared" si="132"/>
        <v>0</v>
      </c>
      <c r="S170" s="327">
        <f t="shared" si="133"/>
        <v>0</v>
      </c>
      <c r="T170" s="314"/>
    </row>
    <row r="171" spans="1:20" ht="24" customHeight="1">
      <c r="A171" s="193" t="str">
        <f t="shared" si="135"/>
        <v>WeaponEnhance_Name_FervorOfBattle4</v>
      </c>
      <c r="B171" s="196" t="s">
        <v>8634</v>
      </c>
      <c r="C171" s="185" t="s">
        <v>8658</v>
      </c>
      <c r="D171" s="216" t="s">
        <v>15932</v>
      </c>
      <c r="E171" s="22" t="s">
        <v>16130</v>
      </c>
      <c r="F171" s="210" t="s">
        <v>16520</v>
      </c>
      <c r="G171" s="210" t="s">
        <v>16521</v>
      </c>
      <c r="H171" s="205" t="s">
        <v>16522</v>
      </c>
      <c r="I171" s="315" t="s">
        <v>16523</v>
      </c>
      <c r="J171" s="315" t="s">
        <v>16885</v>
      </c>
      <c r="K171" s="328">
        <f t="shared" si="134"/>
        <v>0</v>
      </c>
      <c r="L171" s="327">
        <f t="shared" si="126"/>
        <v>0</v>
      </c>
      <c r="M171" s="327">
        <f t="shared" si="127"/>
        <v>0</v>
      </c>
      <c r="N171" s="327">
        <f t="shared" si="128"/>
        <v>0</v>
      </c>
      <c r="O171" s="327">
        <f t="shared" si="129"/>
        <v>0</v>
      </c>
      <c r="P171" s="327">
        <f t="shared" si="130"/>
        <v>0</v>
      </c>
      <c r="Q171" s="327">
        <f t="shared" si="131"/>
        <v>0</v>
      </c>
      <c r="R171" s="327">
        <f t="shared" si="132"/>
        <v>0</v>
      </c>
      <c r="S171" s="327">
        <f t="shared" si="133"/>
        <v>0</v>
      </c>
      <c r="T171" s="314"/>
    </row>
    <row r="172" spans="1:20" ht="24" customHeight="1">
      <c r="A172" s="193" t="str">
        <f t="shared" si="135"/>
        <v>WeaponEnhance_Name_EndlessRage4</v>
      </c>
      <c r="B172" s="196" t="s">
        <v>8634</v>
      </c>
      <c r="C172" s="185" t="s">
        <v>10955</v>
      </c>
      <c r="D172" s="216" t="s">
        <v>15933</v>
      </c>
      <c r="E172" s="22" t="s">
        <v>16131</v>
      </c>
      <c r="F172" s="210" t="s">
        <v>16524</v>
      </c>
      <c r="G172" s="210" t="s">
        <v>16525</v>
      </c>
      <c r="H172" s="205" t="s">
        <v>16526</v>
      </c>
      <c r="I172" s="315" t="s">
        <v>16527</v>
      </c>
      <c r="J172" s="315" t="s">
        <v>16886</v>
      </c>
      <c r="K172" s="328">
        <f t="shared" si="134"/>
        <v>0</v>
      </c>
      <c r="L172" s="327">
        <f t="shared" si="126"/>
        <v>0</v>
      </c>
      <c r="M172" s="327">
        <f t="shared" si="127"/>
        <v>0</v>
      </c>
      <c r="N172" s="327">
        <f t="shared" si="128"/>
        <v>0</v>
      </c>
      <c r="O172" s="327">
        <f t="shared" si="129"/>
        <v>0</v>
      </c>
      <c r="P172" s="327">
        <f t="shared" si="130"/>
        <v>0</v>
      </c>
      <c r="Q172" s="327">
        <f t="shared" si="131"/>
        <v>0</v>
      </c>
      <c r="R172" s="327">
        <f t="shared" si="132"/>
        <v>0</v>
      </c>
      <c r="S172" s="327">
        <f t="shared" si="133"/>
        <v>0</v>
      </c>
      <c r="T172" s="314"/>
    </row>
    <row r="173" spans="1:20" ht="24" customHeight="1">
      <c r="A173" s="193" t="str">
        <f t="shared" si="135"/>
        <v>WeaponEnhance_Name_PiercingWave4</v>
      </c>
      <c r="B173" s="196" t="s">
        <v>8636</v>
      </c>
      <c r="C173" s="185" t="s">
        <v>8659</v>
      </c>
      <c r="D173" s="216" t="s">
        <v>15934</v>
      </c>
      <c r="E173" s="22" t="s">
        <v>16132</v>
      </c>
      <c r="F173" s="210" t="s">
        <v>16528</v>
      </c>
      <c r="G173" s="210" t="s">
        <v>16529</v>
      </c>
      <c r="H173" s="205" t="s">
        <v>16530</v>
      </c>
      <c r="I173" s="315" t="s">
        <v>16531</v>
      </c>
      <c r="J173" s="315" t="s">
        <v>16887</v>
      </c>
      <c r="K173" s="328">
        <f t="shared" si="134"/>
        <v>0</v>
      </c>
      <c r="L173" s="327">
        <f t="shared" si="126"/>
        <v>0</v>
      </c>
      <c r="M173" s="327">
        <f t="shared" si="127"/>
        <v>0</v>
      </c>
      <c r="N173" s="327">
        <f t="shared" si="128"/>
        <v>0</v>
      </c>
      <c r="O173" s="327">
        <f t="shared" si="129"/>
        <v>0</v>
      </c>
      <c r="P173" s="327">
        <f t="shared" si="130"/>
        <v>0</v>
      </c>
      <c r="Q173" s="327">
        <f t="shared" si="131"/>
        <v>0</v>
      </c>
      <c r="R173" s="327">
        <f t="shared" si="132"/>
        <v>0</v>
      </c>
      <c r="S173" s="327">
        <f t="shared" si="133"/>
        <v>0</v>
      </c>
      <c r="T173" s="314"/>
    </row>
    <row r="174" spans="1:20" ht="24" customHeight="1">
      <c r="A174" s="193" t="str">
        <f t="shared" si="135"/>
        <v>WeaponEnhance_Name_Riptide4</v>
      </c>
      <c r="B174" s="196" t="s">
        <v>8634</v>
      </c>
      <c r="C174" s="185" t="s">
        <v>8660</v>
      </c>
      <c r="D174" s="216" t="s">
        <v>15935</v>
      </c>
      <c r="E174" s="22" t="s">
        <v>16133</v>
      </c>
      <c r="F174" s="210" t="s">
        <v>16532</v>
      </c>
      <c r="G174" s="210" t="s">
        <v>16533</v>
      </c>
      <c r="H174" s="205" t="s">
        <v>16534</v>
      </c>
      <c r="I174" s="315" t="s">
        <v>16535</v>
      </c>
      <c r="J174" s="315" t="s">
        <v>16888</v>
      </c>
      <c r="K174" s="328">
        <f t="shared" si="134"/>
        <v>0</v>
      </c>
      <c r="L174" s="327">
        <f t="shared" si="126"/>
        <v>0</v>
      </c>
      <c r="M174" s="327">
        <f t="shared" si="127"/>
        <v>0</v>
      </c>
      <c r="N174" s="327">
        <f t="shared" si="128"/>
        <v>0</v>
      </c>
      <c r="O174" s="327">
        <f t="shared" si="129"/>
        <v>0</v>
      </c>
      <c r="P174" s="327">
        <f t="shared" si="130"/>
        <v>0</v>
      </c>
      <c r="Q174" s="327">
        <f t="shared" si="131"/>
        <v>0</v>
      </c>
      <c r="R174" s="327">
        <f t="shared" si="132"/>
        <v>0</v>
      </c>
      <c r="S174" s="327">
        <f t="shared" si="133"/>
        <v>0</v>
      </c>
      <c r="T174" s="314"/>
    </row>
    <row r="175" spans="1:20" ht="24" customHeight="1">
      <c r="A175" s="193" t="str">
        <f t="shared" si="135"/>
        <v>WeaponEnhance_Name_RiptideRake4</v>
      </c>
      <c r="B175" s="196" t="s">
        <v>8636</v>
      </c>
      <c r="C175" s="185" t="s">
        <v>10956</v>
      </c>
      <c r="D175" s="216" t="s">
        <v>15935</v>
      </c>
      <c r="E175" s="22" t="s">
        <v>16133</v>
      </c>
      <c r="F175" s="210" t="s">
        <v>16532</v>
      </c>
      <c r="G175" s="210" t="s">
        <v>16533</v>
      </c>
      <c r="H175" s="205" t="s">
        <v>16534</v>
      </c>
      <c r="I175" s="315" t="s">
        <v>16535</v>
      </c>
      <c r="J175" s="315" t="s">
        <v>16888</v>
      </c>
      <c r="K175" s="328">
        <f t="shared" si="134"/>
        <v>0</v>
      </c>
      <c r="L175" s="327">
        <f t="shared" si="126"/>
        <v>0</v>
      </c>
      <c r="M175" s="327">
        <f t="shared" si="127"/>
        <v>0</v>
      </c>
      <c r="N175" s="327">
        <f t="shared" si="128"/>
        <v>0</v>
      </c>
      <c r="O175" s="327">
        <f t="shared" si="129"/>
        <v>0</v>
      </c>
      <c r="P175" s="327">
        <f t="shared" si="130"/>
        <v>0</v>
      </c>
      <c r="Q175" s="327">
        <f t="shared" si="131"/>
        <v>0</v>
      </c>
      <c r="R175" s="327">
        <f t="shared" si="132"/>
        <v>0</v>
      </c>
      <c r="S175" s="327">
        <f t="shared" si="133"/>
        <v>0</v>
      </c>
      <c r="T175" s="314"/>
    </row>
    <row r="176" spans="1:20" ht="24" customHeight="1">
      <c r="A176" s="193" t="str">
        <f t="shared" si="135"/>
        <v>WeaponEnhance_Name_SpinBlade4</v>
      </c>
      <c r="B176" s="196" t="s">
        <v>8634</v>
      </c>
      <c r="C176" s="185" t="s">
        <v>8661</v>
      </c>
      <c r="D176" s="216" t="s">
        <v>15936</v>
      </c>
      <c r="E176" s="22" t="s">
        <v>16134</v>
      </c>
      <c r="F176" s="210" t="s">
        <v>16536</v>
      </c>
      <c r="G176" s="210" t="s">
        <v>16537</v>
      </c>
      <c r="H176" s="205" t="s">
        <v>16538</v>
      </c>
      <c r="I176" s="315" t="s">
        <v>16539</v>
      </c>
      <c r="J176" s="315" t="s">
        <v>16889</v>
      </c>
      <c r="K176" s="328">
        <f t="shared" si="134"/>
        <v>0</v>
      </c>
      <c r="L176" s="327">
        <f t="shared" si="126"/>
        <v>0</v>
      </c>
      <c r="M176" s="327">
        <f t="shared" si="127"/>
        <v>0</v>
      </c>
      <c r="N176" s="327">
        <f t="shared" si="128"/>
        <v>0</v>
      </c>
      <c r="O176" s="327">
        <f t="shared" si="129"/>
        <v>0</v>
      </c>
      <c r="P176" s="327">
        <f t="shared" si="130"/>
        <v>0</v>
      </c>
      <c r="Q176" s="327">
        <f t="shared" si="131"/>
        <v>0</v>
      </c>
      <c r="R176" s="327">
        <f t="shared" si="132"/>
        <v>0</v>
      </c>
      <c r="S176" s="327">
        <f t="shared" si="133"/>
        <v>0</v>
      </c>
      <c r="T176" s="314"/>
    </row>
    <row r="177" spans="1:20" ht="24" customHeight="1">
      <c r="A177" s="193" t="str">
        <f t="shared" si="135"/>
        <v>WeaponEnhance_Name_ChainGrinder5</v>
      </c>
      <c r="B177" s="196" t="s">
        <v>8635</v>
      </c>
      <c r="C177" s="185" t="s">
        <v>10871</v>
      </c>
      <c r="D177" s="216" t="s">
        <v>15977</v>
      </c>
      <c r="E177" s="22" t="s">
        <v>16174</v>
      </c>
      <c r="F177" s="210" t="s">
        <v>16640</v>
      </c>
      <c r="G177" s="210" t="s">
        <v>16641</v>
      </c>
      <c r="H177" s="205" t="s">
        <v>16642</v>
      </c>
      <c r="I177" s="315" t="s">
        <v>16643</v>
      </c>
      <c r="J177" s="315" t="s">
        <v>16930</v>
      </c>
      <c r="K177" s="328">
        <f t="shared" si="134"/>
        <v>0</v>
      </c>
      <c r="L177" s="327">
        <f t="shared" si="126"/>
        <v>0</v>
      </c>
      <c r="M177" s="327">
        <f t="shared" si="127"/>
        <v>0</v>
      </c>
      <c r="N177" s="327">
        <f t="shared" si="128"/>
        <v>0</v>
      </c>
      <c r="O177" s="327">
        <f t="shared" si="129"/>
        <v>0</v>
      </c>
      <c r="P177" s="327">
        <f t="shared" si="130"/>
        <v>0</v>
      </c>
      <c r="Q177" s="327">
        <f t="shared" si="131"/>
        <v>0</v>
      </c>
      <c r="R177" s="327">
        <f t="shared" si="132"/>
        <v>0</v>
      </c>
      <c r="S177" s="327">
        <f t="shared" si="133"/>
        <v>0</v>
      </c>
      <c r="T177" s="314"/>
    </row>
    <row r="178" spans="1:20" ht="24" customHeight="1">
      <c r="A178" s="193" t="str">
        <f t="shared" si="135"/>
        <v>WeaponEnhance_Name_ChainRake5</v>
      </c>
      <c r="B178" s="196" t="s">
        <v>8634</v>
      </c>
      <c r="C178" s="185" t="s">
        <v>10872</v>
      </c>
      <c r="D178" s="216" t="s">
        <v>15978</v>
      </c>
      <c r="E178" s="22" t="s">
        <v>16175</v>
      </c>
      <c r="F178" s="210" t="s">
        <v>16644</v>
      </c>
      <c r="G178" s="210" t="s">
        <v>16645</v>
      </c>
      <c r="H178" s="205" t="s">
        <v>16646</v>
      </c>
      <c r="I178" s="315" t="s">
        <v>16647</v>
      </c>
      <c r="J178" s="315" t="s">
        <v>16931</v>
      </c>
      <c r="K178" s="328">
        <f t="shared" si="134"/>
        <v>0</v>
      </c>
      <c r="L178" s="327">
        <f t="shared" si="126"/>
        <v>0</v>
      </c>
      <c r="M178" s="327">
        <f t="shared" si="127"/>
        <v>0</v>
      </c>
      <c r="N178" s="327">
        <f t="shared" si="128"/>
        <v>0</v>
      </c>
      <c r="O178" s="327">
        <f t="shared" si="129"/>
        <v>0</v>
      </c>
      <c r="P178" s="327">
        <f t="shared" si="130"/>
        <v>0</v>
      </c>
      <c r="Q178" s="327">
        <f t="shared" si="131"/>
        <v>0</v>
      </c>
      <c r="R178" s="327">
        <f t="shared" si="132"/>
        <v>0</v>
      </c>
      <c r="S178" s="327">
        <f t="shared" si="133"/>
        <v>0</v>
      </c>
      <c r="T178" s="314"/>
    </row>
    <row r="179" spans="1:20" ht="24" customHeight="1">
      <c r="A179" s="193" t="str">
        <f t="shared" si="135"/>
        <v>WeaponEnhance_Name_TopBlade5</v>
      </c>
      <c r="B179" s="196" t="s">
        <v>8634</v>
      </c>
      <c r="C179" s="185" t="s">
        <v>10873</v>
      </c>
      <c r="D179" s="216" t="s">
        <v>15979</v>
      </c>
      <c r="E179" s="22" t="s">
        <v>16176</v>
      </c>
      <c r="F179" s="210" t="s">
        <v>16648</v>
      </c>
      <c r="G179" s="210" t="s">
        <v>16649</v>
      </c>
      <c r="H179" s="205" t="s">
        <v>16650</v>
      </c>
      <c r="I179" s="315" t="s">
        <v>16651</v>
      </c>
      <c r="J179" s="315" t="s">
        <v>16932</v>
      </c>
      <c r="K179" s="328">
        <f t="shared" si="134"/>
        <v>0</v>
      </c>
      <c r="L179" s="327">
        <f t="shared" si="126"/>
        <v>0</v>
      </c>
      <c r="M179" s="327">
        <f t="shared" si="127"/>
        <v>0</v>
      </c>
      <c r="N179" s="327">
        <f t="shared" si="128"/>
        <v>0</v>
      </c>
      <c r="O179" s="327">
        <f t="shared" si="129"/>
        <v>0</v>
      </c>
      <c r="P179" s="327">
        <f t="shared" si="130"/>
        <v>0</v>
      </c>
      <c r="Q179" s="327">
        <f t="shared" si="131"/>
        <v>0</v>
      </c>
      <c r="R179" s="327">
        <f t="shared" si="132"/>
        <v>0</v>
      </c>
      <c r="S179" s="327">
        <f t="shared" si="133"/>
        <v>0</v>
      </c>
      <c r="T179" s="314"/>
    </row>
    <row r="180" spans="1:20" ht="24" customHeight="1">
      <c r="A180" s="193" t="str">
        <f t="shared" si="135"/>
        <v>WeaponEnhance_Name_ChainCombo5</v>
      </c>
      <c r="B180" s="196" t="s">
        <v>8636</v>
      </c>
      <c r="C180" s="185" t="s">
        <v>10874</v>
      </c>
      <c r="D180" s="216" t="s">
        <v>15980</v>
      </c>
      <c r="E180" s="22" t="s">
        <v>16177</v>
      </c>
      <c r="F180" s="210" t="s">
        <v>16652</v>
      </c>
      <c r="G180" s="210" t="s">
        <v>16653</v>
      </c>
      <c r="H180" s="205" t="s">
        <v>16654</v>
      </c>
      <c r="I180" s="315" t="s">
        <v>16655</v>
      </c>
      <c r="J180" s="315" t="s">
        <v>16933</v>
      </c>
      <c r="K180" s="328">
        <f t="shared" si="134"/>
        <v>0</v>
      </c>
      <c r="L180" s="327">
        <f t="shared" si="126"/>
        <v>0</v>
      </c>
      <c r="M180" s="327">
        <f t="shared" si="127"/>
        <v>0</v>
      </c>
      <c r="N180" s="327">
        <f t="shared" si="128"/>
        <v>0</v>
      </c>
      <c r="O180" s="327">
        <f t="shared" si="129"/>
        <v>0</v>
      </c>
      <c r="P180" s="327">
        <f t="shared" si="130"/>
        <v>0</v>
      </c>
      <c r="Q180" s="327">
        <f t="shared" si="131"/>
        <v>0</v>
      </c>
      <c r="R180" s="327">
        <f t="shared" si="132"/>
        <v>0</v>
      </c>
      <c r="S180" s="327">
        <f t="shared" si="133"/>
        <v>0</v>
      </c>
      <c r="T180" s="314"/>
    </row>
    <row r="181" spans="1:20" ht="24" customHeight="1">
      <c r="A181" s="193" t="str">
        <f t="shared" si="135"/>
        <v>WeaponEnhance_Name_WindFury5</v>
      </c>
      <c r="B181" s="196" t="s">
        <v>8635</v>
      </c>
      <c r="C181" s="185" t="s">
        <v>10875</v>
      </c>
      <c r="D181" s="216" t="s">
        <v>15981</v>
      </c>
      <c r="E181" s="22" t="s">
        <v>16178</v>
      </c>
      <c r="F181" s="210" t="s">
        <v>16656</v>
      </c>
      <c r="G181" s="210" t="s">
        <v>16657</v>
      </c>
      <c r="H181" s="205" t="s">
        <v>16657</v>
      </c>
      <c r="I181" s="315" t="s">
        <v>16658</v>
      </c>
      <c r="J181" s="315" t="s">
        <v>16934</v>
      </c>
      <c r="K181" s="328">
        <f t="shared" si="134"/>
        <v>0</v>
      </c>
      <c r="L181" s="327">
        <f t="shared" si="126"/>
        <v>0</v>
      </c>
      <c r="M181" s="327">
        <f t="shared" si="127"/>
        <v>0</v>
      </c>
      <c r="N181" s="327">
        <f t="shared" si="128"/>
        <v>0</v>
      </c>
      <c r="O181" s="327">
        <f t="shared" si="129"/>
        <v>0</v>
      </c>
      <c r="P181" s="327">
        <f t="shared" si="130"/>
        <v>0</v>
      </c>
      <c r="Q181" s="327">
        <f t="shared" si="131"/>
        <v>0</v>
      </c>
      <c r="R181" s="327">
        <f t="shared" si="132"/>
        <v>0</v>
      </c>
      <c r="S181" s="327">
        <f t="shared" si="133"/>
        <v>0</v>
      </c>
      <c r="T181" s="314"/>
    </row>
    <row r="182" spans="1:20" ht="24" customHeight="1">
      <c r="A182" s="193" t="str">
        <f t="shared" si="135"/>
        <v>WeaponEnhance_Name_FervorOfBattle5</v>
      </c>
      <c r="B182" s="196" t="s">
        <v>8634</v>
      </c>
      <c r="C182" s="185" t="s">
        <v>10833</v>
      </c>
      <c r="D182" s="216" t="s">
        <v>15982</v>
      </c>
      <c r="E182" s="22" t="s">
        <v>16179</v>
      </c>
      <c r="F182" s="210" t="s">
        <v>16659</v>
      </c>
      <c r="G182" s="210" t="s">
        <v>16660</v>
      </c>
      <c r="H182" s="205" t="s">
        <v>16661</v>
      </c>
      <c r="I182" s="315" t="s">
        <v>16662</v>
      </c>
      <c r="J182" s="315" t="s">
        <v>16935</v>
      </c>
      <c r="K182" s="328">
        <f t="shared" si="134"/>
        <v>0</v>
      </c>
      <c r="L182" s="327">
        <f t="shared" si="126"/>
        <v>0</v>
      </c>
      <c r="M182" s="327">
        <f t="shared" si="127"/>
        <v>0</v>
      </c>
      <c r="N182" s="327">
        <f t="shared" si="128"/>
        <v>0</v>
      </c>
      <c r="O182" s="327">
        <f t="shared" si="129"/>
        <v>0</v>
      </c>
      <c r="P182" s="327">
        <f t="shared" si="130"/>
        <v>0</v>
      </c>
      <c r="Q182" s="327">
        <f t="shared" si="131"/>
        <v>0</v>
      </c>
      <c r="R182" s="327">
        <f t="shared" si="132"/>
        <v>0</v>
      </c>
      <c r="S182" s="327">
        <f t="shared" si="133"/>
        <v>0</v>
      </c>
      <c r="T182" s="314"/>
    </row>
    <row r="183" spans="1:20" ht="24" customHeight="1">
      <c r="A183" s="193" t="str">
        <f t="shared" si="135"/>
        <v>WeaponEnhance_Name_EndlessRage5</v>
      </c>
      <c r="B183" s="196" t="s">
        <v>8634</v>
      </c>
      <c r="C183" s="185" t="s">
        <v>10876</v>
      </c>
      <c r="D183" s="216" t="s">
        <v>15983</v>
      </c>
      <c r="E183" s="22" t="s">
        <v>16180</v>
      </c>
      <c r="F183" s="210" t="s">
        <v>16663</v>
      </c>
      <c r="G183" s="210" t="s">
        <v>16664</v>
      </c>
      <c r="H183" s="205" t="s">
        <v>16665</v>
      </c>
      <c r="I183" s="315" t="s">
        <v>16666</v>
      </c>
      <c r="J183" s="315" t="s">
        <v>16936</v>
      </c>
      <c r="K183" s="328">
        <f t="shared" si="134"/>
        <v>0</v>
      </c>
      <c r="L183" s="327">
        <f t="shared" si="126"/>
        <v>0</v>
      </c>
      <c r="M183" s="327">
        <f t="shared" si="127"/>
        <v>0</v>
      </c>
      <c r="N183" s="327">
        <f t="shared" si="128"/>
        <v>0</v>
      </c>
      <c r="O183" s="327">
        <f t="shared" si="129"/>
        <v>0</v>
      </c>
      <c r="P183" s="327">
        <f t="shared" si="130"/>
        <v>0</v>
      </c>
      <c r="Q183" s="327">
        <f t="shared" si="131"/>
        <v>0</v>
      </c>
      <c r="R183" s="327">
        <f t="shared" si="132"/>
        <v>0</v>
      </c>
      <c r="S183" s="327">
        <f t="shared" si="133"/>
        <v>0</v>
      </c>
      <c r="T183" s="314"/>
    </row>
    <row r="184" spans="1:20" ht="24" customHeight="1">
      <c r="A184" s="193" t="str">
        <f t="shared" si="135"/>
        <v>WeaponEnhance_Name_PiercingWave5</v>
      </c>
      <c r="B184" s="196" t="s">
        <v>8634</v>
      </c>
      <c r="C184" s="185" t="s">
        <v>10877</v>
      </c>
      <c r="D184" s="216" t="s">
        <v>15984</v>
      </c>
      <c r="E184" s="22" t="s">
        <v>16181</v>
      </c>
      <c r="F184" s="210" t="s">
        <v>16667</v>
      </c>
      <c r="G184" s="210" t="s">
        <v>16668</v>
      </c>
      <c r="H184" s="205" t="s">
        <v>16669</v>
      </c>
      <c r="I184" s="315" t="s">
        <v>16670</v>
      </c>
      <c r="J184" s="315" t="s">
        <v>16937</v>
      </c>
      <c r="K184" s="328">
        <f t="shared" si="134"/>
        <v>0</v>
      </c>
      <c r="L184" s="327">
        <f t="shared" si="126"/>
        <v>0</v>
      </c>
      <c r="M184" s="327">
        <f t="shared" si="127"/>
        <v>0</v>
      </c>
      <c r="N184" s="327">
        <f t="shared" si="128"/>
        <v>0</v>
      </c>
      <c r="O184" s="327">
        <f t="shared" si="129"/>
        <v>0</v>
      </c>
      <c r="P184" s="327">
        <f t="shared" si="130"/>
        <v>0</v>
      </c>
      <c r="Q184" s="327">
        <f t="shared" si="131"/>
        <v>0</v>
      </c>
      <c r="R184" s="327">
        <f t="shared" si="132"/>
        <v>0</v>
      </c>
      <c r="S184" s="327">
        <f t="shared" si="133"/>
        <v>0</v>
      </c>
      <c r="T184" s="314"/>
    </row>
    <row r="185" spans="1:20" ht="24" customHeight="1">
      <c r="A185" s="193" t="str">
        <f t="shared" si="135"/>
        <v>WeaponEnhance_Name_Riptide5</v>
      </c>
      <c r="B185" s="196" t="s">
        <v>8634</v>
      </c>
      <c r="C185" s="185" t="s">
        <v>10878</v>
      </c>
      <c r="D185" s="216" t="s">
        <v>15985</v>
      </c>
      <c r="E185" s="22" t="s">
        <v>16182</v>
      </c>
      <c r="F185" s="210" t="s">
        <v>16671</v>
      </c>
      <c r="G185" s="210" t="s">
        <v>16672</v>
      </c>
      <c r="H185" s="205" t="s">
        <v>16673</v>
      </c>
      <c r="I185" s="315" t="s">
        <v>16674</v>
      </c>
      <c r="J185" s="315" t="s">
        <v>16938</v>
      </c>
      <c r="K185" s="328">
        <f t="shared" si="134"/>
        <v>0</v>
      </c>
      <c r="L185" s="327">
        <f t="shared" si="126"/>
        <v>0</v>
      </c>
      <c r="M185" s="327">
        <f t="shared" si="127"/>
        <v>0</v>
      </c>
      <c r="N185" s="327">
        <f t="shared" si="128"/>
        <v>0</v>
      </c>
      <c r="O185" s="327">
        <f t="shared" si="129"/>
        <v>0</v>
      </c>
      <c r="P185" s="327">
        <f t="shared" si="130"/>
        <v>0</v>
      </c>
      <c r="Q185" s="327">
        <f t="shared" si="131"/>
        <v>0</v>
      </c>
      <c r="R185" s="327">
        <f t="shared" si="132"/>
        <v>0</v>
      </c>
      <c r="S185" s="327">
        <f t="shared" si="133"/>
        <v>0</v>
      </c>
      <c r="T185" s="314"/>
    </row>
    <row r="186" spans="1:20" ht="24" customHeight="1">
      <c r="A186" s="193" t="str">
        <f t="shared" si="135"/>
        <v>WeaponEnhance_Name_RiptideRake5</v>
      </c>
      <c r="B186" s="196" t="s">
        <v>8634</v>
      </c>
      <c r="C186" s="185" t="s">
        <v>10879</v>
      </c>
      <c r="D186" s="216" t="s">
        <v>15985</v>
      </c>
      <c r="E186" s="22" t="s">
        <v>16182</v>
      </c>
      <c r="F186" s="210" t="s">
        <v>16671</v>
      </c>
      <c r="G186" s="210" t="s">
        <v>16672</v>
      </c>
      <c r="H186" s="205" t="s">
        <v>16673</v>
      </c>
      <c r="I186" s="315" t="s">
        <v>16674</v>
      </c>
      <c r="J186" s="315" t="s">
        <v>16938</v>
      </c>
      <c r="K186" s="328">
        <f t="shared" si="134"/>
        <v>0</v>
      </c>
      <c r="L186" s="327">
        <f t="shared" si="126"/>
        <v>0</v>
      </c>
      <c r="M186" s="327">
        <f t="shared" si="127"/>
        <v>0</v>
      </c>
      <c r="N186" s="327">
        <f t="shared" si="128"/>
        <v>0</v>
      </c>
      <c r="O186" s="327">
        <f t="shared" si="129"/>
        <v>0</v>
      </c>
      <c r="P186" s="327">
        <f t="shared" si="130"/>
        <v>0</v>
      </c>
      <c r="Q186" s="327">
        <f t="shared" si="131"/>
        <v>0</v>
      </c>
      <c r="R186" s="327">
        <f t="shared" si="132"/>
        <v>0</v>
      </c>
      <c r="S186" s="327">
        <f t="shared" si="133"/>
        <v>0</v>
      </c>
      <c r="T186" s="314"/>
    </row>
    <row r="187" spans="1:20" ht="24" customHeight="1">
      <c r="A187" s="193" t="str">
        <f t="shared" si="135"/>
        <v>WeaponEnhance_Name_SpinBlade5</v>
      </c>
      <c r="B187" s="196" t="s">
        <v>8636</v>
      </c>
      <c r="C187" s="185" t="s">
        <v>10880</v>
      </c>
      <c r="D187" s="216" t="s">
        <v>15986</v>
      </c>
      <c r="E187" s="22" t="s">
        <v>16183</v>
      </c>
      <c r="F187" s="210" t="s">
        <v>16675</v>
      </c>
      <c r="G187" s="210" t="s">
        <v>16676</v>
      </c>
      <c r="H187" s="205" t="s">
        <v>16677</v>
      </c>
      <c r="I187" s="315" t="s">
        <v>16678</v>
      </c>
      <c r="J187" s="315" t="s">
        <v>16939</v>
      </c>
      <c r="K187" s="328">
        <f t="shared" si="134"/>
        <v>0</v>
      </c>
      <c r="L187" s="327">
        <f t="shared" si="126"/>
        <v>0</v>
      </c>
      <c r="M187" s="327">
        <f t="shared" si="127"/>
        <v>0</v>
      </c>
      <c r="N187" s="327">
        <f t="shared" si="128"/>
        <v>0</v>
      </c>
      <c r="O187" s="327">
        <f t="shared" si="129"/>
        <v>0</v>
      </c>
      <c r="P187" s="327">
        <f t="shared" si="130"/>
        <v>0</v>
      </c>
      <c r="Q187" s="327">
        <f t="shared" si="131"/>
        <v>0</v>
      </c>
      <c r="R187" s="327">
        <f t="shared" si="132"/>
        <v>0</v>
      </c>
      <c r="S187" s="327">
        <f t="shared" si="133"/>
        <v>0</v>
      </c>
      <c r="T187" s="314"/>
    </row>
    <row r="188" spans="1:20" ht="24" customHeight="1">
      <c r="A188" s="193" t="str">
        <f t="shared" si="135"/>
        <v>WeaponEnhance_Name_ThirdChargingAxe</v>
      </c>
      <c r="B188" s="196" t="s">
        <v>8634</v>
      </c>
      <c r="C188" s="189" t="s">
        <v>10976</v>
      </c>
      <c r="D188" s="216" t="s">
        <v>5607</v>
      </c>
      <c r="E188" s="22" t="s">
        <v>446</v>
      </c>
      <c r="F188" s="210" t="s">
        <v>540</v>
      </c>
      <c r="G188" s="210" t="s">
        <v>541</v>
      </c>
      <c r="H188" s="205" t="s">
        <v>403</v>
      </c>
      <c r="I188" s="315" t="s">
        <v>8340</v>
      </c>
      <c r="J188" s="315" t="s">
        <v>8341</v>
      </c>
      <c r="K188" s="328">
        <f t="shared" si="134"/>
        <v>0</v>
      </c>
      <c r="L188" s="327">
        <f t="shared" si="126"/>
        <v>0</v>
      </c>
      <c r="M188" s="327">
        <f t="shared" si="127"/>
        <v>0</v>
      </c>
      <c r="N188" s="327">
        <f t="shared" si="128"/>
        <v>0</v>
      </c>
      <c r="O188" s="327">
        <f t="shared" si="129"/>
        <v>0</v>
      </c>
      <c r="P188" s="327">
        <f t="shared" si="130"/>
        <v>0</v>
      </c>
      <c r="Q188" s="327">
        <f t="shared" si="131"/>
        <v>0</v>
      </c>
      <c r="R188" s="327">
        <f t="shared" si="132"/>
        <v>0</v>
      </c>
      <c r="S188" s="327">
        <f t="shared" si="133"/>
        <v>0</v>
      </c>
      <c r="T188" s="314"/>
    </row>
    <row r="189" spans="1:20" ht="24" customHeight="1">
      <c r="A189" s="193" t="str">
        <f t="shared" si="135"/>
        <v>WeaponEnhance_Name_ChargingShield</v>
      </c>
      <c r="B189" s="196" t="s">
        <v>8634</v>
      </c>
      <c r="C189" s="189" t="s">
        <v>10977</v>
      </c>
      <c r="D189" s="216" t="s">
        <v>2632</v>
      </c>
      <c r="E189" s="22" t="s">
        <v>450</v>
      </c>
      <c r="F189" s="210" t="s">
        <v>13480</v>
      </c>
      <c r="G189" s="210" t="s">
        <v>13481</v>
      </c>
      <c r="H189" s="205" t="s">
        <v>407</v>
      </c>
      <c r="I189" s="315" t="s">
        <v>8342</v>
      </c>
      <c r="J189" s="315" t="s">
        <v>8343</v>
      </c>
      <c r="K189" s="328">
        <f t="shared" si="134"/>
        <v>0</v>
      </c>
      <c r="L189" s="327">
        <f t="shared" si="126"/>
        <v>0</v>
      </c>
      <c r="M189" s="327">
        <f t="shared" si="127"/>
        <v>0</v>
      </c>
      <c r="N189" s="327">
        <f t="shared" si="128"/>
        <v>0</v>
      </c>
      <c r="O189" s="327">
        <f t="shared" si="129"/>
        <v>0</v>
      </c>
      <c r="P189" s="327">
        <f t="shared" si="130"/>
        <v>0</v>
      </c>
      <c r="Q189" s="327">
        <f t="shared" si="131"/>
        <v>0</v>
      </c>
      <c r="R189" s="327">
        <f t="shared" si="132"/>
        <v>0</v>
      </c>
      <c r="S189" s="327">
        <f t="shared" si="133"/>
        <v>0</v>
      </c>
      <c r="T189" s="314"/>
    </row>
    <row r="190" spans="1:20" ht="24" customHeight="1">
      <c r="A190" s="193" t="str">
        <f t="shared" si="135"/>
        <v>WeaponEnhance_Name_HeatingAxe</v>
      </c>
      <c r="B190" s="196" t="s">
        <v>8634</v>
      </c>
      <c r="C190" s="189" t="s">
        <v>10799</v>
      </c>
      <c r="D190" s="216" t="s">
        <v>5601</v>
      </c>
      <c r="E190" s="22" t="s">
        <v>1791</v>
      </c>
      <c r="F190" s="210" t="s">
        <v>13482</v>
      </c>
      <c r="G190" s="210" t="s">
        <v>1792</v>
      </c>
      <c r="H190" s="205" t="s">
        <v>1793</v>
      </c>
      <c r="I190" s="315" t="s">
        <v>8325</v>
      </c>
      <c r="J190" s="315" t="s">
        <v>8326</v>
      </c>
      <c r="K190" s="328">
        <f t="shared" si="134"/>
        <v>0</v>
      </c>
      <c r="L190" s="327">
        <f t="shared" si="126"/>
        <v>0</v>
      </c>
      <c r="M190" s="327">
        <f t="shared" si="127"/>
        <v>0</v>
      </c>
      <c r="N190" s="327">
        <f t="shared" si="128"/>
        <v>0</v>
      </c>
      <c r="O190" s="327">
        <f t="shared" si="129"/>
        <v>0</v>
      </c>
      <c r="P190" s="327">
        <f t="shared" si="130"/>
        <v>0</v>
      </c>
      <c r="Q190" s="327">
        <f t="shared" si="131"/>
        <v>0</v>
      </c>
      <c r="R190" s="327">
        <f t="shared" si="132"/>
        <v>0</v>
      </c>
      <c r="S190" s="327">
        <f t="shared" si="133"/>
        <v>0</v>
      </c>
      <c r="T190" s="314"/>
    </row>
    <row r="191" spans="1:20" ht="24" customHeight="1">
      <c r="A191" s="193" t="str">
        <f t="shared" si="135"/>
        <v>WeaponEnhance_Name_HitExplosion</v>
      </c>
      <c r="B191" s="196" t="s">
        <v>8636</v>
      </c>
      <c r="C191" s="189" t="s">
        <v>10881</v>
      </c>
      <c r="D191" s="216" t="s">
        <v>5602</v>
      </c>
      <c r="E191" s="22" t="s">
        <v>1794</v>
      </c>
      <c r="F191" s="210" t="s">
        <v>13483</v>
      </c>
      <c r="G191" s="210" t="s">
        <v>1795</v>
      </c>
      <c r="H191" s="205" t="s">
        <v>1796</v>
      </c>
      <c r="I191" s="315" t="s">
        <v>8327</v>
      </c>
      <c r="J191" s="315" t="s">
        <v>8328</v>
      </c>
      <c r="K191" s="328">
        <f t="shared" si="134"/>
        <v>0</v>
      </c>
      <c r="L191" s="327">
        <f t="shared" si="126"/>
        <v>0</v>
      </c>
      <c r="M191" s="327">
        <f t="shared" si="127"/>
        <v>0</v>
      </c>
      <c r="N191" s="327">
        <f t="shared" si="128"/>
        <v>0</v>
      </c>
      <c r="O191" s="327">
        <f t="shared" si="129"/>
        <v>0</v>
      </c>
      <c r="P191" s="327">
        <f t="shared" si="130"/>
        <v>0</v>
      </c>
      <c r="Q191" s="327">
        <f t="shared" si="131"/>
        <v>0</v>
      </c>
      <c r="R191" s="327">
        <f t="shared" si="132"/>
        <v>0</v>
      </c>
      <c r="S191" s="327">
        <f t="shared" si="133"/>
        <v>0</v>
      </c>
      <c r="T191" s="314"/>
    </row>
    <row r="192" spans="1:20" ht="24" customHeight="1">
      <c r="A192" s="193" t="str">
        <f t="shared" si="135"/>
        <v>WeaponEnhance_Name_SpinDisc</v>
      </c>
      <c r="B192" s="196" t="s">
        <v>8635</v>
      </c>
      <c r="C192" s="189" t="s">
        <v>10802</v>
      </c>
      <c r="D192" s="216" t="s">
        <v>5603</v>
      </c>
      <c r="E192" s="22" t="s">
        <v>447</v>
      </c>
      <c r="F192" s="210" t="s">
        <v>13484</v>
      </c>
      <c r="G192" s="210" t="s">
        <v>542</v>
      </c>
      <c r="H192" s="205" t="s">
        <v>404</v>
      </c>
      <c r="I192" s="315" t="s">
        <v>8329</v>
      </c>
      <c r="J192" s="315" t="s">
        <v>8330</v>
      </c>
      <c r="K192" s="328">
        <f t="shared" si="134"/>
        <v>0</v>
      </c>
      <c r="L192" s="327">
        <f t="shared" si="126"/>
        <v>0</v>
      </c>
      <c r="M192" s="327">
        <f t="shared" si="127"/>
        <v>0</v>
      </c>
      <c r="N192" s="327">
        <f t="shared" si="128"/>
        <v>0</v>
      </c>
      <c r="O192" s="327">
        <f t="shared" si="129"/>
        <v>0</v>
      </c>
      <c r="P192" s="327">
        <f t="shared" si="130"/>
        <v>0</v>
      </c>
      <c r="Q192" s="327">
        <f t="shared" si="131"/>
        <v>0</v>
      </c>
      <c r="R192" s="327">
        <f t="shared" si="132"/>
        <v>0</v>
      </c>
      <c r="S192" s="327">
        <f t="shared" si="133"/>
        <v>0</v>
      </c>
      <c r="T192" s="314"/>
    </row>
    <row r="193" spans="1:20" ht="24" customHeight="1">
      <c r="A193" s="193" t="str">
        <f t="shared" si="135"/>
        <v>WeaponEnhance_Name_SpinAxeDash</v>
      </c>
      <c r="B193" s="196" t="s">
        <v>8636</v>
      </c>
      <c r="C193" s="189" t="s">
        <v>10882</v>
      </c>
      <c r="D193" s="216" t="s">
        <v>5604</v>
      </c>
      <c r="E193" s="22" t="s">
        <v>448</v>
      </c>
      <c r="F193" s="210" t="s">
        <v>13485</v>
      </c>
      <c r="G193" s="210" t="s">
        <v>543</v>
      </c>
      <c r="H193" s="205" t="s">
        <v>405</v>
      </c>
      <c r="I193" s="315" t="s">
        <v>8331</v>
      </c>
      <c r="J193" s="315" t="s">
        <v>8332</v>
      </c>
      <c r="K193" s="328">
        <f t="shared" si="134"/>
        <v>0</v>
      </c>
      <c r="L193" s="327">
        <f t="shared" si="126"/>
        <v>0</v>
      </c>
      <c r="M193" s="327">
        <f t="shared" si="127"/>
        <v>0</v>
      </c>
      <c r="N193" s="327">
        <f t="shared" si="128"/>
        <v>0</v>
      </c>
      <c r="O193" s="327">
        <f t="shared" si="129"/>
        <v>0</v>
      </c>
      <c r="P193" s="327">
        <f t="shared" si="130"/>
        <v>0</v>
      </c>
      <c r="Q193" s="327">
        <f t="shared" si="131"/>
        <v>0</v>
      </c>
      <c r="R193" s="327">
        <f t="shared" si="132"/>
        <v>0</v>
      </c>
      <c r="S193" s="327">
        <f t="shared" si="133"/>
        <v>0</v>
      </c>
      <c r="T193" s="314"/>
    </row>
    <row r="194" spans="1:20" ht="24" customHeight="1">
      <c r="A194" s="193" t="str">
        <f t="shared" si="135"/>
        <v>WeaponEnhance_Name_PowerWave</v>
      </c>
      <c r="B194" s="196" t="s">
        <v>8634</v>
      </c>
      <c r="C194" s="189" t="s">
        <v>10814</v>
      </c>
      <c r="D194" s="216" t="s">
        <v>5605</v>
      </c>
      <c r="E194" s="22" t="s">
        <v>449</v>
      </c>
      <c r="F194" s="210" t="s">
        <v>544</v>
      </c>
      <c r="G194" s="210" t="s">
        <v>545</v>
      </c>
      <c r="H194" s="205" t="s">
        <v>406</v>
      </c>
      <c r="I194" s="315" t="s">
        <v>8333</v>
      </c>
      <c r="J194" s="315" t="s">
        <v>8334</v>
      </c>
      <c r="K194" s="328">
        <f t="shared" si="134"/>
        <v>0</v>
      </c>
      <c r="L194" s="327">
        <f t="shared" si="126"/>
        <v>0</v>
      </c>
      <c r="M194" s="327">
        <f t="shared" si="127"/>
        <v>0</v>
      </c>
      <c r="N194" s="327">
        <f t="shared" si="128"/>
        <v>0</v>
      </c>
      <c r="O194" s="327">
        <f t="shared" si="129"/>
        <v>0</v>
      </c>
      <c r="P194" s="327">
        <f t="shared" si="130"/>
        <v>0</v>
      </c>
      <c r="Q194" s="327">
        <f t="shared" si="131"/>
        <v>0</v>
      </c>
      <c r="R194" s="327">
        <f t="shared" si="132"/>
        <v>0</v>
      </c>
      <c r="S194" s="327">
        <f t="shared" si="133"/>
        <v>0</v>
      </c>
      <c r="T194" s="314"/>
    </row>
    <row r="195" spans="1:20" ht="24" customHeight="1">
      <c r="A195" s="193" t="str">
        <f t="shared" si="135"/>
        <v>WeaponEnhance_Name_PhantomAxe</v>
      </c>
      <c r="B195" s="196" t="s">
        <v>8634</v>
      </c>
      <c r="C195" s="189" t="s">
        <v>10815</v>
      </c>
      <c r="D195" s="216" t="s">
        <v>15820</v>
      </c>
      <c r="E195" s="22" t="s">
        <v>2626</v>
      </c>
      <c r="F195" s="210" t="s">
        <v>13486</v>
      </c>
      <c r="G195" s="210" t="s">
        <v>5441</v>
      </c>
      <c r="H195" s="205" t="s">
        <v>2627</v>
      </c>
      <c r="I195" s="315" t="s">
        <v>8335</v>
      </c>
      <c r="J195" s="315" t="s">
        <v>8336</v>
      </c>
      <c r="K195" s="328">
        <f t="shared" si="134"/>
        <v>0</v>
      </c>
      <c r="L195" s="327">
        <f t="shared" si="126"/>
        <v>0</v>
      </c>
      <c r="M195" s="327">
        <f t="shared" si="127"/>
        <v>0</v>
      </c>
      <c r="N195" s="327">
        <f t="shared" si="128"/>
        <v>0</v>
      </c>
      <c r="O195" s="327">
        <f t="shared" si="129"/>
        <v>0</v>
      </c>
      <c r="P195" s="327">
        <f t="shared" si="130"/>
        <v>0</v>
      </c>
      <c r="Q195" s="327">
        <f t="shared" si="131"/>
        <v>0</v>
      </c>
      <c r="R195" s="327">
        <f t="shared" si="132"/>
        <v>0</v>
      </c>
      <c r="S195" s="327">
        <f t="shared" si="133"/>
        <v>0</v>
      </c>
      <c r="T195" s="314"/>
    </row>
    <row r="196" spans="1:20" ht="24" customHeight="1">
      <c r="A196" s="193" t="str">
        <f t="shared" si="135"/>
        <v>WeaponEnhance_Name_BoomerangAxe</v>
      </c>
      <c r="B196" s="196" t="s">
        <v>8634</v>
      </c>
      <c r="C196" s="189" t="s">
        <v>10883</v>
      </c>
      <c r="D196" s="216" t="s">
        <v>2628</v>
      </c>
      <c r="E196" s="22" t="s">
        <v>2629</v>
      </c>
      <c r="F196" s="210" t="s">
        <v>13487</v>
      </c>
      <c r="G196" s="210" t="s">
        <v>2630</v>
      </c>
      <c r="H196" s="205" t="s">
        <v>2631</v>
      </c>
      <c r="I196" s="315" t="s">
        <v>8337</v>
      </c>
      <c r="J196" s="315" t="s">
        <v>8338</v>
      </c>
      <c r="K196" s="328">
        <f t="shared" si="134"/>
        <v>0</v>
      </c>
      <c r="L196" s="327">
        <f t="shared" si="126"/>
        <v>0</v>
      </c>
      <c r="M196" s="327">
        <f t="shared" si="127"/>
        <v>0</v>
      </c>
      <c r="N196" s="327">
        <f t="shared" si="128"/>
        <v>0</v>
      </c>
      <c r="O196" s="327">
        <f t="shared" si="129"/>
        <v>0</v>
      </c>
      <c r="P196" s="327">
        <f t="shared" si="130"/>
        <v>0</v>
      </c>
      <c r="Q196" s="327">
        <f t="shared" si="131"/>
        <v>0</v>
      </c>
      <c r="R196" s="327">
        <f t="shared" si="132"/>
        <v>0</v>
      </c>
      <c r="S196" s="327">
        <f t="shared" si="133"/>
        <v>0</v>
      </c>
      <c r="T196" s="314"/>
    </row>
    <row r="197" spans="1:20" ht="24" customHeight="1">
      <c r="A197" s="193" t="str">
        <f t="shared" si="135"/>
        <v>WeaponEnhance_Name_Whirlwind</v>
      </c>
      <c r="B197" s="196" t="s">
        <v>8636</v>
      </c>
      <c r="C197" s="189" t="s">
        <v>10978</v>
      </c>
      <c r="D197" s="216" t="s">
        <v>5606</v>
      </c>
      <c r="E197" s="22" t="s">
        <v>845</v>
      </c>
      <c r="F197" s="210" t="s">
        <v>13488</v>
      </c>
      <c r="G197" s="210" t="s">
        <v>1797</v>
      </c>
      <c r="H197" s="205" t="s">
        <v>1798</v>
      </c>
      <c r="I197" s="315" t="s">
        <v>8339</v>
      </c>
      <c r="J197" s="315" t="s">
        <v>7397</v>
      </c>
      <c r="K197" s="328">
        <f t="shared" si="134"/>
        <v>0</v>
      </c>
      <c r="L197" s="327">
        <f t="shared" si="126"/>
        <v>0</v>
      </c>
      <c r="M197" s="327">
        <f t="shared" si="127"/>
        <v>0</v>
      </c>
      <c r="N197" s="327">
        <f t="shared" si="128"/>
        <v>0</v>
      </c>
      <c r="O197" s="327">
        <f t="shared" si="129"/>
        <v>0</v>
      </c>
      <c r="P197" s="327">
        <f t="shared" si="130"/>
        <v>0</v>
      </c>
      <c r="Q197" s="327">
        <f t="shared" si="131"/>
        <v>0</v>
      </c>
      <c r="R197" s="327">
        <f t="shared" si="132"/>
        <v>0</v>
      </c>
      <c r="S197" s="327">
        <f t="shared" si="133"/>
        <v>0</v>
      </c>
      <c r="T197" s="314"/>
    </row>
    <row r="198" spans="1:20" ht="24" customHeight="1">
      <c r="A198" s="193" t="str">
        <f t="shared" si="135"/>
        <v>WeaponEnhance_Name_ThirdChargingAxe2</v>
      </c>
      <c r="B198" s="196" t="s">
        <v>8634</v>
      </c>
      <c r="C198" s="189" t="s">
        <v>10979</v>
      </c>
      <c r="D198" s="216" t="s">
        <v>15837</v>
      </c>
      <c r="E198" s="22" t="s">
        <v>16037</v>
      </c>
      <c r="F198" s="210" t="s">
        <v>16262</v>
      </c>
      <c r="G198" s="210" t="s">
        <v>16263</v>
      </c>
      <c r="H198" s="205" t="s">
        <v>16264</v>
      </c>
      <c r="I198" s="315" t="s">
        <v>16265</v>
      </c>
      <c r="J198" s="315" t="s">
        <v>16790</v>
      </c>
      <c r="K198" s="328">
        <f t="shared" si="134"/>
        <v>0</v>
      </c>
      <c r="L198" s="327">
        <f t="shared" si="126"/>
        <v>0</v>
      </c>
      <c r="M198" s="327">
        <f t="shared" si="127"/>
        <v>0</v>
      </c>
      <c r="N198" s="327">
        <f t="shared" si="128"/>
        <v>0</v>
      </c>
      <c r="O198" s="327">
        <f t="shared" si="129"/>
        <v>0</v>
      </c>
      <c r="P198" s="327">
        <f t="shared" si="130"/>
        <v>0</v>
      </c>
      <c r="Q198" s="327">
        <f t="shared" si="131"/>
        <v>0</v>
      </c>
      <c r="R198" s="327">
        <f t="shared" si="132"/>
        <v>0</v>
      </c>
      <c r="S198" s="327">
        <f t="shared" si="133"/>
        <v>0</v>
      </c>
      <c r="T198" s="314"/>
    </row>
    <row r="199" spans="1:20" ht="24" customHeight="1">
      <c r="A199" s="193" t="str">
        <f t="shared" si="135"/>
        <v>WeaponEnhance_Name_ChargingShield2</v>
      </c>
      <c r="B199" s="196" t="s">
        <v>8635</v>
      </c>
      <c r="C199" s="189" t="s">
        <v>10980</v>
      </c>
      <c r="D199" s="216" t="s">
        <v>15838</v>
      </c>
      <c r="E199" s="22" t="s">
        <v>16038</v>
      </c>
      <c r="F199" s="210" t="s">
        <v>16266</v>
      </c>
      <c r="G199" s="210" t="s">
        <v>16267</v>
      </c>
      <c r="H199" s="205" t="s">
        <v>16268</v>
      </c>
      <c r="I199" s="315" t="s">
        <v>16269</v>
      </c>
      <c r="J199" s="315" t="s">
        <v>16791</v>
      </c>
      <c r="K199" s="328">
        <f t="shared" si="134"/>
        <v>0</v>
      </c>
      <c r="L199" s="327">
        <f t="shared" si="126"/>
        <v>0</v>
      </c>
      <c r="M199" s="327">
        <f t="shared" si="127"/>
        <v>0</v>
      </c>
      <c r="N199" s="327">
        <f t="shared" si="128"/>
        <v>0</v>
      </c>
      <c r="O199" s="327">
        <f t="shared" si="129"/>
        <v>0</v>
      </c>
      <c r="P199" s="327">
        <f t="shared" si="130"/>
        <v>0</v>
      </c>
      <c r="Q199" s="327">
        <f t="shared" si="131"/>
        <v>0</v>
      </c>
      <c r="R199" s="327">
        <f t="shared" si="132"/>
        <v>0</v>
      </c>
      <c r="S199" s="327">
        <f t="shared" si="133"/>
        <v>0</v>
      </c>
      <c r="T199" s="314"/>
    </row>
    <row r="200" spans="1:20" ht="24" customHeight="1">
      <c r="A200" s="193" t="str">
        <f t="shared" si="135"/>
        <v>WeaponEnhance_Name_HeatingAxe2</v>
      </c>
      <c r="B200" s="196" t="s">
        <v>8635</v>
      </c>
      <c r="C200" s="189" t="s">
        <v>10981</v>
      </c>
      <c r="D200" s="216" t="s">
        <v>15839</v>
      </c>
      <c r="E200" s="22" t="s">
        <v>16039</v>
      </c>
      <c r="F200" s="210" t="s">
        <v>16270</v>
      </c>
      <c r="G200" s="210" t="s">
        <v>16271</v>
      </c>
      <c r="H200" s="205" t="s">
        <v>16272</v>
      </c>
      <c r="I200" s="315" t="s">
        <v>16273</v>
      </c>
      <c r="J200" s="315" t="s">
        <v>16792</v>
      </c>
      <c r="K200" s="328">
        <f t="shared" si="134"/>
        <v>0</v>
      </c>
      <c r="L200" s="327">
        <f t="shared" si="126"/>
        <v>0</v>
      </c>
      <c r="M200" s="327">
        <f t="shared" si="127"/>
        <v>0</v>
      </c>
      <c r="N200" s="327">
        <f t="shared" si="128"/>
        <v>0</v>
      </c>
      <c r="O200" s="327">
        <f t="shared" si="129"/>
        <v>0</v>
      </c>
      <c r="P200" s="327">
        <f t="shared" si="130"/>
        <v>0</v>
      </c>
      <c r="Q200" s="327">
        <f t="shared" si="131"/>
        <v>0</v>
      </c>
      <c r="R200" s="327">
        <f t="shared" si="132"/>
        <v>0</v>
      </c>
      <c r="S200" s="327">
        <f t="shared" si="133"/>
        <v>0</v>
      </c>
      <c r="T200" s="314"/>
    </row>
    <row r="201" spans="1:20" ht="24" customHeight="1">
      <c r="A201" s="193" t="str">
        <f t="shared" si="135"/>
        <v>WeaponEnhance_Name_HitExplosion2</v>
      </c>
      <c r="B201" s="196" t="s">
        <v>8636</v>
      </c>
      <c r="C201" s="189" t="s">
        <v>10982</v>
      </c>
      <c r="D201" s="216" t="s">
        <v>15840</v>
      </c>
      <c r="E201" s="22" t="s">
        <v>16040</v>
      </c>
      <c r="F201" s="210" t="s">
        <v>16274</v>
      </c>
      <c r="G201" s="210" t="s">
        <v>16275</v>
      </c>
      <c r="H201" s="205" t="s">
        <v>16276</v>
      </c>
      <c r="I201" s="315" t="s">
        <v>16277</v>
      </c>
      <c r="J201" s="315" t="s">
        <v>16793</v>
      </c>
      <c r="K201" s="328">
        <f t="shared" si="134"/>
        <v>0</v>
      </c>
      <c r="L201" s="327">
        <f t="shared" si="126"/>
        <v>0</v>
      </c>
      <c r="M201" s="327">
        <f t="shared" si="127"/>
        <v>0</v>
      </c>
      <c r="N201" s="327">
        <f t="shared" si="128"/>
        <v>0</v>
      </c>
      <c r="O201" s="327">
        <f t="shared" si="129"/>
        <v>0</v>
      </c>
      <c r="P201" s="327">
        <f t="shared" si="130"/>
        <v>0</v>
      </c>
      <c r="Q201" s="327">
        <f t="shared" si="131"/>
        <v>0</v>
      </c>
      <c r="R201" s="327">
        <f t="shared" si="132"/>
        <v>0</v>
      </c>
      <c r="S201" s="327">
        <f t="shared" si="133"/>
        <v>0</v>
      </c>
      <c r="T201" s="314"/>
    </row>
    <row r="202" spans="1:20" ht="24" customHeight="1">
      <c r="A202" s="193" t="str">
        <f t="shared" si="135"/>
        <v>WeaponEnhance_Name_SpinDisc2</v>
      </c>
      <c r="B202" s="196" t="s">
        <v>8635</v>
      </c>
      <c r="C202" s="189" t="s">
        <v>8646</v>
      </c>
      <c r="D202" s="216" t="s">
        <v>15841</v>
      </c>
      <c r="E202" s="22" t="s">
        <v>16041</v>
      </c>
      <c r="F202" s="210" t="s">
        <v>16278</v>
      </c>
      <c r="G202" s="210" t="s">
        <v>16279</v>
      </c>
      <c r="H202" s="205" t="s">
        <v>16280</v>
      </c>
      <c r="I202" s="315" t="s">
        <v>16281</v>
      </c>
      <c r="J202" s="315" t="s">
        <v>16794</v>
      </c>
      <c r="K202" s="328">
        <f t="shared" si="134"/>
        <v>0</v>
      </c>
      <c r="L202" s="327">
        <f t="shared" si="126"/>
        <v>0</v>
      </c>
      <c r="M202" s="327">
        <f t="shared" si="127"/>
        <v>0</v>
      </c>
      <c r="N202" s="327">
        <f t="shared" si="128"/>
        <v>0</v>
      </c>
      <c r="O202" s="327">
        <f t="shared" si="129"/>
        <v>0</v>
      </c>
      <c r="P202" s="327">
        <f t="shared" si="130"/>
        <v>0</v>
      </c>
      <c r="Q202" s="327">
        <f t="shared" si="131"/>
        <v>0</v>
      </c>
      <c r="R202" s="327">
        <f t="shared" si="132"/>
        <v>0</v>
      </c>
      <c r="S202" s="327">
        <f t="shared" si="133"/>
        <v>0</v>
      </c>
      <c r="T202" s="314"/>
    </row>
    <row r="203" spans="1:20" ht="24" customHeight="1">
      <c r="A203" s="193" t="str">
        <f t="shared" si="135"/>
        <v>WeaponEnhance_Name_SpinAxeDash2</v>
      </c>
      <c r="B203" s="196" t="s">
        <v>8636</v>
      </c>
      <c r="C203" s="189" t="s">
        <v>10983</v>
      </c>
      <c r="D203" s="216" t="s">
        <v>15842</v>
      </c>
      <c r="E203" s="22" t="s">
        <v>16042</v>
      </c>
      <c r="F203" s="210" t="s">
        <v>16282</v>
      </c>
      <c r="G203" s="210" t="s">
        <v>16283</v>
      </c>
      <c r="H203" s="205" t="s">
        <v>16284</v>
      </c>
      <c r="I203" s="315" t="s">
        <v>16285</v>
      </c>
      <c r="J203" s="315" t="s">
        <v>16795</v>
      </c>
      <c r="K203" s="328">
        <f t="shared" si="134"/>
        <v>0</v>
      </c>
      <c r="L203" s="327">
        <f t="shared" si="126"/>
        <v>0</v>
      </c>
      <c r="M203" s="327">
        <f t="shared" si="127"/>
        <v>0</v>
      </c>
      <c r="N203" s="327">
        <f t="shared" si="128"/>
        <v>0</v>
      </c>
      <c r="O203" s="327">
        <f t="shared" si="129"/>
        <v>0</v>
      </c>
      <c r="P203" s="327">
        <f t="shared" si="130"/>
        <v>0</v>
      </c>
      <c r="Q203" s="327">
        <f t="shared" si="131"/>
        <v>0</v>
      </c>
      <c r="R203" s="327">
        <f t="shared" si="132"/>
        <v>0</v>
      </c>
      <c r="S203" s="327">
        <f t="shared" si="133"/>
        <v>0</v>
      </c>
      <c r="T203" s="314"/>
    </row>
    <row r="204" spans="1:20" ht="24" customHeight="1">
      <c r="A204" s="193" t="str">
        <f t="shared" si="135"/>
        <v>WeaponEnhance_Name_PowerWave2</v>
      </c>
      <c r="B204" s="196" t="s">
        <v>8636</v>
      </c>
      <c r="C204" s="189" t="s">
        <v>10984</v>
      </c>
      <c r="D204" s="216" t="s">
        <v>15843</v>
      </c>
      <c r="E204" s="22" t="s">
        <v>16043</v>
      </c>
      <c r="F204" s="210" t="s">
        <v>16286</v>
      </c>
      <c r="G204" s="210" t="s">
        <v>16287</v>
      </c>
      <c r="H204" s="205" t="s">
        <v>16288</v>
      </c>
      <c r="I204" s="315" t="s">
        <v>16289</v>
      </c>
      <c r="J204" s="315" t="s">
        <v>16796</v>
      </c>
      <c r="K204" s="328">
        <f t="shared" si="134"/>
        <v>0</v>
      </c>
      <c r="L204" s="327">
        <f t="shared" si="126"/>
        <v>0</v>
      </c>
      <c r="M204" s="327">
        <f t="shared" si="127"/>
        <v>0</v>
      </c>
      <c r="N204" s="327">
        <f t="shared" si="128"/>
        <v>0</v>
      </c>
      <c r="O204" s="327">
        <f t="shared" si="129"/>
        <v>0</v>
      </c>
      <c r="P204" s="327">
        <f t="shared" si="130"/>
        <v>0</v>
      </c>
      <c r="Q204" s="327">
        <f t="shared" si="131"/>
        <v>0</v>
      </c>
      <c r="R204" s="327">
        <f t="shared" si="132"/>
        <v>0</v>
      </c>
      <c r="S204" s="327">
        <f t="shared" si="133"/>
        <v>0</v>
      </c>
      <c r="T204" s="314"/>
    </row>
    <row r="205" spans="1:20" ht="24" customHeight="1">
      <c r="A205" s="193" t="str">
        <f t="shared" si="135"/>
        <v>WeaponEnhance_Name_PhantomAxe2</v>
      </c>
      <c r="B205" s="196" t="s">
        <v>8634</v>
      </c>
      <c r="C205" s="189" t="s">
        <v>10985</v>
      </c>
      <c r="D205" s="216" t="s">
        <v>15844</v>
      </c>
      <c r="E205" s="22" t="s">
        <v>16044</v>
      </c>
      <c r="F205" s="210" t="s">
        <v>16290</v>
      </c>
      <c r="G205" s="210" t="s">
        <v>16291</v>
      </c>
      <c r="H205" s="205" t="s">
        <v>16292</v>
      </c>
      <c r="I205" s="315" t="s">
        <v>16293</v>
      </c>
      <c r="J205" s="315" t="s">
        <v>16797</v>
      </c>
      <c r="K205" s="328">
        <f t="shared" si="134"/>
        <v>0</v>
      </c>
      <c r="L205" s="327">
        <f t="shared" si="126"/>
        <v>0</v>
      </c>
      <c r="M205" s="327">
        <f t="shared" si="127"/>
        <v>0</v>
      </c>
      <c r="N205" s="327">
        <f t="shared" si="128"/>
        <v>0</v>
      </c>
      <c r="O205" s="327">
        <f t="shared" si="129"/>
        <v>0</v>
      </c>
      <c r="P205" s="327">
        <f t="shared" si="130"/>
        <v>0</v>
      </c>
      <c r="Q205" s="327">
        <f t="shared" si="131"/>
        <v>0</v>
      </c>
      <c r="R205" s="327">
        <f t="shared" si="132"/>
        <v>0</v>
      </c>
      <c r="S205" s="327">
        <f t="shared" si="133"/>
        <v>0</v>
      </c>
      <c r="T205" s="314"/>
    </row>
    <row r="206" spans="1:20" ht="24" customHeight="1">
      <c r="A206" s="193" t="str">
        <f t="shared" si="135"/>
        <v>WeaponEnhance_Name_BoomerangAxe2</v>
      </c>
      <c r="B206" s="196" t="s">
        <v>8634</v>
      </c>
      <c r="C206" s="189" t="s">
        <v>10809</v>
      </c>
      <c r="D206" s="216" t="s">
        <v>15845</v>
      </c>
      <c r="E206" s="22" t="s">
        <v>16044</v>
      </c>
      <c r="F206" s="210" t="s">
        <v>16290</v>
      </c>
      <c r="G206" s="210" t="s">
        <v>16291</v>
      </c>
      <c r="H206" s="205" t="s">
        <v>16292</v>
      </c>
      <c r="I206" s="315" t="s">
        <v>16294</v>
      </c>
      <c r="J206" s="315" t="s">
        <v>16798</v>
      </c>
      <c r="K206" s="328">
        <f t="shared" si="134"/>
        <v>0</v>
      </c>
      <c r="L206" s="327">
        <f t="shared" si="126"/>
        <v>0</v>
      </c>
      <c r="M206" s="327">
        <f t="shared" si="127"/>
        <v>0</v>
      </c>
      <c r="N206" s="327">
        <f t="shared" si="128"/>
        <v>0</v>
      </c>
      <c r="O206" s="327">
        <f t="shared" si="129"/>
        <v>0</v>
      </c>
      <c r="P206" s="327">
        <f t="shared" si="130"/>
        <v>0</v>
      </c>
      <c r="Q206" s="327">
        <f t="shared" si="131"/>
        <v>0</v>
      </c>
      <c r="R206" s="327">
        <f t="shared" si="132"/>
        <v>0</v>
      </c>
      <c r="S206" s="327">
        <f t="shared" si="133"/>
        <v>0</v>
      </c>
      <c r="T206" s="314"/>
    </row>
    <row r="207" spans="1:20" ht="24" customHeight="1">
      <c r="A207" s="193" t="str">
        <f t="shared" si="135"/>
        <v>WeaponEnhance_Name_Whirlwind2</v>
      </c>
      <c r="B207" s="196" t="s">
        <v>8634</v>
      </c>
      <c r="C207" s="189" t="s">
        <v>10986</v>
      </c>
      <c r="D207" s="216" t="s">
        <v>15846</v>
      </c>
      <c r="E207" s="22" t="s">
        <v>16045</v>
      </c>
      <c r="F207" s="210" t="s">
        <v>16295</v>
      </c>
      <c r="G207" s="210" t="s">
        <v>16296</v>
      </c>
      <c r="H207" s="205" t="s">
        <v>16297</v>
      </c>
      <c r="I207" s="315" t="s">
        <v>16298</v>
      </c>
      <c r="J207" s="315" t="s">
        <v>16799</v>
      </c>
      <c r="K207" s="328">
        <f t="shared" si="134"/>
        <v>0</v>
      </c>
      <c r="L207" s="327">
        <f t="shared" si="126"/>
        <v>0</v>
      </c>
      <c r="M207" s="327">
        <f t="shared" si="127"/>
        <v>0</v>
      </c>
      <c r="N207" s="327">
        <f t="shared" si="128"/>
        <v>0</v>
      </c>
      <c r="O207" s="327">
        <f t="shared" si="129"/>
        <v>0</v>
      </c>
      <c r="P207" s="327">
        <f t="shared" si="130"/>
        <v>0</v>
      </c>
      <c r="Q207" s="327">
        <f t="shared" si="131"/>
        <v>0</v>
      </c>
      <c r="R207" s="327">
        <f t="shared" si="132"/>
        <v>0</v>
      </c>
      <c r="S207" s="327">
        <f t="shared" si="133"/>
        <v>0</v>
      </c>
      <c r="T207" s="314"/>
    </row>
    <row r="208" spans="1:20" ht="24" customHeight="1">
      <c r="A208" s="193" t="str">
        <f t="shared" si="135"/>
        <v>WeaponEnhance_Name_ThirdChargingAxe3</v>
      </c>
      <c r="B208" s="196" t="s">
        <v>8634</v>
      </c>
      <c r="C208" s="189" t="s">
        <v>10987</v>
      </c>
      <c r="D208" s="216" t="s">
        <v>15887</v>
      </c>
      <c r="E208" s="22" t="s">
        <v>16086</v>
      </c>
      <c r="F208" s="210" t="s">
        <v>16401</v>
      </c>
      <c r="G208" s="210" t="s">
        <v>16402</v>
      </c>
      <c r="H208" s="205" t="s">
        <v>16403</v>
      </c>
      <c r="I208" s="315" t="s">
        <v>16404</v>
      </c>
      <c r="J208" s="315" t="s">
        <v>16840</v>
      </c>
      <c r="K208" s="328">
        <f t="shared" si="134"/>
        <v>0</v>
      </c>
      <c r="L208" s="327">
        <f t="shared" si="126"/>
        <v>0</v>
      </c>
      <c r="M208" s="327">
        <f t="shared" si="127"/>
        <v>0</v>
      </c>
      <c r="N208" s="327">
        <f t="shared" si="128"/>
        <v>0</v>
      </c>
      <c r="O208" s="327">
        <f t="shared" si="129"/>
        <v>0</v>
      </c>
      <c r="P208" s="327">
        <f t="shared" si="130"/>
        <v>0</v>
      </c>
      <c r="Q208" s="327">
        <f t="shared" si="131"/>
        <v>0</v>
      </c>
      <c r="R208" s="327">
        <f t="shared" si="132"/>
        <v>0</v>
      </c>
      <c r="S208" s="327">
        <f t="shared" si="133"/>
        <v>0</v>
      </c>
      <c r="T208" s="314"/>
    </row>
    <row r="209" spans="1:20" ht="24" customHeight="1">
      <c r="A209" s="193" t="str">
        <f t="shared" si="135"/>
        <v>WeaponEnhance_Name_ChargingShield3</v>
      </c>
      <c r="B209" s="196" t="s">
        <v>8634</v>
      </c>
      <c r="C209" s="189" t="s">
        <v>10988</v>
      </c>
      <c r="D209" s="216" t="s">
        <v>15888</v>
      </c>
      <c r="E209" s="22" t="s">
        <v>16087</v>
      </c>
      <c r="F209" s="210" t="s">
        <v>16405</v>
      </c>
      <c r="G209" s="210" t="s">
        <v>16406</v>
      </c>
      <c r="H209" s="205" t="s">
        <v>16407</v>
      </c>
      <c r="I209" s="315" t="s">
        <v>16408</v>
      </c>
      <c r="J209" s="315" t="s">
        <v>16841</v>
      </c>
      <c r="K209" s="328">
        <f t="shared" si="134"/>
        <v>0</v>
      </c>
      <c r="L209" s="327">
        <f t="shared" si="126"/>
        <v>0</v>
      </c>
      <c r="M209" s="327">
        <f t="shared" si="127"/>
        <v>0</v>
      </c>
      <c r="N209" s="327">
        <f t="shared" si="128"/>
        <v>0</v>
      </c>
      <c r="O209" s="327">
        <f t="shared" si="129"/>
        <v>0</v>
      </c>
      <c r="P209" s="327">
        <f t="shared" si="130"/>
        <v>0</v>
      </c>
      <c r="Q209" s="327">
        <f t="shared" si="131"/>
        <v>0</v>
      </c>
      <c r="R209" s="327">
        <f t="shared" si="132"/>
        <v>0</v>
      </c>
      <c r="S209" s="327">
        <f t="shared" si="133"/>
        <v>0</v>
      </c>
      <c r="T209" s="314"/>
    </row>
    <row r="210" spans="1:20" ht="24" customHeight="1">
      <c r="A210" s="193" t="str">
        <f t="shared" si="135"/>
        <v>WeaponEnhance_Name_HeatingAxe3</v>
      </c>
      <c r="B210" s="196" t="s">
        <v>8636</v>
      </c>
      <c r="C210" s="189" t="s">
        <v>10934</v>
      </c>
      <c r="D210" s="216" t="s">
        <v>15889</v>
      </c>
      <c r="E210" s="22" t="s">
        <v>16088</v>
      </c>
      <c r="F210" s="210" t="s">
        <v>16409</v>
      </c>
      <c r="G210" s="210" t="s">
        <v>16410</v>
      </c>
      <c r="H210" s="205" t="s">
        <v>16411</v>
      </c>
      <c r="I210" s="315" t="s">
        <v>16412</v>
      </c>
      <c r="J210" s="315" t="s">
        <v>16842</v>
      </c>
      <c r="K210" s="328">
        <f t="shared" si="134"/>
        <v>0</v>
      </c>
      <c r="L210" s="327">
        <f t="shared" si="126"/>
        <v>0</v>
      </c>
      <c r="M210" s="327">
        <f t="shared" si="127"/>
        <v>0</v>
      </c>
      <c r="N210" s="327">
        <f t="shared" si="128"/>
        <v>0</v>
      </c>
      <c r="O210" s="327">
        <f t="shared" si="129"/>
        <v>0</v>
      </c>
      <c r="P210" s="327">
        <f t="shared" si="130"/>
        <v>0</v>
      </c>
      <c r="Q210" s="327">
        <f t="shared" si="131"/>
        <v>0</v>
      </c>
      <c r="R210" s="327">
        <f t="shared" si="132"/>
        <v>0</v>
      </c>
      <c r="S210" s="327">
        <f t="shared" si="133"/>
        <v>0</v>
      </c>
      <c r="T210" s="314"/>
    </row>
    <row r="211" spans="1:20" ht="24" customHeight="1">
      <c r="A211" s="193" t="str">
        <f t="shared" si="135"/>
        <v>WeaponEnhance_Name_HitExplosion3</v>
      </c>
      <c r="B211" s="196" t="s">
        <v>8634</v>
      </c>
      <c r="C211" s="189" t="s">
        <v>10935</v>
      </c>
      <c r="D211" s="216" t="s">
        <v>15890</v>
      </c>
      <c r="E211" s="22" t="s">
        <v>16089</v>
      </c>
      <c r="F211" s="210" t="s">
        <v>16413</v>
      </c>
      <c r="G211" s="210" t="s">
        <v>16414</v>
      </c>
      <c r="H211" s="205" t="s">
        <v>16415</v>
      </c>
      <c r="I211" s="315" t="s">
        <v>16416</v>
      </c>
      <c r="J211" s="315" t="s">
        <v>16843</v>
      </c>
      <c r="K211" s="328">
        <f t="shared" si="134"/>
        <v>0</v>
      </c>
      <c r="L211" s="327">
        <f t="shared" si="126"/>
        <v>0</v>
      </c>
      <c r="M211" s="327">
        <f t="shared" si="127"/>
        <v>0</v>
      </c>
      <c r="N211" s="327">
        <f t="shared" si="128"/>
        <v>0</v>
      </c>
      <c r="O211" s="327">
        <f t="shared" si="129"/>
        <v>0</v>
      </c>
      <c r="P211" s="327">
        <f t="shared" si="130"/>
        <v>0</v>
      </c>
      <c r="Q211" s="327">
        <f t="shared" si="131"/>
        <v>0</v>
      </c>
      <c r="R211" s="327">
        <f t="shared" si="132"/>
        <v>0</v>
      </c>
      <c r="S211" s="327">
        <f t="shared" si="133"/>
        <v>0</v>
      </c>
      <c r="T211" s="314"/>
    </row>
    <row r="212" spans="1:20" ht="24" customHeight="1">
      <c r="A212" s="193" t="str">
        <f t="shared" si="135"/>
        <v>WeaponEnhance_Name_SpinDisc3</v>
      </c>
      <c r="B212" s="196" t="s">
        <v>8634</v>
      </c>
      <c r="C212" s="189" t="s">
        <v>10936</v>
      </c>
      <c r="D212" s="216" t="s">
        <v>15891</v>
      </c>
      <c r="E212" s="22" t="s">
        <v>16090</v>
      </c>
      <c r="F212" s="210" t="s">
        <v>16417</v>
      </c>
      <c r="G212" s="210" t="s">
        <v>16418</v>
      </c>
      <c r="H212" s="205" t="s">
        <v>16419</v>
      </c>
      <c r="I212" s="315" t="s">
        <v>16420</v>
      </c>
      <c r="J212" s="315" t="s">
        <v>16844</v>
      </c>
      <c r="K212" s="328">
        <f t="shared" si="134"/>
        <v>0</v>
      </c>
      <c r="L212" s="327">
        <f t="shared" si="126"/>
        <v>0</v>
      </c>
      <c r="M212" s="327">
        <f t="shared" si="127"/>
        <v>0</v>
      </c>
      <c r="N212" s="327">
        <f t="shared" si="128"/>
        <v>0</v>
      </c>
      <c r="O212" s="327">
        <f t="shared" si="129"/>
        <v>0</v>
      </c>
      <c r="P212" s="327">
        <f t="shared" si="130"/>
        <v>0</v>
      </c>
      <c r="Q212" s="327">
        <f t="shared" si="131"/>
        <v>0</v>
      </c>
      <c r="R212" s="327">
        <f t="shared" si="132"/>
        <v>0</v>
      </c>
      <c r="S212" s="327">
        <f t="shared" si="133"/>
        <v>0</v>
      </c>
      <c r="T212" s="314"/>
    </row>
    <row r="213" spans="1:20" ht="24" customHeight="1">
      <c r="A213" s="193" t="str">
        <f t="shared" si="135"/>
        <v>WeaponEnhance_Name_SpinAxeDash3</v>
      </c>
      <c r="B213" s="196" t="s">
        <v>8635</v>
      </c>
      <c r="C213" s="189" t="s">
        <v>10804</v>
      </c>
      <c r="D213" s="216" t="s">
        <v>15892</v>
      </c>
      <c r="E213" s="22" t="s">
        <v>16091</v>
      </c>
      <c r="F213" s="210" t="s">
        <v>16421</v>
      </c>
      <c r="G213" s="210" t="s">
        <v>16422</v>
      </c>
      <c r="H213" s="205" t="s">
        <v>16423</v>
      </c>
      <c r="I213" s="315" t="s">
        <v>16424</v>
      </c>
      <c r="J213" s="315" t="s">
        <v>16845</v>
      </c>
      <c r="K213" s="328">
        <f t="shared" si="134"/>
        <v>0</v>
      </c>
      <c r="L213" s="327">
        <f t="shared" si="126"/>
        <v>0</v>
      </c>
      <c r="M213" s="327">
        <f t="shared" si="127"/>
        <v>0</v>
      </c>
      <c r="N213" s="327">
        <f t="shared" si="128"/>
        <v>0</v>
      </c>
      <c r="O213" s="327">
        <f t="shared" si="129"/>
        <v>0</v>
      </c>
      <c r="P213" s="327">
        <f t="shared" si="130"/>
        <v>0</v>
      </c>
      <c r="Q213" s="327">
        <f t="shared" si="131"/>
        <v>0</v>
      </c>
      <c r="R213" s="327">
        <f t="shared" si="132"/>
        <v>0</v>
      </c>
      <c r="S213" s="327">
        <f t="shared" si="133"/>
        <v>0</v>
      </c>
      <c r="T213" s="314"/>
    </row>
    <row r="214" spans="1:20" ht="24" customHeight="1">
      <c r="A214" s="193" t="str">
        <f t="shared" si="135"/>
        <v>WeaponEnhance_Name_PowerWave3</v>
      </c>
      <c r="B214" s="196" t="s">
        <v>8634</v>
      </c>
      <c r="C214" s="189" t="s">
        <v>10937</v>
      </c>
      <c r="D214" s="216" t="s">
        <v>15893</v>
      </c>
      <c r="E214" s="22" t="s">
        <v>16092</v>
      </c>
      <c r="F214" s="210" t="s">
        <v>16425</v>
      </c>
      <c r="G214" s="210" t="s">
        <v>16426</v>
      </c>
      <c r="H214" s="205" t="s">
        <v>16427</v>
      </c>
      <c r="I214" s="315" t="s">
        <v>16428</v>
      </c>
      <c r="J214" s="315" t="s">
        <v>16846</v>
      </c>
      <c r="K214" s="328">
        <f t="shared" si="134"/>
        <v>0</v>
      </c>
      <c r="L214" s="327">
        <f t="shared" si="126"/>
        <v>0</v>
      </c>
      <c r="M214" s="327">
        <f t="shared" si="127"/>
        <v>0</v>
      </c>
      <c r="N214" s="327">
        <f t="shared" si="128"/>
        <v>0</v>
      </c>
      <c r="O214" s="327">
        <f t="shared" si="129"/>
        <v>0</v>
      </c>
      <c r="P214" s="327">
        <f t="shared" si="130"/>
        <v>0</v>
      </c>
      <c r="Q214" s="327">
        <f t="shared" si="131"/>
        <v>0</v>
      </c>
      <c r="R214" s="327">
        <f t="shared" si="132"/>
        <v>0</v>
      </c>
      <c r="S214" s="327">
        <f t="shared" si="133"/>
        <v>0</v>
      </c>
      <c r="T214" s="314"/>
    </row>
    <row r="215" spans="1:20" ht="24" customHeight="1">
      <c r="A215" s="193" t="str">
        <f t="shared" si="135"/>
        <v>WeaponEnhance_Name_PhantomAxe3</v>
      </c>
      <c r="B215" s="196" t="s">
        <v>8634</v>
      </c>
      <c r="C215" s="189" t="s">
        <v>10938</v>
      </c>
      <c r="D215" s="216" t="s">
        <v>15894</v>
      </c>
      <c r="E215" s="22" t="s">
        <v>16093</v>
      </c>
      <c r="F215" s="210" t="s">
        <v>16429</v>
      </c>
      <c r="G215" s="210" t="s">
        <v>16430</v>
      </c>
      <c r="H215" s="205" t="s">
        <v>16431</v>
      </c>
      <c r="I215" s="315" t="s">
        <v>16432</v>
      </c>
      <c r="J215" s="315" t="s">
        <v>16847</v>
      </c>
      <c r="K215" s="328">
        <f t="shared" si="134"/>
        <v>0</v>
      </c>
      <c r="L215" s="327">
        <f t="shared" si="126"/>
        <v>0</v>
      </c>
      <c r="M215" s="327">
        <f t="shared" si="127"/>
        <v>0</v>
      </c>
      <c r="N215" s="327">
        <f t="shared" si="128"/>
        <v>0</v>
      </c>
      <c r="O215" s="327">
        <f t="shared" si="129"/>
        <v>0</v>
      </c>
      <c r="P215" s="327">
        <f t="shared" si="130"/>
        <v>0</v>
      </c>
      <c r="Q215" s="327">
        <f t="shared" si="131"/>
        <v>0</v>
      </c>
      <c r="R215" s="327">
        <f t="shared" si="132"/>
        <v>0</v>
      </c>
      <c r="S215" s="327">
        <f t="shared" si="133"/>
        <v>0</v>
      </c>
      <c r="T215" s="314"/>
    </row>
    <row r="216" spans="1:20" ht="24" customHeight="1">
      <c r="A216" s="193" t="str">
        <f t="shared" si="135"/>
        <v>WeaponEnhance_Name_BoomerangAxe3</v>
      </c>
      <c r="B216" s="196" t="s">
        <v>8634</v>
      </c>
      <c r="C216" s="189" t="s">
        <v>10810</v>
      </c>
      <c r="D216" s="216" t="s">
        <v>15895</v>
      </c>
      <c r="E216" s="22" t="s">
        <v>16093</v>
      </c>
      <c r="F216" s="210" t="s">
        <v>16429</v>
      </c>
      <c r="G216" s="210" t="s">
        <v>16430</v>
      </c>
      <c r="H216" s="205" t="s">
        <v>16431</v>
      </c>
      <c r="I216" s="315" t="s">
        <v>16433</v>
      </c>
      <c r="J216" s="315" t="s">
        <v>16848</v>
      </c>
      <c r="K216" s="328">
        <f t="shared" si="134"/>
        <v>0</v>
      </c>
      <c r="L216" s="327">
        <f t="shared" si="126"/>
        <v>0</v>
      </c>
      <c r="M216" s="327">
        <f t="shared" si="127"/>
        <v>0</v>
      </c>
      <c r="N216" s="327">
        <f t="shared" si="128"/>
        <v>0</v>
      </c>
      <c r="O216" s="327">
        <f t="shared" si="129"/>
        <v>0</v>
      </c>
      <c r="P216" s="327">
        <f t="shared" si="130"/>
        <v>0</v>
      </c>
      <c r="Q216" s="327">
        <f t="shared" si="131"/>
        <v>0</v>
      </c>
      <c r="R216" s="327">
        <f t="shared" si="132"/>
        <v>0</v>
      </c>
      <c r="S216" s="327">
        <f t="shared" si="133"/>
        <v>0</v>
      </c>
      <c r="T216" s="314"/>
    </row>
    <row r="217" spans="1:20" ht="24" customHeight="1">
      <c r="A217" s="193" t="str">
        <f t="shared" si="135"/>
        <v>WeaponEnhance_Name_Whirlwind3</v>
      </c>
      <c r="B217" s="196" t="s">
        <v>8634</v>
      </c>
      <c r="C217" s="189" t="s">
        <v>10939</v>
      </c>
      <c r="D217" s="216" t="s">
        <v>15896</v>
      </c>
      <c r="E217" s="22" t="s">
        <v>16094</v>
      </c>
      <c r="F217" s="210" t="s">
        <v>16434</v>
      </c>
      <c r="G217" s="210" t="s">
        <v>16435</v>
      </c>
      <c r="H217" s="205" t="s">
        <v>16436</v>
      </c>
      <c r="I217" s="315" t="s">
        <v>16437</v>
      </c>
      <c r="J217" s="315" t="s">
        <v>16849</v>
      </c>
      <c r="K217" s="328">
        <f t="shared" si="134"/>
        <v>0</v>
      </c>
      <c r="L217" s="327">
        <f t="shared" si="126"/>
        <v>0</v>
      </c>
      <c r="M217" s="327">
        <f t="shared" si="127"/>
        <v>0</v>
      </c>
      <c r="N217" s="327">
        <f t="shared" si="128"/>
        <v>0</v>
      </c>
      <c r="O217" s="327">
        <f t="shared" si="129"/>
        <v>0</v>
      </c>
      <c r="P217" s="327">
        <f t="shared" si="130"/>
        <v>0</v>
      </c>
      <c r="Q217" s="327">
        <f t="shared" si="131"/>
        <v>0</v>
      </c>
      <c r="R217" s="327">
        <f t="shared" si="132"/>
        <v>0</v>
      </c>
      <c r="S217" s="327">
        <f t="shared" si="133"/>
        <v>0</v>
      </c>
      <c r="T217" s="314"/>
    </row>
    <row r="218" spans="1:20" ht="24" customHeight="1">
      <c r="A218" s="193" t="str">
        <f t="shared" si="135"/>
        <v>WeaponEnhance_Name_ThirdChargingAxe4</v>
      </c>
      <c r="B218" s="196" t="s">
        <v>8635</v>
      </c>
      <c r="C218" s="189" t="s">
        <v>10989</v>
      </c>
      <c r="D218" s="216" t="s">
        <v>15937</v>
      </c>
      <c r="E218" s="22" t="s">
        <v>16135</v>
      </c>
      <c r="F218" s="210" t="s">
        <v>16540</v>
      </c>
      <c r="G218" s="210" t="s">
        <v>16541</v>
      </c>
      <c r="H218" s="205" t="s">
        <v>16542</v>
      </c>
      <c r="I218" s="315" t="s">
        <v>16543</v>
      </c>
      <c r="J218" s="315" t="s">
        <v>16890</v>
      </c>
      <c r="K218" s="328">
        <f t="shared" si="134"/>
        <v>0</v>
      </c>
      <c r="L218" s="327">
        <f t="shared" si="126"/>
        <v>0</v>
      </c>
      <c r="M218" s="327">
        <f t="shared" si="127"/>
        <v>0</v>
      </c>
      <c r="N218" s="327">
        <f t="shared" si="128"/>
        <v>0</v>
      </c>
      <c r="O218" s="327">
        <f t="shared" si="129"/>
        <v>0</v>
      </c>
      <c r="P218" s="327">
        <f t="shared" si="130"/>
        <v>0</v>
      </c>
      <c r="Q218" s="327">
        <f t="shared" si="131"/>
        <v>0</v>
      </c>
      <c r="R218" s="327">
        <f t="shared" si="132"/>
        <v>0</v>
      </c>
      <c r="S218" s="327">
        <f t="shared" si="133"/>
        <v>0</v>
      </c>
      <c r="T218" s="314"/>
    </row>
    <row r="219" spans="1:20" ht="24" customHeight="1">
      <c r="A219" s="193" t="str">
        <f t="shared" si="135"/>
        <v>WeaponEnhance_Name_ChargingShield4</v>
      </c>
      <c r="B219" s="196" t="s">
        <v>8634</v>
      </c>
      <c r="C219" s="189" t="s">
        <v>10990</v>
      </c>
      <c r="D219" s="216" t="s">
        <v>15938</v>
      </c>
      <c r="E219" s="22" t="s">
        <v>16136</v>
      </c>
      <c r="F219" s="210" t="s">
        <v>16544</v>
      </c>
      <c r="G219" s="210" t="s">
        <v>16545</v>
      </c>
      <c r="H219" s="205" t="s">
        <v>16546</v>
      </c>
      <c r="I219" s="315" t="s">
        <v>16547</v>
      </c>
      <c r="J219" s="315" t="s">
        <v>16891</v>
      </c>
      <c r="K219" s="328">
        <f t="shared" si="134"/>
        <v>0</v>
      </c>
      <c r="L219" s="327">
        <f t="shared" si="126"/>
        <v>0</v>
      </c>
      <c r="M219" s="327">
        <f t="shared" si="127"/>
        <v>0</v>
      </c>
      <c r="N219" s="327">
        <f t="shared" si="128"/>
        <v>0</v>
      </c>
      <c r="O219" s="327">
        <f t="shared" si="129"/>
        <v>0</v>
      </c>
      <c r="P219" s="327">
        <f t="shared" si="130"/>
        <v>0</v>
      </c>
      <c r="Q219" s="327">
        <f t="shared" si="131"/>
        <v>0</v>
      </c>
      <c r="R219" s="327">
        <f t="shared" si="132"/>
        <v>0</v>
      </c>
      <c r="S219" s="327">
        <f t="shared" si="133"/>
        <v>0</v>
      </c>
      <c r="T219" s="314"/>
    </row>
    <row r="220" spans="1:20" ht="24" customHeight="1">
      <c r="A220" s="193" t="str">
        <f t="shared" si="135"/>
        <v>WeaponEnhance_Name_HeatingAxe4</v>
      </c>
      <c r="B220" s="196" t="s">
        <v>8634</v>
      </c>
      <c r="C220" s="189" t="s">
        <v>10991</v>
      </c>
      <c r="D220" s="216" t="s">
        <v>15939</v>
      </c>
      <c r="E220" s="22" t="s">
        <v>16137</v>
      </c>
      <c r="F220" s="210" t="s">
        <v>16548</v>
      </c>
      <c r="G220" s="210" t="s">
        <v>16549</v>
      </c>
      <c r="H220" s="205" t="s">
        <v>16550</v>
      </c>
      <c r="I220" s="315" t="s">
        <v>16551</v>
      </c>
      <c r="J220" s="315" t="s">
        <v>16892</v>
      </c>
      <c r="K220" s="328">
        <f t="shared" si="134"/>
        <v>0</v>
      </c>
      <c r="L220" s="327">
        <f t="shared" si="126"/>
        <v>0</v>
      </c>
      <c r="M220" s="327">
        <f t="shared" si="127"/>
        <v>0</v>
      </c>
      <c r="N220" s="327">
        <f t="shared" si="128"/>
        <v>0</v>
      </c>
      <c r="O220" s="327">
        <f t="shared" si="129"/>
        <v>0</v>
      </c>
      <c r="P220" s="327">
        <f t="shared" si="130"/>
        <v>0</v>
      </c>
      <c r="Q220" s="327">
        <f t="shared" si="131"/>
        <v>0</v>
      </c>
      <c r="R220" s="327">
        <f t="shared" si="132"/>
        <v>0</v>
      </c>
      <c r="S220" s="327">
        <f t="shared" si="133"/>
        <v>0</v>
      </c>
      <c r="T220" s="314"/>
    </row>
    <row r="221" spans="1:20" ht="24" customHeight="1">
      <c r="A221" s="193" t="str">
        <f t="shared" si="135"/>
        <v>WeaponEnhance_Name_HitExplosion4</v>
      </c>
      <c r="B221" s="196" t="s">
        <v>8634</v>
      </c>
      <c r="C221" s="189" t="s">
        <v>10992</v>
      </c>
      <c r="D221" s="216" t="s">
        <v>15940</v>
      </c>
      <c r="E221" s="22" t="s">
        <v>16138</v>
      </c>
      <c r="F221" s="210" t="s">
        <v>16552</v>
      </c>
      <c r="G221" s="210" t="s">
        <v>16553</v>
      </c>
      <c r="H221" s="205" t="s">
        <v>16554</v>
      </c>
      <c r="I221" s="315" t="s">
        <v>16555</v>
      </c>
      <c r="J221" s="315" t="s">
        <v>16893</v>
      </c>
      <c r="K221" s="328">
        <f t="shared" si="134"/>
        <v>0</v>
      </c>
      <c r="L221" s="327">
        <f t="shared" si="126"/>
        <v>0</v>
      </c>
      <c r="M221" s="327">
        <f t="shared" si="127"/>
        <v>0</v>
      </c>
      <c r="N221" s="327">
        <f t="shared" si="128"/>
        <v>0</v>
      </c>
      <c r="O221" s="327">
        <f t="shared" si="129"/>
        <v>0</v>
      </c>
      <c r="P221" s="327">
        <f t="shared" si="130"/>
        <v>0</v>
      </c>
      <c r="Q221" s="327">
        <f t="shared" si="131"/>
        <v>0</v>
      </c>
      <c r="R221" s="327">
        <f t="shared" si="132"/>
        <v>0</v>
      </c>
      <c r="S221" s="327">
        <f t="shared" si="133"/>
        <v>0</v>
      </c>
      <c r="T221" s="314"/>
    </row>
    <row r="222" spans="1:20" ht="24" customHeight="1">
      <c r="A222" s="193" t="str">
        <f t="shared" si="135"/>
        <v>WeaponEnhance_Name_SpinDisc4</v>
      </c>
      <c r="B222" s="196" t="s">
        <v>8636</v>
      </c>
      <c r="C222" s="189" t="s">
        <v>10993</v>
      </c>
      <c r="D222" s="216" t="s">
        <v>15941</v>
      </c>
      <c r="E222" s="22" t="s">
        <v>16139</v>
      </c>
      <c r="F222" s="210" t="s">
        <v>16556</v>
      </c>
      <c r="G222" s="210" t="s">
        <v>16557</v>
      </c>
      <c r="H222" s="205" t="s">
        <v>16558</v>
      </c>
      <c r="I222" s="315" t="s">
        <v>16559</v>
      </c>
      <c r="J222" s="315" t="s">
        <v>16894</v>
      </c>
      <c r="K222" s="328">
        <f t="shared" si="134"/>
        <v>0</v>
      </c>
      <c r="L222" s="327">
        <f t="shared" si="126"/>
        <v>0</v>
      </c>
      <c r="M222" s="327">
        <f t="shared" si="127"/>
        <v>0</v>
      </c>
      <c r="N222" s="327">
        <f t="shared" si="128"/>
        <v>0</v>
      </c>
      <c r="O222" s="327">
        <f t="shared" si="129"/>
        <v>0</v>
      </c>
      <c r="P222" s="327">
        <f t="shared" si="130"/>
        <v>0</v>
      </c>
      <c r="Q222" s="327">
        <f t="shared" si="131"/>
        <v>0</v>
      </c>
      <c r="R222" s="327">
        <f t="shared" si="132"/>
        <v>0</v>
      </c>
      <c r="S222" s="327">
        <f t="shared" si="133"/>
        <v>0</v>
      </c>
      <c r="T222" s="314"/>
    </row>
    <row r="223" spans="1:20" ht="24" customHeight="1">
      <c r="A223" s="193" t="str">
        <f t="shared" si="135"/>
        <v>WeaponEnhance_Name_SpinAxeDash4</v>
      </c>
      <c r="B223" s="196" t="s">
        <v>8634</v>
      </c>
      <c r="C223" s="189" t="s">
        <v>10994</v>
      </c>
      <c r="D223" s="216" t="s">
        <v>15942</v>
      </c>
      <c r="E223" s="22" t="s">
        <v>16140</v>
      </c>
      <c r="F223" s="210" t="s">
        <v>16560</v>
      </c>
      <c r="G223" s="210" t="s">
        <v>16561</v>
      </c>
      <c r="H223" s="205" t="s">
        <v>16562</v>
      </c>
      <c r="I223" s="315" t="s">
        <v>16563</v>
      </c>
      <c r="J223" s="315" t="s">
        <v>16895</v>
      </c>
      <c r="K223" s="328">
        <f t="shared" si="134"/>
        <v>0</v>
      </c>
      <c r="L223" s="327">
        <f t="shared" si="126"/>
        <v>0</v>
      </c>
      <c r="M223" s="327">
        <f t="shared" si="127"/>
        <v>0</v>
      </c>
      <c r="N223" s="327">
        <f t="shared" si="128"/>
        <v>0</v>
      </c>
      <c r="O223" s="327">
        <f t="shared" si="129"/>
        <v>0</v>
      </c>
      <c r="P223" s="327">
        <f t="shared" si="130"/>
        <v>0</v>
      </c>
      <c r="Q223" s="327">
        <f t="shared" si="131"/>
        <v>0</v>
      </c>
      <c r="R223" s="327">
        <f t="shared" si="132"/>
        <v>0</v>
      </c>
      <c r="S223" s="327">
        <f t="shared" si="133"/>
        <v>0</v>
      </c>
      <c r="T223" s="314"/>
    </row>
    <row r="224" spans="1:20" ht="24" customHeight="1">
      <c r="A224" s="193" t="str">
        <f t="shared" si="135"/>
        <v>WeaponEnhance_Name_PowerWave4</v>
      </c>
      <c r="B224" s="196" t="s">
        <v>8634</v>
      </c>
      <c r="C224" s="189" t="s">
        <v>10806</v>
      </c>
      <c r="D224" s="216" t="s">
        <v>15943</v>
      </c>
      <c r="E224" s="22" t="s">
        <v>16141</v>
      </c>
      <c r="F224" s="210" t="s">
        <v>16564</v>
      </c>
      <c r="G224" s="210" t="s">
        <v>16565</v>
      </c>
      <c r="H224" s="205" t="s">
        <v>16566</v>
      </c>
      <c r="I224" s="315" t="s">
        <v>16567</v>
      </c>
      <c r="J224" s="315" t="s">
        <v>16896</v>
      </c>
      <c r="K224" s="328">
        <f t="shared" si="134"/>
        <v>0</v>
      </c>
      <c r="L224" s="327">
        <f t="shared" si="126"/>
        <v>0</v>
      </c>
      <c r="M224" s="327">
        <f t="shared" si="127"/>
        <v>0</v>
      </c>
      <c r="N224" s="327">
        <f t="shared" si="128"/>
        <v>0</v>
      </c>
      <c r="O224" s="327">
        <f t="shared" si="129"/>
        <v>0</v>
      </c>
      <c r="P224" s="327">
        <f t="shared" si="130"/>
        <v>0</v>
      </c>
      <c r="Q224" s="327">
        <f t="shared" si="131"/>
        <v>0</v>
      </c>
      <c r="R224" s="327">
        <f t="shared" si="132"/>
        <v>0</v>
      </c>
      <c r="S224" s="327">
        <f t="shared" si="133"/>
        <v>0</v>
      </c>
      <c r="T224" s="314"/>
    </row>
    <row r="225" spans="1:20" ht="24" customHeight="1">
      <c r="A225" s="193" t="str">
        <f t="shared" si="135"/>
        <v>WeaponEnhance_Name_PhantomAxe4</v>
      </c>
      <c r="B225" s="196" t="s">
        <v>8634</v>
      </c>
      <c r="C225" s="189" t="s">
        <v>10995</v>
      </c>
      <c r="D225" s="216" t="s">
        <v>15944</v>
      </c>
      <c r="E225" s="22" t="s">
        <v>16142</v>
      </c>
      <c r="F225" s="210" t="s">
        <v>16568</v>
      </c>
      <c r="G225" s="210" t="s">
        <v>16569</v>
      </c>
      <c r="H225" s="205" t="s">
        <v>16570</v>
      </c>
      <c r="I225" s="315" t="s">
        <v>16571</v>
      </c>
      <c r="J225" s="315" t="s">
        <v>16897</v>
      </c>
      <c r="K225" s="328">
        <f t="shared" si="134"/>
        <v>0</v>
      </c>
      <c r="L225" s="327">
        <f t="shared" si="126"/>
        <v>0</v>
      </c>
      <c r="M225" s="327">
        <f t="shared" si="127"/>
        <v>0</v>
      </c>
      <c r="N225" s="327">
        <f t="shared" si="128"/>
        <v>0</v>
      </c>
      <c r="O225" s="327">
        <f t="shared" si="129"/>
        <v>0</v>
      </c>
      <c r="P225" s="327">
        <f t="shared" si="130"/>
        <v>0</v>
      </c>
      <c r="Q225" s="327">
        <f t="shared" si="131"/>
        <v>0</v>
      </c>
      <c r="R225" s="327">
        <f t="shared" si="132"/>
        <v>0</v>
      </c>
      <c r="S225" s="327">
        <f t="shared" si="133"/>
        <v>0</v>
      </c>
      <c r="T225" s="314"/>
    </row>
    <row r="226" spans="1:20" ht="24" customHeight="1">
      <c r="A226" s="193" t="str">
        <f t="shared" si="135"/>
        <v>WeaponEnhance_Name_BoomerangAxe4</v>
      </c>
      <c r="B226" s="196" t="s">
        <v>8634</v>
      </c>
      <c r="C226" s="189" t="s">
        <v>10811</v>
      </c>
      <c r="D226" s="216" t="s">
        <v>15945</v>
      </c>
      <c r="E226" s="22" t="s">
        <v>16142</v>
      </c>
      <c r="F226" s="210" t="s">
        <v>16568</v>
      </c>
      <c r="G226" s="210" t="s">
        <v>16569</v>
      </c>
      <c r="H226" s="205" t="s">
        <v>16570</v>
      </c>
      <c r="I226" s="315" t="s">
        <v>16572</v>
      </c>
      <c r="J226" s="315" t="s">
        <v>16898</v>
      </c>
      <c r="K226" s="328">
        <f t="shared" si="134"/>
        <v>0</v>
      </c>
      <c r="L226" s="327">
        <f t="shared" ref="L226:L289" si="136">COUNTIF(D226, "*{0*")</f>
        <v>0</v>
      </c>
      <c r="M226" s="327">
        <f t="shared" ref="M226:M289" si="137">COUNTIF(D226, "*{1*")</f>
        <v>0</v>
      </c>
      <c r="N226" s="327">
        <f t="shared" ref="N226:N289" si="138">COUNTIF(D226, "*{2*")</f>
        <v>0</v>
      </c>
      <c r="O226" s="327">
        <f t="shared" ref="O226:O289" si="139">COUNTIF(D226, "*{3*")</f>
        <v>0</v>
      </c>
      <c r="P226" s="327">
        <f t="shared" ref="P226:P289" si="140">COUNTIF(D226, "*{4*")</f>
        <v>0</v>
      </c>
      <c r="Q226" s="327">
        <f t="shared" ref="Q226:Q289" si="141">COUNTIF(D226, "*{5*")</f>
        <v>0</v>
      </c>
      <c r="R226" s="327">
        <f t="shared" ref="R226:R289" si="142">COUNTIF(D226, "*{6*")</f>
        <v>0</v>
      </c>
      <c r="S226" s="327">
        <f t="shared" ref="S226:S289" si="143">COUNTIF(D226, "*{7*")</f>
        <v>0</v>
      </c>
      <c r="T226" s="314"/>
    </row>
    <row r="227" spans="1:20" ht="24" customHeight="1">
      <c r="A227" s="193" t="str">
        <f t="shared" si="135"/>
        <v>WeaponEnhance_Name_Whirlwind4</v>
      </c>
      <c r="B227" s="196" t="s">
        <v>8634</v>
      </c>
      <c r="C227" s="189" t="s">
        <v>10996</v>
      </c>
      <c r="D227" s="216" t="s">
        <v>15946</v>
      </c>
      <c r="E227" s="22" t="s">
        <v>16143</v>
      </c>
      <c r="F227" s="210" t="s">
        <v>16573</v>
      </c>
      <c r="G227" s="210" t="s">
        <v>16574</v>
      </c>
      <c r="H227" s="205" t="s">
        <v>16575</v>
      </c>
      <c r="I227" s="315" t="s">
        <v>16576</v>
      </c>
      <c r="J227" s="315" t="s">
        <v>16899</v>
      </c>
      <c r="K227" s="328">
        <f t="shared" ref="K227:K290" si="144">SUM(L227:S227)</f>
        <v>0</v>
      </c>
      <c r="L227" s="327">
        <f t="shared" si="136"/>
        <v>0</v>
      </c>
      <c r="M227" s="327">
        <f t="shared" si="137"/>
        <v>0</v>
      </c>
      <c r="N227" s="327">
        <f t="shared" si="138"/>
        <v>0</v>
      </c>
      <c r="O227" s="327">
        <f t="shared" si="139"/>
        <v>0</v>
      </c>
      <c r="P227" s="327">
        <f t="shared" si="140"/>
        <v>0</v>
      </c>
      <c r="Q227" s="327">
        <f t="shared" si="141"/>
        <v>0</v>
      </c>
      <c r="R227" s="327">
        <f t="shared" si="142"/>
        <v>0</v>
      </c>
      <c r="S227" s="327">
        <f t="shared" si="143"/>
        <v>0</v>
      </c>
      <c r="T227" s="314"/>
    </row>
    <row r="228" spans="1:20" ht="24" customHeight="1">
      <c r="A228" s="193" t="str">
        <f t="shared" ref="A228:A291" si="145">CONCATENATE(B228,C228)</f>
        <v>WeaponEnhance_Name_ThirdChargingAxe5</v>
      </c>
      <c r="B228" s="196" t="s">
        <v>8636</v>
      </c>
      <c r="C228" s="189" t="s">
        <v>10997</v>
      </c>
      <c r="D228" s="216" t="s">
        <v>15987</v>
      </c>
      <c r="E228" s="22" t="s">
        <v>16184</v>
      </c>
      <c r="F228" s="210" t="s">
        <v>16679</v>
      </c>
      <c r="G228" s="210" t="s">
        <v>16680</v>
      </c>
      <c r="H228" s="205" t="s">
        <v>16681</v>
      </c>
      <c r="I228" s="315" t="s">
        <v>16682</v>
      </c>
      <c r="J228" s="315" t="s">
        <v>16940</v>
      </c>
      <c r="K228" s="328">
        <f t="shared" si="144"/>
        <v>0</v>
      </c>
      <c r="L228" s="327">
        <f t="shared" si="136"/>
        <v>0</v>
      </c>
      <c r="M228" s="327">
        <f t="shared" si="137"/>
        <v>0</v>
      </c>
      <c r="N228" s="327">
        <f t="shared" si="138"/>
        <v>0</v>
      </c>
      <c r="O228" s="327">
        <f t="shared" si="139"/>
        <v>0</v>
      </c>
      <c r="P228" s="327">
        <f t="shared" si="140"/>
        <v>0</v>
      </c>
      <c r="Q228" s="327">
        <f t="shared" si="141"/>
        <v>0</v>
      </c>
      <c r="R228" s="327">
        <f t="shared" si="142"/>
        <v>0</v>
      </c>
      <c r="S228" s="327">
        <f t="shared" si="143"/>
        <v>0</v>
      </c>
      <c r="T228" s="314"/>
    </row>
    <row r="229" spans="1:20" ht="24" customHeight="1">
      <c r="A229" s="193" t="str">
        <f t="shared" si="145"/>
        <v>WeaponEnhance_Name_ChargingShield5</v>
      </c>
      <c r="B229" s="196" t="s">
        <v>8634</v>
      </c>
      <c r="C229" s="189" t="s">
        <v>8674</v>
      </c>
      <c r="D229" s="216" t="s">
        <v>15988</v>
      </c>
      <c r="E229" s="22" t="s">
        <v>16185</v>
      </c>
      <c r="F229" s="210" t="s">
        <v>16683</v>
      </c>
      <c r="G229" s="210" t="s">
        <v>16684</v>
      </c>
      <c r="H229" s="205" t="s">
        <v>16685</v>
      </c>
      <c r="I229" s="315" t="s">
        <v>16686</v>
      </c>
      <c r="J229" s="315" t="s">
        <v>16941</v>
      </c>
      <c r="K229" s="328">
        <f t="shared" si="144"/>
        <v>0</v>
      </c>
      <c r="L229" s="327">
        <f t="shared" si="136"/>
        <v>0</v>
      </c>
      <c r="M229" s="327">
        <f t="shared" si="137"/>
        <v>0</v>
      </c>
      <c r="N229" s="327">
        <f t="shared" si="138"/>
        <v>0</v>
      </c>
      <c r="O229" s="327">
        <f t="shared" si="139"/>
        <v>0</v>
      </c>
      <c r="P229" s="327">
        <f t="shared" si="140"/>
        <v>0</v>
      </c>
      <c r="Q229" s="327">
        <f t="shared" si="141"/>
        <v>0</v>
      </c>
      <c r="R229" s="327">
        <f t="shared" si="142"/>
        <v>0</v>
      </c>
      <c r="S229" s="327">
        <f t="shared" si="143"/>
        <v>0</v>
      </c>
      <c r="T229" s="314"/>
    </row>
    <row r="230" spans="1:20" ht="24" customHeight="1">
      <c r="A230" s="193" t="str">
        <f t="shared" si="145"/>
        <v>WeaponEnhance_Name_HeatingAxe5</v>
      </c>
      <c r="B230" s="196" t="s">
        <v>8634</v>
      </c>
      <c r="C230" s="189" t="s">
        <v>10869</v>
      </c>
      <c r="D230" s="216" t="s">
        <v>15989</v>
      </c>
      <c r="E230" s="22" t="s">
        <v>16186</v>
      </c>
      <c r="F230" s="210" t="s">
        <v>16687</v>
      </c>
      <c r="G230" s="210" t="s">
        <v>16688</v>
      </c>
      <c r="H230" s="205" t="s">
        <v>16689</v>
      </c>
      <c r="I230" s="315" t="s">
        <v>16690</v>
      </c>
      <c r="J230" s="315" t="s">
        <v>16942</v>
      </c>
      <c r="K230" s="328">
        <f t="shared" si="144"/>
        <v>0</v>
      </c>
      <c r="L230" s="327">
        <f t="shared" si="136"/>
        <v>0</v>
      </c>
      <c r="M230" s="327">
        <f t="shared" si="137"/>
        <v>0</v>
      </c>
      <c r="N230" s="327">
        <f t="shared" si="138"/>
        <v>0</v>
      </c>
      <c r="O230" s="327">
        <f t="shared" si="139"/>
        <v>0</v>
      </c>
      <c r="P230" s="327">
        <f t="shared" si="140"/>
        <v>0</v>
      </c>
      <c r="Q230" s="327">
        <f t="shared" si="141"/>
        <v>0</v>
      </c>
      <c r="R230" s="327">
        <f t="shared" si="142"/>
        <v>0</v>
      </c>
      <c r="S230" s="327">
        <f t="shared" si="143"/>
        <v>0</v>
      </c>
      <c r="T230" s="314"/>
    </row>
    <row r="231" spans="1:20" ht="24" customHeight="1">
      <c r="A231" s="193" t="str">
        <f t="shared" si="145"/>
        <v>WeaponEnhance_Name_HitExplosion5</v>
      </c>
      <c r="B231" s="196" t="s">
        <v>8635</v>
      </c>
      <c r="C231" s="189" t="s">
        <v>10870</v>
      </c>
      <c r="D231" s="216" t="s">
        <v>15990</v>
      </c>
      <c r="E231" s="22" t="s">
        <v>16187</v>
      </c>
      <c r="F231" s="210" t="s">
        <v>16691</v>
      </c>
      <c r="G231" s="210" t="s">
        <v>16692</v>
      </c>
      <c r="H231" s="205" t="s">
        <v>16693</v>
      </c>
      <c r="I231" s="315" t="s">
        <v>16694</v>
      </c>
      <c r="J231" s="315" t="s">
        <v>16943</v>
      </c>
      <c r="K231" s="328">
        <f t="shared" si="144"/>
        <v>0</v>
      </c>
      <c r="L231" s="327">
        <f t="shared" si="136"/>
        <v>0</v>
      </c>
      <c r="M231" s="327">
        <f t="shared" si="137"/>
        <v>0</v>
      </c>
      <c r="N231" s="327">
        <f t="shared" si="138"/>
        <v>0</v>
      </c>
      <c r="O231" s="327">
        <f t="shared" si="139"/>
        <v>0</v>
      </c>
      <c r="P231" s="327">
        <f t="shared" si="140"/>
        <v>0</v>
      </c>
      <c r="Q231" s="327">
        <f t="shared" si="141"/>
        <v>0</v>
      </c>
      <c r="R231" s="327">
        <f t="shared" si="142"/>
        <v>0</v>
      </c>
      <c r="S231" s="327">
        <f t="shared" si="143"/>
        <v>0</v>
      </c>
      <c r="T231" s="314"/>
    </row>
    <row r="232" spans="1:20" ht="24" customHeight="1">
      <c r="A232" s="193" t="str">
        <f t="shared" si="145"/>
        <v>WeaponEnhance_Name_SpinDisc5</v>
      </c>
      <c r="B232" s="196" t="s">
        <v>8634</v>
      </c>
      <c r="C232" s="189" t="s">
        <v>8672</v>
      </c>
      <c r="D232" s="216" t="s">
        <v>15991</v>
      </c>
      <c r="E232" s="22" t="s">
        <v>16188</v>
      </c>
      <c r="F232" s="210" t="s">
        <v>16695</v>
      </c>
      <c r="G232" s="210" t="s">
        <v>16696</v>
      </c>
      <c r="H232" s="205" t="s">
        <v>16697</v>
      </c>
      <c r="I232" s="315" t="s">
        <v>16698</v>
      </c>
      <c r="J232" s="315" t="s">
        <v>16944</v>
      </c>
      <c r="K232" s="328">
        <f t="shared" si="144"/>
        <v>0</v>
      </c>
      <c r="L232" s="327">
        <f t="shared" si="136"/>
        <v>0</v>
      </c>
      <c r="M232" s="327">
        <f t="shared" si="137"/>
        <v>0</v>
      </c>
      <c r="N232" s="327">
        <f t="shared" si="138"/>
        <v>0</v>
      </c>
      <c r="O232" s="327">
        <f t="shared" si="139"/>
        <v>0</v>
      </c>
      <c r="P232" s="327">
        <f t="shared" si="140"/>
        <v>0</v>
      </c>
      <c r="Q232" s="327">
        <f t="shared" si="141"/>
        <v>0</v>
      </c>
      <c r="R232" s="327">
        <f t="shared" si="142"/>
        <v>0</v>
      </c>
      <c r="S232" s="327">
        <f t="shared" si="143"/>
        <v>0</v>
      </c>
      <c r="T232" s="314"/>
    </row>
    <row r="233" spans="1:20" ht="24" customHeight="1">
      <c r="A233" s="193" t="str">
        <f t="shared" si="145"/>
        <v>WeaponEnhance_Name_SpinAxeDash5</v>
      </c>
      <c r="B233" s="196" t="s">
        <v>8634</v>
      </c>
      <c r="C233" s="189" t="s">
        <v>10998</v>
      </c>
      <c r="D233" s="216" t="s">
        <v>15992</v>
      </c>
      <c r="E233" s="22" t="s">
        <v>16189</v>
      </c>
      <c r="F233" s="210" t="s">
        <v>16699</v>
      </c>
      <c r="G233" s="210" t="s">
        <v>16700</v>
      </c>
      <c r="H233" s="205" t="s">
        <v>16701</v>
      </c>
      <c r="I233" s="315" t="s">
        <v>16702</v>
      </c>
      <c r="J233" s="315" t="s">
        <v>16945</v>
      </c>
      <c r="K233" s="328">
        <f t="shared" si="144"/>
        <v>0</v>
      </c>
      <c r="L233" s="327">
        <f t="shared" si="136"/>
        <v>0</v>
      </c>
      <c r="M233" s="327">
        <f t="shared" si="137"/>
        <v>0</v>
      </c>
      <c r="N233" s="327">
        <f t="shared" si="138"/>
        <v>0</v>
      </c>
      <c r="O233" s="327">
        <f t="shared" si="139"/>
        <v>0</v>
      </c>
      <c r="P233" s="327">
        <f t="shared" si="140"/>
        <v>0</v>
      </c>
      <c r="Q233" s="327">
        <f t="shared" si="141"/>
        <v>0</v>
      </c>
      <c r="R233" s="327">
        <f t="shared" si="142"/>
        <v>0</v>
      </c>
      <c r="S233" s="327">
        <f t="shared" si="143"/>
        <v>0</v>
      </c>
      <c r="T233" s="314"/>
    </row>
    <row r="234" spans="1:20" ht="24" customHeight="1">
      <c r="A234" s="193" t="str">
        <f t="shared" si="145"/>
        <v>WeaponEnhance_Name_PowerWave5</v>
      </c>
      <c r="B234" s="196" t="s">
        <v>8634</v>
      </c>
      <c r="C234" s="189" t="s">
        <v>8673</v>
      </c>
      <c r="D234" s="216" t="s">
        <v>15993</v>
      </c>
      <c r="E234" s="22" t="s">
        <v>16190</v>
      </c>
      <c r="F234" s="210" t="s">
        <v>16703</v>
      </c>
      <c r="G234" s="210" t="s">
        <v>16704</v>
      </c>
      <c r="H234" s="205" t="s">
        <v>16705</v>
      </c>
      <c r="I234" s="315" t="s">
        <v>16706</v>
      </c>
      <c r="J234" s="315" t="s">
        <v>16946</v>
      </c>
      <c r="K234" s="328">
        <f t="shared" si="144"/>
        <v>0</v>
      </c>
      <c r="L234" s="327">
        <f t="shared" si="136"/>
        <v>0</v>
      </c>
      <c r="M234" s="327">
        <f t="shared" si="137"/>
        <v>0</v>
      </c>
      <c r="N234" s="327">
        <f t="shared" si="138"/>
        <v>0</v>
      </c>
      <c r="O234" s="327">
        <f t="shared" si="139"/>
        <v>0</v>
      </c>
      <c r="P234" s="327">
        <f t="shared" si="140"/>
        <v>0</v>
      </c>
      <c r="Q234" s="327">
        <f t="shared" si="141"/>
        <v>0</v>
      </c>
      <c r="R234" s="327">
        <f t="shared" si="142"/>
        <v>0</v>
      </c>
      <c r="S234" s="327">
        <f t="shared" si="143"/>
        <v>0</v>
      </c>
      <c r="T234" s="314"/>
    </row>
    <row r="235" spans="1:20" ht="24" customHeight="1">
      <c r="A235" s="193" t="str">
        <f t="shared" si="145"/>
        <v>WeaponEnhance_Name_PhantomAxe5</v>
      </c>
      <c r="B235" s="196" t="s">
        <v>8635</v>
      </c>
      <c r="C235" s="189" t="s">
        <v>10999</v>
      </c>
      <c r="D235" s="216" t="s">
        <v>15994</v>
      </c>
      <c r="E235" s="22" t="s">
        <v>16191</v>
      </c>
      <c r="F235" s="210" t="s">
        <v>16707</v>
      </c>
      <c r="G235" s="210" t="s">
        <v>16708</v>
      </c>
      <c r="H235" s="205" t="s">
        <v>16709</v>
      </c>
      <c r="I235" s="315" t="s">
        <v>16710</v>
      </c>
      <c r="J235" s="315" t="s">
        <v>16947</v>
      </c>
      <c r="K235" s="328">
        <f t="shared" si="144"/>
        <v>0</v>
      </c>
      <c r="L235" s="327">
        <f t="shared" si="136"/>
        <v>0</v>
      </c>
      <c r="M235" s="327">
        <f t="shared" si="137"/>
        <v>0</v>
      </c>
      <c r="N235" s="327">
        <f t="shared" si="138"/>
        <v>0</v>
      </c>
      <c r="O235" s="327">
        <f t="shared" si="139"/>
        <v>0</v>
      </c>
      <c r="P235" s="327">
        <f t="shared" si="140"/>
        <v>0</v>
      </c>
      <c r="Q235" s="327">
        <f t="shared" si="141"/>
        <v>0</v>
      </c>
      <c r="R235" s="327">
        <f t="shared" si="142"/>
        <v>0</v>
      </c>
      <c r="S235" s="327">
        <f t="shared" si="143"/>
        <v>0</v>
      </c>
      <c r="T235" s="314"/>
    </row>
    <row r="236" spans="1:20" ht="24" customHeight="1">
      <c r="A236" s="193" t="str">
        <f t="shared" si="145"/>
        <v>WeaponEnhance_Name_BoomerangAxe5</v>
      </c>
      <c r="B236" s="196" t="s">
        <v>8634</v>
      </c>
      <c r="C236" s="189" t="s">
        <v>11000</v>
      </c>
      <c r="D236" s="216" t="s">
        <v>15995</v>
      </c>
      <c r="E236" s="22" t="s">
        <v>16191</v>
      </c>
      <c r="F236" s="210" t="s">
        <v>16707</v>
      </c>
      <c r="G236" s="210" t="s">
        <v>16708</v>
      </c>
      <c r="H236" s="205" t="s">
        <v>16709</v>
      </c>
      <c r="I236" s="315" t="s">
        <v>16711</v>
      </c>
      <c r="J236" s="315" t="s">
        <v>16948</v>
      </c>
      <c r="K236" s="328">
        <f t="shared" si="144"/>
        <v>0</v>
      </c>
      <c r="L236" s="327">
        <f t="shared" si="136"/>
        <v>0</v>
      </c>
      <c r="M236" s="327">
        <f t="shared" si="137"/>
        <v>0</v>
      </c>
      <c r="N236" s="327">
        <f t="shared" si="138"/>
        <v>0</v>
      </c>
      <c r="O236" s="327">
        <f t="shared" si="139"/>
        <v>0</v>
      </c>
      <c r="P236" s="327">
        <f t="shared" si="140"/>
        <v>0</v>
      </c>
      <c r="Q236" s="327">
        <f t="shared" si="141"/>
        <v>0</v>
      </c>
      <c r="R236" s="327">
        <f t="shared" si="142"/>
        <v>0</v>
      </c>
      <c r="S236" s="327">
        <f t="shared" si="143"/>
        <v>0</v>
      </c>
      <c r="T236" s="314"/>
    </row>
    <row r="237" spans="1:20" ht="24" customHeight="1">
      <c r="A237" s="193" t="str">
        <f t="shared" si="145"/>
        <v>WeaponEnhance_Name_Whirlwind5</v>
      </c>
      <c r="B237" s="196" t="s">
        <v>8636</v>
      </c>
      <c r="C237" s="189" t="s">
        <v>10868</v>
      </c>
      <c r="D237" s="216" t="s">
        <v>15996</v>
      </c>
      <c r="E237" s="22" t="s">
        <v>16192</v>
      </c>
      <c r="F237" s="210" t="s">
        <v>16712</v>
      </c>
      <c r="G237" s="210" t="s">
        <v>16713</v>
      </c>
      <c r="H237" s="205" t="s">
        <v>16714</v>
      </c>
      <c r="I237" s="315" t="s">
        <v>16715</v>
      </c>
      <c r="J237" s="315" t="s">
        <v>16949</v>
      </c>
      <c r="K237" s="328">
        <f t="shared" si="144"/>
        <v>0</v>
      </c>
      <c r="L237" s="327">
        <f t="shared" si="136"/>
        <v>0</v>
      </c>
      <c r="M237" s="327">
        <f t="shared" si="137"/>
        <v>0</v>
      </c>
      <c r="N237" s="327">
        <f t="shared" si="138"/>
        <v>0</v>
      </c>
      <c r="O237" s="327">
        <f t="shared" si="139"/>
        <v>0</v>
      </c>
      <c r="P237" s="327">
        <f t="shared" si="140"/>
        <v>0</v>
      </c>
      <c r="Q237" s="327">
        <f t="shared" si="141"/>
        <v>0</v>
      </c>
      <c r="R237" s="327">
        <f t="shared" si="142"/>
        <v>0</v>
      </c>
      <c r="S237" s="327">
        <f t="shared" si="143"/>
        <v>0</v>
      </c>
      <c r="T237" s="314"/>
    </row>
    <row r="238" spans="1:20" ht="24" customHeight="1">
      <c r="A238" s="193" t="str">
        <f t="shared" si="145"/>
        <v>WeaponEnhance_Name_Marking</v>
      </c>
      <c r="B238" s="196" t="s">
        <v>8634</v>
      </c>
      <c r="C238" s="187" t="s">
        <v>10894</v>
      </c>
      <c r="D238" s="216" t="s">
        <v>5608</v>
      </c>
      <c r="E238" s="22" t="s">
        <v>451</v>
      </c>
      <c r="F238" s="210" t="s">
        <v>13489</v>
      </c>
      <c r="G238" s="210" t="s">
        <v>546</v>
      </c>
      <c r="H238" s="205" t="s">
        <v>408</v>
      </c>
      <c r="I238" s="315" t="s">
        <v>8344</v>
      </c>
      <c r="J238" s="315" t="s">
        <v>8345</v>
      </c>
      <c r="K238" s="328">
        <f t="shared" si="144"/>
        <v>0</v>
      </c>
      <c r="L238" s="327">
        <f t="shared" si="136"/>
        <v>0</v>
      </c>
      <c r="M238" s="327">
        <f t="shared" si="137"/>
        <v>0</v>
      </c>
      <c r="N238" s="327">
        <f t="shared" si="138"/>
        <v>0</v>
      </c>
      <c r="O238" s="327">
        <f t="shared" si="139"/>
        <v>0</v>
      </c>
      <c r="P238" s="327">
        <f t="shared" si="140"/>
        <v>0</v>
      </c>
      <c r="Q238" s="327">
        <f t="shared" si="141"/>
        <v>0</v>
      </c>
      <c r="R238" s="327">
        <f t="shared" si="142"/>
        <v>0</v>
      </c>
      <c r="S238" s="327">
        <f t="shared" si="143"/>
        <v>0</v>
      </c>
      <c r="T238" s="314"/>
    </row>
    <row r="239" spans="1:20" ht="24" customHeight="1">
      <c r="A239" s="193" t="str">
        <f t="shared" si="145"/>
        <v>WeaponEnhance_Name_BondageBullet</v>
      </c>
      <c r="B239" s="196" t="s">
        <v>8634</v>
      </c>
      <c r="C239" s="187" t="s">
        <v>10750</v>
      </c>
      <c r="D239" s="216" t="s">
        <v>5609</v>
      </c>
      <c r="E239" s="22" t="s">
        <v>1799</v>
      </c>
      <c r="F239" s="210" t="s">
        <v>13490</v>
      </c>
      <c r="G239" s="210" t="s">
        <v>1800</v>
      </c>
      <c r="H239" s="205" t="s">
        <v>1801</v>
      </c>
      <c r="I239" s="315" t="s">
        <v>8346</v>
      </c>
      <c r="J239" s="315" t="s">
        <v>8347</v>
      </c>
      <c r="K239" s="328">
        <f t="shared" si="144"/>
        <v>0</v>
      </c>
      <c r="L239" s="327">
        <f t="shared" si="136"/>
        <v>0</v>
      </c>
      <c r="M239" s="327">
        <f t="shared" si="137"/>
        <v>0</v>
      </c>
      <c r="N239" s="327">
        <f t="shared" si="138"/>
        <v>0</v>
      </c>
      <c r="O239" s="327">
        <f t="shared" si="139"/>
        <v>0</v>
      </c>
      <c r="P239" s="327">
        <f t="shared" si="140"/>
        <v>0</v>
      </c>
      <c r="Q239" s="327">
        <f t="shared" si="141"/>
        <v>0</v>
      </c>
      <c r="R239" s="327">
        <f t="shared" si="142"/>
        <v>0</v>
      </c>
      <c r="S239" s="327">
        <f t="shared" si="143"/>
        <v>0</v>
      </c>
      <c r="T239" s="314"/>
    </row>
    <row r="240" spans="1:20" ht="24" customHeight="1">
      <c r="A240" s="193" t="str">
        <f t="shared" si="145"/>
        <v>WeaponEnhance_Name_SniperAmmo</v>
      </c>
      <c r="B240" s="196" t="s">
        <v>8634</v>
      </c>
      <c r="C240" s="187" t="s">
        <v>10893</v>
      </c>
      <c r="D240" s="216" t="s">
        <v>5610</v>
      </c>
      <c r="E240" s="22" t="s">
        <v>1802</v>
      </c>
      <c r="F240" s="210" t="s">
        <v>13491</v>
      </c>
      <c r="G240" s="210" t="s">
        <v>1803</v>
      </c>
      <c r="H240" s="205" t="s">
        <v>1804</v>
      </c>
      <c r="I240" s="315" t="s">
        <v>8348</v>
      </c>
      <c r="J240" s="315" t="s">
        <v>8349</v>
      </c>
      <c r="K240" s="328">
        <f t="shared" si="144"/>
        <v>0</v>
      </c>
      <c r="L240" s="327">
        <f t="shared" si="136"/>
        <v>0</v>
      </c>
      <c r="M240" s="327">
        <f t="shared" si="137"/>
        <v>0</v>
      </c>
      <c r="N240" s="327">
        <f t="shared" si="138"/>
        <v>0</v>
      </c>
      <c r="O240" s="327">
        <f t="shared" si="139"/>
        <v>0</v>
      </c>
      <c r="P240" s="327">
        <f t="shared" si="140"/>
        <v>0</v>
      </c>
      <c r="Q240" s="327">
        <f t="shared" si="141"/>
        <v>0</v>
      </c>
      <c r="R240" s="327">
        <f t="shared" si="142"/>
        <v>0</v>
      </c>
      <c r="S240" s="327">
        <f t="shared" si="143"/>
        <v>0</v>
      </c>
      <c r="T240" s="314"/>
    </row>
    <row r="241" spans="1:20" ht="24" customHeight="1">
      <c r="A241" s="193" t="str">
        <f t="shared" si="145"/>
        <v>WeaponEnhance_Name_FastExplosion</v>
      </c>
      <c r="B241" s="196" t="s">
        <v>8634</v>
      </c>
      <c r="C241" s="187" t="s">
        <v>10892</v>
      </c>
      <c r="D241" s="216" t="s">
        <v>5611</v>
      </c>
      <c r="E241" s="22" t="s">
        <v>452</v>
      </c>
      <c r="F241" s="210" t="s">
        <v>547</v>
      </c>
      <c r="G241" s="210" t="s">
        <v>547</v>
      </c>
      <c r="H241" s="205" t="s">
        <v>409</v>
      </c>
      <c r="I241" s="315" t="s">
        <v>8350</v>
      </c>
      <c r="J241" s="315" t="s">
        <v>8351</v>
      </c>
      <c r="K241" s="328">
        <f t="shared" si="144"/>
        <v>0</v>
      </c>
      <c r="L241" s="327">
        <f t="shared" si="136"/>
        <v>0</v>
      </c>
      <c r="M241" s="327">
        <f t="shared" si="137"/>
        <v>0</v>
      </c>
      <c r="N241" s="327">
        <f t="shared" si="138"/>
        <v>0</v>
      </c>
      <c r="O241" s="327">
        <f t="shared" si="139"/>
        <v>0</v>
      </c>
      <c r="P241" s="327">
        <f t="shared" si="140"/>
        <v>0</v>
      </c>
      <c r="Q241" s="327">
        <f t="shared" si="141"/>
        <v>0</v>
      </c>
      <c r="R241" s="327">
        <f t="shared" si="142"/>
        <v>0</v>
      </c>
      <c r="S241" s="327">
        <f t="shared" si="143"/>
        <v>0</v>
      </c>
      <c r="T241" s="314"/>
    </row>
    <row r="242" spans="1:20" ht="24" customHeight="1">
      <c r="A242" s="193" t="str">
        <f t="shared" si="145"/>
        <v>WeaponEnhance_Name_DiffusionFiring</v>
      </c>
      <c r="B242" s="196" t="s">
        <v>8634</v>
      </c>
      <c r="C242" s="187" t="s">
        <v>10891</v>
      </c>
      <c r="D242" s="216" t="s">
        <v>5612</v>
      </c>
      <c r="E242" s="22" t="s">
        <v>453</v>
      </c>
      <c r="F242" s="210" t="s">
        <v>13492</v>
      </c>
      <c r="G242" s="210" t="s">
        <v>548</v>
      </c>
      <c r="H242" s="205" t="s">
        <v>410</v>
      </c>
      <c r="I242" s="315" t="s">
        <v>8273</v>
      </c>
      <c r="J242" s="315" t="s">
        <v>8352</v>
      </c>
      <c r="K242" s="328">
        <f t="shared" si="144"/>
        <v>0</v>
      </c>
      <c r="L242" s="327">
        <f t="shared" si="136"/>
        <v>0</v>
      </c>
      <c r="M242" s="327">
        <f t="shared" si="137"/>
        <v>0</v>
      </c>
      <c r="N242" s="327">
        <f t="shared" si="138"/>
        <v>0</v>
      </c>
      <c r="O242" s="327">
        <f t="shared" si="139"/>
        <v>0</v>
      </c>
      <c r="P242" s="327">
        <f t="shared" si="140"/>
        <v>0</v>
      </c>
      <c r="Q242" s="327">
        <f t="shared" si="141"/>
        <v>0</v>
      </c>
      <c r="R242" s="327">
        <f t="shared" si="142"/>
        <v>0</v>
      </c>
      <c r="S242" s="327">
        <f t="shared" si="143"/>
        <v>0</v>
      </c>
      <c r="T242" s="314"/>
    </row>
    <row r="243" spans="1:20" ht="24" customHeight="1">
      <c r="A243" s="193" t="str">
        <f t="shared" si="145"/>
        <v>WeaponEnhance_Name_PierceShoot</v>
      </c>
      <c r="B243" s="196" t="s">
        <v>8634</v>
      </c>
      <c r="C243" s="187" t="s">
        <v>10890</v>
      </c>
      <c r="D243" s="216" t="s">
        <v>5613</v>
      </c>
      <c r="E243" s="22" t="s">
        <v>454</v>
      </c>
      <c r="F243" s="210" t="s">
        <v>13493</v>
      </c>
      <c r="G243" s="210" t="s">
        <v>549</v>
      </c>
      <c r="H243" s="205" t="s">
        <v>411</v>
      </c>
      <c r="I243" s="315" t="s">
        <v>8353</v>
      </c>
      <c r="J243" s="315" t="s">
        <v>8354</v>
      </c>
      <c r="K243" s="328">
        <f t="shared" si="144"/>
        <v>0</v>
      </c>
      <c r="L243" s="327">
        <f t="shared" si="136"/>
        <v>0</v>
      </c>
      <c r="M243" s="327">
        <f t="shared" si="137"/>
        <v>0</v>
      </c>
      <c r="N243" s="327">
        <f t="shared" si="138"/>
        <v>0</v>
      </c>
      <c r="O243" s="327">
        <f t="shared" si="139"/>
        <v>0</v>
      </c>
      <c r="P243" s="327">
        <f t="shared" si="140"/>
        <v>0</v>
      </c>
      <c r="Q243" s="327">
        <f t="shared" si="141"/>
        <v>0</v>
      </c>
      <c r="R243" s="327">
        <f t="shared" si="142"/>
        <v>0</v>
      </c>
      <c r="S243" s="327">
        <f t="shared" si="143"/>
        <v>0</v>
      </c>
      <c r="T243" s="314"/>
    </row>
    <row r="244" spans="1:20" ht="24" customHeight="1">
      <c r="A244" s="193" t="str">
        <f t="shared" si="145"/>
        <v>WeaponEnhance_Name_VolleyOfShots</v>
      </c>
      <c r="B244" s="196" t="s">
        <v>8635</v>
      </c>
      <c r="C244" s="187" t="s">
        <v>10889</v>
      </c>
      <c r="D244" s="216" t="s">
        <v>5614</v>
      </c>
      <c r="E244" s="22" t="s">
        <v>455</v>
      </c>
      <c r="F244" s="210" t="s">
        <v>13494</v>
      </c>
      <c r="G244" s="210" t="s">
        <v>550</v>
      </c>
      <c r="H244" s="205" t="s">
        <v>412</v>
      </c>
      <c r="I244" s="315" t="s">
        <v>8355</v>
      </c>
      <c r="J244" s="315" t="s">
        <v>8356</v>
      </c>
      <c r="K244" s="328">
        <f t="shared" si="144"/>
        <v>0</v>
      </c>
      <c r="L244" s="327">
        <f t="shared" si="136"/>
        <v>0</v>
      </c>
      <c r="M244" s="327">
        <f t="shared" si="137"/>
        <v>0</v>
      </c>
      <c r="N244" s="327">
        <f t="shared" si="138"/>
        <v>0</v>
      </c>
      <c r="O244" s="327">
        <f t="shared" si="139"/>
        <v>0</v>
      </c>
      <c r="P244" s="327">
        <f t="shared" si="140"/>
        <v>0</v>
      </c>
      <c r="Q244" s="327">
        <f t="shared" si="141"/>
        <v>0</v>
      </c>
      <c r="R244" s="327">
        <f t="shared" si="142"/>
        <v>0</v>
      </c>
      <c r="S244" s="327">
        <f t="shared" si="143"/>
        <v>0</v>
      </c>
      <c r="T244" s="314"/>
    </row>
    <row r="245" spans="1:20" ht="24" customHeight="1">
      <c r="A245" s="193" t="str">
        <f t="shared" si="145"/>
        <v>WeaponEnhance_Name_PlasmaCannon</v>
      </c>
      <c r="B245" s="196" t="s">
        <v>8634</v>
      </c>
      <c r="C245" s="187" t="s">
        <v>10888</v>
      </c>
      <c r="D245" s="216" t="s">
        <v>5615</v>
      </c>
      <c r="E245" s="22" t="s">
        <v>456</v>
      </c>
      <c r="F245" s="210" t="s">
        <v>551</v>
      </c>
      <c r="G245" s="210" t="s">
        <v>552</v>
      </c>
      <c r="H245" s="205" t="s">
        <v>413</v>
      </c>
      <c r="I245" s="315" t="s">
        <v>8357</v>
      </c>
      <c r="J245" s="315" t="s">
        <v>8358</v>
      </c>
      <c r="K245" s="328">
        <f t="shared" si="144"/>
        <v>0</v>
      </c>
      <c r="L245" s="327">
        <f t="shared" si="136"/>
        <v>0</v>
      </c>
      <c r="M245" s="327">
        <f t="shared" si="137"/>
        <v>0</v>
      </c>
      <c r="N245" s="327">
        <f t="shared" si="138"/>
        <v>0</v>
      </c>
      <c r="O245" s="327">
        <f t="shared" si="139"/>
        <v>0</v>
      </c>
      <c r="P245" s="327">
        <f t="shared" si="140"/>
        <v>0</v>
      </c>
      <c r="Q245" s="327">
        <f t="shared" si="141"/>
        <v>0</v>
      </c>
      <c r="R245" s="327">
        <f t="shared" si="142"/>
        <v>0</v>
      </c>
      <c r="S245" s="327">
        <f t="shared" si="143"/>
        <v>0</v>
      </c>
      <c r="T245" s="314"/>
    </row>
    <row r="246" spans="1:20" ht="24" customHeight="1">
      <c r="A246" s="193" t="str">
        <f t="shared" si="145"/>
        <v>WeaponEnhance_Name_ChaseBullet</v>
      </c>
      <c r="B246" s="196" t="s">
        <v>8636</v>
      </c>
      <c r="C246" s="187" t="s">
        <v>10887</v>
      </c>
      <c r="D246" s="216" t="s">
        <v>5616</v>
      </c>
      <c r="E246" s="22" t="s">
        <v>1805</v>
      </c>
      <c r="F246" s="210" t="s">
        <v>13495</v>
      </c>
      <c r="G246" s="210" t="s">
        <v>1806</v>
      </c>
      <c r="H246" s="205" t="s">
        <v>1807</v>
      </c>
      <c r="I246" s="315" t="s">
        <v>8359</v>
      </c>
      <c r="J246" s="315" t="s">
        <v>8360</v>
      </c>
      <c r="K246" s="328">
        <f t="shared" si="144"/>
        <v>0</v>
      </c>
      <c r="L246" s="327">
        <f t="shared" si="136"/>
        <v>0</v>
      </c>
      <c r="M246" s="327">
        <f t="shared" si="137"/>
        <v>0</v>
      </c>
      <c r="N246" s="327">
        <f t="shared" si="138"/>
        <v>0</v>
      </c>
      <c r="O246" s="327">
        <f t="shared" si="139"/>
        <v>0</v>
      </c>
      <c r="P246" s="327">
        <f t="shared" si="140"/>
        <v>0</v>
      </c>
      <c r="Q246" s="327">
        <f t="shared" si="141"/>
        <v>0</v>
      </c>
      <c r="R246" s="327">
        <f t="shared" si="142"/>
        <v>0</v>
      </c>
      <c r="S246" s="327">
        <f t="shared" si="143"/>
        <v>0</v>
      </c>
      <c r="T246" s="314"/>
    </row>
    <row r="247" spans="1:20" ht="24" customHeight="1">
      <c r="A247" s="193" t="str">
        <f t="shared" si="145"/>
        <v>WeaponEnhance_Name_MineShot</v>
      </c>
      <c r="B247" s="196" t="s">
        <v>8635</v>
      </c>
      <c r="C247" s="187" t="s">
        <v>10886</v>
      </c>
      <c r="D247" s="216" t="s">
        <v>5420</v>
      </c>
      <c r="E247" s="22" t="s">
        <v>1808</v>
      </c>
      <c r="F247" s="210" t="s">
        <v>1809</v>
      </c>
      <c r="G247" s="210" t="s">
        <v>1809</v>
      </c>
      <c r="H247" s="205" t="s">
        <v>1809</v>
      </c>
      <c r="I247" s="315" t="s">
        <v>8361</v>
      </c>
      <c r="J247" s="315" t="s">
        <v>1808</v>
      </c>
      <c r="K247" s="328">
        <f t="shared" si="144"/>
        <v>0</v>
      </c>
      <c r="L247" s="327">
        <f t="shared" si="136"/>
        <v>0</v>
      </c>
      <c r="M247" s="327">
        <f t="shared" si="137"/>
        <v>0</v>
      </c>
      <c r="N247" s="327">
        <f t="shared" si="138"/>
        <v>0</v>
      </c>
      <c r="O247" s="327">
        <f t="shared" si="139"/>
        <v>0</v>
      </c>
      <c r="P247" s="327">
        <f t="shared" si="140"/>
        <v>0</v>
      </c>
      <c r="Q247" s="327">
        <f t="shared" si="141"/>
        <v>0</v>
      </c>
      <c r="R247" s="327">
        <f t="shared" si="142"/>
        <v>0</v>
      </c>
      <c r="S247" s="327">
        <f t="shared" si="143"/>
        <v>0</v>
      </c>
      <c r="T247" s="314"/>
    </row>
    <row r="248" spans="1:20" ht="24" customHeight="1">
      <c r="A248" s="193" t="str">
        <f t="shared" si="145"/>
        <v>WeaponEnhance_Name_StraightRocket</v>
      </c>
      <c r="B248" s="196" t="s">
        <v>8634</v>
      </c>
      <c r="C248" s="187" t="s">
        <v>10885</v>
      </c>
      <c r="D248" s="216" t="s">
        <v>5617</v>
      </c>
      <c r="E248" s="22" t="s">
        <v>1810</v>
      </c>
      <c r="F248" s="210" t="s">
        <v>13496</v>
      </c>
      <c r="G248" s="210" t="s">
        <v>1811</v>
      </c>
      <c r="H248" s="205" t="s">
        <v>1812</v>
      </c>
      <c r="I248" s="315" t="s">
        <v>8362</v>
      </c>
      <c r="J248" s="315" t="s">
        <v>8363</v>
      </c>
      <c r="K248" s="328">
        <f t="shared" si="144"/>
        <v>0</v>
      </c>
      <c r="L248" s="327">
        <f t="shared" si="136"/>
        <v>0</v>
      </c>
      <c r="M248" s="327">
        <f t="shared" si="137"/>
        <v>0</v>
      </c>
      <c r="N248" s="327">
        <f t="shared" si="138"/>
        <v>0</v>
      </c>
      <c r="O248" s="327">
        <f t="shared" si="139"/>
        <v>0</v>
      </c>
      <c r="P248" s="327">
        <f t="shared" si="140"/>
        <v>0</v>
      </c>
      <c r="Q248" s="327">
        <f t="shared" si="141"/>
        <v>0</v>
      </c>
      <c r="R248" s="327">
        <f t="shared" si="142"/>
        <v>0</v>
      </c>
      <c r="S248" s="327">
        <f t="shared" si="143"/>
        <v>0</v>
      </c>
      <c r="T248" s="314"/>
    </row>
    <row r="249" spans="1:20" ht="24" customHeight="1">
      <c r="A249" s="193" t="str">
        <f t="shared" si="145"/>
        <v>WeaponEnhance_Name_EnhancedBullet</v>
      </c>
      <c r="B249" s="196" t="s">
        <v>8634</v>
      </c>
      <c r="C249" s="187" t="s">
        <v>10884</v>
      </c>
      <c r="D249" s="216" t="s">
        <v>15821</v>
      </c>
      <c r="E249" s="22" t="s">
        <v>2633</v>
      </c>
      <c r="F249" s="210" t="s">
        <v>13497</v>
      </c>
      <c r="G249" s="210" t="s">
        <v>13498</v>
      </c>
      <c r="H249" s="205" t="s">
        <v>2634</v>
      </c>
      <c r="I249" s="315" t="s">
        <v>8364</v>
      </c>
      <c r="J249" s="315" t="s">
        <v>8365</v>
      </c>
      <c r="K249" s="328">
        <f t="shared" si="144"/>
        <v>0</v>
      </c>
      <c r="L249" s="327">
        <f t="shared" si="136"/>
        <v>0</v>
      </c>
      <c r="M249" s="327">
        <f t="shared" si="137"/>
        <v>0</v>
      </c>
      <c r="N249" s="327">
        <f t="shared" si="138"/>
        <v>0</v>
      </c>
      <c r="O249" s="327">
        <f t="shared" si="139"/>
        <v>0</v>
      </c>
      <c r="P249" s="327">
        <f t="shared" si="140"/>
        <v>0</v>
      </c>
      <c r="Q249" s="327">
        <f t="shared" si="141"/>
        <v>0</v>
      </c>
      <c r="R249" s="327">
        <f t="shared" si="142"/>
        <v>0</v>
      </c>
      <c r="S249" s="327">
        <f t="shared" si="143"/>
        <v>0</v>
      </c>
      <c r="T249" s="314"/>
    </row>
    <row r="250" spans="1:20" ht="24" customHeight="1">
      <c r="A250" s="193" t="str">
        <f t="shared" si="145"/>
        <v>WeaponEnhance_Name_Marking2</v>
      </c>
      <c r="B250" s="196" t="s">
        <v>8634</v>
      </c>
      <c r="C250" s="187" t="s">
        <v>10916</v>
      </c>
      <c r="D250" s="216" t="s">
        <v>15847</v>
      </c>
      <c r="E250" s="22" t="s">
        <v>16046</v>
      </c>
      <c r="F250" s="210" t="s">
        <v>16299</v>
      </c>
      <c r="G250" s="210" t="s">
        <v>16300</v>
      </c>
      <c r="H250" s="205" t="s">
        <v>16301</v>
      </c>
      <c r="I250" s="315" t="s">
        <v>16302</v>
      </c>
      <c r="J250" s="315" t="s">
        <v>16800</v>
      </c>
      <c r="K250" s="328">
        <f t="shared" si="144"/>
        <v>0</v>
      </c>
      <c r="L250" s="327">
        <f t="shared" si="136"/>
        <v>0</v>
      </c>
      <c r="M250" s="327">
        <f t="shared" si="137"/>
        <v>0</v>
      </c>
      <c r="N250" s="327">
        <f t="shared" si="138"/>
        <v>0</v>
      </c>
      <c r="O250" s="327">
        <f t="shared" si="139"/>
        <v>0</v>
      </c>
      <c r="P250" s="327">
        <f t="shared" si="140"/>
        <v>0</v>
      </c>
      <c r="Q250" s="327">
        <f t="shared" si="141"/>
        <v>0</v>
      </c>
      <c r="R250" s="327">
        <f t="shared" si="142"/>
        <v>0</v>
      </c>
      <c r="S250" s="327">
        <f t="shared" si="143"/>
        <v>0</v>
      </c>
      <c r="T250" s="314"/>
    </row>
    <row r="251" spans="1:20" ht="24" customHeight="1">
      <c r="A251" s="193" t="str">
        <f t="shared" si="145"/>
        <v>WeaponEnhance_Name_BondageBullet2</v>
      </c>
      <c r="B251" s="196" t="s">
        <v>8634</v>
      </c>
      <c r="C251" s="187" t="s">
        <v>10917</v>
      </c>
      <c r="D251" s="216" t="s">
        <v>15848</v>
      </c>
      <c r="E251" s="22" t="s">
        <v>16047</v>
      </c>
      <c r="F251" s="210" t="s">
        <v>16303</v>
      </c>
      <c r="G251" s="210" t="s">
        <v>16304</v>
      </c>
      <c r="H251" s="205" t="s">
        <v>16305</v>
      </c>
      <c r="I251" s="315" t="s">
        <v>16306</v>
      </c>
      <c r="J251" s="315" t="s">
        <v>16801</v>
      </c>
      <c r="K251" s="328">
        <f t="shared" si="144"/>
        <v>0</v>
      </c>
      <c r="L251" s="327">
        <f t="shared" si="136"/>
        <v>0</v>
      </c>
      <c r="M251" s="327">
        <f t="shared" si="137"/>
        <v>0</v>
      </c>
      <c r="N251" s="327">
        <f t="shared" si="138"/>
        <v>0</v>
      </c>
      <c r="O251" s="327">
        <f t="shared" si="139"/>
        <v>0</v>
      </c>
      <c r="P251" s="327">
        <f t="shared" si="140"/>
        <v>0</v>
      </c>
      <c r="Q251" s="327">
        <f t="shared" si="141"/>
        <v>0</v>
      </c>
      <c r="R251" s="327">
        <f t="shared" si="142"/>
        <v>0</v>
      </c>
      <c r="S251" s="327">
        <f t="shared" si="143"/>
        <v>0</v>
      </c>
      <c r="T251" s="314"/>
    </row>
    <row r="252" spans="1:20" ht="24" customHeight="1">
      <c r="A252" s="193" t="str">
        <f t="shared" si="145"/>
        <v>WeaponEnhance_Name_SniperAmmo2</v>
      </c>
      <c r="B252" s="196" t="s">
        <v>8649</v>
      </c>
      <c r="C252" s="187" t="s">
        <v>10756</v>
      </c>
      <c r="D252" s="216" t="s">
        <v>15849</v>
      </c>
      <c r="E252" s="22" t="s">
        <v>16048</v>
      </c>
      <c r="F252" s="210" t="s">
        <v>16307</v>
      </c>
      <c r="G252" s="210" t="s">
        <v>16308</v>
      </c>
      <c r="H252" s="205" t="s">
        <v>16309</v>
      </c>
      <c r="I252" s="315" t="s">
        <v>16310</v>
      </c>
      <c r="J252" s="315" t="s">
        <v>16802</v>
      </c>
      <c r="K252" s="328">
        <f t="shared" si="144"/>
        <v>0</v>
      </c>
      <c r="L252" s="327">
        <f t="shared" si="136"/>
        <v>0</v>
      </c>
      <c r="M252" s="327">
        <f t="shared" si="137"/>
        <v>0</v>
      </c>
      <c r="N252" s="327">
        <f t="shared" si="138"/>
        <v>0</v>
      </c>
      <c r="O252" s="327">
        <f t="shared" si="139"/>
        <v>0</v>
      </c>
      <c r="P252" s="327">
        <f t="shared" si="140"/>
        <v>0</v>
      </c>
      <c r="Q252" s="327">
        <f t="shared" si="141"/>
        <v>0</v>
      </c>
      <c r="R252" s="327">
        <f t="shared" si="142"/>
        <v>0</v>
      </c>
      <c r="S252" s="327">
        <f t="shared" si="143"/>
        <v>0</v>
      </c>
      <c r="T252" s="314"/>
    </row>
    <row r="253" spans="1:20" ht="24" customHeight="1">
      <c r="A253" s="193" t="str">
        <f t="shared" si="145"/>
        <v>WeaponEnhance_Name_FastExplosion2</v>
      </c>
      <c r="B253" s="196" t="s">
        <v>8636</v>
      </c>
      <c r="C253" s="187" t="s">
        <v>10918</v>
      </c>
      <c r="D253" s="216" t="s">
        <v>15850</v>
      </c>
      <c r="E253" s="22" t="s">
        <v>16049</v>
      </c>
      <c r="F253" s="210" t="s">
        <v>16311</v>
      </c>
      <c r="G253" s="210" t="s">
        <v>16311</v>
      </c>
      <c r="H253" s="205" t="s">
        <v>16312</v>
      </c>
      <c r="I253" s="315" t="s">
        <v>16313</v>
      </c>
      <c r="J253" s="315" t="s">
        <v>16803</v>
      </c>
      <c r="K253" s="328">
        <f t="shared" si="144"/>
        <v>0</v>
      </c>
      <c r="L253" s="327">
        <f t="shared" si="136"/>
        <v>0</v>
      </c>
      <c r="M253" s="327">
        <f t="shared" si="137"/>
        <v>0</v>
      </c>
      <c r="N253" s="327">
        <f t="shared" si="138"/>
        <v>0</v>
      </c>
      <c r="O253" s="327">
        <f t="shared" si="139"/>
        <v>0</v>
      </c>
      <c r="P253" s="327">
        <f t="shared" si="140"/>
        <v>0</v>
      </c>
      <c r="Q253" s="327">
        <f t="shared" si="141"/>
        <v>0</v>
      </c>
      <c r="R253" s="327">
        <f t="shared" si="142"/>
        <v>0</v>
      </c>
      <c r="S253" s="327">
        <f t="shared" si="143"/>
        <v>0</v>
      </c>
      <c r="T253" s="314"/>
    </row>
    <row r="254" spans="1:20" ht="24" customHeight="1">
      <c r="A254" s="193" t="str">
        <f t="shared" si="145"/>
        <v>WeaponEnhance_Name_DiffusionFiring2</v>
      </c>
      <c r="B254" s="196" t="s">
        <v>8634</v>
      </c>
      <c r="C254" s="187" t="s">
        <v>10919</v>
      </c>
      <c r="D254" s="216" t="s">
        <v>15851</v>
      </c>
      <c r="E254" s="22" t="s">
        <v>16050</v>
      </c>
      <c r="F254" s="210" t="s">
        <v>16314</v>
      </c>
      <c r="G254" s="210" t="s">
        <v>16315</v>
      </c>
      <c r="H254" s="205" t="s">
        <v>16316</v>
      </c>
      <c r="I254" s="315" t="s">
        <v>16317</v>
      </c>
      <c r="J254" s="315" t="s">
        <v>16804</v>
      </c>
      <c r="K254" s="328">
        <f t="shared" si="144"/>
        <v>0</v>
      </c>
      <c r="L254" s="327">
        <f t="shared" si="136"/>
        <v>0</v>
      </c>
      <c r="M254" s="327">
        <f t="shared" si="137"/>
        <v>0</v>
      </c>
      <c r="N254" s="327">
        <f t="shared" si="138"/>
        <v>0</v>
      </c>
      <c r="O254" s="327">
        <f t="shared" si="139"/>
        <v>0</v>
      </c>
      <c r="P254" s="327">
        <f t="shared" si="140"/>
        <v>0</v>
      </c>
      <c r="Q254" s="327">
        <f t="shared" si="141"/>
        <v>0</v>
      </c>
      <c r="R254" s="327">
        <f t="shared" si="142"/>
        <v>0</v>
      </c>
      <c r="S254" s="327">
        <f t="shared" si="143"/>
        <v>0</v>
      </c>
      <c r="T254" s="314"/>
    </row>
    <row r="255" spans="1:20" ht="24" customHeight="1">
      <c r="A255" s="193" t="str">
        <f t="shared" si="145"/>
        <v>WeaponEnhance_Name_PierceShoot2</v>
      </c>
      <c r="B255" s="196" t="s">
        <v>8636</v>
      </c>
      <c r="C255" s="187" t="s">
        <v>10920</v>
      </c>
      <c r="D255" s="216" t="s">
        <v>15852</v>
      </c>
      <c r="E255" s="22" t="s">
        <v>16051</v>
      </c>
      <c r="F255" s="210" t="s">
        <v>16318</v>
      </c>
      <c r="G255" s="210" t="s">
        <v>16319</v>
      </c>
      <c r="H255" s="205" t="s">
        <v>16320</v>
      </c>
      <c r="I255" s="315" t="s">
        <v>16321</v>
      </c>
      <c r="J255" s="315" t="s">
        <v>16805</v>
      </c>
      <c r="K255" s="328">
        <f t="shared" si="144"/>
        <v>0</v>
      </c>
      <c r="L255" s="327">
        <f t="shared" si="136"/>
        <v>0</v>
      </c>
      <c r="M255" s="327">
        <f t="shared" si="137"/>
        <v>0</v>
      </c>
      <c r="N255" s="327">
        <f t="shared" si="138"/>
        <v>0</v>
      </c>
      <c r="O255" s="327">
        <f t="shared" si="139"/>
        <v>0</v>
      </c>
      <c r="P255" s="327">
        <f t="shared" si="140"/>
        <v>0</v>
      </c>
      <c r="Q255" s="327">
        <f t="shared" si="141"/>
        <v>0</v>
      </c>
      <c r="R255" s="327">
        <f t="shared" si="142"/>
        <v>0</v>
      </c>
      <c r="S255" s="327">
        <f t="shared" si="143"/>
        <v>0</v>
      </c>
      <c r="T255" s="314"/>
    </row>
    <row r="256" spans="1:20" ht="24" customHeight="1">
      <c r="A256" s="193" t="str">
        <f t="shared" si="145"/>
        <v>WeaponEnhance_Name_VolleyOfShots2</v>
      </c>
      <c r="B256" s="196" t="s">
        <v>8634</v>
      </c>
      <c r="C256" s="187" t="s">
        <v>10921</v>
      </c>
      <c r="D256" s="216" t="s">
        <v>15853</v>
      </c>
      <c r="E256" s="22" t="s">
        <v>16052</v>
      </c>
      <c r="F256" s="210" t="s">
        <v>16322</v>
      </c>
      <c r="G256" s="210" t="s">
        <v>16323</v>
      </c>
      <c r="H256" s="205" t="s">
        <v>16324</v>
      </c>
      <c r="I256" s="315" t="s">
        <v>16325</v>
      </c>
      <c r="J256" s="315" t="s">
        <v>16806</v>
      </c>
      <c r="K256" s="328">
        <f t="shared" si="144"/>
        <v>0</v>
      </c>
      <c r="L256" s="327">
        <f t="shared" si="136"/>
        <v>0</v>
      </c>
      <c r="M256" s="327">
        <f t="shared" si="137"/>
        <v>0</v>
      </c>
      <c r="N256" s="327">
        <f t="shared" si="138"/>
        <v>0</v>
      </c>
      <c r="O256" s="327">
        <f t="shared" si="139"/>
        <v>0</v>
      </c>
      <c r="P256" s="327">
        <f t="shared" si="140"/>
        <v>0</v>
      </c>
      <c r="Q256" s="327">
        <f t="shared" si="141"/>
        <v>0</v>
      </c>
      <c r="R256" s="327">
        <f t="shared" si="142"/>
        <v>0</v>
      </c>
      <c r="S256" s="327">
        <f t="shared" si="143"/>
        <v>0</v>
      </c>
      <c r="T256" s="314"/>
    </row>
    <row r="257" spans="1:20" ht="24" customHeight="1">
      <c r="A257" s="193" t="str">
        <f t="shared" si="145"/>
        <v>WeaponEnhance_Name_PlasmaCannon2</v>
      </c>
      <c r="B257" s="196" t="s">
        <v>8634</v>
      </c>
      <c r="C257" s="187" t="s">
        <v>10922</v>
      </c>
      <c r="D257" s="216" t="s">
        <v>15854</v>
      </c>
      <c r="E257" s="22" t="s">
        <v>16053</v>
      </c>
      <c r="F257" s="210" t="s">
        <v>16326</v>
      </c>
      <c r="G257" s="210" t="s">
        <v>16327</v>
      </c>
      <c r="H257" s="205" t="s">
        <v>16328</v>
      </c>
      <c r="I257" s="315" t="s">
        <v>16329</v>
      </c>
      <c r="J257" s="315" t="s">
        <v>16807</v>
      </c>
      <c r="K257" s="328">
        <f t="shared" si="144"/>
        <v>0</v>
      </c>
      <c r="L257" s="327">
        <f t="shared" si="136"/>
        <v>0</v>
      </c>
      <c r="M257" s="327">
        <f t="shared" si="137"/>
        <v>0</v>
      </c>
      <c r="N257" s="327">
        <f t="shared" si="138"/>
        <v>0</v>
      </c>
      <c r="O257" s="327">
        <f t="shared" si="139"/>
        <v>0</v>
      </c>
      <c r="P257" s="327">
        <f t="shared" si="140"/>
        <v>0</v>
      </c>
      <c r="Q257" s="327">
        <f t="shared" si="141"/>
        <v>0</v>
      </c>
      <c r="R257" s="327">
        <f t="shared" si="142"/>
        <v>0</v>
      </c>
      <c r="S257" s="327">
        <f t="shared" si="143"/>
        <v>0</v>
      </c>
      <c r="T257" s="314"/>
    </row>
    <row r="258" spans="1:20" ht="24" customHeight="1">
      <c r="A258" s="193" t="str">
        <f t="shared" si="145"/>
        <v>WeaponEnhance_Name_ChaseBullet2</v>
      </c>
      <c r="B258" s="196" t="s">
        <v>8634</v>
      </c>
      <c r="C258" s="187" t="s">
        <v>10923</v>
      </c>
      <c r="D258" s="216" t="s">
        <v>15855</v>
      </c>
      <c r="E258" s="22" t="s">
        <v>16054</v>
      </c>
      <c r="F258" s="210" t="s">
        <v>16330</v>
      </c>
      <c r="G258" s="210" t="s">
        <v>16331</v>
      </c>
      <c r="H258" s="205" t="s">
        <v>16332</v>
      </c>
      <c r="I258" s="315" t="s">
        <v>16333</v>
      </c>
      <c r="J258" s="315" t="s">
        <v>16808</v>
      </c>
      <c r="K258" s="328">
        <f t="shared" si="144"/>
        <v>0</v>
      </c>
      <c r="L258" s="327">
        <f t="shared" si="136"/>
        <v>0</v>
      </c>
      <c r="M258" s="327">
        <f t="shared" si="137"/>
        <v>0</v>
      </c>
      <c r="N258" s="327">
        <f t="shared" si="138"/>
        <v>0</v>
      </c>
      <c r="O258" s="327">
        <f t="shared" si="139"/>
        <v>0</v>
      </c>
      <c r="P258" s="327">
        <f t="shared" si="140"/>
        <v>0</v>
      </c>
      <c r="Q258" s="327">
        <f t="shared" si="141"/>
        <v>0</v>
      </c>
      <c r="R258" s="327">
        <f t="shared" si="142"/>
        <v>0</v>
      </c>
      <c r="S258" s="327">
        <f t="shared" si="143"/>
        <v>0</v>
      </c>
      <c r="T258" s="314"/>
    </row>
    <row r="259" spans="1:20" ht="24" customHeight="1">
      <c r="A259" s="193" t="str">
        <f t="shared" si="145"/>
        <v>WeaponEnhance_Name_MineShot2</v>
      </c>
      <c r="B259" s="196" t="s">
        <v>8636</v>
      </c>
      <c r="C259" s="187" t="s">
        <v>10924</v>
      </c>
      <c r="D259" s="216" t="s">
        <v>15856</v>
      </c>
      <c r="E259" s="22" t="s">
        <v>16055</v>
      </c>
      <c r="F259" s="210" t="s">
        <v>16334</v>
      </c>
      <c r="G259" s="210" t="s">
        <v>16334</v>
      </c>
      <c r="H259" s="205" t="s">
        <v>16334</v>
      </c>
      <c r="I259" s="315" t="s">
        <v>16335</v>
      </c>
      <c r="J259" s="315" t="s">
        <v>16809</v>
      </c>
      <c r="K259" s="328">
        <f t="shared" si="144"/>
        <v>0</v>
      </c>
      <c r="L259" s="327">
        <f t="shared" si="136"/>
        <v>0</v>
      </c>
      <c r="M259" s="327">
        <f t="shared" si="137"/>
        <v>0</v>
      </c>
      <c r="N259" s="327">
        <f t="shared" si="138"/>
        <v>0</v>
      </c>
      <c r="O259" s="327">
        <f t="shared" si="139"/>
        <v>0</v>
      </c>
      <c r="P259" s="327">
        <f t="shared" si="140"/>
        <v>0</v>
      </c>
      <c r="Q259" s="327">
        <f t="shared" si="141"/>
        <v>0</v>
      </c>
      <c r="R259" s="327">
        <f t="shared" si="142"/>
        <v>0</v>
      </c>
      <c r="S259" s="327">
        <f t="shared" si="143"/>
        <v>0</v>
      </c>
      <c r="T259" s="314"/>
    </row>
    <row r="260" spans="1:20" ht="24" customHeight="1">
      <c r="A260" s="193" t="str">
        <f t="shared" si="145"/>
        <v>WeaponEnhance_Name_StraightRocket2</v>
      </c>
      <c r="B260" s="196" t="s">
        <v>8635</v>
      </c>
      <c r="C260" s="187" t="s">
        <v>10925</v>
      </c>
      <c r="D260" s="216" t="s">
        <v>15857</v>
      </c>
      <c r="E260" s="22" t="s">
        <v>16056</v>
      </c>
      <c r="F260" s="210" t="s">
        <v>16336</v>
      </c>
      <c r="G260" s="210" t="s">
        <v>16337</v>
      </c>
      <c r="H260" s="205" t="s">
        <v>16338</v>
      </c>
      <c r="I260" s="315" t="s">
        <v>16339</v>
      </c>
      <c r="J260" s="315" t="s">
        <v>16810</v>
      </c>
      <c r="K260" s="328">
        <f t="shared" si="144"/>
        <v>0</v>
      </c>
      <c r="L260" s="327">
        <f t="shared" si="136"/>
        <v>0</v>
      </c>
      <c r="M260" s="327">
        <f t="shared" si="137"/>
        <v>0</v>
      </c>
      <c r="N260" s="327">
        <f t="shared" si="138"/>
        <v>0</v>
      </c>
      <c r="O260" s="327">
        <f t="shared" si="139"/>
        <v>0</v>
      </c>
      <c r="P260" s="327">
        <f t="shared" si="140"/>
        <v>0</v>
      </c>
      <c r="Q260" s="327">
        <f t="shared" si="141"/>
        <v>0</v>
      </c>
      <c r="R260" s="327">
        <f t="shared" si="142"/>
        <v>0</v>
      </c>
      <c r="S260" s="327">
        <f t="shared" si="143"/>
        <v>0</v>
      </c>
      <c r="T260" s="314"/>
    </row>
    <row r="261" spans="1:20" ht="24" customHeight="1">
      <c r="A261" s="193" t="str">
        <f t="shared" si="145"/>
        <v>WeaponEnhance_Name_EnhancedBullet2</v>
      </c>
      <c r="B261" s="196" t="s">
        <v>8634</v>
      </c>
      <c r="C261" s="187" t="s">
        <v>10926</v>
      </c>
      <c r="D261" s="216" t="s">
        <v>15858</v>
      </c>
      <c r="E261" s="22" t="s">
        <v>16057</v>
      </c>
      <c r="F261" s="210" t="s">
        <v>16340</v>
      </c>
      <c r="G261" s="210" t="s">
        <v>16341</v>
      </c>
      <c r="H261" s="205" t="s">
        <v>16342</v>
      </c>
      <c r="I261" s="315" t="s">
        <v>16343</v>
      </c>
      <c r="J261" s="315" t="s">
        <v>16811</v>
      </c>
      <c r="K261" s="328">
        <f t="shared" si="144"/>
        <v>0</v>
      </c>
      <c r="L261" s="327">
        <f t="shared" si="136"/>
        <v>0</v>
      </c>
      <c r="M261" s="327">
        <f t="shared" si="137"/>
        <v>0</v>
      </c>
      <c r="N261" s="327">
        <f t="shared" si="138"/>
        <v>0</v>
      </c>
      <c r="O261" s="327">
        <f t="shared" si="139"/>
        <v>0</v>
      </c>
      <c r="P261" s="327">
        <f t="shared" si="140"/>
        <v>0</v>
      </c>
      <c r="Q261" s="327">
        <f t="shared" si="141"/>
        <v>0</v>
      </c>
      <c r="R261" s="327">
        <f t="shared" si="142"/>
        <v>0</v>
      </c>
      <c r="S261" s="327">
        <f t="shared" si="143"/>
        <v>0</v>
      </c>
      <c r="T261" s="314"/>
    </row>
    <row r="262" spans="1:20" ht="24" customHeight="1">
      <c r="A262" s="193" t="str">
        <f t="shared" si="145"/>
        <v>WeaponEnhance_Name_Marking3</v>
      </c>
      <c r="B262" s="196" t="s">
        <v>8634</v>
      </c>
      <c r="C262" s="187" t="s">
        <v>10940</v>
      </c>
      <c r="D262" s="216" t="s">
        <v>15897</v>
      </c>
      <c r="E262" s="22" t="s">
        <v>16095</v>
      </c>
      <c r="F262" s="210" t="s">
        <v>16438</v>
      </c>
      <c r="G262" s="210" t="s">
        <v>16439</v>
      </c>
      <c r="H262" s="205" t="s">
        <v>16440</v>
      </c>
      <c r="I262" s="315" t="s">
        <v>16441</v>
      </c>
      <c r="J262" s="315" t="s">
        <v>16850</v>
      </c>
      <c r="K262" s="328">
        <f t="shared" si="144"/>
        <v>0</v>
      </c>
      <c r="L262" s="327">
        <f t="shared" si="136"/>
        <v>0</v>
      </c>
      <c r="M262" s="327">
        <f t="shared" si="137"/>
        <v>0</v>
      </c>
      <c r="N262" s="327">
        <f t="shared" si="138"/>
        <v>0</v>
      </c>
      <c r="O262" s="327">
        <f t="shared" si="139"/>
        <v>0</v>
      </c>
      <c r="P262" s="327">
        <f t="shared" si="140"/>
        <v>0</v>
      </c>
      <c r="Q262" s="327">
        <f t="shared" si="141"/>
        <v>0</v>
      </c>
      <c r="R262" s="327">
        <f t="shared" si="142"/>
        <v>0</v>
      </c>
      <c r="S262" s="327">
        <f t="shared" si="143"/>
        <v>0</v>
      </c>
      <c r="T262" s="314"/>
    </row>
    <row r="263" spans="1:20" ht="24" customHeight="1">
      <c r="A263" s="193" t="str">
        <f t="shared" si="145"/>
        <v>WeaponEnhance_Name_BondageBullet3</v>
      </c>
      <c r="B263" s="196" t="s">
        <v>8636</v>
      </c>
      <c r="C263" s="187" t="s">
        <v>10941</v>
      </c>
      <c r="D263" s="216" t="s">
        <v>15898</v>
      </c>
      <c r="E263" s="22" t="s">
        <v>16096</v>
      </c>
      <c r="F263" s="210" t="s">
        <v>16442</v>
      </c>
      <c r="G263" s="210" t="s">
        <v>16443</v>
      </c>
      <c r="H263" s="205" t="s">
        <v>16444</v>
      </c>
      <c r="I263" s="315" t="s">
        <v>16445</v>
      </c>
      <c r="J263" s="315" t="s">
        <v>16851</v>
      </c>
      <c r="K263" s="328">
        <f t="shared" si="144"/>
        <v>0</v>
      </c>
      <c r="L263" s="327">
        <f t="shared" si="136"/>
        <v>0</v>
      </c>
      <c r="M263" s="327">
        <f t="shared" si="137"/>
        <v>0</v>
      </c>
      <c r="N263" s="327">
        <f t="shared" si="138"/>
        <v>0</v>
      </c>
      <c r="O263" s="327">
        <f t="shared" si="139"/>
        <v>0</v>
      </c>
      <c r="P263" s="327">
        <f t="shared" si="140"/>
        <v>0</v>
      </c>
      <c r="Q263" s="327">
        <f t="shared" si="141"/>
        <v>0</v>
      </c>
      <c r="R263" s="327">
        <f t="shared" si="142"/>
        <v>0</v>
      </c>
      <c r="S263" s="327">
        <f t="shared" si="143"/>
        <v>0</v>
      </c>
      <c r="T263" s="314"/>
    </row>
    <row r="264" spans="1:20" ht="24" customHeight="1">
      <c r="A264" s="193" t="str">
        <f t="shared" si="145"/>
        <v>WeaponEnhance_Name_SniperAmmo3</v>
      </c>
      <c r="B264" s="196" t="s">
        <v>8634</v>
      </c>
      <c r="C264" s="187" t="s">
        <v>10942</v>
      </c>
      <c r="D264" s="216" t="s">
        <v>15899</v>
      </c>
      <c r="E264" s="22" t="s">
        <v>16097</v>
      </c>
      <c r="F264" s="210" t="s">
        <v>16446</v>
      </c>
      <c r="G264" s="210" t="s">
        <v>16447</v>
      </c>
      <c r="H264" s="205" t="s">
        <v>16448</v>
      </c>
      <c r="I264" s="315" t="s">
        <v>16449</v>
      </c>
      <c r="J264" s="315" t="s">
        <v>16852</v>
      </c>
      <c r="K264" s="328">
        <f t="shared" si="144"/>
        <v>0</v>
      </c>
      <c r="L264" s="327">
        <f t="shared" si="136"/>
        <v>0</v>
      </c>
      <c r="M264" s="327">
        <f t="shared" si="137"/>
        <v>0</v>
      </c>
      <c r="N264" s="327">
        <f t="shared" si="138"/>
        <v>0</v>
      </c>
      <c r="O264" s="327">
        <f t="shared" si="139"/>
        <v>0</v>
      </c>
      <c r="P264" s="327">
        <f t="shared" si="140"/>
        <v>0</v>
      </c>
      <c r="Q264" s="327">
        <f t="shared" si="141"/>
        <v>0</v>
      </c>
      <c r="R264" s="327">
        <f t="shared" si="142"/>
        <v>0</v>
      </c>
      <c r="S264" s="327">
        <f t="shared" si="143"/>
        <v>0</v>
      </c>
      <c r="T264" s="314"/>
    </row>
    <row r="265" spans="1:20" ht="24" customHeight="1">
      <c r="A265" s="193" t="str">
        <f t="shared" si="145"/>
        <v>WeaponEnhance_Name_FastExplosion3</v>
      </c>
      <c r="B265" s="196" t="s">
        <v>8635</v>
      </c>
      <c r="C265" s="187" t="s">
        <v>10943</v>
      </c>
      <c r="D265" s="216" t="s">
        <v>15900</v>
      </c>
      <c r="E265" s="22" t="s">
        <v>16098</v>
      </c>
      <c r="F265" s="210" t="s">
        <v>16450</v>
      </c>
      <c r="G265" s="210" t="s">
        <v>16450</v>
      </c>
      <c r="H265" s="205" t="s">
        <v>16451</v>
      </c>
      <c r="I265" s="315" t="s">
        <v>16452</v>
      </c>
      <c r="J265" s="315" t="s">
        <v>16853</v>
      </c>
      <c r="K265" s="328">
        <f t="shared" si="144"/>
        <v>0</v>
      </c>
      <c r="L265" s="327">
        <f t="shared" si="136"/>
        <v>0</v>
      </c>
      <c r="M265" s="327">
        <f t="shared" si="137"/>
        <v>0</v>
      </c>
      <c r="N265" s="327">
        <f t="shared" si="138"/>
        <v>0</v>
      </c>
      <c r="O265" s="327">
        <f t="shared" si="139"/>
        <v>0</v>
      </c>
      <c r="P265" s="327">
        <f t="shared" si="140"/>
        <v>0</v>
      </c>
      <c r="Q265" s="327">
        <f t="shared" si="141"/>
        <v>0</v>
      </c>
      <c r="R265" s="327">
        <f t="shared" si="142"/>
        <v>0</v>
      </c>
      <c r="S265" s="327">
        <f t="shared" si="143"/>
        <v>0</v>
      </c>
      <c r="T265" s="314"/>
    </row>
    <row r="266" spans="1:20" ht="24" customHeight="1">
      <c r="A266" s="193" t="str">
        <f t="shared" si="145"/>
        <v>WeaponEnhance_Name_DiffusionFiring3</v>
      </c>
      <c r="B266" s="196" t="s">
        <v>8635</v>
      </c>
      <c r="C266" s="187" t="s">
        <v>10762</v>
      </c>
      <c r="D266" s="216" t="s">
        <v>15901</v>
      </c>
      <c r="E266" s="22" t="s">
        <v>16099</v>
      </c>
      <c r="F266" s="210" t="s">
        <v>16453</v>
      </c>
      <c r="G266" s="210" t="s">
        <v>16454</v>
      </c>
      <c r="H266" s="205" t="s">
        <v>16455</v>
      </c>
      <c r="I266" s="315" t="s">
        <v>16456</v>
      </c>
      <c r="J266" s="315" t="s">
        <v>16854</v>
      </c>
      <c r="K266" s="328">
        <f t="shared" si="144"/>
        <v>0</v>
      </c>
      <c r="L266" s="327">
        <f t="shared" si="136"/>
        <v>0</v>
      </c>
      <c r="M266" s="327">
        <f t="shared" si="137"/>
        <v>0</v>
      </c>
      <c r="N266" s="327">
        <f t="shared" si="138"/>
        <v>0</v>
      </c>
      <c r="O266" s="327">
        <f t="shared" si="139"/>
        <v>0</v>
      </c>
      <c r="P266" s="327">
        <f t="shared" si="140"/>
        <v>0</v>
      </c>
      <c r="Q266" s="327">
        <f t="shared" si="141"/>
        <v>0</v>
      </c>
      <c r="R266" s="327">
        <f t="shared" si="142"/>
        <v>0</v>
      </c>
      <c r="S266" s="327">
        <f t="shared" si="143"/>
        <v>0</v>
      </c>
      <c r="T266" s="314"/>
    </row>
    <row r="267" spans="1:20" ht="24" customHeight="1">
      <c r="A267" s="193" t="str">
        <f t="shared" si="145"/>
        <v>WeaponEnhance_Name_PierceShoot3</v>
      </c>
      <c r="B267" s="196" t="s">
        <v>8634</v>
      </c>
      <c r="C267" s="187" t="s">
        <v>10944</v>
      </c>
      <c r="D267" s="216" t="s">
        <v>15902</v>
      </c>
      <c r="E267" s="22" t="s">
        <v>16100</v>
      </c>
      <c r="F267" s="210" t="s">
        <v>16457</v>
      </c>
      <c r="G267" s="210" t="s">
        <v>16458</v>
      </c>
      <c r="H267" s="205" t="s">
        <v>16459</v>
      </c>
      <c r="I267" s="315" t="s">
        <v>16460</v>
      </c>
      <c r="J267" s="315" t="s">
        <v>16855</v>
      </c>
      <c r="K267" s="328">
        <f t="shared" si="144"/>
        <v>0</v>
      </c>
      <c r="L267" s="327">
        <f t="shared" si="136"/>
        <v>0</v>
      </c>
      <c r="M267" s="327">
        <f t="shared" si="137"/>
        <v>0</v>
      </c>
      <c r="N267" s="327">
        <f t="shared" si="138"/>
        <v>0</v>
      </c>
      <c r="O267" s="327">
        <f t="shared" si="139"/>
        <v>0</v>
      </c>
      <c r="P267" s="327">
        <f t="shared" si="140"/>
        <v>0</v>
      </c>
      <c r="Q267" s="327">
        <f t="shared" si="141"/>
        <v>0</v>
      </c>
      <c r="R267" s="327">
        <f t="shared" si="142"/>
        <v>0</v>
      </c>
      <c r="S267" s="327">
        <f t="shared" si="143"/>
        <v>0</v>
      </c>
      <c r="T267" s="314"/>
    </row>
    <row r="268" spans="1:20" ht="24" customHeight="1">
      <c r="A268" s="193" t="str">
        <f t="shared" si="145"/>
        <v>WeaponEnhance_Name_VolleyOfShots3</v>
      </c>
      <c r="B268" s="196" t="s">
        <v>8635</v>
      </c>
      <c r="C268" s="187" t="s">
        <v>10945</v>
      </c>
      <c r="D268" s="216" t="s">
        <v>15903</v>
      </c>
      <c r="E268" s="22" t="s">
        <v>16101</v>
      </c>
      <c r="F268" s="210" t="s">
        <v>16461</v>
      </c>
      <c r="G268" s="210" t="s">
        <v>16462</v>
      </c>
      <c r="H268" s="205" t="s">
        <v>16463</v>
      </c>
      <c r="I268" s="315" t="s">
        <v>16464</v>
      </c>
      <c r="J268" s="315" t="s">
        <v>16856</v>
      </c>
      <c r="K268" s="328">
        <f t="shared" si="144"/>
        <v>0</v>
      </c>
      <c r="L268" s="327">
        <f t="shared" si="136"/>
        <v>0</v>
      </c>
      <c r="M268" s="327">
        <f t="shared" si="137"/>
        <v>0</v>
      </c>
      <c r="N268" s="327">
        <f t="shared" si="138"/>
        <v>0</v>
      </c>
      <c r="O268" s="327">
        <f t="shared" si="139"/>
        <v>0</v>
      </c>
      <c r="P268" s="327">
        <f t="shared" si="140"/>
        <v>0</v>
      </c>
      <c r="Q268" s="327">
        <f t="shared" si="141"/>
        <v>0</v>
      </c>
      <c r="R268" s="327">
        <f t="shared" si="142"/>
        <v>0</v>
      </c>
      <c r="S268" s="327">
        <f t="shared" si="143"/>
        <v>0</v>
      </c>
      <c r="T268" s="314"/>
    </row>
    <row r="269" spans="1:20" ht="24" customHeight="1">
      <c r="A269" s="193" t="str">
        <f t="shared" si="145"/>
        <v>WeaponEnhance_Name_PlasmaCannon3</v>
      </c>
      <c r="B269" s="196" t="s">
        <v>8634</v>
      </c>
      <c r="C269" s="187" t="s">
        <v>10777</v>
      </c>
      <c r="D269" s="216" t="s">
        <v>15904</v>
      </c>
      <c r="E269" s="22" t="s">
        <v>16102</v>
      </c>
      <c r="F269" s="210" t="s">
        <v>16465</v>
      </c>
      <c r="G269" s="210" t="s">
        <v>16466</v>
      </c>
      <c r="H269" s="205" t="s">
        <v>16467</v>
      </c>
      <c r="I269" s="315" t="s">
        <v>16468</v>
      </c>
      <c r="J269" s="315" t="s">
        <v>16857</v>
      </c>
      <c r="K269" s="328">
        <f t="shared" si="144"/>
        <v>0</v>
      </c>
      <c r="L269" s="327">
        <f t="shared" si="136"/>
        <v>0</v>
      </c>
      <c r="M269" s="327">
        <f t="shared" si="137"/>
        <v>0</v>
      </c>
      <c r="N269" s="327">
        <f t="shared" si="138"/>
        <v>0</v>
      </c>
      <c r="O269" s="327">
        <f t="shared" si="139"/>
        <v>0</v>
      </c>
      <c r="P269" s="327">
        <f t="shared" si="140"/>
        <v>0</v>
      </c>
      <c r="Q269" s="327">
        <f t="shared" si="141"/>
        <v>0</v>
      </c>
      <c r="R269" s="327">
        <f t="shared" si="142"/>
        <v>0</v>
      </c>
      <c r="S269" s="327">
        <f t="shared" si="143"/>
        <v>0</v>
      </c>
      <c r="T269" s="314"/>
    </row>
    <row r="270" spans="1:20" ht="24" customHeight="1">
      <c r="A270" s="193" t="str">
        <f t="shared" si="145"/>
        <v>WeaponEnhance_Name_ChaseBullet3</v>
      </c>
      <c r="B270" s="196" t="s">
        <v>8635</v>
      </c>
      <c r="C270" s="187" t="s">
        <v>10946</v>
      </c>
      <c r="D270" s="216" t="s">
        <v>15905</v>
      </c>
      <c r="E270" s="22" t="s">
        <v>16103</v>
      </c>
      <c r="F270" s="210" t="s">
        <v>16469</v>
      </c>
      <c r="G270" s="210" t="s">
        <v>16470</v>
      </c>
      <c r="H270" s="205" t="s">
        <v>16471</v>
      </c>
      <c r="I270" s="315" t="s">
        <v>16472</v>
      </c>
      <c r="J270" s="315" t="s">
        <v>16858</v>
      </c>
      <c r="K270" s="328">
        <f t="shared" si="144"/>
        <v>0</v>
      </c>
      <c r="L270" s="327">
        <f t="shared" si="136"/>
        <v>0</v>
      </c>
      <c r="M270" s="327">
        <f t="shared" si="137"/>
        <v>0</v>
      </c>
      <c r="N270" s="327">
        <f t="shared" si="138"/>
        <v>0</v>
      </c>
      <c r="O270" s="327">
        <f t="shared" si="139"/>
        <v>0</v>
      </c>
      <c r="P270" s="327">
        <f t="shared" si="140"/>
        <v>0</v>
      </c>
      <c r="Q270" s="327">
        <f t="shared" si="141"/>
        <v>0</v>
      </c>
      <c r="R270" s="327">
        <f t="shared" si="142"/>
        <v>0</v>
      </c>
      <c r="S270" s="327">
        <f t="shared" si="143"/>
        <v>0</v>
      </c>
      <c r="T270" s="314"/>
    </row>
    <row r="271" spans="1:20" ht="24" customHeight="1">
      <c r="A271" s="193" t="str">
        <f t="shared" si="145"/>
        <v>WeaponEnhance_Name_MineShot3</v>
      </c>
      <c r="B271" s="196" t="s">
        <v>8634</v>
      </c>
      <c r="C271" s="187" t="s">
        <v>10947</v>
      </c>
      <c r="D271" s="216" t="s">
        <v>15906</v>
      </c>
      <c r="E271" s="22" t="s">
        <v>16104</v>
      </c>
      <c r="F271" s="210" t="s">
        <v>16473</v>
      </c>
      <c r="G271" s="210" t="s">
        <v>16473</v>
      </c>
      <c r="H271" s="205" t="s">
        <v>16473</v>
      </c>
      <c r="I271" s="315" t="s">
        <v>16474</v>
      </c>
      <c r="J271" s="315" t="s">
        <v>16859</v>
      </c>
      <c r="K271" s="328">
        <f t="shared" si="144"/>
        <v>0</v>
      </c>
      <c r="L271" s="327">
        <f t="shared" si="136"/>
        <v>0</v>
      </c>
      <c r="M271" s="327">
        <f t="shared" si="137"/>
        <v>0</v>
      </c>
      <c r="N271" s="327">
        <f t="shared" si="138"/>
        <v>0</v>
      </c>
      <c r="O271" s="327">
        <f t="shared" si="139"/>
        <v>0</v>
      </c>
      <c r="P271" s="327">
        <f t="shared" si="140"/>
        <v>0</v>
      </c>
      <c r="Q271" s="327">
        <f t="shared" si="141"/>
        <v>0</v>
      </c>
      <c r="R271" s="327">
        <f t="shared" si="142"/>
        <v>0</v>
      </c>
      <c r="S271" s="327">
        <f t="shared" si="143"/>
        <v>0</v>
      </c>
      <c r="T271" s="314"/>
    </row>
    <row r="272" spans="1:20" ht="24" customHeight="1">
      <c r="A272" s="193" t="str">
        <f t="shared" si="145"/>
        <v>WeaponEnhance_Name_StraightRocket3</v>
      </c>
      <c r="B272" s="196" t="s">
        <v>8636</v>
      </c>
      <c r="C272" s="187" t="s">
        <v>10948</v>
      </c>
      <c r="D272" s="216" t="s">
        <v>15907</v>
      </c>
      <c r="E272" s="22" t="s">
        <v>16105</v>
      </c>
      <c r="F272" s="210" t="s">
        <v>16475</v>
      </c>
      <c r="G272" s="210" t="s">
        <v>16476</v>
      </c>
      <c r="H272" s="205" t="s">
        <v>16477</v>
      </c>
      <c r="I272" s="315" t="s">
        <v>16478</v>
      </c>
      <c r="J272" s="315" t="s">
        <v>16860</v>
      </c>
      <c r="K272" s="328">
        <f t="shared" si="144"/>
        <v>0</v>
      </c>
      <c r="L272" s="327">
        <f t="shared" si="136"/>
        <v>0</v>
      </c>
      <c r="M272" s="327">
        <f t="shared" si="137"/>
        <v>0</v>
      </c>
      <c r="N272" s="327">
        <f t="shared" si="138"/>
        <v>0</v>
      </c>
      <c r="O272" s="327">
        <f t="shared" si="139"/>
        <v>0</v>
      </c>
      <c r="P272" s="327">
        <f t="shared" si="140"/>
        <v>0</v>
      </c>
      <c r="Q272" s="327">
        <f t="shared" si="141"/>
        <v>0</v>
      </c>
      <c r="R272" s="327">
        <f t="shared" si="142"/>
        <v>0</v>
      </c>
      <c r="S272" s="327">
        <f t="shared" si="143"/>
        <v>0</v>
      </c>
      <c r="T272" s="314"/>
    </row>
    <row r="273" spans="1:20" ht="24" customHeight="1">
      <c r="A273" s="193" t="str">
        <f t="shared" si="145"/>
        <v>WeaponEnhance_Name_EnhancedBullet3</v>
      </c>
      <c r="B273" s="196" t="s">
        <v>8634</v>
      </c>
      <c r="C273" s="187" t="s">
        <v>10949</v>
      </c>
      <c r="D273" s="216" t="s">
        <v>15908</v>
      </c>
      <c r="E273" s="22" t="s">
        <v>16106</v>
      </c>
      <c r="F273" s="210" t="s">
        <v>16479</v>
      </c>
      <c r="G273" s="210" t="s">
        <v>16480</v>
      </c>
      <c r="H273" s="205" t="s">
        <v>16481</v>
      </c>
      <c r="I273" s="315" t="s">
        <v>16482</v>
      </c>
      <c r="J273" s="315" t="s">
        <v>16861</v>
      </c>
      <c r="K273" s="328">
        <f t="shared" si="144"/>
        <v>0</v>
      </c>
      <c r="L273" s="327">
        <f t="shared" si="136"/>
        <v>0</v>
      </c>
      <c r="M273" s="327">
        <f t="shared" si="137"/>
        <v>0</v>
      </c>
      <c r="N273" s="327">
        <f t="shared" si="138"/>
        <v>0</v>
      </c>
      <c r="O273" s="327">
        <f t="shared" si="139"/>
        <v>0</v>
      </c>
      <c r="P273" s="327">
        <f t="shared" si="140"/>
        <v>0</v>
      </c>
      <c r="Q273" s="327">
        <f t="shared" si="141"/>
        <v>0</v>
      </c>
      <c r="R273" s="327">
        <f t="shared" si="142"/>
        <v>0</v>
      </c>
      <c r="S273" s="327">
        <f t="shared" si="143"/>
        <v>0</v>
      </c>
      <c r="T273" s="314"/>
    </row>
    <row r="274" spans="1:20" ht="24" customHeight="1">
      <c r="A274" s="193" t="str">
        <f t="shared" si="145"/>
        <v>WeaponEnhance_Name_Marking4</v>
      </c>
      <c r="B274" s="196" t="s">
        <v>8634</v>
      </c>
      <c r="C274" s="187" t="s">
        <v>10854</v>
      </c>
      <c r="D274" s="216" t="s">
        <v>15947</v>
      </c>
      <c r="E274" s="22" t="s">
        <v>16144</v>
      </c>
      <c r="F274" s="210" t="s">
        <v>16577</v>
      </c>
      <c r="G274" s="210" t="s">
        <v>16578</v>
      </c>
      <c r="H274" s="205" t="s">
        <v>16579</v>
      </c>
      <c r="I274" s="315" t="s">
        <v>16580</v>
      </c>
      <c r="J274" s="315" t="s">
        <v>16900</v>
      </c>
      <c r="K274" s="328">
        <f t="shared" si="144"/>
        <v>0</v>
      </c>
      <c r="L274" s="327">
        <f t="shared" si="136"/>
        <v>0</v>
      </c>
      <c r="M274" s="327">
        <f t="shared" si="137"/>
        <v>0</v>
      </c>
      <c r="N274" s="327">
        <f t="shared" si="138"/>
        <v>0</v>
      </c>
      <c r="O274" s="327">
        <f t="shared" si="139"/>
        <v>0</v>
      </c>
      <c r="P274" s="327">
        <f t="shared" si="140"/>
        <v>0</v>
      </c>
      <c r="Q274" s="327">
        <f t="shared" si="141"/>
        <v>0</v>
      </c>
      <c r="R274" s="327">
        <f t="shared" si="142"/>
        <v>0</v>
      </c>
      <c r="S274" s="327">
        <f t="shared" si="143"/>
        <v>0</v>
      </c>
      <c r="T274" s="314"/>
    </row>
    <row r="275" spans="1:20" ht="24" customHeight="1">
      <c r="A275" s="193" t="str">
        <f t="shared" si="145"/>
        <v>WeaponEnhance_Name_BondageBullet4</v>
      </c>
      <c r="B275" s="196" t="s">
        <v>8636</v>
      </c>
      <c r="C275" s="187" t="s">
        <v>10855</v>
      </c>
      <c r="D275" s="216" t="s">
        <v>15948</v>
      </c>
      <c r="E275" s="22" t="s">
        <v>16145</v>
      </c>
      <c r="F275" s="210" t="s">
        <v>16581</v>
      </c>
      <c r="G275" s="210" t="s">
        <v>16582</v>
      </c>
      <c r="H275" s="205" t="s">
        <v>16583</v>
      </c>
      <c r="I275" s="315" t="s">
        <v>16584</v>
      </c>
      <c r="J275" s="315" t="s">
        <v>16901</v>
      </c>
      <c r="K275" s="328">
        <f t="shared" si="144"/>
        <v>0</v>
      </c>
      <c r="L275" s="327">
        <f t="shared" si="136"/>
        <v>0</v>
      </c>
      <c r="M275" s="327">
        <f t="shared" si="137"/>
        <v>0</v>
      </c>
      <c r="N275" s="327">
        <f t="shared" si="138"/>
        <v>0</v>
      </c>
      <c r="O275" s="327">
        <f t="shared" si="139"/>
        <v>0</v>
      </c>
      <c r="P275" s="327">
        <f t="shared" si="140"/>
        <v>0</v>
      </c>
      <c r="Q275" s="327">
        <f t="shared" si="141"/>
        <v>0</v>
      </c>
      <c r="R275" s="327">
        <f t="shared" si="142"/>
        <v>0</v>
      </c>
      <c r="S275" s="327">
        <f t="shared" si="143"/>
        <v>0</v>
      </c>
      <c r="T275" s="314"/>
    </row>
    <row r="276" spans="1:20" ht="24" customHeight="1">
      <c r="A276" s="193" t="str">
        <f t="shared" si="145"/>
        <v>WeaponEnhance_Name_SniperAmmo4</v>
      </c>
      <c r="B276" s="196" t="s">
        <v>8634</v>
      </c>
      <c r="C276" s="187" t="s">
        <v>10856</v>
      </c>
      <c r="D276" s="216" t="s">
        <v>15949</v>
      </c>
      <c r="E276" s="22" t="s">
        <v>16146</v>
      </c>
      <c r="F276" s="210" t="s">
        <v>16585</v>
      </c>
      <c r="G276" s="210" t="s">
        <v>16586</v>
      </c>
      <c r="H276" s="205" t="s">
        <v>16587</v>
      </c>
      <c r="I276" s="315" t="s">
        <v>16588</v>
      </c>
      <c r="J276" s="315" t="s">
        <v>16902</v>
      </c>
      <c r="K276" s="328">
        <f t="shared" si="144"/>
        <v>0</v>
      </c>
      <c r="L276" s="327">
        <f t="shared" si="136"/>
        <v>0</v>
      </c>
      <c r="M276" s="327">
        <f t="shared" si="137"/>
        <v>0</v>
      </c>
      <c r="N276" s="327">
        <f t="shared" si="138"/>
        <v>0</v>
      </c>
      <c r="O276" s="327">
        <f t="shared" si="139"/>
        <v>0</v>
      </c>
      <c r="P276" s="327">
        <f t="shared" si="140"/>
        <v>0</v>
      </c>
      <c r="Q276" s="327">
        <f t="shared" si="141"/>
        <v>0</v>
      </c>
      <c r="R276" s="327">
        <f t="shared" si="142"/>
        <v>0</v>
      </c>
      <c r="S276" s="327">
        <f t="shared" si="143"/>
        <v>0</v>
      </c>
      <c r="T276" s="314"/>
    </row>
    <row r="277" spans="1:20" ht="24" customHeight="1">
      <c r="A277" s="193" t="str">
        <f t="shared" si="145"/>
        <v>WeaponEnhance_Name_FastExplosion4</v>
      </c>
      <c r="B277" s="196" t="s">
        <v>8636</v>
      </c>
      <c r="C277" s="187" t="s">
        <v>10857</v>
      </c>
      <c r="D277" s="216" t="s">
        <v>15950</v>
      </c>
      <c r="E277" s="22" t="s">
        <v>16147</v>
      </c>
      <c r="F277" s="210" t="s">
        <v>16589</v>
      </c>
      <c r="G277" s="210" t="s">
        <v>16589</v>
      </c>
      <c r="H277" s="205" t="s">
        <v>16590</v>
      </c>
      <c r="I277" s="315" t="s">
        <v>16591</v>
      </c>
      <c r="J277" s="315" t="s">
        <v>16903</v>
      </c>
      <c r="K277" s="328">
        <f t="shared" si="144"/>
        <v>0</v>
      </c>
      <c r="L277" s="327">
        <f t="shared" si="136"/>
        <v>0</v>
      </c>
      <c r="M277" s="327">
        <f t="shared" si="137"/>
        <v>0</v>
      </c>
      <c r="N277" s="327">
        <f t="shared" si="138"/>
        <v>0</v>
      </c>
      <c r="O277" s="327">
        <f t="shared" si="139"/>
        <v>0</v>
      </c>
      <c r="P277" s="327">
        <f t="shared" si="140"/>
        <v>0</v>
      </c>
      <c r="Q277" s="327">
        <f t="shared" si="141"/>
        <v>0</v>
      </c>
      <c r="R277" s="327">
        <f t="shared" si="142"/>
        <v>0</v>
      </c>
      <c r="S277" s="327">
        <f t="shared" si="143"/>
        <v>0</v>
      </c>
      <c r="T277" s="314"/>
    </row>
    <row r="278" spans="1:20" ht="24" customHeight="1">
      <c r="A278" s="193" t="str">
        <f t="shared" si="145"/>
        <v>WeaponEnhance_Name_DiffusionFiring4</v>
      </c>
      <c r="B278" s="196" t="s">
        <v>8634</v>
      </c>
      <c r="C278" s="187" t="s">
        <v>10957</v>
      </c>
      <c r="D278" s="216" t="s">
        <v>15951</v>
      </c>
      <c r="E278" s="22" t="s">
        <v>16148</v>
      </c>
      <c r="F278" s="210" t="s">
        <v>16592</v>
      </c>
      <c r="G278" s="210" t="s">
        <v>16593</v>
      </c>
      <c r="H278" s="205" t="s">
        <v>16594</v>
      </c>
      <c r="I278" s="315" t="s">
        <v>16595</v>
      </c>
      <c r="J278" s="315" t="s">
        <v>16904</v>
      </c>
      <c r="K278" s="328">
        <f t="shared" si="144"/>
        <v>0</v>
      </c>
      <c r="L278" s="327">
        <f t="shared" si="136"/>
        <v>0</v>
      </c>
      <c r="M278" s="327">
        <f t="shared" si="137"/>
        <v>0</v>
      </c>
      <c r="N278" s="327">
        <f t="shared" si="138"/>
        <v>0</v>
      </c>
      <c r="O278" s="327">
        <f t="shared" si="139"/>
        <v>0</v>
      </c>
      <c r="P278" s="327">
        <f t="shared" si="140"/>
        <v>0</v>
      </c>
      <c r="Q278" s="327">
        <f t="shared" si="141"/>
        <v>0</v>
      </c>
      <c r="R278" s="327">
        <f t="shared" si="142"/>
        <v>0</v>
      </c>
      <c r="S278" s="327">
        <f t="shared" si="143"/>
        <v>0</v>
      </c>
      <c r="T278" s="314"/>
    </row>
    <row r="279" spans="1:20" ht="24" customHeight="1">
      <c r="A279" s="193" t="str">
        <f t="shared" si="145"/>
        <v>WeaponEnhance_Name_PierceShoot4</v>
      </c>
      <c r="B279" s="196" t="s">
        <v>8636</v>
      </c>
      <c r="C279" s="187" t="s">
        <v>10768</v>
      </c>
      <c r="D279" s="216" t="s">
        <v>15952</v>
      </c>
      <c r="E279" s="22" t="s">
        <v>16149</v>
      </c>
      <c r="F279" s="210" t="s">
        <v>16596</v>
      </c>
      <c r="G279" s="210" t="s">
        <v>16597</v>
      </c>
      <c r="H279" s="205" t="s">
        <v>16598</v>
      </c>
      <c r="I279" s="315" t="s">
        <v>16599</v>
      </c>
      <c r="J279" s="315" t="s">
        <v>16905</v>
      </c>
      <c r="K279" s="328">
        <f t="shared" si="144"/>
        <v>0</v>
      </c>
      <c r="L279" s="327">
        <f t="shared" si="136"/>
        <v>0</v>
      </c>
      <c r="M279" s="327">
        <f t="shared" si="137"/>
        <v>0</v>
      </c>
      <c r="N279" s="327">
        <f t="shared" si="138"/>
        <v>0</v>
      </c>
      <c r="O279" s="327">
        <f t="shared" si="139"/>
        <v>0</v>
      </c>
      <c r="P279" s="327">
        <f t="shared" si="140"/>
        <v>0</v>
      </c>
      <c r="Q279" s="327">
        <f t="shared" si="141"/>
        <v>0</v>
      </c>
      <c r="R279" s="327">
        <f t="shared" si="142"/>
        <v>0</v>
      </c>
      <c r="S279" s="327">
        <f t="shared" si="143"/>
        <v>0</v>
      </c>
      <c r="T279" s="314"/>
    </row>
    <row r="280" spans="1:20" ht="24" customHeight="1">
      <c r="A280" s="193" t="str">
        <f t="shared" si="145"/>
        <v>WeaponEnhance_Name_VolleyOfShots4</v>
      </c>
      <c r="B280" s="196" t="s">
        <v>8634</v>
      </c>
      <c r="C280" s="187" t="s">
        <v>10958</v>
      </c>
      <c r="D280" s="216" t="s">
        <v>15953</v>
      </c>
      <c r="E280" s="22" t="s">
        <v>16150</v>
      </c>
      <c r="F280" s="210" t="s">
        <v>16600</v>
      </c>
      <c r="G280" s="210" t="s">
        <v>16601</v>
      </c>
      <c r="H280" s="205" t="s">
        <v>16602</v>
      </c>
      <c r="I280" s="315" t="s">
        <v>16603</v>
      </c>
      <c r="J280" s="315" t="s">
        <v>16906</v>
      </c>
      <c r="K280" s="328">
        <f t="shared" si="144"/>
        <v>0</v>
      </c>
      <c r="L280" s="327">
        <f t="shared" si="136"/>
        <v>0</v>
      </c>
      <c r="M280" s="327">
        <f t="shared" si="137"/>
        <v>0</v>
      </c>
      <c r="N280" s="327">
        <f t="shared" si="138"/>
        <v>0</v>
      </c>
      <c r="O280" s="327">
        <f t="shared" si="139"/>
        <v>0</v>
      </c>
      <c r="P280" s="327">
        <f t="shared" si="140"/>
        <v>0</v>
      </c>
      <c r="Q280" s="327">
        <f t="shared" si="141"/>
        <v>0</v>
      </c>
      <c r="R280" s="327">
        <f t="shared" si="142"/>
        <v>0</v>
      </c>
      <c r="S280" s="327">
        <f t="shared" si="143"/>
        <v>0</v>
      </c>
      <c r="T280" s="314"/>
    </row>
    <row r="281" spans="1:20" ht="24" customHeight="1">
      <c r="A281" s="193" t="str">
        <f t="shared" si="145"/>
        <v>WeaponEnhance_Name_PlasmaCannon4</v>
      </c>
      <c r="B281" s="196" t="s">
        <v>8634</v>
      </c>
      <c r="C281" s="187" t="s">
        <v>10959</v>
      </c>
      <c r="D281" s="216" t="s">
        <v>15954</v>
      </c>
      <c r="E281" s="22" t="s">
        <v>16151</v>
      </c>
      <c r="F281" s="210" t="s">
        <v>16604</v>
      </c>
      <c r="G281" s="210" t="s">
        <v>16605</v>
      </c>
      <c r="H281" s="205" t="s">
        <v>16606</v>
      </c>
      <c r="I281" s="315" t="s">
        <v>16607</v>
      </c>
      <c r="J281" s="315" t="s">
        <v>16907</v>
      </c>
      <c r="K281" s="328">
        <f t="shared" si="144"/>
        <v>0</v>
      </c>
      <c r="L281" s="327">
        <f t="shared" si="136"/>
        <v>0</v>
      </c>
      <c r="M281" s="327">
        <f t="shared" si="137"/>
        <v>0</v>
      </c>
      <c r="N281" s="327">
        <f t="shared" si="138"/>
        <v>0</v>
      </c>
      <c r="O281" s="327">
        <f t="shared" si="139"/>
        <v>0</v>
      </c>
      <c r="P281" s="327">
        <f t="shared" si="140"/>
        <v>0</v>
      </c>
      <c r="Q281" s="327">
        <f t="shared" si="141"/>
        <v>0</v>
      </c>
      <c r="R281" s="327">
        <f t="shared" si="142"/>
        <v>0</v>
      </c>
      <c r="S281" s="327">
        <f t="shared" si="143"/>
        <v>0</v>
      </c>
      <c r="T281" s="314"/>
    </row>
    <row r="282" spans="1:20" ht="24" customHeight="1">
      <c r="A282" s="193" t="str">
        <f t="shared" si="145"/>
        <v>WeaponEnhance_Name_ChaseBullet4</v>
      </c>
      <c r="B282" s="196" t="s">
        <v>8635</v>
      </c>
      <c r="C282" s="187" t="s">
        <v>10960</v>
      </c>
      <c r="D282" s="216" t="s">
        <v>15955</v>
      </c>
      <c r="E282" s="22" t="s">
        <v>16152</v>
      </c>
      <c r="F282" s="210" t="s">
        <v>16608</v>
      </c>
      <c r="G282" s="210" t="s">
        <v>16609</v>
      </c>
      <c r="H282" s="205" t="s">
        <v>16610</v>
      </c>
      <c r="I282" s="315" t="s">
        <v>16611</v>
      </c>
      <c r="J282" s="315" t="s">
        <v>16908</v>
      </c>
      <c r="K282" s="328">
        <f t="shared" si="144"/>
        <v>0</v>
      </c>
      <c r="L282" s="327">
        <f t="shared" si="136"/>
        <v>0</v>
      </c>
      <c r="M282" s="327">
        <f t="shared" si="137"/>
        <v>0</v>
      </c>
      <c r="N282" s="327">
        <f t="shared" si="138"/>
        <v>0</v>
      </c>
      <c r="O282" s="327">
        <f t="shared" si="139"/>
        <v>0</v>
      </c>
      <c r="P282" s="327">
        <f t="shared" si="140"/>
        <v>0</v>
      </c>
      <c r="Q282" s="327">
        <f t="shared" si="141"/>
        <v>0</v>
      </c>
      <c r="R282" s="327">
        <f t="shared" si="142"/>
        <v>0</v>
      </c>
      <c r="S282" s="327">
        <f t="shared" si="143"/>
        <v>0</v>
      </c>
      <c r="T282" s="314"/>
    </row>
    <row r="283" spans="1:20" ht="24" customHeight="1">
      <c r="A283" s="193" t="str">
        <f t="shared" si="145"/>
        <v>WeaponEnhance_Name_MineShot4</v>
      </c>
      <c r="B283" s="196" t="s">
        <v>8634</v>
      </c>
      <c r="C283" s="187" t="s">
        <v>10858</v>
      </c>
      <c r="D283" s="216" t="s">
        <v>15956</v>
      </c>
      <c r="E283" s="22" t="s">
        <v>16153</v>
      </c>
      <c r="F283" s="210" t="s">
        <v>16612</v>
      </c>
      <c r="G283" s="210" t="s">
        <v>16612</v>
      </c>
      <c r="H283" s="205" t="s">
        <v>16612</v>
      </c>
      <c r="I283" s="315" t="s">
        <v>16613</v>
      </c>
      <c r="J283" s="315" t="s">
        <v>16909</v>
      </c>
      <c r="K283" s="328">
        <f t="shared" si="144"/>
        <v>0</v>
      </c>
      <c r="L283" s="327">
        <f t="shared" si="136"/>
        <v>0</v>
      </c>
      <c r="M283" s="327">
        <f t="shared" si="137"/>
        <v>0</v>
      </c>
      <c r="N283" s="327">
        <f t="shared" si="138"/>
        <v>0</v>
      </c>
      <c r="O283" s="327">
        <f t="shared" si="139"/>
        <v>0</v>
      </c>
      <c r="P283" s="327">
        <f t="shared" si="140"/>
        <v>0</v>
      </c>
      <c r="Q283" s="327">
        <f t="shared" si="141"/>
        <v>0</v>
      </c>
      <c r="R283" s="327">
        <f t="shared" si="142"/>
        <v>0</v>
      </c>
      <c r="S283" s="327">
        <f t="shared" si="143"/>
        <v>0</v>
      </c>
      <c r="T283" s="314"/>
    </row>
    <row r="284" spans="1:20" ht="24" customHeight="1">
      <c r="A284" s="193" t="str">
        <f t="shared" si="145"/>
        <v>WeaponEnhance_Name_StraightRocket4</v>
      </c>
      <c r="B284" s="196" t="s">
        <v>8634</v>
      </c>
      <c r="C284" s="187" t="s">
        <v>10961</v>
      </c>
      <c r="D284" s="216" t="s">
        <v>15957</v>
      </c>
      <c r="E284" s="22" t="s">
        <v>16154</v>
      </c>
      <c r="F284" s="210" t="s">
        <v>16614</v>
      </c>
      <c r="G284" s="210" t="s">
        <v>16615</v>
      </c>
      <c r="H284" s="205" t="s">
        <v>16616</v>
      </c>
      <c r="I284" s="315" t="s">
        <v>16617</v>
      </c>
      <c r="J284" s="315" t="s">
        <v>16910</v>
      </c>
      <c r="K284" s="328">
        <f t="shared" si="144"/>
        <v>0</v>
      </c>
      <c r="L284" s="327">
        <f t="shared" si="136"/>
        <v>0</v>
      </c>
      <c r="M284" s="327">
        <f t="shared" si="137"/>
        <v>0</v>
      </c>
      <c r="N284" s="327">
        <f t="shared" si="138"/>
        <v>0</v>
      </c>
      <c r="O284" s="327">
        <f t="shared" si="139"/>
        <v>0</v>
      </c>
      <c r="P284" s="327">
        <f t="shared" si="140"/>
        <v>0</v>
      </c>
      <c r="Q284" s="327">
        <f t="shared" si="141"/>
        <v>0</v>
      </c>
      <c r="R284" s="327">
        <f t="shared" si="142"/>
        <v>0</v>
      </c>
      <c r="S284" s="327">
        <f t="shared" si="143"/>
        <v>0</v>
      </c>
      <c r="T284" s="314"/>
    </row>
    <row r="285" spans="1:20" ht="24" customHeight="1">
      <c r="A285" s="193" t="str">
        <f t="shared" si="145"/>
        <v>WeaponEnhance_Name_EnhancedBullet4</v>
      </c>
      <c r="B285" s="196" t="s">
        <v>8634</v>
      </c>
      <c r="C285" s="187" t="s">
        <v>10962</v>
      </c>
      <c r="D285" s="216" t="s">
        <v>15958</v>
      </c>
      <c r="E285" s="22" t="s">
        <v>16155</v>
      </c>
      <c r="F285" s="210" t="s">
        <v>16618</v>
      </c>
      <c r="G285" s="210" t="s">
        <v>16619</v>
      </c>
      <c r="H285" s="205" t="s">
        <v>16620</v>
      </c>
      <c r="I285" s="315" t="s">
        <v>16621</v>
      </c>
      <c r="J285" s="315" t="s">
        <v>16911</v>
      </c>
      <c r="K285" s="328">
        <f t="shared" si="144"/>
        <v>0</v>
      </c>
      <c r="L285" s="327">
        <f t="shared" si="136"/>
        <v>0</v>
      </c>
      <c r="M285" s="327">
        <f t="shared" si="137"/>
        <v>0</v>
      </c>
      <c r="N285" s="327">
        <f t="shared" si="138"/>
        <v>0</v>
      </c>
      <c r="O285" s="327">
        <f t="shared" si="139"/>
        <v>0</v>
      </c>
      <c r="P285" s="327">
        <f t="shared" si="140"/>
        <v>0</v>
      </c>
      <c r="Q285" s="327">
        <f t="shared" si="141"/>
        <v>0</v>
      </c>
      <c r="R285" s="327">
        <f t="shared" si="142"/>
        <v>0</v>
      </c>
      <c r="S285" s="327">
        <f t="shared" si="143"/>
        <v>0</v>
      </c>
      <c r="T285" s="314"/>
    </row>
    <row r="286" spans="1:20" ht="24" customHeight="1">
      <c r="A286" s="193" t="str">
        <f t="shared" si="145"/>
        <v>WeaponEnhance_Name_Marking5</v>
      </c>
      <c r="B286" s="196" t="s">
        <v>8634</v>
      </c>
      <c r="C286" s="187" t="s">
        <v>10859</v>
      </c>
      <c r="D286" s="216" t="s">
        <v>15997</v>
      </c>
      <c r="E286" s="22" t="s">
        <v>16193</v>
      </c>
      <c r="F286" s="210" t="s">
        <v>16716</v>
      </c>
      <c r="G286" s="210" t="s">
        <v>16717</v>
      </c>
      <c r="H286" s="205" t="s">
        <v>16718</v>
      </c>
      <c r="I286" s="315" t="s">
        <v>16719</v>
      </c>
      <c r="J286" s="315" t="s">
        <v>16950</v>
      </c>
      <c r="K286" s="328">
        <f t="shared" si="144"/>
        <v>0</v>
      </c>
      <c r="L286" s="327">
        <f t="shared" si="136"/>
        <v>0</v>
      </c>
      <c r="M286" s="327">
        <f t="shared" si="137"/>
        <v>0</v>
      </c>
      <c r="N286" s="327">
        <f t="shared" si="138"/>
        <v>0</v>
      </c>
      <c r="O286" s="327">
        <f t="shared" si="139"/>
        <v>0</v>
      </c>
      <c r="P286" s="327">
        <f t="shared" si="140"/>
        <v>0</v>
      </c>
      <c r="Q286" s="327">
        <f t="shared" si="141"/>
        <v>0</v>
      </c>
      <c r="R286" s="327">
        <f t="shared" si="142"/>
        <v>0</v>
      </c>
      <c r="S286" s="327">
        <f t="shared" si="143"/>
        <v>0</v>
      </c>
      <c r="T286" s="314"/>
    </row>
    <row r="287" spans="1:20" ht="24" customHeight="1">
      <c r="A287" s="193" t="str">
        <f t="shared" si="145"/>
        <v>WeaponEnhance_Name_BondageBullet5</v>
      </c>
      <c r="B287" s="196" t="s">
        <v>8635</v>
      </c>
      <c r="C287" s="187" t="s">
        <v>10860</v>
      </c>
      <c r="D287" s="216" t="s">
        <v>15998</v>
      </c>
      <c r="E287" s="22" t="s">
        <v>16194</v>
      </c>
      <c r="F287" s="210" t="s">
        <v>16720</v>
      </c>
      <c r="G287" s="210" t="s">
        <v>16721</v>
      </c>
      <c r="H287" s="205" t="s">
        <v>16722</v>
      </c>
      <c r="I287" s="315" t="s">
        <v>16723</v>
      </c>
      <c r="J287" s="315" t="s">
        <v>16951</v>
      </c>
      <c r="K287" s="328">
        <f t="shared" si="144"/>
        <v>0</v>
      </c>
      <c r="L287" s="327">
        <f t="shared" si="136"/>
        <v>0</v>
      </c>
      <c r="M287" s="327">
        <f t="shared" si="137"/>
        <v>0</v>
      </c>
      <c r="N287" s="327">
        <f t="shared" si="138"/>
        <v>0</v>
      </c>
      <c r="O287" s="327">
        <f t="shared" si="139"/>
        <v>0</v>
      </c>
      <c r="P287" s="327">
        <f t="shared" si="140"/>
        <v>0</v>
      </c>
      <c r="Q287" s="327">
        <f t="shared" si="141"/>
        <v>0</v>
      </c>
      <c r="R287" s="327">
        <f t="shared" si="142"/>
        <v>0</v>
      </c>
      <c r="S287" s="327">
        <f t="shared" si="143"/>
        <v>0</v>
      </c>
      <c r="T287" s="314"/>
    </row>
    <row r="288" spans="1:20" ht="24" customHeight="1">
      <c r="A288" s="193" t="str">
        <f t="shared" si="145"/>
        <v>WeaponEnhance_Name_SniperAmmo5</v>
      </c>
      <c r="B288" s="196" t="s">
        <v>8634</v>
      </c>
      <c r="C288" s="187" t="s">
        <v>10861</v>
      </c>
      <c r="D288" s="216" t="s">
        <v>15999</v>
      </c>
      <c r="E288" s="22" t="s">
        <v>16195</v>
      </c>
      <c r="F288" s="210" t="s">
        <v>16724</v>
      </c>
      <c r="G288" s="210" t="s">
        <v>16725</v>
      </c>
      <c r="H288" s="205" t="s">
        <v>16726</v>
      </c>
      <c r="I288" s="315" t="s">
        <v>16727</v>
      </c>
      <c r="J288" s="315" t="s">
        <v>16952</v>
      </c>
      <c r="K288" s="328">
        <f t="shared" si="144"/>
        <v>0</v>
      </c>
      <c r="L288" s="327">
        <f t="shared" si="136"/>
        <v>0</v>
      </c>
      <c r="M288" s="327">
        <f t="shared" si="137"/>
        <v>0</v>
      </c>
      <c r="N288" s="327">
        <f t="shared" si="138"/>
        <v>0</v>
      </c>
      <c r="O288" s="327">
        <f t="shared" si="139"/>
        <v>0</v>
      </c>
      <c r="P288" s="327">
        <f t="shared" si="140"/>
        <v>0</v>
      </c>
      <c r="Q288" s="327">
        <f t="shared" si="141"/>
        <v>0</v>
      </c>
      <c r="R288" s="327">
        <f t="shared" si="142"/>
        <v>0</v>
      </c>
      <c r="S288" s="327">
        <f t="shared" si="143"/>
        <v>0</v>
      </c>
      <c r="T288" s="314"/>
    </row>
    <row r="289" spans="1:20" ht="24" customHeight="1">
      <c r="A289" s="193" t="str">
        <f t="shared" si="145"/>
        <v>WeaponEnhance_Name_FastExplosion5</v>
      </c>
      <c r="B289" s="196" t="s">
        <v>8635</v>
      </c>
      <c r="C289" s="187" t="s">
        <v>10862</v>
      </c>
      <c r="D289" s="216" t="s">
        <v>16000</v>
      </c>
      <c r="E289" s="22" t="s">
        <v>16196</v>
      </c>
      <c r="F289" s="210" t="s">
        <v>16728</v>
      </c>
      <c r="G289" s="210" t="s">
        <v>16728</v>
      </c>
      <c r="H289" s="205" t="s">
        <v>16729</v>
      </c>
      <c r="I289" s="315" t="s">
        <v>16730</v>
      </c>
      <c r="J289" s="315" t="s">
        <v>16953</v>
      </c>
      <c r="K289" s="328">
        <f t="shared" si="144"/>
        <v>0</v>
      </c>
      <c r="L289" s="327">
        <f t="shared" si="136"/>
        <v>0</v>
      </c>
      <c r="M289" s="327">
        <f t="shared" si="137"/>
        <v>0</v>
      </c>
      <c r="N289" s="327">
        <f t="shared" si="138"/>
        <v>0</v>
      </c>
      <c r="O289" s="327">
        <f t="shared" si="139"/>
        <v>0</v>
      </c>
      <c r="P289" s="327">
        <f t="shared" si="140"/>
        <v>0</v>
      </c>
      <c r="Q289" s="327">
        <f t="shared" si="141"/>
        <v>0</v>
      </c>
      <c r="R289" s="327">
        <f t="shared" si="142"/>
        <v>0</v>
      </c>
      <c r="S289" s="327">
        <f t="shared" si="143"/>
        <v>0</v>
      </c>
      <c r="T289" s="314"/>
    </row>
    <row r="290" spans="1:20" ht="24" customHeight="1">
      <c r="A290" s="193" t="str">
        <f t="shared" si="145"/>
        <v>WeaponEnhance_Name_DiffusionFiring5</v>
      </c>
      <c r="B290" s="196" t="s">
        <v>8634</v>
      </c>
      <c r="C290" s="187" t="s">
        <v>10764</v>
      </c>
      <c r="D290" s="216" t="s">
        <v>16001</v>
      </c>
      <c r="E290" s="22" t="s">
        <v>16197</v>
      </c>
      <c r="F290" s="210" t="s">
        <v>16731</v>
      </c>
      <c r="G290" s="210" t="s">
        <v>16732</v>
      </c>
      <c r="H290" s="205" t="s">
        <v>16733</v>
      </c>
      <c r="I290" s="315" t="s">
        <v>16734</v>
      </c>
      <c r="J290" s="315" t="s">
        <v>16954</v>
      </c>
      <c r="K290" s="328">
        <f t="shared" si="144"/>
        <v>0</v>
      </c>
      <c r="L290" s="327">
        <f t="shared" ref="L290:L353" si="146">COUNTIF(D290, "*{0*")</f>
        <v>0</v>
      </c>
      <c r="M290" s="327">
        <f t="shared" ref="M290:M353" si="147">COUNTIF(D290, "*{1*")</f>
        <v>0</v>
      </c>
      <c r="N290" s="327">
        <f t="shared" ref="N290:N353" si="148">COUNTIF(D290, "*{2*")</f>
        <v>0</v>
      </c>
      <c r="O290" s="327">
        <f t="shared" ref="O290:O353" si="149">COUNTIF(D290, "*{3*")</f>
        <v>0</v>
      </c>
      <c r="P290" s="327">
        <f t="shared" ref="P290:P353" si="150">COUNTIF(D290, "*{4*")</f>
        <v>0</v>
      </c>
      <c r="Q290" s="327">
        <f t="shared" ref="Q290:Q353" si="151">COUNTIF(D290, "*{5*")</f>
        <v>0</v>
      </c>
      <c r="R290" s="327">
        <f t="shared" ref="R290:R353" si="152">COUNTIF(D290, "*{6*")</f>
        <v>0</v>
      </c>
      <c r="S290" s="327">
        <f t="shared" ref="S290:S353" si="153">COUNTIF(D290, "*{7*")</f>
        <v>0</v>
      </c>
      <c r="T290" s="314"/>
    </row>
    <row r="291" spans="1:20" ht="24" customHeight="1">
      <c r="A291" s="193" t="str">
        <f t="shared" si="145"/>
        <v>WeaponEnhance_Name_PierceShoot5</v>
      </c>
      <c r="B291" s="196" t="s">
        <v>8634</v>
      </c>
      <c r="C291" s="187" t="s">
        <v>10769</v>
      </c>
      <c r="D291" s="216" t="s">
        <v>16002</v>
      </c>
      <c r="E291" s="22" t="s">
        <v>16198</v>
      </c>
      <c r="F291" s="210" t="s">
        <v>16735</v>
      </c>
      <c r="G291" s="210" t="s">
        <v>16736</v>
      </c>
      <c r="H291" s="205" t="s">
        <v>16737</v>
      </c>
      <c r="I291" s="315" t="s">
        <v>16738</v>
      </c>
      <c r="J291" s="315" t="s">
        <v>16955</v>
      </c>
      <c r="K291" s="328">
        <f t="shared" ref="K291:K342" si="154">SUM(L291:S291)</f>
        <v>0</v>
      </c>
      <c r="L291" s="327">
        <f t="shared" si="146"/>
        <v>0</v>
      </c>
      <c r="M291" s="327">
        <f t="shared" si="147"/>
        <v>0</v>
      </c>
      <c r="N291" s="327">
        <f t="shared" si="148"/>
        <v>0</v>
      </c>
      <c r="O291" s="327">
        <f t="shared" si="149"/>
        <v>0</v>
      </c>
      <c r="P291" s="327">
        <f t="shared" si="150"/>
        <v>0</v>
      </c>
      <c r="Q291" s="327">
        <f t="shared" si="151"/>
        <v>0</v>
      </c>
      <c r="R291" s="327">
        <f t="shared" si="152"/>
        <v>0</v>
      </c>
      <c r="S291" s="327">
        <f t="shared" si="153"/>
        <v>0</v>
      </c>
      <c r="T291" s="314"/>
    </row>
    <row r="292" spans="1:20" ht="24" customHeight="1">
      <c r="A292" s="193" t="str">
        <f t="shared" ref="A292:A355" si="155">CONCATENATE(B292,C292)</f>
        <v>WeaponEnhance_Name_VolleyOfShots5</v>
      </c>
      <c r="B292" s="196" t="s">
        <v>8635</v>
      </c>
      <c r="C292" s="187" t="s">
        <v>10863</v>
      </c>
      <c r="D292" s="216" t="s">
        <v>16003</v>
      </c>
      <c r="E292" s="22" t="s">
        <v>16199</v>
      </c>
      <c r="F292" s="210" t="s">
        <v>16739</v>
      </c>
      <c r="G292" s="210" t="s">
        <v>16740</v>
      </c>
      <c r="H292" s="205" t="s">
        <v>16741</v>
      </c>
      <c r="I292" s="315" t="s">
        <v>16742</v>
      </c>
      <c r="J292" s="315" t="s">
        <v>16956</v>
      </c>
      <c r="K292" s="328">
        <f t="shared" si="154"/>
        <v>0</v>
      </c>
      <c r="L292" s="327">
        <f t="shared" si="146"/>
        <v>0</v>
      </c>
      <c r="M292" s="327">
        <f t="shared" si="147"/>
        <v>0</v>
      </c>
      <c r="N292" s="327">
        <f t="shared" si="148"/>
        <v>0</v>
      </c>
      <c r="O292" s="327">
        <f t="shared" si="149"/>
        <v>0</v>
      </c>
      <c r="P292" s="327">
        <f t="shared" si="150"/>
        <v>0</v>
      </c>
      <c r="Q292" s="327">
        <f t="shared" si="151"/>
        <v>0</v>
      </c>
      <c r="R292" s="327">
        <f t="shared" si="152"/>
        <v>0</v>
      </c>
      <c r="S292" s="327">
        <f t="shared" si="153"/>
        <v>0</v>
      </c>
      <c r="T292" s="314"/>
    </row>
    <row r="293" spans="1:20" ht="24" customHeight="1">
      <c r="A293" s="193" t="str">
        <f t="shared" si="155"/>
        <v>WeaponEnhance_Name_PlasmaCannon5</v>
      </c>
      <c r="B293" s="196" t="s">
        <v>8634</v>
      </c>
      <c r="C293" s="187" t="s">
        <v>10864</v>
      </c>
      <c r="D293" s="216" t="s">
        <v>16004</v>
      </c>
      <c r="E293" s="22" t="s">
        <v>16200</v>
      </c>
      <c r="F293" s="210" t="s">
        <v>16743</v>
      </c>
      <c r="G293" s="210" t="s">
        <v>16744</v>
      </c>
      <c r="H293" s="205" t="s">
        <v>16745</v>
      </c>
      <c r="I293" s="315" t="s">
        <v>16746</v>
      </c>
      <c r="J293" s="315" t="s">
        <v>16957</v>
      </c>
      <c r="K293" s="328">
        <f t="shared" si="154"/>
        <v>0</v>
      </c>
      <c r="L293" s="327">
        <f t="shared" si="146"/>
        <v>0</v>
      </c>
      <c r="M293" s="327">
        <f t="shared" si="147"/>
        <v>0</v>
      </c>
      <c r="N293" s="327">
        <f t="shared" si="148"/>
        <v>0</v>
      </c>
      <c r="O293" s="327">
        <f t="shared" si="149"/>
        <v>0</v>
      </c>
      <c r="P293" s="327">
        <f t="shared" si="150"/>
        <v>0</v>
      </c>
      <c r="Q293" s="327">
        <f t="shared" si="151"/>
        <v>0</v>
      </c>
      <c r="R293" s="327">
        <f t="shared" si="152"/>
        <v>0</v>
      </c>
      <c r="S293" s="327">
        <f t="shared" si="153"/>
        <v>0</v>
      </c>
      <c r="T293" s="314"/>
    </row>
    <row r="294" spans="1:20" ht="24" customHeight="1">
      <c r="A294" s="193" t="str">
        <f t="shared" si="155"/>
        <v>WeaponEnhance_Name_ChaseBullet5</v>
      </c>
      <c r="B294" s="196" t="s">
        <v>8634</v>
      </c>
      <c r="C294" s="187" t="s">
        <v>10865</v>
      </c>
      <c r="D294" s="216" t="s">
        <v>16005</v>
      </c>
      <c r="E294" s="22" t="s">
        <v>16201</v>
      </c>
      <c r="F294" s="210" t="s">
        <v>16747</v>
      </c>
      <c r="G294" s="210" t="s">
        <v>16748</v>
      </c>
      <c r="H294" s="205" t="s">
        <v>16749</v>
      </c>
      <c r="I294" s="315" t="s">
        <v>16750</v>
      </c>
      <c r="J294" s="315" t="s">
        <v>16958</v>
      </c>
      <c r="K294" s="328">
        <f t="shared" si="154"/>
        <v>0</v>
      </c>
      <c r="L294" s="327">
        <f t="shared" si="146"/>
        <v>0</v>
      </c>
      <c r="M294" s="327">
        <f t="shared" si="147"/>
        <v>0</v>
      </c>
      <c r="N294" s="327">
        <f t="shared" si="148"/>
        <v>0</v>
      </c>
      <c r="O294" s="327">
        <f t="shared" si="149"/>
        <v>0</v>
      </c>
      <c r="P294" s="327">
        <f t="shared" si="150"/>
        <v>0</v>
      </c>
      <c r="Q294" s="327">
        <f t="shared" si="151"/>
        <v>0</v>
      </c>
      <c r="R294" s="327">
        <f t="shared" si="152"/>
        <v>0</v>
      </c>
      <c r="S294" s="327">
        <f t="shared" si="153"/>
        <v>0</v>
      </c>
      <c r="T294" s="314"/>
    </row>
    <row r="295" spans="1:20" ht="24" customHeight="1">
      <c r="A295" s="193" t="str">
        <f t="shared" si="155"/>
        <v>WeaponEnhance_Name_MineShot5</v>
      </c>
      <c r="B295" s="196" t="s">
        <v>8634</v>
      </c>
      <c r="C295" s="187" t="s">
        <v>10789</v>
      </c>
      <c r="D295" s="216" t="s">
        <v>16006</v>
      </c>
      <c r="E295" s="22" t="s">
        <v>16202</v>
      </c>
      <c r="F295" s="210" t="s">
        <v>16751</v>
      </c>
      <c r="G295" s="210" t="s">
        <v>16751</v>
      </c>
      <c r="H295" s="205" t="s">
        <v>16751</v>
      </c>
      <c r="I295" s="315" t="s">
        <v>16752</v>
      </c>
      <c r="J295" s="315" t="s">
        <v>16959</v>
      </c>
      <c r="K295" s="328">
        <f t="shared" si="154"/>
        <v>0</v>
      </c>
      <c r="L295" s="327">
        <f t="shared" si="146"/>
        <v>0</v>
      </c>
      <c r="M295" s="327">
        <f t="shared" si="147"/>
        <v>0</v>
      </c>
      <c r="N295" s="327">
        <f t="shared" si="148"/>
        <v>0</v>
      </c>
      <c r="O295" s="327">
        <f t="shared" si="149"/>
        <v>0</v>
      </c>
      <c r="P295" s="327">
        <f t="shared" si="150"/>
        <v>0</v>
      </c>
      <c r="Q295" s="327">
        <f t="shared" si="151"/>
        <v>0</v>
      </c>
      <c r="R295" s="327">
        <f t="shared" si="152"/>
        <v>0</v>
      </c>
      <c r="S295" s="327">
        <f t="shared" si="153"/>
        <v>0</v>
      </c>
      <c r="T295" s="314"/>
    </row>
    <row r="296" spans="1:20" ht="24" customHeight="1">
      <c r="A296" s="193" t="str">
        <f t="shared" si="155"/>
        <v>WeaponEnhance_Name_StraightRocket5</v>
      </c>
      <c r="B296" s="196" t="s">
        <v>8634</v>
      </c>
      <c r="C296" s="187" t="s">
        <v>10866</v>
      </c>
      <c r="D296" s="216" t="s">
        <v>16007</v>
      </c>
      <c r="E296" s="22" t="s">
        <v>16203</v>
      </c>
      <c r="F296" s="210" t="s">
        <v>16753</v>
      </c>
      <c r="G296" s="210" t="s">
        <v>16754</v>
      </c>
      <c r="H296" s="205" t="s">
        <v>16755</v>
      </c>
      <c r="I296" s="315" t="s">
        <v>16756</v>
      </c>
      <c r="J296" s="315" t="s">
        <v>16960</v>
      </c>
      <c r="K296" s="328">
        <f t="shared" si="154"/>
        <v>0</v>
      </c>
      <c r="L296" s="327">
        <f t="shared" si="146"/>
        <v>0</v>
      </c>
      <c r="M296" s="327">
        <f t="shared" si="147"/>
        <v>0</v>
      </c>
      <c r="N296" s="327">
        <f t="shared" si="148"/>
        <v>0</v>
      </c>
      <c r="O296" s="327">
        <f t="shared" si="149"/>
        <v>0</v>
      </c>
      <c r="P296" s="327">
        <f t="shared" si="150"/>
        <v>0</v>
      </c>
      <c r="Q296" s="327">
        <f t="shared" si="151"/>
        <v>0</v>
      </c>
      <c r="R296" s="327">
        <f t="shared" si="152"/>
        <v>0</v>
      </c>
      <c r="S296" s="327">
        <f t="shared" si="153"/>
        <v>0</v>
      </c>
      <c r="T296" s="314"/>
    </row>
    <row r="297" spans="1:20" ht="24" customHeight="1">
      <c r="A297" s="193" t="str">
        <f t="shared" si="155"/>
        <v>WeaponEnhance_Name_EnhancedBullet5</v>
      </c>
      <c r="B297" s="196" t="s">
        <v>8636</v>
      </c>
      <c r="C297" s="187" t="s">
        <v>10867</v>
      </c>
      <c r="D297" s="216" t="s">
        <v>16008</v>
      </c>
      <c r="E297" s="22" t="s">
        <v>16204</v>
      </c>
      <c r="F297" s="210" t="s">
        <v>16757</v>
      </c>
      <c r="G297" s="210" t="s">
        <v>16758</v>
      </c>
      <c r="H297" s="205" t="s">
        <v>16759</v>
      </c>
      <c r="I297" s="315" t="s">
        <v>16760</v>
      </c>
      <c r="J297" s="315" t="s">
        <v>16961</v>
      </c>
      <c r="K297" s="328">
        <f t="shared" si="154"/>
        <v>0</v>
      </c>
      <c r="L297" s="327">
        <f t="shared" si="146"/>
        <v>0</v>
      </c>
      <c r="M297" s="327">
        <f t="shared" si="147"/>
        <v>0</v>
      </c>
      <c r="N297" s="327">
        <f t="shared" si="148"/>
        <v>0</v>
      </c>
      <c r="O297" s="327">
        <f t="shared" si="149"/>
        <v>0</v>
      </c>
      <c r="P297" s="327">
        <f t="shared" si="150"/>
        <v>0</v>
      </c>
      <c r="Q297" s="327">
        <f t="shared" si="151"/>
        <v>0</v>
      </c>
      <c r="R297" s="327">
        <f t="shared" si="152"/>
        <v>0</v>
      </c>
      <c r="S297" s="327">
        <f t="shared" si="153"/>
        <v>0</v>
      </c>
      <c r="T297" s="314"/>
    </row>
    <row r="298" spans="1:20" ht="24" customHeight="1">
      <c r="A298" s="193" t="str">
        <f t="shared" si="155"/>
        <v>WeaponEnhance_Name_GaleBlade</v>
      </c>
      <c r="B298" s="196" t="s">
        <v>8634</v>
      </c>
      <c r="C298" s="188" t="s">
        <v>10703</v>
      </c>
      <c r="D298" s="216" t="s">
        <v>15815</v>
      </c>
      <c r="E298" s="22" t="s">
        <v>12349</v>
      </c>
      <c r="F298" s="210" t="s">
        <v>13499</v>
      </c>
      <c r="G298" s="210" t="s">
        <v>12442</v>
      </c>
      <c r="H298" s="205" t="s">
        <v>12443</v>
      </c>
      <c r="I298" s="22" t="s">
        <v>12444</v>
      </c>
      <c r="J298" s="22" t="s">
        <v>12445</v>
      </c>
      <c r="K298" s="328">
        <f t="shared" si="154"/>
        <v>0</v>
      </c>
      <c r="L298" s="327">
        <f t="shared" si="146"/>
        <v>0</v>
      </c>
      <c r="M298" s="327">
        <f t="shared" si="147"/>
        <v>0</v>
      </c>
      <c r="N298" s="327">
        <f t="shared" si="148"/>
        <v>0</v>
      </c>
      <c r="O298" s="327">
        <f t="shared" si="149"/>
        <v>0</v>
      </c>
      <c r="P298" s="327">
        <f t="shared" si="150"/>
        <v>0</v>
      </c>
      <c r="Q298" s="327">
        <f t="shared" si="151"/>
        <v>0</v>
      </c>
      <c r="R298" s="327">
        <f t="shared" si="152"/>
        <v>0</v>
      </c>
      <c r="S298" s="327">
        <f t="shared" si="153"/>
        <v>0</v>
      </c>
      <c r="T298" s="314"/>
    </row>
    <row r="299" spans="1:20" ht="24" customHeight="1">
      <c r="A299" s="193" t="str">
        <f t="shared" si="155"/>
        <v>WeaponEnhance_Name_GaleBlade2</v>
      </c>
      <c r="B299" s="196" t="s">
        <v>8634</v>
      </c>
      <c r="C299" s="188" t="s">
        <v>10704</v>
      </c>
      <c r="D299" s="216" t="s">
        <v>15859</v>
      </c>
      <c r="E299" s="22" t="s">
        <v>16058</v>
      </c>
      <c r="F299" s="210" t="s">
        <v>13500</v>
      </c>
      <c r="G299" s="210" t="s">
        <v>12446</v>
      </c>
      <c r="H299" s="205" t="s">
        <v>12447</v>
      </c>
      <c r="I299" s="22" t="s">
        <v>16344</v>
      </c>
      <c r="J299" s="22" t="s">
        <v>16812</v>
      </c>
      <c r="K299" s="328">
        <f t="shared" si="154"/>
        <v>0</v>
      </c>
      <c r="L299" s="327">
        <f t="shared" si="146"/>
        <v>0</v>
      </c>
      <c r="M299" s="327">
        <f t="shared" si="147"/>
        <v>0</v>
      </c>
      <c r="N299" s="327">
        <f t="shared" si="148"/>
        <v>0</v>
      </c>
      <c r="O299" s="327">
        <f t="shared" si="149"/>
        <v>0</v>
      </c>
      <c r="P299" s="327">
        <f t="shared" si="150"/>
        <v>0</v>
      </c>
      <c r="Q299" s="327">
        <f t="shared" si="151"/>
        <v>0</v>
      </c>
      <c r="R299" s="327">
        <f t="shared" si="152"/>
        <v>0</v>
      </c>
      <c r="S299" s="327">
        <f t="shared" si="153"/>
        <v>0</v>
      </c>
      <c r="T299" s="314"/>
    </row>
    <row r="300" spans="1:20" ht="24" customHeight="1">
      <c r="A300" s="193" t="str">
        <f t="shared" si="155"/>
        <v>WeaponEnhance_Name_GaleBlade3</v>
      </c>
      <c r="B300" s="196" t="s">
        <v>8634</v>
      </c>
      <c r="C300" s="188" t="s">
        <v>10705</v>
      </c>
      <c r="D300" s="216" t="s">
        <v>15909</v>
      </c>
      <c r="E300" s="22" t="s">
        <v>16107</v>
      </c>
      <c r="F300" s="210" t="s">
        <v>13501</v>
      </c>
      <c r="G300" s="210" t="s">
        <v>12448</v>
      </c>
      <c r="H300" s="205" t="s">
        <v>12449</v>
      </c>
      <c r="I300" s="22" t="s">
        <v>16483</v>
      </c>
      <c r="J300" s="22" t="s">
        <v>16862</v>
      </c>
      <c r="K300" s="328">
        <f t="shared" si="154"/>
        <v>0</v>
      </c>
      <c r="L300" s="327">
        <f t="shared" si="146"/>
        <v>0</v>
      </c>
      <c r="M300" s="327">
        <f t="shared" si="147"/>
        <v>0</v>
      </c>
      <c r="N300" s="327">
        <f t="shared" si="148"/>
        <v>0</v>
      </c>
      <c r="O300" s="327">
        <f t="shared" si="149"/>
        <v>0</v>
      </c>
      <c r="P300" s="327">
        <f t="shared" si="150"/>
        <v>0</v>
      </c>
      <c r="Q300" s="327">
        <f t="shared" si="151"/>
        <v>0</v>
      </c>
      <c r="R300" s="327">
        <f t="shared" si="152"/>
        <v>0</v>
      </c>
      <c r="S300" s="327">
        <f t="shared" si="153"/>
        <v>0</v>
      </c>
      <c r="T300" s="314"/>
    </row>
    <row r="301" spans="1:20" ht="24" customHeight="1">
      <c r="A301" s="193" t="str">
        <f t="shared" si="155"/>
        <v>WeaponEnhance_Name_GaleBlade4</v>
      </c>
      <c r="B301" s="196" t="s">
        <v>8634</v>
      </c>
      <c r="C301" s="188" t="s">
        <v>10706</v>
      </c>
      <c r="D301" s="216" t="s">
        <v>15959</v>
      </c>
      <c r="E301" s="22" t="s">
        <v>16156</v>
      </c>
      <c r="F301" s="210" t="s">
        <v>13502</v>
      </c>
      <c r="G301" s="210" t="s">
        <v>12450</v>
      </c>
      <c r="H301" s="205" t="s">
        <v>12451</v>
      </c>
      <c r="I301" s="22" t="s">
        <v>16622</v>
      </c>
      <c r="J301" s="22" t="s">
        <v>16912</v>
      </c>
      <c r="K301" s="328">
        <f t="shared" si="154"/>
        <v>0</v>
      </c>
      <c r="L301" s="327">
        <f t="shared" si="146"/>
        <v>0</v>
      </c>
      <c r="M301" s="327">
        <f t="shared" si="147"/>
        <v>0</v>
      </c>
      <c r="N301" s="327">
        <f t="shared" si="148"/>
        <v>0</v>
      </c>
      <c r="O301" s="327">
        <f t="shared" si="149"/>
        <v>0</v>
      </c>
      <c r="P301" s="327">
        <f t="shared" si="150"/>
        <v>0</v>
      </c>
      <c r="Q301" s="327">
        <f t="shared" si="151"/>
        <v>0</v>
      </c>
      <c r="R301" s="327">
        <f t="shared" si="152"/>
        <v>0</v>
      </c>
      <c r="S301" s="327">
        <f t="shared" si="153"/>
        <v>0</v>
      </c>
      <c r="T301" s="314"/>
    </row>
    <row r="302" spans="1:20" ht="24" customHeight="1">
      <c r="A302" s="193" t="str">
        <f t="shared" si="155"/>
        <v>WeaponEnhance_Name_GaleBlade5</v>
      </c>
      <c r="B302" s="196" t="s">
        <v>8634</v>
      </c>
      <c r="C302" s="188" t="s">
        <v>10707</v>
      </c>
      <c r="D302" s="216" t="s">
        <v>16009</v>
      </c>
      <c r="E302" s="22" t="s">
        <v>16205</v>
      </c>
      <c r="F302" s="210" t="s">
        <v>13503</v>
      </c>
      <c r="G302" s="210" t="s">
        <v>12452</v>
      </c>
      <c r="H302" s="205" t="s">
        <v>12453</v>
      </c>
      <c r="I302" s="22" t="s">
        <v>16761</v>
      </c>
      <c r="J302" s="22" t="s">
        <v>16962</v>
      </c>
      <c r="K302" s="328">
        <f t="shared" si="154"/>
        <v>0</v>
      </c>
      <c r="L302" s="327">
        <f t="shared" si="146"/>
        <v>0</v>
      </c>
      <c r="M302" s="327">
        <f t="shared" si="147"/>
        <v>0</v>
      </c>
      <c r="N302" s="327">
        <f t="shared" si="148"/>
        <v>0</v>
      </c>
      <c r="O302" s="327">
        <f t="shared" si="149"/>
        <v>0</v>
      </c>
      <c r="P302" s="327">
        <f t="shared" si="150"/>
        <v>0</v>
      </c>
      <c r="Q302" s="327">
        <f t="shared" si="151"/>
        <v>0</v>
      </c>
      <c r="R302" s="327">
        <f t="shared" si="152"/>
        <v>0</v>
      </c>
      <c r="S302" s="327">
        <f t="shared" si="153"/>
        <v>0</v>
      </c>
      <c r="T302" s="314"/>
    </row>
    <row r="303" spans="1:20" ht="24" customHeight="1">
      <c r="A303" s="193" t="str">
        <f t="shared" si="155"/>
        <v>WeaponEnhance_Name_ShadowGust</v>
      </c>
      <c r="B303" s="196" t="s">
        <v>8634</v>
      </c>
      <c r="C303" s="188" t="s">
        <v>10708</v>
      </c>
      <c r="D303" s="216" t="s">
        <v>15818</v>
      </c>
      <c r="E303" s="22" t="s">
        <v>12350</v>
      </c>
      <c r="F303" s="210" t="s">
        <v>13504</v>
      </c>
      <c r="G303" s="210" t="s">
        <v>12454</v>
      </c>
      <c r="H303" s="205" t="s">
        <v>12455</v>
      </c>
      <c r="I303" s="22" t="s">
        <v>12456</v>
      </c>
      <c r="J303" s="22" t="s">
        <v>12457</v>
      </c>
      <c r="K303" s="328">
        <f t="shared" si="154"/>
        <v>0</v>
      </c>
      <c r="L303" s="327">
        <f t="shared" si="146"/>
        <v>0</v>
      </c>
      <c r="M303" s="327">
        <f t="shared" si="147"/>
        <v>0</v>
      </c>
      <c r="N303" s="327">
        <f t="shared" si="148"/>
        <v>0</v>
      </c>
      <c r="O303" s="327">
        <f t="shared" si="149"/>
        <v>0</v>
      </c>
      <c r="P303" s="327">
        <f t="shared" si="150"/>
        <v>0</v>
      </c>
      <c r="Q303" s="327">
        <f t="shared" si="151"/>
        <v>0</v>
      </c>
      <c r="R303" s="327">
        <f t="shared" si="152"/>
        <v>0</v>
      </c>
      <c r="S303" s="327">
        <f t="shared" si="153"/>
        <v>0</v>
      </c>
      <c r="T303" s="314"/>
    </row>
    <row r="304" spans="1:20" ht="24" customHeight="1">
      <c r="A304" s="193" t="str">
        <f t="shared" si="155"/>
        <v>WeaponEnhance_Name_ShadowGust2</v>
      </c>
      <c r="B304" s="196" t="s">
        <v>8634</v>
      </c>
      <c r="C304" s="188" t="s">
        <v>10709</v>
      </c>
      <c r="D304" s="216" t="s">
        <v>15860</v>
      </c>
      <c r="E304" s="22" t="s">
        <v>16059</v>
      </c>
      <c r="F304" s="210" t="s">
        <v>13505</v>
      </c>
      <c r="G304" s="210" t="s">
        <v>12458</v>
      </c>
      <c r="H304" s="205" t="s">
        <v>12459</v>
      </c>
      <c r="I304" s="22" t="s">
        <v>16345</v>
      </c>
      <c r="J304" s="22" t="s">
        <v>16813</v>
      </c>
      <c r="K304" s="328">
        <f t="shared" si="154"/>
        <v>0</v>
      </c>
      <c r="L304" s="327">
        <f t="shared" si="146"/>
        <v>0</v>
      </c>
      <c r="M304" s="327">
        <f t="shared" si="147"/>
        <v>0</v>
      </c>
      <c r="N304" s="327">
        <f t="shared" si="148"/>
        <v>0</v>
      </c>
      <c r="O304" s="327">
        <f t="shared" si="149"/>
        <v>0</v>
      </c>
      <c r="P304" s="327">
        <f t="shared" si="150"/>
        <v>0</v>
      </c>
      <c r="Q304" s="327">
        <f t="shared" si="151"/>
        <v>0</v>
      </c>
      <c r="R304" s="327">
        <f t="shared" si="152"/>
        <v>0</v>
      </c>
      <c r="S304" s="327">
        <f t="shared" si="153"/>
        <v>0</v>
      </c>
      <c r="T304" s="314"/>
    </row>
    <row r="305" spans="1:20" ht="24" customHeight="1">
      <c r="A305" s="193" t="str">
        <f t="shared" si="155"/>
        <v>WeaponEnhance_Name_ShadowGust3</v>
      </c>
      <c r="B305" s="196" t="s">
        <v>8634</v>
      </c>
      <c r="C305" s="188" t="s">
        <v>10710</v>
      </c>
      <c r="D305" s="216" t="s">
        <v>15910</v>
      </c>
      <c r="E305" s="22" t="s">
        <v>16108</v>
      </c>
      <c r="F305" s="210" t="s">
        <v>13506</v>
      </c>
      <c r="G305" s="210" t="s">
        <v>12460</v>
      </c>
      <c r="H305" s="205" t="s">
        <v>12461</v>
      </c>
      <c r="I305" s="22" t="s">
        <v>16484</v>
      </c>
      <c r="J305" s="22" t="s">
        <v>16863</v>
      </c>
      <c r="K305" s="328">
        <f t="shared" si="154"/>
        <v>0</v>
      </c>
      <c r="L305" s="327">
        <f t="shared" si="146"/>
        <v>0</v>
      </c>
      <c r="M305" s="327">
        <f t="shared" si="147"/>
        <v>0</v>
      </c>
      <c r="N305" s="327">
        <f t="shared" si="148"/>
        <v>0</v>
      </c>
      <c r="O305" s="327">
        <f t="shared" si="149"/>
        <v>0</v>
      </c>
      <c r="P305" s="327">
        <f t="shared" si="150"/>
        <v>0</v>
      </c>
      <c r="Q305" s="327">
        <f t="shared" si="151"/>
        <v>0</v>
      </c>
      <c r="R305" s="327">
        <f t="shared" si="152"/>
        <v>0</v>
      </c>
      <c r="S305" s="327">
        <f t="shared" si="153"/>
        <v>0</v>
      </c>
      <c r="T305" s="314"/>
    </row>
    <row r="306" spans="1:20" ht="24" customHeight="1">
      <c r="A306" s="193" t="str">
        <f t="shared" si="155"/>
        <v>WeaponEnhance_Name_ShadowGust4</v>
      </c>
      <c r="B306" s="196" t="s">
        <v>8634</v>
      </c>
      <c r="C306" s="188" t="s">
        <v>10711</v>
      </c>
      <c r="D306" s="216" t="s">
        <v>15960</v>
      </c>
      <c r="E306" s="22" t="s">
        <v>16157</v>
      </c>
      <c r="F306" s="210" t="s">
        <v>13507</v>
      </c>
      <c r="G306" s="210" t="s">
        <v>12462</v>
      </c>
      <c r="H306" s="205" t="s">
        <v>12463</v>
      </c>
      <c r="I306" s="22" t="s">
        <v>16623</v>
      </c>
      <c r="J306" s="22" t="s">
        <v>16913</v>
      </c>
      <c r="K306" s="328">
        <f t="shared" si="154"/>
        <v>0</v>
      </c>
      <c r="L306" s="327">
        <f t="shared" si="146"/>
        <v>0</v>
      </c>
      <c r="M306" s="327">
        <f t="shared" si="147"/>
        <v>0</v>
      </c>
      <c r="N306" s="327">
        <f t="shared" si="148"/>
        <v>0</v>
      </c>
      <c r="O306" s="327">
        <f t="shared" si="149"/>
        <v>0</v>
      </c>
      <c r="P306" s="327">
        <f t="shared" si="150"/>
        <v>0</v>
      </c>
      <c r="Q306" s="327">
        <f t="shared" si="151"/>
        <v>0</v>
      </c>
      <c r="R306" s="327">
        <f t="shared" si="152"/>
        <v>0</v>
      </c>
      <c r="S306" s="327">
        <f t="shared" si="153"/>
        <v>0</v>
      </c>
      <c r="T306" s="314"/>
    </row>
    <row r="307" spans="1:20" ht="24" customHeight="1">
      <c r="A307" s="193" t="str">
        <f t="shared" si="155"/>
        <v>WeaponEnhance_Name_ShadowGust5</v>
      </c>
      <c r="B307" s="196" t="s">
        <v>8634</v>
      </c>
      <c r="C307" s="188" t="s">
        <v>10712</v>
      </c>
      <c r="D307" s="216" t="s">
        <v>16010</v>
      </c>
      <c r="E307" s="22" t="s">
        <v>16206</v>
      </c>
      <c r="F307" s="210" t="s">
        <v>13508</v>
      </c>
      <c r="G307" s="210" t="s">
        <v>12464</v>
      </c>
      <c r="H307" s="205" t="s">
        <v>12465</v>
      </c>
      <c r="I307" s="22" t="s">
        <v>16762</v>
      </c>
      <c r="J307" s="22" t="s">
        <v>16963</v>
      </c>
      <c r="K307" s="328">
        <f t="shared" si="154"/>
        <v>0</v>
      </c>
      <c r="L307" s="327">
        <f t="shared" si="146"/>
        <v>0</v>
      </c>
      <c r="M307" s="327">
        <f t="shared" si="147"/>
        <v>0</v>
      </c>
      <c r="N307" s="327">
        <f t="shared" si="148"/>
        <v>0</v>
      </c>
      <c r="O307" s="327">
        <f t="shared" si="149"/>
        <v>0</v>
      </c>
      <c r="P307" s="327">
        <f t="shared" si="150"/>
        <v>0</v>
      </c>
      <c r="Q307" s="327">
        <f t="shared" si="151"/>
        <v>0</v>
      </c>
      <c r="R307" s="327">
        <f t="shared" si="152"/>
        <v>0</v>
      </c>
      <c r="S307" s="327">
        <f t="shared" si="153"/>
        <v>0</v>
      </c>
      <c r="T307" s="314"/>
    </row>
    <row r="308" spans="1:20" ht="24" customHeight="1">
      <c r="A308" s="193" t="str">
        <f t="shared" si="155"/>
        <v>WeaponEnhance_Name_Flash</v>
      </c>
      <c r="B308" s="196" t="s">
        <v>8634</v>
      </c>
      <c r="C308" s="188" t="s">
        <v>10713</v>
      </c>
      <c r="D308" s="216" t="s">
        <v>15822</v>
      </c>
      <c r="E308" s="22" t="s">
        <v>12351</v>
      </c>
      <c r="F308" s="210" t="s">
        <v>13509</v>
      </c>
      <c r="G308" s="210" t="s">
        <v>12466</v>
      </c>
      <c r="H308" s="205" t="s">
        <v>12467</v>
      </c>
      <c r="I308" s="22" t="s">
        <v>12468</v>
      </c>
      <c r="J308" s="22" t="s">
        <v>12469</v>
      </c>
      <c r="K308" s="328">
        <f t="shared" si="154"/>
        <v>0</v>
      </c>
      <c r="L308" s="327">
        <f t="shared" si="146"/>
        <v>0</v>
      </c>
      <c r="M308" s="327">
        <f t="shared" si="147"/>
        <v>0</v>
      </c>
      <c r="N308" s="327">
        <f t="shared" si="148"/>
        <v>0</v>
      </c>
      <c r="O308" s="327">
        <f t="shared" si="149"/>
        <v>0</v>
      </c>
      <c r="P308" s="327">
        <f t="shared" si="150"/>
        <v>0</v>
      </c>
      <c r="Q308" s="327">
        <f t="shared" si="151"/>
        <v>0</v>
      </c>
      <c r="R308" s="327">
        <f t="shared" si="152"/>
        <v>0</v>
      </c>
      <c r="S308" s="327">
        <f t="shared" si="153"/>
        <v>0</v>
      </c>
      <c r="T308" s="314"/>
    </row>
    <row r="309" spans="1:20" ht="24" customHeight="1">
      <c r="A309" s="193" t="str">
        <f t="shared" si="155"/>
        <v>WeaponEnhance_Name_Flash2</v>
      </c>
      <c r="B309" s="196" t="s">
        <v>8634</v>
      </c>
      <c r="C309" s="188" t="s">
        <v>10714</v>
      </c>
      <c r="D309" s="216" t="s">
        <v>15861</v>
      </c>
      <c r="E309" s="22" t="s">
        <v>16060</v>
      </c>
      <c r="F309" s="210" t="s">
        <v>13510</v>
      </c>
      <c r="G309" s="210" t="s">
        <v>12470</v>
      </c>
      <c r="H309" s="205" t="s">
        <v>12471</v>
      </c>
      <c r="I309" s="22" t="s">
        <v>16346</v>
      </c>
      <c r="J309" s="22" t="s">
        <v>16814</v>
      </c>
      <c r="K309" s="328">
        <f t="shared" si="154"/>
        <v>0</v>
      </c>
      <c r="L309" s="327">
        <f t="shared" si="146"/>
        <v>0</v>
      </c>
      <c r="M309" s="327">
        <f t="shared" si="147"/>
        <v>0</v>
      </c>
      <c r="N309" s="327">
        <f t="shared" si="148"/>
        <v>0</v>
      </c>
      <c r="O309" s="327">
        <f t="shared" si="149"/>
        <v>0</v>
      </c>
      <c r="P309" s="327">
        <f t="shared" si="150"/>
        <v>0</v>
      </c>
      <c r="Q309" s="327">
        <f t="shared" si="151"/>
        <v>0</v>
      </c>
      <c r="R309" s="327">
        <f t="shared" si="152"/>
        <v>0</v>
      </c>
      <c r="S309" s="327">
        <f t="shared" si="153"/>
        <v>0</v>
      </c>
      <c r="T309" s="314"/>
    </row>
    <row r="310" spans="1:20" ht="24" customHeight="1">
      <c r="A310" s="193" t="str">
        <f t="shared" si="155"/>
        <v>WeaponEnhance_Name_Flash3</v>
      </c>
      <c r="B310" s="196" t="s">
        <v>8634</v>
      </c>
      <c r="C310" s="188" t="s">
        <v>10715</v>
      </c>
      <c r="D310" s="216" t="s">
        <v>15911</v>
      </c>
      <c r="E310" s="22" t="s">
        <v>16109</v>
      </c>
      <c r="F310" s="210" t="s">
        <v>13511</v>
      </c>
      <c r="G310" s="210" t="s">
        <v>12472</v>
      </c>
      <c r="H310" s="205" t="s">
        <v>12473</v>
      </c>
      <c r="I310" s="22" t="s">
        <v>16485</v>
      </c>
      <c r="J310" s="22" t="s">
        <v>16864</v>
      </c>
      <c r="K310" s="328">
        <f t="shared" si="154"/>
        <v>0</v>
      </c>
      <c r="L310" s="327">
        <f t="shared" si="146"/>
        <v>0</v>
      </c>
      <c r="M310" s="327">
        <f t="shared" si="147"/>
        <v>0</v>
      </c>
      <c r="N310" s="327">
        <f t="shared" si="148"/>
        <v>0</v>
      </c>
      <c r="O310" s="327">
        <f t="shared" si="149"/>
        <v>0</v>
      </c>
      <c r="P310" s="327">
        <f t="shared" si="150"/>
        <v>0</v>
      </c>
      <c r="Q310" s="327">
        <f t="shared" si="151"/>
        <v>0</v>
      </c>
      <c r="R310" s="327">
        <f t="shared" si="152"/>
        <v>0</v>
      </c>
      <c r="S310" s="327">
        <f t="shared" si="153"/>
        <v>0</v>
      </c>
      <c r="T310" s="314"/>
    </row>
    <row r="311" spans="1:20" ht="24" customHeight="1">
      <c r="A311" s="193" t="str">
        <f t="shared" si="155"/>
        <v>WeaponEnhance_Name_Flash4</v>
      </c>
      <c r="B311" s="196" t="s">
        <v>8634</v>
      </c>
      <c r="C311" s="188" t="s">
        <v>10716</v>
      </c>
      <c r="D311" s="216" t="s">
        <v>15961</v>
      </c>
      <c r="E311" s="22" t="s">
        <v>16158</v>
      </c>
      <c r="F311" s="210" t="s">
        <v>13512</v>
      </c>
      <c r="G311" s="210" t="s">
        <v>12474</v>
      </c>
      <c r="H311" s="205" t="s">
        <v>12475</v>
      </c>
      <c r="I311" s="22" t="s">
        <v>16624</v>
      </c>
      <c r="J311" s="22" t="s">
        <v>16914</v>
      </c>
      <c r="K311" s="328">
        <f t="shared" si="154"/>
        <v>0</v>
      </c>
      <c r="L311" s="327">
        <f t="shared" si="146"/>
        <v>0</v>
      </c>
      <c r="M311" s="327">
        <f t="shared" si="147"/>
        <v>0</v>
      </c>
      <c r="N311" s="327">
        <f t="shared" si="148"/>
        <v>0</v>
      </c>
      <c r="O311" s="327">
        <f t="shared" si="149"/>
        <v>0</v>
      </c>
      <c r="P311" s="327">
        <f t="shared" si="150"/>
        <v>0</v>
      </c>
      <c r="Q311" s="327">
        <f t="shared" si="151"/>
        <v>0</v>
      </c>
      <c r="R311" s="327">
        <f t="shared" si="152"/>
        <v>0</v>
      </c>
      <c r="S311" s="327">
        <f t="shared" si="153"/>
        <v>0</v>
      </c>
      <c r="T311" s="314"/>
    </row>
    <row r="312" spans="1:20" ht="24" customHeight="1">
      <c r="A312" s="193" t="str">
        <f t="shared" si="155"/>
        <v>WeaponEnhance_Name_Flash5</v>
      </c>
      <c r="B312" s="196" t="s">
        <v>8634</v>
      </c>
      <c r="C312" s="188" t="s">
        <v>10717</v>
      </c>
      <c r="D312" s="216" t="s">
        <v>16011</v>
      </c>
      <c r="E312" s="22" t="s">
        <v>16207</v>
      </c>
      <c r="F312" s="210" t="s">
        <v>13513</v>
      </c>
      <c r="G312" s="210" t="s">
        <v>12476</v>
      </c>
      <c r="H312" s="205" t="s">
        <v>12477</v>
      </c>
      <c r="I312" s="22" t="s">
        <v>16763</v>
      </c>
      <c r="J312" s="22" t="s">
        <v>16964</v>
      </c>
      <c r="K312" s="328">
        <f t="shared" si="154"/>
        <v>0</v>
      </c>
      <c r="L312" s="327">
        <f t="shared" si="146"/>
        <v>0</v>
      </c>
      <c r="M312" s="327">
        <f t="shared" si="147"/>
        <v>0</v>
      </c>
      <c r="N312" s="327">
        <f t="shared" si="148"/>
        <v>0</v>
      </c>
      <c r="O312" s="327">
        <f t="shared" si="149"/>
        <v>0</v>
      </c>
      <c r="P312" s="327">
        <f t="shared" si="150"/>
        <v>0</v>
      </c>
      <c r="Q312" s="327">
        <f t="shared" si="151"/>
        <v>0</v>
      </c>
      <c r="R312" s="327">
        <f t="shared" si="152"/>
        <v>0</v>
      </c>
      <c r="S312" s="327">
        <f t="shared" si="153"/>
        <v>0</v>
      </c>
      <c r="T312" s="314"/>
    </row>
    <row r="313" spans="1:20" ht="24" customHeight="1">
      <c r="A313" s="193" t="str">
        <f t="shared" si="155"/>
        <v>WeaponEnhance_Name_AuraBlade</v>
      </c>
      <c r="B313" s="196" t="s">
        <v>8634</v>
      </c>
      <c r="C313" s="188" t="s">
        <v>10718</v>
      </c>
      <c r="D313" s="216" t="s">
        <v>15819</v>
      </c>
      <c r="E313" s="22" t="s">
        <v>12352</v>
      </c>
      <c r="F313" s="210" t="s">
        <v>13514</v>
      </c>
      <c r="G313" s="210" t="s">
        <v>12478</v>
      </c>
      <c r="H313" s="205" t="s">
        <v>12479</v>
      </c>
      <c r="I313" s="22" t="s">
        <v>12480</v>
      </c>
      <c r="J313" s="22" t="s">
        <v>12481</v>
      </c>
      <c r="K313" s="328">
        <f t="shared" si="154"/>
        <v>0</v>
      </c>
      <c r="L313" s="327">
        <f t="shared" si="146"/>
        <v>0</v>
      </c>
      <c r="M313" s="327">
        <f t="shared" si="147"/>
        <v>0</v>
      </c>
      <c r="N313" s="327">
        <f t="shared" si="148"/>
        <v>0</v>
      </c>
      <c r="O313" s="327">
        <f t="shared" si="149"/>
        <v>0</v>
      </c>
      <c r="P313" s="327">
        <f t="shared" si="150"/>
        <v>0</v>
      </c>
      <c r="Q313" s="327">
        <f t="shared" si="151"/>
        <v>0</v>
      </c>
      <c r="R313" s="327">
        <f t="shared" si="152"/>
        <v>0</v>
      </c>
      <c r="S313" s="327">
        <f t="shared" si="153"/>
        <v>0</v>
      </c>
      <c r="T313" s="314"/>
    </row>
    <row r="314" spans="1:20" ht="24" customHeight="1">
      <c r="A314" s="193" t="str">
        <f t="shared" si="155"/>
        <v>WeaponEnhance_Name_AuraBlade2</v>
      </c>
      <c r="B314" s="196" t="s">
        <v>8634</v>
      </c>
      <c r="C314" s="188" t="s">
        <v>10719</v>
      </c>
      <c r="D314" s="216" t="s">
        <v>15862</v>
      </c>
      <c r="E314" s="22" t="s">
        <v>16061</v>
      </c>
      <c r="F314" s="210" t="s">
        <v>13515</v>
      </c>
      <c r="G314" s="210" t="s">
        <v>12482</v>
      </c>
      <c r="H314" s="205" t="s">
        <v>12483</v>
      </c>
      <c r="I314" s="22" t="s">
        <v>16347</v>
      </c>
      <c r="J314" s="22" t="s">
        <v>16815</v>
      </c>
      <c r="K314" s="328">
        <f t="shared" si="154"/>
        <v>0</v>
      </c>
      <c r="L314" s="327">
        <f t="shared" si="146"/>
        <v>0</v>
      </c>
      <c r="M314" s="327">
        <f t="shared" si="147"/>
        <v>0</v>
      </c>
      <c r="N314" s="327">
        <f t="shared" si="148"/>
        <v>0</v>
      </c>
      <c r="O314" s="327">
        <f t="shared" si="149"/>
        <v>0</v>
      </c>
      <c r="P314" s="327">
        <f t="shared" si="150"/>
        <v>0</v>
      </c>
      <c r="Q314" s="327">
        <f t="shared" si="151"/>
        <v>0</v>
      </c>
      <c r="R314" s="327">
        <f t="shared" si="152"/>
        <v>0</v>
      </c>
      <c r="S314" s="327">
        <f t="shared" si="153"/>
        <v>0</v>
      </c>
      <c r="T314" s="314"/>
    </row>
    <row r="315" spans="1:20" ht="24" customHeight="1">
      <c r="A315" s="193" t="str">
        <f t="shared" si="155"/>
        <v>WeaponEnhance_Name_AuraBlade3</v>
      </c>
      <c r="B315" s="196" t="s">
        <v>8634</v>
      </c>
      <c r="C315" s="188" t="s">
        <v>10720</v>
      </c>
      <c r="D315" s="216" t="s">
        <v>15912</v>
      </c>
      <c r="E315" s="22" t="s">
        <v>16110</v>
      </c>
      <c r="F315" s="210" t="s">
        <v>13516</v>
      </c>
      <c r="G315" s="210" t="s">
        <v>12484</v>
      </c>
      <c r="H315" s="205" t="s">
        <v>12485</v>
      </c>
      <c r="I315" s="22" t="s">
        <v>16486</v>
      </c>
      <c r="J315" s="22" t="s">
        <v>16865</v>
      </c>
      <c r="K315" s="328">
        <f t="shared" si="154"/>
        <v>0</v>
      </c>
      <c r="L315" s="327">
        <f t="shared" si="146"/>
        <v>0</v>
      </c>
      <c r="M315" s="327">
        <f t="shared" si="147"/>
        <v>0</v>
      </c>
      <c r="N315" s="327">
        <f t="shared" si="148"/>
        <v>0</v>
      </c>
      <c r="O315" s="327">
        <f t="shared" si="149"/>
        <v>0</v>
      </c>
      <c r="P315" s="327">
        <f t="shared" si="150"/>
        <v>0</v>
      </c>
      <c r="Q315" s="327">
        <f t="shared" si="151"/>
        <v>0</v>
      </c>
      <c r="R315" s="327">
        <f t="shared" si="152"/>
        <v>0</v>
      </c>
      <c r="S315" s="327">
        <f t="shared" si="153"/>
        <v>0</v>
      </c>
      <c r="T315" s="314"/>
    </row>
    <row r="316" spans="1:20" ht="24" customHeight="1">
      <c r="A316" s="193" t="str">
        <f t="shared" si="155"/>
        <v>WeaponEnhance_Name_AuraBlade4</v>
      </c>
      <c r="B316" s="196" t="s">
        <v>8634</v>
      </c>
      <c r="C316" s="188" t="s">
        <v>10721</v>
      </c>
      <c r="D316" s="216" t="s">
        <v>15962</v>
      </c>
      <c r="E316" s="22" t="s">
        <v>16159</v>
      </c>
      <c r="F316" s="210" t="s">
        <v>13517</v>
      </c>
      <c r="G316" s="210" t="s">
        <v>12486</v>
      </c>
      <c r="H316" s="205" t="s">
        <v>12487</v>
      </c>
      <c r="I316" s="22" t="s">
        <v>16625</v>
      </c>
      <c r="J316" s="22" t="s">
        <v>16915</v>
      </c>
      <c r="K316" s="328">
        <f t="shared" si="154"/>
        <v>0</v>
      </c>
      <c r="L316" s="327">
        <f t="shared" si="146"/>
        <v>0</v>
      </c>
      <c r="M316" s="327">
        <f t="shared" si="147"/>
        <v>0</v>
      </c>
      <c r="N316" s="327">
        <f t="shared" si="148"/>
        <v>0</v>
      </c>
      <c r="O316" s="327">
        <f t="shared" si="149"/>
        <v>0</v>
      </c>
      <c r="P316" s="327">
        <f t="shared" si="150"/>
        <v>0</v>
      </c>
      <c r="Q316" s="327">
        <f t="shared" si="151"/>
        <v>0</v>
      </c>
      <c r="R316" s="327">
        <f t="shared" si="152"/>
        <v>0</v>
      </c>
      <c r="S316" s="327">
        <f t="shared" si="153"/>
        <v>0</v>
      </c>
      <c r="T316" s="314"/>
    </row>
    <row r="317" spans="1:20" ht="24" customHeight="1">
      <c r="A317" s="193" t="str">
        <f t="shared" si="155"/>
        <v>WeaponEnhance_Name_AuraBlade5</v>
      </c>
      <c r="B317" s="196" t="s">
        <v>8634</v>
      </c>
      <c r="C317" s="188" t="s">
        <v>10722</v>
      </c>
      <c r="D317" s="216" t="s">
        <v>16012</v>
      </c>
      <c r="E317" s="22" t="s">
        <v>16208</v>
      </c>
      <c r="F317" s="210" t="s">
        <v>13518</v>
      </c>
      <c r="G317" s="210" t="s">
        <v>12488</v>
      </c>
      <c r="H317" s="205" t="s">
        <v>12489</v>
      </c>
      <c r="I317" s="22" t="s">
        <v>16764</v>
      </c>
      <c r="J317" s="22" t="s">
        <v>16965</v>
      </c>
      <c r="K317" s="328">
        <f t="shared" si="154"/>
        <v>0</v>
      </c>
      <c r="L317" s="327">
        <f t="shared" si="146"/>
        <v>0</v>
      </c>
      <c r="M317" s="327">
        <f t="shared" si="147"/>
        <v>0</v>
      </c>
      <c r="N317" s="327">
        <f t="shared" si="148"/>
        <v>0</v>
      </c>
      <c r="O317" s="327">
        <f t="shared" si="149"/>
        <v>0</v>
      </c>
      <c r="P317" s="327">
        <f t="shared" si="150"/>
        <v>0</v>
      </c>
      <c r="Q317" s="327">
        <f t="shared" si="151"/>
        <v>0</v>
      </c>
      <c r="R317" s="327">
        <f t="shared" si="152"/>
        <v>0</v>
      </c>
      <c r="S317" s="327">
        <f t="shared" si="153"/>
        <v>0</v>
      </c>
      <c r="T317" s="314"/>
    </row>
    <row r="318" spans="1:20" ht="24" customHeight="1">
      <c r="A318" s="193" t="str">
        <f t="shared" si="155"/>
        <v>WeaponEnhance_Name_Shatter</v>
      </c>
      <c r="B318" s="196" t="s">
        <v>8634</v>
      </c>
      <c r="C318" s="188" t="s">
        <v>10723</v>
      </c>
      <c r="D318" s="216" t="s">
        <v>15823</v>
      </c>
      <c r="E318" s="22" t="s">
        <v>12353</v>
      </c>
      <c r="F318" s="210" t="s">
        <v>12490</v>
      </c>
      <c r="G318" s="210" t="s">
        <v>12491</v>
      </c>
      <c r="H318" s="205" t="s">
        <v>12492</v>
      </c>
      <c r="I318" s="22" t="s">
        <v>12493</v>
      </c>
      <c r="J318" s="22" t="s">
        <v>12494</v>
      </c>
      <c r="K318" s="328">
        <f t="shared" si="154"/>
        <v>0</v>
      </c>
      <c r="L318" s="327">
        <f t="shared" si="146"/>
        <v>0</v>
      </c>
      <c r="M318" s="327">
        <f t="shared" si="147"/>
        <v>0</v>
      </c>
      <c r="N318" s="327">
        <f t="shared" si="148"/>
        <v>0</v>
      </c>
      <c r="O318" s="327">
        <f t="shared" si="149"/>
        <v>0</v>
      </c>
      <c r="P318" s="327">
        <f t="shared" si="150"/>
        <v>0</v>
      </c>
      <c r="Q318" s="327">
        <f t="shared" si="151"/>
        <v>0</v>
      </c>
      <c r="R318" s="327">
        <f t="shared" si="152"/>
        <v>0</v>
      </c>
      <c r="S318" s="327">
        <f t="shared" si="153"/>
        <v>0</v>
      </c>
      <c r="T318" s="314"/>
    </row>
    <row r="319" spans="1:20" ht="24" customHeight="1">
      <c r="A319" s="193" t="str">
        <f t="shared" si="155"/>
        <v>WeaponEnhance_Name_Shatter2</v>
      </c>
      <c r="B319" s="196" t="s">
        <v>8634</v>
      </c>
      <c r="C319" s="188" t="s">
        <v>10724</v>
      </c>
      <c r="D319" s="216" t="s">
        <v>15863</v>
      </c>
      <c r="E319" s="22" t="s">
        <v>16062</v>
      </c>
      <c r="F319" s="210" t="s">
        <v>12495</v>
      </c>
      <c r="G319" s="210" t="s">
        <v>12496</v>
      </c>
      <c r="H319" s="205" t="s">
        <v>12497</v>
      </c>
      <c r="I319" s="22" t="s">
        <v>16348</v>
      </c>
      <c r="J319" s="22" t="s">
        <v>16816</v>
      </c>
      <c r="K319" s="328">
        <f t="shared" si="154"/>
        <v>0</v>
      </c>
      <c r="L319" s="327">
        <f t="shared" si="146"/>
        <v>0</v>
      </c>
      <c r="M319" s="327">
        <f t="shared" si="147"/>
        <v>0</v>
      </c>
      <c r="N319" s="327">
        <f t="shared" si="148"/>
        <v>0</v>
      </c>
      <c r="O319" s="327">
        <f t="shared" si="149"/>
        <v>0</v>
      </c>
      <c r="P319" s="327">
        <f t="shared" si="150"/>
        <v>0</v>
      </c>
      <c r="Q319" s="327">
        <f t="shared" si="151"/>
        <v>0</v>
      </c>
      <c r="R319" s="327">
        <f t="shared" si="152"/>
        <v>0</v>
      </c>
      <c r="S319" s="327">
        <f t="shared" si="153"/>
        <v>0</v>
      </c>
      <c r="T319" s="314"/>
    </row>
    <row r="320" spans="1:20" ht="24" customHeight="1">
      <c r="A320" s="193" t="str">
        <f t="shared" si="155"/>
        <v>WeaponEnhance_Name_Shatter3</v>
      </c>
      <c r="B320" s="196" t="s">
        <v>8634</v>
      </c>
      <c r="C320" s="188" t="s">
        <v>10725</v>
      </c>
      <c r="D320" s="216" t="s">
        <v>15913</v>
      </c>
      <c r="E320" s="22" t="s">
        <v>16111</v>
      </c>
      <c r="F320" s="210" t="s">
        <v>12498</v>
      </c>
      <c r="G320" s="210" t="s">
        <v>12499</v>
      </c>
      <c r="H320" s="205" t="s">
        <v>12500</v>
      </c>
      <c r="I320" s="22" t="s">
        <v>16487</v>
      </c>
      <c r="J320" s="22" t="s">
        <v>16866</v>
      </c>
      <c r="K320" s="328">
        <f t="shared" si="154"/>
        <v>0</v>
      </c>
      <c r="L320" s="327">
        <f t="shared" si="146"/>
        <v>0</v>
      </c>
      <c r="M320" s="327">
        <f t="shared" si="147"/>
        <v>0</v>
      </c>
      <c r="N320" s="327">
        <f t="shared" si="148"/>
        <v>0</v>
      </c>
      <c r="O320" s="327">
        <f t="shared" si="149"/>
        <v>0</v>
      </c>
      <c r="P320" s="327">
        <f t="shared" si="150"/>
        <v>0</v>
      </c>
      <c r="Q320" s="327">
        <f t="shared" si="151"/>
        <v>0</v>
      </c>
      <c r="R320" s="327">
        <f t="shared" si="152"/>
        <v>0</v>
      </c>
      <c r="S320" s="327">
        <f t="shared" si="153"/>
        <v>0</v>
      </c>
      <c r="T320" s="314"/>
    </row>
    <row r="321" spans="1:20" ht="24" customHeight="1">
      <c r="A321" s="193" t="str">
        <f t="shared" si="155"/>
        <v>WeaponEnhance_Name_Shatter4</v>
      </c>
      <c r="B321" s="196" t="s">
        <v>8634</v>
      </c>
      <c r="C321" s="188" t="s">
        <v>10726</v>
      </c>
      <c r="D321" s="216" t="s">
        <v>15963</v>
      </c>
      <c r="E321" s="22" t="s">
        <v>16160</v>
      </c>
      <c r="F321" s="210" t="s">
        <v>12501</v>
      </c>
      <c r="G321" s="210" t="s">
        <v>12502</v>
      </c>
      <c r="H321" s="205" t="s">
        <v>12503</v>
      </c>
      <c r="I321" s="22" t="s">
        <v>16626</v>
      </c>
      <c r="J321" s="22" t="s">
        <v>16916</v>
      </c>
      <c r="K321" s="328">
        <f t="shared" si="154"/>
        <v>0</v>
      </c>
      <c r="L321" s="327">
        <f t="shared" si="146"/>
        <v>0</v>
      </c>
      <c r="M321" s="327">
        <f t="shared" si="147"/>
        <v>0</v>
      </c>
      <c r="N321" s="327">
        <f t="shared" si="148"/>
        <v>0</v>
      </c>
      <c r="O321" s="327">
        <f t="shared" si="149"/>
        <v>0</v>
      </c>
      <c r="P321" s="327">
        <f t="shared" si="150"/>
        <v>0</v>
      </c>
      <c r="Q321" s="327">
        <f t="shared" si="151"/>
        <v>0</v>
      </c>
      <c r="R321" s="327">
        <f t="shared" si="152"/>
        <v>0</v>
      </c>
      <c r="S321" s="327">
        <f t="shared" si="153"/>
        <v>0</v>
      </c>
      <c r="T321" s="314"/>
    </row>
    <row r="322" spans="1:20" ht="24" customHeight="1">
      <c r="A322" s="193" t="str">
        <f t="shared" si="155"/>
        <v>WeaponEnhance_Name_Shatter5</v>
      </c>
      <c r="B322" s="196" t="s">
        <v>8634</v>
      </c>
      <c r="C322" s="188" t="s">
        <v>10727</v>
      </c>
      <c r="D322" s="216" t="s">
        <v>16013</v>
      </c>
      <c r="E322" s="22" t="s">
        <v>16209</v>
      </c>
      <c r="F322" s="210" t="s">
        <v>12504</v>
      </c>
      <c r="G322" s="210" t="s">
        <v>12505</v>
      </c>
      <c r="H322" s="205" t="s">
        <v>12506</v>
      </c>
      <c r="I322" s="22" t="s">
        <v>16765</v>
      </c>
      <c r="J322" s="22" t="s">
        <v>16966</v>
      </c>
      <c r="K322" s="328">
        <f t="shared" si="154"/>
        <v>0</v>
      </c>
      <c r="L322" s="327">
        <f t="shared" si="146"/>
        <v>0</v>
      </c>
      <c r="M322" s="327">
        <f t="shared" si="147"/>
        <v>0</v>
      </c>
      <c r="N322" s="327">
        <f t="shared" si="148"/>
        <v>0</v>
      </c>
      <c r="O322" s="327">
        <f t="shared" si="149"/>
        <v>0</v>
      </c>
      <c r="P322" s="327">
        <f t="shared" si="150"/>
        <v>0</v>
      </c>
      <c r="Q322" s="327">
        <f t="shared" si="151"/>
        <v>0</v>
      </c>
      <c r="R322" s="327">
        <f t="shared" si="152"/>
        <v>0</v>
      </c>
      <c r="S322" s="327">
        <f t="shared" si="153"/>
        <v>0</v>
      </c>
      <c r="T322" s="314"/>
    </row>
    <row r="323" spans="1:20" ht="24" customHeight="1">
      <c r="A323" s="193" t="str">
        <f t="shared" si="155"/>
        <v>WeaponEnhance_Name_Odachi</v>
      </c>
      <c r="B323" s="196" t="s">
        <v>8634</v>
      </c>
      <c r="C323" s="188" t="s">
        <v>11195</v>
      </c>
      <c r="D323" s="216" t="s">
        <v>11186</v>
      </c>
      <c r="E323" s="22" t="s">
        <v>11195</v>
      </c>
      <c r="F323" s="210" t="s">
        <v>12507</v>
      </c>
      <c r="G323" s="210" t="s">
        <v>12507</v>
      </c>
      <c r="H323" s="205" t="s">
        <v>12507</v>
      </c>
      <c r="I323" s="22" t="s">
        <v>12508</v>
      </c>
      <c r="J323" s="22" t="s">
        <v>12509</v>
      </c>
      <c r="K323" s="328">
        <f t="shared" si="154"/>
        <v>0</v>
      </c>
      <c r="L323" s="327">
        <f t="shared" si="146"/>
        <v>0</v>
      </c>
      <c r="M323" s="327">
        <f t="shared" si="147"/>
        <v>0</v>
      </c>
      <c r="N323" s="327">
        <f t="shared" si="148"/>
        <v>0</v>
      </c>
      <c r="O323" s="327">
        <f t="shared" si="149"/>
        <v>0</v>
      </c>
      <c r="P323" s="327">
        <f t="shared" si="150"/>
        <v>0</v>
      </c>
      <c r="Q323" s="327">
        <f t="shared" si="151"/>
        <v>0</v>
      </c>
      <c r="R323" s="327">
        <f t="shared" si="152"/>
        <v>0</v>
      </c>
      <c r="S323" s="327">
        <f t="shared" si="153"/>
        <v>0</v>
      </c>
      <c r="T323" s="314"/>
    </row>
    <row r="324" spans="1:20" ht="24" customHeight="1">
      <c r="A324" s="193" t="str">
        <f t="shared" si="155"/>
        <v>WeaponEnhance_Name_Odachi2</v>
      </c>
      <c r="B324" s="196" t="s">
        <v>8634</v>
      </c>
      <c r="C324" s="188" t="s">
        <v>11196</v>
      </c>
      <c r="D324" s="216" t="s">
        <v>15864</v>
      </c>
      <c r="E324" s="22" t="s">
        <v>16063</v>
      </c>
      <c r="F324" s="210" t="s">
        <v>12510</v>
      </c>
      <c r="G324" s="210" t="s">
        <v>12510</v>
      </c>
      <c r="H324" s="205" t="s">
        <v>12510</v>
      </c>
      <c r="I324" s="22" t="s">
        <v>16349</v>
      </c>
      <c r="J324" s="22" t="s">
        <v>16817</v>
      </c>
      <c r="K324" s="328">
        <f t="shared" si="154"/>
        <v>0</v>
      </c>
      <c r="L324" s="327">
        <f t="shared" si="146"/>
        <v>0</v>
      </c>
      <c r="M324" s="327">
        <f t="shared" si="147"/>
        <v>0</v>
      </c>
      <c r="N324" s="327">
        <f t="shared" si="148"/>
        <v>0</v>
      </c>
      <c r="O324" s="327">
        <f t="shared" si="149"/>
        <v>0</v>
      </c>
      <c r="P324" s="327">
        <f t="shared" si="150"/>
        <v>0</v>
      </c>
      <c r="Q324" s="327">
        <f t="shared" si="151"/>
        <v>0</v>
      </c>
      <c r="R324" s="327">
        <f t="shared" si="152"/>
        <v>0</v>
      </c>
      <c r="S324" s="327">
        <f t="shared" si="153"/>
        <v>0</v>
      </c>
      <c r="T324" s="314"/>
    </row>
    <row r="325" spans="1:20" ht="24" customHeight="1">
      <c r="A325" s="193" t="str">
        <f t="shared" si="155"/>
        <v>WeaponEnhance_Name_Odachi3</v>
      </c>
      <c r="B325" s="196" t="s">
        <v>8634</v>
      </c>
      <c r="C325" s="188" t="s">
        <v>11197</v>
      </c>
      <c r="D325" s="216" t="s">
        <v>15914</v>
      </c>
      <c r="E325" s="22" t="s">
        <v>16112</v>
      </c>
      <c r="F325" s="210" t="s">
        <v>12511</v>
      </c>
      <c r="G325" s="210" t="s">
        <v>12511</v>
      </c>
      <c r="H325" s="205" t="s">
        <v>12511</v>
      </c>
      <c r="I325" s="22" t="s">
        <v>16488</v>
      </c>
      <c r="J325" s="22" t="s">
        <v>16867</v>
      </c>
      <c r="K325" s="328">
        <f t="shared" si="154"/>
        <v>0</v>
      </c>
      <c r="L325" s="327">
        <f t="shared" si="146"/>
        <v>0</v>
      </c>
      <c r="M325" s="327">
        <f t="shared" si="147"/>
        <v>0</v>
      </c>
      <c r="N325" s="327">
        <f t="shared" si="148"/>
        <v>0</v>
      </c>
      <c r="O325" s="327">
        <f t="shared" si="149"/>
        <v>0</v>
      </c>
      <c r="P325" s="327">
        <f t="shared" si="150"/>
        <v>0</v>
      </c>
      <c r="Q325" s="327">
        <f t="shared" si="151"/>
        <v>0</v>
      </c>
      <c r="R325" s="327">
        <f t="shared" si="152"/>
        <v>0</v>
      </c>
      <c r="S325" s="327">
        <f t="shared" si="153"/>
        <v>0</v>
      </c>
      <c r="T325" s="314"/>
    </row>
    <row r="326" spans="1:20" ht="24" customHeight="1">
      <c r="A326" s="193" t="str">
        <f t="shared" si="155"/>
        <v>WeaponEnhance_Name_Odachi4</v>
      </c>
      <c r="B326" s="196" t="s">
        <v>8634</v>
      </c>
      <c r="C326" s="188" t="s">
        <v>11198</v>
      </c>
      <c r="D326" s="216" t="s">
        <v>15964</v>
      </c>
      <c r="E326" s="22" t="s">
        <v>16161</v>
      </c>
      <c r="F326" s="210" t="s">
        <v>12512</v>
      </c>
      <c r="G326" s="210" t="s">
        <v>12512</v>
      </c>
      <c r="H326" s="205" t="s">
        <v>12512</v>
      </c>
      <c r="I326" s="22" t="s">
        <v>16627</v>
      </c>
      <c r="J326" s="22" t="s">
        <v>16917</v>
      </c>
      <c r="K326" s="328">
        <f t="shared" si="154"/>
        <v>0</v>
      </c>
      <c r="L326" s="327">
        <f t="shared" si="146"/>
        <v>0</v>
      </c>
      <c r="M326" s="327">
        <f t="shared" si="147"/>
        <v>0</v>
      </c>
      <c r="N326" s="327">
        <f t="shared" si="148"/>
        <v>0</v>
      </c>
      <c r="O326" s="327">
        <f t="shared" si="149"/>
        <v>0</v>
      </c>
      <c r="P326" s="327">
        <f t="shared" si="150"/>
        <v>0</v>
      </c>
      <c r="Q326" s="327">
        <f t="shared" si="151"/>
        <v>0</v>
      </c>
      <c r="R326" s="327">
        <f t="shared" si="152"/>
        <v>0</v>
      </c>
      <c r="S326" s="327">
        <f t="shared" si="153"/>
        <v>0</v>
      </c>
      <c r="T326" s="314"/>
    </row>
    <row r="327" spans="1:20" ht="24" customHeight="1">
      <c r="A327" s="193" t="str">
        <f t="shared" si="155"/>
        <v>WeaponEnhance_Name_Odachi5</v>
      </c>
      <c r="B327" s="196" t="s">
        <v>8634</v>
      </c>
      <c r="C327" s="188" t="s">
        <v>11199</v>
      </c>
      <c r="D327" s="216" t="s">
        <v>16014</v>
      </c>
      <c r="E327" s="22" t="s">
        <v>16210</v>
      </c>
      <c r="F327" s="210" t="s">
        <v>12513</v>
      </c>
      <c r="G327" s="210" t="s">
        <v>12513</v>
      </c>
      <c r="H327" s="205" t="s">
        <v>12513</v>
      </c>
      <c r="I327" s="22" t="s">
        <v>16766</v>
      </c>
      <c r="J327" s="22" t="s">
        <v>16967</v>
      </c>
      <c r="K327" s="328">
        <f t="shared" si="154"/>
        <v>0</v>
      </c>
      <c r="L327" s="327">
        <f t="shared" si="146"/>
        <v>0</v>
      </c>
      <c r="M327" s="327">
        <f t="shared" si="147"/>
        <v>0</v>
      </c>
      <c r="N327" s="327">
        <f t="shared" si="148"/>
        <v>0</v>
      </c>
      <c r="O327" s="327">
        <f t="shared" si="149"/>
        <v>0</v>
      </c>
      <c r="P327" s="327">
        <f t="shared" si="150"/>
        <v>0</v>
      </c>
      <c r="Q327" s="327">
        <f t="shared" si="151"/>
        <v>0</v>
      </c>
      <c r="R327" s="327">
        <f t="shared" si="152"/>
        <v>0</v>
      </c>
      <c r="S327" s="327">
        <f t="shared" si="153"/>
        <v>0</v>
      </c>
      <c r="T327" s="314"/>
    </row>
    <row r="328" spans="1:20" ht="24" customHeight="1">
      <c r="A328" s="193" t="str">
        <f t="shared" si="155"/>
        <v>WeaponEnhance_Name_RapidSlash</v>
      </c>
      <c r="B328" s="196" t="s">
        <v>8634</v>
      </c>
      <c r="C328" s="188" t="s">
        <v>10728</v>
      </c>
      <c r="D328" s="216" t="s">
        <v>15824</v>
      </c>
      <c r="E328" s="22" t="s">
        <v>12354</v>
      </c>
      <c r="F328" s="210" t="s">
        <v>13519</v>
      </c>
      <c r="G328" s="210" t="s">
        <v>12514</v>
      </c>
      <c r="H328" s="205" t="s">
        <v>12515</v>
      </c>
      <c r="I328" s="22" t="s">
        <v>12516</v>
      </c>
      <c r="J328" s="22" t="s">
        <v>12517</v>
      </c>
      <c r="K328" s="328">
        <f t="shared" si="154"/>
        <v>0</v>
      </c>
      <c r="L328" s="327">
        <f t="shared" si="146"/>
        <v>0</v>
      </c>
      <c r="M328" s="327">
        <f t="shared" si="147"/>
        <v>0</v>
      </c>
      <c r="N328" s="327">
        <f t="shared" si="148"/>
        <v>0</v>
      </c>
      <c r="O328" s="327">
        <f t="shared" si="149"/>
        <v>0</v>
      </c>
      <c r="P328" s="327">
        <f t="shared" si="150"/>
        <v>0</v>
      </c>
      <c r="Q328" s="327">
        <f t="shared" si="151"/>
        <v>0</v>
      </c>
      <c r="R328" s="327">
        <f t="shared" si="152"/>
        <v>0</v>
      </c>
      <c r="S328" s="327">
        <f t="shared" si="153"/>
        <v>0</v>
      </c>
      <c r="T328" s="314"/>
    </row>
    <row r="329" spans="1:20" ht="24" customHeight="1">
      <c r="A329" s="193" t="str">
        <f t="shared" si="155"/>
        <v>WeaponEnhance_Name_RapidSlash2</v>
      </c>
      <c r="B329" s="196" t="s">
        <v>8634</v>
      </c>
      <c r="C329" s="188" t="s">
        <v>10729</v>
      </c>
      <c r="D329" s="216" t="s">
        <v>15865</v>
      </c>
      <c r="E329" s="22" t="s">
        <v>16064</v>
      </c>
      <c r="F329" s="210" t="s">
        <v>13520</v>
      </c>
      <c r="G329" s="210" t="s">
        <v>12518</v>
      </c>
      <c r="H329" s="205" t="s">
        <v>12519</v>
      </c>
      <c r="I329" s="22" t="s">
        <v>16350</v>
      </c>
      <c r="J329" s="22" t="s">
        <v>16818</v>
      </c>
      <c r="K329" s="328">
        <f t="shared" si="154"/>
        <v>0</v>
      </c>
      <c r="L329" s="327">
        <f t="shared" si="146"/>
        <v>0</v>
      </c>
      <c r="M329" s="327">
        <f t="shared" si="147"/>
        <v>0</v>
      </c>
      <c r="N329" s="327">
        <f t="shared" si="148"/>
        <v>0</v>
      </c>
      <c r="O329" s="327">
        <f t="shared" si="149"/>
        <v>0</v>
      </c>
      <c r="P329" s="327">
        <f t="shared" si="150"/>
        <v>0</v>
      </c>
      <c r="Q329" s="327">
        <f t="shared" si="151"/>
        <v>0</v>
      </c>
      <c r="R329" s="327">
        <f t="shared" si="152"/>
        <v>0</v>
      </c>
      <c r="S329" s="327">
        <f t="shared" si="153"/>
        <v>0</v>
      </c>
      <c r="T329" s="314"/>
    </row>
    <row r="330" spans="1:20" ht="24" customHeight="1">
      <c r="A330" s="193" t="str">
        <f t="shared" si="155"/>
        <v>WeaponEnhance_Name_RapidSlash3</v>
      </c>
      <c r="B330" s="196" t="s">
        <v>8634</v>
      </c>
      <c r="C330" s="188" t="s">
        <v>10730</v>
      </c>
      <c r="D330" s="216" t="s">
        <v>15915</v>
      </c>
      <c r="E330" s="22" t="s">
        <v>16113</v>
      </c>
      <c r="F330" s="210" t="s">
        <v>13521</v>
      </c>
      <c r="G330" s="210" t="s">
        <v>12520</v>
      </c>
      <c r="H330" s="205" t="s">
        <v>12521</v>
      </c>
      <c r="I330" s="22" t="s">
        <v>16489</v>
      </c>
      <c r="J330" s="22" t="s">
        <v>16868</v>
      </c>
      <c r="K330" s="328">
        <f t="shared" si="154"/>
        <v>0</v>
      </c>
      <c r="L330" s="327">
        <f t="shared" si="146"/>
        <v>0</v>
      </c>
      <c r="M330" s="327">
        <f t="shared" si="147"/>
        <v>0</v>
      </c>
      <c r="N330" s="327">
        <f t="shared" si="148"/>
        <v>0</v>
      </c>
      <c r="O330" s="327">
        <f t="shared" si="149"/>
        <v>0</v>
      </c>
      <c r="P330" s="327">
        <f t="shared" si="150"/>
        <v>0</v>
      </c>
      <c r="Q330" s="327">
        <f t="shared" si="151"/>
        <v>0</v>
      </c>
      <c r="R330" s="327">
        <f t="shared" si="152"/>
        <v>0</v>
      </c>
      <c r="S330" s="327">
        <f t="shared" si="153"/>
        <v>0</v>
      </c>
      <c r="T330" s="314"/>
    </row>
    <row r="331" spans="1:20" ht="24" customHeight="1">
      <c r="A331" s="193" t="str">
        <f t="shared" si="155"/>
        <v>WeaponEnhance_Name_RapidSlash4</v>
      </c>
      <c r="B331" s="196" t="s">
        <v>8634</v>
      </c>
      <c r="C331" s="188" t="s">
        <v>10731</v>
      </c>
      <c r="D331" s="216" t="s">
        <v>15965</v>
      </c>
      <c r="E331" s="22" t="s">
        <v>16162</v>
      </c>
      <c r="F331" s="210" t="s">
        <v>13522</v>
      </c>
      <c r="G331" s="210" t="s">
        <v>12522</v>
      </c>
      <c r="H331" s="205" t="s">
        <v>12523</v>
      </c>
      <c r="I331" s="22" t="s">
        <v>16628</v>
      </c>
      <c r="J331" s="22" t="s">
        <v>16918</v>
      </c>
      <c r="K331" s="328">
        <f t="shared" si="154"/>
        <v>0</v>
      </c>
      <c r="L331" s="327">
        <f t="shared" si="146"/>
        <v>0</v>
      </c>
      <c r="M331" s="327">
        <f t="shared" si="147"/>
        <v>0</v>
      </c>
      <c r="N331" s="327">
        <f t="shared" si="148"/>
        <v>0</v>
      </c>
      <c r="O331" s="327">
        <f t="shared" si="149"/>
        <v>0</v>
      </c>
      <c r="P331" s="327">
        <f t="shared" si="150"/>
        <v>0</v>
      </c>
      <c r="Q331" s="327">
        <f t="shared" si="151"/>
        <v>0</v>
      </c>
      <c r="R331" s="327">
        <f t="shared" si="152"/>
        <v>0</v>
      </c>
      <c r="S331" s="327">
        <f t="shared" si="153"/>
        <v>0</v>
      </c>
      <c r="T331" s="314"/>
    </row>
    <row r="332" spans="1:20" ht="24" customHeight="1">
      <c r="A332" s="193" t="str">
        <f t="shared" si="155"/>
        <v>WeaponEnhance_Name_RapidSlash5</v>
      </c>
      <c r="B332" s="196" t="s">
        <v>8634</v>
      </c>
      <c r="C332" s="188" t="s">
        <v>10732</v>
      </c>
      <c r="D332" s="216" t="s">
        <v>16015</v>
      </c>
      <c r="E332" s="22" t="s">
        <v>16211</v>
      </c>
      <c r="F332" s="210" t="s">
        <v>13523</v>
      </c>
      <c r="G332" s="210" t="s">
        <v>12524</v>
      </c>
      <c r="H332" s="205" t="s">
        <v>12525</v>
      </c>
      <c r="I332" s="22" t="s">
        <v>16767</v>
      </c>
      <c r="J332" s="22" t="s">
        <v>16968</v>
      </c>
      <c r="K332" s="328">
        <f t="shared" si="154"/>
        <v>0</v>
      </c>
      <c r="L332" s="327">
        <f t="shared" si="146"/>
        <v>0</v>
      </c>
      <c r="M332" s="327">
        <f t="shared" si="147"/>
        <v>0</v>
      </c>
      <c r="N332" s="327">
        <f t="shared" si="148"/>
        <v>0</v>
      </c>
      <c r="O332" s="327">
        <f t="shared" si="149"/>
        <v>0</v>
      </c>
      <c r="P332" s="327">
        <f t="shared" si="150"/>
        <v>0</v>
      </c>
      <c r="Q332" s="327">
        <f t="shared" si="151"/>
        <v>0</v>
      </c>
      <c r="R332" s="327">
        <f t="shared" si="152"/>
        <v>0</v>
      </c>
      <c r="S332" s="327">
        <f t="shared" si="153"/>
        <v>0</v>
      </c>
      <c r="T332" s="314"/>
    </row>
    <row r="333" spans="1:20" ht="24" customHeight="1">
      <c r="A333" s="193" t="str">
        <f t="shared" si="155"/>
        <v>WeaponEnhance_Name_FlyingSword</v>
      </c>
      <c r="B333" s="196" t="s">
        <v>8634</v>
      </c>
      <c r="C333" s="188" t="s">
        <v>10733</v>
      </c>
      <c r="D333" s="216" t="s">
        <v>15825</v>
      </c>
      <c r="E333" s="22" t="s">
        <v>12355</v>
      </c>
      <c r="F333" s="210" t="s">
        <v>13524</v>
      </c>
      <c r="G333" s="210" t="s">
        <v>12526</v>
      </c>
      <c r="H333" s="205" t="s">
        <v>12527</v>
      </c>
      <c r="I333" s="22" t="s">
        <v>12528</v>
      </c>
      <c r="J333" s="22" t="s">
        <v>12529</v>
      </c>
      <c r="K333" s="328">
        <f t="shared" si="154"/>
        <v>0</v>
      </c>
      <c r="L333" s="327">
        <f t="shared" si="146"/>
        <v>0</v>
      </c>
      <c r="M333" s="327">
        <f t="shared" si="147"/>
        <v>0</v>
      </c>
      <c r="N333" s="327">
        <f t="shared" si="148"/>
        <v>0</v>
      </c>
      <c r="O333" s="327">
        <f t="shared" si="149"/>
        <v>0</v>
      </c>
      <c r="P333" s="327">
        <f t="shared" si="150"/>
        <v>0</v>
      </c>
      <c r="Q333" s="327">
        <f t="shared" si="151"/>
        <v>0</v>
      </c>
      <c r="R333" s="327">
        <f t="shared" si="152"/>
        <v>0</v>
      </c>
      <c r="S333" s="327">
        <f t="shared" si="153"/>
        <v>0</v>
      </c>
      <c r="T333" s="314"/>
    </row>
    <row r="334" spans="1:20" ht="24" customHeight="1">
      <c r="A334" s="193" t="str">
        <f t="shared" si="155"/>
        <v>WeaponEnhance_Name_FlyingSword2</v>
      </c>
      <c r="B334" s="196" t="s">
        <v>8634</v>
      </c>
      <c r="C334" s="188" t="s">
        <v>10734</v>
      </c>
      <c r="D334" s="216" t="s">
        <v>15866</v>
      </c>
      <c r="E334" s="22" t="s">
        <v>16065</v>
      </c>
      <c r="F334" s="210" t="s">
        <v>13525</v>
      </c>
      <c r="G334" s="210" t="s">
        <v>12530</v>
      </c>
      <c r="H334" s="205" t="s">
        <v>12531</v>
      </c>
      <c r="I334" s="22" t="s">
        <v>16351</v>
      </c>
      <c r="J334" s="22" t="s">
        <v>16819</v>
      </c>
      <c r="K334" s="328">
        <f t="shared" si="154"/>
        <v>0</v>
      </c>
      <c r="L334" s="327">
        <f t="shared" si="146"/>
        <v>0</v>
      </c>
      <c r="M334" s="327">
        <f t="shared" si="147"/>
        <v>0</v>
      </c>
      <c r="N334" s="327">
        <f t="shared" si="148"/>
        <v>0</v>
      </c>
      <c r="O334" s="327">
        <f t="shared" si="149"/>
        <v>0</v>
      </c>
      <c r="P334" s="327">
        <f t="shared" si="150"/>
        <v>0</v>
      </c>
      <c r="Q334" s="327">
        <f t="shared" si="151"/>
        <v>0</v>
      </c>
      <c r="R334" s="327">
        <f t="shared" si="152"/>
        <v>0</v>
      </c>
      <c r="S334" s="327">
        <f t="shared" si="153"/>
        <v>0</v>
      </c>
      <c r="T334" s="314"/>
    </row>
    <row r="335" spans="1:20" ht="24" customHeight="1">
      <c r="A335" s="193" t="str">
        <f t="shared" si="155"/>
        <v>WeaponEnhance_Name_FlyingSword3</v>
      </c>
      <c r="B335" s="196" t="s">
        <v>8634</v>
      </c>
      <c r="C335" s="188" t="s">
        <v>10735</v>
      </c>
      <c r="D335" s="216" t="s">
        <v>15916</v>
      </c>
      <c r="E335" s="22" t="s">
        <v>16114</v>
      </c>
      <c r="F335" s="210" t="s">
        <v>13526</v>
      </c>
      <c r="G335" s="210" t="s">
        <v>12532</v>
      </c>
      <c r="H335" s="205" t="s">
        <v>12533</v>
      </c>
      <c r="I335" s="22" t="s">
        <v>16490</v>
      </c>
      <c r="J335" s="22" t="s">
        <v>16869</v>
      </c>
      <c r="K335" s="328">
        <f t="shared" si="154"/>
        <v>0</v>
      </c>
      <c r="L335" s="327">
        <f t="shared" si="146"/>
        <v>0</v>
      </c>
      <c r="M335" s="327">
        <f t="shared" si="147"/>
        <v>0</v>
      </c>
      <c r="N335" s="327">
        <f t="shared" si="148"/>
        <v>0</v>
      </c>
      <c r="O335" s="327">
        <f t="shared" si="149"/>
        <v>0</v>
      </c>
      <c r="P335" s="327">
        <f t="shared" si="150"/>
        <v>0</v>
      </c>
      <c r="Q335" s="327">
        <f t="shared" si="151"/>
        <v>0</v>
      </c>
      <c r="R335" s="327">
        <f t="shared" si="152"/>
        <v>0</v>
      </c>
      <c r="S335" s="327">
        <f t="shared" si="153"/>
        <v>0</v>
      </c>
      <c r="T335" s="314"/>
    </row>
    <row r="336" spans="1:20" ht="24" customHeight="1">
      <c r="A336" s="193" t="str">
        <f t="shared" si="155"/>
        <v>WeaponEnhance_Name_FlyingSword4</v>
      </c>
      <c r="B336" s="196" t="s">
        <v>8634</v>
      </c>
      <c r="C336" s="188" t="s">
        <v>10736</v>
      </c>
      <c r="D336" s="216" t="s">
        <v>15966</v>
      </c>
      <c r="E336" s="22" t="s">
        <v>16163</v>
      </c>
      <c r="F336" s="210" t="s">
        <v>13527</v>
      </c>
      <c r="G336" s="210" t="s">
        <v>12534</v>
      </c>
      <c r="H336" s="205" t="s">
        <v>12535</v>
      </c>
      <c r="I336" s="22" t="s">
        <v>16629</v>
      </c>
      <c r="J336" s="22" t="s">
        <v>16919</v>
      </c>
      <c r="K336" s="328">
        <f t="shared" si="154"/>
        <v>0</v>
      </c>
      <c r="L336" s="327">
        <f t="shared" si="146"/>
        <v>0</v>
      </c>
      <c r="M336" s="327">
        <f t="shared" si="147"/>
        <v>0</v>
      </c>
      <c r="N336" s="327">
        <f t="shared" si="148"/>
        <v>0</v>
      </c>
      <c r="O336" s="327">
        <f t="shared" si="149"/>
        <v>0</v>
      </c>
      <c r="P336" s="327">
        <f t="shared" si="150"/>
        <v>0</v>
      </c>
      <c r="Q336" s="327">
        <f t="shared" si="151"/>
        <v>0</v>
      </c>
      <c r="R336" s="327">
        <f t="shared" si="152"/>
        <v>0</v>
      </c>
      <c r="S336" s="327">
        <f t="shared" si="153"/>
        <v>0</v>
      </c>
      <c r="T336" s="314"/>
    </row>
    <row r="337" spans="1:20" ht="24" customHeight="1">
      <c r="A337" s="193" t="str">
        <f t="shared" si="155"/>
        <v>WeaponEnhance_Name_FlyingSword5</v>
      </c>
      <c r="B337" s="196" t="s">
        <v>8634</v>
      </c>
      <c r="C337" s="188" t="s">
        <v>10737</v>
      </c>
      <c r="D337" s="216" t="s">
        <v>16016</v>
      </c>
      <c r="E337" s="22" t="s">
        <v>16212</v>
      </c>
      <c r="F337" s="210" t="s">
        <v>13528</v>
      </c>
      <c r="G337" s="210" t="s">
        <v>12536</v>
      </c>
      <c r="H337" s="205" t="s">
        <v>12537</v>
      </c>
      <c r="I337" s="22" t="s">
        <v>16768</v>
      </c>
      <c r="J337" s="22" t="s">
        <v>16969</v>
      </c>
      <c r="K337" s="328">
        <f t="shared" si="154"/>
        <v>0</v>
      </c>
      <c r="L337" s="327">
        <f t="shared" si="146"/>
        <v>0</v>
      </c>
      <c r="M337" s="327">
        <f t="shared" si="147"/>
        <v>0</v>
      </c>
      <c r="N337" s="327">
        <f t="shared" si="148"/>
        <v>0</v>
      </c>
      <c r="O337" s="327">
        <f t="shared" si="149"/>
        <v>0</v>
      </c>
      <c r="P337" s="327">
        <f t="shared" si="150"/>
        <v>0</v>
      </c>
      <c r="Q337" s="327">
        <f t="shared" si="151"/>
        <v>0</v>
      </c>
      <c r="R337" s="327">
        <f t="shared" si="152"/>
        <v>0</v>
      </c>
      <c r="S337" s="327">
        <f t="shared" si="153"/>
        <v>0</v>
      </c>
      <c r="T337" s="314"/>
    </row>
    <row r="338" spans="1:20" ht="24" customHeight="1">
      <c r="A338" s="193" t="str">
        <f t="shared" si="155"/>
        <v>WeaponEnhance_Name_Airslash</v>
      </c>
      <c r="B338" s="196" t="s">
        <v>8634</v>
      </c>
      <c r="C338" s="188" t="s">
        <v>10738</v>
      </c>
      <c r="D338" s="216" t="s">
        <v>15826</v>
      </c>
      <c r="E338" s="22" t="s">
        <v>12356</v>
      </c>
      <c r="F338" s="210" t="s">
        <v>13529</v>
      </c>
      <c r="G338" s="210" t="s">
        <v>12538</v>
      </c>
      <c r="H338" s="205" t="s">
        <v>12539</v>
      </c>
      <c r="I338" s="22" t="s">
        <v>12540</v>
      </c>
      <c r="J338" s="22" t="s">
        <v>12541</v>
      </c>
      <c r="K338" s="328">
        <f t="shared" si="154"/>
        <v>0</v>
      </c>
      <c r="L338" s="327">
        <f t="shared" si="146"/>
        <v>0</v>
      </c>
      <c r="M338" s="327">
        <f t="shared" si="147"/>
        <v>0</v>
      </c>
      <c r="N338" s="327">
        <f t="shared" si="148"/>
        <v>0</v>
      </c>
      <c r="O338" s="327">
        <f t="shared" si="149"/>
        <v>0</v>
      </c>
      <c r="P338" s="327">
        <f t="shared" si="150"/>
        <v>0</v>
      </c>
      <c r="Q338" s="327">
        <f t="shared" si="151"/>
        <v>0</v>
      </c>
      <c r="R338" s="327">
        <f t="shared" si="152"/>
        <v>0</v>
      </c>
      <c r="S338" s="327">
        <f t="shared" si="153"/>
        <v>0</v>
      </c>
      <c r="T338" s="314"/>
    </row>
    <row r="339" spans="1:20" ht="24" customHeight="1">
      <c r="A339" s="193" t="str">
        <f t="shared" si="155"/>
        <v>WeaponEnhance_Name_Airslash2</v>
      </c>
      <c r="B339" s="196" t="s">
        <v>8634</v>
      </c>
      <c r="C339" s="188" t="s">
        <v>10739</v>
      </c>
      <c r="D339" s="216" t="s">
        <v>15867</v>
      </c>
      <c r="E339" s="22" t="s">
        <v>16066</v>
      </c>
      <c r="F339" s="210" t="s">
        <v>13530</v>
      </c>
      <c r="G339" s="210" t="s">
        <v>12542</v>
      </c>
      <c r="H339" s="205" t="s">
        <v>12543</v>
      </c>
      <c r="I339" s="22" t="s">
        <v>16352</v>
      </c>
      <c r="J339" s="22" t="s">
        <v>16820</v>
      </c>
      <c r="K339" s="328">
        <f t="shared" si="154"/>
        <v>0</v>
      </c>
      <c r="L339" s="327">
        <f t="shared" si="146"/>
        <v>0</v>
      </c>
      <c r="M339" s="327">
        <f t="shared" si="147"/>
        <v>0</v>
      </c>
      <c r="N339" s="327">
        <f t="shared" si="148"/>
        <v>0</v>
      </c>
      <c r="O339" s="327">
        <f t="shared" si="149"/>
        <v>0</v>
      </c>
      <c r="P339" s="327">
        <f t="shared" si="150"/>
        <v>0</v>
      </c>
      <c r="Q339" s="327">
        <f t="shared" si="151"/>
        <v>0</v>
      </c>
      <c r="R339" s="327">
        <f t="shared" si="152"/>
        <v>0</v>
      </c>
      <c r="S339" s="327">
        <f t="shared" si="153"/>
        <v>0</v>
      </c>
      <c r="T339" s="314"/>
    </row>
    <row r="340" spans="1:20" ht="24" customHeight="1">
      <c r="A340" s="193" t="str">
        <f t="shared" si="155"/>
        <v>WeaponEnhance_Name_Airslash3</v>
      </c>
      <c r="B340" s="196" t="s">
        <v>8634</v>
      </c>
      <c r="C340" s="188" t="s">
        <v>10740</v>
      </c>
      <c r="D340" s="216" t="s">
        <v>15917</v>
      </c>
      <c r="E340" s="22" t="s">
        <v>16115</v>
      </c>
      <c r="F340" s="210" t="s">
        <v>13531</v>
      </c>
      <c r="G340" s="210" t="s">
        <v>12544</v>
      </c>
      <c r="H340" s="205" t="s">
        <v>12545</v>
      </c>
      <c r="I340" s="22" t="s">
        <v>16491</v>
      </c>
      <c r="J340" s="22" t="s">
        <v>16870</v>
      </c>
      <c r="K340" s="328">
        <f t="shared" si="154"/>
        <v>0</v>
      </c>
      <c r="L340" s="327">
        <f t="shared" si="146"/>
        <v>0</v>
      </c>
      <c r="M340" s="327">
        <f t="shared" si="147"/>
        <v>0</v>
      </c>
      <c r="N340" s="327">
        <f t="shared" si="148"/>
        <v>0</v>
      </c>
      <c r="O340" s="327">
        <f t="shared" si="149"/>
        <v>0</v>
      </c>
      <c r="P340" s="327">
        <f t="shared" si="150"/>
        <v>0</v>
      </c>
      <c r="Q340" s="327">
        <f t="shared" si="151"/>
        <v>0</v>
      </c>
      <c r="R340" s="327">
        <f t="shared" si="152"/>
        <v>0</v>
      </c>
      <c r="S340" s="327">
        <f t="shared" si="153"/>
        <v>0</v>
      </c>
      <c r="T340" s="314"/>
    </row>
    <row r="341" spans="1:20" ht="24" customHeight="1">
      <c r="A341" s="193" t="str">
        <f t="shared" si="155"/>
        <v>WeaponEnhance_Name_Airslash4</v>
      </c>
      <c r="B341" s="196" t="s">
        <v>8634</v>
      </c>
      <c r="C341" s="188" t="s">
        <v>10741</v>
      </c>
      <c r="D341" s="216" t="s">
        <v>15967</v>
      </c>
      <c r="E341" s="22" t="s">
        <v>16164</v>
      </c>
      <c r="F341" s="210" t="s">
        <v>13532</v>
      </c>
      <c r="G341" s="210" t="s">
        <v>12546</v>
      </c>
      <c r="H341" s="205" t="s">
        <v>12547</v>
      </c>
      <c r="I341" s="22" t="s">
        <v>16630</v>
      </c>
      <c r="J341" s="22" t="s">
        <v>16920</v>
      </c>
      <c r="K341" s="328">
        <f t="shared" si="154"/>
        <v>0</v>
      </c>
      <c r="L341" s="327">
        <f t="shared" si="146"/>
        <v>0</v>
      </c>
      <c r="M341" s="327">
        <f t="shared" si="147"/>
        <v>0</v>
      </c>
      <c r="N341" s="327">
        <f t="shared" si="148"/>
        <v>0</v>
      </c>
      <c r="O341" s="327">
        <f t="shared" si="149"/>
        <v>0</v>
      </c>
      <c r="P341" s="327">
        <f t="shared" si="150"/>
        <v>0</v>
      </c>
      <c r="Q341" s="327">
        <f t="shared" si="151"/>
        <v>0</v>
      </c>
      <c r="R341" s="327">
        <f t="shared" si="152"/>
        <v>0</v>
      </c>
      <c r="S341" s="327">
        <f t="shared" si="153"/>
        <v>0</v>
      </c>
      <c r="T341" s="314"/>
    </row>
    <row r="342" spans="1:20" ht="24" customHeight="1">
      <c r="A342" s="193" t="str">
        <f t="shared" si="155"/>
        <v>WeaponEnhance_Name_Airslash5</v>
      </c>
      <c r="B342" s="196" t="s">
        <v>8634</v>
      </c>
      <c r="C342" s="188" t="s">
        <v>10742</v>
      </c>
      <c r="D342" s="216" t="s">
        <v>16017</v>
      </c>
      <c r="E342" s="22" t="s">
        <v>16213</v>
      </c>
      <c r="F342" s="210" t="s">
        <v>13533</v>
      </c>
      <c r="G342" s="210" t="s">
        <v>12548</v>
      </c>
      <c r="H342" s="205" t="s">
        <v>12549</v>
      </c>
      <c r="I342" s="22" t="s">
        <v>16769</v>
      </c>
      <c r="J342" s="22" t="s">
        <v>16970</v>
      </c>
      <c r="K342" s="328">
        <f t="shared" si="154"/>
        <v>0</v>
      </c>
      <c r="L342" s="327">
        <f t="shared" si="146"/>
        <v>0</v>
      </c>
      <c r="M342" s="327">
        <f t="shared" si="147"/>
        <v>0</v>
      </c>
      <c r="N342" s="327">
        <f t="shared" si="148"/>
        <v>0</v>
      </c>
      <c r="O342" s="327">
        <f t="shared" si="149"/>
        <v>0</v>
      </c>
      <c r="P342" s="327">
        <f t="shared" si="150"/>
        <v>0</v>
      </c>
      <c r="Q342" s="327">
        <f t="shared" si="151"/>
        <v>0</v>
      </c>
      <c r="R342" s="327">
        <f t="shared" si="152"/>
        <v>0</v>
      </c>
      <c r="S342" s="327">
        <f t="shared" si="153"/>
        <v>0</v>
      </c>
      <c r="T342" s="314"/>
    </row>
    <row r="343" spans="1:20" ht="24" customHeight="1">
      <c r="A343" s="193" t="str">
        <f t="shared" si="155"/>
        <v>WeaponEnhance_Name_MasterPoisoner</v>
      </c>
      <c r="B343" s="196" t="s">
        <v>8634</v>
      </c>
      <c r="C343" s="186" t="s">
        <v>13201</v>
      </c>
      <c r="D343" s="216" t="s">
        <v>13202</v>
      </c>
      <c r="E343" s="22" t="s">
        <v>15088</v>
      </c>
      <c r="F343" s="210" t="s">
        <v>15089</v>
      </c>
      <c r="G343" s="210" t="s">
        <v>15090</v>
      </c>
      <c r="H343" s="205" t="s">
        <v>15091</v>
      </c>
      <c r="I343" s="22" t="s">
        <v>15092</v>
      </c>
      <c r="J343" s="22" t="s">
        <v>15093</v>
      </c>
      <c r="K343" s="329">
        <v>4</v>
      </c>
      <c r="L343" s="327">
        <f t="shared" si="146"/>
        <v>0</v>
      </c>
      <c r="M343" s="327">
        <f t="shared" si="147"/>
        <v>0</v>
      </c>
      <c r="N343" s="327">
        <f t="shared" si="148"/>
        <v>0</v>
      </c>
      <c r="O343" s="327">
        <f t="shared" si="149"/>
        <v>0</v>
      </c>
      <c r="P343" s="327">
        <f t="shared" si="150"/>
        <v>0</v>
      </c>
      <c r="Q343" s="327">
        <f t="shared" si="151"/>
        <v>0</v>
      </c>
      <c r="R343" s="327">
        <f t="shared" si="152"/>
        <v>0</v>
      </c>
      <c r="S343" s="327">
        <f t="shared" si="153"/>
        <v>0</v>
      </c>
      <c r="T343" s="314"/>
    </row>
    <row r="344" spans="1:20" ht="24" customHeight="1">
      <c r="A344" s="193" t="str">
        <f t="shared" si="155"/>
        <v>WeaponEnhance_Name_MasterPoisoner2</v>
      </c>
      <c r="B344" s="196" t="s">
        <v>8634</v>
      </c>
      <c r="C344" s="186" t="s">
        <v>13195</v>
      </c>
      <c r="D344" s="216" t="s">
        <v>15868</v>
      </c>
      <c r="E344" s="22" t="s">
        <v>16067</v>
      </c>
      <c r="F344" s="210" t="s">
        <v>15094</v>
      </c>
      <c r="G344" s="210" t="s">
        <v>15095</v>
      </c>
      <c r="H344" s="205" t="s">
        <v>15096</v>
      </c>
      <c r="I344" s="22" t="s">
        <v>16353</v>
      </c>
      <c r="J344" s="22" t="s">
        <v>16821</v>
      </c>
      <c r="K344" s="328">
        <f t="shared" ref="K344" si="156">SUM(L344:S344)</f>
        <v>0</v>
      </c>
      <c r="L344" s="327">
        <f t="shared" si="146"/>
        <v>0</v>
      </c>
      <c r="M344" s="327">
        <f t="shared" si="147"/>
        <v>0</v>
      </c>
      <c r="N344" s="327">
        <f t="shared" si="148"/>
        <v>0</v>
      </c>
      <c r="O344" s="327">
        <f t="shared" si="149"/>
        <v>0</v>
      </c>
      <c r="P344" s="327">
        <f t="shared" si="150"/>
        <v>0</v>
      </c>
      <c r="Q344" s="327">
        <f t="shared" si="151"/>
        <v>0</v>
      </c>
      <c r="R344" s="327">
        <f t="shared" si="152"/>
        <v>0</v>
      </c>
      <c r="S344" s="327">
        <f t="shared" si="153"/>
        <v>0</v>
      </c>
      <c r="T344" s="314"/>
    </row>
    <row r="345" spans="1:20" ht="24" customHeight="1">
      <c r="A345" s="193" t="str">
        <f t="shared" si="155"/>
        <v>WeaponEnhance_Name_MasterPoisoner3</v>
      </c>
      <c r="B345" s="196" t="s">
        <v>8634</v>
      </c>
      <c r="C345" s="186" t="s">
        <v>13196</v>
      </c>
      <c r="D345" s="216" t="s">
        <v>15918</v>
      </c>
      <c r="E345" s="22" t="s">
        <v>16116</v>
      </c>
      <c r="F345" s="210" t="s">
        <v>15097</v>
      </c>
      <c r="G345" s="210" t="s">
        <v>15098</v>
      </c>
      <c r="H345" s="205" t="s">
        <v>15099</v>
      </c>
      <c r="I345" s="22" t="s">
        <v>16492</v>
      </c>
      <c r="J345" s="22" t="s">
        <v>16871</v>
      </c>
      <c r="K345" s="329">
        <v>4</v>
      </c>
      <c r="L345" s="327">
        <f t="shared" si="146"/>
        <v>0</v>
      </c>
      <c r="M345" s="327">
        <f t="shared" si="147"/>
        <v>0</v>
      </c>
      <c r="N345" s="327">
        <f t="shared" si="148"/>
        <v>0</v>
      </c>
      <c r="O345" s="327">
        <f t="shared" si="149"/>
        <v>0</v>
      </c>
      <c r="P345" s="327">
        <f t="shared" si="150"/>
        <v>0</v>
      </c>
      <c r="Q345" s="327">
        <f t="shared" si="151"/>
        <v>0</v>
      </c>
      <c r="R345" s="327">
        <f t="shared" si="152"/>
        <v>0</v>
      </c>
      <c r="S345" s="327">
        <f t="shared" si="153"/>
        <v>0</v>
      </c>
      <c r="T345" s="314"/>
    </row>
    <row r="346" spans="1:20" ht="24" customHeight="1">
      <c r="A346" s="193" t="str">
        <f t="shared" si="155"/>
        <v>WeaponEnhance_Name_MasterPoisoner4</v>
      </c>
      <c r="B346" s="196" t="s">
        <v>8634</v>
      </c>
      <c r="C346" s="186" t="s">
        <v>13197</v>
      </c>
      <c r="D346" s="216" t="s">
        <v>15968</v>
      </c>
      <c r="E346" s="22" t="s">
        <v>16165</v>
      </c>
      <c r="F346" s="210" t="s">
        <v>15100</v>
      </c>
      <c r="G346" s="210" t="s">
        <v>15101</v>
      </c>
      <c r="H346" s="205" t="s">
        <v>15102</v>
      </c>
      <c r="I346" s="22" t="s">
        <v>16631</v>
      </c>
      <c r="J346" s="22" t="s">
        <v>16921</v>
      </c>
      <c r="K346" s="328">
        <f t="shared" ref="K346:K389" si="157">SUM(L346:S346)</f>
        <v>0</v>
      </c>
      <c r="L346" s="327">
        <f t="shared" si="146"/>
        <v>0</v>
      </c>
      <c r="M346" s="327">
        <f t="shared" si="147"/>
        <v>0</v>
      </c>
      <c r="N346" s="327">
        <f t="shared" si="148"/>
        <v>0</v>
      </c>
      <c r="O346" s="327">
        <f t="shared" si="149"/>
        <v>0</v>
      </c>
      <c r="P346" s="327">
        <f t="shared" si="150"/>
        <v>0</v>
      </c>
      <c r="Q346" s="327">
        <f t="shared" si="151"/>
        <v>0</v>
      </c>
      <c r="R346" s="327">
        <f t="shared" si="152"/>
        <v>0</v>
      </c>
      <c r="S346" s="327">
        <f t="shared" si="153"/>
        <v>0</v>
      </c>
      <c r="T346" s="314"/>
    </row>
    <row r="347" spans="1:20" ht="24" customHeight="1">
      <c r="A347" s="193" t="str">
        <f t="shared" si="155"/>
        <v>WeaponEnhance_Name_MasterPoisoner5</v>
      </c>
      <c r="B347" s="196" t="s">
        <v>8634</v>
      </c>
      <c r="C347" s="186" t="s">
        <v>13198</v>
      </c>
      <c r="D347" s="216" t="s">
        <v>16018</v>
      </c>
      <c r="E347" s="22" t="s">
        <v>16214</v>
      </c>
      <c r="F347" s="210" t="s">
        <v>15103</v>
      </c>
      <c r="G347" s="210" t="s">
        <v>15104</v>
      </c>
      <c r="H347" s="205" t="s">
        <v>15105</v>
      </c>
      <c r="I347" s="22" t="s">
        <v>16770</v>
      </c>
      <c r="J347" s="22" t="s">
        <v>16971</v>
      </c>
      <c r="K347" s="328">
        <f t="shared" si="157"/>
        <v>0</v>
      </c>
      <c r="L347" s="327">
        <f t="shared" si="146"/>
        <v>0</v>
      </c>
      <c r="M347" s="327">
        <f t="shared" si="147"/>
        <v>0</v>
      </c>
      <c r="N347" s="327">
        <f t="shared" si="148"/>
        <v>0</v>
      </c>
      <c r="O347" s="327">
        <f t="shared" si="149"/>
        <v>0</v>
      </c>
      <c r="P347" s="327">
        <f t="shared" si="150"/>
        <v>0</v>
      </c>
      <c r="Q347" s="327">
        <f t="shared" si="151"/>
        <v>0</v>
      </c>
      <c r="R347" s="327">
        <f t="shared" si="152"/>
        <v>0</v>
      </c>
      <c r="S347" s="327">
        <f t="shared" si="153"/>
        <v>0</v>
      </c>
      <c r="T347" s="314"/>
    </row>
    <row r="348" spans="1:20" ht="24" customHeight="1">
      <c r="A348" s="193" t="str">
        <f t="shared" si="155"/>
        <v>WeaponEnhance_Name_BadGuys</v>
      </c>
      <c r="B348" s="196" t="s">
        <v>8634</v>
      </c>
      <c r="C348" s="186" t="s">
        <v>13204</v>
      </c>
      <c r="D348" s="216" t="s">
        <v>13224</v>
      </c>
      <c r="E348" s="22" t="s">
        <v>15106</v>
      </c>
      <c r="F348" s="210" t="s">
        <v>15107</v>
      </c>
      <c r="G348" s="210" t="s">
        <v>15108</v>
      </c>
      <c r="H348" s="205" t="s">
        <v>15109</v>
      </c>
      <c r="I348" s="22" t="s">
        <v>15110</v>
      </c>
      <c r="J348" s="22" t="s">
        <v>15111</v>
      </c>
      <c r="K348" s="328">
        <f t="shared" si="157"/>
        <v>0</v>
      </c>
      <c r="L348" s="327">
        <f t="shared" si="146"/>
        <v>0</v>
      </c>
      <c r="M348" s="327">
        <f t="shared" si="147"/>
        <v>0</v>
      </c>
      <c r="N348" s="327">
        <f t="shared" si="148"/>
        <v>0</v>
      </c>
      <c r="O348" s="327">
        <f t="shared" si="149"/>
        <v>0</v>
      </c>
      <c r="P348" s="327">
        <f t="shared" si="150"/>
        <v>0</v>
      </c>
      <c r="Q348" s="327">
        <f t="shared" si="151"/>
        <v>0</v>
      </c>
      <c r="R348" s="327">
        <f t="shared" si="152"/>
        <v>0</v>
      </c>
      <c r="S348" s="327">
        <f t="shared" si="153"/>
        <v>0</v>
      </c>
      <c r="T348" s="314"/>
    </row>
    <row r="349" spans="1:20" ht="24" customHeight="1">
      <c r="A349" s="193" t="str">
        <f t="shared" si="155"/>
        <v>WeaponEnhance_Name_BadGuys2</v>
      </c>
      <c r="B349" s="196" t="s">
        <v>8634</v>
      </c>
      <c r="C349" s="186" t="s">
        <v>13205</v>
      </c>
      <c r="D349" s="216" t="s">
        <v>15869</v>
      </c>
      <c r="E349" s="22" t="s">
        <v>16068</v>
      </c>
      <c r="F349" s="210" t="s">
        <v>15112</v>
      </c>
      <c r="G349" s="210" t="s">
        <v>15113</v>
      </c>
      <c r="H349" s="205" t="s">
        <v>15114</v>
      </c>
      <c r="I349" s="22" t="s">
        <v>16354</v>
      </c>
      <c r="J349" s="22" t="s">
        <v>16822</v>
      </c>
      <c r="K349" s="328">
        <f t="shared" si="157"/>
        <v>0</v>
      </c>
      <c r="L349" s="327">
        <f t="shared" si="146"/>
        <v>0</v>
      </c>
      <c r="M349" s="327">
        <f t="shared" si="147"/>
        <v>0</v>
      </c>
      <c r="N349" s="327">
        <f t="shared" si="148"/>
        <v>0</v>
      </c>
      <c r="O349" s="327">
        <f t="shared" si="149"/>
        <v>0</v>
      </c>
      <c r="P349" s="327">
        <f t="shared" si="150"/>
        <v>0</v>
      </c>
      <c r="Q349" s="327">
        <f t="shared" si="151"/>
        <v>0</v>
      </c>
      <c r="R349" s="327">
        <f t="shared" si="152"/>
        <v>0</v>
      </c>
      <c r="S349" s="327">
        <f t="shared" si="153"/>
        <v>0</v>
      </c>
      <c r="T349" s="314"/>
    </row>
    <row r="350" spans="1:20" ht="24" customHeight="1">
      <c r="A350" s="193" t="str">
        <f t="shared" si="155"/>
        <v>WeaponEnhance_Name_BadGuys3</v>
      </c>
      <c r="B350" s="196" t="s">
        <v>8634</v>
      </c>
      <c r="C350" s="186" t="s">
        <v>13206</v>
      </c>
      <c r="D350" s="216" t="s">
        <v>15919</v>
      </c>
      <c r="E350" s="22" t="s">
        <v>16117</v>
      </c>
      <c r="F350" s="210" t="s">
        <v>15115</v>
      </c>
      <c r="G350" s="210" t="s">
        <v>15116</v>
      </c>
      <c r="H350" s="205" t="s">
        <v>15117</v>
      </c>
      <c r="I350" s="22" t="s">
        <v>16493</v>
      </c>
      <c r="J350" s="22" t="s">
        <v>16872</v>
      </c>
      <c r="K350" s="328">
        <f t="shared" si="157"/>
        <v>0</v>
      </c>
      <c r="L350" s="327">
        <f t="shared" si="146"/>
        <v>0</v>
      </c>
      <c r="M350" s="327">
        <f t="shared" si="147"/>
        <v>0</v>
      </c>
      <c r="N350" s="327">
        <f t="shared" si="148"/>
        <v>0</v>
      </c>
      <c r="O350" s="327">
        <f t="shared" si="149"/>
        <v>0</v>
      </c>
      <c r="P350" s="327">
        <f t="shared" si="150"/>
        <v>0</v>
      </c>
      <c r="Q350" s="327">
        <f t="shared" si="151"/>
        <v>0</v>
      </c>
      <c r="R350" s="327">
        <f t="shared" si="152"/>
        <v>0</v>
      </c>
      <c r="S350" s="327">
        <f t="shared" si="153"/>
        <v>0</v>
      </c>
      <c r="T350" s="314"/>
    </row>
    <row r="351" spans="1:20" ht="24" customHeight="1">
      <c r="A351" s="193" t="str">
        <f t="shared" si="155"/>
        <v>WeaponEnhance_Name_BadGuys4</v>
      </c>
      <c r="B351" s="196" t="s">
        <v>8634</v>
      </c>
      <c r="C351" s="186" t="s">
        <v>13207</v>
      </c>
      <c r="D351" s="216" t="s">
        <v>15969</v>
      </c>
      <c r="E351" s="22" t="s">
        <v>16166</v>
      </c>
      <c r="F351" s="210" t="s">
        <v>15118</v>
      </c>
      <c r="G351" s="210" t="s">
        <v>15119</v>
      </c>
      <c r="H351" s="205" t="s">
        <v>15120</v>
      </c>
      <c r="I351" s="22" t="s">
        <v>16632</v>
      </c>
      <c r="J351" s="22" t="s">
        <v>16922</v>
      </c>
      <c r="K351" s="328">
        <f t="shared" si="157"/>
        <v>0</v>
      </c>
      <c r="L351" s="327">
        <f t="shared" si="146"/>
        <v>0</v>
      </c>
      <c r="M351" s="327">
        <f t="shared" si="147"/>
        <v>0</v>
      </c>
      <c r="N351" s="327">
        <f t="shared" si="148"/>
        <v>0</v>
      </c>
      <c r="O351" s="327">
        <f t="shared" si="149"/>
        <v>0</v>
      </c>
      <c r="P351" s="327">
        <f t="shared" si="150"/>
        <v>0</v>
      </c>
      <c r="Q351" s="327">
        <f t="shared" si="151"/>
        <v>0</v>
      </c>
      <c r="R351" s="327">
        <f t="shared" si="152"/>
        <v>0</v>
      </c>
      <c r="S351" s="327">
        <f t="shared" si="153"/>
        <v>0</v>
      </c>
      <c r="T351" s="314"/>
    </row>
    <row r="352" spans="1:20" ht="24" customHeight="1">
      <c r="A352" s="193" t="str">
        <f t="shared" si="155"/>
        <v>WeaponEnhance_Name_BadGuys5</v>
      </c>
      <c r="B352" s="196" t="s">
        <v>8634</v>
      </c>
      <c r="C352" s="186" t="s">
        <v>13208</v>
      </c>
      <c r="D352" s="216" t="s">
        <v>16019</v>
      </c>
      <c r="E352" s="22" t="s">
        <v>16215</v>
      </c>
      <c r="F352" s="210" t="s">
        <v>15121</v>
      </c>
      <c r="G352" s="210" t="s">
        <v>15122</v>
      </c>
      <c r="H352" s="205" t="s">
        <v>15123</v>
      </c>
      <c r="I352" s="22" t="s">
        <v>16771</v>
      </c>
      <c r="J352" s="22" t="s">
        <v>16972</v>
      </c>
      <c r="K352" s="328">
        <f t="shared" si="157"/>
        <v>0</v>
      </c>
      <c r="L352" s="327">
        <f t="shared" si="146"/>
        <v>0</v>
      </c>
      <c r="M352" s="327">
        <f t="shared" si="147"/>
        <v>0</v>
      </c>
      <c r="N352" s="327">
        <f t="shared" si="148"/>
        <v>0</v>
      </c>
      <c r="O352" s="327">
        <f t="shared" si="149"/>
        <v>0</v>
      </c>
      <c r="P352" s="327">
        <f t="shared" si="150"/>
        <v>0</v>
      </c>
      <c r="Q352" s="327">
        <f t="shared" si="151"/>
        <v>0</v>
      </c>
      <c r="R352" s="327">
        <f t="shared" si="152"/>
        <v>0</v>
      </c>
      <c r="S352" s="327">
        <f t="shared" si="153"/>
        <v>0</v>
      </c>
      <c r="T352" s="314"/>
    </row>
    <row r="353" spans="1:20" ht="24" customHeight="1">
      <c r="A353" s="193" t="str">
        <f t="shared" si="155"/>
        <v>WeaponEnhance_Name_Avatar</v>
      </c>
      <c r="B353" s="196" t="s">
        <v>8634</v>
      </c>
      <c r="C353" s="186" t="s">
        <v>13209</v>
      </c>
      <c r="D353" s="216" t="s">
        <v>13225</v>
      </c>
      <c r="E353" s="22" t="s">
        <v>15124</v>
      </c>
      <c r="F353" s="210" t="s">
        <v>15125</v>
      </c>
      <c r="G353" s="210" t="s">
        <v>15125</v>
      </c>
      <c r="H353" s="205" t="s">
        <v>15125</v>
      </c>
      <c r="I353" s="22" t="s">
        <v>15126</v>
      </c>
      <c r="J353" s="22" t="s">
        <v>15124</v>
      </c>
      <c r="K353" s="328">
        <f t="shared" si="157"/>
        <v>0</v>
      </c>
      <c r="L353" s="327">
        <f t="shared" si="146"/>
        <v>0</v>
      </c>
      <c r="M353" s="327">
        <f t="shared" si="147"/>
        <v>0</v>
      </c>
      <c r="N353" s="327">
        <f t="shared" si="148"/>
        <v>0</v>
      </c>
      <c r="O353" s="327">
        <f t="shared" si="149"/>
        <v>0</v>
      </c>
      <c r="P353" s="327">
        <f t="shared" si="150"/>
        <v>0</v>
      </c>
      <c r="Q353" s="327">
        <f t="shared" si="151"/>
        <v>0</v>
      </c>
      <c r="R353" s="327">
        <f t="shared" si="152"/>
        <v>0</v>
      </c>
      <c r="S353" s="327">
        <f t="shared" si="153"/>
        <v>0</v>
      </c>
      <c r="T353" s="314"/>
    </row>
    <row r="354" spans="1:20" ht="24" customHeight="1">
      <c r="A354" s="193" t="str">
        <f t="shared" si="155"/>
        <v>WeaponEnhance_Name_Avatar2</v>
      </c>
      <c r="B354" s="196" t="s">
        <v>8634</v>
      </c>
      <c r="C354" s="186" t="s">
        <v>13210</v>
      </c>
      <c r="D354" s="216" t="s">
        <v>15870</v>
      </c>
      <c r="E354" s="22" t="s">
        <v>16069</v>
      </c>
      <c r="F354" s="210" t="s">
        <v>15127</v>
      </c>
      <c r="G354" s="210" t="s">
        <v>15127</v>
      </c>
      <c r="H354" s="205" t="s">
        <v>15127</v>
      </c>
      <c r="I354" s="22" t="s">
        <v>16355</v>
      </c>
      <c r="J354" s="22" t="s">
        <v>16823</v>
      </c>
      <c r="K354" s="328">
        <f t="shared" si="157"/>
        <v>0</v>
      </c>
      <c r="L354" s="327">
        <f t="shared" ref="L354:L397" si="158">COUNTIF(D354, "*{0*")</f>
        <v>0</v>
      </c>
      <c r="M354" s="327">
        <f t="shared" ref="M354:M397" si="159">COUNTIF(D354, "*{1*")</f>
        <v>0</v>
      </c>
      <c r="N354" s="327">
        <f t="shared" ref="N354:N397" si="160">COUNTIF(D354, "*{2*")</f>
        <v>0</v>
      </c>
      <c r="O354" s="327">
        <f t="shared" ref="O354:O397" si="161">COUNTIF(D354, "*{3*")</f>
        <v>0</v>
      </c>
      <c r="P354" s="327">
        <f t="shared" ref="P354:P397" si="162">COUNTIF(D354, "*{4*")</f>
        <v>0</v>
      </c>
      <c r="Q354" s="327">
        <f t="shared" ref="Q354:Q397" si="163">COUNTIF(D354, "*{5*")</f>
        <v>0</v>
      </c>
      <c r="R354" s="327">
        <f t="shared" ref="R354:R397" si="164">COUNTIF(D354, "*{6*")</f>
        <v>0</v>
      </c>
      <c r="S354" s="327">
        <f t="shared" ref="S354:S397" si="165">COUNTIF(D354, "*{7*")</f>
        <v>0</v>
      </c>
      <c r="T354" s="314"/>
    </row>
    <row r="355" spans="1:20" ht="24" customHeight="1">
      <c r="A355" s="193" t="str">
        <f t="shared" si="155"/>
        <v>WeaponEnhance_Name_Avatar3</v>
      </c>
      <c r="B355" s="196" t="s">
        <v>8634</v>
      </c>
      <c r="C355" s="186" t="s">
        <v>13211</v>
      </c>
      <c r="D355" s="216" t="s">
        <v>15920</v>
      </c>
      <c r="E355" s="22" t="s">
        <v>16118</v>
      </c>
      <c r="F355" s="210" t="s">
        <v>15128</v>
      </c>
      <c r="G355" s="210" t="s">
        <v>15128</v>
      </c>
      <c r="H355" s="205" t="s">
        <v>15128</v>
      </c>
      <c r="I355" s="22" t="s">
        <v>16494</v>
      </c>
      <c r="J355" s="22" t="s">
        <v>16873</v>
      </c>
      <c r="K355" s="328">
        <f t="shared" si="157"/>
        <v>0</v>
      </c>
      <c r="L355" s="327">
        <f t="shared" si="158"/>
        <v>0</v>
      </c>
      <c r="M355" s="327">
        <f t="shared" si="159"/>
        <v>0</v>
      </c>
      <c r="N355" s="327">
        <f t="shared" si="160"/>
        <v>0</v>
      </c>
      <c r="O355" s="327">
        <f t="shared" si="161"/>
        <v>0</v>
      </c>
      <c r="P355" s="327">
        <f t="shared" si="162"/>
        <v>0</v>
      </c>
      <c r="Q355" s="327">
        <f t="shared" si="163"/>
        <v>0</v>
      </c>
      <c r="R355" s="327">
        <f t="shared" si="164"/>
        <v>0</v>
      </c>
      <c r="S355" s="327">
        <f t="shared" si="165"/>
        <v>0</v>
      </c>
      <c r="T355" s="314"/>
    </row>
    <row r="356" spans="1:20" ht="24" customHeight="1">
      <c r="A356" s="193" t="str">
        <f t="shared" ref="A356:A399" si="166">CONCATENATE(B356,C356)</f>
        <v>WeaponEnhance_Name_Avatar4</v>
      </c>
      <c r="B356" s="196" t="s">
        <v>8634</v>
      </c>
      <c r="C356" s="186" t="s">
        <v>13212</v>
      </c>
      <c r="D356" s="216" t="s">
        <v>15970</v>
      </c>
      <c r="E356" s="22" t="s">
        <v>16167</v>
      </c>
      <c r="F356" s="210" t="s">
        <v>15129</v>
      </c>
      <c r="G356" s="210" t="s">
        <v>15129</v>
      </c>
      <c r="H356" s="205" t="s">
        <v>15129</v>
      </c>
      <c r="I356" s="22" t="s">
        <v>16633</v>
      </c>
      <c r="J356" s="22" t="s">
        <v>16923</v>
      </c>
      <c r="K356" s="328">
        <f t="shared" si="157"/>
        <v>0</v>
      </c>
      <c r="L356" s="327">
        <f t="shared" si="158"/>
        <v>0</v>
      </c>
      <c r="M356" s="327">
        <f t="shared" si="159"/>
        <v>0</v>
      </c>
      <c r="N356" s="327">
        <f t="shared" si="160"/>
        <v>0</v>
      </c>
      <c r="O356" s="327">
        <f t="shared" si="161"/>
        <v>0</v>
      </c>
      <c r="P356" s="327">
        <f t="shared" si="162"/>
        <v>0</v>
      </c>
      <c r="Q356" s="327">
        <f t="shared" si="163"/>
        <v>0</v>
      </c>
      <c r="R356" s="327">
        <f t="shared" si="164"/>
        <v>0</v>
      </c>
      <c r="S356" s="327">
        <f t="shared" si="165"/>
        <v>0</v>
      </c>
      <c r="T356" s="314"/>
    </row>
    <row r="357" spans="1:20" ht="24" customHeight="1">
      <c r="A357" s="193" t="str">
        <f t="shared" si="166"/>
        <v>WeaponEnhance_Name_Avatar5</v>
      </c>
      <c r="B357" s="196" t="s">
        <v>8634</v>
      </c>
      <c r="C357" s="186" t="s">
        <v>13213</v>
      </c>
      <c r="D357" s="216" t="s">
        <v>16020</v>
      </c>
      <c r="E357" s="22" t="s">
        <v>16216</v>
      </c>
      <c r="F357" s="210" t="s">
        <v>15130</v>
      </c>
      <c r="G357" s="210" t="s">
        <v>15130</v>
      </c>
      <c r="H357" s="205" t="s">
        <v>15130</v>
      </c>
      <c r="I357" s="22" t="s">
        <v>16772</v>
      </c>
      <c r="J357" s="22" t="s">
        <v>16973</v>
      </c>
      <c r="K357" s="328">
        <f t="shared" si="157"/>
        <v>0</v>
      </c>
      <c r="L357" s="327">
        <f t="shared" si="158"/>
        <v>0</v>
      </c>
      <c r="M357" s="327">
        <f t="shared" si="159"/>
        <v>0</v>
      </c>
      <c r="N357" s="327">
        <f t="shared" si="160"/>
        <v>0</v>
      </c>
      <c r="O357" s="327">
        <f t="shared" si="161"/>
        <v>0</v>
      </c>
      <c r="P357" s="327">
        <f t="shared" si="162"/>
        <v>0</v>
      </c>
      <c r="Q357" s="327">
        <f t="shared" si="163"/>
        <v>0</v>
      </c>
      <c r="R357" s="327">
        <f t="shared" si="164"/>
        <v>0</v>
      </c>
      <c r="S357" s="327">
        <f t="shared" si="165"/>
        <v>0</v>
      </c>
      <c r="T357" s="314"/>
    </row>
    <row r="358" spans="1:20" ht="24" customHeight="1">
      <c r="A358" s="193" t="str">
        <f t="shared" si="166"/>
        <v>WeaponEnhance_Name_Bloodshed</v>
      </c>
      <c r="B358" s="196" t="s">
        <v>8634</v>
      </c>
      <c r="C358" s="186" t="s">
        <v>13234</v>
      </c>
      <c r="D358" s="216" t="s">
        <v>13226</v>
      </c>
      <c r="E358" s="22" t="s">
        <v>13354</v>
      </c>
      <c r="F358" s="210" t="s">
        <v>15131</v>
      </c>
      <c r="G358" s="210" t="s">
        <v>15132</v>
      </c>
      <c r="H358" s="205" t="s">
        <v>15131</v>
      </c>
      <c r="I358" s="22" t="s">
        <v>15133</v>
      </c>
      <c r="J358" s="22" t="s">
        <v>15134</v>
      </c>
      <c r="K358" s="328">
        <f t="shared" si="157"/>
        <v>0</v>
      </c>
      <c r="L358" s="327">
        <f t="shared" si="158"/>
        <v>0</v>
      </c>
      <c r="M358" s="327">
        <f t="shared" si="159"/>
        <v>0</v>
      </c>
      <c r="N358" s="327">
        <f t="shared" si="160"/>
        <v>0</v>
      </c>
      <c r="O358" s="327">
        <f t="shared" si="161"/>
        <v>0</v>
      </c>
      <c r="P358" s="327">
        <f t="shared" si="162"/>
        <v>0</v>
      </c>
      <c r="Q358" s="327">
        <f t="shared" si="163"/>
        <v>0</v>
      </c>
      <c r="R358" s="327">
        <f t="shared" si="164"/>
        <v>0</v>
      </c>
      <c r="S358" s="327">
        <f t="shared" si="165"/>
        <v>0</v>
      </c>
      <c r="T358" s="314"/>
    </row>
    <row r="359" spans="1:20" ht="24" customHeight="1">
      <c r="A359" s="193" t="str">
        <f t="shared" si="166"/>
        <v>WeaponEnhance_Name_Bloodshed2</v>
      </c>
      <c r="B359" s="196" t="s">
        <v>8634</v>
      </c>
      <c r="C359" s="186" t="s">
        <v>13235</v>
      </c>
      <c r="D359" s="216" t="s">
        <v>15871</v>
      </c>
      <c r="E359" s="22" t="s">
        <v>16070</v>
      </c>
      <c r="F359" s="210" t="s">
        <v>15135</v>
      </c>
      <c r="G359" s="210" t="s">
        <v>15136</v>
      </c>
      <c r="H359" s="205" t="s">
        <v>15135</v>
      </c>
      <c r="I359" s="22" t="s">
        <v>16356</v>
      </c>
      <c r="J359" s="22" t="s">
        <v>16824</v>
      </c>
      <c r="K359" s="328">
        <f t="shared" si="157"/>
        <v>0</v>
      </c>
      <c r="L359" s="327">
        <f t="shared" si="158"/>
        <v>0</v>
      </c>
      <c r="M359" s="327">
        <f t="shared" si="159"/>
        <v>0</v>
      </c>
      <c r="N359" s="327">
        <f t="shared" si="160"/>
        <v>0</v>
      </c>
      <c r="O359" s="327">
        <f t="shared" si="161"/>
        <v>0</v>
      </c>
      <c r="P359" s="327">
        <f t="shared" si="162"/>
        <v>0</v>
      </c>
      <c r="Q359" s="327">
        <f t="shared" si="163"/>
        <v>0</v>
      </c>
      <c r="R359" s="327">
        <f t="shared" si="164"/>
        <v>0</v>
      </c>
      <c r="S359" s="327">
        <f t="shared" si="165"/>
        <v>0</v>
      </c>
      <c r="T359" s="314"/>
    </row>
    <row r="360" spans="1:20" ht="24" customHeight="1">
      <c r="A360" s="193" t="str">
        <f t="shared" si="166"/>
        <v>WeaponEnhance_Name_Bloodshed3</v>
      </c>
      <c r="B360" s="196" t="s">
        <v>8634</v>
      </c>
      <c r="C360" s="186" t="s">
        <v>13236</v>
      </c>
      <c r="D360" s="216" t="s">
        <v>15921</v>
      </c>
      <c r="E360" s="22" t="s">
        <v>16119</v>
      </c>
      <c r="F360" s="210" t="s">
        <v>15137</v>
      </c>
      <c r="G360" s="210" t="s">
        <v>15138</v>
      </c>
      <c r="H360" s="205" t="s">
        <v>15137</v>
      </c>
      <c r="I360" s="22" t="s">
        <v>16495</v>
      </c>
      <c r="J360" s="22" t="s">
        <v>16874</v>
      </c>
      <c r="K360" s="328">
        <f t="shared" si="157"/>
        <v>0</v>
      </c>
      <c r="L360" s="327">
        <f t="shared" si="158"/>
        <v>0</v>
      </c>
      <c r="M360" s="327">
        <f t="shared" si="159"/>
        <v>0</v>
      </c>
      <c r="N360" s="327">
        <f t="shared" si="160"/>
        <v>0</v>
      </c>
      <c r="O360" s="327">
        <f t="shared" si="161"/>
        <v>0</v>
      </c>
      <c r="P360" s="327">
        <f t="shared" si="162"/>
        <v>0</v>
      </c>
      <c r="Q360" s="327">
        <f t="shared" si="163"/>
        <v>0</v>
      </c>
      <c r="R360" s="327">
        <f t="shared" si="164"/>
        <v>0</v>
      </c>
      <c r="S360" s="327">
        <f t="shared" si="165"/>
        <v>0</v>
      </c>
      <c r="T360" s="314"/>
    </row>
    <row r="361" spans="1:20" ht="24" customHeight="1">
      <c r="A361" s="193" t="str">
        <f t="shared" si="166"/>
        <v>WeaponEnhance_Name_Bloodshed4</v>
      </c>
      <c r="B361" s="196" t="s">
        <v>8634</v>
      </c>
      <c r="C361" s="186" t="s">
        <v>13237</v>
      </c>
      <c r="D361" s="216" t="s">
        <v>15971</v>
      </c>
      <c r="E361" s="22" t="s">
        <v>16168</v>
      </c>
      <c r="F361" s="210" t="s">
        <v>15139</v>
      </c>
      <c r="G361" s="210" t="s">
        <v>15140</v>
      </c>
      <c r="H361" s="205" t="s">
        <v>15139</v>
      </c>
      <c r="I361" s="22" t="s">
        <v>16634</v>
      </c>
      <c r="J361" s="22" t="s">
        <v>16924</v>
      </c>
      <c r="K361" s="328">
        <f t="shared" si="157"/>
        <v>0</v>
      </c>
      <c r="L361" s="327">
        <f t="shared" si="158"/>
        <v>0</v>
      </c>
      <c r="M361" s="327">
        <f t="shared" si="159"/>
        <v>0</v>
      </c>
      <c r="N361" s="327">
        <f t="shared" si="160"/>
        <v>0</v>
      </c>
      <c r="O361" s="327">
        <f t="shared" si="161"/>
        <v>0</v>
      </c>
      <c r="P361" s="327">
        <f t="shared" si="162"/>
        <v>0</v>
      </c>
      <c r="Q361" s="327">
        <f t="shared" si="163"/>
        <v>0</v>
      </c>
      <c r="R361" s="327">
        <f t="shared" si="164"/>
        <v>0</v>
      </c>
      <c r="S361" s="327">
        <f t="shared" si="165"/>
        <v>0</v>
      </c>
      <c r="T361" s="314"/>
    </row>
    <row r="362" spans="1:20" ht="24" customHeight="1">
      <c r="A362" s="193" t="str">
        <f t="shared" si="166"/>
        <v>WeaponEnhance_Name_Bloodshed5</v>
      </c>
      <c r="B362" s="196" t="s">
        <v>8634</v>
      </c>
      <c r="C362" s="186" t="s">
        <v>13238</v>
      </c>
      <c r="D362" s="216" t="s">
        <v>16021</v>
      </c>
      <c r="E362" s="22" t="s">
        <v>16217</v>
      </c>
      <c r="F362" s="210" t="s">
        <v>15141</v>
      </c>
      <c r="G362" s="210" t="s">
        <v>15142</v>
      </c>
      <c r="H362" s="205" t="s">
        <v>15141</v>
      </c>
      <c r="I362" s="22" t="s">
        <v>16773</v>
      </c>
      <c r="J362" s="22" t="s">
        <v>16974</v>
      </c>
      <c r="K362" s="328">
        <f t="shared" si="157"/>
        <v>0</v>
      </c>
      <c r="L362" s="327">
        <f t="shared" si="158"/>
        <v>0</v>
      </c>
      <c r="M362" s="327">
        <f t="shared" si="159"/>
        <v>0</v>
      </c>
      <c r="N362" s="327">
        <f t="shared" si="160"/>
        <v>0</v>
      </c>
      <c r="O362" s="327">
        <f t="shared" si="161"/>
        <v>0</v>
      </c>
      <c r="P362" s="327">
        <f t="shared" si="162"/>
        <v>0</v>
      </c>
      <c r="Q362" s="327">
        <f t="shared" si="163"/>
        <v>0</v>
      </c>
      <c r="R362" s="327">
        <f t="shared" si="164"/>
        <v>0</v>
      </c>
      <c r="S362" s="327">
        <f t="shared" si="165"/>
        <v>0</v>
      </c>
      <c r="T362" s="314"/>
    </row>
    <row r="363" spans="1:20" ht="24" customHeight="1">
      <c r="A363" s="193" t="str">
        <f t="shared" si="166"/>
        <v>WeaponEnhance_Name_Convene</v>
      </c>
      <c r="B363" s="196" t="s">
        <v>8634</v>
      </c>
      <c r="C363" s="186" t="s">
        <v>13214</v>
      </c>
      <c r="D363" s="216" t="s">
        <v>13227</v>
      </c>
      <c r="E363" s="22" t="s">
        <v>13355</v>
      </c>
      <c r="F363" s="210" t="s">
        <v>15143</v>
      </c>
      <c r="G363" s="210" t="s">
        <v>15144</v>
      </c>
      <c r="H363" s="205" t="s">
        <v>15144</v>
      </c>
      <c r="I363" s="22" t="s">
        <v>15145</v>
      </c>
      <c r="J363" s="22" t="s">
        <v>15146</v>
      </c>
      <c r="K363" s="328">
        <f t="shared" si="157"/>
        <v>0</v>
      </c>
      <c r="L363" s="327">
        <f t="shared" si="158"/>
        <v>0</v>
      </c>
      <c r="M363" s="327">
        <f t="shared" si="159"/>
        <v>0</v>
      </c>
      <c r="N363" s="327">
        <f t="shared" si="160"/>
        <v>0</v>
      </c>
      <c r="O363" s="327">
        <f t="shared" si="161"/>
        <v>0</v>
      </c>
      <c r="P363" s="327">
        <f t="shared" si="162"/>
        <v>0</v>
      </c>
      <c r="Q363" s="327">
        <f t="shared" si="163"/>
        <v>0</v>
      </c>
      <c r="R363" s="327">
        <f t="shared" si="164"/>
        <v>0</v>
      </c>
      <c r="S363" s="327">
        <f t="shared" si="165"/>
        <v>0</v>
      </c>
      <c r="T363" s="314"/>
    </row>
    <row r="364" spans="1:20" ht="24" customHeight="1">
      <c r="A364" s="193" t="str">
        <f t="shared" si="166"/>
        <v>WeaponEnhance_Name_Convene2</v>
      </c>
      <c r="B364" s="196" t="s">
        <v>8634</v>
      </c>
      <c r="C364" s="186" t="s">
        <v>13215</v>
      </c>
      <c r="D364" s="216" t="s">
        <v>15872</v>
      </c>
      <c r="E364" s="22" t="s">
        <v>16071</v>
      </c>
      <c r="F364" s="210" t="s">
        <v>15147</v>
      </c>
      <c r="G364" s="210" t="s">
        <v>15148</v>
      </c>
      <c r="H364" s="205" t="s">
        <v>15148</v>
      </c>
      <c r="I364" s="22" t="s">
        <v>16357</v>
      </c>
      <c r="J364" s="22" t="s">
        <v>16825</v>
      </c>
      <c r="K364" s="328">
        <f t="shared" si="157"/>
        <v>0</v>
      </c>
      <c r="L364" s="327">
        <f t="shared" si="158"/>
        <v>0</v>
      </c>
      <c r="M364" s="327">
        <f t="shared" si="159"/>
        <v>0</v>
      </c>
      <c r="N364" s="327">
        <f t="shared" si="160"/>
        <v>0</v>
      </c>
      <c r="O364" s="327">
        <f t="shared" si="161"/>
        <v>0</v>
      </c>
      <c r="P364" s="327">
        <f t="shared" si="162"/>
        <v>0</v>
      </c>
      <c r="Q364" s="327">
        <f t="shared" si="163"/>
        <v>0</v>
      </c>
      <c r="R364" s="327">
        <f t="shared" si="164"/>
        <v>0</v>
      </c>
      <c r="S364" s="327">
        <f t="shared" si="165"/>
        <v>0</v>
      </c>
      <c r="T364" s="314"/>
    </row>
    <row r="365" spans="1:20" ht="24" customHeight="1">
      <c r="A365" s="193" t="str">
        <f t="shared" si="166"/>
        <v>WeaponEnhance_Name_Convene3</v>
      </c>
      <c r="B365" s="196" t="s">
        <v>8634</v>
      </c>
      <c r="C365" s="186" t="s">
        <v>13216</v>
      </c>
      <c r="D365" s="216" t="s">
        <v>15922</v>
      </c>
      <c r="E365" s="22" t="s">
        <v>16120</v>
      </c>
      <c r="F365" s="210" t="s">
        <v>15149</v>
      </c>
      <c r="G365" s="210" t="s">
        <v>15150</v>
      </c>
      <c r="H365" s="205" t="s">
        <v>15150</v>
      </c>
      <c r="I365" s="22" t="s">
        <v>16496</v>
      </c>
      <c r="J365" s="22" t="s">
        <v>16875</v>
      </c>
      <c r="K365" s="328">
        <f t="shared" si="157"/>
        <v>0</v>
      </c>
      <c r="L365" s="327">
        <f t="shared" si="158"/>
        <v>0</v>
      </c>
      <c r="M365" s="327">
        <f t="shared" si="159"/>
        <v>0</v>
      </c>
      <c r="N365" s="327">
        <f t="shared" si="160"/>
        <v>0</v>
      </c>
      <c r="O365" s="327">
        <f t="shared" si="161"/>
        <v>0</v>
      </c>
      <c r="P365" s="327">
        <f t="shared" si="162"/>
        <v>0</v>
      </c>
      <c r="Q365" s="327">
        <f t="shared" si="163"/>
        <v>0</v>
      </c>
      <c r="R365" s="327">
        <f t="shared" si="164"/>
        <v>0</v>
      </c>
      <c r="S365" s="327">
        <f t="shared" si="165"/>
        <v>0</v>
      </c>
      <c r="T365" s="314"/>
    </row>
    <row r="366" spans="1:20" ht="24" customHeight="1">
      <c r="A366" s="193" t="str">
        <f t="shared" si="166"/>
        <v>WeaponEnhance_Name_Convene4</v>
      </c>
      <c r="B366" s="196" t="s">
        <v>8634</v>
      </c>
      <c r="C366" s="186" t="s">
        <v>13217</v>
      </c>
      <c r="D366" s="216" t="s">
        <v>15972</v>
      </c>
      <c r="E366" s="22" t="s">
        <v>16169</v>
      </c>
      <c r="F366" s="210" t="s">
        <v>15151</v>
      </c>
      <c r="G366" s="210" t="s">
        <v>15152</v>
      </c>
      <c r="H366" s="205" t="s">
        <v>15152</v>
      </c>
      <c r="I366" s="22" t="s">
        <v>16635</v>
      </c>
      <c r="J366" s="22" t="s">
        <v>16925</v>
      </c>
      <c r="K366" s="328">
        <f t="shared" si="157"/>
        <v>0</v>
      </c>
      <c r="L366" s="327">
        <f t="shared" si="158"/>
        <v>0</v>
      </c>
      <c r="M366" s="327">
        <f t="shared" si="159"/>
        <v>0</v>
      </c>
      <c r="N366" s="327">
        <f t="shared" si="160"/>
        <v>0</v>
      </c>
      <c r="O366" s="327">
        <f t="shared" si="161"/>
        <v>0</v>
      </c>
      <c r="P366" s="327">
        <f t="shared" si="162"/>
        <v>0</v>
      </c>
      <c r="Q366" s="327">
        <f t="shared" si="163"/>
        <v>0</v>
      </c>
      <c r="R366" s="327">
        <f t="shared" si="164"/>
        <v>0</v>
      </c>
      <c r="S366" s="327">
        <f t="shared" si="165"/>
        <v>0</v>
      </c>
      <c r="T366" s="314"/>
    </row>
    <row r="367" spans="1:20" ht="24" customHeight="1">
      <c r="A367" s="193" t="str">
        <f t="shared" si="166"/>
        <v>WeaponEnhance_Name_Convene5</v>
      </c>
      <c r="B367" s="196" t="s">
        <v>8634</v>
      </c>
      <c r="C367" s="186" t="s">
        <v>13218</v>
      </c>
      <c r="D367" s="216" t="s">
        <v>16022</v>
      </c>
      <c r="E367" s="22" t="s">
        <v>16218</v>
      </c>
      <c r="F367" s="210" t="s">
        <v>15153</v>
      </c>
      <c r="G367" s="210" t="s">
        <v>15154</v>
      </c>
      <c r="H367" s="205" t="s">
        <v>15154</v>
      </c>
      <c r="I367" s="22" t="s">
        <v>16774</v>
      </c>
      <c r="J367" s="22" t="s">
        <v>16975</v>
      </c>
      <c r="K367" s="328">
        <f t="shared" si="157"/>
        <v>0</v>
      </c>
      <c r="L367" s="327">
        <f t="shared" si="158"/>
        <v>0</v>
      </c>
      <c r="M367" s="327">
        <f t="shared" si="159"/>
        <v>0</v>
      </c>
      <c r="N367" s="327">
        <f t="shared" si="160"/>
        <v>0</v>
      </c>
      <c r="O367" s="327">
        <f t="shared" si="161"/>
        <v>0</v>
      </c>
      <c r="P367" s="327">
        <f t="shared" si="162"/>
        <v>0</v>
      </c>
      <c r="Q367" s="327">
        <f t="shared" si="163"/>
        <v>0</v>
      </c>
      <c r="R367" s="327">
        <f t="shared" si="164"/>
        <v>0</v>
      </c>
      <c r="S367" s="327">
        <f t="shared" si="165"/>
        <v>0</v>
      </c>
      <c r="T367" s="314"/>
    </row>
    <row r="368" spans="1:20" ht="24" customHeight="1">
      <c r="A368" s="193" t="str">
        <f t="shared" si="166"/>
        <v>WeaponEnhance_Name_PoisonShuriken</v>
      </c>
      <c r="B368" s="196" t="s">
        <v>8634</v>
      </c>
      <c r="C368" s="186" t="s">
        <v>13351</v>
      </c>
      <c r="D368" s="216" t="s">
        <v>13350</v>
      </c>
      <c r="E368" s="22" t="s">
        <v>15155</v>
      </c>
      <c r="F368" s="210" t="s">
        <v>15156</v>
      </c>
      <c r="G368" s="210" t="s">
        <v>15157</v>
      </c>
      <c r="H368" s="205" t="s">
        <v>15158</v>
      </c>
      <c r="I368" s="22" t="s">
        <v>15159</v>
      </c>
      <c r="J368" s="22" t="s">
        <v>15160</v>
      </c>
      <c r="K368" s="328">
        <f t="shared" si="157"/>
        <v>0</v>
      </c>
      <c r="L368" s="327">
        <f t="shared" si="158"/>
        <v>0</v>
      </c>
      <c r="M368" s="327">
        <f t="shared" si="159"/>
        <v>0</v>
      </c>
      <c r="N368" s="327">
        <f t="shared" si="160"/>
        <v>0</v>
      </c>
      <c r="O368" s="327">
        <f t="shared" si="161"/>
        <v>0</v>
      </c>
      <c r="P368" s="327">
        <f t="shared" si="162"/>
        <v>0</v>
      </c>
      <c r="Q368" s="327">
        <f t="shared" si="163"/>
        <v>0</v>
      </c>
      <c r="R368" s="327">
        <f t="shared" si="164"/>
        <v>0</v>
      </c>
      <c r="S368" s="327">
        <f t="shared" si="165"/>
        <v>0</v>
      </c>
      <c r="T368" s="314"/>
    </row>
    <row r="369" spans="1:20" ht="24" customHeight="1">
      <c r="A369" s="193" t="str">
        <f t="shared" si="166"/>
        <v>WeaponEnhance_Name_PoisonShuriken2</v>
      </c>
      <c r="B369" s="196" t="s">
        <v>8634</v>
      </c>
      <c r="C369" s="186" t="s">
        <v>13240</v>
      </c>
      <c r="D369" s="216" t="s">
        <v>15873</v>
      </c>
      <c r="E369" s="22" t="s">
        <v>16072</v>
      </c>
      <c r="F369" s="210" t="s">
        <v>15161</v>
      </c>
      <c r="G369" s="210" t="s">
        <v>15162</v>
      </c>
      <c r="H369" s="205" t="s">
        <v>15163</v>
      </c>
      <c r="I369" s="22" t="s">
        <v>16358</v>
      </c>
      <c r="J369" s="22" t="s">
        <v>16826</v>
      </c>
      <c r="K369" s="328">
        <f t="shared" si="157"/>
        <v>0</v>
      </c>
      <c r="L369" s="327">
        <f t="shared" si="158"/>
        <v>0</v>
      </c>
      <c r="M369" s="327">
        <f t="shared" si="159"/>
        <v>0</v>
      </c>
      <c r="N369" s="327">
        <f t="shared" si="160"/>
        <v>0</v>
      </c>
      <c r="O369" s="327">
        <f t="shared" si="161"/>
        <v>0</v>
      </c>
      <c r="P369" s="327">
        <f t="shared" si="162"/>
        <v>0</v>
      </c>
      <c r="Q369" s="327">
        <f t="shared" si="163"/>
        <v>0</v>
      </c>
      <c r="R369" s="327">
        <f t="shared" si="164"/>
        <v>0</v>
      </c>
      <c r="S369" s="327">
        <f t="shared" si="165"/>
        <v>0</v>
      </c>
      <c r="T369" s="314"/>
    </row>
    <row r="370" spans="1:20" ht="24" customHeight="1">
      <c r="A370" s="193" t="str">
        <f t="shared" si="166"/>
        <v>WeaponEnhance_Name_PoisonShuriken3</v>
      </c>
      <c r="B370" s="196" t="s">
        <v>8634</v>
      </c>
      <c r="C370" s="186" t="s">
        <v>13241</v>
      </c>
      <c r="D370" s="216" t="s">
        <v>15923</v>
      </c>
      <c r="E370" s="22" t="s">
        <v>16121</v>
      </c>
      <c r="F370" s="210" t="s">
        <v>15164</v>
      </c>
      <c r="G370" s="210" t="s">
        <v>15165</v>
      </c>
      <c r="H370" s="205" t="s">
        <v>15166</v>
      </c>
      <c r="I370" s="22" t="s">
        <v>16497</v>
      </c>
      <c r="J370" s="22" t="s">
        <v>16876</v>
      </c>
      <c r="K370" s="328">
        <f t="shared" si="157"/>
        <v>0</v>
      </c>
      <c r="L370" s="327">
        <f t="shared" si="158"/>
        <v>0</v>
      </c>
      <c r="M370" s="327">
        <f t="shared" si="159"/>
        <v>0</v>
      </c>
      <c r="N370" s="327">
        <f t="shared" si="160"/>
        <v>0</v>
      </c>
      <c r="O370" s="327">
        <f t="shared" si="161"/>
        <v>0</v>
      </c>
      <c r="P370" s="327">
        <f t="shared" si="162"/>
        <v>0</v>
      </c>
      <c r="Q370" s="327">
        <f t="shared" si="163"/>
        <v>0</v>
      </c>
      <c r="R370" s="327">
        <f t="shared" si="164"/>
        <v>0</v>
      </c>
      <c r="S370" s="327">
        <f t="shared" si="165"/>
        <v>0</v>
      </c>
      <c r="T370" s="314"/>
    </row>
    <row r="371" spans="1:20" ht="24" customHeight="1">
      <c r="A371" s="193" t="str">
        <f t="shared" si="166"/>
        <v>WeaponEnhance_Name_PoisonShuriken4</v>
      </c>
      <c r="B371" s="196" t="s">
        <v>8634</v>
      </c>
      <c r="C371" s="186" t="s">
        <v>13242</v>
      </c>
      <c r="D371" s="216" t="s">
        <v>15973</v>
      </c>
      <c r="E371" s="22" t="s">
        <v>16170</v>
      </c>
      <c r="F371" s="210" t="s">
        <v>15167</v>
      </c>
      <c r="G371" s="210" t="s">
        <v>15168</v>
      </c>
      <c r="H371" s="205" t="s">
        <v>15169</v>
      </c>
      <c r="I371" s="22" t="s">
        <v>16636</v>
      </c>
      <c r="J371" s="22" t="s">
        <v>16926</v>
      </c>
      <c r="K371" s="328">
        <f t="shared" si="157"/>
        <v>0</v>
      </c>
      <c r="L371" s="327">
        <f t="shared" si="158"/>
        <v>0</v>
      </c>
      <c r="M371" s="327">
        <f t="shared" si="159"/>
        <v>0</v>
      </c>
      <c r="N371" s="327">
        <f t="shared" si="160"/>
        <v>0</v>
      </c>
      <c r="O371" s="327">
        <f t="shared" si="161"/>
        <v>0</v>
      </c>
      <c r="P371" s="327">
        <f t="shared" si="162"/>
        <v>0</v>
      </c>
      <c r="Q371" s="327">
        <f t="shared" si="163"/>
        <v>0</v>
      </c>
      <c r="R371" s="327">
        <f t="shared" si="164"/>
        <v>0</v>
      </c>
      <c r="S371" s="327">
        <f t="shared" si="165"/>
        <v>0</v>
      </c>
      <c r="T371" s="314"/>
    </row>
    <row r="372" spans="1:20" ht="24" customHeight="1">
      <c r="A372" s="193" t="str">
        <f t="shared" si="166"/>
        <v>WeaponEnhance_Name_PoisonShuriken5</v>
      </c>
      <c r="B372" s="196" t="s">
        <v>8634</v>
      </c>
      <c r="C372" s="186" t="s">
        <v>13243</v>
      </c>
      <c r="D372" s="216" t="s">
        <v>16023</v>
      </c>
      <c r="E372" s="22" t="s">
        <v>16219</v>
      </c>
      <c r="F372" s="210" t="s">
        <v>15170</v>
      </c>
      <c r="G372" s="210" t="s">
        <v>15171</v>
      </c>
      <c r="H372" s="205" t="s">
        <v>15172</v>
      </c>
      <c r="I372" s="22" t="s">
        <v>16775</v>
      </c>
      <c r="J372" s="22" t="s">
        <v>16976</v>
      </c>
      <c r="K372" s="328">
        <f t="shared" si="157"/>
        <v>0</v>
      </c>
      <c r="L372" s="327">
        <f t="shared" si="158"/>
        <v>0</v>
      </c>
      <c r="M372" s="327">
        <f t="shared" si="159"/>
        <v>0</v>
      </c>
      <c r="N372" s="327">
        <f t="shared" si="160"/>
        <v>0</v>
      </c>
      <c r="O372" s="327">
        <f t="shared" si="161"/>
        <v>0</v>
      </c>
      <c r="P372" s="327">
        <f t="shared" si="162"/>
        <v>0</v>
      </c>
      <c r="Q372" s="327">
        <f t="shared" si="163"/>
        <v>0</v>
      </c>
      <c r="R372" s="327">
        <f t="shared" si="164"/>
        <v>0</v>
      </c>
      <c r="S372" s="327">
        <f t="shared" si="165"/>
        <v>0</v>
      </c>
      <c r="T372" s="314"/>
    </row>
    <row r="373" spans="1:20" ht="24" customHeight="1">
      <c r="A373" s="193" t="str">
        <f t="shared" si="166"/>
        <v>WeaponEnhance_Name_GrapplingHook</v>
      </c>
      <c r="B373" s="196" t="s">
        <v>8634</v>
      </c>
      <c r="C373" s="186" t="s">
        <v>13219</v>
      </c>
      <c r="D373" s="216" t="s">
        <v>13228</v>
      </c>
      <c r="E373" s="22" t="s">
        <v>15173</v>
      </c>
      <c r="F373" s="210" t="s">
        <v>15174</v>
      </c>
      <c r="G373" s="210" t="s">
        <v>15175</v>
      </c>
      <c r="H373" s="205" t="s">
        <v>15176</v>
      </c>
      <c r="I373" s="22" t="s">
        <v>15177</v>
      </c>
      <c r="J373" s="22" t="s">
        <v>15178</v>
      </c>
      <c r="K373" s="328">
        <f t="shared" si="157"/>
        <v>0</v>
      </c>
      <c r="L373" s="327">
        <f t="shared" si="158"/>
        <v>0</v>
      </c>
      <c r="M373" s="327">
        <f t="shared" si="159"/>
        <v>0</v>
      </c>
      <c r="N373" s="327">
        <f t="shared" si="160"/>
        <v>0</v>
      </c>
      <c r="O373" s="327">
        <f t="shared" si="161"/>
        <v>0</v>
      </c>
      <c r="P373" s="327">
        <f t="shared" si="162"/>
        <v>0</v>
      </c>
      <c r="Q373" s="327">
        <f t="shared" si="163"/>
        <v>0</v>
      </c>
      <c r="R373" s="327">
        <f t="shared" si="164"/>
        <v>0</v>
      </c>
      <c r="S373" s="327">
        <f t="shared" si="165"/>
        <v>0</v>
      </c>
      <c r="T373" s="314"/>
    </row>
    <row r="374" spans="1:20" ht="24" customHeight="1">
      <c r="A374" s="193" t="str">
        <f t="shared" si="166"/>
        <v>WeaponEnhance_Name_GrapplingHook2</v>
      </c>
      <c r="B374" s="196" t="s">
        <v>8634</v>
      </c>
      <c r="C374" s="186" t="s">
        <v>13220</v>
      </c>
      <c r="D374" s="216" t="s">
        <v>15874</v>
      </c>
      <c r="E374" s="22" t="s">
        <v>16073</v>
      </c>
      <c r="F374" s="210" t="s">
        <v>15179</v>
      </c>
      <c r="G374" s="210" t="s">
        <v>15180</v>
      </c>
      <c r="H374" s="205" t="s">
        <v>15181</v>
      </c>
      <c r="I374" s="22" t="s">
        <v>16359</v>
      </c>
      <c r="J374" s="22" t="s">
        <v>16827</v>
      </c>
      <c r="K374" s="328">
        <f t="shared" si="157"/>
        <v>0</v>
      </c>
      <c r="L374" s="327">
        <f t="shared" si="158"/>
        <v>0</v>
      </c>
      <c r="M374" s="327">
        <f t="shared" si="159"/>
        <v>0</v>
      </c>
      <c r="N374" s="327">
        <f t="shared" si="160"/>
        <v>0</v>
      </c>
      <c r="O374" s="327">
        <f t="shared" si="161"/>
        <v>0</v>
      </c>
      <c r="P374" s="327">
        <f t="shared" si="162"/>
        <v>0</v>
      </c>
      <c r="Q374" s="327">
        <f t="shared" si="163"/>
        <v>0</v>
      </c>
      <c r="R374" s="327">
        <f t="shared" si="164"/>
        <v>0</v>
      </c>
      <c r="S374" s="327">
        <f t="shared" si="165"/>
        <v>0</v>
      </c>
      <c r="T374" s="314"/>
    </row>
    <row r="375" spans="1:20" ht="24" customHeight="1">
      <c r="A375" s="193" t="str">
        <f t="shared" si="166"/>
        <v>WeaponEnhance_Name_GrapplingHook3</v>
      </c>
      <c r="B375" s="196" t="s">
        <v>8634</v>
      </c>
      <c r="C375" s="186" t="s">
        <v>13221</v>
      </c>
      <c r="D375" s="216" t="s">
        <v>15924</v>
      </c>
      <c r="E375" s="22" t="s">
        <v>16122</v>
      </c>
      <c r="F375" s="210" t="s">
        <v>15182</v>
      </c>
      <c r="G375" s="210" t="s">
        <v>15183</v>
      </c>
      <c r="H375" s="205" t="s">
        <v>15184</v>
      </c>
      <c r="I375" s="22" t="s">
        <v>16498</v>
      </c>
      <c r="J375" s="22" t="s">
        <v>16877</v>
      </c>
      <c r="K375" s="328">
        <f t="shared" si="157"/>
        <v>0</v>
      </c>
      <c r="L375" s="327">
        <f t="shared" si="158"/>
        <v>0</v>
      </c>
      <c r="M375" s="327">
        <f t="shared" si="159"/>
        <v>0</v>
      </c>
      <c r="N375" s="327">
        <f t="shared" si="160"/>
        <v>0</v>
      </c>
      <c r="O375" s="327">
        <f t="shared" si="161"/>
        <v>0</v>
      </c>
      <c r="P375" s="327">
        <f t="shared" si="162"/>
        <v>0</v>
      </c>
      <c r="Q375" s="327">
        <f t="shared" si="163"/>
        <v>0</v>
      </c>
      <c r="R375" s="327">
        <f t="shared" si="164"/>
        <v>0</v>
      </c>
      <c r="S375" s="327">
        <f t="shared" si="165"/>
        <v>0</v>
      </c>
      <c r="T375" s="314"/>
    </row>
    <row r="376" spans="1:20" ht="24" customHeight="1">
      <c r="A376" s="193" t="str">
        <f t="shared" si="166"/>
        <v>WeaponEnhance_Name_GrapplingHook4</v>
      </c>
      <c r="B376" s="196" t="s">
        <v>8634</v>
      </c>
      <c r="C376" s="186" t="s">
        <v>13222</v>
      </c>
      <c r="D376" s="216" t="s">
        <v>15974</v>
      </c>
      <c r="E376" s="22" t="s">
        <v>16171</v>
      </c>
      <c r="F376" s="210" t="s">
        <v>15185</v>
      </c>
      <c r="G376" s="210" t="s">
        <v>15186</v>
      </c>
      <c r="H376" s="205" t="s">
        <v>15187</v>
      </c>
      <c r="I376" s="22" t="s">
        <v>16637</v>
      </c>
      <c r="J376" s="22" t="s">
        <v>16927</v>
      </c>
      <c r="K376" s="328">
        <f t="shared" si="157"/>
        <v>0</v>
      </c>
      <c r="L376" s="327">
        <f t="shared" si="158"/>
        <v>0</v>
      </c>
      <c r="M376" s="327">
        <f t="shared" si="159"/>
        <v>0</v>
      </c>
      <c r="N376" s="327">
        <f t="shared" si="160"/>
        <v>0</v>
      </c>
      <c r="O376" s="327">
        <f t="shared" si="161"/>
        <v>0</v>
      </c>
      <c r="P376" s="327">
        <f t="shared" si="162"/>
        <v>0</v>
      </c>
      <c r="Q376" s="327">
        <f t="shared" si="163"/>
        <v>0</v>
      </c>
      <c r="R376" s="327">
        <f t="shared" si="164"/>
        <v>0</v>
      </c>
      <c r="S376" s="327">
        <f t="shared" si="165"/>
        <v>0</v>
      </c>
      <c r="T376" s="314"/>
    </row>
    <row r="377" spans="1:20" ht="24" customHeight="1">
      <c r="A377" s="193" t="str">
        <f t="shared" si="166"/>
        <v>WeaponEnhance_Name_GrapplingHook5</v>
      </c>
      <c r="B377" s="196" t="s">
        <v>8634</v>
      </c>
      <c r="C377" s="186" t="s">
        <v>13223</v>
      </c>
      <c r="D377" s="216" t="s">
        <v>16024</v>
      </c>
      <c r="E377" s="22" t="s">
        <v>16220</v>
      </c>
      <c r="F377" s="210" t="s">
        <v>15188</v>
      </c>
      <c r="G377" s="210" t="s">
        <v>15189</v>
      </c>
      <c r="H377" s="205" t="s">
        <v>15190</v>
      </c>
      <c r="I377" s="22" t="s">
        <v>16776</v>
      </c>
      <c r="J377" s="22" t="s">
        <v>16977</v>
      </c>
      <c r="K377" s="328">
        <f t="shared" si="157"/>
        <v>0</v>
      </c>
      <c r="L377" s="327">
        <f t="shared" si="158"/>
        <v>0</v>
      </c>
      <c r="M377" s="327">
        <f t="shared" si="159"/>
        <v>0</v>
      </c>
      <c r="N377" s="327">
        <f t="shared" si="160"/>
        <v>0</v>
      </c>
      <c r="O377" s="327">
        <f t="shared" si="161"/>
        <v>0</v>
      </c>
      <c r="P377" s="327">
        <f t="shared" si="162"/>
        <v>0</v>
      </c>
      <c r="Q377" s="327">
        <f t="shared" si="163"/>
        <v>0</v>
      </c>
      <c r="R377" s="327">
        <f t="shared" si="164"/>
        <v>0</v>
      </c>
      <c r="S377" s="327">
        <f t="shared" si="165"/>
        <v>0</v>
      </c>
      <c r="T377" s="314"/>
    </row>
    <row r="378" spans="1:20" ht="24" customHeight="1">
      <c r="A378" s="193" t="str">
        <f t="shared" si="166"/>
        <v>WeaponEnhance_Name_Bladedance</v>
      </c>
      <c r="B378" s="196" t="s">
        <v>8634</v>
      </c>
      <c r="C378" s="186" t="s">
        <v>13203</v>
      </c>
      <c r="D378" s="216" t="s">
        <v>13229</v>
      </c>
      <c r="E378" s="22" t="s">
        <v>15191</v>
      </c>
      <c r="F378" s="210" t="s">
        <v>15192</v>
      </c>
      <c r="G378" s="210" t="s">
        <v>15192</v>
      </c>
      <c r="H378" s="205" t="s">
        <v>15193</v>
      </c>
      <c r="I378" s="22" t="s">
        <v>15194</v>
      </c>
      <c r="J378" s="22" t="s">
        <v>15195</v>
      </c>
      <c r="K378" s="328">
        <f t="shared" si="157"/>
        <v>0</v>
      </c>
      <c r="L378" s="327">
        <f t="shared" si="158"/>
        <v>0</v>
      </c>
      <c r="M378" s="327">
        <f t="shared" si="159"/>
        <v>0</v>
      </c>
      <c r="N378" s="327">
        <f t="shared" si="160"/>
        <v>0</v>
      </c>
      <c r="O378" s="327">
        <f t="shared" si="161"/>
        <v>0</v>
      </c>
      <c r="P378" s="327">
        <f t="shared" si="162"/>
        <v>0</v>
      </c>
      <c r="Q378" s="327">
        <f t="shared" si="163"/>
        <v>0</v>
      </c>
      <c r="R378" s="327">
        <f t="shared" si="164"/>
        <v>0</v>
      </c>
      <c r="S378" s="327">
        <f t="shared" si="165"/>
        <v>0</v>
      </c>
      <c r="T378" s="314"/>
    </row>
    <row r="379" spans="1:20" ht="24" customHeight="1">
      <c r="A379" s="193" t="str">
        <f t="shared" si="166"/>
        <v>WeaponEnhance_Name_Bladedance2</v>
      </c>
      <c r="B379" s="196" t="s">
        <v>8634</v>
      </c>
      <c r="C379" s="186" t="s">
        <v>13230</v>
      </c>
      <c r="D379" s="216" t="s">
        <v>15875</v>
      </c>
      <c r="E379" s="22" t="s">
        <v>16074</v>
      </c>
      <c r="F379" s="210" t="s">
        <v>15196</v>
      </c>
      <c r="G379" s="210" t="s">
        <v>15196</v>
      </c>
      <c r="H379" s="205" t="s">
        <v>15197</v>
      </c>
      <c r="I379" s="22" t="s">
        <v>16360</v>
      </c>
      <c r="J379" s="22" t="s">
        <v>16828</v>
      </c>
      <c r="K379" s="328">
        <f t="shared" si="157"/>
        <v>0</v>
      </c>
      <c r="L379" s="327">
        <f t="shared" si="158"/>
        <v>0</v>
      </c>
      <c r="M379" s="327">
        <f t="shared" si="159"/>
        <v>0</v>
      </c>
      <c r="N379" s="327">
        <f t="shared" si="160"/>
        <v>0</v>
      </c>
      <c r="O379" s="327">
        <f t="shared" si="161"/>
        <v>0</v>
      </c>
      <c r="P379" s="327">
        <f t="shared" si="162"/>
        <v>0</v>
      </c>
      <c r="Q379" s="327">
        <f t="shared" si="163"/>
        <v>0</v>
      </c>
      <c r="R379" s="327">
        <f t="shared" si="164"/>
        <v>0</v>
      </c>
      <c r="S379" s="327">
        <f t="shared" si="165"/>
        <v>0</v>
      </c>
      <c r="T379" s="314"/>
    </row>
    <row r="380" spans="1:20" ht="24" customHeight="1">
      <c r="A380" s="193" t="str">
        <f t="shared" si="166"/>
        <v>WeaponEnhance_Name_Bladedance3</v>
      </c>
      <c r="B380" s="196" t="s">
        <v>8634</v>
      </c>
      <c r="C380" s="186" t="s">
        <v>13231</v>
      </c>
      <c r="D380" s="216" t="s">
        <v>15925</v>
      </c>
      <c r="E380" s="22" t="s">
        <v>16123</v>
      </c>
      <c r="F380" s="210" t="s">
        <v>15198</v>
      </c>
      <c r="G380" s="210" t="s">
        <v>15198</v>
      </c>
      <c r="H380" s="205" t="s">
        <v>15199</v>
      </c>
      <c r="I380" s="22" t="s">
        <v>16499</v>
      </c>
      <c r="J380" s="22" t="s">
        <v>16878</v>
      </c>
      <c r="K380" s="328">
        <f t="shared" si="157"/>
        <v>0</v>
      </c>
      <c r="L380" s="327">
        <f t="shared" si="158"/>
        <v>0</v>
      </c>
      <c r="M380" s="327">
        <f t="shared" si="159"/>
        <v>0</v>
      </c>
      <c r="N380" s="327">
        <f t="shared" si="160"/>
        <v>0</v>
      </c>
      <c r="O380" s="327">
        <f t="shared" si="161"/>
        <v>0</v>
      </c>
      <c r="P380" s="327">
        <f t="shared" si="162"/>
        <v>0</v>
      </c>
      <c r="Q380" s="327">
        <f t="shared" si="163"/>
        <v>0</v>
      </c>
      <c r="R380" s="327">
        <f t="shared" si="164"/>
        <v>0</v>
      </c>
      <c r="S380" s="327">
        <f t="shared" si="165"/>
        <v>0</v>
      </c>
      <c r="T380" s="314"/>
    </row>
    <row r="381" spans="1:20" ht="24" customHeight="1">
      <c r="A381" s="193" t="str">
        <f t="shared" si="166"/>
        <v>WeaponEnhance_Name_Bladedance4</v>
      </c>
      <c r="B381" s="196" t="s">
        <v>8634</v>
      </c>
      <c r="C381" s="186" t="s">
        <v>13232</v>
      </c>
      <c r="D381" s="216" t="s">
        <v>15975</v>
      </c>
      <c r="E381" s="22" t="s">
        <v>16172</v>
      </c>
      <c r="F381" s="210" t="s">
        <v>15200</v>
      </c>
      <c r="G381" s="210" t="s">
        <v>15200</v>
      </c>
      <c r="H381" s="205" t="s">
        <v>15201</v>
      </c>
      <c r="I381" s="22" t="s">
        <v>16638</v>
      </c>
      <c r="J381" s="22" t="s">
        <v>16928</v>
      </c>
      <c r="K381" s="328">
        <f t="shared" si="157"/>
        <v>0</v>
      </c>
      <c r="L381" s="327">
        <f t="shared" si="158"/>
        <v>0</v>
      </c>
      <c r="M381" s="327">
        <f t="shared" si="159"/>
        <v>0</v>
      </c>
      <c r="N381" s="327">
        <f t="shared" si="160"/>
        <v>0</v>
      </c>
      <c r="O381" s="327">
        <f t="shared" si="161"/>
        <v>0</v>
      </c>
      <c r="P381" s="327">
        <f t="shared" si="162"/>
        <v>0</v>
      </c>
      <c r="Q381" s="327">
        <f t="shared" si="163"/>
        <v>0</v>
      </c>
      <c r="R381" s="327">
        <f t="shared" si="164"/>
        <v>0</v>
      </c>
      <c r="S381" s="327">
        <f t="shared" si="165"/>
        <v>0</v>
      </c>
      <c r="T381" s="314"/>
    </row>
    <row r="382" spans="1:20" ht="24" customHeight="1">
      <c r="A382" s="193" t="str">
        <f t="shared" si="166"/>
        <v>WeaponEnhance_Name_Bladedance5</v>
      </c>
      <c r="B382" s="196" t="s">
        <v>8634</v>
      </c>
      <c r="C382" s="186" t="s">
        <v>13233</v>
      </c>
      <c r="D382" s="216" t="s">
        <v>16025</v>
      </c>
      <c r="E382" s="22" t="s">
        <v>16221</v>
      </c>
      <c r="F382" s="210" t="s">
        <v>15202</v>
      </c>
      <c r="G382" s="210" t="s">
        <v>15202</v>
      </c>
      <c r="H382" s="205" t="s">
        <v>15203</v>
      </c>
      <c r="I382" s="22" t="s">
        <v>16777</v>
      </c>
      <c r="J382" s="22" t="s">
        <v>16978</v>
      </c>
      <c r="K382" s="328">
        <f t="shared" si="157"/>
        <v>0</v>
      </c>
      <c r="L382" s="327">
        <f t="shared" si="158"/>
        <v>0</v>
      </c>
      <c r="M382" s="327">
        <f t="shared" si="159"/>
        <v>0</v>
      </c>
      <c r="N382" s="327">
        <f t="shared" si="160"/>
        <v>0</v>
      </c>
      <c r="O382" s="327">
        <f t="shared" si="161"/>
        <v>0</v>
      </c>
      <c r="P382" s="327">
        <f t="shared" si="162"/>
        <v>0</v>
      </c>
      <c r="Q382" s="327">
        <f t="shared" si="163"/>
        <v>0</v>
      </c>
      <c r="R382" s="327">
        <f t="shared" si="164"/>
        <v>0</v>
      </c>
      <c r="S382" s="327">
        <f t="shared" si="165"/>
        <v>0</v>
      </c>
      <c r="T382" s="314"/>
    </row>
    <row r="383" spans="1:20" ht="24" customHeight="1">
      <c r="A383" s="193" t="str">
        <f t="shared" si="166"/>
        <v>WeaponEnhance_Name_Hydra</v>
      </c>
      <c r="B383" s="196" t="s">
        <v>8634</v>
      </c>
      <c r="C383" s="186" t="s">
        <v>13358</v>
      </c>
      <c r="D383" s="216" t="s">
        <v>13357</v>
      </c>
      <c r="E383" s="22" t="s">
        <v>13358</v>
      </c>
      <c r="F383" s="210" t="s">
        <v>15204</v>
      </c>
      <c r="G383" s="210" t="s">
        <v>15205</v>
      </c>
      <c r="H383" s="205" t="s">
        <v>15206</v>
      </c>
      <c r="I383" s="22" t="s">
        <v>15207</v>
      </c>
      <c r="J383" s="22" t="s">
        <v>13358</v>
      </c>
      <c r="K383" s="328">
        <f t="shared" si="157"/>
        <v>0</v>
      </c>
      <c r="L383" s="327">
        <f t="shared" si="158"/>
        <v>0</v>
      </c>
      <c r="M383" s="327">
        <f t="shared" si="159"/>
        <v>0</v>
      </c>
      <c r="N383" s="327">
        <f t="shared" si="160"/>
        <v>0</v>
      </c>
      <c r="O383" s="327">
        <f t="shared" si="161"/>
        <v>0</v>
      </c>
      <c r="P383" s="327">
        <f t="shared" si="162"/>
        <v>0</v>
      </c>
      <c r="Q383" s="327">
        <f t="shared" si="163"/>
        <v>0</v>
      </c>
      <c r="R383" s="327">
        <f t="shared" si="164"/>
        <v>0</v>
      </c>
      <c r="S383" s="327">
        <f t="shared" si="165"/>
        <v>0</v>
      </c>
      <c r="T383" s="314"/>
    </row>
    <row r="384" spans="1:20" ht="24" customHeight="1">
      <c r="A384" s="193" t="str">
        <f t="shared" si="166"/>
        <v>WeaponEnhance_Name_Hydra2</v>
      </c>
      <c r="B384" s="196" t="s">
        <v>8634</v>
      </c>
      <c r="C384" s="186" t="s">
        <v>13359</v>
      </c>
      <c r="D384" s="216" t="s">
        <v>15876</v>
      </c>
      <c r="E384" s="22" t="s">
        <v>16075</v>
      </c>
      <c r="F384" s="210" t="s">
        <v>15208</v>
      </c>
      <c r="G384" s="210" t="s">
        <v>15209</v>
      </c>
      <c r="H384" s="205" t="s">
        <v>15210</v>
      </c>
      <c r="I384" s="22" t="s">
        <v>16361</v>
      </c>
      <c r="J384" s="22" t="s">
        <v>16829</v>
      </c>
      <c r="K384" s="328">
        <f t="shared" si="157"/>
        <v>0</v>
      </c>
      <c r="L384" s="327">
        <f t="shared" si="158"/>
        <v>0</v>
      </c>
      <c r="M384" s="327">
        <f t="shared" si="159"/>
        <v>0</v>
      </c>
      <c r="N384" s="327">
        <f t="shared" si="160"/>
        <v>0</v>
      </c>
      <c r="O384" s="327">
        <f t="shared" si="161"/>
        <v>0</v>
      </c>
      <c r="P384" s="327">
        <f t="shared" si="162"/>
        <v>0</v>
      </c>
      <c r="Q384" s="327">
        <f t="shared" si="163"/>
        <v>0</v>
      </c>
      <c r="R384" s="327">
        <f t="shared" si="164"/>
        <v>0</v>
      </c>
      <c r="S384" s="327">
        <f t="shared" si="165"/>
        <v>0</v>
      </c>
      <c r="T384" s="314"/>
    </row>
    <row r="385" spans="1:20" ht="24" customHeight="1">
      <c r="A385" s="193" t="str">
        <f t="shared" si="166"/>
        <v>WeaponEnhance_Name_Hydra3</v>
      </c>
      <c r="B385" s="196" t="s">
        <v>8634</v>
      </c>
      <c r="C385" s="186" t="s">
        <v>13360</v>
      </c>
      <c r="D385" s="216" t="s">
        <v>15926</v>
      </c>
      <c r="E385" s="22" t="s">
        <v>16124</v>
      </c>
      <c r="F385" s="210" t="s">
        <v>15211</v>
      </c>
      <c r="G385" s="210" t="s">
        <v>15212</v>
      </c>
      <c r="H385" s="205" t="s">
        <v>15213</v>
      </c>
      <c r="I385" s="22" t="s">
        <v>16500</v>
      </c>
      <c r="J385" s="22" t="s">
        <v>16879</v>
      </c>
      <c r="K385" s="328">
        <f t="shared" si="157"/>
        <v>0</v>
      </c>
      <c r="L385" s="327">
        <f t="shared" si="158"/>
        <v>0</v>
      </c>
      <c r="M385" s="327">
        <f t="shared" si="159"/>
        <v>0</v>
      </c>
      <c r="N385" s="327">
        <f t="shared" si="160"/>
        <v>0</v>
      </c>
      <c r="O385" s="327">
        <f t="shared" si="161"/>
        <v>0</v>
      </c>
      <c r="P385" s="327">
        <f t="shared" si="162"/>
        <v>0</v>
      </c>
      <c r="Q385" s="327">
        <f t="shared" si="163"/>
        <v>0</v>
      </c>
      <c r="R385" s="327">
        <f t="shared" si="164"/>
        <v>0</v>
      </c>
      <c r="S385" s="327">
        <f t="shared" si="165"/>
        <v>0</v>
      </c>
      <c r="T385" s="314"/>
    </row>
    <row r="386" spans="1:20" ht="24" customHeight="1">
      <c r="A386" s="193" t="str">
        <f t="shared" si="166"/>
        <v>WeaponEnhance_Name_Hydra4</v>
      </c>
      <c r="B386" s="196" t="s">
        <v>8634</v>
      </c>
      <c r="C386" s="186" t="s">
        <v>13361</v>
      </c>
      <c r="D386" s="216" t="s">
        <v>15976</v>
      </c>
      <c r="E386" s="22" t="s">
        <v>16173</v>
      </c>
      <c r="F386" s="210" t="s">
        <v>15214</v>
      </c>
      <c r="G386" s="210" t="s">
        <v>15215</v>
      </c>
      <c r="H386" s="205" t="s">
        <v>15216</v>
      </c>
      <c r="I386" s="22" t="s">
        <v>16639</v>
      </c>
      <c r="J386" s="22" t="s">
        <v>16929</v>
      </c>
      <c r="K386" s="328">
        <f t="shared" si="157"/>
        <v>0</v>
      </c>
      <c r="L386" s="327">
        <f t="shared" si="158"/>
        <v>0</v>
      </c>
      <c r="M386" s="327">
        <f t="shared" si="159"/>
        <v>0</v>
      </c>
      <c r="N386" s="327">
        <f t="shared" si="160"/>
        <v>0</v>
      </c>
      <c r="O386" s="327">
        <f t="shared" si="161"/>
        <v>0</v>
      </c>
      <c r="P386" s="327">
        <f t="shared" si="162"/>
        <v>0</v>
      </c>
      <c r="Q386" s="327">
        <f t="shared" si="163"/>
        <v>0</v>
      </c>
      <c r="R386" s="327">
        <f t="shared" si="164"/>
        <v>0</v>
      </c>
      <c r="S386" s="327">
        <f t="shared" si="165"/>
        <v>0</v>
      </c>
      <c r="T386" s="314"/>
    </row>
    <row r="387" spans="1:20" ht="24" customHeight="1">
      <c r="A387" s="193" t="str">
        <f t="shared" si="166"/>
        <v>WeaponEnhance_Name_Hydra5</v>
      </c>
      <c r="B387" s="196" t="s">
        <v>8634</v>
      </c>
      <c r="C387" s="186" t="s">
        <v>13362</v>
      </c>
      <c r="D387" s="216" t="s">
        <v>16026</v>
      </c>
      <c r="E387" s="22" t="s">
        <v>16222</v>
      </c>
      <c r="F387" s="210" t="s">
        <v>15217</v>
      </c>
      <c r="G387" s="210" t="s">
        <v>15218</v>
      </c>
      <c r="H387" s="205" t="s">
        <v>15219</v>
      </c>
      <c r="I387" s="22" t="s">
        <v>16778</v>
      </c>
      <c r="J387" s="22" t="s">
        <v>16979</v>
      </c>
      <c r="K387" s="328">
        <f t="shared" si="157"/>
        <v>0</v>
      </c>
      <c r="L387" s="327">
        <f t="shared" si="158"/>
        <v>0</v>
      </c>
      <c r="M387" s="327">
        <f t="shared" si="159"/>
        <v>0</v>
      </c>
      <c r="N387" s="327">
        <f t="shared" si="160"/>
        <v>0</v>
      </c>
      <c r="O387" s="327">
        <f t="shared" si="161"/>
        <v>0</v>
      </c>
      <c r="P387" s="327">
        <f t="shared" si="162"/>
        <v>0</v>
      </c>
      <c r="Q387" s="327">
        <f t="shared" si="163"/>
        <v>0</v>
      </c>
      <c r="R387" s="327">
        <f t="shared" si="164"/>
        <v>0</v>
      </c>
      <c r="S387" s="327">
        <f t="shared" si="165"/>
        <v>0</v>
      </c>
      <c r="T387" s="314"/>
    </row>
    <row r="388" spans="1:20" ht="24" customHeight="1">
      <c r="A388" s="193" t="str">
        <f t="shared" si="166"/>
        <v>WeaponEnhance_Desc_ChainGrinder</v>
      </c>
      <c r="B388" s="196" t="s">
        <v>15405</v>
      </c>
      <c r="C388" s="185" t="s">
        <v>10816</v>
      </c>
      <c r="D388" s="216" t="s">
        <v>5618</v>
      </c>
      <c r="E388" s="22" t="s">
        <v>12358</v>
      </c>
      <c r="F388" s="210" t="s">
        <v>13536</v>
      </c>
      <c r="G388" s="210" t="s">
        <v>13537</v>
      </c>
      <c r="H388" s="205" t="s">
        <v>12553</v>
      </c>
      <c r="I388" s="315" t="s">
        <v>8368</v>
      </c>
      <c r="J388" s="315" t="s">
        <v>8369</v>
      </c>
      <c r="K388" s="328">
        <f t="shared" si="157"/>
        <v>0</v>
      </c>
      <c r="L388" s="327">
        <f t="shared" si="158"/>
        <v>0</v>
      </c>
      <c r="M388" s="327">
        <f t="shared" si="159"/>
        <v>0</v>
      </c>
      <c r="N388" s="327">
        <f t="shared" si="160"/>
        <v>0</v>
      </c>
      <c r="O388" s="327">
        <f t="shared" si="161"/>
        <v>0</v>
      </c>
      <c r="P388" s="327">
        <f t="shared" si="162"/>
        <v>0</v>
      </c>
      <c r="Q388" s="327">
        <f t="shared" si="163"/>
        <v>0</v>
      </c>
      <c r="R388" s="327">
        <f t="shared" si="164"/>
        <v>0</v>
      </c>
      <c r="S388" s="327">
        <f t="shared" si="165"/>
        <v>0</v>
      </c>
      <c r="T388" s="314"/>
    </row>
    <row r="389" spans="1:20" ht="24" customHeight="1">
      <c r="A389" s="193" t="str">
        <f t="shared" si="166"/>
        <v>WeaponEnhance_Desc_ChainGrinder2</v>
      </c>
      <c r="B389" s="196" t="s">
        <v>8676</v>
      </c>
      <c r="C389" s="185" t="s">
        <v>10817</v>
      </c>
      <c r="D389" s="216" t="s">
        <v>5619</v>
      </c>
      <c r="E389" s="22" t="s">
        <v>1813</v>
      </c>
      <c r="F389" s="210" t="s">
        <v>13538</v>
      </c>
      <c r="G389" s="210" t="s">
        <v>1814</v>
      </c>
      <c r="H389" s="205" t="s">
        <v>1815</v>
      </c>
      <c r="I389" s="315" t="s">
        <v>8370</v>
      </c>
      <c r="J389" s="315" t="s">
        <v>8371</v>
      </c>
      <c r="K389" s="328">
        <f t="shared" si="157"/>
        <v>0</v>
      </c>
      <c r="L389" s="327">
        <f t="shared" si="158"/>
        <v>0</v>
      </c>
      <c r="M389" s="327">
        <f t="shared" si="159"/>
        <v>0</v>
      </c>
      <c r="N389" s="327">
        <f t="shared" si="160"/>
        <v>0</v>
      </c>
      <c r="O389" s="327">
        <f t="shared" si="161"/>
        <v>0</v>
      </c>
      <c r="P389" s="327">
        <f t="shared" si="162"/>
        <v>0</v>
      </c>
      <c r="Q389" s="327">
        <f t="shared" si="163"/>
        <v>0</v>
      </c>
      <c r="R389" s="327">
        <f t="shared" si="164"/>
        <v>0</v>
      </c>
      <c r="S389" s="327">
        <f t="shared" si="165"/>
        <v>0</v>
      </c>
      <c r="T389" s="314"/>
    </row>
    <row r="390" spans="1:20" ht="24" customHeight="1">
      <c r="A390" s="193" t="str">
        <f t="shared" si="166"/>
        <v>WeaponEnhance_Desc_ChainGrinder3</v>
      </c>
      <c r="B390" s="196" t="s">
        <v>8676</v>
      </c>
      <c r="C390" s="185" t="s">
        <v>8650</v>
      </c>
      <c r="D390" s="216" t="s">
        <v>5620</v>
      </c>
      <c r="E390" s="22" t="s">
        <v>5442</v>
      </c>
      <c r="F390" s="210" t="s">
        <v>13539</v>
      </c>
      <c r="G390" s="210" t="s">
        <v>13540</v>
      </c>
      <c r="H390" s="205" t="s">
        <v>2635</v>
      </c>
      <c r="I390" s="315" t="s">
        <v>8372</v>
      </c>
      <c r="J390" s="315" t="s">
        <v>8373</v>
      </c>
      <c r="K390" s="328">
        <f t="shared" ref="K390:K406" si="167">SUM(L390:S390)</f>
        <v>0</v>
      </c>
      <c r="L390" s="327">
        <f t="shared" si="158"/>
        <v>0</v>
      </c>
      <c r="M390" s="327">
        <f t="shared" si="159"/>
        <v>0</v>
      </c>
      <c r="N390" s="327">
        <f t="shared" si="160"/>
        <v>0</v>
      </c>
      <c r="O390" s="327">
        <f t="shared" si="161"/>
        <v>0</v>
      </c>
      <c r="P390" s="327">
        <f t="shared" si="162"/>
        <v>0</v>
      </c>
      <c r="Q390" s="327">
        <f t="shared" si="163"/>
        <v>0</v>
      </c>
      <c r="R390" s="327">
        <f t="shared" si="164"/>
        <v>0</v>
      </c>
      <c r="S390" s="327">
        <f t="shared" si="165"/>
        <v>0</v>
      </c>
      <c r="T390" s="314"/>
    </row>
    <row r="391" spans="1:20" ht="24" customHeight="1">
      <c r="A391" s="193" t="str">
        <f t="shared" si="166"/>
        <v>WeaponEnhance_Desc_ChainGrinder4</v>
      </c>
      <c r="B391" s="196" t="s">
        <v>8677</v>
      </c>
      <c r="C391" s="185" t="s">
        <v>10818</v>
      </c>
      <c r="D391" s="216" t="s">
        <v>5621</v>
      </c>
      <c r="E391" s="22" t="s">
        <v>2674</v>
      </c>
      <c r="F391" s="210" t="s">
        <v>13541</v>
      </c>
      <c r="G391" s="210" t="s">
        <v>2636</v>
      </c>
      <c r="H391" s="205" t="s">
        <v>2637</v>
      </c>
      <c r="I391" s="315" t="s">
        <v>8374</v>
      </c>
      <c r="J391" s="315" t="s">
        <v>8375</v>
      </c>
      <c r="K391" s="328">
        <f t="shared" si="167"/>
        <v>0</v>
      </c>
      <c r="L391" s="327">
        <f t="shared" si="158"/>
        <v>0</v>
      </c>
      <c r="M391" s="327">
        <f t="shared" si="159"/>
        <v>0</v>
      </c>
      <c r="N391" s="327">
        <f t="shared" si="160"/>
        <v>0</v>
      </c>
      <c r="O391" s="327">
        <f t="shared" si="161"/>
        <v>0</v>
      </c>
      <c r="P391" s="327">
        <f t="shared" si="162"/>
        <v>0</v>
      </c>
      <c r="Q391" s="327">
        <f t="shared" si="163"/>
        <v>0</v>
      </c>
      <c r="R391" s="327">
        <f t="shared" si="164"/>
        <v>0</v>
      </c>
      <c r="S391" s="327">
        <f t="shared" si="165"/>
        <v>0</v>
      </c>
      <c r="T391" s="314"/>
    </row>
    <row r="392" spans="1:20" ht="24" customHeight="1">
      <c r="A392" s="193" t="str">
        <f t="shared" si="166"/>
        <v>WeaponEnhance_Desc_ChainGrinder5</v>
      </c>
      <c r="B392" s="196" t="s">
        <v>8677</v>
      </c>
      <c r="C392" s="185" t="s">
        <v>8667</v>
      </c>
      <c r="D392" s="216" t="s">
        <v>5622</v>
      </c>
      <c r="E392" s="22" t="s">
        <v>2675</v>
      </c>
      <c r="F392" s="210" t="s">
        <v>13542</v>
      </c>
      <c r="G392" s="210" t="s">
        <v>2638</v>
      </c>
      <c r="H392" s="205" t="s">
        <v>2639</v>
      </c>
      <c r="I392" s="315" t="s">
        <v>8376</v>
      </c>
      <c r="J392" s="315" t="s">
        <v>8377</v>
      </c>
      <c r="K392" s="328">
        <f t="shared" si="167"/>
        <v>0</v>
      </c>
      <c r="L392" s="327">
        <f t="shared" si="158"/>
        <v>0</v>
      </c>
      <c r="M392" s="327">
        <f t="shared" si="159"/>
        <v>0</v>
      </c>
      <c r="N392" s="327">
        <f t="shared" si="160"/>
        <v>0</v>
      </c>
      <c r="O392" s="327">
        <f t="shared" si="161"/>
        <v>0</v>
      </c>
      <c r="P392" s="327">
        <f t="shared" si="162"/>
        <v>0</v>
      </c>
      <c r="Q392" s="327">
        <f t="shared" si="163"/>
        <v>0</v>
      </c>
      <c r="R392" s="327">
        <f t="shared" si="164"/>
        <v>0</v>
      </c>
      <c r="S392" s="327">
        <f t="shared" si="165"/>
        <v>0</v>
      </c>
      <c r="T392" s="314"/>
    </row>
    <row r="393" spans="1:20" ht="24" customHeight="1">
      <c r="A393" s="193" t="str">
        <f t="shared" si="166"/>
        <v>WeaponEnhance_Desc_ChainRake</v>
      </c>
      <c r="B393" s="196" t="s">
        <v>8677</v>
      </c>
      <c r="C393" s="185" t="s">
        <v>10819</v>
      </c>
      <c r="D393" s="216" t="s">
        <v>3012</v>
      </c>
      <c r="E393" s="22" t="s">
        <v>5443</v>
      </c>
      <c r="F393" s="210" t="s">
        <v>13543</v>
      </c>
      <c r="G393" s="210" t="s">
        <v>13544</v>
      </c>
      <c r="H393" s="205" t="s">
        <v>5444</v>
      </c>
      <c r="I393" s="315" t="s">
        <v>8378</v>
      </c>
      <c r="J393" s="315" t="s">
        <v>8379</v>
      </c>
      <c r="K393" s="328">
        <f t="shared" si="167"/>
        <v>0</v>
      </c>
      <c r="L393" s="327">
        <f t="shared" si="158"/>
        <v>0</v>
      </c>
      <c r="M393" s="327">
        <f t="shared" si="159"/>
        <v>0</v>
      </c>
      <c r="N393" s="327">
        <f t="shared" si="160"/>
        <v>0</v>
      </c>
      <c r="O393" s="327">
        <f t="shared" si="161"/>
        <v>0</v>
      </c>
      <c r="P393" s="327">
        <f t="shared" si="162"/>
        <v>0</v>
      </c>
      <c r="Q393" s="327">
        <f t="shared" si="163"/>
        <v>0</v>
      </c>
      <c r="R393" s="327">
        <f t="shared" si="164"/>
        <v>0</v>
      </c>
      <c r="S393" s="327">
        <f t="shared" si="165"/>
        <v>0</v>
      </c>
      <c r="T393" s="314"/>
    </row>
    <row r="394" spans="1:20" ht="24" customHeight="1">
      <c r="A394" s="193" t="str">
        <f t="shared" si="166"/>
        <v>WeaponEnhance_Desc_ChainRake2</v>
      </c>
      <c r="B394" s="196" t="s">
        <v>8676</v>
      </c>
      <c r="C394" s="185" t="s">
        <v>10820</v>
      </c>
      <c r="D394" s="216" t="s">
        <v>5623</v>
      </c>
      <c r="E394" s="22" t="s">
        <v>5445</v>
      </c>
      <c r="F394" s="210" t="s">
        <v>13545</v>
      </c>
      <c r="G394" s="210" t="s">
        <v>1816</v>
      </c>
      <c r="H394" s="205" t="s">
        <v>1817</v>
      </c>
      <c r="I394" s="315" t="s">
        <v>8380</v>
      </c>
      <c r="J394" s="315" t="s">
        <v>8381</v>
      </c>
      <c r="K394" s="328">
        <f t="shared" si="167"/>
        <v>1</v>
      </c>
      <c r="L394" s="327">
        <f t="shared" si="158"/>
        <v>1</v>
      </c>
      <c r="M394" s="327">
        <f t="shared" si="159"/>
        <v>0</v>
      </c>
      <c r="N394" s="327">
        <f t="shared" si="160"/>
        <v>0</v>
      </c>
      <c r="O394" s="327">
        <f t="shared" si="161"/>
        <v>0</v>
      </c>
      <c r="P394" s="327">
        <f t="shared" si="162"/>
        <v>0</v>
      </c>
      <c r="Q394" s="327">
        <f t="shared" si="163"/>
        <v>0</v>
      </c>
      <c r="R394" s="327">
        <f t="shared" si="164"/>
        <v>0</v>
      </c>
      <c r="S394" s="327">
        <f t="shared" si="165"/>
        <v>0</v>
      </c>
      <c r="T394" s="314"/>
    </row>
    <row r="395" spans="1:20" ht="24" customHeight="1">
      <c r="A395" s="193" t="str">
        <f t="shared" si="166"/>
        <v>WeaponEnhance_Desc_ChainRake3</v>
      </c>
      <c r="B395" s="196" t="s">
        <v>8676</v>
      </c>
      <c r="C395" s="185" t="s">
        <v>8651</v>
      </c>
      <c r="D395" s="216" t="s">
        <v>5624</v>
      </c>
      <c r="E395" s="22" t="s">
        <v>5446</v>
      </c>
      <c r="F395" s="210" t="s">
        <v>13546</v>
      </c>
      <c r="G395" s="210" t="s">
        <v>1818</v>
      </c>
      <c r="H395" s="205" t="s">
        <v>1819</v>
      </c>
      <c r="I395" s="315" t="s">
        <v>8382</v>
      </c>
      <c r="J395" s="315" t="s">
        <v>8383</v>
      </c>
      <c r="K395" s="328">
        <f t="shared" si="167"/>
        <v>1</v>
      </c>
      <c r="L395" s="327">
        <f t="shared" si="158"/>
        <v>1</v>
      </c>
      <c r="M395" s="327">
        <f t="shared" si="159"/>
        <v>0</v>
      </c>
      <c r="N395" s="327">
        <f t="shared" si="160"/>
        <v>0</v>
      </c>
      <c r="O395" s="327">
        <f t="shared" si="161"/>
        <v>0</v>
      </c>
      <c r="P395" s="327">
        <f t="shared" si="162"/>
        <v>0</v>
      </c>
      <c r="Q395" s="327">
        <f t="shared" si="163"/>
        <v>0</v>
      </c>
      <c r="R395" s="327">
        <f t="shared" si="164"/>
        <v>0</v>
      </c>
      <c r="S395" s="327">
        <f t="shared" si="165"/>
        <v>0</v>
      </c>
      <c r="T395" s="314"/>
    </row>
    <row r="396" spans="1:20" ht="24" customHeight="1">
      <c r="A396" s="193" t="str">
        <f t="shared" si="166"/>
        <v>WeaponEnhance_Desc_ChainRake4</v>
      </c>
      <c r="B396" s="196" t="s">
        <v>8677</v>
      </c>
      <c r="C396" s="185" t="s">
        <v>10821</v>
      </c>
      <c r="D396" s="216" t="s">
        <v>5625</v>
      </c>
      <c r="E396" s="22" t="s">
        <v>5447</v>
      </c>
      <c r="F396" s="210" t="s">
        <v>13547</v>
      </c>
      <c r="G396" s="210" t="s">
        <v>1820</v>
      </c>
      <c r="H396" s="205" t="s">
        <v>1821</v>
      </c>
      <c r="I396" s="315" t="s">
        <v>8384</v>
      </c>
      <c r="J396" s="315" t="s">
        <v>8385</v>
      </c>
      <c r="K396" s="328">
        <f t="shared" si="167"/>
        <v>0</v>
      </c>
      <c r="L396" s="327">
        <f t="shared" si="158"/>
        <v>0</v>
      </c>
      <c r="M396" s="327">
        <f t="shared" si="159"/>
        <v>0</v>
      </c>
      <c r="N396" s="327">
        <f t="shared" si="160"/>
        <v>0</v>
      </c>
      <c r="O396" s="327">
        <f t="shared" si="161"/>
        <v>0</v>
      </c>
      <c r="P396" s="327">
        <f t="shared" si="162"/>
        <v>0</v>
      </c>
      <c r="Q396" s="327">
        <f t="shared" si="163"/>
        <v>0</v>
      </c>
      <c r="R396" s="327">
        <f t="shared" si="164"/>
        <v>0</v>
      </c>
      <c r="S396" s="327">
        <f t="shared" si="165"/>
        <v>0</v>
      </c>
      <c r="T396" s="314"/>
    </row>
    <row r="397" spans="1:20" ht="24" customHeight="1">
      <c r="A397" s="193" t="str">
        <f t="shared" si="166"/>
        <v>WeaponEnhance_Desc_ChainRake5</v>
      </c>
      <c r="B397" s="196" t="s">
        <v>8676</v>
      </c>
      <c r="C397" s="185" t="s">
        <v>10822</v>
      </c>
      <c r="D397" s="216" t="s">
        <v>5626</v>
      </c>
      <c r="E397" s="22" t="s">
        <v>5448</v>
      </c>
      <c r="F397" s="210" t="s">
        <v>13548</v>
      </c>
      <c r="G397" s="210" t="s">
        <v>1822</v>
      </c>
      <c r="H397" s="205" t="s">
        <v>1823</v>
      </c>
      <c r="I397" s="315" t="s">
        <v>8386</v>
      </c>
      <c r="J397" s="315" t="s">
        <v>8387</v>
      </c>
      <c r="K397" s="328">
        <f t="shared" si="167"/>
        <v>0</v>
      </c>
      <c r="L397" s="327">
        <f t="shared" si="158"/>
        <v>0</v>
      </c>
      <c r="M397" s="327">
        <f t="shared" si="159"/>
        <v>0</v>
      </c>
      <c r="N397" s="327">
        <f t="shared" si="160"/>
        <v>0</v>
      </c>
      <c r="O397" s="327">
        <f t="shared" si="161"/>
        <v>0</v>
      </c>
      <c r="P397" s="327">
        <f t="shared" si="162"/>
        <v>0</v>
      </c>
      <c r="Q397" s="327">
        <f t="shared" si="163"/>
        <v>0</v>
      </c>
      <c r="R397" s="327">
        <f t="shared" si="164"/>
        <v>0</v>
      </c>
      <c r="S397" s="327">
        <f t="shared" si="165"/>
        <v>0</v>
      </c>
      <c r="T397" s="314"/>
    </row>
    <row r="398" spans="1:20" ht="24" customHeight="1">
      <c r="A398" s="193" t="str">
        <f t="shared" si="166"/>
        <v>WeaponEnhance_Desc_TopBlade</v>
      </c>
      <c r="B398" s="196" t="s">
        <v>8676</v>
      </c>
      <c r="C398" s="185" t="s">
        <v>1785</v>
      </c>
      <c r="D398" s="216" t="s">
        <v>13177</v>
      </c>
      <c r="E398" s="22" t="s">
        <v>12359</v>
      </c>
      <c r="F398" s="210" t="s">
        <v>13549</v>
      </c>
      <c r="G398" s="210" t="s">
        <v>12554</v>
      </c>
      <c r="H398" s="205" t="s">
        <v>12555</v>
      </c>
      <c r="I398" s="22" t="s">
        <v>12556</v>
      </c>
      <c r="J398" s="22" t="s">
        <v>12557</v>
      </c>
      <c r="K398" s="328">
        <f t="shared" si="167"/>
        <v>0</v>
      </c>
      <c r="L398" s="327">
        <f t="shared" ref="L398:L461" si="168">COUNTIF(D398, "*{0*")</f>
        <v>0</v>
      </c>
      <c r="M398" s="327">
        <f t="shared" ref="M398:M461" si="169">COUNTIF(D398, "*{1*")</f>
        <v>0</v>
      </c>
      <c r="N398" s="327">
        <f t="shared" ref="N398:N461" si="170">COUNTIF(D398, "*{2*")</f>
        <v>0</v>
      </c>
      <c r="O398" s="327">
        <f t="shared" ref="O398:O461" si="171">COUNTIF(D398, "*{3*")</f>
        <v>0</v>
      </c>
      <c r="P398" s="327">
        <f t="shared" ref="P398:P461" si="172">COUNTIF(D398, "*{4*")</f>
        <v>0</v>
      </c>
      <c r="Q398" s="327">
        <f t="shared" ref="Q398:Q461" si="173">COUNTIF(D398, "*{5*")</f>
        <v>0</v>
      </c>
      <c r="R398" s="327">
        <f t="shared" ref="R398:R461" si="174">COUNTIF(D398, "*{6*")</f>
        <v>0</v>
      </c>
      <c r="S398" s="327">
        <f t="shared" ref="S398:S461" si="175">COUNTIF(D398, "*{7*")</f>
        <v>0</v>
      </c>
      <c r="T398" s="314"/>
    </row>
    <row r="399" spans="1:20" ht="24" customHeight="1">
      <c r="A399" s="193" t="str">
        <f t="shared" si="166"/>
        <v>WeaponEnhance_Desc_TopBlade2</v>
      </c>
      <c r="B399" s="196" t="s">
        <v>8676</v>
      </c>
      <c r="C399" s="185" t="s">
        <v>10823</v>
      </c>
      <c r="D399" s="216" t="s">
        <v>5627</v>
      </c>
      <c r="E399" s="22" t="s">
        <v>5449</v>
      </c>
      <c r="F399" s="210" t="s">
        <v>13550</v>
      </c>
      <c r="G399" s="210" t="s">
        <v>13551</v>
      </c>
      <c r="H399" s="205" t="s">
        <v>5450</v>
      </c>
      <c r="I399" s="315" t="s">
        <v>8388</v>
      </c>
      <c r="J399" s="315" t="s">
        <v>8389</v>
      </c>
      <c r="K399" s="328">
        <f t="shared" si="167"/>
        <v>0</v>
      </c>
      <c r="L399" s="327">
        <f t="shared" si="168"/>
        <v>0</v>
      </c>
      <c r="M399" s="327">
        <f t="shared" si="169"/>
        <v>0</v>
      </c>
      <c r="N399" s="327">
        <f t="shared" si="170"/>
        <v>0</v>
      </c>
      <c r="O399" s="327">
        <f t="shared" si="171"/>
        <v>0</v>
      </c>
      <c r="P399" s="327">
        <f t="shared" si="172"/>
        <v>0</v>
      </c>
      <c r="Q399" s="327">
        <f t="shared" si="173"/>
        <v>0</v>
      </c>
      <c r="R399" s="327">
        <f t="shared" si="174"/>
        <v>0</v>
      </c>
      <c r="S399" s="327">
        <f t="shared" si="175"/>
        <v>0</v>
      </c>
      <c r="T399" s="314"/>
    </row>
    <row r="400" spans="1:20" ht="24" customHeight="1">
      <c r="A400" s="193" t="str">
        <f t="shared" ref="A400:A463" si="176">CONCATENATE(B400,C400)</f>
        <v>WeaponEnhance_Desc_TopBlade3</v>
      </c>
      <c r="B400" s="196" t="s">
        <v>8676</v>
      </c>
      <c r="C400" s="185" t="s">
        <v>8652</v>
      </c>
      <c r="D400" s="216" t="s">
        <v>13368</v>
      </c>
      <c r="E400" s="22" t="s">
        <v>2676</v>
      </c>
      <c r="F400" s="210" t="s">
        <v>13552</v>
      </c>
      <c r="G400" s="210" t="s">
        <v>2640</v>
      </c>
      <c r="H400" s="205" t="s">
        <v>2641</v>
      </c>
      <c r="I400" s="315" t="s">
        <v>8390</v>
      </c>
      <c r="J400" s="315" t="s">
        <v>8391</v>
      </c>
      <c r="K400" s="328">
        <f t="shared" si="167"/>
        <v>0</v>
      </c>
      <c r="L400" s="327">
        <f t="shared" si="168"/>
        <v>0</v>
      </c>
      <c r="M400" s="327">
        <f t="shared" si="169"/>
        <v>0</v>
      </c>
      <c r="N400" s="327">
        <f t="shared" si="170"/>
        <v>0</v>
      </c>
      <c r="O400" s="327">
        <f t="shared" si="171"/>
        <v>0</v>
      </c>
      <c r="P400" s="327">
        <f t="shared" si="172"/>
        <v>0</v>
      </c>
      <c r="Q400" s="327">
        <f t="shared" si="173"/>
        <v>0</v>
      </c>
      <c r="R400" s="327">
        <f t="shared" si="174"/>
        <v>0</v>
      </c>
      <c r="S400" s="327">
        <f t="shared" si="175"/>
        <v>0</v>
      </c>
      <c r="T400" s="314"/>
    </row>
    <row r="401" spans="1:20" ht="24" customHeight="1">
      <c r="A401" s="193" t="str">
        <f t="shared" si="176"/>
        <v>WeaponEnhance_Desc_TopBlade4</v>
      </c>
      <c r="B401" s="196" t="s">
        <v>8677</v>
      </c>
      <c r="C401" s="185" t="s">
        <v>10824</v>
      </c>
      <c r="D401" s="216" t="s">
        <v>5628</v>
      </c>
      <c r="E401" s="22" t="s">
        <v>5451</v>
      </c>
      <c r="F401" s="210" t="s">
        <v>13553</v>
      </c>
      <c r="G401" s="210" t="s">
        <v>13554</v>
      </c>
      <c r="H401" s="205" t="s">
        <v>2642</v>
      </c>
      <c r="I401" s="315" t="s">
        <v>8392</v>
      </c>
      <c r="J401" s="315" t="s">
        <v>8393</v>
      </c>
      <c r="K401" s="328">
        <f t="shared" si="167"/>
        <v>0</v>
      </c>
      <c r="L401" s="327">
        <f t="shared" si="168"/>
        <v>0</v>
      </c>
      <c r="M401" s="327">
        <f t="shared" si="169"/>
        <v>0</v>
      </c>
      <c r="N401" s="327">
        <f t="shared" si="170"/>
        <v>0</v>
      </c>
      <c r="O401" s="327">
        <f t="shared" si="171"/>
        <v>0</v>
      </c>
      <c r="P401" s="327">
        <f t="shared" si="172"/>
        <v>0</v>
      </c>
      <c r="Q401" s="327">
        <f t="shared" si="173"/>
        <v>0</v>
      </c>
      <c r="R401" s="327">
        <f t="shared" si="174"/>
        <v>0</v>
      </c>
      <c r="S401" s="327">
        <f t="shared" si="175"/>
        <v>0</v>
      </c>
      <c r="T401" s="314"/>
    </row>
    <row r="402" spans="1:20" ht="24" customHeight="1">
      <c r="A402" s="193" t="str">
        <f t="shared" si="176"/>
        <v>WeaponEnhance_Desc_TopBlade5</v>
      </c>
      <c r="B402" s="196" t="s">
        <v>8675</v>
      </c>
      <c r="C402" s="185" t="s">
        <v>8668</v>
      </c>
      <c r="D402" s="216" t="s">
        <v>23941</v>
      </c>
      <c r="E402" s="22" t="s">
        <v>12360</v>
      </c>
      <c r="F402" s="210" t="s">
        <v>13555</v>
      </c>
      <c r="G402" s="210" t="s">
        <v>13556</v>
      </c>
      <c r="H402" s="205" t="s">
        <v>12558</v>
      </c>
      <c r="I402" s="22" t="s">
        <v>12559</v>
      </c>
      <c r="J402" s="22" t="s">
        <v>12560</v>
      </c>
      <c r="K402" s="328">
        <f t="shared" si="167"/>
        <v>0</v>
      </c>
      <c r="L402" s="327">
        <f t="shared" si="168"/>
        <v>0</v>
      </c>
      <c r="M402" s="327">
        <f t="shared" si="169"/>
        <v>0</v>
      </c>
      <c r="N402" s="327">
        <f t="shared" si="170"/>
        <v>0</v>
      </c>
      <c r="O402" s="327">
        <f t="shared" si="171"/>
        <v>0</v>
      </c>
      <c r="P402" s="327">
        <f t="shared" si="172"/>
        <v>0</v>
      </c>
      <c r="Q402" s="327">
        <f t="shared" si="173"/>
        <v>0</v>
      </c>
      <c r="R402" s="327">
        <f t="shared" si="174"/>
        <v>0</v>
      </c>
      <c r="S402" s="327">
        <f t="shared" si="175"/>
        <v>0</v>
      </c>
      <c r="T402" s="314"/>
    </row>
    <row r="403" spans="1:20" ht="24" customHeight="1">
      <c r="A403" s="193" t="str">
        <f t="shared" si="176"/>
        <v>WeaponEnhance_Desc_ChainCombo</v>
      </c>
      <c r="B403" s="196" t="s">
        <v>8675</v>
      </c>
      <c r="C403" s="185" t="s">
        <v>10825</v>
      </c>
      <c r="D403" s="216" t="s">
        <v>5629</v>
      </c>
      <c r="E403" s="22" t="s">
        <v>2884</v>
      </c>
      <c r="F403" s="210" t="s">
        <v>13557</v>
      </c>
      <c r="G403" s="210" t="s">
        <v>5452</v>
      </c>
      <c r="H403" s="205" t="s">
        <v>5453</v>
      </c>
      <c r="I403" s="315" t="s">
        <v>8394</v>
      </c>
      <c r="J403" s="315" t="s">
        <v>8395</v>
      </c>
      <c r="K403" s="328">
        <f t="shared" si="167"/>
        <v>0</v>
      </c>
      <c r="L403" s="327">
        <f t="shared" si="168"/>
        <v>0</v>
      </c>
      <c r="M403" s="327">
        <f t="shared" si="169"/>
        <v>0</v>
      </c>
      <c r="N403" s="327">
        <f t="shared" si="170"/>
        <v>0</v>
      </c>
      <c r="O403" s="327">
        <f t="shared" si="171"/>
        <v>0</v>
      </c>
      <c r="P403" s="327">
        <f t="shared" si="172"/>
        <v>0</v>
      </c>
      <c r="Q403" s="327">
        <f t="shared" si="173"/>
        <v>0</v>
      </c>
      <c r="R403" s="327">
        <f t="shared" si="174"/>
        <v>0</v>
      </c>
      <c r="S403" s="327">
        <f t="shared" si="175"/>
        <v>0</v>
      </c>
      <c r="T403" s="314"/>
    </row>
    <row r="404" spans="1:20" ht="24" customHeight="1">
      <c r="A404" s="193" t="str">
        <f t="shared" si="176"/>
        <v>WeaponEnhance_Desc_ChainCombo2</v>
      </c>
      <c r="B404" s="196" t="s">
        <v>10643</v>
      </c>
      <c r="C404" s="185" t="s">
        <v>8641</v>
      </c>
      <c r="D404" s="216" t="s">
        <v>5630</v>
      </c>
      <c r="E404" s="22" t="s">
        <v>5454</v>
      </c>
      <c r="F404" s="210" t="s">
        <v>13558</v>
      </c>
      <c r="G404" s="210" t="s">
        <v>1824</v>
      </c>
      <c r="H404" s="205" t="s">
        <v>1825</v>
      </c>
      <c r="I404" s="315" t="s">
        <v>8396</v>
      </c>
      <c r="J404" s="315" t="s">
        <v>8397</v>
      </c>
      <c r="K404" s="328">
        <f t="shared" si="167"/>
        <v>1</v>
      </c>
      <c r="L404" s="327">
        <f t="shared" si="168"/>
        <v>1</v>
      </c>
      <c r="M404" s="327">
        <f t="shared" si="169"/>
        <v>0</v>
      </c>
      <c r="N404" s="327">
        <f t="shared" si="170"/>
        <v>0</v>
      </c>
      <c r="O404" s="327">
        <f t="shared" si="171"/>
        <v>0</v>
      </c>
      <c r="P404" s="327">
        <f t="shared" si="172"/>
        <v>0</v>
      </c>
      <c r="Q404" s="327">
        <f t="shared" si="173"/>
        <v>0</v>
      </c>
      <c r="R404" s="327">
        <f t="shared" si="174"/>
        <v>0</v>
      </c>
      <c r="S404" s="327">
        <f t="shared" si="175"/>
        <v>0</v>
      </c>
      <c r="T404" s="314"/>
    </row>
    <row r="405" spans="1:20" ht="24" customHeight="1">
      <c r="A405" s="193" t="str">
        <f t="shared" si="176"/>
        <v>WeaponEnhance_Desc_ChainCombo3</v>
      </c>
      <c r="B405" s="196" t="s">
        <v>8678</v>
      </c>
      <c r="C405" s="185" t="s">
        <v>8653</v>
      </c>
      <c r="D405" s="216" t="s">
        <v>5631</v>
      </c>
      <c r="E405" s="22" t="s">
        <v>2885</v>
      </c>
      <c r="F405" s="210" t="s">
        <v>13559</v>
      </c>
      <c r="G405" s="210" t="s">
        <v>2643</v>
      </c>
      <c r="H405" s="205" t="s">
        <v>2644</v>
      </c>
      <c r="I405" s="315" t="s">
        <v>8398</v>
      </c>
      <c r="J405" s="315" t="s">
        <v>8399</v>
      </c>
      <c r="K405" s="328">
        <f t="shared" si="167"/>
        <v>0</v>
      </c>
      <c r="L405" s="327">
        <f t="shared" si="168"/>
        <v>0</v>
      </c>
      <c r="M405" s="327">
        <f t="shared" si="169"/>
        <v>0</v>
      </c>
      <c r="N405" s="327">
        <f t="shared" si="170"/>
        <v>0</v>
      </c>
      <c r="O405" s="327">
        <f t="shared" si="171"/>
        <v>0</v>
      </c>
      <c r="P405" s="327">
        <f t="shared" si="172"/>
        <v>0</v>
      </c>
      <c r="Q405" s="327">
        <f t="shared" si="173"/>
        <v>0</v>
      </c>
      <c r="R405" s="327">
        <f t="shared" si="174"/>
        <v>0</v>
      </c>
      <c r="S405" s="327">
        <f t="shared" si="175"/>
        <v>0</v>
      </c>
      <c r="T405" s="314"/>
    </row>
    <row r="406" spans="1:20" ht="24" customHeight="1">
      <c r="A406" s="193" t="str">
        <f t="shared" si="176"/>
        <v>WeaponEnhance_Desc_ChainCombo4</v>
      </c>
      <c r="B406" s="196" t="s">
        <v>8679</v>
      </c>
      <c r="C406" s="185" t="s">
        <v>8657</v>
      </c>
      <c r="D406" s="216" t="s">
        <v>5632</v>
      </c>
      <c r="E406" s="22" t="s">
        <v>1826</v>
      </c>
      <c r="F406" s="210" t="s">
        <v>13560</v>
      </c>
      <c r="G406" s="210" t="s">
        <v>5455</v>
      </c>
      <c r="H406" s="205" t="s">
        <v>1827</v>
      </c>
      <c r="I406" s="315" t="s">
        <v>8400</v>
      </c>
      <c r="J406" s="315" t="s">
        <v>8401</v>
      </c>
      <c r="K406" s="328">
        <f t="shared" si="167"/>
        <v>0</v>
      </c>
      <c r="L406" s="327">
        <f t="shared" si="168"/>
        <v>0</v>
      </c>
      <c r="M406" s="327">
        <f t="shared" si="169"/>
        <v>0</v>
      </c>
      <c r="N406" s="327">
        <f t="shared" si="170"/>
        <v>0</v>
      </c>
      <c r="O406" s="327">
        <f t="shared" si="171"/>
        <v>0</v>
      </c>
      <c r="P406" s="327">
        <f t="shared" si="172"/>
        <v>0</v>
      </c>
      <c r="Q406" s="327">
        <f t="shared" si="173"/>
        <v>0</v>
      </c>
      <c r="R406" s="327">
        <f t="shared" si="174"/>
        <v>0</v>
      </c>
      <c r="S406" s="327">
        <f t="shared" si="175"/>
        <v>0</v>
      </c>
      <c r="T406" s="314"/>
    </row>
    <row r="407" spans="1:20" ht="24" customHeight="1">
      <c r="A407" s="193" t="str">
        <f t="shared" si="176"/>
        <v>WeaponEnhance_Desc_ChainCombo5</v>
      </c>
      <c r="B407" s="196" t="s">
        <v>8678</v>
      </c>
      <c r="C407" s="185" t="s">
        <v>18156</v>
      </c>
      <c r="D407" s="216" t="s">
        <v>18157</v>
      </c>
      <c r="E407" s="22" t="s">
        <v>18158</v>
      </c>
      <c r="F407" s="210" t="s">
        <v>18159</v>
      </c>
      <c r="G407" s="210" t="s">
        <v>18160</v>
      </c>
      <c r="H407" s="205" t="s">
        <v>18161</v>
      </c>
      <c r="I407" s="315" t="s">
        <v>18162</v>
      </c>
      <c r="J407" s="315" t="s">
        <v>18163</v>
      </c>
      <c r="K407" s="329">
        <v>2</v>
      </c>
      <c r="L407" s="327">
        <f t="shared" si="168"/>
        <v>0</v>
      </c>
      <c r="M407" s="327">
        <f t="shared" si="169"/>
        <v>1</v>
      </c>
      <c r="N407" s="327">
        <f t="shared" si="170"/>
        <v>0</v>
      </c>
      <c r="O407" s="327">
        <f t="shared" si="171"/>
        <v>0</v>
      </c>
      <c r="P407" s="327">
        <f t="shared" si="172"/>
        <v>0</v>
      </c>
      <c r="Q407" s="327">
        <f t="shared" si="173"/>
        <v>0</v>
      </c>
      <c r="R407" s="327">
        <f t="shared" si="174"/>
        <v>0</v>
      </c>
      <c r="S407" s="327">
        <f t="shared" si="175"/>
        <v>0</v>
      </c>
      <c r="T407" s="314"/>
    </row>
    <row r="408" spans="1:20" ht="24" customHeight="1">
      <c r="A408" s="193" t="str">
        <f t="shared" si="176"/>
        <v>WeaponEnhance_Desc_WindFury</v>
      </c>
      <c r="B408" s="196" t="s">
        <v>8678</v>
      </c>
      <c r="C408" s="185" t="s">
        <v>10826</v>
      </c>
      <c r="D408" s="216" t="s">
        <v>5633</v>
      </c>
      <c r="E408" s="22" t="s">
        <v>5456</v>
      </c>
      <c r="F408" s="210" t="s">
        <v>13561</v>
      </c>
      <c r="G408" s="210" t="s">
        <v>1828</v>
      </c>
      <c r="H408" s="205" t="s">
        <v>1829</v>
      </c>
      <c r="I408" s="315" t="s">
        <v>8288</v>
      </c>
      <c r="J408" s="315" t="s">
        <v>8402</v>
      </c>
      <c r="K408" s="328">
        <f t="shared" ref="K408:K471" si="177">SUM(L408:S408)</f>
        <v>1</v>
      </c>
      <c r="L408" s="327">
        <f t="shared" si="168"/>
        <v>1</v>
      </c>
      <c r="M408" s="327">
        <f t="shared" si="169"/>
        <v>0</v>
      </c>
      <c r="N408" s="327">
        <f t="shared" si="170"/>
        <v>0</v>
      </c>
      <c r="O408" s="327">
        <f t="shared" si="171"/>
        <v>0</v>
      </c>
      <c r="P408" s="327">
        <f t="shared" si="172"/>
        <v>0</v>
      </c>
      <c r="Q408" s="327">
        <f t="shared" si="173"/>
        <v>0</v>
      </c>
      <c r="R408" s="327">
        <f t="shared" si="174"/>
        <v>0</v>
      </c>
      <c r="S408" s="327">
        <f t="shared" si="175"/>
        <v>0</v>
      </c>
      <c r="T408" s="314"/>
    </row>
    <row r="409" spans="1:20" ht="24" customHeight="1">
      <c r="A409" s="193" t="str">
        <f t="shared" si="176"/>
        <v>WeaponEnhance_Desc_WindFury2</v>
      </c>
      <c r="B409" s="196" t="s">
        <v>8678</v>
      </c>
      <c r="C409" s="185" t="s">
        <v>10827</v>
      </c>
      <c r="D409" s="216" t="s">
        <v>3626</v>
      </c>
      <c r="E409" s="22" t="s">
        <v>5457</v>
      </c>
      <c r="F409" s="210" t="s">
        <v>13562</v>
      </c>
      <c r="G409" s="210" t="s">
        <v>1835</v>
      </c>
      <c r="H409" s="205" t="s">
        <v>1836</v>
      </c>
      <c r="I409" s="315" t="s">
        <v>6421</v>
      </c>
      <c r="J409" s="315" t="s">
        <v>6422</v>
      </c>
      <c r="K409" s="328">
        <f t="shared" si="177"/>
        <v>1</v>
      </c>
      <c r="L409" s="327">
        <f t="shared" si="168"/>
        <v>1</v>
      </c>
      <c r="M409" s="327">
        <f t="shared" si="169"/>
        <v>0</v>
      </c>
      <c r="N409" s="327">
        <f t="shared" si="170"/>
        <v>0</v>
      </c>
      <c r="O409" s="327">
        <f t="shared" si="171"/>
        <v>0</v>
      </c>
      <c r="P409" s="327">
        <f t="shared" si="172"/>
        <v>0</v>
      </c>
      <c r="Q409" s="327">
        <f t="shared" si="173"/>
        <v>0</v>
      </c>
      <c r="R409" s="327">
        <f t="shared" si="174"/>
        <v>0</v>
      </c>
      <c r="S409" s="327">
        <f t="shared" si="175"/>
        <v>0</v>
      </c>
      <c r="T409" s="314"/>
    </row>
    <row r="410" spans="1:20" ht="24" customHeight="1">
      <c r="A410" s="193" t="str">
        <f t="shared" si="176"/>
        <v>WeaponEnhance_Desc_WindFury3</v>
      </c>
      <c r="B410" s="196" t="s">
        <v>8678</v>
      </c>
      <c r="C410" s="185" t="s">
        <v>10828</v>
      </c>
      <c r="D410" s="216" t="s">
        <v>5633</v>
      </c>
      <c r="E410" s="22" t="s">
        <v>5456</v>
      </c>
      <c r="F410" s="210" t="s">
        <v>13561</v>
      </c>
      <c r="G410" s="210" t="s">
        <v>1828</v>
      </c>
      <c r="H410" s="205" t="s">
        <v>1829</v>
      </c>
      <c r="I410" s="315" t="s">
        <v>8288</v>
      </c>
      <c r="J410" s="315" t="s">
        <v>8402</v>
      </c>
      <c r="K410" s="328">
        <f t="shared" si="177"/>
        <v>1</v>
      </c>
      <c r="L410" s="327">
        <f t="shared" si="168"/>
        <v>1</v>
      </c>
      <c r="M410" s="327">
        <f t="shared" si="169"/>
        <v>0</v>
      </c>
      <c r="N410" s="327">
        <f t="shared" si="170"/>
        <v>0</v>
      </c>
      <c r="O410" s="327">
        <f t="shared" si="171"/>
        <v>0</v>
      </c>
      <c r="P410" s="327">
        <f t="shared" si="172"/>
        <v>0</v>
      </c>
      <c r="Q410" s="327">
        <f t="shared" si="173"/>
        <v>0</v>
      </c>
      <c r="R410" s="327">
        <f t="shared" si="174"/>
        <v>0</v>
      </c>
      <c r="S410" s="327">
        <f t="shared" si="175"/>
        <v>0</v>
      </c>
      <c r="T410" s="314"/>
    </row>
    <row r="411" spans="1:20" ht="24" customHeight="1">
      <c r="A411" s="193" t="str">
        <f t="shared" si="176"/>
        <v>WeaponEnhance_Desc_WindFury4</v>
      </c>
      <c r="B411" s="196" t="s">
        <v>8678</v>
      </c>
      <c r="C411" s="185" t="s">
        <v>10829</v>
      </c>
      <c r="D411" s="216" t="s">
        <v>5634</v>
      </c>
      <c r="E411" s="22" t="s">
        <v>5458</v>
      </c>
      <c r="F411" s="210" t="s">
        <v>13563</v>
      </c>
      <c r="G411" s="210" t="s">
        <v>1830</v>
      </c>
      <c r="H411" s="205" t="s">
        <v>1831</v>
      </c>
      <c r="I411" s="315" t="s">
        <v>8403</v>
      </c>
      <c r="J411" s="315" t="s">
        <v>8404</v>
      </c>
      <c r="K411" s="328">
        <f t="shared" si="177"/>
        <v>1</v>
      </c>
      <c r="L411" s="327">
        <f t="shared" si="168"/>
        <v>1</v>
      </c>
      <c r="M411" s="327">
        <f t="shared" si="169"/>
        <v>0</v>
      </c>
      <c r="N411" s="327">
        <f t="shared" si="170"/>
        <v>0</v>
      </c>
      <c r="O411" s="327">
        <f t="shared" si="171"/>
        <v>0</v>
      </c>
      <c r="P411" s="327">
        <f t="shared" si="172"/>
        <v>0</v>
      </c>
      <c r="Q411" s="327">
        <f t="shared" si="173"/>
        <v>0</v>
      </c>
      <c r="R411" s="327">
        <f t="shared" si="174"/>
        <v>0</v>
      </c>
      <c r="S411" s="327">
        <f t="shared" si="175"/>
        <v>0</v>
      </c>
      <c r="T411" s="314"/>
    </row>
    <row r="412" spans="1:20" ht="24" customHeight="1">
      <c r="A412" s="193" t="str">
        <f t="shared" si="176"/>
        <v>WeaponEnhance_Desc_WindFury5</v>
      </c>
      <c r="B412" s="196" t="s">
        <v>8678</v>
      </c>
      <c r="C412" s="185" t="s">
        <v>10830</v>
      </c>
      <c r="D412" s="216" t="s">
        <v>5635</v>
      </c>
      <c r="E412" s="22" t="s">
        <v>5459</v>
      </c>
      <c r="F412" s="210" t="s">
        <v>13564</v>
      </c>
      <c r="G412" s="210" t="s">
        <v>1832</v>
      </c>
      <c r="H412" s="205" t="s">
        <v>1833</v>
      </c>
      <c r="I412" s="315" t="s">
        <v>8405</v>
      </c>
      <c r="J412" s="315" t="s">
        <v>8406</v>
      </c>
      <c r="K412" s="328">
        <f t="shared" si="177"/>
        <v>1</v>
      </c>
      <c r="L412" s="327">
        <f t="shared" si="168"/>
        <v>1</v>
      </c>
      <c r="M412" s="327">
        <f t="shared" si="169"/>
        <v>0</v>
      </c>
      <c r="N412" s="327">
        <f t="shared" si="170"/>
        <v>0</v>
      </c>
      <c r="O412" s="327">
        <f t="shared" si="171"/>
        <v>0</v>
      </c>
      <c r="P412" s="327">
        <f t="shared" si="172"/>
        <v>0</v>
      </c>
      <c r="Q412" s="327">
        <f t="shared" si="173"/>
        <v>0</v>
      </c>
      <c r="R412" s="327">
        <f t="shared" si="174"/>
        <v>0</v>
      </c>
      <c r="S412" s="327">
        <f t="shared" si="175"/>
        <v>0</v>
      </c>
      <c r="T412" s="314"/>
    </row>
    <row r="413" spans="1:20" ht="24" customHeight="1">
      <c r="A413" s="193" t="str">
        <f t="shared" si="176"/>
        <v>WeaponEnhance_Desc_FervorOfBattle</v>
      </c>
      <c r="B413" s="196" t="s">
        <v>8678</v>
      </c>
      <c r="C413" s="185" t="s">
        <v>10831</v>
      </c>
      <c r="D413" s="216" t="s">
        <v>3626</v>
      </c>
      <c r="E413" s="22" t="s">
        <v>5460</v>
      </c>
      <c r="F413" s="210" t="s">
        <v>13562</v>
      </c>
      <c r="G413" s="210" t="s">
        <v>1835</v>
      </c>
      <c r="H413" s="205" t="s">
        <v>1836</v>
      </c>
      <c r="I413" s="315" t="s">
        <v>6421</v>
      </c>
      <c r="J413" s="315" t="s">
        <v>6422</v>
      </c>
      <c r="K413" s="328">
        <f t="shared" si="177"/>
        <v>1</v>
      </c>
      <c r="L413" s="327">
        <f t="shared" si="168"/>
        <v>1</v>
      </c>
      <c r="M413" s="327">
        <f t="shared" si="169"/>
        <v>0</v>
      </c>
      <c r="N413" s="327">
        <f t="shared" si="170"/>
        <v>0</v>
      </c>
      <c r="O413" s="327">
        <f t="shared" si="171"/>
        <v>0</v>
      </c>
      <c r="P413" s="327">
        <f t="shared" si="172"/>
        <v>0</v>
      </c>
      <c r="Q413" s="327">
        <f t="shared" si="173"/>
        <v>0</v>
      </c>
      <c r="R413" s="327">
        <f t="shared" si="174"/>
        <v>0</v>
      </c>
      <c r="S413" s="327">
        <f t="shared" si="175"/>
        <v>0</v>
      </c>
      <c r="T413" s="314"/>
    </row>
    <row r="414" spans="1:20" ht="24" customHeight="1">
      <c r="A414" s="193" t="str">
        <f t="shared" si="176"/>
        <v>WeaponEnhance_Desc_FervorOfBattle2</v>
      </c>
      <c r="B414" s="196" t="s">
        <v>8680</v>
      </c>
      <c r="C414" s="185" t="s">
        <v>8642</v>
      </c>
      <c r="D414" s="216" t="s">
        <v>13369</v>
      </c>
      <c r="E414" s="22" t="s">
        <v>5461</v>
      </c>
      <c r="F414" s="210" t="s">
        <v>13565</v>
      </c>
      <c r="G414" s="210" t="s">
        <v>1060</v>
      </c>
      <c r="H414" s="205" t="s">
        <v>1837</v>
      </c>
      <c r="I414" s="315" t="s">
        <v>6423</v>
      </c>
      <c r="J414" s="315" t="s">
        <v>6424</v>
      </c>
      <c r="K414" s="328">
        <f t="shared" si="177"/>
        <v>1</v>
      </c>
      <c r="L414" s="327">
        <f t="shared" si="168"/>
        <v>1</v>
      </c>
      <c r="M414" s="327">
        <f t="shared" si="169"/>
        <v>0</v>
      </c>
      <c r="N414" s="327">
        <f t="shared" si="170"/>
        <v>0</v>
      </c>
      <c r="O414" s="327">
        <f t="shared" si="171"/>
        <v>0</v>
      </c>
      <c r="P414" s="327">
        <f t="shared" si="172"/>
        <v>0</v>
      </c>
      <c r="Q414" s="327">
        <f t="shared" si="173"/>
        <v>0</v>
      </c>
      <c r="R414" s="327">
        <f t="shared" si="174"/>
        <v>0</v>
      </c>
      <c r="S414" s="327">
        <f t="shared" si="175"/>
        <v>0</v>
      </c>
      <c r="T414" s="314"/>
    </row>
    <row r="415" spans="1:20" ht="24" customHeight="1">
      <c r="A415" s="193" t="str">
        <f t="shared" si="176"/>
        <v>WeaponEnhance_Desc_FervorOfBattle3</v>
      </c>
      <c r="B415" s="196" t="s">
        <v>8679</v>
      </c>
      <c r="C415" s="185" t="s">
        <v>10832</v>
      </c>
      <c r="D415" s="216" t="s">
        <v>5636</v>
      </c>
      <c r="E415" s="22" t="s">
        <v>5462</v>
      </c>
      <c r="F415" s="210" t="s">
        <v>13566</v>
      </c>
      <c r="G415" s="210" t="s">
        <v>648</v>
      </c>
      <c r="H415" s="205" t="s">
        <v>1838</v>
      </c>
      <c r="I415" s="315" t="s">
        <v>7420</v>
      </c>
      <c r="J415" s="315" t="s">
        <v>8407</v>
      </c>
      <c r="K415" s="328">
        <f t="shared" si="177"/>
        <v>1</v>
      </c>
      <c r="L415" s="327">
        <f t="shared" si="168"/>
        <v>1</v>
      </c>
      <c r="M415" s="327">
        <f t="shared" si="169"/>
        <v>0</v>
      </c>
      <c r="N415" s="327">
        <f t="shared" si="170"/>
        <v>0</v>
      </c>
      <c r="O415" s="327">
        <f t="shared" si="171"/>
        <v>0</v>
      </c>
      <c r="P415" s="327">
        <f t="shared" si="172"/>
        <v>0</v>
      </c>
      <c r="Q415" s="327">
        <f t="shared" si="173"/>
        <v>0</v>
      </c>
      <c r="R415" s="327">
        <f t="shared" si="174"/>
        <v>0</v>
      </c>
      <c r="S415" s="327">
        <f t="shared" si="175"/>
        <v>0</v>
      </c>
      <c r="T415" s="314"/>
    </row>
    <row r="416" spans="1:20" ht="24" customHeight="1">
      <c r="A416" s="193" t="str">
        <f t="shared" si="176"/>
        <v>WeaponEnhance_Desc_FervorOfBattle4</v>
      </c>
      <c r="B416" s="196" t="s">
        <v>8677</v>
      </c>
      <c r="C416" s="185" t="s">
        <v>8658</v>
      </c>
      <c r="D416" s="216" t="s">
        <v>3626</v>
      </c>
      <c r="E416" s="22" t="s">
        <v>5460</v>
      </c>
      <c r="F416" s="210" t="s">
        <v>13562</v>
      </c>
      <c r="G416" s="210" t="s">
        <v>1835</v>
      </c>
      <c r="H416" s="205" t="s">
        <v>1836</v>
      </c>
      <c r="I416" s="315" t="s">
        <v>6421</v>
      </c>
      <c r="J416" s="315" t="s">
        <v>6422</v>
      </c>
      <c r="K416" s="328">
        <f t="shared" si="177"/>
        <v>1</v>
      </c>
      <c r="L416" s="327">
        <f t="shared" si="168"/>
        <v>1</v>
      </c>
      <c r="M416" s="327">
        <f t="shared" si="169"/>
        <v>0</v>
      </c>
      <c r="N416" s="327">
        <f t="shared" si="170"/>
        <v>0</v>
      </c>
      <c r="O416" s="327">
        <f t="shared" si="171"/>
        <v>0</v>
      </c>
      <c r="P416" s="327">
        <f t="shared" si="172"/>
        <v>0</v>
      </c>
      <c r="Q416" s="327">
        <f t="shared" si="173"/>
        <v>0</v>
      </c>
      <c r="R416" s="327">
        <f t="shared" si="174"/>
        <v>0</v>
      </c>
      <c r="S416" s="327">
        <f t="shared" si="175"/>
        <v>0</v>
      </c>
      <c r="T416" s="314"/>
    </row>
    <row r="417" spans="1:20" ht="24" customHeight="1">
      <c r="A417" s="193" t="str">
        <f t="shared" si="176"/>
        <v>WeaponEnhance_Desc_FervorOfBattle5</v>
      </c>
      <c r="B417" s="196" t="s">
        <v>8679</v>
      </c>
      <c r="C417" s="185" t="s">
        <v>10833</v>
      </c>
      <c r="D417" s="216" t="s">
        <v>5637</v>
      </c>
      <c r="E417" s="22" t="s">
        <v>5463</v>
      </c>
      <c r="F417" s="210" t="s">
        <v>13567</v>
      </c>
      <c r="G417" s="210" t="s">
        <v>1839</v>
      </c>
      <c r="H417" s="205" t="s">
        <v>1840</v>
      </c>
      <c r="I417" s="315" t="s">
        <v>7424</v>
      </c>
      <c r="J417" s="315" t="s">
        <v>8408</v>
      </c>
      <c r="K417" s="328">
        <f t="shared" si="177"/>
        <v>1</v>
      </c>
      <c r="L417" s="327">
        <f t="shared" si="168"/>
        <v>1</v>
      </c>
      <c r="M417" s="327">
        <f t="shared" si="169"/>
        <v>0</v>
      </c>
      <c r="N417" s="327">
        <f t="shared" si="170"/>
        <v>0</v>
      </c>
      <c r="O417" s="327">
        <f t="shared" si="171"/>
        <v>0</v>
      </c>
      <c r="P417" s="327">
        <f t="shared" si="172"/>
        <v>0</v>
      </c>
      <c r="Q417" s="327">
        <f t="shared" si="173"/>
        <v>0</v>
      </c>
      <c r="R417" s="327">
        <f t="shared" si="174"/>
        <v>0</v>
      </c>
      <c r="S417" s="327">
        <f t="shared" si="175"/>
        <v>0</v>
      </c>
      <c r="T417" s="314"/>
    </row>
    <row r="418" spans="1:20" ht="24" customHeight="1">
      <c r="A418" s="193" t="str">
        <f t="shared" si="176"/>
        <v>WeaponEnhance_Desc_EndlessRage</v>
      </c>
      <c r="B418" s="196" t="s">
        <v>8677</v>
      </c>
      <c r="C418" s="185" t="s">
        <v>8637</v>
      </c>
      <c r="D418" s="216" t="s">
        <v>5638</v>
      </c>
      <c r="E418" s="22" t="s">
        <v>5464</v>
      </c>
      <c r="F418" s="210" t="s">
        <v>13568</v>
      </c>
      <c r="G418" s="210" t="s">
        <v>1841</v>
      </c>
      <c r="H418" s="205" t="s">
        <v>1842</v>
      </c>
      <c r="I418" s="315" t="s">
        <v>8409</v>
      </c>
      <c r="J418" s="315" t="s">
        <v>8410</v>
      </c>
      <c r="K418" s="328">
        <f t="shared" si="177"/>
        <v>1</v>
      </c>
      <c r="L418" s="327">
        <f t="shared" si="168"/>
        <v>1</v>
      </c>
      <c r="M418" s="327">
        <f t="shared" si="169"/>
        <v>0</v>
      </c>
      <c r="N418" s="327">
        <f t="shared" si="170"/>
        <v>0</v>
      </c>
      <c r="O418" s="327">
        <f t="shared" si="171"/>
        <v>0</v>
      </c>
      <c r="P418" s="327">
        <f t="shared" si="172"/>
        <v>0</v>
      </c>
      <c r="Q418" s="327">
        <f t="shared" si="173"/>
        <v>0</v>
      </c>
      <c r="R418" s="327">
        <f t="shared" si="174"/>
        <v>0</v>
      </c>
      <c r="S418" s="327">
        <f t="shared" si="175"/>
        <v>0</v>
      </c>
      <c r="T418" s="314"/>
    </row>
    <row r="419" spans="1:20" ht="24" customHeight="1">
      <c r="A419" s="193" t="str">
        <f t="shared" si="176"/>
        <v>WeaponEnhance_Desc_EndlessRage2</v>
      </c>
      <c r="B419" s="196" t="s">
        <v>8677</v>
      </c>
      <c r="C419" s="185" t="s">
        <v>10834</v>
      </c>
      <c r="D419" s="216" t="s">
        <v>5639</v>
      </c>
      <c r="E419" s="22" t="s">
        <v>5465</v>
      </c>
      <c r="F419" s="210" t="s">
        <v>13569</v>
      </c>
      <c r="G419" s="210" t="s">
        <v>1843</v>
      </c>
      <c r="H419" s="205" t="s">
        <v>1844</v>
      </c>
      <c r="I419" s="315" t="s">
        <v>8411</v>
      </c>
      <c r="J419" s="315" t="s">
        <v>8412</v>
      </c>
      <c r="K419" s="328">
        <f t="shared" si="177"/>
        <v>1</v>
      </c>
      <c r="L419" s="327">
        <f t="shared" si="168"/>
        <v>1</v>
      </c>
      <c r="M419" s="327">
        <f t="shared" si="169"/>
        <v>0</v>
      </c>
      <c r="N419" s="327">
        <f t="shared" si="170"/>
        <v>0</v>
      </c>
      <c r="O419" s="327">
        <f t="shared" si="171"/>
        <v>0</v>
      </c>
      <c r="P419" s="327">
        <f t="shared" si="172"/>
        <v>0</v>
      </c>
      <c r="Q419" s="327">
        <f t="shared" si="173"/>
        <v>0</v>
      </c>
      <c r="R419" s="327">
        <f t="shared" si="174"/>
        <v>0</v>
      </c>
      <c r="S419" s="327">
        <f t="shared" si="175"/>
        <v>0</v>
      </c>
      <c r="T419" s="314"/>
    </row>
    <row r="420" spans="1:20" ht="24" customHeight="1">
      <c r="A420" s="193" t="str">
        <f t="shared" si="176"/>
        <v>WeaponEnhance_Desc_EndlessRage3</v>
      </c>
      <c r="B420" s="196" t="s">
        <v>8677</v>
      </c>
      <c r="C420" s="185" t="s">
        <v>10835</v>
      </c>
      <c r="D420" s="216" t="s">
        <v>5634</v>
      </c>
      <c r="E420" s="22" t="s">
        <v>5458</v>
      </c>
      <c r="F420" s="210" t="s">
        <v>13563</v>
      </c>
      <c r="G420" s="210" t="s">
        <v>1830</v>
      </c>
      <c r="H420" s="205" t="s">
        <v>1831</v>
      </c>
      <c r="I420" s="315" t="s">
        <v>8403</v>
      </c>
      <c r="J420" s="315" t="s">
        <v>8404</v>
      </c>
      <c r="K420" s="328">
        <f t="shared" si="177"/>
        <v>1</v>
      </c>
      <c r="L420" s="327">
        <f t="shared" si="168"/>
        <v>1</v>
      </c>
      <c r="M420" s="327">
        <f t="shared" si="169"/>
        <v>0</v>
      </c>
      <c r="N420" s="327">
        <f t="shared" si="170"/>
        <v>0</v>
      </c>
      <c r="O420" s="327">
        <f t="shared" si="171"/>
        <v>0</v>
      </c>
      <c r="P420" s="327">
        <f t="shared" si="172"/>
        <v>0</v>
      </c>
      <c r="Q420" s="327">
        <f t="shared" si="173"/>
        <v>0</v>
      </c>
      <c r="R420" s="327">
        <f t="shared" si="174"/>
        <v>0</v>
      </c>
      <c r="S420" s="327">
        <f t="shared" si="175"/>
        <v>0</v>
      </c>
      <c r="T420" s="314"/>
    </row>
    <row r="421" spans="1:20" ht="24" customHeight="1">
      <c r="A421" s="193" t="str">
        <f t="shared" si="176"/>
        <v>WeaponEnhance_Desc_EndlessRage4</v>
      </c>
      <c r="B421" s="196" t="s">
        <v>8680</v>
      </c>
      <c r="C421" s="185" t="s">
        <v>10836</v>
      </c>
      <c r="D421" s="216" t="s">
        <v>5639</v>
      </c>
      <c r="E421" s="22" t="s">
        <v>5465</v>
      </c>
      <c r="F421" s="210" t="s">
        <v>13569</v>
      </c>
      <c r="G421" s="210" t="s">
        <v>1843</v>
      </c>
      <c r="H421" s="205" t="s">
        <v>1844</v>
      </c>
      <c r="I421" s="315" t="s">
        <v>8411</v>
      </c>
      <c r="J421" s="315" t="s">
        <v>8412</v>
      </c>
      <c r="K421" s="328">
        <f t="shared" si="177"/>
        <v>1</v>
      </c>
      <c r="L421" s="327">
        <f t="shared" si="168"/>
        <v>1</v>
      </c>
      <c r="M421" s="327">
        <f t="shared" si="169"/>
        <v>0</v>
      </c>
      <c r="N421" s="327">
        <f t="shared" si="170"/>
        <v>0</v>
      </c>
      <c r="O421" s="327">
        <f t="shared" si="171"/>
        <v>0</v>
      </c>
      <c r="P421" s="327">
        <f t="shared" si="172"/>
        <v>0</v>
      </c>
      <c r="Q421" s="327">
        <f t="shared" si="173"/>
        <v>0</v>
      </c>
      <c r="R421" s="327">
        <f t="shared" si="174"/>
        <v>0</v>
      </c>
      <c r="S421" s="327">
        <f t="shared" si="175"/>
        <v>0</v>
      </c>
      <c r="T421" s="314"/>
    </row>
    <row r="422" spans="1:20" ht="24" customHeight="1">
      <c r="A422" s="193" t="str">
        <f t="shared" si="176"/>
        <v>WeaponEnhance_Desc_EndlessRage5</v>
      </c>
      <c r="B422" s="196" t="s">
        <v>8680</v>
      </c>
      <c r="C422" s="185" t="s">
        <v>10837</v>
      </c>
      <c r="D422" s="216" t="s">
        <v>5640</v>
      </c>
      <c r="E422" s="22" t="s">
        <v>5466</v>
      </c>
      <c r="F422" s="210" t="s">
        <v>13570</v>
      </c>
      <c r="G422" s="210" t="s">
        <v>1845</v>
      </c>
      <c r="H422" s="205" t="s">
        <v>1846</v>
      </c>
      <c r="I422" s="315" t="s">
        <v>8413</v>
      </c>
      <c r="J422" s="315" t="s">
        <v>8414</v>
      </c>
      <c r="K422" s="328">
        <f t="shared" si="177"/>
        <v>1</v>
      </c>
      <c r="L422" s="327">
        <f t="shared" si="168"/>
        <v>1</v>
      </c>
      <c r="M422" s="327">
        <f t="shared" si="169"/>
        <v>0</v>
      </c>
      <c r="N422" s="327">
        <f t="shared" si="170"/>
        <v>0</v>
      </c>
      <c r="O422" s="327">
        <f t="shared" si="171"/>
        <v>0</v>
      </c>
      <c r="P422" s="327">
        <f t="shared" si="172"/>
        <v>0</v>
      </c>
      <c r="Q422" s="327">
        <f t="shared" si="173"/>
        <v>0</v>
      </c>
      <c r="R422" s="327">
        <f t="shared" si="174"/>
        <v>0</v>
      </c>
      <c r="S422" s="327">
        <f t="shared" si="175"/>
        <v>0</v>
      </c>
      <c r="T422" s="314"/>
    </row>
    <row r="423" spans="1:20" ht="24" customHeight="1">
      <c r="A423" s="193" t="str">
        <f t="shared" si="176"/>
        <v>WeaponEnhance_Desc_PiercingWave</v>
      </c>
      <c r="B423" s="196" t="s">
        <v>8677</v>
      </c>
      <c r="C423" s="185" t="s">
        <v>8638</v>
      </c>
      <c r="D423" s="216" t="s">
        <v>5641</v>
      </c>
      <c r="E423" s="22" t="s">
        <v>5467</v>
      </c>
      <c r="F423" s="210" t="s">
        <v>13571</v>
      </c>
      <c r="G423" s="210" t="s">
        <v>13572</v>
      </c>
      <c r="H423" s="205" t="s">
        <v>1847</v>
      </c>
      <c r="I423" s="315" t="s">
        <v>8415</v>
      </c>
      <c r="J423" s="315" t="s">
        <v>8416</v>
      </c>
      <c r="K423" s="328">
        <f t="shared" si="177"/>
        <v>1</v>
      </c>
      <c r="L423" s="327">
        <f t="shared" si="168"/>
        <v>1</v>
      </c>
      <c r="M423" s="327">
        <f t="shared" si="169"/>
        <v>0</v>
      </c>
      <c r="N423" s="327">
        <f t="shared" si="170"/>
        <v>0</v>
      </c>
      <c r="O423" s="327">
        <f t="shared" si="171"/>
        <v>0</v>
      </c>
      <c r="P423" s="327">
        <f t="shared" si="172"/>
        <v>0</v>
      </c>
      <c r="Q423" s="327">
        <f t="shared" si="173"/>
        <v>0</v>
      </c>
      <c r="R423" s="327">
        <f t="shared" si="174"/>
        <v>0</v>
      </c>
      <c r="S423" s="327">
        <f t="shared" si="175"/>
        <v>0</v>
      </c>
      <c r="T423" s="314"/>
    </row>
    <row r="424" spans="1:20" ht="24" customHeight="1">
      <c r="A424" s="193" t="str">
        <f t="shared" si="176"/>
        <v>WeaponEnhance_Desc_PiercingWave2</v>
      </c>
      <c r="B424" s="196" t="s">
        <v>8680</v>
      </c>
      <c r="C424" s="185" t="s">
        <v>10838</v>
      </c>
      <c r="D424" s="216" t="s">
        <v>5642</v>
      </c>
      <c r="E424" s="22" t="s">
        <v>5468</v>
      </c>
      <c r="F424" s="210" t="s">
        <v>13573</v>
      </c>
      <c r="G424" s="210" t="s">
        <v>1848</v>
      </c>
      <c r="H424" s="205" t="s">
        <v>1849</v>
      </c>
      <c r="I424" s="315" t="s">
        <v>8417</v>
      </c>
      <c r="J424" s="315" t="s">
        <v>8418</v>
      </c>
      <c r="K424" s="328">
        <f t="shared" si="177"/>
        <v>1</v>
      </c>
      <c r="L424" s="327">
        <f t="shared" si="168"/>
        <v>1</v>
      </c>
      <c r="M424" s="327">
        <f t="shared" si="169"/>
        <v>0</v>
      </c>
      <c r="N424" s="327">
        <f t="shared" si="170"/>
        <v>0</v>
      </c>
      <c r="O424" s="327">
        <f t="shared" si="171"/>
        <v>0</v>
      </c>
      <c r="P424" s="327">
        <f t="shared" si="172"/>
        <v>0</v>
      </c>
      <c r="Q424" s="327">
        <f t="shared" si="173"/>
        <v>0</v>
      </c>
      <c r="R424" s="327">
        <f t="shared" si="174"/>
        <v>0</v>
      </c>
      <c r="S424" s="327">
        <f t="shared" si="175"/>
        <v>0</v>
      </c>
      <c r="T424" s="314"/>
    </row>
    <row r="425" spans="1:20" ht="24" customHeight="1">
      <c r="A425" s="193" t="str">
        <f t="shared" si="176"/>
        <v>WeaponEnhance_Desc_PiercingWave3</v>
      </c>
      <c r="B425" s="196" t="s">
        <v>8680</v>
      </c>
      <c r="C425" s="185" t="s">
        <v>10839</v>
      </c>
      <c r="D425" s="216" t="s">
        <v>5643</v>
      </c>
      <c r="E425" s="22" t="s">
        <v>2100</v>
      </c>
      <c r="F425" s="210" t="s">
        <v>13574</v>
      </c>
      <c r="G425" s="210" t="s">
        <v>2101</v>
      </c>
      <c r="H425" s="205" t="s">
        <v>2099</v>
      </c>
      <c r="I425" s="315" t="s">
        <v>8419</v>
      </c>
      <c r="J425" s="315" t="s">
        <v>8420</v>
      </c>
      <c r="K425" s="328">
        <f t="shared" si="177"/>
        <v>0</v>
      </c>
      <c r="L425" s="327">
        <f t="shared" si="168"/>
        <v>0</v>
      </c>
      <c r="M425" s="327">
        <f t="shared" si="169"/>
        <v>0</v>
      </c>
      <c r="N425" s="327">
        <f t="shared" si="170"/>
        <v>0</v>
      </c>
      <c r="O425" s="327">
        <f t="shared" si="171"/>
        <v>0</v>
      </c>
      <c r="P425" s="327">
        <f t="shared" si="172"/>
        <v>0</v>
      </c>
      <c r="Q425" s="327">
        <f t="shared" si="173"/>
        <v>0</v>
      </c>
      <c r="R425" s="327">
        <f t="shared" si="174"/>
        <v>0</v>
      </c>
      <c r="S425" s="327">
        <f t="shared" si="175"/>
        <v>0</v>
      </c>
      <c r="T425" s="314"/>
    </row>
    <row r="426" spans="1:20" ht="24" customHeight="1">
      <c r="A426" s="193" t="str">
        <f t="shared" si="176"/>
        <v>WeaponEnhance_Desc_PiercingWave4</v>
      </c>
      <c r="B426" s="196" t="s">
        <v>8677</v>
      </c>
      <c r="C426" s="185" t="s">
        <v>10840</v>
      </c>
      <c r="D426" s="216" t="s">
        <v>13365</v>
      </c>
      <c r="E426" s="22" t="s">
        <v>5469</v>
      </c>
      <c r="F426" s="210" t="s">
        <v>13575</v>
      </c>
      <c r="G426" s="210" t="s">
        <v>1850</v>
      </c>
      <c r="H426" s="205" t="s">
        <v>1851</v>
      </c>
      <c r="I426" s="315" t="s">
        <v>8421</v>
      </c>
      <c r="J426" s="315" t="s">
        <v>8422</v>
      </c>
      <c r="K426" s="328">
        <f t="shared" si="177"/>
        <v>0</v>
      </c>
      <c r="L426" s="327">
        <f t="shared" si="168"/>
        <v>0</v>
      </c>
      <c r="M426" s="327">
        <f t="shared" si="169"/>
        <v>0</v>
      </c>
      <c r="N426" s="327">
        <f t="shared" si="170"/>
        <v>0</v>
      </c>
      <c r="O426" s="327">
        <f t="shared" si="171"/>
        <v>0</v>
      </c>
      <c r="P426" s="327">
        <f t="shared" si="172"/>
        <v>0</v>
      </c>
      <c r="Q426" s="327">
        <f t="shared" si="173"/>
        <v>0</v>
      </c>
      <c r="R426" s="327">
        <f t="shared" si="174"/>
        <v>0</v>
      </c>
      <c r="S426" s="327">
        <f t="shared" si="175"/>
        <v>0</v>
      </c>
      <c r="T426" s="314"/>
    </row>
    <row r="427" spans="1:20" ht="24" customHeight="1">
      <c r="A427" s="193" t="str">
        <f t="shared" si="176"/>
        <v>WeaponEnhance_Desc_PiercingWave5</v>
      </c>
      <c r="B427" s="196" t="s">
        <v>8680</v>
      </c>
      <c r="C427" s="185" t="s">
        <v>10841</v>
      </c>
      <c r="D427" s="216" t="s">
        <v>5644</v>
      </c>
      <c r="E427" s="22" t="s">
        <v>5470</v>
      </c>
      <c r="F427" s="210" t="s">
        <v>13576</v>
      </c>
      <c r="G427" s="210" t="s">
        <v>1852</v>
      </c>
      <c r="H427" s="205" t="s">
        <v>1853</v>
      </c>
      <c r="I427" s="315" t="s">
        <v>8423</v>
      </c>
      <c r="J427" s="315" t="s">
        <v>8424</v>
      </c>
      <c r="K427" s="328">
        <f t="shared" si="177"/>
        <v>1</v>
      </c>
      <c r="L427" s="327">
        <f t="shared" si="168"/>
        <v>1</v>
      </c>
      <c r="M427" s="327">
        <f t="shared" si="169"/>
        <v>0</v>
      </c>
      <c r="N427" s="327">
        <f t="shared" si="170"/>
        <v>0</v>
      </c>
      <c r="O427" s="327">
        <f t="shared" si="171"/>
        <v>0</v>
      </c>
      <c r="P427" s="327">
        <f t="shared" si="172"/>
        <v>0</v>
      </c>
      <c r="Q427" s="327">
        <f t="shared" si="173"/>
        <v>0</v>
      </c>
      <c r="R427" s="327">
        <f t="shared" si="174"/>
        <v>0</v>
      </c>
      <c r="S427" s="327">
        <f t="shared" si="175"/>
        <v>0</v>
      </c>
      <c r="T427" s="314"/>
    </row>
    <row r="428" spans="1:20" ht="24" customHeight="1">
      <c r="A428" s="193" t="str">
        <f t="shared" si="176"/>
        <v>WeaponEnhance_Desc_Riptide</v>
      </c>
      <c r="B428" s="196" t="s">
        <v>8680</v>
      </c>
      <c r="C428" s="185" t="s">
        <v>10842</v>
      </c>
      <c r="D428" s="216" t="s">
        <v>2645</v>
      </c>
      <c r="E428" s="22" t="s">
        <v>5471</v>
      </c>
      <c r="F428" s="210" t="s">
        <v>13577</v>
      </c>
      <c r="G428" s="210" t="s">
        <v>1854</v>
      </c>
      <c r="H428" s="205" t="s">
        <v>1855</v>
      </c>
      <c r="I428" s="315" t="s">
        <v>8425</v>
      </c>
      <c r="J428" s="315" t="s">
        <v>8426</v>
      </c>
      <c r="K428" s="328">
        <f t="shared" si="177"/>
        <v>1</v>
      </c>
      <c r="L428" s="327">
        <f t="shared" si="168"/>
        <v>1</v>
      </c>
      <c r="M428" s="327">
        <f t="shared" si="169"/>
        <v>0</v>
      </c>
      <c r="N428" s="327">
        <f t="shared" si="170"/>
        <v>0</v>
      </c>
      <c r="O428" s="327">
        <f t="shared" si="171"/>
        <v>0</v>
      </c>
      <c r="P428" s="327">
        <f t="shared" si="172"/>
        <v>0</v>
      </c>
      <c r="Q428" s="327">
        <f t="shared" si="173"/>
        <v>0</v>
      </c>
      <c r="R428" s="327">
        <f t="shared" si="174"/>
        <v>0</v>
      </c>
      <c r="S428" s="327">
        <f t="shared" si="175"/>
        <v>0</v>
      </c>
      <c r="T428" s="314"/>
    </row>
    <row r="429" spans="1:20" ht="24" customHeight="1">
      <c r="A429" s="193" t="str">
        <f t="shared" si="176"/>
        <v>WeaponEnhance_Desc_Riptide2</v>
      </c>
      <c r="B429" s="196" t="s">
        <v>8677</v>
      </c>
      <c r="C429" s="185" t="s">
        <v>8644</v>
      </c>
      <c r="D429" s="216" t="s">
        <v>5645</v>
      </c>
      <c r="E429" s="22" t="s">
        <v>5472</v>
      </c>
      <c r="F429" s="210" t="s">
        <v>13578</v>
      </c>
      <c r="G429" s="210" t="s">
        <v>1856</v>
      </c>
      <c r="H429" s="205" t="s">
        <v>1857</v>
      </c>
      <c r="I429" s="315" t="s">
        <v>8427</v>
      </c>
      <c r="J429" s="315" t="s">
        <v>8428</v>
      </c>
      <c r="K429" s="328">
        <f t="shared" si="177"/>
        <v>1</v>
      </c>
      <c r="L429" s="327">
        <f t="shared" si="168"/>
        <v>1</v>
      </c>
      <c r="M429" s="327">
        <f t="shared" si="169"/>
        <v>0</v>
      </c>
      <c r="N429" s="327">
        <f t="shared" si="170"/>
        <v>0</v>
      </c>
      <c r="O429" s="327">
        <f t="shared" si="171"/>
        <v>0</v>
      </c>
      <c r="P429" s="327">
        <f t="shared" si="172"/>
        <v>0</v>
      </c>
      <c r="Q429" s="327">
        <f t="shared" si="173"/>
        <v>0</v>
      </c>
      <c r="R429" s="327">
        <f t="shared" si="174"/>
        <v>0</v>
      </c>
      <c r="S429" s="327">
        <f t="shared" si="175"/>
        <v>0</v>
      </c>
      <c r="T429" s="314"/>
    </row>
    <row r="430" spans="1:20" ht="24" customHeight="1">
      <c r="A430" s="193" t="str">
        <f t="shared" si="176"/>
        <v>WeaponEnhance_Desc_Riptide3</v>
      </c>
      <c r="B430" s="196" t="s">
        <v>8676</v>
      </c>
      <c r="C430" s="185" t="s">
        <v>10843</v>
      </c>
      <c r="D430" s="216" t="s">
        <v>5646</v>
      </c>
      <c r="E430" s="22" t="s">
        <v>5473</v>
      </c>
      <c r="F430" s="210" t="s">
        <v>13579</v>
      </c>
      <c r="G430" s="210" t="s">
        <v>1858</v>
      </c>
      <c r="H430" s="205" t="s">
        <v>1859</v>
      </c>
      <c r="I430" s="315" t="s">
        <v>8429</v>
      </c>
      <c r="J430" s="315" t="s">
        <v>8430</v>
      </c>
      <c r="K430" s="328">
        <f t="shared" si="177"/>
        <v>1</v>
      </c>
      <c r="L430" s="327">
        <f t="shared" si="168"/>
        <v>1</v>
      </c>
      <c r="M430" s="327">
        <f t="shared" si="169"/>
        <v>0</v>
      </c>
      <c r="N430" s="327">
        <f t="shared" si="170"/>
        <v>0</v>
      </c>
      <c r="O430" s="327">
        <f t="shared" si="171"/>
        <v>0</v>
      </c>
      <c r="P430" s="327">
        <f t="shared" si="172"/>
        <v>0</v>
      </c>
      <c r="Q430" s="327">
        <f t="shared" si="173"/>
        <v>0</v>
      </c>
      <c r="R430" s="327">
        <f t="shared" si="174"/>
        <v>0</v>
      </c>
      <c r="S430" s="327">
        <f t="shared" si="175"/>
        <v>0</v>
      </c>
      <c r="T430" s="314"/>
    </row>
    <row r="431" spans="1:20" ht="24" customHeight="1">
      <c r="A431" s="193" t="str">
        <f t="shared" si="176"/>
        <v>WeaponEnhance_Desc_Riptide4</v>
      </c>
      <c r="B431" s="196" t="s">
        <v>8677</v>
      </c>
      <c r="C431" s="185" t="s">
        <v>10844</v>
      </c>
      <c r="D431" s="216" t="s">
        <v>5640</v>
      </c>
      <c r="E431" s="22" t="s">
        <v>5466</v>
      </c>
      <c r="F431" s="210" t="s">
        <v>13570</v>
      </c>
      <c r="G431" s="210" t="s">
        <v>1845</v>
      </c>
      <c r="H431" s="205" t="s">
        <v>1846</v>
      </c>
      <c r="I431" s="315" t="s">
        <v>8413</v>
      </c>
      <c r="J431" s="315" t="s">
        <v>8414</v>
      </c>
      <c r="K431" s="328">
        <f t="shared" si="177"/>
        <v>1</v>
      </c>
      <c r="L431" s="327">
        <f t="shared" si="168"/>
        <v>1</v>
      </c>
      <c r="M431" s="327">
        <f t="shared" si="169"/>
        <v>0</v>
      </c>
      <c r="N431" s="327">
        <f t="shared" si="170"/>
        <v>0</v>
      </c>
      <c r="O431" s="327">
        <f t="shared" si="171"/>
        <v>0</v>
      </c>
      <c r="P431" s="327">
        <f t="shared" si="172"/>
        <v>0</v>
      </c>
      <c r="Q431" s="327">
        <f t="shared" si="173"/>
        <v>0</v>
      </c>
      <c r="R431" s="327">
        <f t="shared" si="174"/>
        <v>0</v>
      </c>
      <c r="S431" s="327">
        <f t="shared" si="175"/>
        <v>0</v>
      </c>
      <c r="T431" s="314"/>
    </row>
    <row r="432" spans="1:20" ht="24" customHeight="1">
      <c r="A432" s="193" t="str">
        <f t="shared" si="176"/>
        <v>WeaponEnhance_Desc_Riptide5</v>
      </c>
      <c r="B432" s="196" t="s">
        <v>8681</v>
      </c>
      <c r="C432" s="185" t="s">
        <v>8669</v>
      </c>
      <c r="D432" s="216" t="s">
        <v>13370</v>
      </c>
      <c r="E432" s="22" t="s">
        <v>2677</v>
      </c>
      <c r="F432" s="210" t="s">
        <v>13580</v>
      </c>
      <c r="G432" s="210" t="s">
        <v>2646</v>
      </c>
      <c r="H432" s="205" t="s">
        <v>2647</v>
      </c>
      <c r="I432" s="315" t="s">
        <v>8431</v>
      </c>
      <c r="J432" s="315" t="s">
        <v>8432</v>
      </c>
      <c r="K432" s="328">
        <f t="shared" si="177"/>
        <v>0</v>
      </c>
      <c r="L432" s="327">
        <f t="shared" si="168"/>
        <v>0</v>
      </c>
      <c r="M432" s="327">
        <f t="shared" si="169"/>
        <v>0</v>
      </c>
      <c r="N432" s="327">
        <f t="shared" si="170"/>
        <v>0</v>
      </c>
      <c r="O432" s="327">
        <f t="shared" si="171"/>
        <v>0</v>
      </c>
      <c r="P432" s="327">
        <f t="shared" si="172"/>
        <v>0</v>
      </c>
      <c r="Q432" s="327">
        <f t="shared" si="173"/>
        <v>0</v>
      </c>
      <c r="R432" s="327">
        <f t="shared" si="174"/>
        <v>0</v>
      </c>
      <c r="S432" s="327">
        <f t="shared" si="175"/>
        <v>0</v>
      </c>
      <c r="T432" s="314"/>
    </row>
    <row r="433" spans="1:20" ht="24" customHeight="1">
      <c r="A433" s="193" t="str">
        <f t="shared" si="176"/>
        <v>WeaponEnhance_Desc_RiptideRake</v>
      </c>
      <c r="B433" s="196" t="s">
        <v>8681</v>
      </c>
      <c r="C433" s="185" t="s">
        <v>10845</v>
      </c>
      <c r="D433" s="216" t="s">
        <v>5647</v>
      </c>
      <c r="E433" s="22" t="s">
        <v>5471</v>
      </c>
      <c r="F433" s="210" t="s">
        <v>13577</v>
      </c>
      <c r="G433" s="210" t="s">
        <v>1854</v>
      </c>
      <c r="H433" s="205" t="s">
        <v>1855</v>
      </c>
      <c r="I433" s="315" t="s">
        <v>8425</v>
      </c>
      <c r="J433" s="315" t="s">
        <v>8426</v>
      </c>
      <c r="K433" s="328">
        <f t="shared" si="177"/>
        <v>1</v>
      </c>
      <c r="L433" s="327">
        <f t="shared" si="168"/>
        <v>1</v>
      </c>
      <c r="M433" s="327">
        <f t="shared" si="169"/>
        <v>0</v>
      </c>
      <c r="N433" s="327">
        <f t="shared" si="170"/>
        <v>0</v>
      </c>
      <c r="O433" s="327">
        <f t="shared" si="171"/>
        <v>0</v>
      </c>
      <c r="P433" s="327">
        <f t="shared" si="172"/>
        <v>0</v>
      </c>
      <c r="Q433" s="327">
        <f t="shared" si="173"/>
        <v>0</v>
      </c>
      <c r="R433" s="327">
        <f t="shared" si="174"/>
        <v>0</v>
      </c>
      <c r="S433" s="327">
        <f t="shared" si="175"/>
        <v>0</v>
      </c>
      <c r="T433" s="314"/>
    </row>
    <row r="434" spans="1:20" ht="24" customHeight="1">
      <c r="A434" s="193" t="str">
        <f t="shared" si="176"/>
        <v>WeaponEnhance_Desc_RiptideRake2</v>
      </c>
      <c r="B434" s="196" t="s">
        <v>8677</v>
      </c>
      <c r="C434" s="185" t="s">
        <v>10846</v>
      </c>
      <c r="D434" s="216" t="s">
        <v>5645</v>
      </c>
      <c r="E434" s="22" t="s">
        <v>5472</v>
      </c>
      <c r="F434" s="210" t="s">
        <v>13578</v>
      </c>
      <c r="G434" s="210" t="s">
        <v>1856</v>
      </c>
      <c r="H434" s="205" t="s">
        <v>1857</v>
      </c>
      <c r="I434" s="315" t="s">
        <v>8427</v>
      </c>
      <c r="J434" s="315" t="s">
        <v>8428</v>
      </c>
      <c r="K434" s="328">
        <f t="shared" si="177"/>
        <v>1</v>
      </c>
      <c r="L434" s="327">
        <f t="shared" si="168"/>
        <v>1</v>
      </c>
      <c r="M434" s="327">
        <f t="shared" si="169"/>
        <v>0</v>
      </c>
      <c r="N434" s="327">
        <f t="shared" si="170"/>
        <v>0</v>
      </c>
      <c r="O434" s="327">
        <f t="shared" si="171"/>
        <v>0</v>
      </c>
      <c r="P434" s="327">
        <f t="shared" si="172"/>
        <v>0</v>
      </c>
      <c r="Q434" s="327">
        <f t="shared" si="173"/>
        <v>0</v>
      </c>
      <c r="R434" s="327">
        <f t="shared" si="174"/>
        <v>0</v>
      </c>
      <c r="S434" s="327">
        <f t="shared" si="175"/>
        <v>0</v>
      </c>
      <c r="T434" s="314"/>
    </row>
    <row r="435" spans="1:20" ht="24" customHeight="1">
      <c r="A435" s="193" t="str">
        <f t="shared" si="176"/>
        <v>WeaponEnhance_Desc_RiptideRake3</v>
      </c>
      <c r="B435" s="196" t="s">
        <v>8677</v>
      </c>
      <c r="C435" s="185" t="s">
        <v>10847</v>
      </c>
      <c r="D435" s="216" t="s">
        <v>5646</v>
      </c>
      <c r="E435" s="22" t="s">
        <v>5473</v>
      </c>
      <c r="F435" s="210" t="s">
        <v>13579</v>
      </c>
      <c r="G435" s="210" t="s">
        <v>1858</v>
      </c>
      <c r="H435" s="205" t="s">
        <v>1859</v>
      </c>
      <c r="I435" s="315" t="s">
        <v>8429</v>
      </c>
      <c r="J435" s="315" t="s">
        <v>8430</v>
      </c>
      <c r="K435" s="328">
        <f t="shared" si="177"/>
        <v>1</v>
      </c>
      <c r="L435" s="327">
        <f t="shared" si="168"/>
        <v>1</v>
      </c>
      <c r="M435" s="327">
        <f t="shared" si="169"/>
        <v>0</v>
      </c>
      <c r="N435" s="327">
        <f t="shared" si="170"/>
        <v>0</v>
      </c>
      <c r="O435" s="327">
        <f t="shared" si="171"/>
        <v>0</v>
      </c>
      <c r="P435" s="327">
        <f t="shared" si="172"/>
        <v>0</v>
      </c>
      <c r="Q435" s="327">
        <f t="shared" si="173"/>
        <v>0</v>
      </c>
      <c r="R435" s="327">
        <f t="shared" si="174"/>
        <v>0</v>
      </c>
      <c r="S435" s="327">
        <f t="shared" si="175"/>
        <v>0</v>
      </c>
      <c r="T435" s="314"/>
    </row>
    <row r="436" spans="1:20" ht="24" customHeight="1">
      <c r="A436" s="193" t="str">
        <f t="shared" si="176"/>
        <v>WeaponEnhance_Desc_RiptideRake4</v>
      </c>
      <c r="B436" s="196" t="s">
        <v>8677</v>
      </c>
      <c r="C436" s="185" t="s">
        <v>10848</v>
      </c>
      <c r="D436" s="216" t="s">
        <v>5640</v>
      </c>
      <c r="E436" s="22" t="s">
        <v>5466</v>
      </c>
      <c r="F436" s="210" t="s">
        <v>13570</v>
      </c>
      <c r="G436" s="210" t="s">
        <v>1845</v>
      </c>
      <c r="H436" s="205" t="s">
        <v>1846</v>
      </c>
      <c r="I436" s="315" t="s">
        <v>8413</v>
      </c>
      <c r="J436" s="315" t="s">
        <v>8414</v>
      </c>
      <c r="K436" s="328">
        <f t="shared" si="177"/>
        <v>1</v>
      </c>
      <c r="L436" s="327">
        <f t="shared" si="168"/>
        <v>1</v>
      </c>
      <c r="M436" s="327">
        <f t="shared" si="169"/>
        <v>0</v>
      </c>
      <c r="N436" s="327">
        <f t="shared" si="170"/>
        <v>0</v>
      </c>
      <c r="O436" s="327">
        <f t="shared" si="171"/>
        <v>0</v>
      </c>
      <c r="P436" s="327">
        <f t="shared" si="172"/>
        <v>0</v>
      </c>
      <c r="Q436" s="327">
        <f t="shared" si="173"/>
        <v>0</v>
      </c>
      <c r="R436" s="327">
        <f t="shared" si="174"/>
        <v>0</v>
      </c>
      <c r="S436" s="327">
        <f t="shared" si="175"/>
        <v>0</v>
      </c>
      <c r="T436" s="314"/>
    </row>
    <row r="437" spans="1:20" ht="24" customHeight="1">
      <c r="A437" s="193" t="str">
        <f t="shared" si="176"/>
        <v>WeaponEnhance_Desc_RiptideRake5</v>
      </c>
      <c r="B437" s="196" t="s">
        <v>8677</v>
      </c>
      <c r="C437" s="185" t="s">
        <v>10849</v>
      </c>
      <c r="D437" s="216" t="s">
        <v>13370</v>
      </c>
      <c r="E437" s="22" t="s">
        <v>2677</v>
      </c>
      <c r="F437" s="210" t="s">
        <v>13580</v>
      </c>
      <c r="G437" s="210" t="s">
        <v>2646</v>
      </c>
      <c r="H437" s="205" t="s">
        <v>2647</v>
      </c>
      <c r="I437" s="315" t="s">
        <v>8431</v>
      </c>
      <c r="J437" s="315" t="s">
        <v>8432</v>
      </c>
      <c r="K437" s="328">
        <f t="shared" si="177"/>
        <v>0</v>
      </c>
      <c r="L437" s="327">
        <f t="shared" si="168"/>
        <v>0</v>
      </c>
      <c r="M437" s="327">
        <f t="shared" si="169"/>
        <v>0</v>
      </c>
      <c r="N437" s="327">
        <f t="shared" si="170"/>
        <v>0</v>
      </c>
      <c r="O437" s="327">
        <f t="shared" si="171"/>
        <v>0</v>
      </c>
      <c r="P437" s="327">
        <f t="shared" si="172"/>
        <v>0</v>
      </c>
      <c r="Q437" s="327">
        <f t="shared" si="173"/>
        <v>0</v>
      </c>
      <c r="R437" s="327">
        <f t="shared" si="174"/>
        <v>0</v>
      </c>
      <c r="S437" s="327">
        <f t="shared" si="175"/>
        <v>0</v>
      </c>
      <c r="T437" s="314"/>
    </row>
    <row r="438" spans="1:20" ht="24" customHeight="1">
      <c r="A438" s="193" t="str">
        <f t="shared" si="176"/>
        <v>WeaponEnhance_Desc_SpinBlade</v>
      </c>
      <c r="B438" s="196" t="s">
        <v>8681</v>
      </c>
      <c r="C438" s="185" t="s">
        <v>10850</v>
      </c>
      <c r="D438" s="216" t="s">
        <v>2995</v>
      </c>
      <c r="E438" s="22" t="s">
        <v>5474</v>
      </c>
      <c r="F438" s="210" t="s">
        <v>13581</v>
      </c>
      <c r="G438" s="210" t="s">
        <v>13582</v>
      </c>
      <c r="H438" s="205" t="s">
        <v>1860</v>
      </c>
      <c r="I438" s="315" t="s">
        <v>8433</v>
      </c>
      <c r="J438" s="315" t="s">
        <v>8434</v>
      </c>
      <c r="K438" s="328">
        <f t="shared" si="177"/>
        <v>1</v>
      </c>
      <c r="L438" s="327">
        <f t="shared" si="168"/>
        <v>1</v>
      </c>
      <c r="M438" s="327">
        <f t="shared" si="169"/>
        <v>0</v>
      </c>
      <c r="N438" s="327">
        <f t="shared" si="170"/>
        <v>0</v>
      </c>
      <c r="O438" s="327">
        <f t="shared" si="171"/>
        <v>0</v>
      </c>
      <c r="P438" s="327">
        <f t="shared" si="172"/>
        <v>0</v>
      </c>
      <c r="Q438" s="327">
        <f t="shared" si="173"/>
        <v>0</v>
      </c>
      <c r="R438" s="327">
        <f t="shared" si="174"/>
        <v>0</v>
      </c>
      <c r="S438" s="327">
        <f t="shared" si="175"/>
        <v>0</v>
      </c>
      <c r="T438" s="314"/>
    </row>
    <row r="439" spans="1:20" ht="24" customHeight="1">
      <c r="A439" s="193" t="str">
        <f t="shared" si="176"/>
        <v>WeaponEnhance_Desc_SpinBlade2</v>
      </c>
      <c r="B439" s="196" t="s">
        <v>8677</v>
      </c>
      <c r="C439" s="185" t="s">
        <v>10851</v>
      </c>
      <c r="D439" s="216" t="s">
        <v>5648</v>
      </c>
      <c r="E439" s="22" t="s">
        <v>1861</v>
      </c>
      <c r="F439" s="210" t="s">
        <v>13583</v>
      </c>
      <c r="G439" s="210" t="s">
        <v>13584</v>
      </c>
      <c r="H439" s="205" t="s">
        <v>1862</v>
      </c>
      <c r="I439" s="315" t="s">
        <v>8435</v>
      </c>
      <c r="J439" s="315" t="s">
        <v>8436</v>
      </c>
      <c r="K439" s="328">
        <f t="shared" si="177"/>
        <v>0</v>
      </c>
      <c r="L439" s="327">
        <f t="shared" si="168"/>
        <v>0</v>
      </c>
      <c r="M439" s="327">
        <f t="shared" si="169"/>
        <v>0</v>
      </c>
      <c r="N439" s="327">
        <f t="shared" si="170"/>
        <v>0</v>
      </c>
      <c r="O439" s="327">
        <f t="shared" si="171"/>
        <v>0</v>
      </c>
      <c r="P439" s="327">
        <f t="shared" si="172"/>
        <v>0</v>
      </c>
      <c r="Q439" s="327">
        <f t="shared" si="173"/>
        <v>0</v>
      </c>
      <c r="R439" s="327">
        <f t="shared" si="174"/>
        <v>0</v>
      </c>
      <c r="S439" s="327">
        <f t="shared" si="175"/>
        <v>0</v>
      </c>
      <c r="T439" s="314"/>
    </row>
    <row r="440" spans="1:20" ht="24" customHeight="1">
      <c r="A440" s="193" t="str">
        <f t="shared" si="176"/>
        <v>WeaponEnhance_Desc_SpinBlade3</v>
      </c>
      <c r="B440" s="196" t="s">
        <v>8677</v>
      </c>
      <c r="C440" s="185" t="s">
        <v>10852</v>
      </c>
      <c r="D440" s="216" t="s">
        <v>5649</v>
      </c>
      <c r="E440" s="22" t="s">
        <v>2678</v>
      </c>
      <c r="F440" s="210" t="s">
        <v>13585</v>
      </c>
      <c r="G440" s="210" t="s">
        <v>5475</v>
      </c>
      <c r="H440" s="205" t="s">
        <v>2648</v>
      </c>
      <c r="I440" s="315" t="s">
        <v>8437</v>
      </c>
      <c r="J440" s="315" t="s">
        <v>8438</v>
      </c>
      <c r="K440" s="328">
        <f t="shared" si="177"/>
        <v>0</v>
      </c>
      <c r="L440" s="327">
        <f t="shared" si="168"/>
        <v>0</v>
      </c>
      <c r="M440" s="327">
        <f t="shared" si="169"/>
        <v>0</v>
      </c>
      <c r="N440" s="327">
        <f t="shared" si="170"/>
        <v>0</v>
      </c>
      <c r="O440" s="327">
        <f t="shared" si="171"/>
        <v>0</v>
      </c>
      <c r="P440" s="327">
        <f t="shared" si="172"/>
        <v>0</v>
      </c>
      <c r="Q440" s="327">
        <f t="shared" si="173"/>
        <v>0</v>
      </c>
      <c r="R440" s="327">
        <f t="shared" si="174"/>
        <v>0</v>
      </c>
      <c r="S440" s="327">
        <f t="shared" si="175"/>
        <v>0</v>
      </c>
      <c r="T440" s="314"/>
    </row>
    <row r="441" spans="1:20" ht="24" customHeight="1">
      <c r="A441" s="193" t="str">
        <f t="shared" si="176"/>
        <v>WeaponEnhance_Desc_SpinBlade4</v>
      </c>
      <c r="B441" s="196" t="s">
        <v>8681</v>
      </c>
      <c r="C441" s="185" t="s">
        <v>10853</v>
      </c>
      <c r="D441" s="216" t="s">
        <v>5650</v>
      </c>
      <c r="E441" s="22" t="s">
        <v>1863</v>
      </c>
      <c r="F441" s="210" t="s">
        <v>13586</v>
      </c>
      <c r="G441" s="210" t="s">
        <v>1864</v>
      </c>
      <c r="H441" s="205" t="s">
        <v>1865</v>
      </c>
      <c r="I441" s="315" t="s">
        <v>8439</v>
      </c>
      <c r="J441" s="315" t="s">
        <v>8440</v>
      </c>
      <c r="K441" s="328">
        <f t="shared" si="177"/>
        <v>0</v>
      </c>
      <c r="L441" s="327">
        <f t="shared" si="168"/>
        <v>0</v>
      </c>
      <c r="M441" s="327">
        <f t="shared" si="169"/>
        <v>0</v>
      </c>
      <c r="N441" s="327">
        <f t="shared" si="170"/>
        <v>0</v>
      </c>
      <c r="O441" s="327">
        <f t="shared" si="171"/>
        <v>0</v>
      </c>
      <c r="P441" s="327">
        <f t="shared" si="172"/>
        <v>0</v>
      </c>
      <c r="Q441" s="327">
        <f t="shared" si="173"/>
        <v>0</v>
      </c>
      <c r="R441" s="327">
        <f t="shared" si="174"/>
        <v>0</v>
      </c>
      <c r="S441" s="327">
        <f t="shared" si="175"/>
        <v>0</v>
      </c>
      <c r="T441" s="314"/>
    </row>
    <row r="442" spans="1:20" ht="24" customHeight="1">
      <c r="A442" s="193" t="str">
        <f t="shared" si="176"/>
        <v>WeaponEnhance_Desc_SpinBlade5</v>
      </c>
      <c r="B442" s="196" t="s">
        <v>8677</v>
      </c>
      <c r="C442" s="185" t="s">
        <v>8682</v>
      </c>
      <c r="D442" s="216" t="s">
        <v>5651</v>
      </c>
      <c r="E442" s="22" t="s">
        <v>1861</v>
      </c>
      <c r="F442" s="210" t="s">
        <v>13583</v>
      </c>
      <c r="G442" s="210" t="s">
        <v>13584</v>
      </c>
      <c r="H442" s="205" t="s">
        <v>1862</v>
      </c>
      <c r="I442" s="315" t="s">
        <v>8435</v>
      </c>
      <c r="J442" s="315" t="s">
        <v>8436</v>
      </c>
      <c r="K442" s="328">
        <f t="shared" si="177"/>
        <v>0</v>
      </c>
      <c r="L442" s="327">
        <f t="shared" si="168"/>
        <v>0</v>
      </c>
      <c r="M442" s="327">
        <f t="shared" si="169"/>
        <v>0</v>
      </c>
      <c r="N442" s="327">
        <f t="shared" si="170"/>
        <v>0</v>
      </c>
      <c r="O442" s="327">
        <f t="shared" si="171"/>
        <v>0</v>
      </c>
      <c r="P442" s="327">
        <f t="shared" si="172"/>
        <v>0</v>
      </c>
      <c r="Q442" s="327">
        <f t="shared" si="173"/>
        <v>0</v>
      </c>
      <c r="R442" s="327">
        <f t="shared" si="174"/>
        <v>0</v>
      </c>
      <c r="S442" s="327">
        <f t="shared" si="175"/>
        <v>0</v>
      </c>
      <c r="T442" s="314"/>
    </row>
    <row r="443" spans="1:20" ht="24" customHeight="1">
      <c r="A443" s="193" t="str">
        <f t="shared" si="176"/>
        <v>WeaponEnhance_Desc_HeatingAxe</v>
      </c>
      <c r="B443" s="196" t="s">
        <v>8681</v>
      </c>
      <c r="C443" s="186" t="s">
        <v>10799</v>
      </c>
      <c r="D443" s="216" t="s">
        <v>23613</v>
      </c>
      <c r="E443" s="22" t="s">
        <v>2886</v>
      </c>
      <c r="F443" s="210" t="s">
        <v>13587</v>
      </c>
      <c r="G443" s="210" t="s">
        <v>5476</v>
      </c>
      <c r="H443" s="205" t="s">
        <v>5477</v>
      </c>
      <c r="I443" s="315" t="s">
        <v>8441</v>
      </c>
      <c r="J443" s="315" t="s">
        <v>8442</v>
      </c>
      <c r="K443" s="328">
        <f t="shared" si="177"/>
        <v>0</v>
      </c>
      <c r="L443" s="327">
        <f t="shared" si="168"/>
        <v>0</v>
      </c>
      <c r="M443" s="327">
        <f t="shared" si="169"/>
        <v>0</v>
      </c>
      <c r="N443" s="327">
        <f t="shared" si="170"/>
        <v>0</v>
      </c>
      <c r="O443" s="327">
        <f t="shared" si="171"/>
        <v>0</v>
      </c>
      <c r="P443" s="327">
        <f t="shared" si="172"/>
        <v>0</v>
      </c>
      <c r="Q443" s="327">
        <f t="shared" si="173"/>
        <v>0</v>
      </c>
      <c r="R443" s="327">
        <f t="shared" si="174"/>
        <v>0</v>
      </c>
      <c r="S443" s="327">
        <f t="shared" si="175"/>
        <v>0</v>
      </c>
      <c r="T443" s="314"/>
    </row>
    <row r="444" spans="1:20" ht="24" customHeight="1">
      <c r="A444" s="193" t="str">
        <f t="shared" si="176"/>
        <v>WeaponEnhance_Desc_HeatingAxe2</v>
      </c>
      <c r="B444" s="196" t="s">
        <v>8677</v>
      </c>
      <c r="C444" s="186" t="s">
        <v>8645</v>
      </c>
      <c r="D444" s="216" t="s">
        <v>5652</v>
      </c>
      <c r="E444" s="22" t="s">
        <v>5478</v>
      </c>
      <c r="F444" s="210" t="s">
        <v>13588</v>
      </c>
      <c r="G444" s="210" t="s">
        <v>13589</v>
      </c>
      <c r="H444" s="205" t="s">
        <v>5479</v>
      </c>
      <c r="I444" s="315" t="s">
        <v>8443</v>
      </c>
      <c r="J444" s="315" t="s">
        <v>8444</v>
      </c>
      <c r="K444" s="328">
        <f t="shared" si="177"/>
        <v>1</v>
      </c>
      <c r="L444" s="327">
        <f t="shared" si="168"/>
        <v>1</v>
      </c>
      <c r="M444" s="327">
        <f t="shared" si="169"/>
        <v>0</v>
      </c>
      <c r="N444" s="327">
        <f t="shared" si="170"/>
        <v>0</v>
      </c>
      <c r="O444" s="327">
        <f t="shared" si="171"/>
        <v>0</v>
      </c>
      <c r="P444" s="327">
        <f t="shared" si="172"/>
        <v>0</v>
      </c>
      <c r="Q444" s="327">
        <f t="shared" si="173"/>
        <v>0</v>
      </c>
      <c r="R444" s="327">
        <f t="shared" si="174"/>
        <v>0</v>
      </c>
      <c r="S444" s="327">
        <f t="shared" si="175"/>
        <v>0</v>
      </c>
      <c r="T444" s="314"/>
    </row>
    <row r="445" spans="1:20" ht="24" customHeight="1">
      <c r="A445" s="193" t="str">
        <f t="shared" si="176"/>
        <v>WeaponEnhance_Desc_HeatingAxe3</v>
      </c>
      <c r="B445" s="196" t="s">
        <v>8677</v>
      </c>
      <c r="C445" s="186" t="s">
        <v>10800</v>
      </c>
      <c r="D445" s="216" t="s">
        <v>5653</v>
      </c>
      <c r="E445" s="22" t="s">
        <v>1866</v>
      </c>
      <c r="F445" s="210" t="s">
        <v>13590</v>
      </c>
      <c r="G445" s="210" t="s">
        <v>1867</v>
      </c>
      <c r="H445" s="205" t="s">
        <v>1868</v>
      </c>
      <c r="I445" s="315" t="s">
        <v>8445</v>
      </c>
      <c r="J445" s="315" t="s">
        <v>8446</v>
      </c>
      <c r="K445" s="328">
        <f t="shared" si="177"/>
        <v>0</v>
      </c>
      <c r="L445" s="327">
        <f t="shared" si="168"/>
        <v>0</v>
      </c>
      <c r="M445" s="327">
        <f t="shared" si="169"/>
        <v>0</v>
      </c>
      <c r="N445" s="327">
        <f t="shared" si="170"/>
        <v>0</v>
      </c>
      <c r="O445" s="327">
        <f t="shared" si="171"/>
        <v>0</v>
      </c>
      <c r="P445" s="327">
        <f t="shared" si="172"/>
        <v>0</v>
      </c>
      <c r="Q445" s="327">
        <f t="shared" si="173"/>
        <v>0</v>
      </c>
      <c r="R445" s="327">
        <f t="shared" si="174"/>
        <v>0</v>
      </c>
      <c r="S445" s="327">
        <f t="shared" si="175"/>
        <v>0</v>
      </c>
      <c r="T445" s="314"/>
    </row>
    <row r="446" spans="1:20" ht="24" customHeight="1">
      <c r="A446" s="193" t="str">
        <f t="shared" si="176"/>
        <v>WeaponEnhance_Desc_HeatingAxe4</v>
      </c>
      <c r="B446" s="196" t="s">
        <v>8677</v>
      </c>
      <c r="C446" s="186" t="s">
        <v>8662</v>
      </c>
      <c r="D446" s="216" t="s">
        <v>13371</v>
      </c>
      <c r="E446" s="22" t="s">
        <v>1869</v>
      </c>
      <c r="F446" s="210" t="s">
        <v>13591</v>
      </c>
      <c r="G446" s="210" t="s">
        <v>1870</v>
      </c>
      <c r="H446" s="205" t="s">
        <v>1871</v>
      </c>
      <c r="I446" s="315" t="s">
        <v>8447</v>
      </c>
      <c r="J446" s="315" t="s">
        <v>8448</v>
      </c>
      <c r="K446" s="328">
        <f t="shared" si="177"/>
        <v>0</v>
      </c>
      <c r="L446" s="327">
        <f t="shared" si="168"/>
        <v>0</v>
      </c>
      <c r="M446" s="327">
        <f t="shared" si="169"/>
        <v>0</v>
      </c>
      <c r="N446" s="327">
        <f t="shared" si="170"/>
        <v>0</v>
      </c>
      <c r="O446" s="327">
        <f t="shared" si="171"/>
        <v>0</v>
      </c>
      <c r="P446" s="327">
        <f t="shared" si="172"/>
        <v>0</v>
      </c>
      <c r="Q446" s="327">
        <f t="shared" si="173"/>
        <v>0</v>
      </c>
      <c r="R446" s="327">
        <f t="shared" si="174"/>
        <v>0</v>
      </c>
      <c r="S446" s="327">
        <f t="shared" si="175"/>
        <v>0</v>
      </c>
      <c r="T446" s="314"/>
    </row>
    <row r="447" spans="1:20" ht="24" customHeight="1">
      <c r="A447" s="193" t="str">
        <f t="shared" si="176"/>
        <v>WeaponEnhance_Desc_HeatingAxe5</v>
      </c>
      <c r="B447" s="196" t="s">
        <v>8681</v>
      </c>
      <c r="C447" s="186" t="s">
        <v>8670</v>
      </c>
      <c r="D447" s="216" t="s">
        <v>5654</v>
      </c>
      <c r="E447" s="22" t="s">
        <v>5480</v>
      </c>
      <c r="F447" s="210" t="s">
        <v>13592</v>
      </c>
      <c r="G447" s="210" t="s">
        <v>5481</v>
      </c>
      <c r="H447" s="205" t="s">
        <v>5482</v>
      </c>
      <c r="I447" s="315" t="s">
        <v>8449</v>
      </c>
      <c r="J447" s="315" t="s">
        <v>8450</v>
      </c>
      <c r="K447" s="328">
        <f t="shared" si="177"/>
        <v>0</v>
      </c>
      <c r="L447" s="327">
        <f t="shared" si="168"/>
        <v>0</v>
      </c>
      <c r="M447" s="327">
        <f t="shared" si="169"/>
        <v>0</v>
      </c>
      <c r="N447" s="327">
        <f t="shared" si="170"/>
        <v>0</v>
      </c>
      <c r="O447" s="327">
        <f t="shared" si="171"/>
        <v>0</v>
      </c>
      <c r="P447" s="327">
        <f t="shared" si="172"/>
        <v>0</v>
      </c>
      <c r="Q447" s="327">
        <f t="shared" si="173"/>
        <v>0</v>
      </c>
      <c r="R447" s="327">
        <f t="shared" si="174"/>
        <v>0</v>
      </c>
      <c r="S447" s="327">
        <f t="shared" si="175"/>
        <v>0</v>
      </c>
      <c r="T447" s="314"/>
    </row>
    <row r="448" spans="1:20" ht="24" customHeight="1">
      <c r="A448" s="193" t="str">
        <f t="shared" si="176"/>
        <v>WeaponEnhance_Desc_HitExplosion</v>
      </c>
      <c r="B448" s="196" t="s">
        <v>8681</v>
      </c>
      <c r="C448" s="186" t="s">
        <v>2963</v>
      </c>
      <c r="D448" s="216" t="s">
        <v>5655</v>
      </c>
      <c r="E448" s="22" t="s">
        <v>2129</v>
      </c>
      <c r="F448" s="210" t="s">
        <v>13593</v>
      </c>
      <c r="G448" s="210" t="s">
        <v>2130</v>
      </c>
      <c r="H448" s="205" t="s">
        <v>2131</v>
      </c>
      <c r="I448" s="315" t="s">
        <v>8451</v>
      </c>
      <c r="J448" s="315" t="s">
        <v>8452</v>
      </c>
      <c r="K448" s="328">
        <f t="shared" si="177"/>
        <v>0</v>
      </c>
      <c r="L448" s="327">
        <f t="shared" si="168"/>
        <v>0</v>
      </c>
      <c r="M448" s="327">
        <f t="shared" si="169"/>
        <v>0</v>
      </c>
      <c r="N448" s="327">
        <f t="shared" si="170"/>
        <v>0</v>
      </c>
      <c r="O448" s="327">
        <f t="shared" si="171"/>
        <v>0</v>
      </c>
      <c r="P448" s="327">
        <f t="shared" si="172"/>
        <v>0</v>
      </c>
      <c r="Q448" s="327">
        <f t="shared" si="173"/>
        <v>0</v>
      </c>
      <c r="R448" s="327">
        <f t="shared" si="174"/>
        <v>0</v>
      </c>
      <c r="S448" s="327">
        <f t="shared" si="175"/>
        <v>0</v>
      </c>
      <c r="T448" s="314"/>
    </row>
    <row r="449" spans="1:20" ht="24" customHeight="1">
      <c r="A449" s="193" t="str">
        <f t="shared" si="176"/>
        <v>WeaponEnhance_Desc_HitExplosion2</v>
      </c>
      <c r="B449" s="196" t="s">
        <v>8677</v>
      </c>
      <c r="C449" s="186" t="s">
        <v>10801</v>
      </c>
      <c r="D449" s="216" t="s">
        <v>5656</v>
      </c>
      <c r="E449" s="22" t="s">
        <v>5483</v>
      </c>
      <c r="F449" s="210" t="s">
        <v>13594</v>
      </c>
      <c r="G449" s="210" t="s">
        <v>1872</v>
      </c>
      <c r="H449" s="205" t="s">
        <v>1873</v>
      </c>
      <c r="I449" s="315" t="s">
        <v>8453</v>
      </c>
      <c r="J449" s="315" t="s">
        <v>8454</v>
      </c>
      <c r="K449" s="328">
        <f t="shared" si="177"/>
        <v>1</v>
      </c>
      <c r="L449" s="327">
        <f t="shared" si="168"/>
        <v>1</v>
      </c>
      <c r="M449" s="327">
        <f t="shared" si="169"/>
        <v>0</v>
      </c>
      <c r="N449" s="327">
        <f t="shared" si="170"/>
        <v>0</v>
      </c>
      <c r="O449" s="327">
        <f t="shared" si="171"/>
        <v>0</v>
      </c>
      <c r="P449" s="327">
        <f t="shared" si="172"/>
        <v>0</v>
      </c>
      <c r="Q449" s="327">
        <f t="shared" si="173"/>
        <v>0</v>
      </c>
      <c r="R449" s="327">
        <f t="shared" si="174"/>
        <v>0</v>
      </c>
      <c r="S449" s="327">
        <f t="shared" si="175"/>
        <v>0</v>
      </c>
      <c r="T449" s="314"/>
    </row>
    <row r="450" spans="1:20" ht="24" customHeight="1">
      <c r="A450" s="193" t="str">
        <f t="shared" si="176"/>
        <v>WeaponEnhance_Desc_HitExplosion3</v>
      </c>
      <c r="B450" s="196" t="s">
        <v>8677</v>
      </c>
      <c r="C450" s="186" t="s">
        <v>2964</v>
      </c>
      <c r="D450" s="216" t="s">
        <v>5657</v>
      </c>
      <c r="E450" s="22" t="s">
        <v>1874</v>
      </c>
      <c r="F450" s="210" t="s">
        <v>13595</v>
      </c>
      <c r="G450" s="210" t="s">
        <v>1875</v>
      </c>
      <c r="H450" s="205" t="s">
        <v>1876</v>
      </c>
      <c r="I450" s="315" t="s">
        <v>8455</v>
      </c>
      <c r="J450" s="315" t="s">
        <v>8456</v>
      </c>
      <c r="K450" s="328">
        <f t="shared" si="177"/>
        <v>0</v>
      </c>
      <c r="L450" s="327">
        <f t="shared" si="168"/>
        <v>0</v>
      </c>
      <c r="M450" s="327">
        <f t="shared" si="169"/>
        <v>0</v>
      </c>
      <c r="N450" s="327">
        <f t="shared" si="170"/>
        <v>0</v>
      </c>
      <c r="O450" s="327">
        <f t="shared" si="171"/>
        <v>0</v>
      </c>
      <c r="P450" s="327">
        <f t="shared" si="172"/>
        <v>0</v>
      </c>
      <c r="Q450" s="327">
        <f t="shared" si="173"/>
        <v>0</v>
      </c>
      <c r="R450" s="327">
        <f t="shared" si="174"/>
        <v>0</v>
      </c>
      <c r="S450" s="327">
        <f t="shared" si="175"/>
        <v>0</v>
      </c>
      <c r="T450" s="314"/>
    </row>
    <row r="451" spans="1:20" ht="24" customHeight="1">
      <c r="A451" s="193" t="str">
        <f t="shared" si="176"/>
        <v>WeaponEnhance_Desc_HitExplosion4</v>
      </c>
      <c r="B451" s="196" t="s">
        <v>8677</v>
      </c>
      <c r="C451" s="186" t="s">
        <v>8663</v>
      </c>
      <c r="D451" s="216" t="s">
        <v>5658</v>
      </c>
      <c r="E451" s="22" t="s">
        <v>1877</v>
      </c>
      <c r="F451" s="210" t="s">
        <v>13596</v>
      </c>
      <c r="G451" s="210" t="s">
        <v>1878</v>
      </c>
      <c r="H451" s="205" t="s">
        <v>1879</v>
      </c>
      <c r="I451" s="315" t="s">
        <v>8457</v>
      </c>
      <c r="J451" s="315" t="s">
        <v>8458</v>
      </c>
      <c r="K451" s="328">
        <f t="shared" si="177"/>
        <v>0</v>
      </c>
      <c r="L451" s="327">
        <f t="shared" si="168"/>
        <v>0</v>
      </c>
      <c r="M451" s="327">
        <f t="shared" si="169"/>
        <v>0</v>
      </c>
      <c r="N451" s="327">
        <f t="shared" si="170"/>
        <v>0</v>
      </c>
      <c r="O451" s="327">
        <f t="shared" si="171"/>
        <v>0</v>
      </c>
      <c r="P451" s="327">
        <f t="shared" si="172"/>
        <v>0</v>
      </c>
      <c r="Q451" s="327">
        <f t="shared" si="173"/>
        <v>0</v>
      </c>
      <c r="R451" s="327">
        <f t="shared" si="174"/>
        <v>0</v>
      </c>
      <c r="S451" s="327">
        <f t="shared" si="175"/>
        <v>0</v>
      </c>
      <c r="T451" s="314"/>
    </row>
    <row r="452" spans="1:20" ht="24" customHeight="1">
      <c r="A452" s="193" t="str">
        <f t="shared" si="176"/>
        <v>WeaponEnhance_Desc_HitExplosion5</v>
      </c>
      <c r="B452" s="196" t="s">
        <v>8681</v>
      </c>
      <c r="C452" s="186" t="s">
        <v>8671</v>
      </c>
      <c r="D452" s="216" t="s">
        <v>5659</v>
      </c>
      <c r="E452" s="22" t="s">
        <v>1880</v>
      </c>
      <c r="F452" s="210" t="s">
        <v>13597</v>
      </c>
      <c r="G452" s="210" t="s">
        <v>1881</v>
      </c>
      <c r="H452" s="205" t="s">
        <v>1882</v>
      </c>
      <c r="I452" s="315" t="s">
        <v>8459</v>
      </c>
      <c r="J452" s="315" t="s">
        <v>8460</v>
      </c>
      <c r="K452" s="328">
        <f t="shared" si="177"/>
        <v>0</v>
      </c>
      <c r="L452" s="327">
        <f t="shared" si="168"/>
        <v>0</v>
      </c>
      <c r="M452" s="327">
        <f t="shared" si="169"/>
        <v>0</v>
      </c>
      <c r="N452" s="327">
        <f t="shared" si="170"/>
        <v>0</v>
      </c>
      <c r="O452" s="327">
        <f t="shared" si="171"/>
        <v>0</v>
      </c>
      <c r="P452" s="327">
        <f t="shared" si="172"/>
        <v>0</v>
      </c>
      <c r="Q452" s="327">
        <f t="shared" si="173"/>
        <v>0</v>
      </c>
      <c r="R452" s="327">
        <f t="shared" si="174"/>
        <v>0</v>
      </c>
      <c r="S452" s="327">
        <f t="shared" si="175"/>
        <v>0</v>
      </c>
      <c r="T452" s="314"/>
    </row>
    <row r="453" spans="1:20" ht="24" customHeight="1">
      <c r="A453" s="193" t="str">
        <f t="shared" si="176"/>
        <v>WeaponEnhance_Desc_SpinDisc</v>
      </c>
      <c r="B453" s="196" t="s">
        <v>8681</v>
      </c>
      <c r="C453" s="186" t="s">
        <v>10802</v>
      </c>
      <c r="D453" s="216" t="s">
        <v>5660</v>
      </c>
      <c r="E453" s="22" t="s">
        <v>457</v>
      </c>
      <c r="F453" s="210" t="s">
        <v>13598</v>
      </c>
      <c r="G453" s="210" t="s">
        <v>13599</v>
      </c>
      <c r="H453" s="205" t="s">
        <v>1883</v>
      </c>
      <c r="I453" s="315" t="s">
        <v>8461</v>
      </c>
      <c r="J453" s="315" t="s">
        <v>8462</v>
      </c>
      <c r="K453" s="328">
        <f t="shared" si="177"/>
        <v>0</v>
      </c>
      <c r="L453" s="327">
        <f t="shared" si="168"/>
        <v>0</v>
      </c>
      <c r="M453" s="327">
        <f t="shared" si="169"/>
        <v>0</v>
      </c>
      <c r="N453" s="327">
        <f t="shared" si="170"/>
        <v>0</v>
      </c>
      <c r="O453" s="327">
        <f t="shared" si="171"/>
        <v>0</v>
      </c>
      <c r="P453" s="327">
        <f t="shared" si="172"/>
        <v>0</v>
      </c>
      <c r="Q453" s="327">
        <f t="shared" si="173"/>
        <v>0</v>
      </c>
      <c r="R453" s="327">
        <f t="shared" si="174"/>
        <v>0</v>
      </c>
      <c r="S453" s="327">
        <f t="shared" si="175"/>
        <v>0</v>
      </c>
      <c r="T453" s="314"/>
    </row>
    <row r="454" spans="1:20" ht="24" customHeight="1">
      <c r="A454" s="193" t="str">
        <f t="shared" si="176"/>
        <v>WeaponEnhance_Desc_SpinDisc2</v>
      </c>
      <c r="B454" s="196" t="s">
        <v>8681</v>
      </c>
      <c r="C454" s="186" t="s">
        <v>8646</v>
      </c>
      <c r="D454" s="216" t="s">
        <v>5661</v>
      </c>
      <c r="E454" s="22" t="s">
        <v>5484</v>
      </c>
      <c r="F454" s="210" t="s">
        <v>13600</v>
      </c>
      <c r="G454" s="210" t="s">
        <v>1884</v>
      </c>
      <c r="H454" s="205" t="s">
        <v>1885</v>
      </c>
      <c r="I454" s="315" t="s">
        <v>8463</v>
      </c>
      <c r="J454" s="315" t="s">
        <v>8464</v>
      </c>
      <c r="K454" s="328">
        <f t="shared" si="177"/>
        <v>1</v>
      </c>
      <c r="L454" s="327">
        <f t="shared" si="168"/>
        <v>1</v>
      </c>
      <c r="M454" s="327">
        <f t="shared" si="169"/>
        <v>0</v>
      </c>
      <c r="N454" s="327">
        <f t="shared" si="170"/>
        <v>0</v>
      </c>
      <c r="O454" s="327">
        <f t="shared" si="171"/>
        <v>0</v>
      </c>
      <c r="P454" s="327">
        <f t="shared" si="172"/>
        <v>0</v>
      </c>
      <c r="Q454" s="327">
        <f t="shared" si="173"/>
        <v>0</v>
      </c>
      <c r="R454" s="327">
        <f t="shared" si="174"/>
        <v>0</v>
      </c>
      <c r="S454" s="327">
        <f t="shared" si="175"/>
        <v>0</v>
      </c>
      <c r="T454" s="314"/>
    </row>
    <row r="455" spans="1:20" ht="24" customHeight="1">
      <c r="A455" s="193" t="str">
        <f t="shared" si="176"/>
        <v>WeaponEnhance_Desc_SpinDisc3</v>
      </c>
      <c r="B455" s="196" t="s">
        <v>8677</v>
      </c>
      <c r="C455" s="186" t="s">
        <v>8654</v>
      </c>
      <c r="D455" s="216" t="s">
        <v>5662</v>
      </c>
      <c r="E455" s="22" t="s">
        <v>2649</v>
      </c>
      <c r="F455" s="210" t="s">
        <v>13601</v>
      </c>
      <c r="G455" s="210" t="s">
        <v>2650</v>
      </c>
      <c r="H455" s="205" t="s">
        <v>2651</v>
      </c>
      <c r="I455" s="315" t="s">
        <v>8465</v>
      </c>
      <c r="J455" s="315" t="s">
        <v>8466</v>
      </c>
      <c r="K455" s="328">
        <f t="shared" si="177"/>
        <v>0</v>
      </c>
      <c r="L455" s="327">
        <f t="shared" si="168"/>
        <v>0</v>
      </c>
      <c r="M455" s="327">
        <f t="shared" si="169"/>
        <v>0</v>
      </c>
      <c r="N455" s="327">
        <f t="shared" si="170"/>
        <v>0</v>
      </c>
      <c r="O455" s="327">
        <f t="shared" si="171"/>
        <v>0</v>
      </c>
      <c r="P455" s="327">
        <f t="shared" si="172"/>
        <v>0</v>
      </c>
      <c r="Q455" s="327">
        <f t="shared" si="173"/>
        <v>0</v>
      </c>
      <c r="R455" s="327">
        <f t="shared" si="174"/>
        <v>0</v>
      </c>
      <c r="S455" s="327">
        <f t="shared" si="175"/>
        <v>0</v>
      </c>
      <c r="T455" s="314"/>
    </row>
    <row r="456" spans="1:20" ht="24" customHeight="1">
      <c r="A456" s="193" t="str">
        <f t="shared" si="176"/>
        <v>WeaponEnhance_Desc_SpinDisc4</v>
      </c>
      <c r="B456" s="196" t="s">
        <v>8677</v>
      </c>
      <c r="C456" s="186" t="s">
        <v>8664</v>
      </c>
      <c r="D456" s="216" t="s">
        <v>5663</v>
      </c>
      <c r="E456" s="22" t="s">
        <v>2652</v>
      </c>
      <c r="F456" s="210" t="s">
        <v>13602</v>
      </c>
      <c r="G456" s="210" t="s">
        <v>13603</v>
      </c>
      <c r="H456" s="205" t="s">
        <v>2653</v>
      </c>
      <c r="I456" s="315" t="s">
        <v>8467</v>
      </c>
      <c r="J456" s="315" t="s">
        <v>8468</v>
      </c>
      <c r="K456" s="328">
        <f t="shared" si="177"/>
        <v>1</v>
      </c>
      <c r="L456" s="327">
        <f t="shared" si="168"/>
        <v>1</v>
      </c>
      <c r="M456" s="327">
        <f t="shared" si="169"/>
        <v>0</v>
      </c>
      <c r="N456" s="327">
        <f t="shared" si="170"/>
        <v>0</v>
      </c>
      <c r="O456" s="327">
        <f t="shared" si="171"/>
        <v>0</v>
      </c>
      <c r="P456" s="327">
        <f t="shared" si="172"/>
        <v>0</v>
      </c>
      <c r="Q456" s="327">
        <f t="shared" si="173"/>
        <v>0</v>
      </c>
      <c r="R456" s="327">
        <f t="shared" si="174"/>
        <v>0</v>
      </c>
      <c r="S456" s="327">
        <f t="shared" si="175"/>
        <v>0</v>
      </c>
      <c r="T456" s="314"/>
    </row>
    <row r="457" spans="1:20" ht="24" customHeight="1">
      <c r="A457" s="193" t="str">
        <f t="shared" si="176"/>
        <v>WeaponEnhance_Desc_SpinDisc5</v>
      </c>
      <c r="B457" s="196" t="s">
        <v>8677</v>
      </c>
      <c r="C457" s="186" t="s">
        <v>8672</v>
      </c>
      <c r="D457" s="216" t="s">
        <v>5421</v>
      </c>
      <c r="E457" s="22" t="s">
        <v>2652</v>
      </c>
      <c r="F457" s="210" t="s">
        <v>13602</v>
      </c>
      <c r="G457" s="210" t="s">
        <v>13603</v>
      </c>
      <c r="H457" s="205" t="s">
        <v>2653</v>
      </c>
      <c r="I457" s="315" t="s">
        <v>8467</v>
      </c>
      <c r="J457" s="315" t="s">
        <v>8468</v>
      </c>
      <c r="K457" s="328">
        <f t="shared" si="177"/>
        <v>1</v>
      </c>
      <c r="L457" s="327">
        <f t="shared" si="168"/>
        <v>1</v>
      </c>
      <c r="M457" s="327">
        <f t="shared" si="169"/>
        <v>0</v>
      </c>
      <c r="N457" s="327">
        <f t="shared" si="170"/>
        <v>0</v>
      </c>
      <c r="O457" s="327">
        <f t="shared" si="171"/>
        <v>0</v>
      </c>
      <c r="P457" s="327">
        <f t="shared" si="172"/>
        <v>0</v>
      </c>
      <c r="Q457" s="327">
        <f t="shared" si="173"/>
        <v>0</v>
      </c>
      <c r="R457" s="327">
        <f t="shared" si="174"/>
        <v>0</v>
      </c>
      <c r="S457" s="327">
        <f t="shared" si="175"/>
        <v>0</v>
      </c>
      <c r="T457" s="314"/>
    </row>
    <row r="458" spans="1:20" ht="24" customHeight="1">
      <c r="A458" s="193" t="str">
        <f t="shared" si="176"/>
        <v>WeaponEnhance_Desc_SpinAxeDash</v>
      </c>
      <c r="B458" s="196" t="s">
        <v>8681</v>
      </c>
      <c r="C458" s="186" t="s">
        <v>10803</v>
      </c>
      <c r="D458" s="216" t="s">
        <v>13178</v>
      </c>
      <c r="E458" s="22" t="s">
        <v>12357</v>
      </c>
      <c r="F458" s="210" t="s">
        <v>13534</v>
      </c>
      <c r="G458" s="210" t="s">
        <v>13535</v>
      </c>
      <c r="H458" s="205" t="s">
        <v>12550</v>
      </c>
      <c r="I458" s="22" t="s">
        <v>12551</v>
      </c>
      <c r="J458" s="22" t="s">
        <v>12552</v>
      </c>
      <c r="K458" s="328">
        <f t="shared" si="177"/>
        <v>1</v>
      </c>
      <c r="L458" s="327">
        <f t="shared" si="168"/>
        <v>1</v>
      </c>
      <c r="M458" s="327">
        <f t="shared" si="169"/>
        <v>0</v>
      </c>
      <c r="N458" s="327">
        <f t="shared" si="170"/>
        <v>0</v>
      </c>
      <c r="O458" s="327">
        <f t="shared" si="171"/>
        <v>0</v>
      </c>
      <c r="P458" s="327">
        <f t="shared" si="172"/>
        <v>0</v>
      </c>
      <c r="Q458" s="327">
        <f t="shared" si="173"/>
        <v>0</v>
      </c>
      <c r="R458" s="327">
        <f t="shared" si="174"/>
        <v>0</v>
      </c>
      <c r="S458" s="327">
        <f t="shared" si="175"/>
        <v>0</v>
      </c>
      <c r="T458" s="314"/>
    </row>
    <row r="459" spans="1:20" ht="24" customHeight="1">
      <c r="A459" s="193" t="str">
        <f t="shared" si="176"/>
        <v>WeaponEnhance_Desc_SpinAxeDash2</v>
      </c>
      <c r="B459" s="196" t="s">
        <v>8681</v>
      </c>
      <c r="C459" s="186" t="s">
        <v>8647</v>
      </c>
      <c r="D459" s="216" t="s">
        <v>5664</v>
      </c>
      <c r="E459" s="22" t="s">
        <v>5485</v>
      </c>
      <c r="F459" s="210" t="s">
        <v>13604</v>
      </c>
      <c r="G459" s="210" t="s">
        <v>2654</v>
      </c>
      <c r="H459" s="205" t="s">
        <v>2655</v>
      </c>
      <c r="I459" s="315" t="s">
        <v>8469</v>
      </c>
      <c r="J459" s="315" t="s">
        <v>8470</v>
      </c>
      <c r="K459" s="328">
        <f t="shared" si="177"/>
        <v>1</v>
      </c>
      <c r="L459" s="327">
        <f t="shared" si="168"/>
        <v>1</v>
      </c>
      <c r="M459" s="327">
        <f t="shared" si="169"/>
        <v>0</v>
      </c>
      <c r="N459" s="327">
        <f t="shared" si="170"/>
        <v>0</v>
      </c>
      <c r="O459" s="327">
        <f t="shared" si="171"/>
        <v>0</v>
      </c>
      <c r="P459" s="327">
        <f t="shared" si="172"/>
        <v>0</v>
      </c>
      <c r="Q459" s="327">
        <f t="shared" si="173"/>
        <v>0</v>
      </c>
      <c r="R459" s="327">
        <f t="shared" si="174"/>
        <v>0</v>
      </c>
      <c r="S459" s="327">
        <f t="shared" si="175"/>
        <v>0</v>
      </c>
      <c r="T459" s="314"/>
    </row>
    <row r="460" spans="1:20" ht="24" customHeight="1">
      <c r="A460" s="193" t="str">
        <f t="shared" si="176"/>
        <v>WeaponEnhance_Desc_SpinAxeDash3</v>
      </c>
      <c r="B460" s="196" t="s">
        <v>8677</v>
      </c>
      <c r="C460" s="186" t="s">
        <v>10804</v>
      </c>
      <c r="D460" s="216" t="s">
        <v>5956</v>
      </c>
      <c r="E460" s="22" t="s">
        <v>12361</v>
      </c>
      <c r="F460" s="210" t="s">
        <v>13605</v>
      </c>
      <c r="G460" s="210" t="s">
        <v>12561</v>
      </c>
      <c r="H460" s="205" t="s">
        <v>12562</v>
      </c>
      <c r="I460" s="22" t="s">
        <v>12563</v>
      </c>
      <c r="J460" s="22" t="s">
        <v>12564</v>
      </c>
      <c r="K460" s="328">
        <f t="shared" si="177"/>
        <v>0</v>
      </c>
      <c r="L460" s="327">
        <f t="shared" si="168"/>
        <v>0</v>
      </c>
      <c r="M460" s="327">
        <f t="shared" si="169"/>
        <v>0</v>
      </c>
      <c r="N460" s="327">
        <f t="shared" si="170"/>
        <v>0</v>
      </c>
      <c r="O460" s="327">
        <f t="shared" si="171"/>
        <v>0</v>
      </c>
      <c r="P460" s="327">
        <f t="shared" si="172"/>
        <v>0</v>
      </c>
      <c r="Q460" s="327">
        <f t="shared" si="173"/>
        <v>0</v>
      </c>
      <c r="R460" s="327">
        <f t="shared" si="174"/>
        <v>0</v>
      </c>
      <c r="S460" s="327">
        <f t="shared" si="175"/>
        <v>0</v>
      </c>
      <c r="T460" s="314"/>
    </row>
    <row r="461" spans="1:20" ht="24" customHeight="1">
      <c r="A461" s="193" t="str">
        <f t="shared" si="176"/>
        <v>WeaponEnhance_Desc_SpinAxeDash4</v>
      </c>
      <c r="B461" s="196" t="s">
        <v>8681</v>
      </c>
      <c r="C461" s="186" t="s">
        <v>8665</v>
      </c>
      <c r="D461" s="216" t="s">
        <v>5664</v>
      </c>
      <c r="E461" s="22" t="s">
        <v>5485</v>
      </c>
      <c r="F461" s="210" t="s">
        <v>13604</v>
      </c>
      <c r="G461" s="210" t="s">
        <v>2654</v>
      </c>
      <c r="H461" s="205" t="s">
        <v>2655</v>
      </c>
      <c r="I461" s="315" t="s">
        <v>8469</v>
      </c>
      <c r="J461" s="315" t="s">
        <v>8470</v>
      </c>
      <c r="K461" s="328">
        <f t="shared" si="177"/>
        <v>1</v>
      </c>
      <c r="L461" s="327">
        <f t="shared" si="168"/>
        <v>1</v>
      </c>
      <c r="M461" s="327">
        <f t="shared" si="169"/>
        <v>0</v>
      </c>
      <c r="N461" s="327">
        <f t="shared" si="170"/>
        <v>0</v>
      </c>
      <c r="O461" s="327">
        <f t="shared" si="171"/>
        <v>0</v>
      </c>
      <c r="P461" s="327">
        <f t="shared" si="172"/>
        <v>0</v>
      </c>
      <c r="Q461" s="327">
        <f t="shared" si="173"/>
        <v>0</v>
      </c>
      <c r="R461" s="327">
        <f t="shared" si="174"/>
        <v>0</v>
      </c>
      <c r="S461" s="327">
        <f t="shared" si="175"/>
        <v>0</v>
      </c>
      <c r="T461" s="314"/>
    </row>
    <row r="462" spans="1:20" ht="24" customHeight="1">
      <c r="A462" s="193" t="str">
        <f t="shared" si="176"/>
        <v>WeaponEnhance_Desc_SpinAxeDash5</v>
      </c>
      <c r="B462" s="196" t="s">
        <v>8677</v>
      </c>
      <c r="C462" s="186" t="s">
        <v>10805</v>
      </c>
      <c r="D462" s="216" t="s">
        <v>5957</v>
      </c>
      <c r="E462" s="22" t="s">
        <v>12362</v>
      </c>
      <c r="F462" s="210" t="s">
        <v>13606</v>
      </c>
      <c r="G462" s="210" t="s">
        <v>12565</v>
      </c>
      <c r="H462" s="205" t="s">
        <v>12566</v>
      </c>
      <c r="I462" s="315" t="s">
        <v>8471</v>
      </c>
      <c r="J462" s="315" t="s">
        <v>8472</v>
      </c>
      <c r="K462" s="328">
        <f t="shared" si="177"/>
        <v>0</v>
      </c>
      <c r="L462" s="327">
        <f t="shared" ref="L462:L525" si="178">COUNTIF(D462, "*{0*")</f>
        <v>0</v>
      </c>
      <c r="M462" s="327">
        <f t="shared" ref="M462:M525" si="179">COUNTIF(D462, "*{1*")</f>
        <v>0</v>
      </c>
      <c r="N462" s="327">
        <f t="shared" ref="N462:N525" si="180">COUNTIF(D462, "*{2*")</f>
        <v>0</v>
      </c>
      <c r="O462" s="327">
        <f t="shared" ref="O462:O525" si="181">COUNTIF(D462, "*{3*")</f>
        <v>0</v>
      </c>
      <c r="P462" s="327">
        <f t="shared" ref="P462:P525" si="182">COUNTIF(D462, "*{4*")</f>
        <v>0</v>
      </c>
      <c r="Q462" s="327">
        <f t="shared" ref="Q462:Q525" si="183">COUNTIF(D462, "*{5*")</f>
        <v>0</v>
      </c>
      <c r="R462" s="327">
        <f t="shared" ref="R462:R525" si="184">COUNTIF(D462, "*{6*")</f>
        <v>0</v>
      </c>
      <c r="S462" s="327">
        <f t="shared" ref="S462:S525" si="185">COUNTIF(D462, "*{7*")</f>
        <v>0</v>
      </c>
      <c r="T462" s="314"/>
    </row>
    <row r="463" spans="1:20" ht="24" customHeight="1">
      <c r="A463" s="193" t="str">
        <f t="shared" si="176"/>
        <v>WeaponEnhance_Desc_PowerWave</v>
      </c>
      <c r="B463" s="196" t="s">
        <v>8677</v>
      </c>
      <c r="C463" s="186" t="s">
        <v>8639</v>
      </c>
      <c r="D463" s="216" t="s">
        <v>5665</v>
      </c>
      <c r="E463" s="22" t="s">
        <v>2656</v>
      </c>
      <c r="F463" s="210" t="s">
        <v>13607</v>
      </c>
      <c r="G463" s="210" t="s">
        <v>2657</v>
      </c>
      <c r="H463" s="205" t="s">
        <v>2658</v>
      </c>
      <c r="I463" s="315" t="s">
        <v>8473</v>
      </c>
      <c r="J463" s="315" t="s">
        <v>8474</v>
      </c>
      <c r="K463" s="328">
        <f t="shared" si="177"/>
        <v>0</v>
      </c>
      <c r="L463" s="327">
        <f t="shared" si="178"/>
        <v>0</v>
      </c>
      <c r="M463" s="327">
        <f t="shared" si="179"/>
        <v>0</v>
      </c>
      <c r="N463" s="327">
        <f t="shared" si="180"/>
        <v>0</v>
      </c>
      <c r="O463" s="327">
        <f t="shared" si="181"/>
        <v>0</v>
      </c>
      <c r="P463" s="327">
        <f t="shared" si="182"/>
        <v>0</v>
      </c>
      <c r="Q463" s="327">
        <f t="shared" si="183"/>
        <v>0</v>
      </c>
      <c r="R463" s="327">
        <f t="shared" si="184"/>
        <v>0</v>
      </c>
      <c r="S463" s="327">
        <f t="shared" si="185"/>
        <v>0</v>
      </c>
      <c r="T463" s="314"/>
    </row>
    <row r="464" spans="1:20" ht="24" customHeight="1">
      <c r="A464" s="193" t="str">
        <f t="shared" ref="A464:A527" si="186">CONCATENATE(B464,C464)</f>
        <v>WeaponEnhance_Desc_PowerWave2</v>
      </c>
      <c r="B464" s="196" t="s">
        <v>8677</v>
      </c>
      <c r="C464" s="186" t="s">
        <v>8648</v>
      </c>
      <c r="D464" s="216" t="s">
        <v>5666</v>
      </c>
      <c r="E464" s="22" t="s">
        <v>5486</v>
      </c>
      <c r="F464" s="210" t="s">
        <v>13608</v>
      </c>
      <c r="G464" s="210" t="s">
        <v>1886</v>
      </c>
      <c r="H464" s="205" t="s">
        <v>1887</v>
      </c>
      <c r="I464" s="315" t="s">
        <v>8475</v>
      </c>
      <c r="J464" s="315" t="s">
        <v>8476</v>
      </c>
      <c r="K464" s="328">
        <f t="shared" si="177"/>
        <v>1</v>
      </c>
      <c r="L464" s="327">
        <f t="shared" si="178"/>
        <v>1</v>
      </c>
      <c r="M464" s="327">
        <f t="shared" si="179"/>
        <v>0</v>
      </c>
      <c r="N464" s="327">
        <f t="shared" si="180"/>
        <v>0</v>
      </c>
      <c r="O464" s="327">
        <f t="shared" si="181"/>
        <v>0</v>
      </c>
      <c r="P464" s="327">
        <f t="shared" si="182"/>
        <v>0</v>
      </c>
      <c r="Q464" s="327">
        <f t="shared" si="183"/>
        <v>0</v>
      </c>
      <c r="R464" s="327">
        <f t="shared" si="184"/>
        <v>0</v>
      </c>
      <c r="S464" s="327">
        <f t="shared" si="185"/>
        <v>0</v>
      </c>
      <c r="T464" s="314"/>
    </row>
    <row r="465" spans="1:20" ht="24" customHeight="1">
      <c r="A465" s="193" t="str">
        <f t="shared" si="186"/>
        <v>WeaponEnhance_Desc_PowerWave3</v>
      </c>
      <c r="B465" s="196" t="s">
        <v>8681</v>
      </c>
      <c r="C465" s="186" t="s">
        <v>8655</v>
      </c>
      <c r="D465" s="216" t="s">
        <v>5665</v>
      </c>
      <c r="E465" s="22" t="s">
        <v>2656</v>
      </c>
      <c r="F465" s="210" t="s">
        <v>13607</v>
      </c>
      <c r="G465" s="210" t="s">
        <v>2657</v>
      </c>
      <c r="H465" s="205" t="s">
        <v>2658</v>
      </c>
      <c r="I465" s="315" t="s">
        <v>8473</v>
      </c>
      <c r="J465" s="315" t="s">
        <v>8474</v>
      </c>
      <c r="K465" s="328">
        <f t="shared" si="177"/>
        <v>0</v>
      </c>
      <c r="L465" s="327">
        <f t="shared" si="178"/>
        <v>0</v>
      </c>
      <c r="M465" s="327">
        <f t="shared" si="179"/>
        <v>0</v>
      </c>
      <c r="N465" s="327">
        <f t="shared" si="180"/>
        <v>0</v>
      </c>
      <c r="O465" s="327">
        <f t="shared" si="181"/>
        <v>0</v>
      </c>
      <c r="P465" s="327">
        <f t="shared" si="182"/>
        <v>0</v>
      </c>
      <c r="Q465" s="327">
        <f t="shared" si="183"/>
        <v>0</v>
      </c>
      <c r="R465" s="327">
        <f t="shared" si="184"/>
        <v>0</v>
      </c>
      <c r="S465" s="327">
        <f t="shared" si="185"/>
        <v>0</v>
      </c>
      <c r="T465" s="314"/>
    </row>
    <row r="466" spans="1:20" ht="24" customHeight="1">
      <c r="A466" s="193" t="str">
        <f t="shared" si="186"/>
        <v>WeaponEnhance_Desc_PowerWave4</v>
      </c>
      <c r="B466" s="196" t="s">
        <v>8677</v>
      </c>
      <c r="C466" s="186" t="s">
        <v>10806</v>
      </c>
      <c r="D466" s="216" t="s">
        <v>5666</v>
      </c>
      <c r="E466" s="22" t="s">
        <v>5486</v>
      </c>
      <c r="F466" s="210" t="s">
        <v>13608</v>
      </c>
      <c r="G466" s="210" t="s">
        <v>1886</v>
      </c>
      <c r="H466" s="205" t="s">
        <v>1887</v>
      </c>
      <c r="I466" s="315" t="s">
        <v>8475</v>
      </c>
      <c r="J466" s="315" t="s">
        <v>8476</v>
      </c>
      <c r="K466" s="328">
        <f t="shared" si="177"/>
        <v>1</v>
      </c>
      <c r="L466" s="327">
        <f t="shared" si="178"/>
        <v>1</v>
      </c>
      <c r="M466" s="327">
        <f t="shared" si="179"/>
        <v>0</v>
      </c>
      <c r="N466" s="327">
        <f t="shared" si="180"/>
        <v>0</v>
      </c>
      <c r="O466" s="327">
        <f t="shared" si="181"/>
        <v>0</v>
      </c>
      <c r="P466" s="327">
        <f t="shared" si="182"/>
        <v>0</v>
      </c>
      <c r="Q466" s="327">
        <f t="shared" si="183"/>
        <v>0</v>
      </c>
      <c r="R466" s="327">
        <f t="shared" si="184"/>
        <v>0</v>
      </c>
      <c r="S466" s="327">
        <f t="shared" si="185"/>
        <v>0</v>
      </c>
      <c r="T466" s="314"/>
    </row>
    <row r="467" spans="1:20" ht="24" customHeight="1">
      <c r="A467" s="193" t="str">
        <f t="shared" si="186"/>
        <v>WeaponEnhance_Desc_PowerWave5</v>
      </c>
      <c r="B467" s="196" t="s">
        <v>8677</v>
      </c>
      <c r="C467" s="186" t="s">
        <v>8673</v>
      </c>
      <c r="D467" s="216" t="s">
        <v>5667</v>
      </c>
      <c r="E467" s="22" t="s">
        <v>5487</v>
      </c>
      <c r="F467" s="210" t="s">
        <v>13609</v>
      </c>
      <c r="G467" s="210" t="s">
        <v>1888</v>
      </c>
      <c r="H467" s="205" t="s">
        <v>1889</v>
      </c>
      <c r="I467" s="315" t="s">
        <v>8477</v>
      </c>
      <c r="J467" s="315" t="s">
        <v>8478</v>
      </c>
      <c r="K467" s="328">
        <f t="shared" si="177"/>
        <v>1</v>
      </c>
      <c r="L467" s="327">
        <f t="shared" si="178"/>
        <v>1</v>
      </c>
      <c r="M467" s="327">
        <f t="shared" si="179"/>
        <v>0</v>
      </c>
      <c r="N467" s="327">
        <f t="shared" si="180"/>
        <v>0</v>
      </c>
      <c r="O467" s="327">
        <f t="shared" si="181"/>
        <v>0</v>
      </c>
      <c r="P467" s="327">
        <f t="shared" si="182"/>
        <v>0</v>
      </c>
      <c r="Q467" s="327">
        <f t="shared" si="183"/>
        <v>0</v>
      </c>
      <c r="R467" s="327">
        <f t="shared" si="184"/>
        <v>0</v>
      </c>
      <c r="S467" s="327">
        <f t="shared" si="185"/>
        <v>0</v>
      </c>
      <c r="T467" s="314"/>
    </row>
    <row r="468" spans="1:20" ht="24" customHeight="1">
      <c r="A468" s="193" t="str">
        <f t="shared" si="186"/>
        <v>WeaponEnhance_Desc_PhantomAxe</v>
      </c>
      <c r="B468" s="196" t="s">
        <v>8677</v>
      </c>
      <c r="C468" s="186" t="s">
        <v>1890</v>
      </c>
      <c r="D468" s="216" t="s">
        <v>5668</v>
      </c>
      <c r="E468" s="22" t="s">
        <v>5488</v>
      </c>
      <c r="F468" s="210" t="s">
        <v>13610</v>
      </c>
      <c r="G468" s="210" t="s">
        <v>1891</v>
      </c>
      <c r="H468" s="205" t="s">
        <v>1892</v>
      </c>
      <c r="I468" s="315" t="s">
        <v>8479</v>
      </c>
      <c r="J468" s="315" t="s">
        <v>8480</v>
      </c>
      <c r="K468" s="328">
        <f t="shared" si="177"/>
        <v>1</v>
      </c>
      <c r="L468" s="327">
        <f t="shared" si="178"/>
        <v>1</v>
      </c>
      <c r="M468" s="327">
        <f t="shared" si="179"/>
        <v>0</v>
      </c>
      <c r="N468" s="327">
        <f t="shared" si="180"/>
        <v>0</v>
      </c>
      <c r="O468" s="327">
        <f t="shared" si="181"/>
        <v>0</v>
      </c>
      <c r="P468" s="327">
        <f t="shared" si="182"/>
        <v>0</v>
      </c>
      <c r="Q468" s="327">
        <f t="shared" si="183"/>
        <v>0</v>
      </c>
      <c r="R468" s="327">
        <f t="shared" si="184"/>
        <v>0</v>
      </c>
      <c r="S468" s="327">
        <f t="shared" si="185"/>
        <v>0</v>
      </c>
      <c r="T468" s="314"/>
    </row>
    <row r="469" spans="1:20" ht="24" customHeight="1">
      <c r="A469" s="193" t="str">
        <f t="shared" si="186"/>
        <v>WeaponEnhance_Desc_PhantomAxe2</v>
      </c>
      <c r="B469" s="196" t="s">
        <v>8677</v>
      </c>
      <c r="C469" s="186" t="s">
        <v>10807</v>
      </c>
      <c r="D469" s="216" t="s">
        <v>5669</v>
      </c>
      <c r="E469" s="22" t="s">
        <v>2132</v>
      </c>
      <c r="F469" s="210" t="s">
        <v>13611</v>
      </c>
      <c r="G469" s="210" t="s">
        <v>5489</v>
      </c>
      <c r="H469" s="205" t="s">
        <v>2133</v>
      </c>
      <c r="I469" s="315" t="s">
        <v>8481</v>
      </c>
      <c r="J469" s="315" t="s">
        <v>8482</v>
      </c>
      <c r="K469" s="328">
        <f t="shared" si="177"/>
        <v>0</v>
      </c>
      <c r="L469" s="327">
        <f t="shared" si="178"/>
        <v>0</v>
      </c>
      <c r="M469" s="327">
        <f t="shared" si="179"/>
        <v>0</v>
      </c>
      <c r="N469" s="327">
        <f t="shared" si="180"/>
        <v>0</v>
      </c>
      <c r="O469" s="327">
        <f t="shared" si="181"/>
        <v>0</v>
      </c>
      <c r="P469" s="327">
        <f t="shared" si="182"/>
        <v>0</v>
      </c>
      <c r="Q469" s="327">
        <f t="shared" si="183"/>
        <v>0</v>
      </c>
      <c r="R469" s="327">
        <f t="shared" si="184"/>
        <v>0</v>
      </c>
      <c r="S469" s="327">
        <f t="shared" si="185"/>
        <v>0</v>
      </c>
      <c r="T469" s="314"/>
    </row>
    <row r="470" spans="1:20" ht="24" customHeight="1">
      <c r="A470" s="193" t="str">
        <f t="shared" si="186"/>
        <v>WeaponEnhance_Desc_PhantomAxe3</v>
      </c>
      <c r="B470" s="196" t="s">
        <v>8677</v>
      </c>
      <c r="C470" s="186" t="s">
        <v>1893</v>
      </c>
      <c r="D470" s="216" t="s">
        <v>5670</v>
      </c>
      <c r="E470" s="22" t="s">
        <v>2134</v>
      </c>
      <c r="F470" s="210" t="s">
        <v>13612</v>
      </c>
      <c r="G470" s="210" t="s">
        <v>2135</v>
      </c>
      <c r="H470" s="205" t="s">
        <v>2136</v>
      </c>
      <c r="I470" s="315" t="s">
        <v>8483</v>
      </c>
      <c r="J470" s="315" t="s">
        <v>8484</v>
      </c>
      <c r="K470" s="328">
        <f t="shared" si="177"/>
        <v>0</v>
      </c>
      <c r="L470" s="327">
        <f t="shared" si="178"/>
        <v>0</v>
      </c>
      <c r="M470" s="327">
        <f t="shared" si="179"/>
        <v>0</v>
      </c>
      <c r="N470" s="327">
        <f t="shared" si="180"/>
        <v>0</v>
      </c>
      <c r="O470" s="327">
        <f t="shared" si="181"/>
        <v>0</v>
      </c>
      <c r="P470" s="327">
        <f t="shared" si="182"/>
        <v>0</v>
      </c>
      <c r="Q470" s="327">
        <f t="shared" si="183"/>
        <v>0</v>
      </c>
      <c r="R470" s="327">
        <f t="shared" si="184"/>
        <v>0</v>
      </c>
      <c r="S470" s="327">
        <f t="shared" si="185"/>
        <v>0</v>
      </c>
      <c r="T470" s="314"/>
    </row>
    <row r="471" spans="1:20" ht="24" customHeight="1">
      <c r="A471" s="193" t="str">
        <f t="shared" si="186"/>
        <v>WeaponEnhance_Desc_PhantomAxe4</v>
      </c>
      <c r="B471" s="196" t="s">
        <v>8681</v>
      </c>
      <c r="C471" s="186" t="s">
        <v>1894</v>
      </c>
      <c r="D471" s="216" t="s">
        <v>5671</v>
      </c>
      <c r="E471" s="22" t="s">
        <v>5490</v>
      </c>
      <c r="F471" s="210" t="s">
        <v>13613</v>
      </c>
      <c r="G471" s="210" t="s">
        <v>1895</v>
      </c>
      <c r="H471" s="205" t="s">
        <v>1896</v>
      </c>
      <c r="I471" s="315" t="s">
        <v>8485</v>
      </c>
      <c r="J471" s="315" t="s">
        <v>8486</v>
      </c>
      <c r="K471" s="328">
        <f t="shared" si="177"/>
        <v>1</v>
      </c>
      <c r="L471" s="327">
        <f t="shared" si="178"/>
        <v>1</v>
      </c>
      <c r="M471" s="327">
        <f t="shared" si="179"/>
        <v>0</v>
      </c>
      <c r="N471" s="327">
        <f t="shared" si="180"/>
        <v>0</v>
      </c>
      <c r="O471" s="327">
        <f t="shared" si="181"/>
        <v>0</v>
      </c>
      <c r="P471" s="327">
        <f t="shared" si="182"/>
        <v>0</v>
      </c>
      <c r="Q471" s="327">
        <f t="shared" si="183"/>
        <v>0</v>
      </c>
      <c r="R471" s="327">
        <f t="shared" si="184"/>
        <v>0</v>
      </c>
      <c r="S471" s="327">
        <f t="shared" si="185"/>
        <v>0</v>
      </c>
      <c r="T471" s="314"/>
    </row>
    <row r="472" spans="1:20" ht="24" customHeight="1">
      <c r="A472" s="193" t="str">
        <f t="shared" si="186"/>
        <v>WeaponEnhance_Desc_PhantomAxe5</v>
      </c>
      <c r="B472" s="196" t="s">
        <v>8677</v>
      </c>
      <c r="C472" s="186" t="s">
        <v>10808</v>
      </c>
      <c r="D472" s="216" t="s">
        <v>3166</v>
      </c>
      <c r="E472" s="22" t="s">
        <v>1897</v>
      </c>
      <c r="F472" s="210" t="s">
        <v>13614</v>
      </c>
      <c r="G472" s="210" t="s">
        <v>1898</v>
      </c>
      <c r="H472" s="205" t="s">
        <v>1899</v>
      </c>
      <c r="I472" s="315" t="s">
        <v>8487</v>
      </c>
      <c r="J472" s="315" t="s">
        <v>8488</v>
      </c>
      <c r="K472" s="328">
        <f t="shared" ref="K472:K535" si="187">SUM(L472:S472)</f>
        <v>0</v>
      </c>
      <c r="L472" s="327">
        <f t="shared" si="178"/>
        <v>0</v>
      </c>
      <c r="M472" s="327">
        <f t="shared" si="179"/>
        <v>0</v>
      </c>
      <c r="N472" s="327">
        <f t="shared" si="180"/>
        <v>0</v>
      </c>
      <c r="O472" s="327">
        <f t="shared" si="181"/>
        <v>0</v>
      </c>
      <c r="P472" s="327">
        <f t="shared" si="182"/>
        <v>0</v>
      </c>
      <c r="Q472" s="327">
        <f t="shared" si="183"/>
        <v>0</v>
      </c>
      <c r="R472" s="327">
        <f t="shared" si="184"/>
        <v>0</v>
      </c>
      <c r="S472" s="327">
        <f t="shared" si="185"/>
        <v>0</v>
      </c>
      <c r="T472" s="314"/>
    </row>
    <row r="473" spans="1:20" ht="24" customHeight="1">
      <c r="A473" s="193" t="str">
        <f t="shared" si="186"/>
        <v>WeaponEnhance_Desc_BoomerangAxe</v>
      </c>
      <c r="B473" s="196" t="s">
        <v>8677</v>
      </c>
      <c r="C473" s="186" t="s">
        <v>8640</v>
      </c>
      <c r="D473" s="216" t="s">
        <v>5672</v>
      </c>
      <c r="E473" s="22" t="s">
        <v>1900</v>
      </c>
      <c r="F473" s="210" t="s">
        <v>13615</v>
      </c>
      <c r="G473" s="210" t="s">
        <v>1901</v>
      </c>
      <c r="H473" s="205" t="s">
        <v>1902</v>
      </c>
      <c r="I473" s="315" t="s">
        <v>8489</v>
      </c>
      <c r="J473" s="315" t="s">
        <v>8490</v>
      </c>
      <c r="K473" s="328">
        <f t="shared" si="187"/>
        <v>0</v>
      </c>
      <c r="L473" s="327">
        <f t="shared" si="178"/>
        <v>0</v>
      </c>
      <c r="M473" s="327">
        <f t="shared" si="179"/>
        <v>0</v>
      </c>
      <c r="N473" s="327">
        <f t="shared" si="180"/>
        <v>0</v>
      </c>
      <c r="O473" s="327">
        <f t="shared" si="181"/>
        <v>0</v>
      </c>
      <c r="P473" s="327">
        <f t="shared" si="182"/>
        <v>0</v>
      </c>
      <c r="Q473" s="327">
        <f t="shared" si="183"/>
        <v>0</v>
      </c>
      <c r="R473" s="327">
        <f t="shared" si="184"/>
        <v>0</v>
      </c>
      <c r="S473" s="327">
        <f t="shared" si="185"/>
        <v>0</v>
      </c>
      <c r="T473" s="314"/>
    </row>
    <row r="474" spans="1:20" ht="24" customHeight="1">
      <c r="A474" s="193" t="str">
        <f t="shared" si="186"/>
        <v>WeaponEnhance_Desc_BoomerangAxe2</v>
      </c>
      <c r="B474" s="196" t="s">
        <v>8677</v>
      </c>
      <c r="C474" s="186" t="s">
        <v>10809</v>
      </c>
      <c r="D474" s="216" t="s">
        <v>5673</v>
      </c>
      <c r="E474" s="22" t="s">
        <v>5491</v>
      </c>
      <c r="F474" s="210" t="s">
        <v>13616</v>
      </c>
      <c r="G474" s="210" t="s">
        <v>1903</v>
      </c>
      <c r="H474" s="205" t="s">
        <v>1904</v>
      </c>
      <c r="I474" s="315" t="s">
        <v>8491</v>
      </c>
      <c r="J474" s="315" t="s">
        <v>8492</v>
      </c>
      <c r="K474" s="328">
        <f t="shared" si="187"/>
        <v>1</v>
      </c>
      <c r="L474" s="327">
        <f t="shared" si="178"/>
        <v>1</v>
      </c>
      <c r="M474" s="327">
        <f t="shared" si="179"/>
        <v>0</v>
      </c>
      <c r="N474" s="327">
        <f t="shared" si="180"/>
        <v>0</v>
      </c>
      <c r="O474" s="327">
        <f t="shared" si="181"/>
        <v>0</v>
      </c>
      <c r="P474" s="327">
        <f t="shared" si="182"/>
        <v>0</v>
      </c>
      <c r="Q474" s="327">
        <f t="shared" si="183"/>
        <v>0</v>
      </c>
      <c r="R474" s="327">
        <f t="shared" si="184"/>
        <v>0</v>
      </c>
      <c r="S474" s="327">
        <f t="shared" si="185"/>
        <v>0</v>
      </c>
      <c r="T474" s="314"/>
    </row>
    <row r="475" spans="1:20" ht="24" customHeight="1">
      <c r="A475" s="193" t="str">
        <f t="shared" si="186"/>
        <v>WeaponEnhance_Desc_BoomerangAxe3</v>
      </c>
      <c r="B475" s="196" t="s">
        <v>8677</v>
      </c>
      <c r="C475" s="186" t="s">
        <v>10810</v>
      </c>
      <c r="D475" s="216" t="s">
        <v>5674</v>
      </c>
      <c r="E475" s="22" t="s">
        <v>5492</v>
      </c>
      <c r="F475" s="210" t="s">
        <v>13617</v>
      </c>
      <c r="G475" s="210" t="s">
        <v>1905</v>
      </c>
      <c r="H475" s="205" t="s">
        <v>1906</v>
      </c>
      <c r="I475" s="315" t="s">
        <v>12567</v>
      </c>
      <c r="J475" s="315" t="s">
        <v>8493</v>
      </c>
      <c r="K475" s="328">
        <f t="shared" si="187"/>
        <v>1</v>
      </c>
      <c r="L475" s="327">
        <f t="shared" si="178"/>
        <v>1</v>
      </c>
      <c r="M475" s="327">
        <f t="shared" si="179"/>
        <v>0</v>
      </c>
      <c r="N475" s="327">
        <f t="shared" si="180"/>
        <v>0</v>
      </c>
      <c r="O475" s="327">
        <f t="shared" si="181"/>
        <v>0</v>
      </c>
      <c r="P475" s="327">
        <f t="shared" si="182"/>
        <v>0</v>
      </c>
      <c r="Q475" s="327">
        <f t="shared" si="183"/>
        <v>0</v>
      </c>
      <c r="R475" s="327">
        <f t="shared" si="184"/>
        <v>0</v>
      </c>
      <c r="S475" s="327">
        <f t="shared" si="185"/>
        <v>0</v>
      </c>
      <c r="T475" s="314"/>
    </row>
    <row r="476" spans="1:20" ht="24" customHeight="1">
      <c r="A476" s="193" t="str">
        <f t="shared" si="186"/>
        <v>WeaponEnhance_Desc_BoomerangAxe4</v>
      </c>
      <c r="B476" s="196" t="s">
        <v>8677</v>
      </c>
      <c r="C476" s="186" t="s">
        <v>10811</v>
      </c>
      <c r="D476" s="216" t="s">
        <v>5675</v>
      </c>
      <c r="E476" s="22" t="s">
        <v>2974</v>
      </c>
      <c r="F476" s="210" t="s">
        <v>13618</v>
      </c>
      <c r="G476" s="210" t="s">
        <v>2975</v>
      </c>
      <c r="H476" s="205" t="s">
        <v>2976</v>
      </c>
      <c r="I476" s="315" t="s">
        <v>8494</v>
      </c>
      <c r="J476" s="315" t="s">
        <v>8495</v>
      </c>
      <c r="K476" s="328">
        <f t="shared" si="187"/>
        <v>0</v>
      </c>
      <c r="L476" s="327">
        <f t="shared" si="178"/>
        <v>0</v>
      </c>
      <c r="M476" s="327">
        <f t="shared" si="179"/>
        <v>0</v>
      </c>
      <c r="N476" s="327">
        <f t="shared" si="180"/>
        <v>0</v>
      </c>
      <c r="O476" s="327">
        <f t="shared" si="181"/>
        <v>0</v>
      </c>
      <c r="P476" s="327">
        <f t="shared" si="182"/>
        <v>0</v>
      </c>
      <c r="Q476" s="327">
        <f t="shared" si="183"/>
        <v>0</v>
      </c>
      <c r="R476" s="327">
        <f t="shared" si="184"/>
        <v>0</v>
      </c>
      <c r="S476" s="327">
        <f t="shared" si="185"/>
        <v>0</v>
      </c>
      <c r="T476" s="314"/>
    </row>
    <row r="477" spans="1:20" ht="24" customHeight="1">
      <c r="A477" s="193" t="str">
        <f t="shared" si="186"/>
        <v>WeaponEnhance_Desc_BoomerangAxe5</v>
      </c>
      <c r="B477" s="196" t="s">
        <v>8681</v>
      </c>
      <c r="C477" s="186" t="s">
        <v>10812</v>
      </c>
      <c r="D477" s="216" t="s">
        <v>5676</v>
      </c>
      <c r="E477" s="22" t="s">
        <v>5493</v>
      </c>
      <c r="F477" s="210" t="s">
        <v>13619</v>
      </c>
      <c r="G477" s="210" t="s">
        <v>1907</v>
      </c>
      <c r="H477" s="205" t="s">
        <v>1908</v>
      </c>
      <c r="I477" s="315" t="s">
        <v>12568</v>
      </c>
      <c r="J477" s="315" t="s">
        <v>8496</v>
      </c>
      <c r="K477" s="328">
        <f t="shared" si="187"/>
        <v>0</v>
      </c>
      <c r="L477" s="327">
        <f t="shared" si="178"/>
        <v>0</v>
      </c>
      <c r="M477" s="327">
        <f t="shared" si="179"/>
        <v>0</v>
      </c>
      <c r="N477" s="327">
        <f t="shared" si="180"/>
        <v>0</v>
      </c>
      <c r="O477" s="327">
        <f t="shared" si="181"/>
        <v>0</v>
      </c>
      <c r="P477" s="327">
        <f t="shared" si="182"/>
        <v>0</v>
      </c>
      <c r="Q477" s="327">
        <f t="shared" si="183"/>
        <v>0</v>
      </c>
      <c r="R477" s="327">
        <f t="shared" si="184"/>
        <v>0</v>
      </c>
      <c r="S477" s="327">
        <f t="shared" si="185"/>
        <v>0</v>
      </c>
      <c r="T477" s="314"/>
    </row>
    <row r="478" spans="1:20" ht="24" customHeight="1">
      <c r="A478" s="193" t="str">
        <f t="shared" si="186"/>
        <v>WeaponEnhance_Desc_Whirlwind</v>
      </c>
      <c r="B478" s="196" t="s">
        <v>8681</v>
      </c>
      <c r="C478" s="186" t="s">
        <v>2965</v>
      </c>
      <c r="D478" s="216" t="s">
        <v>5677</v>
      </c>
      <c r="E478" s="22" t="s">
        <v>1909</v>
      </c>
      <c r="F478" s="210" t="s">
        <v>13620</v>
      </c>
      <c r="G478" s="210" t="s">
        <v>13621</v>
      </c>
      <c r="H478" s="205" t="s">
        <v>1910</v>
      </c>
      <c r="I478" s="315" t="s">
        <v>8497</v>
      </c>
      <c r="J478" s="315" t="s">
        <v>8498</v>
      </c>
      <c r="K478" s="328">
        <f t="shared" si="187"/>
        <v>0</v>
      </c>
      <c r="L478" s="327">
        <f t="shared" si="178"/>
        <v>0</v>
      </c>
      <c r="M478" s="327">
        <f t="shared" si="179"/>
        <v>0</v>
      </c>
      <c r="N478" s="327">
        <f t="shared" si="180"/>
        <v>0</v>
      </c>
      <c r="O478" s="327">
        <f t="shared" si="181"/>
        <v>0</v>
      </c>
      <c r="P478" s="327">
        <f t="shared" si="182"/>
        <v>0</v>
      </c>
      <c r="Q478" s="327">
        <f t="shared" si="183"/>
        <v>0</v>
      </c>
      <c r="R478" s="327">
        <f t="shared" si="184"/>
        <v>0</v>
      </c>
      <c r="S478" s="327">
        <f t="shared" si="185"/>
        <v>0</v>
      </c>
      <c r="T478" s="314"/>
    </row>
    <row r="479" spans="1:20" ht="24" customHeight="1">
      <c r="A479" s="193" t="str">
        <f t="shared" si="186"/>
        <v>WeaponEnhance_Desc_Whirlwind2</v>
      </c>
      <c r="B479" s="196" t="s">
        <v>8681</v>
      </c>
      <c r="C479" s="186" t="s">
        <v>2966</v>
      </c>
      <c r="D479" s="216" t="s">
        <v>5678</v>
      </c>
      <c r="E479" s="22" t="s">
        <v>1911</v>
      </c>
      <c r="F479" s="210" t="s">
        <v>13622</v>
      </c>
      <c r="G479" s="210" t="s">
        <v>1912</v>
      </c>
      <c r="H479" s="205" t="s">
        <v>1913</v>
      </c>
      <c r="I479" s="315" t="s">
        <v>8499</v>
      </c>
      <c r="J479" s="315" t="s">
        <v>8500</v>
      </c>
      <c r="K479" s="328">
        <f t="shared" si="187"/>
        <v>0</v>
      </c>
      <c r="L479" s="327">
        <f t="shared" si="178"/>
        <v>0</v>
      </c>
      <c r="M479" s="327">
        <f t="shared" si="179"/>
        <v>0</v>
      </c>
      <c r="N479" s="327">
        <f t="shared" si="180"/>
        <v>0</v>
      </c>
      <c r="O479" s="327">
        <f t="shared" si="181"/>
        <v>0</v>
      </c>
      <c r="P479" s="327">
        <f t="shared" si="182"/>
        <v>0</v>
      </c>
      <c r="Q479" s="327">
        <f t="shared" si="183"/>
        <v>0</v>
      </c>
      <c r="R479" s="327">
        <f t="shared" si="184"/>
        <v>0</v>
      </c>
      <c r="S479" s="327">
        <f t="shared" si="185"/>
        <v>0</v>
      </c>
      <c r="T479" s="314"/>
    </row>
    <row r="480" spans="1:20" ht="24" customHeight="1">
      <c r="A480" s="193" t="str">
        <f t="shared" si="186"/>
        <v>WeaponEnhance_Desc_Whirlwind3</v>
      </c>
      <c r="B480" s="196" t="s">
        <v>8681</v>
      </c>
      <c r="C480" s="186" t="s">
        <v>8656</v>
      </c>
      <c r="D480" s="216" t="s">
        <v>11189</v>
      </c>
      <c r="E480" s="22" t="s">
        <v>1914</v>
      </c>
      <c r="F480" s="210" t="s">
        <v>13623</v>
      </c>
      <c r="G480" s="210" t="s">
        <v>1915</v>
      </c>
      <c r="H480" s="205" t="s">
        <v>1916</v>
      </c>
      <c r="I480" s="315" t="s">
        <v>12569</v>
      </c>
      <c r="J480" s="315" t="s">
        <v>8501</v>
      </c>
      <c r="K480" s="328">
        <f t="shared" si="187"/>
        <v>0</v>
      </c>
      <c r="L480" s="327">
        <f t="shared" si="178"/>
        <v>0</v>
      </c>
      <c r="M480" s="327">
        <f t="shared" si="179"/>
        <v>0</v>
      </c>
      <c r="N480" s="327">
        <f t="shared" si="180"/>
        <v>0</v>
      </c>
      <c r="O480" s="327">
        <f t="shared" si="181"/>
        <v>0</v>
      </c>
      <c r="P480" s="327">
        <f t="shared" si="182"/>
        <v>0</v>
      </c>
      <c r="Q480" s="327">
        <f t="shared" si="183"/>
        <v>0</v>
      </c>
      <c r="R480" s="327">
        <f t="shared" si="184"/>
        <v>0</v>
      </c>
      <c r="S480" s="327">
        <f t="shared" si="185"/>
        <v>0</v>
      </c>
      <c r="T480" s="314"/>
    </row>
    <row r="481" spans="1:20" ht="24" customHeight="1">
      <c r="A481" s="193" t="str">
        <f t="shared" si="186"/>
        <v>WeaponEnhance_Desc_Whirlwind4</v>
      </c>
      <c r="B481" s="196" t="s">
        <v>8677</v>
      </c>
      <c r="C481" s="186" t="s">
        <v>8666</v>
      </c>
      <c r="D481" s="216" t="s">
        <v>11094</v>
      </c>
      <c r="E481" s="22" t="s">
        <v>12363</v>
      </c>
      <c r="F481" s="210" t="s">
        <v>13624</v>
      </c>
      <c r="G481" s="210" t="s">
        <v>12570</v>
      </c>
      <c r="H481" s="205" t="s">
        <v>12571</v>
      </c>
      <c r="I481" s="22" t="s">
        <v>12572</v>
      </c>
      <c r="J481" s="22" t="s">
        <v>12573</v>
      </c>
      <c r="K481" s="328">
        <f t="shared" si="187"/>
        <v>0</v>
      </c>
      <c r="L481" s="327">
        <f t="shared" si="178"/>
        <v>0</v>
      </c>
      <c r="M481" s="327">
        <f t="shared" si="179"/>
        <v>0</v>
      </c>
      <c r="N481" s="327">
        <f t="shared" si="180"/>
        <v>0</v>
      </c>
      <c r="O481" s="327">
        <f t="shared" si="181"/>
        <v>0</v>
      </c>
      <c r="P481" s="327">
        <f t="shared" si="182"/>
        <v>0</v>
      </c>
      <c r="Q481" s="327">
        <f t="shared" si="183"/>
        <v>0</v>
      </c>
      <c r="R481" s="327">
        <f t="shared" si="184"/>
        <v>0</v>
      </c>
      <c r="S481" s="327">
        <f t="shared" si="185"/>
        <v>0</v>
      </c>
      <c r="T481" s="314"/>
    </row>
    <row r="482" spans="1:20" ht="24" customHeight="1">
      <c r="A482" s="193" t="str">
        <f t="shared" si="186"/>
        <v>WeaponEnhance_Desc_Whirlwind5</v>
      </c>
      <c r="B482" s="196" t="s">
        <v>8677</v>
      </c>
      <c r="C482" s="186" t="s">
        <v>8683</v>
      </c>
      <c r="D482" s="216" t="s">
        <v>2268</v>
      </c>
      <c r="E482" s="22" t="s">
        <v>5494</v>
      </c>
      <c r="F482" s="210" t="s">
        <v>13625</v>
      </c>
      <c r="G482" s="210" t="s">
        <v>2659</v>
      </c>
      <c r="H482" s="205" t="s">
        <v>5495</v>
      </c>
      <c r="I482" s="315" t="s">
        <v>8502</v>
      </c>
      <c r="J482" s="315" t="s">
        <v>8503</v>
      </c>
      <c r="K482" s="328">
        <f t="shared" si="187"/>
        <v>0</v>
      </c>
      <c r="L482" s="327">
        <f t="shared" si="178"/>
        <v>0</v>
      </c>
      <c r="M482" s="327">
        <f t="shared" si="179"/>
        <v>0</v>
      </c>
      <c r="N482" s="327">
        <f t="shared" si="180"/>
        <v>0</v>
      </c>
      <c r="O482" s="327">
        <f t="shared" si="181"/>
        <v>0</v>
      </c>
      <c r="P482" s="327">
        <f t="shared" si="182"/>
        <v>0</v>
      </c>
      <c r="Q482" s="327">
        <f t="shared" si="183"/>
        <v>0</v>
      </c>
      <c r="R482" s="327">
        <f t="shared" si="184"/>
        <v>0</v>
      </c>
      <c r="S482" s="327">
        <f t="shared" si="185"/>
        <v>0</v>
      </c>
      <c r="T482" s="314"/>
    </row>
    <row r="483" spans="1:20" ht="24" customHeight="1">
      <c r="A483" s="193" t="str">
        <f t="shared" si="186"/>
        <v>WeaponEnhance_Desc_Marking</v>
      </c>
      <c r="B483" s="196" t="s">
        <v>8681</v>
      </c>
      <c r="C483" s="187" t="s">
        <v>10745</v>
      </c>
      <c r="D483" s="216" t="s">
        <v>18035</v>
      </c>
      <c r="E483" s="22" t="s">
        <v>15413</v>
      </c>
      <c r="F483" s="210" t="s">
        <v>15414</v>
      </c>
      <c r="G483" s="210" t="s">
        <v>15415</v>
      </c>
      <c r="H483" s="205" t="s">
        <v>15416</v>
      </c>
      <c r="I483" s="315" t="s">
        <v>15418</v>
      </c>
      <c r="J483" s="315" t="s">
        <v>15417</v>
      </c>
      <c r="K483" s="328">
        <f t="shared" si="187"/>
        <v>2</v>
      </c>
      <c r="L483" s="327">
        <f t="shared" si="178"/>
        <v>1</v>
      </c>
      <c r="M483" s="327">
        <f t="shared" si="179"/>
        <v>1</v>
      </c>
      <c r="N483" s="327">
        <f t="shared" si="180"/>
        <v>0</v>
      </c>
      <c r="O483" s="327">
        <f t="shared" si="181"/>
        <v>0</v>
      </c>
      <c r="P483" s="327">
        <f t="shared" si="182"/>
        <v>0</v>
      </c>
      <c r="Q483" s="327">
        <f t="shared" si="183"/>
        <v>0</v>
      </c>
      <c r="R483" s="327">
        <f t="shared" si="184"/>
        <v>0</v>
      </c>
      <c r="S483" s="327">
        <f t="shared" si="185"/>
        <v>0</v>
      </c>
      <c r="T483" s="314"/>
    </row>
    <row r="484" spans="1:20" ht="24" customHeight="1">
      <c r="A484" s="193" t="str">
        <f t="shared" si="186"/>
        <v>WeaponEnhance_Desc_Marking2</v>
      </c>
      <c r="B484" s="196" t="s">
        <v>8677</v>
      </c>
      <c r="C484" s="187" t="s">
        <v>10746</v>
      </c>
      <c r="D484" s="216" t="s">
        <v>5679</v>
      </c>
      <c r="E484" s="22" t="s">
        <v>5496</v>
      </c>
      <c r="F484" s="210" t="s">
        <v>13626</v>
      </c>
      <c r="G484" s="210" t="s">
        <v>13627</v>
      </c>
      <c r="H484" s="205" t="s">
        <v>1917</v>
      </c>
      <c r="I484" s="315" t="s">
        <v>8504</v>
      </c>
      <c r="J484" s="315" t="s">
        <v>8505</v>
      </c>
      <c r="K484" s="328">
        <f t="shared" si="187"/>
        <v>1</v>
      </c>
      <c r="L484" s="327">
        <f t="shared" si="178"/>
        <v>1</v>
      </c>
      <c r="M484" s="327">
        <f t="shared" si="179"/>
        <v>0</v>
      </c>
      <c r="N484" s="327">
        <f t="shared" si="180"/>
        <v>0</v>
      </c>
      <c r="O484" s="327">
        <f t="shared" si="181"/>
        <v>0</v>
      </c>
      <c r="P484" s="327">
        <f t="shared" si="182"/>
        <v>0</v>
      </c>
      <c r="Q484" s="327">
        <f t="shared" si="183"/>
        <v>0</v>
      </c>
      <c r="R484" s="327">
        <f t="shared" si="184"/>
        <v>0</v>
      </c>
      <c r="S484" s="327">
        <f t="shared" si="185"/>
        <v>0</v>
      </c>
      <c r="T484" s="314"/>
    </row>
    <row r="485" spans="1:20" ht="24" customHeight="1">
      <c r="A485" s="193" t="str">
        <f t="shared" si="186"/>
        <v>WeaponEnhance_Desc_Marking3</v>
      </c>
      <c r="B485" s="196" t="s">
        <v>8677</v>
      </c>
      <c r="C485" s="187" t="s">
        <v>10747</v>
      </c>
      <c r="D485" s="216" t="s">
        <v>5680</v>
      </c>
      <c r="E485" s="22" t="s">
        <v>5497</v>
      </c>
      <c r="F485" s="210" t="s">
        <v>13628</v>
      </c>
      <c r="G485" s="210" t="s">
        <v>13629</v>
      </c>
      <c r="H485" s="205" t="s">
        <v>1918</v>
      </c>
      <c r="I485" s="315" t="s">
        <v>12574</v>
      </c>
      <c r="J485" s="315" t="s">
        <v>8506</v>
      </c>
      <c r="K485" s="328">
        <f t="shared" si="187"/>
        <v>1</v>
      </c>
      <c r="L485" s="327">
        <f t="shared" si="178"/>
        <v>1</v>
      </c>
      <c r="M485" s="327">
        <f t="shared" si="179"/>
        <v>0</v>
      </c>
      <c r="N485" s="327">
        <f t="shared" si="180"/>
        <v>0</v>
      </c>
      <c r="O485" s="327">
        <f t="shared" si="181"/>
        <v>0</v>
      </c>
      <c r="P485" s="327">
        <f t="shared" si="182"/>
        <v>0</v>
      </c>
      <c r="Q485" s="327">
        <f t="shared" si="183"/>
        <v>0</v>
      </c>
      <c r="R485" s="327">
        <f t="shared" si="184"/>
        <v>0</v>
      </c>
      <c r="S485" s="327">
        <f t="shared" si="185"/>
        <v>0</v>
      </c>
      <c r="T485" s="314"/>
    </row>
    <row r="486" spans="1:20" ht="24" customHeight="1">
      <c r="A486" s="193" t="str">
        <f t="shared" si="186"/>
        <v>WeaponEnhance_Desc_Marking4</v>
      </c>
      <c r="B486" s="196" t="s">
        <v>8677</v>
      </c>
      <c r="C486" s="187" t="s">
        <v>10748</v>
      </c>
      <c r="D486" s="216" t="s">
        <v>5681</v>
      </c>
      <c r="E486" s="22" t="s">
        <v>5498</v>
      </c>
      <c r="F486" s="210" t="s">
        <v>13630</v>
      </c>
      <c r="G486" s="210" t="s">
        <v>5499</v>
      </c>
      <c r="H486" s="205" t="s">
        <v>5500</v>
      </c>
      <c r="I486" s="315" t="s">
        <v>8507</v>
      </c>
      <c r="J486" s="315" t="s">
        <v>8508</v>
      </c>
      <c r="K486" s="328">
        <f t="shared" si="187"/>
        <v>1</v>
      </c>
      <c r="L486" s="327">
        <f t="shared" si="178"/>
        <v>1</v>
      </c>
      <c r="M486" s="327">
        <f t="shared" si="179"/>
        <v>0</v>
      </c>
      <c r="N486" s="327">
        <f t="shared" si="180"/>
        <v>0</v>
      </c>
      <c r="O486" s="327">
        <f t="shared" si="181"/>
        <v>0</v>
      </c>
      <c r="P486" s="327">
        <f t="shared" si="182"/>
        <v>0</v>
      </c>
      <c r="Q486" s="327">
        <f t="shared" si="183"/>
        <v>0</v>
      </c>
      <c r="R486" s="327">
        <f t="shared" si="184"/>
        <v>0</v>
      </c>
      <c r="S486" s="327">
        <f t="shared" si="185"/>
        <v>0</v>
      </c>
      <c r="T486" s="314"/>
    </row>
    <row r="487" spans="1:20" ht="24" customHeight="1">
      <c r="A487" s="193" t="str">
        <f t="shared" si="186"/>
        <v>WeaponEnhance_Desc_Marking5</v>
      </c>
      <c r="B487" s="196" t="s">
        <v>8677</v>
      </c>
      <c r="C487" s="187" t="s">
        <v>10749</v>
      </c>
      <c r="D487" s="216" t="s">
        <v>5682</v>
      </c>
      <c r="E487" s="22" t="s">
        <v>5501</v>
      </c>
      <c r="F487" s="210" t="s">
        <v>13631</v>
      </c>
      <c r="G487" s="210" t="s">
        <v>13632</v>
      </c>
      <c r="H487" s="205" t="s">
        <v>1919</v>
      </c>
      <c r="I487" s="315" t="s">
        <v>8509</v>
      </c>
      <c r="J487" s="315" t="s">
        <v>8510</v>
      </c>
      <c r="K487" s="328">
        <f t="shared" si="187"/>
        <v>0</v>
      </c>
      <c r="L487" s="327">
        <f t="shared" si="178"/>
        <v>0</v>
      </c>
      <c r="M487" s="327">
        <f t="shared" si="179"/>
        <v>0</v>
      </c>
      <c r="N487" s="327">
        <f t="shared" si="180"/>
        <v>0</v>
      </c>
      <c r="O487" s="327">
        <f t="shared" si="181"/>
        <v>0</v>
      </c>
      <c r="P487" s="327">
        <f t="shared" si="182"/>
        <v>0</v>
      </c>
      <c r="Q487" s="327">
        <f t="shared" si="183"/>
        <v>0</v>
      </c>
      <c r="R487" s="327">
        <f t="shared" si="184"/>
        <v>0</v>
      </c>
      <c r="S487" s="327">
        <f t="shared" si="185"/>
        <v>0</v>
      </c>
      <c r="T487" s="314"/>
    </row>
    <row r="488" spans="1:20" ht="24" customHeight="1">
      <c r="A488" s="193" t="str">
        <f t="shared" si="186"/>
        <v>WeaponEnhance_Desc_BondageBullet</v>
      </c>
      <c r="B488" s="196" t="s">
        <v>8681</v>
      </c>
      <c r="C488" s="187" t="s">
        <v>10750</v>
      </c>
      <c r="D488" s="216" t="s">
        <v>15406</v>
      </c>
      <c r="E488" s="22" t="s">
        <v>15407</v>
      </c>
      <c r="F488" s="210" t="s">
        <v>15408</v>
      </c>
      <c r="G488" s="210" t="s">
        <v>15409</v>
      </c>
      <c r="H488" s="205" t="s">
        <v>15410</v>
      </c>
      <c r="I488" s="315" t="s">
        <v>15411</v>
      </c>
      <c r="J488" s="315" t="s">
        <v>15412</v>
      </c>
      <c r="K488" s="328">
        <f t="shared" si="187"/>
        <v>2</v>
      </c>
      <c r="L488" s="327">
        <f t="shared" si="178"/>
        <v>1</v>
      </c>
      <c r="M488" s="327">
        <f t="shared" si="179"/>
        <v>1</v>
      </c>
      <c r="N488" s="327">
        <f t="shared" si="180"/>
        <v>0</v>
      </c>
      <c r="O488" s="327">
        <f t="shared" si="181"/>
        <v>0</v>
      </c>
      <c r="P488" s="327">
        <f t="shared" si="182"/>
        <v>0</v>
      </c>
      <c r="Q488" s="327">
        <f t="shared" si="183"/>
        <v>0</v>
      </c>
      <c r="R488" s="327">
        <f t="shared" si="184"/>
        <v>0</v>
      </c>
      <c r="S488" s="327">
        <f t="shared" si="185"/>
        <v>0</v>
      </c>
      <c r="T488" s="314"/>
    </row>
    <row r="489" spans="1:20" ht="24" customHeight="1">
      <c r="A489" s="193" t="str">
        <f t="shared" si="186"/>
        <v>WeaponEnhance_Desc_BondageBullet2</v>
      </c>
      <c r="B489" s="196" t="s">
        <v>8681</v>
      </c>
      <c r="C489" s="187" t="s">
        <v>10751</v>
      </c>
      <c r="D489" s="216" t="s">
        <v>5683</v>
      </c>
      <c r="E489" s="22" t="s">
        <v>2660</v>
      </c>
      <c r="F489" s="210" t="s">
        <v>13633</v>
      </c>
      <c r="G489" s="210" t="s">
        <v>13634</v>
      </c>
      <c r="H489" s="205" t="s">
        <v>2661</v>
      </c>
      <c r="I489" s="315" t="s">
        <v>8511</v>
      </c>
      <c r="J489" s="315" t="s">
        <v>8512</v>
      </c>
      <c r="K489" s="328">
        <f t="shared" si="187"/>
        <v>0</v>
      </c>
      <c r="L489" s="327">
        <f t="shared" si="178"/>
        <v>0</v>
      </c>
      <c r="M489" s="327">
        <f t="shared" si="179"/>
        <v>0</v>
      </c>
      <c r="N489" s="327">
        <f t="shared" si="180"/>
        <v>0</v>
      </c>
      <c r="O489" s="327">
        <f t="shared" si="181"/>
        <v>0</v>
      </c>
      <c r="P489" s="327">
        <f t="shared" si="182"/>
        <v>0</v>
      </c>
      <c r="Q489" s="327">
        <f t="shared" si="183"/>
        <v>0</v>
      </c>
      <c r="R489" s="327">
        <f t="shared" si="184"/>
        <v>0</v>
      </c>
      <c r="S489" s="327">
        <f t="shared" si="185"/>
        <v>0</v>
      </c>
      <c r="T489" s="314"/>
    </row>
    <row r="490" spans="1:20" ht="24" customHeight="1">
      <c r="A490" s="193" t="str">
        <f t="shared" si="186"/>
        <v>WeaponEnhance_Desc_BondageBullet3</v>
      </c>
      <c r="B490" s="196" t="s">
        <v>8681</v>
      </c>
      <c r="C490" s="187" t="s">
        <v>10752</v>
      </c>
      <c r="D490" s="216" t="s">
        <v>5684</v>
      </c>
      <c r="E490" s="22" t="s">
        <v>5502</v>
      </c>
      <c r="F490" s="210" t="s">
        <v>13635</v>
      </c>
      <c r="G490" s="210" t="s">
        <v>5503</v>
      </c>
      <c r="H490" s="205" t="s">
        <v>5504</v>
      </c>
      <c r="I490" s="315" t="s">
        <v>8513</v>
      </c>
      <c r="J490" s="315" t="s">
        <v>8514</v>
      </c>
      <c r="K490" s="328">
        <f t="shared" si="187"/>
        <v>0</v>
      </c>
      <c r="L490" s="327">
        <f t="shared" si="178"/>
        <v>0</v>
      </c>
      <c r="M490" s="327">
        <f t="shared" si="179"/>
        <v>0</v>
      </c>
      <c r="N490" s="327">
        <f t="shared" si="180"/>
        <v>0</v>
      </c>
      <c r="O490" s="327">
        <f t="shared" si="181"/>
        <v>0</v>
      </c>
      <c r="P490" s="327">
        <f t="shared" si="182"/>
        <v>0</v>
      </c>
      <c r="Q490" s="327">
        <f t="shared" si="183"/>
        <v>0</v>
      </c>
      <c r="R490" s="327">
        <f t="shared" si="184"/>
        <v>0</v>
      </c>
      <c r="S490" s="327">
        <f t="shared" si="185"/>
        <v>0</v>
      </c>
      <c r="T490" s="314"/>
    </row>
    <row r="491" spans="1:20" ht="24" customHeight="1">
      <c r="A491" s="193" t="str">
        <f t="shared" si="186"/>
        <v>WeaponEnhance_Desc_BondageBullet4</v>
      </c>
      <c r="B491" s="196" t="s">
        <v>8677</v>
      </c>
      <c r="C491" s="187" t="s">
        <v>10753</v>
      </c>
      <c r="D491" s="216" t="s">
        <v>13372</v>
      </c>
      <c r="E491" s="22" t="s">
        <v>12364</v>
      </c>
      <c r="F491" s="210" t="s">
        <v>13636</v>
      </c>
      <c r="G491" s="210" t="s">
        <v>12575</v>
      </c>
      <c r="H491" s="205" t="s">
        <v>12576</v>
      </c>
      <c r="I491" s="315" t="s">
        <v>12577</v>
      </c>
      <c r="J491" s="315" t="s">
        <v>12578</v>
      </c>
      <c r="K491" s="328">
        <f t="shared" si="187"/>
        <v>0</v>
      </c>
      <c r="L491" s="327">
        <f t="shared" si="178"/>
        <v>0</v>
      </c>
      <c r="M491" s="327">
        <f t="shared" si="179"/>
        <v>0</v>
      </c>
      <c r="N491" s="327">
        <f t="shared" si="180"/>
        <v>0</v>
      </c>
      <c r="O491" s="327">
        <f t="shared" si="181"/>
        <v>0</v>
      </c>
      <c r="P491" s="327">
        <f t="shared" si="182"/>
        <v>0</v>
      </c>
      <c r="Q491" s="327">
        <f t="shared" si="183"/>
        <v>0</v>
      </c>
      <c r="R491" s="327">
        <f t="shared" si="184"/>
        <v>0</v>
      </c>
      <c r="S491" s="327">
        <f t="shared" si="185"/>
        <v>0</v>
      </c>
      <c r="T491" s="314"/>
    </row>
    <row r="492" spans="1:20" ht="24" customHeight="1">
      <c r="A492" s="193" t="str">
        <f t="shared" si="186"/>
        <v>WeaponEnhance_Desc_BondageBullet5</v>
      </c>
      <c r="B492" s="196" t="s">
        <v>8681</v>
      </c>
      <c r="C492" s="187" t="s">
        <v>10754</v>
      </c>
      <c r="D492" s="216" t="s">
        <v>5685</v>
      </c>
      <c r="E492" s="22" t="s">
        <v>5505</v>
      </c>
      <c r="F492" s="210" t="s">
        <v>13637</v>
      </c>
      <c r="G492" s="210" t="s">
        <v>1920</v>
      </c>
      <c r="H492" s="205" t="s">
        <v>1921</v>
      </c>
      <c r="I492" s="315" t="s">
        <v>8515</v>
      </c>
      <c r="J492" s="315" t="s">
        <v>8516</v>
      </c>
      <c r="K492" s="328">
        <f t="shared" si="187"/>
        <v>0</v>
      </c>
      <c r="L492" s="327">
        <f t="shared" si="178"/>
        <v>0</v>
      </c>
      <c r="M492" s="327">
        <f t="shared" si="179"/>
        <v>0</v>
      </c>
      <c r="N492" s="327">
        <f t="shared" si="180"/>
        <v>0</v>
      </c>
      <c r="O492" s="327">
        <f t="shared" si="181"/>
        <v>0</v>
      </c>
      <c r="P492" s="327">
        <f t="shared" si="182"/>
        <v>0</v>
      </c>
      <c r="Q492" s="327">
        <f t="shared" si="183"/>
        <v>0</v>
      </c>
      <c r="R492" s="327">
        <f t="shared" si="184"/>
        <v>0</v>
      </c>
      <c r="S492" s="327">
        <f t="shared" si="185"/>
        <v>0</v>
      </c>
      <c r="T492" s="314"/>
    </row>
    <row r="493" spans="1:20" ht="24" customHeight="1">
      <c r="A493" s="193" t="str">
        <f t="shared" si="186"/>
        <v>WeaponEnhance_Desc_SniperAmmo</v>
      </c>
      <c r="B493" s="196" t="s">
        <v>8681</v>
      </c>
      <c r="C493" s="187" t="s">
        <v>10755</v>
      </c>
      <c r="D493" s="216" t="s">
        <v>5686</v>
      </c>
      <c r="E493" s="22" t="s">
        <v>1922</v>
      </c>
      <c r="F493" s="210" t="s">
        <v>13638</v>
      </c>
      <c r="G493" s="210" t="s">
        <v>13639</v>
      </c>
      <c r="H493" s="205" t="s">
        <v>1923</v>
      </c>
      <c r="I493" s="315" t="s">
        <v>8517</v>
      </c>
      <c r="J493" s="315" t="s">
        <v>8518</v>
      </c>
      <c r="K493" s="328">
        <f t="shared" si="187"/>
        <v>0</v>
      </c>
      <c r="L493" s="327">
        <f t="shared" si="178"/>
        <v>0</v>
      </c>
      <c r="M493" s="327">
        <f t="shared" si="179"/>
        <v>0</v>
      </c>
      <c r="N493" s="327">
        <f t="shared" si="180"/>
        <v>0</v>
      </c>
      <c r="O493" s="327">
        <f t="shared" si="181"/>
        <v>0</v>
      </c>
      <c r="P493" s="327">
        <f t="shared" si="182"/>
        <v>0</v>
      </c>
      <c r="Q493" s="327">
        <f t="shared" si="183"/>
        <v>0</v>
      </c>
      <c r="R493" s="327">
        <f t="shared" si="184"/>
        <v>0</v>
      </c>
      <c r="S493" s="327">
        <f t="shared" si="185"/>
        <v>0</v>
      </c>
      <c r="T493" s="314"/>
    </row>
    <row r="494" spans="1:20" ht="24" customHeight="1">
      <c r="A494" s="193" t="str">
        <f t="shared" si="186"/>
        <v>WeaponEnhance_Desc_SniperAmmo2</v>
      </c>
      <c r="B494" s="196" t="s">
        <v>8677</v>
      </c>
      <c r="C494" s="187" t="s">
        <v>10756</v>
      </c>
      <c r="D494" s="216" t="s">
        <v>5687</v>
      </c>
      <c r="E494" s="22" t="s">
        <v>5506</v>
      </c>
      <c r="F494" s="210" t="s">
        <v>13640</v>
      </c>
      <c r="G494" s="210" t="s">
        <v>1924</v>
      </c>
      <c r="H494" s="205" t="s">
        <v>1925</v>
      </c>
      <c r="I494" s="315" t="s">
        <v>12579</v>
      </c>
      <c r="J494" s="315" t="s">
        <v>8519</v>
      </c>
      <c r="K494" s="328">
        <f t="shared" si="187"/>
        <v>1</v>
      </c>
      <c r="L494" s="327">
        <f t="shared" si="178"/>
        <v>1</v>
      </c>
      <c r="M494" s="327">
        <f t="shared" si="179"/>
        <v>0</v>
      </c>
      <c r="N494" s="327">
        <f t="shared" si="180"/>
        <v>0</v>
      </c>
      <c r="O494" s="327">
        <f t="shared" si="181"/>
        <v>0</v>
      </c>
      <c r="P494" s="327">
        <f t="shared" si="182"/>
        <v>0</v>
      </c>
      <c r="Q494" s="327">
        <f t="shared" si="183"/>
        <v>0</v>
      </c>
      <c r="R494" s="327">
        <f t="shared" si="184"/>
        <v>0</v>
      </c>
      <c r="S494" s="327">
        <f t="shared" si="185"/>
        <v>0</v>
      </c>
      <c r="T494" s="314"/>
    </row>
    <row r="495" spans="1:20" ht="24" customHeight="1">
      <c r="A495" s="193" t="str">
        <f t="shared" si="186"/>
        <v>WeaponEnhance_Desc_SniperAmmo3</v>
      </c>
      <c r="B495" s="196" t="s">
        <v>8677</v>
      </c>
      <c r="C495" s="187" t="s">
        <v>10757</v>
      </c>
      <c r="D495" s="216" t="s">
        <v>18165</v>
      </c>
      <c r="E495" s="22" t="s">
        <v>18166</v>
      </c>
      <c r="F495" s="210" t="s">
        <v>18167</v>
      </c>
      <c r="G495" s="210" t="s">
        <v>18168</v>
      </c>
      <c r="H495" s="205" t="s">
        <v>18169</v>
      </c>
      <c r="I495" s="315" t="s">
        <v>18170</v>
      </c>
      <c r="J495" s="315" t="s">
        <v>18171</v>
      </c>
      <c r="K495" s="328">
        <f t="shared" si="187"/>
        <v>1</v>
      </c>
      <c r="L495" s="327">
        <f t="shared" si="178"/>
        <v>1</v>
      </c>
      <c r="M495" s="327">
        <f t="shared" si="179"/>
        <v>0</v>
      </c>
      <c r="N495" s="327">
        <f t="shared" si="180"/>
        <v>0</v>
      </c>
      <c r="O495" s="327">
        <f t="shared" si="181"/>
        <v>0</v>
      </c>
      <c r="P495" s="327">
        <f t="shared" si="182"/>
        <v>0</v>
      </c>
      <c r="Q495" s="327">
        <f t="shared" si="183"/>
        <v>0</v>
      </c>
      <c r="R495" s="327">
        <f t="shared" si="184"/>
        <v>0</v>
      </c>
      <c r="S495" s="327">
        <f t="shared" si="185"/>
        <v>0</v>
      </c>
      <c r="T495" s="314"/>
    </row>
    <row r="496" spans="1:20" ht="24" customHeight="1">
      <c r="A496" s="193" t="str">
        <f t="shared" si="186"/>
        <v>WeaponEnhance_Desc_SniperAmmo4</v>
      </c>
      <c r="B496" s="196" t="s">
        <v>8677</v>
      </c>
      <c r="C496" s="187" t="s">
        <v>10758</v>
      </c>
      <c r="D496" s="216" t="s">
        <v>5688</v>
      </c>
      <c r="E496" s="22" t="s">
        <v>5507</v>
      </c>
      <c r="F496" s="210" t="s">
        <v>13641</v>
      </c>
      <c r="G496" s="210" t="s">
        <v>1926</v>
      </c>
      <c r="H496" s="205" t="s">
        <v>1927</v>
      </c>
      <c r="I496" s="315" t="s">
        <v>8520</v>
      </c>
      <c r="J496" s="315" t="s">
        <v>8521</v>
      </c>
      <c r="K496" s="328">
        <f t="shared" si="187"/>
        <v>1</v>
      </c>
      <c r="L496" s="327">
        <f t="shared" si="178"/>
        <v>1</v>
      </c>
      <c r="M496" s="327">
        <f t="shared" si="179"/>
        <v>0</v>
      </c>
      <c r="N496" s="327">
        <f t="shared" si="180"/>
        <v>0</v>
      </c>
      <c r="O496" s="327">
        <f t="shared" si="181"/>
        <v>0</v>
      </c>
      <c r="P496" s="327">
        <f t="shared" si="182"/>
        <v>0</v>
      </c>
      <c r="Q496" s="327">
        <f t="shared" si="183"/>
        <v>0</v>
      </c>
      <c r="R496" s="327">
        <f t="shared" si="184"/>
        <v>0</v>
      </c>
      <c r="S496" s="327">
        <f t="shared" si="185"/>
        <v>0</v>
      </c>
      <c r="T496" s="314"/>
    </row>
    <row r="497" spans="1:20" ht="24" customHeight="1">
      <c r="A497" s="193" t="str">
        <f t="shared" si="186"/>
        <v>WeaponEnhance_Desc_SniperAmmo5</v>
      </c>
      <c r="B497" s="196" t="s">
        <v>8677</v>
      </c>
      <c r="C497" s="187" t="s">
        <v>10759</v>
      </c>
      <c r="D497" s="216" t="s">
        <v>5689</v>
      </c>
      <c r="E497" s="22" t="s">
        <v>2103</v>
      </c>
      <c r="F497" s="210" t="s">
        <v>13642</v>
      </c>
      <c r="G497" s="210" t="s">
        <v>2104</v>
      </c>
      <c r="H497" s="205" t="s">
        <v>2105</v>
      </c>
      <c r="I497" s="315" t="s">
        <v>8522</v>
      </c>
      <c r="J497" s="315" t="s">
        <v>8523</v>
      </c>
      <c r="K497" s="328">
        <f t="shared" si="187"/>
        <v>0</v>
      </c>
      <c r="L497" s="327">
        <f t="shared" si="178"/>
        <v>0</v>
      </c>
      <c r="M497" s="327">
        <f t="shared" si="179"/>
        <v>0</v>
      </c>
      <c r="N497" s="327">
        <f t="shared" si="180"/>
        <v>0</v>
      </c>
      <c r="O497" s="327">
        <f t="shared" si="181"/>
        <v>0</v>
      </c>
      <c r="P497" s="327">
        <f t="shared" si="182"/>
        <v>0</v>
      </c>
      <c r="Q497" s="327">
        <f t="shared" si="183"/>
        <v>0</v>
      </c>
      <c r="R497" s="327">
        <f t="shared" si="184"/>
        <v>0</v>
      </c>
      <c r="S497" s="327">
        <f t="shared" si="185"/>
        <v>0</v>
      </c>
      <c r="T497" s="314"/>
    </row>
    <row r="498" spans="1:20" ht="24" customHeight="1">
      <c r="A498" s="193" t="str">
        <f t="shared" si="186"/>
        <v>WeaponEnhance_Desc_DiffusionFiring</v>
      </c>
      <c r="B498" s="196" t="s">
        <v>8677</v>
      </c>
      <c r="C498" s="187" t="s">
        <v>10760</v>
      </c>
      <c r="D498" s="216" t="s">
        <v>5690</v>
      </c>
      <c r="E498" s="22" t="s">
        <v>5508</v>
      </c>
      <c r="F498" s="210" t="s">
        <v>13643</v>
      </c>
      <c r="G498" s="210" t="s">
        <v>13644</v>
      </c>
      <c r="H498" s="205" t="s">
        <v>5509</v>
      </c>
      <c r="I498" s="315" t="s">
        <v>8366</v>
      </c>
      <c r="J498" s="315" t="s">
        <v>8524</v>
      </c>
      <c r="K498" s="328">
        <f t="shared" si="187"/>
        <v>0</v>
      </c>
      <c r="L498" s="327">
        <f t="shared" si="178"/>
        <v>0</v>
      </c>
      <c r="M498" s="327">
        <f t="shared" si="179"/>
        <v>0</v>
      </c>
      <c r="N498" s="327">
        <f t="shared" si="180"/>
        <v>0</v>
      </c>
      <c r="O498" s="327">
        <f t="shared" si="181"/>
        <v>0</v>
      </c>
      <c r="P498" s="327">
        <f t="shared" si="182"/>
        <v>0</v>
      </c>
      <c r="Q498" s="327">
        <f t="shared" si="183"/>
        <v>0</v>
      </c>
      <c r="R498" s="327">
        <f t="shared" si="184"/>
        <v>0</v>
      </c>
      <c r="S498" s="327">
        <f t="shared" si="185"/>
        <v>0</v>
      </c>
      <c r="T498" s="314"/>
    </row>
    <row r="499" spans="1:20" ht="24" customHeight="1">
      <c r="A499" s="193" t="str">
        <f t="shared" si="186"/>
        <v>WeaponEnhance_Desc_DiffusionFiring2</v>
      </c>
      <c r="B499" s="196" t="s">
        <v>8677</v>
      </c>
      <c r="C499" s="187" t="s">
        <v>10761</v>
      </c>
      <c r="D499" s="216" t="s">
        <v>5691</v>
      </c>
      <c r="E499" s="22" t="s">
        <v>5510</v>
      </c>
      <c r="F499" s="210" t="s">
        <v>13645</v>
      </c>
      <c r="G499" s="210" t="s">
        <v>1928</v>
      </c>
      <c r="H499" s="205" t="s">
        <v>1929</v>
      </c>
      <c r="I499" s="315" t="s">
        <v>8525</v>
      </c>
      <c r="J499" s="315" t="s">
        <v>8526</v>
      </c>
      <c r="K499" s="328">
        <f t="shared" si="187"/>
        <v>1</v>
      </c>
      <c r="L499" s="327">
        <f t="shared" si="178"/>
        <v>1</v>
      </c>
      <c r="M499" s="327">
        <f t="shared" si="179"/>
        <v>0</v>
      </c>
      <c r="N499" s="327">
        <f t="shared" si="180"/>
        <v>0</v>
      </c>
      <c r="O499" s="327">
        <f t="shared" si="181"/>
        <v>0</v>
      </c>
      <c r="P499" s="327">
        <f t="shared" si="182"/>
        <v>0</v>
      </c>
      <c r="Q499" s="327">
        <f t="shared" si="183"/>
        <v>0</v>
      </c>
      <c r="R499" s="327">
        <f t="shared" si="184"/>
        <v>0</v>
      </c>
      <c r="S499" s="327">
        <f t="shared" si="185"/>
        <v>0</v>
      </c>
      <c r="T499" s="314"/>
    </row>
    <row r="500" spans="1:20" ht="24" customHeight="1">
      <c r="A500" s="193" t="str">
        <f t="shared" si="186"/>
        <v>WeaponEnhance_Desc_DiffusionFiring3</v>
      </c>
      <c r="B500" s="196" t="s">
        <v>8677</v>
      </c>
      <c r="C500" s="187" t="s">
        <v>10762</v>
      </c>
      <c r="D500" s="216" t="s">
        <v>5692</v>
      </c>
      <c r="E500" s="22" t="s">
        <v>5511</v>
      </c>
      <c r="F500" s="210" t="s">
        <v>13646</v>
      </c>
      <c r="G500" s="210" t="s">
        <v>13647</v>
      </c>
      <c r="H500" s="205" t="s">
        <v>5512</v>
      </c>
      <c r="I500" s="315" t="s">
        <v>8527</v>
      </c>
      <c r="J500" s="315" t="s">
        <v>8528</v>
      </c>
      <c r="K500" s="328">
        <f t="shared" si="187"/>
        <v>0</v>
      </c>
      <c r="L500" s="327">
        <f t="shared" si="178"/>
        <v>0</v>
      </c>
      <c r="M500" s="327">
        <f t="shared" si="179"/>
        <v>0</v>
      </c>
      <c r="N500" s="327">
        <f t="shared" si="180"/>
        <v>0</v>
      </c>
      <c r="O500" s="327">
        <f t="shared" si="181"/>
        <v>0</v>
      </c>
      <c r="P500" s="327">
        <f t="shared" si="182"/>
        <v>0</v>
      </c>
      <c r="Q500" s="327">
        <f t="shared" si="183"/>
        <v>0</v>
      </c>
      <c r="R500" s="327">
        <f t="shared" si="184"/>
        <v>0</v>
      </c>
      <c r="S500" s="327">
        <f t="shared" si="185"/>
        <v>0</v>
      </c>
      <c r="T500" s="314"/>
    </row>
    <row r="501" spans="1:20" ht="24" customHeight="1">
      <c r="A501" s="193" t="str">
        <f t="shared" si="186"/>
        <v>WeaponEnhance_Desc_DiffusionFiring4</v>
      </c>
      <c r="B501" s="196" t="s">
        <v>8677</v>
      </c>
      <c r="C501" s="187" t="s">
        <v>10763</v>
      </c>
      <c r="D501" s="216" t="s">
        <v>15390</v>
      </c>
      <c r="E501" s="22" t="s">
        <v>15391</v>
      </c>
      <c r="F501" s="210" t="s">
        <v>15392</v>
      </c>
      <c r="G501" s="210" t="s">
        <v>15393</v>
      </c>
      <c r="H501" s="205" t="s">
        <v>15394</v>
      </c>
      <c r="I501" s="315" t="s">
        <v>15395</v>
      </c>
      <c r="J501" s="315" t="s">
        <v>15396</v>
      </c>
      <c r="K501" s="328">
        <f t="shared" si="187"/>
        <v>0</v>
      </c>
      <c r="L501" s="327">
        <f t="shared" si="178"/>
        <v>0</v>
      </c>
      <c r="M501" s="327">
        <f t="shared" si="179"/>
        <v>0</v>
      </c>
      <c r="N501" s="327">
        <f t="shared" si="180"/>
        <v>0</v>
      </c>
      <c r="O501" s="327">
        <f t="shared" si="181"/>
        <v>0</v>
      </c>
      <c r="P501" s="327">
        <f t="shared" si="182"/>
        <v>0</v>
      </c>
      <c r="Q501" s="327">
        <f t="shared" si="183"/>
        <v>0</v>
      </c>
      <c r="R501" s="327">
        <f t="shared" si="184"/>
        <v>0</v>
      </c>
      <c r="S501" s="327">
        <f t="shared" si="185"/>
        <v>0</v>
      </c>
      <c r="T501" s="314"/>
    </row>
    <row r="502" spans="1:20" ht="24" customHeight="1">
      <c r="A502" s="193" t="str">
        <f t="shared" si="186"/>
        <v>WeaponEnhance_Desc_DiffusionFiring5</v>
      </c>
      <c r="B502" s="196" t="s">
        <v>8681</v>
      </c>
      <c r="C502" s="187" t="s">
        <v>10764</v>
      </c>
      <c r="D502" s="216" t="s">
        <v>5693</v>
      </c>
      <c r="E502" s="22" t="s">
        <v>5513</v>
      </c>
      <c r="F502" s="210" t="s">
        <v>13648</v>
      </c>
      <c r="G502" s="210" t="s">
        <v>1930</v>
      </c>
      <c r="H502" s="205" t="s">
        <v>1931</v>
      </c>
      <c r="I502" s="315" t="s">
        <v>8449</v>
      </c>
      <c r="J502" s="315" t="s">
        <v>8529</v>
      </c>
      <c r="K502" s="328">
        <f t="shared" si="187"/>
        <v>0</v>
      </c>
      <c r="L502" s="327">
        <f t="shared" si="178"/>
        <v>0</v>
      </c>
      <c r="M502" s="327">
        <f t="shared" si="179"/>
        <v>0</v>
      </c>
      <c r="N502" s="327">
        <f t="shared" si="180"/>
        <v>0</v>
      </c>
      <c r="O502" s="327">
        <f t="shared" si="181"/>
        <v>0</v>
      </c>
      <c r="P502" s="327">
        <f t="shared" si="182"/>
        <v>0</v>
      </c>
      <c r="Q502" s="327">
        <f t="shared" si="183"/>
        <v>0</v>
      </c>
      <c r="R502" s="327">
        <f t="shared" si="184"/>
        <v>0</v>
      </c>
      <c r="S502" s="327">
        <f t="shared" si="185"/>
        <v>0</v>
      </c>
      <c r="T502" s="314"/>
    </row>
    <row r="503" spans="1:20" ht="24" customHeight="1">
      <c r="A503" s="193" t="str">
        <f t="shared" si="186"/>
        <v>WeaponEnhance_Desc_PierceShoot</v>
      </c>
      <c r="B503" s="196" t="s">
        <v>8677</v>
      </c>
      <c r="C503" s="187" t="s">
        <v>10765</v>
      </c>
      <c r="D503" s="216" t="s">
        <v>5694</v>
      </c>
      <c r="E503" s="22" t="s">
        <v>5514</v>
      </c>
      <c r="F503" s="210" t="s">
        <v>13649</v>
      </c>
      <c r="G503" s="210" t="s">
        <v>1932</v>
      </c>
      <c r="H503" s="205" t="s">
        <v>1933</v>
      </c>
      <c r="I503" s="315" t="s">
        <v>8530</v>
      </c>
      <c r="J503" s="315" t="s">
        <v>8531</v>
      </c>
      <c r="K503" s="328">
        <f t="shared" si="187"/>
        <v>2</v>
      </c>
      <c r="L503" s="327">
        <f t="shared" si="178"/>
        <v>1</v>
      </c>
      <c r="M503" s="327">
        <f t="shared" si="179"/>
        <v>1</v>
      </c>
      <c r="N503" s="327">
        <f t="shared" si="180"/>
        <v>0</v>
      </c>
      <c r="O503" s="327">
        <f t="shared" si="181"/>
        <v>0</v>
      </c>
      <c r="P503" s="327">
        <f t="shared" si="182"/>
        <v>0</v>
      </c>
      <c r="Q503" s="327">
        <f t="shared" si="183"/>
        <v>0</v>
      </c>
      <c r="R503" s="327">
        <f t="shared" si="184"/>
        <v>0</v>
      </c>
      <c r="S503" s="327">
        <f t="shared" si="185"/>
        <v>0</v>
      </c>
      <c r="T503" s="314"/>
    </row>
    <row r="504" spans="1:20" ht="24" customHeight="1">
      <c r="A504" s="193" t="str">
        <f t="shared" si="186"/>
        <v>WeaponEnhance_Desc_PierceShoot2</v>
      </c>
      <c r="B504" s="196" t="s">
        <v>8681</v>
      </c>
      <c r="C504" s="187" t="s">
        <v>10766</v>
      </c>
      <c r="D504" s="216" t="s">
        <v>5695</v>
      </c>
      <c r="E504" s="22" t="s">
        <v>5515</v>
      </c>
      <c r="F504" s="210" t="s">
        <v>13650</v>
      </c>
      <c r="G504" s="210" t="s">
        <v>1934</v>
      </c>
      <c r="H504" s="205" t="s">
        <v>1935</v>
      </c>
      <c r="I504" s="315" t="s">
        <v>8532</v>
      </c>
      <c r="J504" s="315" t="s">
        <v>8533</v>
      </c>
      <c r="K504" s="328">
        <f t="shared" si="187"/>
        <v>1</v>
      </c>
      <c r="L504" s="327">
        <f t="shared" si="178"/>
        <v>1</v>
      </c>
      <c r="M504" s="327">
        <f t="shared" si="179"/>
        <v>0</v>
      </c>
      <c r="N504" s="327">
        <f t="shared" si="180"/>
        <v>0</v>
      </c>
      <c r="O504" s="327">
        <f t="shared" si="181"/>
        <v>0</v>
      </c>
      <c r="P504" s="327">
        <f t="shared" si="182"/>
        <v>0</v>
      </c>
      <c r="Q504" s="327">
        <f t="shared" si="183"/>
        <v>0</v>
      </c>
      <c r="R504" s="327">
        <f t="shared" si="184"/>
        <v>0</v>
      </c>
      <c r="S504" s="327">
        <f t="shared" si="185"/>
        <v>0</v>
      </c>
      <c r="T504" s="314"/>
    </row>
    <row r="505" spans="1:20" ht="24" customHeight="1">
      <c r="A505" s="193" t="str">
        <f t="shared" si="186"/>
        <v>WeaponEnhance_Desc_PierceShoot3</v>
      </c>
      <c r="B505" s="196" t="s">
        <v>8677</v>
      </c>
      <c r="C505" s="187" t="s">
        <v>10767</v>
      </c>
      <c r="D505" s="216" t="s">
        <v>5696</v>
      </c>
      <c r="E505" s="22" t="s">
        <v>5516</v>
      </c>
      <c r="F505" s="210" t="s">
        <v>13651</v>
      </c>
      <c r="G505" s="210" t="s">
        <v>2662</v>
      </c>
      <c r="H505" s="205" t="s">
        <v>5517</v>
      </c>
      <c r="I505" s="315" t="s">
        <v>8534</v>
      </c>
      <c r="J505" s="315" t="s">
        <v>8535</v>
      </c>
      <c r="K505" s="328">
        <f t="shared" si="187"/>
        <v>1</v>
      </c>
      <c r="L505" s="327">
        <f t="shared" si="178"/>
        <v>1</v>
      </c>
      <c r="M505" s="327">
        <f t="shared" si="179"/>
        <v>0</v>
      </c>
      <c r="N505" s="327">
        <f t="shared" si="180"/>
        <v>0</v>
      </c>
      <c r="O505" s="327">
        <f t="shared" si="181"/>
        <v>0</v>
      </c>
      <c r="P505" s="327">
        <f t="shared" si="182"/>
        <v>0</v>
      </c>
      <c r="Q505" s="327">
        <f t="shared" si="183"/>
        <v>0</v>
      </c>
      <c r="R505" s="327">
        <f t="shared" si="184"/>
        <v>0</v>
      </c>
      <c r="S505" s="327">
        <f t="shared" si="185"/>
        <v>0</v>
      </c>
      <c r="T505" s="314"/>
    </row>
    <row r="506" spans="1:20" ht="24" customHeight="1">
      <c r="A506" s="193" t="str">
        <f t="shared" si="186"/>
        <v>WeaponEnhance_Desc_PierceShoot4</v>
      </c>
      <c r="B506" s="196" t="s">
        <v>8677</v>
      </c>
      <c r="C506" s="187" t="s">
        <v>10768</v>
      </c>
      <c r="D506" s="216" t="s">
        <v>11190</v>
      </c>
      <c r="E506" s="22" t="s">
        <v>5518</v>
      </c>
      <c r="F506" s="210" t="s">
        <v>13652</v>
      </c>
      <c r="G506" s="210" t="s">
        <v>1936</v>
      </c>
      <c r="H506" s="205" t="s">
        <v>1937</v>
      </c>
      <c r="I506" s="315" t="s">
        <v>8536</v>
      </c>
      <c r="J506" s="315" t="s">
        <v>8537</v>
      </c>
      <c r="K506" s="328">
        <f t="shared" si="187"/>
        <v>0</v>
      </c>
      <c r="L506" s="327">
        <f t="shared" si="178"/>
        <v>0</v>
      </c>
      <c r="M506" s="327">
        <f t="shared" si="179"/>
        <v>0</v>
      </c>
      <c r="N506" s="327">
        <f t="shared" si="180"/>
        <v>0</v>
      </c>
      <c r="O506" s="327">
        <f t="shared" si="181"/>
        <v>0</v>
      </c>
      <c r="P506" s="327">
        <f t="shared" si="182"/>
        <v>0</v>
      </c>
      <c r="Q506" s="327">
        <f t="shared" si="183"/>
        <v>0</v>
      </c>
      <c r="R506" s="327">
        <f t="shared" si="184"/>
        <v>0</v>
      </c>
      <c r="S506" s="327">
        <f t="shared" si="185"/>
        <v>0</v>
      </c>
      <c r="T506" s="314"/>
    </row>
    <row r="507" spans="1:20" ht="24" customHeight="1">
      <c r="A507" s="193" t="str">
        <f t="shared" si="186"/>
        <v>WeaponEnhance_Desc_PierceShoot5</v>
      </c>
      <c r="B507" s="196" t="s">
        <v>8681</v>
      </c>
      <c r="C507" s="187" t="s">
        <v>10769</v>
      </c>
      <c r="D507" s="216" t="s">
        <v>5697</v>
      </c>
      <c r="E507" s="22" t="s">
        <v>1938</v>
      </c>
      <c r="F507" s="210" t="s">
        <v>13653</v>
      </c>
      <c r="G507" s="210" t="s">
        <v>1939</v>
      </c>
      <c r="H507" s="205" t="s">
        <v>1940</v>
      </c>
      <c r="I507" s="315" t="s">
        <v>8538</v>
      </c>
      <c r="J507" s="315" t="s">
        <v>8539</v>
      </c>
      <c r="K507" s="328">
        <f t="shared" si="187"/>
        <v>0</v>
      </c>
      <c r="L507" s="327">
        <f t="shared" si="178"/>
        <v>0</v>
      </c>
      <c r="M507" s="327">
        <f t="shared" si="179"/>
        <v>0</v>
      </c>
      <c r="N507" s="327">
        <f t="shared" si="180"/>
        <v>0</v>
      </c>
      <c r="O507" s="327">
        <f t="shared" si="181"/>
        <v>0</v>
      </c>
      <c r="P507" s="327">
        <f t="shared" si="182"/>
        <v>0</v>
      </c>
      <c r="Q507" s="327">
        <f t="shared" si="183"/>
        <v>0</v>
      </c>
      <c r="R507" s="327">
        <f t="shared" si="184"/>
        <v>0</v>
      </c>
      <c r="S507" s="327">
        <f t="shared" si="185"/>
        <v>0</v>
      </c>
      <c r="T507" s="314"/>
    </row>
    <row r="508" spans="1:20" ht="24" customHeight="1">
      <c r="A508" s="193" t="str">
        <f t="shared" si="186"/>
        <v>WeaponEnhance_Desc_VolleyOfShots</v>
      </c>
      <c r="B508" s="196" t="s">
        <v>8677</v>
      </c>
      <c r="C508" s="187" t="s">
        <v>10770</v>
      </c>
      <c r="D508" s="216" t="s">
        <v>5698</v>
      </c>
      <c r="E508" s="22" t="s">
        <v>2663</v>
      </c>
      <c r="F508" s="210" t="s">
        <v>13654</v>
      </c>
      <c r="G508" s="210" t="s">
        <v>2664</v>
      </c>
      <c r="H508" s="205" t="s">
        <v>2665</v>
      </c>
      <c r="I508" s="315" t="s">
        <v>8540</v>
      </c>
      <c r="J508" s="315" t="s">
        <v>8541</v>
      </c>
      <c r="K508" s="328">
        <f t="shared" si="187"/>
        <v>1</v>
      </c>
      <c r="L508" s="327">
        <f t="shared" si="178"/>
        <v>1</v>
      </c>
      <c r="M508" s="327">
        <f t="shared" si="179"/>
        <v>0</v>
      </c>
      <c r="N508" s="327">
        <f t="shared" si="180"/>
        <v>0</v>
      </c>
      <c r="O508" s="327">
        <f t="shared" si="181"/>
        <v>0</v>
      </c>
      <c r="P508" s="327">
        <f t="shared" si="182"/>
        <v>0</v>
      </c>
      <c r="Q508" s="327">
        <f t="shared" si="183"/>
        <v>0</v>
      </c>
      <c r="R508" s="327">
        <f t="shared" si="184"/>
        <v>0</v>
      </c>
      <c r="S508" s="327">
        <f t="shared" si="185"/>
        <v>0</v>
      </c>
      <c r="T508" s="314"/>
    </row>
    <row r="509" spans="1:20" ht="24" customHeight="1">
      <c r="A509" s="193" t="str">
        <f t="shared" si="186"/>
        <v>WeaponEnhance_Desc_VolleyOfShots2</v>
      </c>
      <c r="B509" s="196" t="s">
        <v>8677</v>
      </c>
      <c r="C509" s="187" t="s">
        <v>10771</v>
      </c>
      <c r="D509" s="216" t="s">
        <v>5699</v>
      </c>
      <c r="E509" s="22" t="s">
        <v>5519</v>
      </c>
      <c r="F509" s="210" t="s">
        <v>13655</v>
      </c>
      <c r="G509" s="210" t="s">
        <v>1941</v>
      </c>
      <c r="H509" s="205" t="s">
        <v>1942</v>
      </c>
      <c r="I509" s="315" t="s">
        <v>8542</v>
      </c>
      <c r="J509" s="315" t="s">
        <v>8543</v>
      </c>
      <c r="K509" s="328">
        <f t="shared" si="187"/>
        <v>1</v>
      </c>
      <c r="L509" s="327">
        <f t="shared" si="178"/>
        <v>1</v>
      </c>
      <c r="M509" s="327">
        <f t="shared" si="179"/>
        <v>0</v>
      </c>
      <c r="N509" s="327">
        <f t="shared" si="180"/>
        <v>0</v>
      </c>
      <c r="O509" s="327">
        <f t="shared" si="181"/>
        <v>0</v>
      </c>
      <c r="P509" s="327">
        <f t="shared" si="182"/>
        <v>0</v>
      </c>
      <c r="Q509" s="327">
        <f t="shared" si="183"/>
        <v>0</v>
      </c>
      <c r="R509" s="327">
        <f t="shared" si="184"/>
        <v>0</v>
      </c>
      <c r="S509" s="327">
        <f t="shared" si="185"/>
        <v>0</v>
      </c>
      <c r="T509" s="314"/>
    </row>
    <row r="510" spans="1:20" ht="24" customHeight="1">
      <c r="A510" s="193" t="str">
        <f t="shared" si="186"/>
        <v>WeaponEnhance_Desc_VolleyOfShots3</v>
      </c>
      <c r="B510" s="196" t="s">
        <v>8681</v>
      </c>
      <c r="C510" s="187" t="s">
        <v>10772</v>
      </c>
      <c r="D510" s="216" t="s">
        <v>5699</v>
      </c>
      <c r="E510" s="22" t="s">
        <v>5519</v>
      </c>
      <c r="F510" s="210" t="s">
        <v>13655</v>
      </c>
      <c r="G510" s="210" t="s">
        <v>1941</v>
      </c>
      <c r="H510" s="205" t="s">
        <v>1942</v>
      </c>
      <c r="I510" s="315" t="s">
        <v>8542</v>
      </c>
      <c r="J510" s="315" t="s">
        <v>8543</v>
      </c>
      <c r="K510" s="328">
        <f t="shared" si="187"/>
        <v>1</v>
      </c>
      <c r="L510" s="327">
        <f t="shared" si="178"/>
        <v>1</v>
      </c>
      <c r="M510" s="327">
        <f t="shared" si="179"/>
        <v>0</v>
      </c>
      <c r="N510" s="327">
        <f t="shared" si="180"/>
        <v>0</v>
      </c>
      <c r="O510" s="327">
        <f t="shared" si="181"/>
        <v>0</v>
      </c>
      <c r="P510" s="327">
        <f t="shared" si="182"/>
        <v>0</v>
      </c>
      <c r="Q510" s="327">
        <f t="shared" si="183"/>
        <v>0</v>
      </c>
      <c r="R510" s="327">
        <f t="shared" si="184"/>
        <v>0</v>
      </c>
      <c r="S510" s="327">
        <f t="shared" si="185"/>
        <v>0</v>
      </c>
      <c r="T510" s="314"/>
    </row>
    <row r="511" spans="1:20" ht="24" customHeight="1">
      <c r="A511" s="193" t="str">
        <f t="shared" si="186"/>
        <v>WeaponEnhance_Desc_VolleyOfShots4</v>
      </c>
      <c r="B511" s="196" t="s">
        <v>8677</v>
      </c>
      <c r="C511" s="187" t="s">
        <v>10773</v>
      </c>
      <c r="D511" s="216" t="s">
        <v>5646</v>
      </c>
      <c r="E511" s="22" t="s">
        <v>5520</v>
      </c>
      <c r="F511" s="210" t="s">
        <v>13579</v>
      </c>
      <c r="G511" s="210" t="s">
        <v>1858</v>
      </c>
      <c r="H511" s="205" t="s">
        <v>1859</v>
      </c>
      <c r="I511" s="315" t="s">
        <v>8429</v>
      </c>
      <c r="J511" s="315" t="s">
        <v>8430</v>
      </c>
      <c r="K511" s="328">
        <f t="shared" si="187"/>
        <v>1</v>
      </c>
      <c r="L511" s="327">
        <f t="shared" si="178"/>
        <v>1</v>
      </c>
      <c r="M511" s="327">
        <f t="shared" si="179"/>
        <v>0</v>
      </c>
      <c r="N511" s="327">
        <f t="shared" si="180"/>
        <v>0</v>
      </c>
      <c r="O511" s="327">
        <f t="shared" si="181"/>
        <v>0</v>
      </c>
      <c r="P511" s="327">
        <f t="shared" si="182"/>
        <v>0</v>
      </c>
      <c r="Q511" s="327">
        <f t="shared" si="183"/>
        <v>0</v>
      </c>
      <c r="R511" s="327">
        <f t="shared" si="184"/>
        <v>0</v>
      </c>
      <c r="S511" s="327">
        <f t="shared" si="185"/>
        <v>0</v>
      </c>
      <c r="T511" s="314"/>
    </row>
    <row r="512" spans="1:20" ht="24" customHeight="1">
      <c r="A512" s="193" t="str">
        <f t="shared" si="186"/>
        <v>WeaponEnhance_Desc_VolleyOfShots5</v>
      </c>
      <c r="B512" s="196" t="s">
        <v>8681</v>
      </c>
      <c r="C512" s="187" t="s">
        <v>10774</v>
      </c>
      <c r="D512" s="216" t="s">
        <v>5640</v>
      </c>
      <c r="E512" s="22" t="s">
        <v>5521</v>
      </c>
      <c r="F512" s="210" t="s">
        <v>13570</v>
      </c>
      <c r="G512" s="210" t="s">
        <v>1845</v>
      </c>
      <c r="H512" s="205" t="s">
        <v>1846</v>
      </c>
      <c r="I512" s="315" t="s">
        <v>8413</v>
      </c>
      <c r="J512" s="315" t="s">
        <v>8414</v>
      </c>
      <c r="K512" s="328">
        <f t="shared" si="187"/>
        <v>1</v>
      </c>
      <c r="L512" s="327">
        <f t="shared" si="178"/>
        <v>1</v>
      </c>
      <c r="M512" s="327">
        <f t="shared" si="179"/>
        <v>0</v>
      </c>
      <c r="N512" s="327">
        <f t="shared" si="180"/>
        <v>0</v>
      </c>
      <c r="O512" s="327">
        <f t="shared" si="181"/>
        <v>0</v>
      </c>
      <c r="P512" s="327">
        <f t="shared" si="182"/>
        <v>0</v>
      </c>
      <c r="Q512" s="327">
        <f t="shared" si="183"/>
        <v>0</v>
      </c>
      <c r="R512" s="327">
        <f t="shared" si="184"/>
        <v>0</v>
      </c>
      <c r="S512" s="327">
        <f t="shared" si="185"/>
        <v>0</v>
      </c>
      <c r="T512" s="314"/>
    </row>
    <row r="513" spans="1:20" ht="24" customHeight="1">
      <c r="A513" s="193" t="str">
        <f t="shared" si="186"/>
        <v>WeaponEnhance_Desc_PlasmaCannon</v>
      </c>
      <c r="B513" s="196" t="s">
        <v>8681</v>
      </c>
      <c r="C513" s="187" t="s">
        <v>10775</v>
      </c>
      <c r="D513" s="216" t="s">
        <v>5700</v>
      </c>
      <c r="E513" s="22" t="s">
        <v>5522</v>
      </c>
      <c r="F513" s="210" t="s">
        <v>13656</v>
      </c>
      <c r="G513" s="210" t="s">
        <v>1943</v>
      </c>
      <c r="H513" s="205" t="s">
        <v>1944</v>
      </c>
      <c r="I513" s="315" t="s">
        <v>8367</v>
      </c>
      <c r="J513" s="315" t="s">
        <v>8544</v>
      </c>
      <c r="K513" s="328">
        <f t="shared" si="187"/>
        <v>0</v>
      </c>
      <c r="L513" s="327">
        <f t="shared" si="178"/>
        <v>0</v>
      </c>
      <c r="M513" s="327">
        <f t="shared" si="179"/>
        <v>0</v>
      </c>
      <c r="N513" s="327">
        <f t="shared" si="180"/>
        <v>0</v>
      </c>
      <c r="O513" s="327">
        <f t="shared" si="181"/>
        <v>0</v>
      </c>
      <c r="P513" s="327">
        <f t="shared" si="182"/>
        <v>0</v>
      </c>
      <c r="Q513" s="327">
        <f t="shared" si="183"/>
        <v>0</v>
      </c>
      <c r="R513" s="327">
        <f t="shared" si="184"/>
        <v>0</v>
      </c>
      <c r="S513" s="327">
        <f t="shared" si="185"/>
        <v>0</v>
      </c>
      <c r="T513" s="314"/>
    </row>
    <row r="514" spans="1:20" ht="24" customHeight="1">
      <c r="A514" s="193" t="str">
        <f t="shared" si="186"/>
        <v>WeaponEnhance_Desc_PlasmaCannon2</v>
      </c>
      <c r="B514" s="196" t="s">
        <v>8681</v>
      </c>
      <c r="C514" s="187" t="s">
        <v>10776</v>
      </c>
      <c r="D514" s="216" t="s">
        <v>5701</v>
      </c>
      <c r="E514" s="22" t="s">
        <v>5523</v>
      </c>
      <c r="F514" s="210" t="s">
        <v>13657</v>
      </c>
      <c r="G514" s="210" t="s">
        <v>1945</v>
      </c>
      <c r="H514" s="205" t="s">
        <v>1946</v>
      </c>
      <c r="I514" s="315" t="s">
        <v>8545</v>
      </c>
      <c r="J514" s="315" t="s">
        <v>8546</v>
      </c>
      <c r="K514" s="328">
        <f t="shared" si="187"/>
        <v>1</v>
      </c>
      <c r="L514" s="327">
        <f t="shared" si="178"/>
        <v>1</v>
      </c>
      <c r="M514" s="327">
        <f t="shared" si="179"/>
        <v>0</v>
      </c>
      <c r="N514" s="327">
        <f t="shared" si="180"/>
        <v>0</v>
      </c>
      <c r="O514" s="327">
        <f t="shared" si="181"/>
        <v>0</v>
      </c>
      <c r="P514" s="327">
        <f t="shared" si="182"/>
        <v>0</v>
      </c>
      <c r="Q514" s="327">
        <f t="shared" si="183"/>
        <v>0</v>
      </c>
      <c r="R514" s="327">
        <f t="shared" si="184"/>
        <v>0</v>
      </c>
      <c r="S514" s="327">
        <f t="shared" si="185"/>
        <v>0</v>
      </c>
      <c r="T514" s="314"/>
    </row>
    <row r="515" spans="1:20" ht="24" customHeight="1">
      <c r="A515" s="193" t="str">
        <f t="shared" si="186"/>
        <v>WeaponEnhance_Desc_PlasmaCannon3</v>
      </c>
      <c r="B515" s="196" t="s">
        <v>8677</v>
      </c>
      <c r="C515" s="187" t="s">
        <v>10777</v>
      </c>
      <c r="D515" s="216" t="s">
        <v>5702</v>
      </c>
      <c r="E515" s="22" t="s">
        <v>5524</v>
      </c>
      <c r="F515" s="210" t="s">
        <v>13657</v>
      </c>
      <c r="G515" s="210" t="s">
        <v>1945</v>
      </c>
      <c r="H515" s="205" t="s">
        <v>1946</v>
      </c>
      <c r="I515" s="315" t="s">
        <v>8547</v>
      </c>
      <c r="J515" s="315" t="s">
        <v>8548</v>
      </c>
      <c r="K515" s="328">
        <f t="shared" si="187"/>
        <v>1</v>
      </c>
      <c r="L515" s="327">
        <f t="shared" si="178"/>
        <v>1</v>
      </c>
      <c r="M515" s="327">
        <f t="shared" si="179"/>
        <v>0</v>
      </c>
      <c r="N515" s="327">
        <f t="shared" si="180"/>
        <v>0</v>
      </c>
      <c r="O515" s="327">
        <f t="shared" si="181"/>
        <v>0</v>
      </c>
      <c r="P515" s="327">
        <f t="shared" si="182"/>
        <v>0</v>
      </c>
      <c r="Q515" s="327">
        <f t="shared" si="183"/>
        <v>0</v>
      </c>
      <c r="R515" s="327">
        <f t="shared" si="184"/>
        <v>0</v>
      </c>
      <c r="S515" s="327">
        <f t="shared" si="185"/>
        <v>0</v>
      </c>
      <c r="T515" s="314"/>
    </row>
    <row r="516" spans="1:20" ht="24" customHeight="1">
      <c r="A516" s="193" t="str">
        <f t="shared" si="186"/>
        <v>WeaponEnhance_Desc_PlasmaCannon4</v>
      </c>
      <c r="B516" s="196" t="s">
        <v>8677</v>
      </c>
      <c r="C516" s="187" t="s">
        <v>10778</v>
      </c>
      <c r="D516" s="216" t="s">
        <v>5702</v>
      </c>
      <c r="E516" s="22" t="s">
        <v>5524</v>
      </c>
      <c r="F516" s="210" t="s">
        <v>13657</v>
      </c>
      <c r="G516" s="210" t="s">
        <v>1945</v>
      </c>
      <c r="H516" s="205" t="s">
        <v>1946</v>
      </c>
      <c r="I516" s="315" t="s">
        <v>8547</v>
      </c>
      <c r="J516" s="315" t="s">
        <v>8548</v>
      </c>
      <c r="K516" s="328">
        <f t="shared" si="187"/>
        <v>1</v>
      </c>
      <c r="L516" s="327">
        <f t="shared" si="178"/>
        <v>1</v>
      </c>
      <c r="M516" s="327">
        <f t="shared" si="179"/>
        <v>0</v>
      </c>
      <c r="N516" s="327">
        <f t="shared" si="180"/>
        <v>0</v>
      </c>
      <c r="O516" s="327">
        <f t="shared" si="181"/>
        <v>0</v>
      </c>
      <c r="P516" s="327">
        <f t="shared" si="182"/>
        <v>0</v>
      </c>
      <c r="Q516" s="327">
        <f t="shared" si="183"/>
        <v>0</v>
      </c>
      <c r="R516" s="327">
        <f t="shared" si="184"/>
        <v>0</v>
      </c>
      <c r="S516" s="327">
        <f t="shared" si="185"/>
        <v>0</v>
      </c>
      <c r="T516" s="314"/>
    </row>
    <row r="517" spans="1:20" ht="24" customHeight="1">
      <c r="A517" s="193" t="str">
        <f t="shared" si="186"/>
        <v>WeaponEnhance_Desc_PlasmaCannon5</v>
      </c>
      <c r="B517" s="196" t="s">
        <v>8677</v>
      </c>
      <c r="C517" s="187" t="s">
        <v>10779</v>
      </c>
      <c r="D517" s="216" t="s">
        <v>5702</v>
      </c>
      <c r="E517" s="22" t="s">
        <v>5524</v>
      </c>
      <c r="F517" s="210" t="s">
        <v>13657</v>
      </c>
      <c r="G517" s="210" t="s">
        <v>1945</v>
      </c>
      <c r="H517" s="205" t="s">
        <v>1946</v>
      </c>
      <c r="I517" s="315" t="s">
        <v>8547</v>
      </c>
      <c r="J517" s="315" t="s">
        <v>8548</v>
      </c>
      <c r="K517" s="328">
        <f t="shared" si="187"/>
        <v>1</v>
      </c>
      <c r="L517" s="327">
        <f t="shared" si="178"/>
        <v>1</v>
      </c>
      <c r="M517" s="327">
        <f t="shared" si="179"/>
        <v>0</v>
      </c>
      <c r="N517" s="327">
        <f t="shared" si="180"/>
        <v>0</v>
      </c>
      <c r="O517" s="327">
        <f t="shared" si="181"/>
        <v>0</v>
      </c>
      <c r="P517" s="327">
        <f t="shared" si="182"/>
        <v>0</v>
      </c>
      <c r="Q517" s="327">
        <f t="shared" si="183"/>
        <v>0</v>
      </c>
      <c r="R517" s="327">
        <f t="shared" si="184"/>
        <v>0</v>
      </c>
      <c r="S517" s="327">
        <f t="shared" si="185"/>
        <v>0</v>
      </c>
      <c r="T517" s="314"/>
    </row>
    <row r="518" spans="1:20" ht="24" customHeight="1">
      <c r="A518" s="193" t="str">
        <f t="shared" si="186"/>
        <v>WeaponEnhance_Desc_ChaseBullet</v>
      </c>
      <c r="B518" s="196" t="s">
        <v>8681</v>
      </c>
      <c r="C518" s="187" t="s">
        <v>10780</v>
      </c>
      <c r="D518" s="216" t="s">
        <v>5703</v>
      </c>
      <c r="E518" s="22" t="s">
        <v>2887</v>
      </c>
      <c r="F518" s="210" t="s">
        <v>13658</v>
      </c>
      <c r="G518" s="210" t="s">
        <v>5525</v>
      </c>
      <c r="H518" s="205" t="s">
        <v>5526</v>
      </c>
      <c r="I518" s="315" t="s">
        <v>8549</v>
      </c>
      <c r="J518" s="315" t="s">
        <v>8550</v>
      </c>
      <c r="K518" s="328">
        <f t="shared" si="187"/>
        <v>0</v>
      </c>
      <c r="L518" s="327">
        <f t="shared" si="178"/>
        <v>0</v>
      </c>
      <c r="M518" s="327">
        <f t="shared" si="179"/>
        <v>0</v>
      </c>
      <c r="N518" s="327">
        <f t="shared" si="180"/>
        <v>0</v>
      </c>
      <c r="O518" s="327">
        <f t="shared" si="181"/>
        <v>0</v>
      </c>
      <c r="P518" s="327">
        <f t="shared" si="182"/>
        <v>0</v>
      </c>
      <c r="Q518" s="327">
        <f t="shared" si="183"/>
        <v>0</v>
      </c>
      <c r="R518" s="327">
        <f t="shared" si="184"/>
        <v>0</v>
      </c>
      <c r="S518" s="327">
        <f t="shared" si="185"/>
        <v>0</v>
      </c>
      <c r="T518" s="314"/>
    </row>
    <row r="519" spans="1:20" ht="24" customHeight="1">
      <c r="A519" s="193" t="str">
        <f t="shared" si="186"/>
        <v>WeaponEnhance_Desc_ChaseBullet2</v>
      </c>
      <c r="B519" s="196" t="s">
        <v>8677</v>
      </c>
      <c r="C519" s="187" t="s">
        <v>10781</v>
      </c>
      <c r="D519" s="216" t="s">
        <v>5704</v>
      </c>
      <c r="E519" s="22" t="s">
        <v>5527</v>
      </c>
      <c r="F519" s="210" t="s">
        <v>13659</v>
      </c>
      <c r="G519" s="210" t="s">
        <v>1947</v>
      </c>
      <c r="H519" s="205" t="s">
        <v>1948</v>
      </c>
      <c r="I519" s="315" t="s">
        <v>8551</v>
      </c>
      <c r="J519" s="315" t="s">
        <v>8552</v>
      </c>
      <c r="K519" s="328">
        <f t="shared" si="187"/>
        <v>1</v>
      </c>
      <c r="L519" s="327">
        <f t="shared" si="178"/>
        <v>1</v>
      </c>
      <c r="M519" s="327">
        <f t="shared" si="179"/>
        <v>0</v>
      </c>
      <c r="N519" s="327">
        <f t="shared" si="180"/>
        <v>0</v>
      </c>
      <c r="O519" s="327">
        <f t="shared" si="181"/>
        <v>0</v>
      </c>
      <c r="P519" s="327">
        <f t="shared" si="182"/>
        <v>0</v>
      </c>
      <c r="Q519" s="327">
        <f t="shared" si="183"/>
        <v>0</v>
      </c>
      <c r="R519" s="327">
        <f t="shared" si="184"/>
        <v>0</v>
      </c>
      <c r="S519" s="327">
        <f t="shared" si="185"/>
        <v>0</v>
      </c>
      <c r="T519" s="314"/>
    </row>
    <row r="520" spans="1:20" ht="24" customHeight="1">
      <c r="A520" s="193" t="str">
        <f t="shared" si="186"/>
        <v>WeaponEnhance_Desc_ChaseBullet3</v>
      </c>
      <c r="B520" s="196" t="s">
        <v>8677</v>
      </c>
      <c r="C520" s="187" t="s">
        <v>10782</v>
      </c>
      <c r="D520" s="216" t="s">
        <v>5705</v>
      </c>
      <c r="E520" s="22" t="s">
        <v>5528</v>
      </c>
      <c r="F520" s="210" t="s">
        <v>13660</v>
      </c>
      <c r="G520" s="210" t="s">
        <v>5529</v>
      </c>
      <c r="H520" s="205" t="s">
        <v>5530</v>
      </c>
      <c r="I520" s="315" t="s">
        <v>8553</v>
      </c>
      <c r="J520" s="315" t="s">
        <v>8554</v>
      </c>
      <c r="K520" s="328">
        <f t="shared" si="187"/>
        <v>1</v>
      </c>
      <c r="L520" s="327">
        <f t="shared" si="178"/>
        <v>1</v>
      </c>
      <c r="M520" s="327">
        <f t="shared" si="179"/>
        <v>0</v>
      </c>
      <c r="N520" s="327">
        <f t="shared" si="180"/>
        <v>0</v>
      </c>
      <c r="O520" s="327">
        <f t="shared" si="181"/>
        <v>0</v>
      </c>
      <c r="P520" s="327">
        <f t="shared" si="182"/>
        <v>0</v>
      </c>
      <c r="Q520" s="327">
        <f t="shared" si="183"/>
        <v>0</v>
      </c>
      <c r="R520" s="327">
        <f t="shared" si="184"/>
        <v>0</v>
      </c>
      <c r="S520" s="327">
        <f t="shared" si="185"/>
        <v>0</v>
      </c>
      <c r="T520" s="314"/>
    </row>
    <row r="521" spans="1:20" ht="24" customHeight="1">
      <c r="A521" s="193" t="str">
        <f t="shared" si="186"/>
        <v>WeaponEnhance_Desc_ChaseBullet4</v>
      </c>
      <c r="B521" s="196" t="s">
        <v>8677</v>
      </c>
      <c r="C521" s="187" t="s">
        <v>10783</v>
      </c>
      <c r="D521" s="216" t="s">
        <v>5706</v>
      </c>
      <c r="E521" s="22" t="s">
        <v>5531</v>
      </c>
      <c r="F521" s="210" t="s">
        <v>13661</v>
      </c>
      <c r="G521" s="210" t="s">
        <v>1949</v>
      </c>
      <c r="H521" s="205" t="s">
        <v>1950</v>
      </c>
      <c r="I521" s="315" t="s">
        <v>8555</v>
      </c>
      <c r="J521" s="315" t="s">
        <v>8556</v>
      </c>
      <c r="K521" s="328">
        <f t="shared" si="187"/>
        <v>0</v>
      </c>
      <c r="L521" s="327">
        <f t="shared" si="178"/>
        <v>0</v>
      </c>
      <c r="M521" s="327">
        <f t="shared" si="179"/>
        <v>0</v>
      </c>
      <c r="N521" s="327">
        <f t="shared" si="180"/>
        <v>0</v>
      </c>
      <c r="O521" s="327">
        <f t="shared" si="181"/>
        <v>0</v>
      </c>
      <c r="P521" s="327">
        <f t="shared" si="182"/>
        <v>0</v>
      </c>
      <c r="Q521" s="327">
        <f t="shared" si="183"/>
        <v>0</v>
      </c>
      <c r="R521" s="327">
        <f t="shared" si="184"/>
        <v>0</v>
      </c>
      <c r="S521" s="327">
        <f t="shared" si="185"/>
        <v>0</v>
      </c>
      <c r="T521" s="314"/>
    </row>
    <row r="522" spans="1:20" ht="24" customHeight="1">
      <c r="A522" s="193" t="str">
        <f t="shared" si="186"/>
        <v>WeaponEnhance_Desc_ChaseBullet5</v>
      </c>
      <c r="B522" s="196" t="s">
        <v>8677</v>
      </c>
      <c r="C522" s="187" t="s">
        <v>10784</v>
      </c>
      <c r="D522" s="216" t="s">
        <v>2997</v>
      </c>
      <c r="E522" s="22" t="s">
        <v>2888</v>
      </c>
      <c r="F522" s="210" t="s">
        <v>13662</v>
      </c>
      <c r="G522" s="210" t="s">
        <v>13663</v>
      </c>
      <c r="H522" s="205" t="s">
        <v>2666</v>
      </c>
      <c r="I522" s="315" t="s">
        <v>8557</v>
      </c>
      <c r="J522" s="315" t="s">
        <v>8558</v>
      </c>
      <c r="K522" s="328">
        <f t="shared" si="187"/>
        <v>0</v>
      </c>
      <c r="L522" s="327">
        <f t="shared" si="178"/>
        <v>0</v>
      </c>
      <c r="M522" s="327">
        <f t="shared" si="179"/>
        <v>0</v>
      </c>
      <c r="N522" s="327">
        <f t="shared" si="180"/>
        <v>0</v>
      </c>
      <c r="O522" s="327">
        <f t="shared" si="181"/>
        <v>0</v>
      </c>
      <c r="P522" s="327">
        <f t="shared" si="182"/>
        <v>0</v>
      </c>
      <c r="Q522" s="327">
        <f t="shared" si="183"/>
        <v>0</v>
      </c>
      <c r="R522" s="327">
        <f t="shared" si="184"/>
        <v>0</v>
      </c>
      <c r="S522" s="327">
        <f t="shared" si="185"/>
        <v>0</v>
      </c>
      <c r="T522" s="314"/>
    </row>
    <row r="523" spans="1:20" ht="24" customHeight="1">
      <c r="A523" s="193" t="str">
        <f t="shared" si="186"/>
        <v>WeaponEnhance_Desc_MineShot</v>
      </c>
      <c r="B523" s="196" t="s">
        <v>8681</v>
      </c>
      <c r="C523" s="187" t="s">
        <v>10785</v>
      </c>
      <c r="D523" s="441" t="s">
        <v>23605</v>
      </c>
      <c r="E523" s="434" t="s">
        <v>23604</v>
      </c>
      <c r="F523" s="434" t="s">
        <v>23604</v>
      </c>
      <c r="G523" s="434" t="s">
        <v>23604</v>
      </c>
      <c r="H523" s="434" t="s">
        <v>23604</v>
      </c>
      <c r="I523" s="434" t="s">
        <v>23604</v>
      </c>
      <c r="J523" s="434" t="s">
        <v>23604</v>
      </c>
      <c r="K523" s="328">
        <f t="shared" si="187"/>
        <v>0</v>
      </c>
      <c r="L523" s="327">
        <f t="shared" si="178"/>
        <v>0</v>
      </c>
      <c r="M523" s="327">
        <f t="shared" si="179"/>
        <v>0</v>
      </c>
      <c r="N523" s="327">
        <f t="shared" si="180"/>
        <v>0</v>
      </c>
      <c r="O523" s="327">
        <f t="shared" si="181"/>
        <v>0</v>
      </c>
      <c r="P523" s="327">
        <f t="shared" si="182"/>
        <v>0</v>
      </c>
      <c r="Q523" s="327">
        <f t="shared" si="183"/>
        <v>0</v>
      </c>
      <c r="R523" s="327">
        <f t="shared" si="184"/>
        <v>0</v>
      </c>
      <c r="S523" s="327">
        <f t="shared" si="185"/>
        <v>0</v>
      </c>
      <c r="T523" s="314"/>
    </row>
    <row r="524" spans="1:20" ht="24" customHeight="1">
      <c r="A524" s="193" t="str">
        <f t="shared" si="186"/>
        <v>WeaponEnhance_Desc_MineShot2</v>
      </c>
      <c r="B524" s="196" t="s">
        <v>8677</v>
      </c>
      <c r="C524" s="187" t="s">
        <v>10786</v>
      </c>
      <c r="D524" s="216" t="s">
        <v>5707</v>
      </c>
      <c r="E524" s="22" t="s">
        <v>5532</v>
      </c>
      <c r="F524" s="210" t="s">
        <v>13664</v>
      </c>
      <c r="G524" s="210" t="s">
        <v>1953</v>
      </c>
      <c r="H524" s="205" t="s">
        <v>1954</v>
      </c>
      <c r="I524" s="315" t="s">
        <v>8559</v>
      </c>
      <c r="J524" s="315" t="s">
        <v>8560</v>
      </c>
      <c r="K524" s="328">
        <f t="shared" si="187"/>
        <v>1</v>
      </c>
      <c r="L524" s="327">
        <f t="shared" si="178"/>
        <v>1</v>
      </c>
      <c r="M524" s="327">
        <f t="shared" si="179"/>
        <v>0</v>
      </c>
      <c r="N524" s="327">
        <f t="shared" si="180"/>
        <v>0</v>
      </c>
      <c r="O524" s="327">
        <f t="shared" si="181"/>
        <v>0</v>
      </c>
      <c r="P524" s="327">
        <f t="shared" si="182"/>
        <v>0</v>
      </c>
      <c r="Q524" s="327">
        <f t="shared" si="183"/>
        <v>0</v>
      </c>
      <c r="R524" s="327">
        <f t="shared" si="184"/>
        <v>0</v>
      </c>
      <c r="S524" s="327">
        <f t="shared" si="185"/>
        <v>0</v>
      </c>
      <c r="T524" s="314"/>
    </row>
    <row r="525" spans="1:20" ht="24" customHeight="1">
      <c r="A525" s="193" t="str">
        <f t="shared" si="186"/>
        <v>WeaponEnhance_Desc_MineShot3</v>
      </c>
      <c r="B525" s="196" t="s">
        <v>8681</v>
      </c>
      <c r="C525" s="187" t="s">
        <v>10787</v>
      </c>
      <c r="D525" s="216" t="s">
        <v>5708</v>
      </c>
      <c r="E525" s="22" t="s">
        <v>5533</v>
      </c>
      <c r="F525" s="210" t="s">
        <v>13665</v>
      </c>
      <c r="G525" s="210" t="s">
        <v>1955</v>
      </c>
      <c r="H525" s="205" t="s">
        <v>1956</v>
      </c>
      <c r="I525" s="315" t="s">
        <v>8561</v>
      </c>
      <c r="J525" s="315" t="s">
        <v>8562</v>
      </c>
      <c r="K525" s="328">
        <f t="shared" si="187"/>
        <v>1</v>
      </c>
      <c r="L525" s="327">
        <f t="shared" si="178"/>
        <v>1</v>
      </c>
      <c r="M525" s="327">
        <f t="shared" si="179"/>
        <v>0</v>
      </c>
      <c r="N525" s="327">
        <f t="shared" si="180"/>
        <v>0</v>
      </c>
      <c r="O525" s="327">
        <f t="shared" si="181"/>
        <v>0</v>
      </c>
      <c r="P525" s="327">
        <f t="shared" si="182"/>
        <v>0</v>
      </c>
      <c r="Q525" s="327">
        <f t="shared" si="183"/>
        <v>0</v>
      </c>
      <c r="R525" s="327">
        <f t="shared" si="184"/>
        <v>0</v>
      </c>
      <c r="S525" s="327">
        <f t="shared" si="185"/>
        <v>0</v>
      </c>
      <c r="T525" s="314"/>
    </row>
    <row r="526" spans="1:20" ht="24" customHeight="1">
      <c r="A526" s="193" t="str">
        <f t="shared" si="186"/>
        <v>WeaponEnhance_Desc_MineShot4</v>
      </c>
      <c r="B526" s="196" t="s">
        <v>8677</v>
      </c>
      <c r="C526" s="187" t="s">
        <v>10788</v>
      </c>
      <c r="D526" s="216" t="s">
        <v>5709</v>
      </c>
      <c r="E526" s="22" t="s">
        <v>5534</v>
      </c>
      <c r="F526" s="210" t="s">
        <v>13666</v>
      </c>
      <c r="G526" s="210" t="s">
        <v>1957</v>
      </c>
      <c r="H526" s="205" t="s">
        <v>1958</v>
      </c>
      <c r="I526" s="315" t="s">
        <v>8563</v>
      </c>
      <c r="J526" s="315" t="s">
        <v>8564</v>
      </c>
      <c r="K526" s="328">
        <f t="shared" si="187"/>
        <v>1</v>
      </c>
      <c r="L526" s="327">
        <f t="shared" ref="L526:L589" si="188">COUNTIF(D526, "*{0*")</f>
        <v>1</v>
      </c>
      <c r="M526" s="327">
        <f t="shared" ref="M526:M589" si="189">COUNTIF(D526, "*{1*")</f>
        <v>0</v>
      </c>
      <c r="N526" s="327">
        <f t="shared" ref="N526:N589" si="190">COUNTIF(D526, "*{2*")</f>
        <v>0</v>
      </c>
      <c r="O526" s="327">
        <f t="shared" ref="O526:O589" si="191">COUNTIF(D526, "*{3*")</f>
        <v>0</v>
      </c>
      <c r="P526" s="327">
        <f t="shared" ref="P526:P589" si="192">COUNTIF(D526, "*{4*")</f>
        <v>0</v>
      </c>
      <c r="Q526" s="327">
        <f t="shared" ref="Q526:Q589" si="193">COUNTIF(D526, "*{5*")</f>
        <v>0</v>
      </c>
      <c r="R526" s="327">
        <f t="shared" ref="R526:R589" si="194">COUNTIF(D526, "*{6*")</f>
        <v>0</v>
      </c>
      <c r="S526" s="327">
        <f t="shared" ref="S526:S589" si="195">COUNTIF(D526, "*{7*")</f>
        <v>0</v>
      </c>
      <c r="T526" s="314"/>
    </row>
    <row r="527" spans="1:20" ht="24" customHeight="1">
      <c r="A527" s="193" t="str">
        <f t="shared" si="186"/>
        <v>WeaponEnhance_Desc_MineShot5</v>
      </c>
      <c r="B527" s="196" t="s">
        <v>8677</v>
      </c>
      <c r="C527" s="187" t="s">
        <v>10789</v>
      </c>
      <c r="D527" s="216" t="s">
        <v>5710</v>
      </c>
      <c r="E527" s="22" t="s">
        <v>5535</v>
      </c>
      <c r="F527" s="210" t="s">
        <v>13667</v>
      </c>
      <c r="G527" s="210" t="s">
        <v>1959</v>
      </c>
      <c r="H527" s="205" t="s">
        <v>1960</v>
      </c>
      <c r="I527" s="315" t="s">
        <v>8565</v>
      </c>
      <c r="J527" s="315" t="s">
        <v>8566</v>
      </c>
      <c r="K527" s="328">
        <f t="shared" si="187"/>
        <v>0</v>
      </c>
      <c r="L527" s="327">
        <f t="shared" si="188"/>
        <v>0</v>
      </c>
      <c r="M527" s="327">
        <f t="shared" si="189"/>
        <v>0</v>
      </c>
      <c r="N527" s="327">
        <f t="shared" si="190"/>
        <v>0</v>
      </c>
      <c r="O527" s="327">
        <f t="shared" si="191"/>
        <v>0</v>
      </c>
      <c r="P527" s="327">
        <f t="shared" si="192"/>
        <v>0</v>
      </c>
      <c r="Q527" s="327">
        <f t="shared" si="193"/>
        <v>0</v>
      </c>
      <c r="R527" s="327">
        <f t="shared" si="194"/>
        <v>0</v>
      </c>
      <c r="S527" s="327">
        <f t="shared" si="195"/>
        <v>0</v>
      </c>
      <c r="T527" s="314"/>
    </row>
    <row r="528" spans="1:20" ht="24" customHeight="1">
      <c r="A528" s="193" t="str">
        <f t="shared" ref="A528:A591" si="196">CONCATENATE(B528,C528)</f>
        <v>WeaponEnhance_Desc_StraightRocket</v>
      </c>
      <c r="B528" s="196" t="s">
        <v>8677</v>
      </c>
      <c r="C528" s="187" t="s">
        <v>10790</v>
      </c>
      <c r="D528" s="216" t="s">
        <v>5711</v>
      </c>
      <c r="E528" s="22" t="s">
        <v>5536</v>
      </c>
      <c r="F528" s="210" t="s">
        <v>13668</v>
      </c>
      <c r="G528" s="210" t="s">
        <v>5537</v>
      </c>
      <c r="H528" s="205" t="s">
        <v>5538</v>
      </c>
      <c r="I528" s="315" t="s">
        <v>8567</v>
      </c>
      <c r="J528" s="315" t="s">
        <v>8568</v>
      </c>
      <c r="K528" s="328">
        <f t="shared" si="187"/>
        <v>0</v>
      </c>
      <c r="L528" s="327">
        <f t="shared" si="188"/>
        <v>0</v>
      </c>
      <c r="M528" s="327">
        <f t="shared" si="189"/>
        <v>0</v>
      </c>
      <c r="N528" s="327">
        <f t="shared" si="190"/>
        <v>0</v>
      </c>
      <c r="O528" s="327">
        <f t="shared" si="191"/>
        <v>0</v>
      </c>
      <c r="P528" s="327">
        <f t="shared" si="192"/>
        <v>0</v>
      </c>
      <c r="Q528" s="327">
        <f t="shared" si="193"/>
        <v>0</v>
      </c>
      <c r="R528" s="327">
        <f t="shared" si="194"/>
        <v>0</v>
      </c>
      <c r="S528" s="327">
        <f t="shared" si="195"/>
        <v>0</v>
      </c>
      <c r="T528" s="314"/>
    </row>
    <row r="529" spans="1:20" ht="24" customHeight="1">
      <c r="A529" s="193" t="str">
        <f t="shared" si="196"/>
        <v>WeaponEnhance_Desc_StraightRocket2</v>
      </c>
      <c r="B529" s="196" t="s">
        <v>8681</v>
      </c>
      <c r="C529" s="187" t="s">
        <v>10791</v>
      </c>
      <c r="D529" s="216" t="s">
        <v>5712</v>
      </c>
      <c r="E529" s="22" t="s">
        <v>5539</v>
      </c>
      <c r="F529" s="210" t="s">
        <v>13669</v>
      </c>
      <c r="G529" s="210" t="s">
        <v>1961</v>
      </c>
      <c r="H529" s="205" t="s">
        <v>1962</v>
      </c>
      <c r="I529" s="315" t="s">
        <v>8569</v>
      </c>
      <c r="J529" s="315" t="s">
        <v>8570</v>
      </c>
      <c r="K529" s="328">
        <f t="shared" si="187"/>
        <v>1</v>
      </c>
      <c r="L529" s="327">
        <f t="shared" si="188"/>
        <v>1</v>
      </c>
      <c r="M529" s="327">
        <f t="shared" si="189"/>
        <v>0</v>
      </c>
      <c r="N529" s="327">
        <f t="shared" si="190"/>
        <v>0</v>
      </c>
      <c r="O529" s="327">
        <f t="shared" si="191"/>
        <v>0</v>
      </c>
      <c r="P529" s="327">
        <f t="shared" si="192"/>
        <v>0</v>
      </c>
      <c r="Q529" s="327">
        <f t="shared" si="193"/>
        <v>0</v>
      </c>
      <c r="R529" s="327">
        <f t="shared" si="194"/>
        <v>0</v>
      </c>
      <c r="S529" s="327">
        <f t="shared" si="195"/>
        <v>0</v>
      </c>
      <c r="T529" s="314"/>
    </row>
    <row r="530" spans="1:20" ht="24" customHeight="1">
      <c r="A530" s="193" t="str">
        <f t="shared" si="196"/>
        <v>WeaponEnhance_Desc_StraightRocket3</v>
      </c>
      <c r="B530" s="196" t="s">
        <v>8681</v>
      </c>
      <c r="C530" s="187" t="s">
        <v>10792</v>
      </c>
      <c r="D530" s="216" t="s">
        <v>5422</v>
      </c>
      <c r="E530" s="22" t="s">
        <v>5540</v>
      </c>
      <c r="F530" s="210" t="s">
        <v>13670</v>
      </c>
      <c r="G530" s="210" t="s">
        <v>1963</v>
      </c>
      <c r="H530" s="205" t="s">
        <v>1964</v>
      </c>
      <c r="I530" s="315" t="s">
        <v>8571</v>
      </c>
      <c r="J530" s="315" t="s">
        <v>8572</v>
      </c>
      <c r="K530" s="328">
        <f t="shared" si="187"/>
        <v>1</v>
      </c>
      <c r="L530" s="327">
        <f t="shared" si="188"/>
        <v>1</v>
      </c>
      <c r="M530" s="327">
        <f t="shared" si="189"/>
        <v>0</v>
      </c>
      <c r="N530" s="327">
        <f t="shared" si="190"/>
        <v>0</v>
      </c>
      <c r="O530" s="327">
        <f t="shared" si="191"/>
        <v>0</v>
      </c>
      <c r="P530" s="327">
        <f t="shared" si="192"/>
        <v>0</v>
      </c>
      <c r="Q530" s="327">
        <f t="shared" si="193"/>
        <v>0</v>
      </c>
      <c r="R530" s="327">
        <f t="shared" si="194"/>
        <v>0</v>
      </c>
      <c r="S530" s="327">
        <f t="shared" si="195"/>
        <v>0</v>
      </c>
      <c r="T530" s="314"/>
    </row>
    <row r="531" spans="1:20" ht="24" customHeight="1">
      <c r="A531" s="193" t="str">
        <f t="shared" si="196"/>
        <v>WeaponEnhance_Desc_StraightRocket4</v>
      </c>
      <c r="B531" s="196" t="s">
        <v>8677</v>
      </c>
      <c r="C531" s="187" t="s">
        <v>10793</v>
      </c>
      <c r="D531" s="216" t="s">
        <v>5713</v>
      </c>
      <c r="E531" s="22" t="s">
        <v>5541</v>
      </c>
      <c r="F531" s="210" t="s">
        <v>13671</v>
      </c>
      <c r="G531" s="210" t="s">
        <v>1965</v>
      </c>
      <c r="H531" s="205" t="s">
        <v>1966</v>
      </c>
      <c r="I531" s="315" t="s">
        <v>8573</v>
      </c>
      <c r="J531" s="315" t="s">
        <v>8574</v>
      </c>
      <c r="K531" s="328">
        <f t="shared" si="187"/>
        <v>1</v>
      </c>
      <c r="L531" s="327">
        <f t="shared" si="188"/>
        <v>1</v>
      </c>
      <c r="M531" s="327">
        <f t="shared" si="189"/>
        <v>0</v>
      </c>
      <c r="N531" s="327">
        <f t="shared" si="190"/>
        <v>0</v>
      </c>
      <c r="O531" s="327">
        <f t="shared" si="191"/>
        <v>0</v>
      </c>
      <c r="P531" s="327">
        <f t="shared" si="192"/>
        <v>0</v>
      </c>
      <c r="Q531" s="327">
        <f t="shared" si="193"/>
        <v>0</v>
      </c>
      <c r="R531" s="327">
        <f t="shared" si="194"/>
        <v>0</v>
      </c>
      <c r="S531" s="327">
        <f t="shared" si="195"/>
        <v>0</v>
      </c>
      <c r="T531" s="314"/>
    </row>
    <row r="532" spans="1:20" ht="24" customHeight="1">
      <c r="A532" s="193" t="str">
        <f t="shared" si="196"/>
        <v>WeaponEnhance_Desc_StraightRocket5</v>
      </c>
      <c r="B532" s="196" t="s">
        <v>8677</v>
      </c>
      <c r="C532" s="187" t="s">
        <v>10794</v>
      </c>
      <c r="D532" s="216" t="s">
        <v>5712</v>
      </c>
      <c r="E532" s="22" t="s">
        <v>5539</v>
      </c>
      <c r="F532" s="210" t="s">
        <v>13669</v>
      </c>
      <c r="G532" s="210" t="s">
        <v>1961</v>
      </c>
      <c r="H532" s="205" t="s">
        <v>1962</v>
      </c>
      <c r="I532" s="315" t="s">
        <v>8569</v>
      </c>
      <c r="J532" s="315" t="s">
        <v>8570</v>
      </c>
      <c r="K532" s="328">
        <f t="shared" si="187"/>
        <v>1</v>
      </c>
      <c r="L532" s="327">
        <f t="shared" si="188"/>
        <v>1</v>
      </c>
      <c r="M532" s="327">
        <f t="shared" si="189"/>
        <v>0</v>
      </c>
      <c r="N532" s="327">
        <f t="shared" si="190"/>
        <v>0</v>
      </c>
      <c r="O532" s="327">
        <f t="shared" si="191"/>
        <v>0</v>
      </c>
      <c r="P532" s="327">
        <f t="shared" si="192"/>
        <v>0</v>
      </c>
      <c r="Q532" s="327">
        <f t="shared" si="193"/>
        <v>0</v>
      </c>
      <c r="R532" s="327">
        <f t="shared" si="194"/>
        <v>0</v>
      </c>
      <c r="S532" s="327">
        <f t="shared" si="195"/>
        <v>0</v>
      </c>
      <c r="T532" s="314"/>
    </row>
    <row r="533" spans="1:20" ht="24" customHeight="1">
      <c r="A533" s="193" t="str">
        <f t="shared" si="196"/>
        <v>WeaponEnhance_Desc_EnhancedBullet</v>
      </c>
      <c r="B533" s="196" t="s">
        <v>8677</v>
      </c>
      <c r="C533" s="187" t="s">
        <v>10795</v>
      </c>
      <c r="D533" s="216" t="s">
        <v>5714</v>
      </c>
      <c r="E533" s="22" t="s">
        <v>2667</v>
      </c>
      <c r="F533" s="210" t="s">
        <v>13672</v>
      </c>
      <c r="G533" s="210" t="s">
        <v>5542</v>
      </c>
      <c r="H533" s="205" t="s">
        <v>2668</v>
      </c>
      <c r="I533" s="315" t="s">
        <v>8575</v>
      </c>
      <c r="J533" s="315" t="s">
        <v>8576</v>
      </c>
      <c r="K533" s="328">
        <f t="shared" si="187"/>
        <v>1</v>
      </c>
      <c r="L533" s="327">
        <f t="shared" si="188"/>
        <v>1</v>
      </c>
      <c r="M533" s="327">
        <f t="shared" si="189"/>
        <v>0</v>
      </c>
      <c r="N533" s="327">
        <f t="shared" si="190"/>
        <v>0</v>
      </c>
      <c r="O533" s="327">
        <f t="shared" si="191"/>
        <v>0</v>
      </c>
      <c r="P533" s="327">
        <f t="shared" si="192"/>
        <v>0</v>
      </c>
      <c r="Q533" s="327">
        <f t="shared" si="193"/>
        <v>0</v>
      </c>
      <c r="R533" s="327">
        <f t="shared" si="194"/>
        <v>0</v>
      </c>
      <c r="S533" s="327">
        <f t="shared" si="195"/>
        <v>0</v>
      </c>
      <c r="T533" s="314"/>
    </row>
    <row r="534" spans="1:20" ht="24" customHeight="1">
      <c r="A534" s="193" t="str">
        <f t="shared" si="196"/>
        <v>WeaponEnhance_Desc_EnhancedBullet2</v>
      </c>
      <c r="B534" s="196" t="s">
        <v>8681</v>
      </c>
      <c r="C534" s="187" t="s">
        <v>10796</v>
      </c>
      <c r="D534" s="216" t="s">
        <v>5715</v>
      </c>
      <c r="E534" s="22" t="s">
        <v>2669</v>
      </c>
      <c r="F534" s="210" t="s">
        <v>13673</v>
      </c>
      <c r="G534" s="210" t="s">
        <v>13674</v>
      </c>
      <c r="H534" s="205" t="s">
        <v>2670</v>
      </c>
      <c r="I534" s="315" t="s">
        <v>8577</v>
      </c>
      <c r="J534" s="315" t="s">
        <v>8578</v>
      </c>
      <c r="K534" s="328">
        <f t="shared" si="187"/>
        <v>1</v>
      </c>
      <c r="L534" s="327">
        <f t="shared" si="188"/>
        <v>1</v>
      </c>
      <c r="M534" s="327">
        <f t="shared" si="189"/>
        <v>0</v>
      </c>
      <c r="N534" s="327">
        <f t="shared" si="190"/>
        <v>0</v>
      </c>
      <c r="O534" s="327">
        <f t="shared" si="191"/>
        <v>0</v>
      </c>
      <c r="P534" s="327">
        <f t="shared" si="192"/>
        <v>0</v>
      </c>
      <c r="Q534" s="327">
        <f t="shared" si="193"/>
        <v>0</v>
      </c>
      <c r="R534" s="327">
        <f t="shared" si="194"/>
        <v>0</v>
      </c>
      <c r="S534" s="327">
        <f t="shared" si="195"/>
        <v>0</v>
      </c>
      <c r="T534" s="314"/>
    </row>
    <row r="535" spans="1:20" ht="24" customHeight="1">
      <c r="A535" s="193" t="str">
        <f t="shared" si="196"/>
        <v>WeaponEnhance_Desc_EnhancedBullet3</v>
      </c>
      <c r="B535" s="196" t="s">
        <v>8681</v>
      </c>
      <c r="C535" s="187" t="s">
        <v>10797</v>
      </c>
      <c r="D535" s="216" t="s">
        <v>5716</v>
      </c>
      <c r="E535" s="22" t="s">
        <v>2671</v>
      </c>
      <c r="F535" s="210" t="s">
        <v>13675</v>
      </c>
      <c r="G535" s="210" t="s">
        <v>1951</v>
      </c>
      <c r="H535" s="205" t="s">
        <v>1952</v>
      </c>
      <c r="I535" s="315" t="s">
        <v>8579</v>
      </c>
      <c r="J535" s="315" t="s">
        <v>8580</v>
      </c>
      <c r="K535" s="328">
        <f t="shared" si="187"/>
        <v>0</v>
      </c>
      <c r="L535" s="327">
        <f t="shared" si="188"/>
        <v>0</v>
      </c>
      <c r="M535" s="327">
        <f t="shared" si="189"/>
        <v>0</v>
      </c>
      <c r="N535" s="327">
        <f t="shared" si="190"/>
        <v>0</v>
      </c>
      <c r="O535" s="327">
        <f t="shared" si="191"/>
        <v>0</v>
      </c>
      <c r="P535" s="327">
        <f t="shared" si="192"/>
        <v>0</v>
      </c>
      <c r="Q535" s="327">
        <f t="shared" si="193"/>
        <v>0</v>
      </c>
      <c r="R535" s="327">
        <f t="shared" si="194"/>
        <v>0</v>
      </c>
      <c r="S535" s="327">
        <f t="shared" si="195"/>
        <v>0</v>
      </c>
      <c r="T535" s="314"/>
    </row>
    <row r="536" spans="1:20" ht="24" customHeight="1">
      <c r="A536" s="193" t="str">
        <f t="shared" si="196"/>
        <v>WeaponEnhance_Desc_EnhancedBullet4</v>
      </c>
      <c r="B536" s="196" t="s">
        <v>8677</v>
      </c>
      <c r="C536" s="187" t="s">
        <v>10798</v>
      </c>
      <c r="D536" s="216" t="s">
        <v>5717</v>
      </c>
      <c r="E536" s="22" t="s">
        <v>2889</v>
      </c>
      <c r="F536" s="210" t="s">
        <v>13676</v>
      </c>
      <c r="G536" s="210" t="s">
        <v>2672</v>
      </c>
      <c r="H536" s="205" t="s">
        <v>5543</v>
      </c>
      <c r="I536" s="315" t="s">
        <v>12580</v>
      </c>
      <c r="J536" s="315" t="s">
        <v>8581</v>
      </c>
      <c r="K536" s="328">
        <f t="shared" ref="K536:K537" si="197">SUM(L536:S536)</f>
        <v>1</v>
      </c>
      <c r="L536" s="327">
        <f t="shared" si="188"/>
        <v>1</v>
      </c>
      <c r="M536" s="327">
        <f t="shared" si="189"/>
        <v>0</v>
      </c>
      <c r="N536" s="327">
        <f t="shared" si="190"/>
        <v>0</v>
      </c>
      <c r="O536" s="327">
        <f t="shared" si="191"/>
        <v>0</v>
      </c>
      <c r="P536" s="327">
        <f t="shared" si="192"/>
        <v>0</v>
      </c>
      <c r="Q536" s="327">
        <f t="shared" si="193"/>
        <v>0</v>
      </c>
      <c r="R536" s="327">
        <f t="shared" si="194"/>
        <v>0</v>
      </c>
      <c r="S536" s="327">
        <f t="shared" si="195"/>
        <v>0</v>
      </c>
      <c r="T536" s="314"/>
    </row>
    <row r="537" spans="1:20" ht="24" customHeight="1">
      <c r="A537" s="193" t="str">
        <f t="shared" si="196"/>
        <v>WeaponEnhance_Desc_EnhancedBullet5</v>
      </c>
      <c r="B537" s="196" t="s">
        <v>8681</v>
      </c>
      <c r="C537" s="187" t="s">
        <v>10744</v>
      </c>
      <c r="D537" s="216" t="s">
        <v>5718</v>
      </c>
      <c r="E537" s="22" t="s">
        <v>5544</v>
      </c>
      <c r="F537" s="210" t="s">
        <v>13677</v>
      </c>
      <c r="G537" s="210" t="s">
        <v>2673</v>
      </c>
      <c r="H537" s="205" t="s">
        <v>5545</v>
      </c>
      <c r="I537" s="315" t="s">
        <v>8582</v>
      </c>
      <c r="J537" s="315" t="s">
        <v>8583</v>
      </c>
      <c r="K537" s="328">
        <f t="shared" si="197"/>
        <v>1</v>
      </c>
      <c r="L537" s="327">
        <f t="shared" si="188"/>
        <v>1</v>
      </c>
      <c r="M537" s="327">
        <f t="shared" si="189"/>
        <v>0</v>
      </c>
      <c r="N537" s="327">
        <f t="shared" si="190"/>
        <v>0</v>
      </c>
      <c r="O537" s="327">
        <f t="shared" si="191"/>
        <v>0</v>
      </c>
      <c r="P537" s="327">
        <f t="shared" si="192"/>
        <v>0</v>
      </c>
      <c r="Q537" s="327">
        <f t="shared" si="193"/>
        <v>0</v>
      </c>
      <c r="R537" s="327">
        <f t="shared" si="194"/>
        <v>0</v>
      </c>
      <c r="S537" s="327">
        <f t="shared" si="195"/>
        <v>0</v>
      </c>
      <c r="T537" s="314"/>
    </row>
    <row r="538" spans="1:20" ht="24" customHeight="1">
      <c r="A538" s="193" t="str">
        <f t="shared" si="196"/>
        <v>WeaponEnhance_Desc_GaleBlade</v>
      </c>
      <c r="B538" s="196" t="s">
        <v>8675</v>
      </c>
      <c r="C538" s="188" t="s">
        <v>10703</v>
      </c>
      <c r="D538" s="12" t="s">
        <v>11457</v>
      </c>
      <c r="E538" s="12" t="s">
        <v>12653</v>
      </c>
      <c r="F538" s="261" t="s">
        <v>13678</v>
      </c>
      <c r="G538" s="261" t="s">
        <v>13679</v>
      </c>
      <c r="H538" s="95" t="s">
        <v>12654</v>
      </c>
      <c r="I538" s="12" t="s">
        <v>12655</v>
      </c>
      <c r="J538" s="12" t="s">
        <v>12656</v>
      </c>
      <c r="K538" s="329">
        <v>4</v>
      </c>
      <c r="L538" s="327">
        <f t="shared" si="188"/>
        <v>0</v>
      </c>
      <c r="M538" s="327">
        <f t="shared" si="189"/>
        <v>1</v>
      </c>
      <c r="N538" s="327">
        <f t="shared" si="190"/>
        <v>0</v>
      </c>
      <c r="O538" s="327">
        <f t="shared" si="191"/>
        <v>1</v>
      </c>
      <c r="P538" s="327">
        <f t="shared" si="192"/>
        <v>0</v>
      </c>
      <c r="Q538" s="327">
        <f t="shared" si="193"/>
        <v>0</v>
      </c>
      <c r="R538" s="327">
        <f t="shared" si="194"/>
        <v>0</v>
      </c>
      <c r="S538" s="327">
        <f t="shared" si="195"/>
        <v>0</v>
      </c>
      <c r="T538" s="314"/>
    </row>
    <row r="539" spans="1:20" ht="24" customHeight="1">
      <c r="A539" s="193" t="str">
        <f t="shared" si="196"/>
        <v>WeaponEnhance_Desc_GaleBlade2</v>
      </c>
      <c r="B539" s="196" t="s">
        <v>8675</v>
      </c>
      <c r="C539" s="188" t="s">
        <v>10704</v>
      </c>
      <c r="D539" s="12" t="s">
        <v>11507</v>
      </c>
      <c r="E539" s="12" t="s">
        <v>12648</v>
      </c>
      <c r="F539" s="261" t="s">
        <v>13680</v>
      </c>
      <c r="G539" s="261" t="s">
        <v>12649</v>
      </c>
      <c r="H539" s="95" t="s">
        <v>12650</v>
      </c>
      <c r="I539" s="12" t="s">
        <v>12651</v>
      </c>
      <c r="J539" s="12" t="s">
        <v>12652</v>
      </c>
      <c r="K539" s="329">
        <v>3</v>
      </c>
      <c r="L539" s="327">
        <f t="shared" si="188"/>
        <v>0</v>
      </c>
      <c r="M539" s="327">
        <f t="shared" si="189"/>
        <v>1</v>
      </c>
      <c r="N539" s="327">
        <f t="shared" si="190"/>
        <v>1</v>
      </c>
      <c r="O539" s="327">
        <f t="shared" si="191"/>
        <v>0</v>
      </c>
      <c r="P539" s="327">
        <f t="shared" si="192"/>
        <v>0</v>
      </c>
      <c r="Q539" s="327">
        <f t="shared" si="193"/>
        <v>0</v>
      </c>
      <c r="R539" s="327">
        <f t="shared" si="194"/>
        <v>0</v>
      </c>
      <c r="S539" s="327">
        <f t="shared" si="195"/>
        <v>0</v>
      </c>
      <c r="T539" s="314"/>
    </row>
    <row r="540" spans="1:20" ht="24" customHeight="1">
      <c r="A540" s="193" t="str">
        <f t="shared" si="196"/>
        <v>WeaponEnhance_Desc_GaleBlade3</v>
      </c>
      <c r="B540" s="196" t="s">
        <v>8675</v>
      </c>
      <c r="C540" s="188" t="s">
        <v>10705</v>
      </c>
      <c r="D540" s="12" t="s">
        <v>11458</v>
      </c>
      <c r="E540" s="12" t="s">
        <v>12662</v>
      </c>
      <c r="F540" s="261" t="s">
        <v>13681</v>
      </c>
      <c r="G540" s="261" t="s">
        <v>12663</v>
      </c>
      <c r="H540" s="95" t="s">
        <v>12664</v>
      </c>
      <c r="I540" s="12" t="s">
        <v>12665</v>
      </c>
      <c r="J540" s="12" t="s">
        <v>12666</v>
      </c>
      <c r="K540" s="328">
        <f t="shared" ref="K540:K557" si="198">SUM(L540:S540)</f>
        <v>2</v>
      </c>
      <c r="L540" s="327">
        <f t="shared" si="188"/>
        <v>1</v>
      </c>
      <c r="M540" s="327">
        <f t="shared" si="189"/>
        <v>1</v>
      </c>
      <c r="N540" s="327">
        <f t="shared" si="190"/>
        <v>0</v>
      </c>
      <c r="O540" s="327">
        <f t="shared" si="191"/>
        <v>0</v>
      </c>
      <c r="P540" s="327">
        <f t="shared" si="192"/>
        <v>0</v>
      </c>
      <c r="Q540" s="327">
        <f t="shared" si="193"/>
        <v>0</v>
      </c>
      <c r="R540" s="327">
        <f t="shared" si="194"/>
        <v>0</v>
      </c>
      <c r="S540" s="327">
        <f t="shared" si="195"/>
        <v>0</v>
      </c>
      <c r="T540" s="314"/>
    </row>
    <row r="541" spans="1:20" ht="24" customHeight="1">
      <c r="A541" s="193" t="str">
        <f t="shared" si="196"/>
        <v>WeaponEnhance_Desc_GaleBlade4</v>
      </c>
      <c r="B541" s="196" t="s">
        <v>8675</v>
      </c>
      <c r="C541" s="188" t="s">
        <v>10706</v>
      </c>
      <c r="D541" s="12" t="s">
        <v>11459</v>
      </c>
      <c r="E541" s="12" t="s">
        <v>12365</v>
      </c>
      <c r="F541" s="261" t="s">
        <v>13682</v>
      </c>
      <c r="G541" s="261" t="s">
        <v>12581</v>
      </c>
      <c r="H541" s="95" t="s">
        <v>12582</v>
      </c>
      <c r="I541" s="12" t="s">
        <v>12583</v>
      </c>
      <c r="J541" s="12" t="s">
        <v>12584</v>
      </c>
      <c r="K541" s="328">
        <f t="shared" si="198"/>
        <v>0</v>
      </c>
      <c r="L541" s="327">
        <f t="shared" si="188"/>
        <v>0</v>
      </c>
      <c r="M541" s="327">
        <f t="shared" si="189"/>
        <v>0</v>
      </c>
      <c r="N541" s="327">
        <f t="shared" si="190"/>
        <v>0</v>
      </c>
      <c r="O541" s="327">
        <f t="shared" si="191"/>
        <v>0</v>
      </c>
      <c r="P541" s="327">
        <f t="shared" si="192"/>
        <v>0</v>
      </c>
      <c r="Q541" s="327">
        <f t="shared" si="193"/>
        <v>0</v>
      </c>
      <c r="R541" s="327">
        <f t="shared" si="194"/>
        <v>0</v>
      </c>
      <c r="S541" s="327">
        <f t="shared" si="195"/>
        <v>0</v>
      </c>
      <c r="T541" s="314"/>
    </row>
    <row r="542" spans="1:20" ht="24" customHeight="1">
      <c r="A542" s="193" t="str">
        <f t="shared" si="196"/>
        <v>WeaponEnhance_Desc_GaleBlade5</v>
      </c>
      <c r="B542" s="196" t="s">
        <v>8675</v>
      </c>
      <c r="C542" s="188" t="s">
        <v>10707</v>
      </c>
      <c r="D542" s="12" t="s">
        <v>12647</v>
      </c>
      <c r="E542" s="12" t="s">
        <v>12366</v>
      </c>
      <c r="F542" s="261" t="s">
        <v>13683</v>
      </c>
      <c r="G542" s="261" t="s">
        <v>12585</v>
      </c>
      <c r="H542" s="95" t="s">
        <v>12586</v>
      </c>
      <c r="I542" s="12" t="s">
        <v>12587</v>
      </c>
      <c r="J542" s="12" t="s">
        <v>12588</v>
      </c>
      <c r="K542" s="328">
        <f t="shared" si="198"/>
        <v>0</v>
      </c>
      <c r="L542" s="327">
        <f t="shared" si="188"/>
        <v>0</v>
      </c>
      <c r="M542" s="327">
        <f t="shared" si="189"/>
        <v>0</v>
      </c>
      <c r="N542" s="327">
        <f t="shared" si="190"/>
        <v>0</v>
      </c>
      <c r="O542" s="327">
        <f t="shared" si="191"/>
        <v>0</v>
      </c>
      <c r="P542" s="327">
        <f t="shared" si="192"/>
        <v>0</v>
      </c>
      <c r="Q542" s="327">
        <f t="shared" si="193"/>
        <v>0</v>
      </c>
      <c r="R542" s="327">
        <f t="shared" si="194"/>
        <v>0</v>
      </c>
      <c r="S542" s="327">
        <f t="shared" si="195"/>
        <v>0</v>
      </c>
      <c r="T542" s="314"/>
    </row>
    <row r="543" spans="1:20" ht="24" customHeight="1">
      <c r="A543" s="193" t="str">
        <f t="shared" si="196"/>
        <v>WeaponEnhance_Desc_ShadowGust</v>
      </c>
      <c r="B543" s="196" t="s">
        <v>8675</v>
      </c>
      <c r="C543" s="188" t="s">
        <v>10708</v>
      </c>
      <c r="D543" s="12" t="s">
        <v>11460</v>
      </c>
      <c r="E543" s="12" t="s">
        <v>12667</v>
      </c>
      <c r="F543" s="261" t="s">
        <v>13684</v>
      </c>
      <c r="G543" s="261" t="s">
        <v>13685</v>
      </c>
      <c r="H543" s="95" t="s">
        <v>12668</v>
      </c>
      <c r="I543" s="12" t="s">
        <v>12669</v>
      </c>
      <c r="J543" s="12" t="s">
        <v>12670</v>
      </c>
      <c r="K543" s="328">
        <f t="shared" si="198"/>
        <v>2</v>
      </c>
      <c r="L543" s="327">
        <f t="shared" si="188"/>
        <v>1</v>
      </c>
      <c r="M543" s="327">
        <f t="shared" si="189"/>
        <v>1</v>
      </c>
      <c r="N543" s="327">
        <f t="shared" si="190"/>
        <v>0</v>
      </c>
      <c r="O543" s="327">
        <f t="shared" si="191"/>
        <v>0</v>
      </c>
      <c r="P543" s="327">
        <f t="shared" si="192"/>
        <v>0</v>
      </c>
      <c r="Q543" s="327">
        <f t="shared" si="193"/>
        <v>0</v>
      </c>
      <c r="R543" s="327">
        <f t="shared" si="194"/>
        <v>0</v>
      </c>
      <c r="S543" s="327">
        <f t="shared" si="195"/>
        <v>0</v>
      </c>
      <c r="T543" s="314"/>
    </row>
    <row r="544" spans="1:20" ht="24" customHeight="1">
      <c r="A544" s="193" t="str">
        <f t="shared" si="196"/>
        <v>WeaponEnhance_Desc_ShadowGust2</v>
      </c>
      <c r="B544" s="196" t="s">
        <v>8675</v>
      </c>
      <c r="C544" s="188" t="s">
        <v>10709</v>
      </c>
      <c r="D544" s="12" t="s">
        <v>13179</v>
      </c>
      <c r="E544" s="12" t="s">
        <v>12657</v>
      </c>
      <c r="F544" s="261" t="s">
        <v>13686</v>
      </c>
      <c r="G544" s="261" t="s">
        <v>12658</v>
      </c>
      <c r="H544" s="95" t="s">
        <v>12659</v>
      </c>
      <c r="I544" s="12" t="s">
        <v>12660</v>
      </c>
      <c r="J544" s="12" t="s">
        <v>12661</v>
      </c>
      <c r="K544" s="328">
        <f t="shared" si="198"/>
        <v>2</v>
      </c>
      <c r="L544" s="327">
        <f t="shared" si="188"/>
        <v>1</v>
      </c>
      <c r="M544" s="327">
        <f t="shared" si="189"/>
        <v>1</v>
      </c>
      <c r="N544" s="327">
        <f t="shared" si="190"/>
        <v>0</v>
      </c>
      <c r="O544" s="327">
        <f t="shared" si="191"/>
        <v>0</v>
      </c>
      <c r="P544" s="327">
        <f t="shared" si="192"/>
        <v>0</v>
      </c>
      <c r="Q544" s="327">
        <f t="shared" si="193"/>
        <v>0</v>
      </c>
      <c r="R544" s="327">
        <f t="shared" si="194"/>
        <v>0</v>
      </c>
      <c r="S544" s="327">
        <f t="shared" si="195"/>
        <v>0</v>
      </c>
      <c r="T544" s="314"/>
    </row>
    <row r="545" spans="1:20" ht="24" customHeight="1">
      <c r="A545" s="193" t="str">
        <f t="shared" si="196"/>
        <v>WeaponEnhance_Desc_ShadowGust3</v>
      </c>
      <c r="B545" s="196" t="s">
        <v>8675</v>
      </c>
      <c r="C545" s="188" t="s">
        <v>10710</v>
      </c>
      <c r="D545" s="12" t="s">
        <v>11461</v>
      </c>
      <c r="E545" s="12" t="s">
        <v>12367</v>
      </c>
      <c r="F545" s="261" t="s">
        <v>13687</v>
      </c>
      <c r="G545" s="261" t="s">
        <v>12589</v>
      </c>
      <c r="H545" s="95" t="s">
        <v>12590</v>
      </c>
      <c r="I545" s="12" t="s">
        <v>12591</v>
      </c>
      <c r="J545" s="12" t="s">
        <v>12592</v>
      </c>
      <c r="K545" s="328">
        <f t="shared" si="198"/>
        <v>0</v>
      </c>
      <c r="L545" s="327">
        <f t="shared" si="188"/>
        <v>0</v>
      </c>
      <c r="M545" s="327">
        <f t="shared" si="189"/>
        <v>0</v>
      </c>
      <c r="N545" s="327">
        <f t="shared" si="190"/>
        <v>0</v>
      </c>
      <c r="O545" s="327">
        <f t="shared" si="191"/>
        <v>0</v>
      </c>
      <c r="P545" s="327">
        <f t="shared" si="192"/>
        <v>0</v>
      </c>
      <c r="Q545" s="327">
        <f t="shared" si="193"/>
        <v>0</v>
      </c>
      <c r="R545" s="327">
        <f t="shared" si="194"/>
        <v>0</v>
      </c>
      <c r="S545" s="327">
        <f t="shared" si="195"/>
        <v>0</v>
      </c>
      <c r="T545" s="314"/>
    </row>
    <row r="546" spans="1:20" ht="24" customHeight="1">
      <c r="A546" s="193" t="str">
        <f t="shared" si="196"/>
        <v>WeaponEnhance_Desc_ShadowGust4</v>
      </c>
      <c r="B546" s="196" t="s">
        <v>8675</v>
      </c>
      <c r="C546" s="188" t="s">
        <v>10711</v>
      </c>
      <c r="D546" s="12" t="s">
        <v>11462</v>
      </c>
      <c r="E546" s="12" t="s">
        <v>12368</v>
      </c>
      <c r="F546" s="261" t="s">
        <v>13688</v>
      </c>
      <c r="G546" s="261" t="s">
        <v>12593</v>
      </c>
      <c r="H546" s="95" t="s">
        <v>12594</v>
      </c>
      <c r="I546" s="12" t="s">
        <v>12595</v>
      </c>
      <c r="J546" s="12" t="s">
        <v>12596</v>
      </c>
      <c r="K546" s="328">
        <f t="shared" si="198"/>
        <v>0</v>
      </c>
      <c r="L546" s="327">
        <f t="shared" si="188"/>
        <v>0</v>
      </c>
      <c r="M546" s="327">
        <f t="shared" si="189"/>
        <v>0</v>
      </c>
      <c r="N546" s="327">
        <f t="shared" si="190"/>
        <v>0</v>
      </c>
      <c r="O546" s="327">
        <f t="shared" si="191"/>
        <v>0</v>
      </c>
      <c r="P546" s="327">
        <f t="shared" si="192"/>
        <v>0</v>
      </c>
      <c r="Q546" s="327">
        <f t="shared" si="193"/>
        <v>0</v>
      </c>
      <c r="R546" s="327">
        <f t="shared" si="194"/>
        <v>0</v>
      </c>
      <c r="S546" s="327">
        <f t="shared" si="195"/>
        <v>0</v>
      </c>
      <c r="T546" s="314"/>
    </row>
    <row r="547" spans="1:20" ht="24" customHeight="1">
      <c r="A547" s="193" t="str">
        <f t="shared" si="196"/>
        <v>WeaponEnhance_Desc_ShadowGust5</v>
      </c>
      <c r="B547" s="196" t="s">
        <v>8675</v>
      </c>
      <c r="C547" s="188" t="s">
        <v>10712</v>
      </c>
      <c r="D547" s="12" t="s">
        <v>19427</v>
      </c>
      <c r="E547" s="12" t="s">
        <v>19428</v>
      </c>
      <c r="F547" s="261" t="s">
        <v>19429</v>
      </c>
      <c r="G547" s="261" t="s">
        <v>19430</v>
      </c>
      <c r="H547" s="95" t="s">
        <v>19431</v>
      </c>
      <c r="I547" s="12" t="s">
        <v>19432</v>
      </c>
      <c r="J547" s="12" t="s">
        <v>19433</v>
      </c>
      <c r="K547" s="328">
        <f t="shared" si="198"/>
        <v>4</v>
      </c>
      <c r="L547" s="327">
        <f t="shared" si="188"/>
        <v>1</v>
      </c>
      <c r="M547" s="327">
        <f t="shared" si="189"/>
        <v>1</v>
      </c>
      <c r="N547" s="327">
        <f t="shared" si="190"/>
        <v>1</v>
      </c>
      <c r="O547" s="327">
        <f t="shared" si="191"/>
        <v>1</v>
      </c>
      <c r="P547" s="327">
        <f t="shared" si="192"/>
        <v>0</v>
      </c>
      <c r="Q547" s="327">
        <f t="shared" si="193"/>
        <v>0</v>
      </c>
      <c r="R547" s="327">
        <f t="shared" si="194"/>
        <v>0</v>
      </c>
      <c r="S547" s="327">
        <f t="shared" si="195"/>
        <v>0</v>
      </c>
      <c r="T547" s="314"/>
    </row>
    <row r="548" spans="1:20" ht="24" customHeight="1">
      <c r="A548" s="193" t="str">
        <f t="shared" si="196"/>
        <v>WeaponEnhance_Desc_Flash</v>
      </c>
      <c r="B548" s="196" t="s">
        <v>8675</v>
      </c>
      <c r="C548" s="188" t="s">
        <v>10713</v>
      </c>
      <c r="D548" s="12" t="s">
        <v>13244</v>
      </c>
      <c r="E548" s="12" t="s">
        <v>13246</v>
      </c>
      <c r="F548" s="261" t="s">
        <v>13723</v>
      </c>
      <c r="G548" s="261" t="s">
        <v>13689</v>
      </c>
      <c r="H548" s="95" t="s">
        <v>13249</v>
      </c>
      <c r="I548" s="12" t="s">
        <v>13251</v>
      </c>
      <c r="J548" s="12" t="s">
        <v>13253</v>
      </c>
      <c r="K548" s="328">
        <f t="shared" si="198"/>
        <v>0</v>
      </c>
      <c r="L548" s="327">
        <f t="shared" si="188"/>
        <v>0</v>
      </c>
      <c r="M548" s="327">
        <f t="shared" si="189"/>
        <v>0</v>
      </c>
      <c r="N548" s="327">
        <f t="shared" si="190"/>
        <v>0</v>
      </c>
      <c r="O548" s="327">
        <f t="shared" si="191"/>
        <v>0</v>
      </c>
      <c r="P548" s="327">
        <f t="shared" si="192"/>
        <v>0</v>
      </c>
      <c r="Q548" s="327">
        <f t="shared" si="193"/>
        <v>0</v>
      </c>
      <c r="R548" s="327">
        <f t="shared" si="194"/>
        <v>0</v>
      </c>
      <c r="S548" s="327">
        <f t="shared" si="195"/>
        <v>0</v>
      </c>
      <c r="T548" s="314"/>
    </row>
    <row r="549" spans="1:20" ht="24" customHeight="1">
      <c r="A549" s="193" t="str">
        <f t="shared" si="196"/>
        <v>WeaponEnhance_Desc_Flash2</v>
      </c>
      <c r="B549" s="196" t="s">
        <v>8675</v>
      </c>
      <c r="C549" s="188" t="s">
        <v>10714</v>
      </c>
      <c r="D549" s="12" t="s">
        <v>13245</v>
      </c>
      <c r="E549" s="12" t="s">
        <v>13247</v>
      </c>
      <c r="F549" s="261" t="s">
        <v>13724</v>
      </c>
      <c r="G549" s="261" t="s">
        <v>13248</v>
      </c>
      <c r="H549" s="95" t="s">
        <v>13250</v>
      </c>
      <c r="I549" s="12" t="s">
        <v>13252</v>
      </c>
      <c r="J549" s="12" t="s">
        <v>13254</v>
      </c>
      <c r="K549" s="328">
        <f t="shared" si="198"/>
        <v>0</v>
      </c>
      <c r="L549" s="327">
        <f t="shared" si="188"/>
        <v>0</v>
      </c>
      <c r="M549" s="327">
        <f t="shared" si="189"/>
        <v>0</v>
      </c>
      <c r="N549" s="327">
        <f t="shared" si="190"/>
        <v>0</v>
      </c>
      <c r="O549" s="327">
        <f t="shared" si="191"/>
        <v>0</v>
      </c>
      <c r="P549" s="327">
        <f t="shared" si="192"/>
        <v>0</v>
      </c>
      <c r="Q549" s="327">
        <f t="shared" si="193"/>
        <v>0</v>
      </c>
      <c r="R549" s="327">
        <f t="shared" si="194"/>
        <v>0</v>
      </c>
      <c r="S549" s="327">
        <f t="shared" si="195"/>
        <v>0</v>
      </c>
      <c r="T549" s="314"/>
    </row>
    <row r="550" spans="1:20" ht="24" customHeight="1">
      <c r="A550" s="193" t="str">
        <f t="shared" si="196"/>
        <v>WeaponEnhance_Desc_Flash3</v>
      </c>
      <c r="B550" s="196" t="s">
        <v>8675</v>
      </c>
      <c r="C550" s="188" t="s">
        <v>10715</v>
      </c>
      <c r="D550" s="12" t="s">
        <v>13378</v>
      </c>
      <c r="E550" s="12" t="s">
        <v>12369</v>
      </c>
      <c r="F550" s="261" t="s">
        <v>13690</v>
      </c>
      <c r="G550" s="261" t="s">
        <v>12597</v>
      </c>
      <c r="H550" s="95" t="s">
        <v>12598</v>
      </c>
      <c r="I550" s="12" t="s">
        <v>12599</v>
      </c>
      <c r="J550" s="12" t="s">
        <v>12600</v>
      </c>
      <c r="K550" s="328">
        <f t="shared" si="198"/>
        <v>0</v>
      </c>
      <c r="L550" s="327">
        <f t="shared" si="188"/>
        <v>0</v>
      </c>
      <c r="M550" s="327">
        <f t="shared" si="189"/>
        <v>0</v>
      </c>
      <c r="N550" s="327">
        <f t="shared" si="190"/>
        <v>0</v>
      </c>
      <c r="O550" s="327">
        <f t="shared" si="191"/>
        <v>0</v>
      </c>
      <c r="P550" s="327">
        <f t="shared" si="192"/>
        <v>0</v>
      </c>
      <c r="Q550" s="327">
        <f t="shared" si="193"/>
        <v>0</v>
      </c>
      <c r="R550" s="327">
        <f t="shared" si="194"/>
        <v>0</v>
      </c>
      <c r="S550" s="327">
        <f t="shared" si="195"/>
        <v>0</v>
      </c>
      <c r="T550" s="314"/>
    </row>
    <row r="551" spans="1:20" ht="24" customHeight="1">
      <c r="A551" s="193" t="str">
        <f t="shared" si="196"/>
        <v>WeaponEnhance_Desc_Flash4</v>
      </c>
      <c r="B551" s="196" t="s">
        <v>8675</v>
      </c>
      <c r="C551" s="188" t="s">
        <v>10716</v>
      </c>
      <c r="D551" s="12" t="s">
        <v>19188</v>
      </c>
      <c r="E551" s="12" t="s">
        <v>19189</v>
      </c>
      <c r="F551" s="261" t="s">
        <v>19190</v>
      </c>
      <c r="G551" s="261" t="s">
        <v>19191</v>
      </c>
      <c r="H551" s="95" t="s">
        <v>19192</v>
      </c>
      <c r="I551" s="12" t="s">
        <v>19193</v>
      </c>
      <c r="J551" s="12" t="s">
        <v>19194</v>
      </c>
      <c r="K551" s="328">
        <f t="shared" si="198"/>
        <v>0</v>
      </c>
      <c r="L551" s="327">
        <f t="shared" si="188"/>
        <v>0</v>
      </c>
      <c r="M551" s="327">
        <f t="shared" si="189"/>
        <v>0</v>
      </c>
      <c r="N551" s="327">
        <f t="shared" si="190"/>
        <v>0</v>
      </c>
      <c r="O551" s="327">
        <f t="shared" si="191"/>
        <v>0</v>
      </c>
      <c r="P551" s="327">
        <f t="shared" si="192"/>
        <v>0</v>
      </c>
      <c r="Q551" s="327">
        <f t="shared" si="193"/>
        <v>0</v>
      </c>
      <c r="R551" s="327">
        <f t="shared" si="194"/>
        <v>0</v>
      </c>
      <c r="S551" s="327">
        <f t="shared" si="195"/>
        <v>0</v>
      </c>
      <c r="T551" s="314"/>
    </row>
    <row r="552" spans="1:20" ht="24" customHeight="1">
      <c r="A552" s="193" t="str">
        <f t="shared" si="196"/>
        <v>WeaponEnhance_Desc_Flash5</v>
      </c>
      <c r="B552" s="196" t="s">
        <v>8675</v>
      </c>
      <c r="C552" s="188" t="s">
        <v>10717</v>
      </c>
      <c r="D552" s="12" t="s">
        <v>13269</v>
      </c>
      <c r="E552" s="12" t="s">
        <v>13270</v>
      </c>
      <c r="F552" s="261" t="s">
        <v>13725</v>
      </c>
      <c r="G552" s="261" t="s">
        <v>13271</v>
      </c>
      <c r="H552" s="95" t="s">
        <v>13272</v>
      </c>
      <c r="I552" s="12" t="s">
        <v>13273</v>
      </c>
      <c r="J552" s="12" t="s">
        <v>13274</v>
      </c>
      <c r="K552" s="328">
        <f t="shared" si="198"/>
        <v>0</v>
      </c>
      <c r="L552" s="327">
        <f t="shared" si="188"/>
        <v>0</v>
      </c>
      <c r="M552" s="327">
        <f t="shared" si="189"/>
        <v>0</v>
      </c>
      <c r="N552" s="327">
        <f t="shared" si="190"/>
        <v>0</v>
      </c>
      <c r="O552" s="327">
        <f t="shared" si="191"/>
        <v>0</v>
      </c>
      <c r="P552" s="327">
        <f t="shared" si="192"/>
        <v>0</v>
      </c>
      <c r="Q552" s="327">
        <f t="shared" si="193"/>
        <v>0</v>
      </c>
      <c r="R552" s="327">
        <f t="shared" si="194"/>
        <v>0</v>
      </c>
      <c r="S552" s="327">
        <f t="shared" si="195"/>
        <v>0</v>
      </c>
      <c r="T552" s="314"/>
    </row>
    <row r="553" spans="1:20" ht="24" customHeight="1">
      <c r="A553" s="193" t="str">
        <f t="shared" si="196"/>
        <v>WeaponEnhance_Desc_AuraBlade</v>
      </c>
      <c r="B553" s="196" t="s">
        <v>8675</v>
      </c>
      <c r="C553" s="188" t="s">
        <v>10718</v>
      </c>
      <c r="D553" s="12" t="s">
        <v>11512</v>
      </c>
      <c r="E553" s="12" t="s">
        <v>12671</v>
      </c>
      <c r="F553" s="261" t="s">
        <v>13691</v>
      </c>
      <c r="G553" s="261" t="s">
        <v>13692</v>
      </c>
      <c r="H553" s="95" t="s">
        <v>12672</v>
      </c>
      <c r="I553" s="12" t="s">
        <v>12673</v>
      </c>
      <c r="J553" s="12" t="s">
        <v>12674</v>
      </c>
      <c r="K553" s="328">
        <f t="shared" si="198"/>
        <v>0</v>
      </c>
      <c r="L553" s="327">
        <f t="shared" si="188"/>
        <v>0</v>
      </c>
      <c r="M553" s="327">
        <f t="shared" si="189"/>
        <v>0</v>
      </c>
      <c r="N553" s="327">
        <f t="shared" si="190"/>
        <v>0</v>
      </c>
      <c r="O553" s="327">
        <f t="shared" si="191"/>
        <v>0</v>
      </c>
      <c r="P553" s="327">
        <f t="shared" si="192"/>
        <v>0</v>
      </c>
      <c r="Q553" s="327">
        <f t="shared" si="193"/>
        <v>0</v>
      </c>
      <c r="R553" s="327">
        <f t="shared" si="194"/>
        <v>0</v>
      </c>
      <c r="S553" s="327">
        <f t="shared" si="195"/>
        <v>0</v>
      </c>
      <c r="T553" s="314"/>
    </row>
    <row r="554" spans="1:20" ht="24" customHeight="1">
      <c r="A554" s="193" t="str">
        <f t="shared" si="196"/>
        <v>WeaponEnhance_Desc_AuraBlade2</v>
      </c>
      <c r="B554" s="196" t="s">
        <v>8675</v>
      </c>
      <c r="C554" s="188" t="s">
        <v>10719</v>
      </c>
      <c r="D554" s="12" t="s">
        <v>11187</v>
      </c>
      <c r="E554" s="12" t="s">
        <v>12370</v>
      </c>
      <c r="F554" s="261" t="s">
        <v>13693</v>
      </c>
      <c r="G554" s="261" t="s">
        <v>12601</v>
      </c>
      <c r="H554" s="95" t="s">
        <v>12602</v>
      </c>
      <c r="I554" s="12" t="s">
        <v>12603</v>
      </c>
      <c r="J554" s="12" t="s">
        <v>12604</v>
      </c>
      <c r="K554" s="328">
        <f t="shared" si="198"/>
        <v>0</v>
      </c>
      <c r="L554" s="327">
        <f t="shared" si="188"/>
        <v>0</v>
      </c>
      <c r="M554" s="327">
        <f t="shared" si="189"/>
        <v>0</v>
      </c>
      <c r="N554" s="327">
        <f t="shared" si="190"/>
        <v>0</v>
      </c>
      <c r="O554" s="327">
        <f t="shared" si="191"/>
        <v>0</v>
      </c>
      <c r="P554" s="327">
        <f t="shared" si="192"/>
        <v>0</v>
      </c>
      <c r="Q554" s="327">
        <f t="shared" si="193"/>
        <v>0</v>
      </c>
      <c r="R554" s="327">
        <f t="shared" si="194"/>
        <v>0</v>
      </c>
      <c r="S554" s="327">
        <f t="shared" si="195"/>
        <v>0</v>
      </c>
      <c r="T554" s="314"/>
    </row>
    <row r="555" spans="1:20" ht="24" customHeight="1">
      <c r="A555" s="193" t="str">
        <f t="shared" si="196"/>
        <v>WeaponEnhance_Desc_AuraBlade3</v>
      </c>
      <c r="B555" s="196" t="s">
        <v>8675</v>
      </c>
      <c r="C555" s="188" t="s">
        <v>10720</v>
      </c>
      <c r="D555" s="12" t="s">
        <v>11191</v>
      </c>
      <c r="E555" s="12" t="s">
        <v>12371</v>
      </c>
      <c r="F555" s="261" t="s">
        <v>13694</v>
      </c>
      <c r="G555" s="261" t="s">
        <v>12605</v>
      </c>
      <c r="H555" s="95" t="s">
        <v>12606</v>
      </c>
      <c r="I555" s="12" t="s">
        <v>12607</v>
      </c>
      <c r="J555" s="12" t="s">
        <v>12608</v>
      </c>
      <c r="K555" s="328">
        <f t="shared" si="198"/>
        <v>0</v>
      </c>
      <c r="L555" s="327">
        <f t="shared" si="188"/>
        <v>0</v>
      </c>
      <c r="M555" s="327">
        <f t="shared" si="189"/>
        <v>0</v>
      </c>
      <c r="N555" s="327">
        <f t="shared" si="190"/>
        <v>0</v>
      </c>
      <c r="O555" s="327">
        <f t="shared" si="191"/>
        <v>0</v>
      </c>
      <c r="P555" s="327">
        <f t="shared" si="192"/>
        <v>0</v>
      </c>
      <c r="Q555" s="327">
        <f t="shared" si="193"/>
        <v>0</v>
      </c>
      <c r="R555" s="327">
        <f t="shared" si="194"/>
        <v>0</v>
      </c>
      <c r="S555" s="327">
        <f t="shared" si="195"/>
        <v>0</v>
      </c>
      <c r="T555" s="314"/>
    </row>
    <row r="556" spans="1:20" ht="24" customHeight="1">
      <c r="A556" s="193" t="str">
        <f t="shared" si="196"/>
        <v>WeaponEnhance_Desc_AuraBlade4</v>
      </c>
      <c r="B556" s="196" t="s">
        <v>8675</v>
      </c>
      <c r="C556" s="188" t="s">
        <v>10721</v>
      </c>
      <c r="D556" s="12" t="s">
        <v>11188</v>
      </c>
      <c r="E556" s="12" t="s">
        <v>12372</v>
      </c>
      <c r="F556" s="261" t="s">
        <v>13695</v>
      </c>
      <c r="G556" s="261" t="s">
        <v>12609</v>
      </c>
      <c r="H556" s="95" t="s">
        <v>12610</v>
      </c>
      <c r="I556" s="12" t="s">
        <v>12611</v>
      </c>
      <c r="J556" s="12" t="s">
        <v>12612</v>
      </c>
      <c r="K556" s="328">
        <f t="shared" si="198"/>
        <v>0</v>
      </c>
      <c r="L556" s="327">
        <f t="shared" si="188"/>
        <v>0</v>
      </c>
      <c r="M556" s="327">
        <f t="shared" si="189"/>
        <v>0</v>
      </c>
      <c r="N556" s="327">
        <f t="shared" si="190"/>
        <v>0</v>
      </c>
      <c r="O556" s="327">
        <f t="shared" si="191"/>
        <v>0</v>
      </c>
      <c r="P556" s="327">
        <f t="shared" si="192"/>
        <v>0</v>
      </c>
      <c r="Q556" s="327">
        <f t="shared" si="193"/>
        <v>0</v>
      </c>
      <c r="R556" s="327">
        <f t="shared" si="194"/>
        <v>0</v>
      </c>
      <c r="S556" s="327">
        <f t="shared" si="195"/>
        <v>0</v>
      </c>
      <c r="T556" s="314"/>
    </row>
    <row r="557" spans="1:20" ht="24" customHeight="1">
      <c r="A557" s="193" t="str">
        <f t="shared" si="196"/>
        <v>WeaponEnhance_Desc_AuraBlade5</v>
      </c>
      <c r="B557" s="196" t="s">
        <v>8675</v>
      </c>
      <c r="C557" s="188" t="s">
        <v>10722</v>
      </c>
      <c r="D557" s="12" t="s">
        <v>10743</v>
      </c>
      <c r="E557" s="12" t="s">
        <v>12373</v>
      </c>
      <c r="F557" s="261" t="s">
        <v>13696</v>
      </c>
      <c r="G557" s="261" t="s">
        <v>12613</v>
      </c>
      <c r="H557" s="95" t="s">
        <v>12614</v>
      </c>
      <c r="I557" s="12" t="s">
        <v>12615</v>
      </c>
      <c r="J557" s="12" t="s">
        <v>12616</v>
      </c>
      <c r="K557" s="328">
        <f t="shared" si="198"/>
        <v>0</v>
      </c>
      <c r="L557" s="327">
        <f t="shared" si="188"/>
        <v>0</v>
      </c>
      <c r="M557" s="327">
        <f t="shared" si="189"/>
        <v>0</v>
      </c>
      <c r="N557" s="327">
        <f t="shared" si="190"/>
        <v>0</v>
      </c>
      <c r="O557" s="327">
        <f t="shared" si="191"/>
        <v>0</v>
      </c>
      <c r="P557" s="327">
        <f t="shared" si="192"/>
        <v>0</v>
      </c>
      <c r="Q557" s="327">
        <f t="shared" si="193"/>
        <v>0</v>
      </c>
      <c r="R557" s="327">
        <f t="shared" si="194"/>
        <v>0</v>
      </c>
      <c r="S557" s="327">
        <f t="shared" si="195"/>
        <v>0</v>
      </c>
      <c r="T557" s="314"/>
    </row>
    <row r="558" spans="1:20" ht="24" customHeight="1">
      <c r="A558" s="193" t="str">
        <f t="shared" si="196"/>
        <v>WeaponEnhance_Desc_Shatter</v>
      </c>
      <c r="B558" s="196" t="s">
        <v>8675</v>
      </c>
      <c r="C558" s="188" t="s">
        <v>10723</v>
      </c>
      <c r="D558" s="12" t="s">
        <v>11468</v>
      </c>
      <c r="E558" s="12" t="s">
        <v>12642</v>
      </c>
      <c r="F558" s="261" t="s">
        <v>13697</v>
      </c>
      <c r="G558" s="261" t="s">
        <v>12643</v>
      </c>
      <c r="H558" s="95" t="s">
        <v>12644</v>
      </c>
      <c r="I558" s="12" t="s">
        <v>12645</v>
      </c>
      <c r="J558" s="12" t="s">
        <v>12646</v>
      </c>
      <c r="K558" s="329">
        <v>3</v>
      </c>
      <c r="L558" s="327">
        <f t="shared" si="188"/>
        <v>1</v>
      </c>
      <c r="M558" s="327">
        <f t="shared" si="189"/>
        <v>0</v>
      </c>
      <c r="N558" s="327">
        <f t="shared" si="190"/>
        <v>1</v>
      </c>
      <c r="O558" s="327">
        <f t="shared" si="191"/>
        <v>0</v>
      </c>
      <c r="P558" s="327">
        <f t="shared" si="192"/>
        <v>0</v>
      </c>
      <c r="Q558" s="327">
        <f t="shared" si="193"/>
        <v>0</v>
      </c>
      <c r="R558" s="327">
        <f t="shared" si="194"/>
        <v>0</v>
      </c>
      <c r="S558" s="327">
        <f t="shared" si="195"/>
        <v>0</v>
      </c>
      <c r="T558" s="314"/>
    </row>
    <row r="559" spans="1:20" ht="24" customHeight="1">
      <c r="A559" s="193" t="str">
        <f t="shared" si="196"/>
        <v>WeaponEnhance_Desc_Shatter2</v>
      </c>
      <c r="B559" s="196" t="s">
        <v>8675</v>
      </c>
      <c r="C559" s="188" t="s">
        <v>10724</v>
      </c>
      <c r="D559" s="12" t="s">
        <v>11466</v>
      </c>
      <c r="E559" s="12" t="s">
        <v>12675</v>
      </c>
      <c r="F559" s="261" t="s">
        <v>13698</v>
      </c>
      <c r="G559" s="261" t="s">
        <v>12676</v>
      </c>
      <c r="H559" s="95" t="s">
        <v>12677</v>
      </c>
      <c r="I559" s="316" t="s">
        <v>12679</v>
      </c>
      <c r="J559" s="12" t="s">
        <v>12678</v>
      </c>
      <c r="K559" s="328">
        <f t="shared" ref="K559:K575" si="199">SUM(L559:S559)</f>
        <v>2</v>
      </c>
      <c r="L559" s="327">
        <f t="shared" si="188"/>
        <v>1</v>
      </c>
      <c r="M559" s="327">
        <f t="shared" si="189"/>
        <v>1</v>
      </c>
      <c r="N559" s="327">
        <f t="shared" si="190"/>
        <v>0</v>
      </c>
      <c r="O559" s="327">
        <f t="shared" si="191"/>
        <v>0</v>
      </c>
      <c r="P559" s="327">
        <f t="shared" si="192"/>
        <v>0</v>
      </c>
      <c r="Q559" s="327">
        <f t="shared" si="193"/>
        <v>0</v>
      </c>
      <c r="R559" s="327">
        <f t="shared" si="194"/>
        <v>0</v>
      </c>
      <c r="S559" s="327">
        <f t="shared" si="195"/>
        <v>0</v>
      </c>
      <c r="T559" s="314"/>
    </row>
    <row r="560" spans="1:20" ht="24" customHeight="1">
      <c r="A560" s="193" t="str">
        <f t="shared" si="196"/>
        <v>WeaponEnhance_Desc_Shatter3</v>
      </c>
      <c r="B560" s="196" t="s">
        <v>8675</v>
      </c>
      <c r="C560" s="188" t="s">
        <v>10725</v>
      </c>
      <c r="D560" s="12" t="s">
        <v>19207</v>
      </c>
      <c r="E560" s="12" t="s">
        <v>19208</v>
      </c>
      <c r="F560" s="261" t="s">
        <v>19209</v>
      </c>
      <c r="G560" s="261" t="s">
        <v>19210</v>
      </c>
      <c r="H560" s="95" t="s">
        <v>19211</v>
      </c>
      <c r="I560" s="12" t="s">
        <v>19212</v>
      </c>
      <c r="J560" s="12" t="s">
        <v>19213</v>
      </c>
      <c r="K560" s="328">
        <f t="shared" si="199"/>
        <v>1</v>
      </c>
      <c r="L560" s="327">
        <f t="shared" si="188"/>
        <v>1</v>
      </c>
      <c r="M560" s="327">
        <f t="shared" si="189"/>
        <v>0</v>
      </c>
      <c r="N560" s="327">
        <f t="shared" si="190"/>
        <v>0</v>
      </c>
      <c r="O560" s="327">
        <f t="shared" si="191"/>
        <v>0</v>
      </c>
      <c r="P560" s="327">
        <f t="shared" si="192"/>
        <v>0</v>
      </c>
      <c r="Q560" s="327">
        <f t="shared" si="193"/>
        <v>0</v>
      </c>
      <c r="R560" s="327">
        <f t="shared" si="194"/>
        <v>0</v>
      </c>
      <c r="S560" s="327">
        <f t="shared" si="195"/>
        <v>0</v>
      </c>
      <c r="T560" s="314"/>
    </row>
    <row r="561" spans="1:20" ht="24" customHeight="1">
      <c r="A561" s="193" t="str">
        <f t="shared" si="196"/>
        <v>WeaponEnhance_Desc_Shatter4</v>
      </c>
      <c r="B561" s="196" t="s">
        <v>8675</v>
      </c>
      <c r="C561" s="188" t="s">
        <v>10726</v>
      </c>
      <c r="D561" s="12" t="s">
        <v>11506</v>
      </c>
      <c r="E561" s="12" t="s">
        <v>12680</v>
      </c>
      <c r="F561" s="261" t="s">
        <v>13699</v>
      </c>
      <c r="G561" s="261" t="s">
        <v>12681</v>
      </c>
      <c r="H561" s="95" t="s">
        <v>12682</v>
      </c>
      <c r="I561" s="12" t="s">
        <v>12683</v>
      </c>
      <c r="J561" s="12" t="s">
        <v>12684</v>
      </c>
      <c r="K561" s="328">
        <f t="shared" si="199"/>
        <v>2</v>
      </c>
      <c r="L561" s="327">
        <f t="shared" si="188"/>
        <v>1</v>
      </c>
      <c r="M561" s="327">
        <f t="shared" si="189"/>
        <v>1</v>
      </c>
      <c r="N561" s="327">
        <f t="shared" si="190"/>
        <v>0</v>
      </c>
      <c r="O561" s="327">
        <f t="shared" si="191"/>
        <v>0</v>
      </c>
      <c r="P561" s="327">
        <f t="shared" si="192"/>
        <v>0</v>
      </c>
      <c r="Q561" s="327">
        <f t="shared" si="193"/>
        <v>0</v>
      </c>
      <c r="R561" s="327">
        <f t="shared" si="194"/>
        <v>0</v>
      </c>
      <c r="S561" s="327">
        <f t="shared" si="195"/>
        <v>0</v>
      </c>
      <c r="T561" s="314"/>
    </row>
    <row r="562" spans="1:20" ht="24" customHeight="1">
      <c r="A562" s="193" t="str">
        <f t="shared" si="196"/>
        <v>WeaponEnhance_Desc_Shatter5</v>
      </c>
      <c r="B562" s="196" t="s">
        <v>8675</v>
      </c>
      <c r="C562" s="188" t="s">
        <v>10727</v>
      </c>
      <c r="D562" s="12" t="s">
        <v>11467</v>
      </c>
      <c r="E562" s="12" t="s">
        <v>12685</v>
      </c>
      <c r="F562" s="261" t="s">
        <v>13700</v>
      </c>
      <c r="G562" s="261" t="s">
        <v>12686</v>
      </c>
      <c r="H562" s="95" t="s">
        <v>12687</v>
      </c>
      <c r="I562" s="12" t="s">
        <v>12688</v>
      </c>
      <c r="J562" s="12" t="s">
        <v>12689</v>
      </c>
      <c r="K562" s="328">
        <f t="shared" si="199"/>
        <v>1</v>
      </c>
      <c r="L562" s="327">
        <f t="shared" si="188"/>
        <v>1</v>
      </c>
      <c r="M562" s="327">
        <f t="shared" si="189"/>
        <v>0</v>
      </c>
      <c r="N562" s="327">
        <f t="shared" si="190"/>
        <v>0</v>
      </c>
      <c r="O562" s="327">
        <f t="shared" si="191"/>
        <v>0</v>
      </c>
      <c r="P562" s="327">
        <f t="shared" si="192"/>
        <v>0</v>
      </c>
      <c r="Q562" s="327">
        <f t="shared" si="193"/>
        <v>0</v>
      </c>
      <c r="R562" s="327">
        <f t="shared" si="194"/>
        <v>0</v>
      </c>
      <c r="S562" s="327">
        <f t="shared" si="195"/>
        <v>0</v>
      </c>
      <c r="T562" s="314"/>
    </row>
    <row r="563" spans="1:20" ht="24" customHeight="1">
      <c r="A563" s="193" t="str">
        <f t="shared" si="196"/>
        <v>WeaponEnhance_Desc_Odachi</v>
      </c>
      <c r="B563" s="196" t="s">
        <v>8675</v>
      </c>
      <c r="C563" s="188" t="s">
        <v>11195</v>
      </c>
      <c r="D563" s="12" t="s">
        <v>11185</v>
      </c>
      <c r="E563" s="12" t="s">
        <v>12374</v>
      </c>
      <c r="F563" s="261" t="s">
        <v>13701</v>
      </c>
      <c r="G563" s="261" t="s">
        <v>13702</v>
      </c>
      <c r="H563" s="95" t="s">
        <v>12617</v>
      </c>
      <c r="I563" s="12" t="s">
        <v>12618</v>
      </c>
      <c r="J563" s="12" t="s">
        <v>12619</v>
      </c>
      <c r="K563" s="328">
        <f t="shared" si="199"/>
        <v>0</v>
      </c>
      <c r="L563" s="327">
        <f t="shared" si="188"/>
        <v>0</v>
      </c>
      <c r="M563" s="327">
        <f t="shared" si="189"/>
        <v>0</v>
      </c>
      <c r="N563" s="327">
        <f t="shared" si="190"/>
        <v>0</v>
      </c>
      <c r="O563" s="327">
        <f t="shared" si="191"/>
        <v>0</v>
      </c>
      <c r="P563" s="327">
        <f t="shared" si="192"/>
        <v>0</v>
      </c>
      <c r="Q563" s="327">
        <f t="shared" si="193"/>
        <v>0</v>
      </c>
      <c r="R563" s="327">
        <f t="shared" si="194"/>
        <v>0</v>
      </c>
      <c r="S563" s="327">
        <f t="shared" si="195"/>
        <v>0</v>
      </c>
      <c r="T563" s="314"/>
    </row>
    <row r="564" spans="1:20" ht="24" customHeight="1">
      <c r="A564" s="193" t="str">
        <f t="shared" si="196"/>
        <v>WeaponEnhance_Desc_Odachi2</v>
      </c>
      <c r="B564" s="196" t="s">
        <v>8675</v>
      </c>
      <c r="C564" s="188" t="s">
        <v>11196</v>
      </c>
      <c r="D564" s="12" t="s">
        <v>11471</v>
      </c>
      <c r="E564" s="12" t="s">
        <v>12690</v>
      </c>
      <c r="F564" s="261" t="s">
        <v>13703</v>
      </c>
      <c r="G564" s="261" t="s">
        <v>12691</v>
      </c>
      <c r="H564" s="95" t="s">
        <v>12692</v>
      </c>
      <c r="I564" s="12" t="s">
        <v>12693</v>
      </c>
      <c r="J564" s="12" t="s">
        <v>12694</v>
      </c>
      <c r="K564" s="328">
        <f t="shared" si="199"/>
        <v>1</v>
      </c>
      <c r="L564" s="327">
        <f t="shared" si="188"/>
        <v>1</v>
      </c>
      <c r="M564" s="327">
        <f t="shared" si="189"/>
        <v>0</v>
      </c>
      <c r="N564" s="327">
        <f t="shared" si="190"/>
        <v>0</v>
      </c>
      <c r="O564" s="327">
        <f t="shared" si="191"/>
        <v>0</v>
      </c>
      <c r="P564" s="327">
        <f t="shared" si="192"/>
        <v>0</v>
      </c>
      <c r="Q564" s="327">
        <f t="shared" si="193"/>
        <v>0</v>
      </c>
      <c r="R564" s="327">
        <f t="shared" si="194"/>
        <v>0</v>
      </c>
      <c r="S564" s="327">
        <f t="shared" si="195"/>
        <v>0</v>
      </c>
      <c r="T564" s="314"/>
    </row>
    <row r="565" spans="1:20" ht="24" customHeight="1">
      <c r="A565" s="193" t="str">
        <f t="shared" si="196"/>
        <v>WeaponEnhance_Desc_Odachi3</v>
      </c>
      <c r="B565" s="196" t="s">
        <v>8675</v>
      </c>
      <c r="C565" s="188" t="s">
        <v>11197</v>
      </c>
      <c r="D565" s="12" t="s">
        <v>11470</v>
      </c>
      <c r="E565" s="12" t="s">
        <v>12695</v>
      </c>
      <c r="F565" s="261" t="s">
        <v>13704</v>
      </c>
      <c r="G565" s="261" t="s">
        <v>12696</v>
      </c>
      <c r="H565" s="95" t="s">
        <v>12697</v>
      </c>
      <c r="I565" s="12" t="s">
        <v>12698</v>
      </c>
      <c r="J565" s="12" t="s">
        <v>12699</v>
      </c>
      <c r="K565" s="328">
        <f t="shared" si="199"/>
        <v>1</v>
      </c>
      <c r="L565" s="327">
        <f t="shared" si="188"/>
        <v>1</v>
      </c>
      <c r="M565" s="327">
        <f t="shared" si="189"/>
        <v>0</v>
      </c>
      <c r="N565" s="327">
        <f t="shared" si="190"/>
        <v>0</v>
      </c>
      <c r="O565" s="327">
        <f t="shared" si="191"/>
        <v>0</v>
      </c>
      <c r="P565" s="327">
        <f t="shared" si="192"/>
        <v>0</v>
      </c>
      <c r="Q565" s="327">
        <f t="shared" si="193"/>
        <v>0</v>
      </c>
      <c r="R565" s="327">
        <f t="shared" si="194"/>
        <v>0</v>
      </c>
      <c r="S565" s="327">
        <f t="shared" si="195"/>
        <v>0</v>
      </c>
      <c r="T565" s="314"/>
    </row>
    <row r="566" spans="1:20" ht="24" customHeight="1">
      <c r="A566" s="193" t="str">
        <f t="shared" si="196"/>
        <v>WeaponEnhance_Desc_Odachi4</v>
      </c>
      <c r="B566" s="196" t="s">
        <v>8675</v>
      </c>
      <c r="C566" s="188" t="s">
        <v>11198</v>
      </c>
      <c r="D566" s="12" t="s">
        <v>11469</v>
      </c>
      <c r="E566" s="12" t="s">
        <v>12700</v>
      </c>
      <c r="F566" s="261" t="s">
        <v>13705</v>
      </c>
      <c r="G566" s="261" t="s">
        <v>12701</v>
      </c>
      <c r="H566" s="95" t="s">
        <v>12702</v>
      </c>
      <c r="I566" s="12" t="s">
        <v>12703</v>
      </c>
      <c r="J566" s="12" t="s">
        <v>12704</v>
      </c>
      <c r="K566" s="328">
        <f t="shared" si="199"/>
        <v>1</v>
      </c>
      <c r="L566" s="327">
        <f t="shared" si="188"/>
        <v>1</v>
      </c>
      <c r="M566" s="327">
        <f t="shared" si="189"/>
        <v>0</v>
      </c>
      <c r="N566" s="327">
        <f t="shared" si="190"/>
        <v>0</v>
      </c>
      <c r="O566" s="327">
        <f t="shared" si="191"/>
        <v>0</v>
      </c>
      <c r="P566" s="327">
        <f t="shared" si="192"/>
        <v>0</v>
      </c>
      <c r="Q566" s="327">
        <f t="shared" si="193"/>
        <v>0</v>
      </c>
      <c r="R566" s="327">
        <f t="shared" si="194"/>
        <v>0</v>
      </c>
      <c r="S566" s="327">
        <f t="shared" si="195"/>
        <v>0</v>
      </c>
      <c r="T566" s="314"/>
    </row>
    <row r="567" spans="1:20" ht="24" customHeight="1">
      <c r="A567" s="193" t="str">
        <f t="shared" si="196"/>
        <v>WeaponEnhance_Desc_Odachi5</v>
      </c>
      <c r="B567" s="196" t="s">
        <v>8675</v>
      </c>
      <c r="C567" s="188" t="s">
        <v>11199</v>
      </c>
      <c r="D567" s="12" t="s">
        <v>18315</v>
      </c>
      <c r="E567" s="12" t="s">
        <v>18316</v>
      </c>
      <c r="F567" s="261" t="s">
        <v>18317</v>
      </c>
      <c r="G567" s="261" t="s">
        <v>18318</v>
      </c>
      <c r="H567" s="95" t="s">
        <v>18319</v>
      </c>
      <c r="I567" s="12" t="s">
        <v>18320</v>
      </c>
      <c r="J567" s="12" t="s">
        <v>18321</v>
      </c>
      <c r="K567" s="328">
        <f t="shared" si="199"/>
        <v>0</v>
      </c>
      <c r="L567" s="327">
        <f t="shared" si="188"/>
        <v>0</v>
      </c>
      <c r="M567" s="327">
        <f t="shared" si="189"/>
        <v>0</v>
      </c>
      <c r="N567" s="327">
        <f t="shared" si="190"/>
        <v>0</v>
      </c>
      <c r="O567" s="327">
        <f t="shared" si="191"/>
        <v>0</v>
      </c>
      <c r="P567" s="327">
        <f t="shared" si="192"/>
        <v>0</v>
      </c>
      <c r="Q567" s="327">
        <f t="shared" si="193"/>
        <v>0</v>
      </c>
      <c r="R567" s="327">
        <f t="shared" si="194"/>
        <v>0</v>
      </c>
      <c r="S567" s="327">
        <f t="shared" si="195"/>
        <v>0</v>
      </c>
      <c r="T567" s="314"/>
    </row>
    <row r="568" spans="1:20" ht="24" customHeight="1">
      <c r="A568" s="193" t="str">
        <f t="shared" si="196"/>
        <v>WeaponEnhance_Desc_RapidSlash</v>
      </c>
      <c r="B568" s="196" t="s">
        <v>8675</v>
      </c>
      <c r="C568" s="188" t="s">
        <v>10728</v>
      </c>
      <c r="D568" s="12" t="s">
        <v>11192</v>
      </c>
      <c r="E568" s="12" t="s">
        <v>12375</v>
      </c>
      <c r="F568" s="261" t="s">
        <v>13706</v>
      </c>
      <c r="G568" s="261" t="s">
        <v>13707</v>
      </c>
      <c r="H568" s="95" t="s">
        <v>12620</v>
      </c>
      <c r="I568" s="12" t="s">
        <v>12621</v>
      </c>
      <c r="J568" s="12" t="s">
        <v>12622</v>
      </c>
      <c r="K568" s="328">
        <f t="shared" si="199"/>
        <v>0</v>
      </c>
      <c r="L568" s="327">
        <f t="shared" si="188"/>
        <v>0</v>
      </c>
      <c r="M568" s="327">
        <f t="shared" si="189"/>
        <v>0</v>
      </c>
      <c r="N568" s="327">
        <f t="shared" si="190"/>
        <v>0</v>
      </c>
      <c r="O568" s="327">
        <f t="shared" si="191"/>
        <v>0</v>
      </c>
      <c r="P568" s="327">
        <f t="shared" si="192"/>
        <v>0</v>
      </c>
      <c r="Q568" s="327">
        <f t="shared" si="193"/>
        <v>0</v>
      </c>
      <c r="R568" s="327">
        <f t="shared" si="194"/>
        <v>0</v>
      </c>
      <c r="S568" s="327">
        <f t="shared" si="195"/>
        <v>0</v>
      </c>
      <c r="T568" s="314"/>
    </row>
    <row r="569" spans="1:20" ht="24" customHeight="1">
      <c r="A569" s="193" t="str">
        <f t="shared" si="196"/>
        <v>WeaponEnhance_Desc_RapidSlash2</v>
      </c>
      <c r="B569" s="196" t="s">
        <v>8675</v>
      </c>
      <c r="C569" s="188" t="s">
        <v>10729</v>
      </c>
      <c r="D569" s="12" t="s">
        <v>11184</v>
      </c>
      <c r="E569" s="12" t="s">
        <v>12376</v>
      </c>
      <c r="F569" s="261" t="s">
        <v>13708</v>
      </c>
      <c r="G569" s="261" t="s">
        <v>12623</v>
      </c>
      <c r="H569" s="95" t="s">
        <v>12624</v>
      </c>
      <c r="I569" s="12" t="s">
        <v>12625</v>
      </c>
      <c r="J569" s="12" t="s">
        <v>12626</v>
      </c>
      <c r="K569" s="328">
        <f t="shared" si="199"/>
        <v>0</v>
      </c>
      <c r="L569" s="327">
        <f t="shared" si="188"/>
        <v>0</v>
      </c>
      <c r="M569" s="327">
        <f t="shared" si="189"/>
        <v>0</v>
      </c>
      <c r="N569" s="327">
        <f t="shared" si="190"/>
        <v>0</v>
      </c>
      <c r="O569" s="327">
        <f t="shared" si="191"/>
        <v>0</v>
      </c>
      <c r="P569" s="327">
        <f t="shared" si="192"/>
        <v>0</v>
      </c>
      <c r="Q569" s="327">
        <f t="shared" si="193"/>
        <v>0</v>
      </c>
      <c r="R569" s="327">
        <f t="shared" si="194"/>
        <v>0</v>
      </c>
      <c r="S569" s="327">
        <f t="shared" si="195"/>
        <v>0</v>
      </c>
      <c r="T569" s="314"/>
    </row>
    <row r="570" spans="1:20" ht="24" customHeight="1">
      <c r="A570" s="193" t="str">
        <f t="shared" si="196"/>
        <v>WeaponEnhance_Desc_RapidSlash3</v>
      </c>
      <c r="B570" s="196" t="s">
        <v>8675</v>
      </c>
      <c r="C570" s="188" t="s">
        <v>10730</v>
      </c>
      <c r="D570" s="12" t="s">
        <v>11456</v>
      </c>
      <c r="E570" s="12" t="s">
        <v>12705</v>
      </c>
      <c r="F570" s="261" t="s">
        <v>13709</v>
      </c>
      <c r="G570" s="261" t="s">
        <v>12706</v>
      </c>
      <c r="H570" s="95" t="s">
        <v>12707</v>
      </c>
      <c r="I570" s="12" t="s">
        <v>12708</v>
      </c>
      <c r="J570" s="12" t="s">
        <v>12709</v>
      </c>
      <c r="K570" s="328">
        <f t="shared" si="199"/>
        <v>0</v>
      </c>
      <c r="L570" s="327">
        <f t="shared" si="188"/>
        <v>0</v>
      </c>
      <c r="M570" s="327">
        <f t="shared" si="189"/>
        <v>0</v>
      </c>
      <c r="N570" s="327">
        <f t="shared" si="190"/>
        <v>0</v>
      </c>
      <c r="O570" s="327">
        <f t="shared" si="191"/>
        <v>0</v>
      </c>
      <c r="P570" s="327">
        <f t="shared" si="192"/>
        <v>0</v>
      </c>
      <c r="Q570" s="327">
        <f t="shared" si="193"/>
        <v>0</v>
      </c>
      <c r="R570" s="327">
        <f t="shared" si="194"/>
        <v>0</v>
      </c>
      <c r="S570" s="327">
        <f t="shared" si="195"/>
        <v>0</v>
      </c>
      <c r="T570" s="314"/>
    </row>
    <row r="571" spans="1:20" ht="24" customHeight="1">
      <c r="A571" s="193" t="str">
        <f t="shared" si="196"/>
        <v>WeaponEnhance_Desc_RapidSlash4</v>
      </c>
      <c r="B571" s="196" t="s">
        <v>8675</v>
      </c>
      <c r="C571" s="188" t="s">
        <v>10731</v>
      </c>
      <c r="D571" s="12" t="s">
        <v>11465</v>
      </c>
      <c r="E571" s="12" t="s">
        <v>12710</v>
      </c>
      <c r="F571" s="261" t="s">
        <v>13710</v>
      </c>
      <c r="G571" s="261" t="s">
        <v>12711</v>
      </c>
      <c r="H571" s="95" t="s">
        <v>12712</v>
      </c>
      <c r="I571" s="12" t="s">
        <v>12713</v>
      </c>
      <c r="J571" s="12" t="s">
        <v>12714</v>
      </c>
      <c r="K571" s="328">
        <f t="shared" si="199"/>
        <v>0</v>
      </c>
      <c r="L571" s="327">
        <f t="shared" si="188"/>
        <v>0</v>
      </c>
      <c r="M571" s="327">
        <f t="shared" si="189"/>
        <v>0</v>
      </c>
      <c r="N571" s="327">
        <f t="shared" si="190"/>
        <v>0</v>
      </c>
      <c r="O571" s="327">
        <f t="shared" si="191"/>
        <v>0</v>
      </c>
      <c r="P571" s="327">
        <f t="shared" si="192"/>
        <v>0</v>
      </c>
      <c r="Q571" s="327">
        <f t="shared" si="193"/>
        <v>0</v>
      </c>
      <c r="R571" s="327">
        <f t="shared" si="194"/>
        <v>0</v>
      </c>
      <c r="S571" s="327">
        <f t="shared" si="195"/>
        <v>0</v>
      </c>
      <c r="T571" s="314"/>
    </row>
    <row r="572" spans="1:20" ht="24" customHeight="1">
      <c r="A572" s="193" t="str">
        <f t="shared" si="196"/>
        <v>WeaponEnhance_Desc_RapidSlash5</v>
      </c>
      <c r="B572" s="196" t="s">
        <v>8675</v>
      </c>
      <c r="C572" s="188" t="s">
        <v>10732</v>
      </c>
      <c r="D572" s="12" t="s">
        <v>11464</v>
      </c>
      <c r="E572" s="12" t="s">
        <v>12715</v>
      </c>
      <c r="F572" s="261" t="s">
        <v>13711</v>
      </c>
      <c r="G572" s="261" t="s">
        <v>13712</v>
      </c>
      <c r="H572" s="95" t="s">
        <v>12716</v>
      </c>
      <c r="I572" s="12" t="s">
        <v>12717</v>
      </c>
      <c r="J572" s="12" t="s">
        <v>12718</v>
      </c>
      <c r="K572" s="328">
        <f t="shared" si="199"/>
        <v>0</v>
      </c>
      <c r="L572" s="327">
        <f t="shared" si="188"/>
        <v>0</v>
      </c>
      <c r="M572" s="327">
        <f t="shared" si="189"/>
        <v>0</v>
      </c>
      <c r="N572" s="327">
        <f t="shared" si="190"/>
        <v>0</v>
      </c>
      <c r="O572" s="327">
        <f t="shared" si="191"/>
        <v>0</v>
      </c>
      <c r="P572" s="327">
        <f t="shared" si="192"/>
        <v>0</v>
      </c>
      <c r="Q572" s="327">
        <f t="shared" si="193"/>
        <v>0</v>
      </c>
      <c r="R572" s="327">
        <f t="shared" si="194"/>
        <v>0</v>
      </c>
      <c r="S572" s="327">
        <f t="shared" si="195"/>
        <v>0</v>
      </c>
      <c r="T572" s="314"/>
    </row>
    <row r="573" spans="1:20" ht="24" customHeight="1">
      <c r="A573" s="193" t="str">
        <f t="shared" si="196"/>
        <v>WeaponEnhance_Desc_FlyingSword</v>
      </c>
      <c r="B573" s="196" t="s">
        <v>8675</v>
      </c>
      <c r="C573" s="188" t="s">
        <v>15318</v>
      </c>
      <c r="D573" s="12" t="s">
        <v>15319</v>
      </c>
      <c r="E573" s="12" t="s">
        <v>15320</v>
      </c>
      <c r="F573" s="261" t="s">
        <v>15321</v>
      </c>
      <c r="G573" s="261" t="s">
        <v>15322</v>
      </c>
      <c r="H573" s="95" t="s">
        <v>15323</v>
      </c>
      <c r="I573" s="12" t="s">
        <v>15324</v>
      </c>
      <c r="J573" s="12" t="s">
        <v>15325</v>
      </c>
      <c r="K573" s="328">
        <f t="shared" si="199"/>
        <v>0</v>
      </c>
      <c r="L573" s="327">
        <f t="shared" si="188"/>
        <v>0</v>
      </c>
      <c r="M573" s="327">
        <f t="shared" si="189"/>
        <v>0</v>
      </c>
      <c r="N573" s="327">
        <f t="shared" si="190"/>
        <v>0</v>
      </c>
      <c r="O573" s="327">
        <f t="shared" si="191"/>
        <v>0</v>
      </c>
      <c r="P573" s="327">
        <f t="shared" si="192"/>
        <v>0</v>
      </c>
      <c r="Q573" s="327">
        <f t="shared" si="193"/>
        <v>0</v>
      </c>
      <c r="R573" s="327">
        <f t="shared" si="194"/>
        <v>0</v>
      </c>
      <c r="S573" s="327">
        <f t="shared" si="195"/>
        <v>0</v>
      </c>
      <c r="T573" s="314"/>
    </row>
    <row r="574" spans="1:20" ht="24" customHeight="1">
      <c r="A574" s="193" t="str">
        <f t="shared" si="196"/>
        <v>WeaponEnhance_Desc_FlyingSword2</v>
      </c>
      <c r="B574" s="196" t="s">
        <v>8675</v>
      </c>
      <c r="C574" s="188" t="s">
        <v>10734</v>
      </c>
      <c r="D574" s="12" t="s">
        <v>13373</v>
      </c>
      <c r="E574" s="12" t="s">
        <v>12719</v>
      </c>
      <c r="F574" s="261" t="s">
        <v>15086</v>
      </c>
      <c r="G574" s="261" t="s">
        <v>15087</v>
      </c>
      <c r="H574" s="95" t="s">
        <v>12720</v>
      </c>
      <c r="I574" s="12" t="s">
        <v>12721</v>
      </c>
      <c r="J574" s="12" t="s">
        <v>12722</v>
      </c>
      <c r="K574" s="328">
        <f t="shared" si="199"/>
        <v>2</v>
      </c>
      <c r="L574" s="327">
        <f t="shared" si="188"/>
        <v>1</v>
      </c>
      <c r="M574" s="327">
        <f t="shared" si="189"/>
        <v>1</v>
      </c>
      <c r="N574" s="327">
        <f t="shared" si="190"/>
        <v>0</v>
      </c>
      <c r="O574" s="327">
        <f t="shared" si="191"/>
        <v>0</v>
      </c>
      <c r="P574" s="327">
        <f t="shared" si="192"/>
        <v>0</v>
      </c>
      <c r="Q574" s="327">
        <f t="shared" si="193"/>
        <v>0</v>
      </c>
      <c r="R574" s="327">
        <f t="shared" si="194"/>
        <v>0</v>
      </c>
      <c r="S574" s="327">
        <f t="shared" si="195"/>
        <v>0</v>
      </c>
      <c r="T574" s="314"/>
    </row>
    <row r="575" spans="1:20" ht="24" customHeight="1">
      <c r="A575" s="193" t="str">
        <f t="shared" si="196"/>
        <v>WeaponEnhance_Desc_FlyingSword3</v>
      </c>
      <c r="B575" s="196" t="s">
        <v>8675</v>
      </c>
      <c r="C575" s="188" t="s">
        <v>10735</v>
      </c>
      <c r="D575" s="12" t="s">
        <v>15326</v>
      </c>
      <c r="E575" s="12" t="s">
        <v>15327</v>
      </c>
      <c r="F575" s="261" t="s">
        <v>15328</v>
      </c>
      <c r="G575" s="261" t="s">
        <v>15329</v>
      </c>
      <c r="H575" s="95" t="s">
        <v>15330</v>
      </c>
      <c r="I575" s="12" t="s">
        <v>15331</v>
      </c>
      <c r="J575" s="12" t="s">
        <v>15332</v>
      </c>
      <c r="K575" s="328">
        <f t="shared" si="199"/>
        <v>0</v>
      </c>
      <c r="L575" s="327">
        <f t="shared" si="188"/>
        <v>0</v>
      </c>
      <c r="M575" s="327">
        <f t="shared" si="189"/>
        <v>0</v>
      </c>
      <c r="N575" s="327">
        <f t="shared" si="190"/>
        <v>0</v>
      </c>
      <c r="O575" s="327">
        <f t="shared" si="191"/>
        <v>0</v>
      </c>
      <c r="P575" s="327">
        <f t="shared" si="192"/>
        <v>0</v>
      </c>
      <c r="Q575" s="327">
        <f t="shared" si="193"/>
        <v>0</v>
      </c>
      <c r="R575" s="327">
        <f t="shared" si="194"/>
        <v>0</v>
      </c>
      <c r="S575" s="327">
        <f t="shared" si="195"/>
        <v>0</v>
      </c>
      <c r="T575" s="314"/>
    </row>
    <row r="576" spans="1:20" ht="24" customHeight="1">
      <c r="A576" s="193" t="str">
        <f t="shared" si="196"/>
        <v>WeaponEnhance_Desc_FlyingSword4</v>
      </c>
      <c r="B576" s="196" t="s">
        <v>8675</v>
      </c>
      <c r="C576" s="188" t="s">
        <v>10736</v>
      </c>
      <c r="D576" s="12" t="s">
        <v>11509</v>
      </c>
      <c r="E576" s="12" t="s">
        <v>12638</v>
      </c>
      <c r="F576" s="261" t="s">
        <v>13713</v>
      </c>
      <c r="G576" s="261" t="s">
        <v>13714</v>
      </c>
      <c r="H576" s="95" t="s">
        <v>12639</v>
      </c>
      <c r="I576" s="12" t="s">
        <v>12640</v>
      </c>
      <c r="J576" s="12" t="s">
        <v>12641</v>
      </c>
      <c r="K576" s="329">
        <v>2</v>
      </c>
      <c r="L576" s="327">
        <f t="shared" si="188"/>
        <v>0</v>
      </c>
      <c r="M576" s="327">
        <f t="shared" si="189"/>
        <v>1</v>
      </c>
      <c r="N576" s="327">
        <f t="shared" si="190"/>
        <v>0</v>
      </c>
      <c r="O576" s="327">
        <f t="shared" si="191"/>
        <v>0</v>
      </c>
      <c r="P576" s="327">
        <f t="shared" si="192"/>
        <v>0</v>
      </c>
      <c r="Q576" s="327">
        <f t="shared" si="193"/>
        <v>0</v>
      </c>
      <c r="R576" s="327">
        <f t="shared" si="194"/>
        <v>0</v>
      </c>
      <c r="S576" s="327">
        <f t="shared" si="195"/>
        <v>0</v>
      </c>
      <c r="T576" s="314"/>
    </row>
    <row r="577" spans="1:20" ht="24" customHeight="1">
      <c r="A577" s="193" t="str">
        <f t="shared" si="196"/>
        <v>WeaponEnhance_Desc_FlyingSword5</v>
      </c>
      <c r="B577" s="196" t="s">
        <v>8675</v>
      </c>
      <c r="C577" s="188" t="s">
        <v>10737</v>
      </c>
      <c r="D577" s="12" t="s">
        <v>11508</v>
      </c>
      <c r="E577" s="12" t="s">
        <v>12377</v>
      </c>
      <c r="F577" s="261" t="s">
        <v>13715</v>
      </c>
      <c r="G577" s="261" t="s">
        <v>13716</v>
      </c>
      <c r="H577" s="95" t="s">
        <v>12627</v>
      </c>
      <c r="I577" s="12" t="s">
        <v>12628</v>
      </c>
      <c r="J577" s="12" t="s">
        <v>12629</v>
      </c>
      <c r="K577" s="328">
        <f t="shared" ref="K577:K582" si="200">SUM(L577:S577)</f>
        <v>0</v>
      </c>
      <c r="L577" s="327">
        <f t="shared" si="188"/>
        <v>0</v>
      </c>
      <c r="M577" s="327">
        <f t="shared" si="189"/>
        <v>0</v>
      </c>
      <c r="N577" s="327">
        <f t="shared" si="190"/>
        <v>0</v>
      </c>
      <c r="O577" s="327">
        <f t="shared" si="191"/>
        <v>0</v>
      </c>
      <c r="P577" s="327">
        <f t="shared" si="192"/>
        <v>0</v>
      </c>
      <c r="Q577" s="327">
        <f t="shared" si="193"/>
        <v>0</v>
      </c>
      <c r="R577" s="327">
        <f t="shared" si="194"/>
        <v>0</v>
      </c>
      <c r="S577" s="327">
        <f t="shared" si="195"/>
        <v>0</v>
      </c>
      <c r="T577" s="314"/>
    </row>
    <row r="578" spans="1:20" ht="24" customHeight="1">
      <c r="A578" s="193" t="str">
        <f t="shared" si="196"/>
        <v>WeaponEnhance_Desc_Airslash</v>
      </c>
      <c r="B578" s="196" t="s">
        <v>8675</v>
      </c>
      <c r="C578" s="188" t="s">
        <v>10738</v>
      </c>
      <c r="D578" s="12" t="s">
        <v>11510</v>
      </c>
      <c r="E578" s="12" t="s">
        <v>12723</v>
      </c>
      <c r="F578" s="261" t="s">
        <v>13717</v>
      </c>
      <c r="G578" s="261" t="s">
        <v>12724</v>
      </c>
      <c r="H578" s="95" t="s">
        <v>12725</v>
      </c>
      <c r="I578" s="12" t="s">
        <v>12726</v>
      </c>
      <c r="J578" s="12" t="s">
        <v>12727</v>
      </c>
      <c r="K578" s="328">
        <f t="shared" si="200"/>
        <v>1</v>
      </c>
      <c r="L578" s="327">
        <f t="shared" si="188"/>
        <v>1</v>
      </c>
      <c r="M578" s="327">
        <f t="shared" si="189"/>
        <v>0</v>
      </c>
      <c r="N578" s="327">
        <f t="shared" si="190"/>
        <v>0</v>
      </c>
      <c r="O578" s="327">
        <f t="shared" si="191"/>
        <v>0</v>
      </c>
      <c r="P578" s="327">
        <f t="shared" si="192"/>
        <v>0</v>
      </c>
      <c r="Q578" s="327">
        <f t="shared" si="193"/>
        <v>0</v>
      </c>
      <c r="R578" s="327">
        <f t="shared" si="194"/>
        <v>0</v>
      </c>
      <c r="S578" s="327">
        <f t="shared" si="195"/>
        <v>0</v>
      </c>
      <c r="T578" s="314"/>
    </row>
    <row r="579" spans="1:20" ht="24" customHeight="1">
      <c r="A579" s="193" t="str">
        <f t="shared" si="196"/>
        <v>WeaponEnhance_Desc_Airslash2</v>
      </c>
      <c r="B579" s="196" t="s">
        <v>8675</v>
      </c>
      <c r="C579" s="188" t="s">
        <v>10739</v>
      </c>
      <c r="D579" s="12" t="s">
        <v>11511</v>
      </c>
      <c r="E579" s="12" t="s">
        <v>12728</v>
      </c>
      <c r="F579" s="261" t="s">
        <v>13718</v>
      </c>
      <c r="G579" s="261" t="s">
        <v>12729</v>
      </c>
      <c r="H579" s="95" t="s">
        <v>12730</v>
      </c>
      <c r="I579" s="12" t="s">
        <v>12731</v>
      </c>
      <c r="J579" s="12" t="s">
        <v>12732</v>
      </c>
      <c r="K579" s="328">
        <f t="shared" si="200"/>
        <v>0</v>
      </c>
      <c r="L579" s="327">
        <f t="shared" si="188"/>
        <v>0</v>
      </c>
      <c r="M579" s="327">
        <f t="shared" si="189"/>
        <v>0</v>
      </c>
      <c r="N579" s="327">
        <f t="shared" si="190"/>
        <v>0</v>
      </c>
      <c r="O579" s="327">
        <f t="shared" si="191"/>
        <v>0</v>
      </c>
      <c r="P579" s="327">
        <f t="shared" si="192"/>
        <v>0</v>
      </c>
      <c r="Q579" s="327">
        <f t="shared" si="193"/>
        <v>0</v>
      </c>
      <c r="R579" s="327">
        <f t="shared" si="194"/>
        <v>0</v>
      </c>
      <c r="S579" s="327">
        <f t="shared" si="195"/>
        <v>0</v>
      </c>
      <c r="T579" s="314"/>
    </row>
    <row r="580" spans="1:20" ht="24" customHeight="1">
      <c r="A580" s="193" t="str">
        <f t="shared" si="196"/>
        <v>WeaponEnhance_Desc_Airslash3</v>
      </c>
      <c r="B580" s="196" t="s">
        <v>8675</v>
      </c>
      <c r="C580" s="188" t="s">
        <v>10740</v>
      </c>
      <c r="D580" s="12" t="s">
        <v>11182</v>
      </c>
      <c r="E580" s="12" t="s">
        <v>12378</v>
      </c>
      <c r="F580" s="261" t="s">
        <v>13719</v>
      </c>
      <c r="G580" s="261" t="s">
        <v>12630</v>
      </c>
      <c r="H580" s="95" t="s">
        <v>12631</v>
      </c>
      <c r="I580" s="12" t="s">
        <v>12632</v>
      </c>
      <c r="J580" s="12" t="s">
        <v>12633</v>
      </c>
      <c r="K580" s="328">
        <f t="shared" si="200"/>
        <v>0</v>
      </c>
      <c r="L580" s="327">
        <f t="shared" si="188"/>
        <v>0</v>
      </c>
      <c r="M580" s="327">
        <f t="shared" si="189"/>
        <v>0</v>
      </c>
      <c r="N580" s="327">
        <f t="shared" si="190"/>
        <v>0</v>
      </c>
      <c r="O580" s="327">
        <f t="shared" si="191"/>
        <v>0</v>
      </c>
      <c r="P580" s="327">
        <f t="shared" si="192"/>
        <v>0</v>
      </c>
      <c r="Q580" s="327">
        <f t="shared" si="193"/>
        <v>0</v>
      </c>
      <c r="R580" s="327">
        <f t="shared" si="194"/>
        <v>0</v>
      </c>
      <c r="S580" s="327">
        <f t="shared" si="195"/>
        <v>0</v>
      </c>
      <c r="T580" s="314"/>
    </row>
    <row r="581" spans="1:20" ht="24" customHeight="1">
      <c r="A581" s="193" t="str">
        <f t="shared" si="196"/>
        <v>WeaponEnhance_Desc_Airslash4</v>
      </c>
      <c r="B581" s="196" t="s">
        <v>8675</v>
      </c>
      <c r="C581" s="188" t="s">
        <v>10741</v>
      </c>
      <c r="D581" s="12" t="s">
        <v>11455</v>
      </c>
      <c r="E581" s="12" t="s">
        <v>12733</v>
      </c>
      <c r="F581" s="261" t="s">
        <v>13720</v>
      </c>
      <c r="G581" s="261" t="s">
        <v>12734</v>
      </c>
      <c r="H581" s="95" t="s">
        <v>12735</v>
      </c>
      <c r="I581" s="12" t="s">
        <v>12736</v>
      </c>
      <c r="J581" s="12" t="s">
        <v>12737</v>
      </c>
      <c r="K581" s="328">
        <f t="shared" si="200"/>
        <v>1</v>
      </c>
      <c r="L581" s="327">
        <f t="shared" si="188"/>
        <v>1</v>
      </c>
      <c r="M581" s="327">
        <f t="shared" si="189"/>
        <v>0</v>
      </c>
      <c r="N581" s="327">
        <f t="shared" si="190"/>
        <v>0</v>
      </c>
      <c r="O581" s="327">
        <f t="shared" si="191"/>
        <v>0</v>
      </c>
      <c r="P581" s="327">
        <f t="shared" si="192"/>
        <v>0</v>
      </c>
      <c r="Q581" s="327">
        <f t="shared" si="193"/>
        <v>0</v>
      </c>
      <c r="R581" s="327">
        <f t="shared" si="194"/>
        <v>0</v>
      </c>
      <c r="S581" s="327">
        <f t="shared" si="195"/>
        <v>0</v>
      </c>
      <c r="T581" s="314"/>
    </row>
    <row r="582" spans="1:20" ht="24" customHeight="1">
      <c r="A582" s="193" t="str">
        <f t="shared" si="196"/>
        <v>WeaponEnhance_Desc_Airslash5</v>
      </c>
      <c r="B582" s="196" t="s">
        <v>8675</v>
      </c>
      <c r="C582" s="188" t="s">
        <v>10742</v>
      </c>
      <c r="D582" s="12" t="s">
        <v>11183</v>
      </c>
      <c r="E582" s="12" t="s">
        <v>12379</v>
      </c>
      <c r="F582" s="261" t="s">
        <v>13721</v>
      </c>
      <c r="G582" s="261" t="s">
        <v>12634</v>
      </c>
      <c r="H582" s="95" t="s">
        <v>12635</v>
      </c>
      <c r="I582" s="12" t="s">
        <v>12636</v>
      </c>
      <c r="J582" s="12" t="s">
        <v>12637</v>
      </c>
      <c r="K582" s="328">
        <f t="shared" si="200"/>
        <v>0</v>
      </c>
      <c r="L582" s="327">
        <f t="shared" si="188"/>
        <v>0</v>
      </c>
      <c r="M582" s="327">
        <f t="shared" si="189"/>
        <v>0</v>
      </c>
      <c r="N582" s="327">
        <f t="shared" si="190"/>
        <v>0</v>
      </c>
      <c r="O582" s="327">
        <f t="shared" si="191"/>
        <v>0</v>
      </c>
      <c r="P582" s="327">
        <f t="shared" si="192"/>
        <v>0</v>
      </c>
      <c r="Q582" s="327">
        <f t="shared" si="193"/>
        <v>0</v>
      </c>
      <c r="R582" s="327">
        <f t="shared" si="194"/>
        <v>0</v>
      </c>
      <c r="S582" s="327">
        <f t="shared" si="195"/>
        <v>0</v>
      </c>
      <c r="T582" s="314"/>
    </row>
    <row r="583" spans="1:20" ht="24" customHeight="1">
      <c r="A583" s="193" t="str">
        <f t="shared" si="196"/>
        <v>WeaponEnhance_Desc_MasterPoisoner</v>
      </c>
      <c r="B583" s="196" t="s">
        <v>8675</v>
      </c>
      <c r="C583" s="186" t="s">
        <v>13201</v>
      </c>
      <c r="D583" s="184" t="s">
        <v>14848</v>
      </c>
      <c r="E583" s="12" t="s">
        <v>15080</v>
      </c>
      <c r="F583" s="261" t="s">
        <v>15081</v>
      </c>
      <c r="G583" s="261" t="s">
        <v>15082</v>
      </c>
      <c r="H583" s="95" t="s">
        <v>15083</v>
      </c>
      <c r="I583" s="12" t="s">
        <v>15084</v>
      </c>
      <c r="J583" s="12" t="s">
        <v>15085</v>
      </c>
      <c r="K583" s="329">
        <v>5</v>
      </c>
      <c r="L583" s="327">
        <f t="shared" si="188"/>
        <v>0</v>
      </c>
      <c r="M583" s="327">
        <f t="shared" si="189"/>
        <v>1</v>
      </c>
      <c r="N583" s="327">
        <f t="shared" si="190"/>
        <v>1</v>
      </c>
      <c r="O583" s="327">
        <f t="shared" si="191"/>
        <v>0</v>
      </c>
      <c r="P583" s="327">
        <f t="shared" si="192"/>
        <v>1</v>
      </c>
      <c r="Q583" s="327">
        <f t="shared" si="193"/>
        <v>0</v>
      </c>
      <c r="R583" s="327">
        <f t="shared" si="194"/>
        <v>0</v>
      </c>
      <c r="S583" s="327">
        <f t="shared" si="195"/>
        <v>0</v>
      </c>
      <c r="T583" s="314"/>
    </row>
    <row r="584" spans="1:20" ht="24" customHeight="1">
      <c r="A584" s="193" t="str">
        <f t="shared" si="196"/>
        <v>WeaponEnhance_Desc_MasterPoisoner2</v>
      </c>
      <c r="B584" s="196" t="s">
        <v>8675</v>
      </c>
      <c r="C584" s="186" t="s">
        <v>13195</v>
      </c>
      <c r="D584" s="12" t="s">
        <v>13364</v>
      </c>
      <c r="E584" s="12" t="s">
        <v>14878</v>
      </c>
      <c r="F584" s="261" t="s">
        <v>14879</v>
      </c>
      <c r="G584" s="261" t="s">
        <v>14880</v>
      </c>
      <c r="H584" s="95" t="s">
        <v>14881</v>
      </c>
      <c r="I584" s="12" t="s">
        <v>14882</v>
      </c>
      <c r="J584" s="12" t="s">
        <v>14883</v>
      </c>
      <c r="K584" s="328">
        <f t="shared" ref="K584:K626" si="201">SUM(L584:S584)</f>
        <v>1</v>
      </c>
      <c r="L584" s="327">
        <f t="shared" si="188"/>
        <v>1</v>
      </c>
      <c r="M584" s="327">
        <f t="shared" si="189"/>
        <v>0</v>
      </c>
      <c r="N584" s="327">
        <f t="shared" si="190"/>
        <v>0</v>
      </c>
      <c r="O584" s="327">
        <f t="shared" si="191"/>
        <v>0</v>
      </c>
      <c r="P584" s="327">
        <f t="shared" si="192"/>
        <v>0</v>
      </c>
      <c r="Q584" s="327">
        <f t="shared" si="193"/>
        <v>0</v>
      </c>
      <c r="R584" s="327">
        <f t="shared" si="194"/>
        <v>0</v>
      </c>
      <c r="S584" s="327">
        <f t="shared" si="195"/>
        <v>0</v>
      </c>
      <c r="T584" s="314"/>
    </row>
    <row r="585" spans="1:20" ht="24" customHeight="1">
      <c r="A585" s="193" t="str">
        <f t="shared" si="196"/>
        <v>WeaponEnhance_Desc_MasterPoisoner3</v>
      </c>
      <c r="B585" s="196" t="s">
        <v>8675</v>
      </c>
      <c r="C585" s="186" t="s">
        <v>13196</v>
      </c>
      <c r="D585" s="179" t="s">
        <v>15376</v>
      </c>
      <c r="E585" s="12" t="s">
        <v>15377</v>
      </c>
      <c r="F585" s="261" t="s">
        <v>14884</v>
      </c>
      <c r="G585" s="261" t="s">
        <v>14885</v>
      </c>
      <c r="H585" s="95" t="s">
        <v>14886</v>
      </c>
      <c r="I585" s="12" t="s">
        <v>14887</v>
      </c>
      <c r="J585" s="12" t="s">
        <v>14888</v>
      </c>
      <c r="K585" s="329">
        <v>4</v>
      </c>
      <c r="L585" s="327">
        <f t="shared" si="188"/>
        <v>0</v>
      </c>
      <c r="M585" s="327">
        <f t="shared" si="189"/>
        <v>0</v>
      </c>
      <c r="N585" s="327">
        <f t="shared" si="190"/>
        <v>0</v>
      </c>
      <c r="O585" s="327">
        <f t="shared" si="191"/>
        <v>1</v>
      </c>
      <c r="P585" s="327">
        <f t="shared" si="192"/>
        <v>0</v>
      </c>
      <c r="Q585" s="327">
        <f t="shared" si="193"/>
        <v>0</v>
      </c>
      <c r="R585" s="327">
        <f t="shared" si="194"/>
        <v>0</v>
      </c>
      <c r="S585" s="327">
        <f t="shared" si="195"/>
        <v>0</v>
      </c>
      <c r="T585" s="314"/>
    </row>
    <row r="586" spans="1:20" ht="24" customHeight="1">
      <c r="A586" s="193" t="str">
        <f t="shared" si="196"/>
        <v>WeaponEnhance_Desc_MasterPoisoner4</v>
      </c>
      <c r="B586" s="196" t="s">
        <v>8675</v>
      </c>
      <c r="C586" s="186" t="s">
        <v>13197</v>
      </c>
      <c r="D586" s="12" t="s">
        <v>14849</v>
      </c>
      <c r="E586" s="12" t="s">
        <v>14889</v>
      </c>
      <c r="F586" s="261" t="s">
        <v>14890</v>
      </c>
      <c r="G586" s="261" t="s">
        <v>14891</v>
      </c>
      <c r="H586" s="95" t="s">
        <v>14892</v>
      </c>
      <c r="I586" s="12" t="s">
        <v>14893</v>
      </c>
      <c r="J586" s="12" t="s">
        <v>14894</v>
      </c>
      <c r="K586" s="328">
        <f t="shared" si="201"/>
        <v>1</v>
      </c>
      <c r="L586" s="327">
        <f t="shared" si="188"/>
        <v>1</v>
      </c>
      <c r="M586" s="327">
        <f t="shared" si="189"/>
        <v>0</v>
      </c>
      <c r="N586" s="327">
        <f t="shared" si="190"/>
        <v>0</v>
      </c>
      <c r="O586" s="327">
        <f t="shared" si="191"/>
        <v>0</v>
      </c>
      <c r="P586" s="327">
        <f t="shared" si="192"/>
        <v>0</v>
      </c>
      <c r="Q586" s="327">
        <f t="shared" si="193"/>
        <v>0</v>
      </c>
      <c r="R586" s="327">
        <f t="shared" si="194"/>
        <v>0</v>
      </c>
      <c r="S586" s="327">
        <f t="shared" si="195"/>
        <v>0</v>
      </c>
      <c r="T586" s="314"/>
    </row>
    <row r="587" spans="1:20" ht="24" customHeight="1">
      <c r="A587" s="193" t="str">
        <f t="shared" si="196"/>
        <v>WeaponEnhance_Desc_MasterPoisoner5</v>
      </c>
      <c r="B587" s="196" t="s">
        <v>8675</v>
      </c>
      <c r="C587" s="186" t="s">
        <v>13198</v>
      </c>
      <c r="D587" s="12" t="s">
        <v>13352</v>
      </c>
      <c r="E587" s="12" t="s">
        <v>15378</v>
      </c>
      <c r="F587" s="261" t="s">
        <v>14895</v>
      </c>
      <c r="G587" s="261" t="s">
        <v>14896</v>
      </c>
      <c r="H587" s="95" t="s">
        <v>14897</v>
      </c>
      <c r="I587" s="12" t="s">
        <v>14898</v>
      </c>
      <c r="J587" s="12" t="s">
        <v>14899</v>
      </c>
      <c r="K587" s="328">
        <f t="shared" si="201"/>
        <v>1</v>
      </c>
      <c r="L587" s="327">
        <f t="shared" si="188"/>
        <v>1</v>
      </c>
      <c r="M587" s="327">
        <f t="shared" si="189"/>
        <v>0</v>
      </c>
      <c r="N587" s="327">
        <f t="shared" si="190"/>
        <v>0</v>
      </c>
      <c r="O587" s="327">
        <f t="shared" si="191"/>
        <v>0</v>
      </c>
      <c r="P587" s="327">
        <f t="shared" si="192"/>
        <v>0</v>
      </c>
      <c r="Q587" s="327">
        <f t="shared" si="193"/>
        <v>0</v>
      </c>
      <c r="R587" s="327">
        <f t="shared" si="194"/>
        <v>0</v>
      </c>
      <c r="S587" s="327">
        <f t="shared" si="195"/>
        <v>0</v>
      </c>
      <c r="T587" s="314"/>
    </row>
    <row r="588" spans="1:20" ht="24" customHeight="1">
      <c r="A588" s="193" t="str">
        <f t="shared" si="196"/>
        <v>WeaponEnhance_Desc_BadGuys</v>
      </c>
      <c r="B588" s="196" t="s">
        <v>8675</v>
      </c>
      <c r="C588" s="186" t="s">
        <v>18046</v>
      </c>
      <c r="D588" s="12" t="s">
        <v>19086</v>
      </c>
      <c r="E588" s="12" t="s">
        <v>19080</v>
      </c>
      <c r="F588" s="12" t="s">
        <v>19081</v>
      </c>
      <c r="G588" s="12" t="s">
        <v>19082</v>
      </c>
      <c r="H588" s="12" t="s">
        <v>19083</v>
      </c>
      <c r="I588" s="12" t="s">
        <v>19084</v>
      </c>
      <c r="J588" s="12" t="s">
        <v>19085</v>
      </c>
      <c r="K588" s="328">
        <f t="shared" si="201"/>
        <v>0</v>
      </c>
      <c r="L588" s="327">
        <f t="shared" si="188"/>
        <v>0</v>
      </c>
      <c r="M588" s="327">
        <f t="shared" si="189"/>
        <v>0</v>
      </c>
      <c r="N588" s="327">
        <f t="shared" si="190"/>
        <v>0</v>
      </c>
      <c r="O588" s="327">
        <f t="shared" si="191"/>
        <v>0</v>
      </c>
      <c r="P588" s="327">
        <f t="shared" si="192"/>
        <v>0</v>
      </c>
      <c r="Q588" s="327">
        <f t="shared" si="193"/>
        <v>0</v>
      </c>
      <c r="R588" s="327">
        <f t="shared" si="194"/>
        <v>0</v>
      </c>
      <c r="S588" s="327">
        <f t="shared" si="195"/>
        <v>0</v>
      </c>
      <c r="T588" s="314"/>
    </row>
    <row r="589" spans="1:20" ht="24" customHeight="1">
      <c r="A589" s="193" t="str">
        <f t="shared" si="196"/>
        <v>WeaponEnhance_Desc_BadGuys2</v>
      </c>
      <c r="B589" s="196" t="s">
        <v>8675</v>
      </c>
      <c r="C589" s="186" t="s">
        <v>13205</v>
      </c>
      <c r="D589" s="12" t="s">
        <v>14686</v>
      </c>
      <c r="E589" s="12" t="s">
        <v>14900</v>
      </c>
      <c r="F589" s="261" t="s">
        <v>14901</v>
      </c>
      <c r="G589" s="261" t="s">
        <v>14902</v>
      </c>
      <c r="H589" s="95" t="s">
        <v>14903</v>
      </c>
      <c r="I589" s="12" t="s">
        <v>14904</v>
      </c>
      <c r="J589" s="12" t="s">
        <v>14905</v>
      </c>
      <c r="K589" s="328">
        <f t="shared" si="201"/>
        <v>0</v>
      </c>
      <c r="L589" s="327">
        <f t="shared" si="188"/>
        <v>0</v>
      </c>
      <c r="M589" s="327">
        <f t="shared" si="189"/>
        <v>0</v>
      </c>
      <c r="N589" s="327">
        <f t="shared" si="190"/>
        <v>0</v>
      </c>
      <c r="O589" s="327">
        <f t="shared" si="191"/>
        <v>0</v>
      </c>
      <c r="P589" s="327">
        <f t="shared" si="192"/>
        <v>0</v>
      </c>
      <c r="Q589" s="327">
        <f t="shared" si="193"/>
        <v>0</v>
      </c>
      <c r="R589" s="327">
        <f t="shared" si="194"/>
        <v>0</v>
      </c>
      <c r="S589" s="327">
        <f t="shared" si="195"/>
        <v>0</v>
      </c>
      <c r="T589" s="314"/>
    </row>
    <row r="590" spans="1:20" ht="24" customHeight="1">
      <c r="A590" s="193" t="str">
        <f t="shared" si="196"/>
        <v>WeaponEnhance_Desc_BadGuys3</v>
      </c>
      <c r="B590" s="196" t="s">
        <v>8675</v>
      </c>
      <c r="C590" s="186" t="s">
        <v>13206</v>
      </c>
      <c r="D590" s="12" t="s">
        <v>16980</v>
      </c>
      <c r="E590" s="12" t="s">
        <v>16981</v>
      </c>
      <c r="F590" s="261" t="s">
        <v>16982</v>
      </c>
      <c r="G590" s="261" t="s">
        <v>16983</v>
      </c>
      <c r="H590" s="95" t="s">
        <v>16984</v>
      </c>
      <c r="I590" s="12" t="s">
        <v>16985</v>
      </c>
      <c r="J590" s="12" t="s">
        <v>16986</v>
      </c>
      <c r="K590" s="328">
        <f t="shared" si="201"/>
        <v>0</v>
      </c>
      <c r="L590" s="327">
        <f t="shared" ref="L590:L627" si="202">COUNTIF(D590, "*{0*")</f>
        <v>0</v>
      </c>
      <c r="M590" s="327">
        <f t="shared" ref="M590:M627" si="203">COUNTIF(D590, "*{1*")</f>
        <v>0</v>
      </c>
      <c r="N590" s="327">
        <f t="shared" ref="N590:N627" si="204">COUNTIF(D590, "*{2*")</f>
        <v>0</v>
      </c>
      <c r="O590" s="327">
        <f t="shared" ref="O590:O627" si="205">COUNTIF(D590, "*{3*")</f>
        <v>0</v>
      </c>
      <c r="P590" s="327">
        <f t="shared" ref="P590:P627" si="206">COUNTIF(D590, "*{4*")</f>
        <v>0</v>
      </c>
      <c r="Q590" s="327">
        <f t="shared" ref="Q590:Q627" si="207">COUNTIF(D590, "*{5*")</f>
        <v>0</v>
      </c>
      <c r="R590" s="327">
        <f t="shared" ref="R590:R627" si="208">COUNTIF(D590, "*{6*")</f>
        <v>0</v>
      </c>
      <c r="S590" s="327">
        <f t="shared" ref="S590:S627" si="209">COUNTIF(D590, "*{7*")</f>
        <v>0</v>
      </c>
      <c r="T590" s="314"/>
    </row>
    <row r="591" spans="1:20" ht="24" customHeight="1">
      <c r="A591" s="193" t="str">
        <f t="shared" si="196"/>
        <v>WeaponEnhance_Desc_BadGuys4</v>
      </c>
      <c r="B591" s="196" t="s">
        <v>8675</v>
      </c>
      <c r="C591" s="186" t="s">
        <v>13207</v>
      </c>
      <c r="D591" s="12" t="s">
        <v>13363</v>
      </c>
      <c r="E591" s="12" t="s">
        <v>14906</v>
      </c>
      <c r="F591" s="261" t="s">
        <v>14907</v>
      </c>
      <c r="G591" s="261" t="s">
        <v>14908</v>
      </c>
      <c r="H591" s="95" t="s">
        <v>14909</v>
      </c>
      <c r="I591" s="12" t="s">
        <v>14910</v>
      </c>
      <c r="J591" s="12" t="s">
        <v>14911</v>
      </c>
      <c r="K591" s="328">
        <f t="shared" si="201"/>
        <v>1</v>
      </c>
      <c r="L591" s="327">
        <f t="shared" si="202"/>
        <v>1</v>
      </c>
      <c r="M591" s="327">
        <f t="shared" si="203"/>
        <v>0</v>
      </c>
      <c r="N591" s="327">
        <f t="shared" si="204"/>
        <v>0</v>
      </c>
      <c r="O591" s="327">
        <f t="shared" si="205"/>
        <v>0</v>
      </c>
      <c r="P591" s="327">
        <f t="shared" si="206"/>
        <v>0</v>
      </c>
      <c r="Q591" s="327">
        <f t="shared" si="207"/>
        <v>0</v>
      </c>
      <c r="R591" s="327">
        <f t="shared" si="208"/>
        <v>0</v>
      </c>
      <c r="S591" s="327">
        <f t="shared" si="209"/>
        <v>0</v>
      </c>
      <c r="T591" s="314"/>
    </row>
    <row r="592" spans="1:20" ht="24" customHeight="1">
      <c r="A592" s="193" t="str">
        <f t="shared" ref="A592:A626" si="210">CONCATENATE(B592,C592)</f>
        <v>WeaponEnhance_Desc_BadGuys5</v>
      </c>
      <c r="B592" s="196" t="s">
        <v>8675</v>
      </c>
      <c r="C592" s="186" t="s">
        <v>13208</v>
      </c>
      <c r="D592" s="12" t="s">
        <v>13380</v>
      </c>
      <c r="E592" s="12" t="s">
        <v>14912</v>
      </c>
      <c r="F592" s="261" t="s">
        <v>14913</v>
      </c>
      <c r="G592" s="261" t="s">
        <v>14914</v>
      </c>
      <c r="H592" s="95" t="s">
        <v>14915</v>
      </c>
      <c r="I592" s="12" t="s">
        <v>14916</v>
      </c>
      <c r="J592" s="12" t="s">
        <v>14917</v>
      </c>
      <c r="K592" s="328">
        <f t="shared" si="201"/>
        <v>0</v>
      </c>
      <c r="L592" s="327">
        <f t="shared" si="202"/>
        <v>0</v>
      </c>
      <c r="M592" s="327">
        <f t="shared" si="203"/>
        <v>0</v>
      </c>
      <c r="N592" s="327">
        <f t="shared" si="204"/>
        <v>0</v>
      </c>
      <c r="O592" s="327">
        <f t="shared" si="205"/>
        <v>0</v>
      </c>
      <c r="P592" s="327">
        <f t="shared" si="206"/>
        <v>0</v>
      </c>
      <c r="Q592" s="327">
        <f t="shared" si="207"/>
        <v>0</v>
      </c>
      <c r="R592" s="327">
        <f t="shared" si="208"/>
        <v>0</v>
      </c>
      <c r="S592" s="327">
        <f t="shared" si="209"/>
        <v>0</v>
      </c>
      <c r="T592" s="314"/>
    </row>
    <row r="593" spans="1:20" ht="24" customHeight="1">
      <c r="A593" s="193" t="str">
        <f t="shared" si="210"/>
        <v>WeaponEnhance_Desc_Avatar</v>
      </c>
      <c r="B593" s="196" t="s">
        <v>8675</v>
      </c>
      <c r="C593" s="186" t="s">
        <v>13209</v>
      </c>
      <c r="D593" s="217" t="s">
        <v>14718</v>
      </c>
      <c r="E593" s="12" t="s">
        <v>14918</v>
      </c>
      <c r="F593" s="261" t="s">
        <v>14919</v>
      </c>
      <c r="G593" s="261" t="s">
        <v>14920</v>
      </c>
      <c r="H593" s="95" t="s">
        <v>14921</v>
      </c>
      <c r="I593" s="12" t="s">
        <v>14922</v>
      </c>
      <c r="J593" s="12" t="s">
        <v>14923</v>
      </c>
      <c r="K593" s="328">
        <f t="shared" si="201"/>
        <v>0</v>
      </c>
      <c r="L593" s="327">
        <f t="shared" si="202"/>
        <v>0</v>
      </c>
      <c r="M593" s="327">
        <f t="shared" si="203"/>
        <v>0</v>
      </c>
      <c r="N593" s="327">
        <f t="shared" si="204"/>
        <v>0</v>
      </c>
      <c r="O593" s="327">
        <f t="shared" si="205"/>
        <v>0</v>
      </c>
      <c r="P593" s="327">
        <f t="shared" si="206"/>
        <v>0</v>
      </c>
      <c r="Q593" s="327">
        <f t="shared" si="207"/>
        <v>0</v>
      </c>
      <c r="R593" s="327">
        <f t="shared" si="208"/>
        <v>0</v>
      </c>
      <c r="S593" s="327">
        <f t="shared" si="209"/>
        <v>0</v>
      </c>
      <c r="T593" s="314"/>
    </row>
    <row r="594" spans="1:20" ht="24" customHeight="1">
      <c r="A594" s="193" t="str">
        <f t="shared" si="210"/>
        <v>WeaponEnhance_Desc_Avatar2</v>
      </c>
      <c r="B594" s="196" t="s">
        <v>8675</v>
      </c>
      <c r="C594" s="186" t="s">
        <v>13210</v>
      </c>
      <c r="D594" s="217" t="s">
        <v>13190</v>
      </c>
      <c r="E594" s="12" t="s">
        <v>14924</v>
      </c>
      <c r="F594" s="261" t="s">
        <v>14925</v>
      </c>
      <c r="G594" s="261" t="s">
        <v>14926</v>
      </c>
      <c r="H594" s="95" t="s">
        <v>14927</v>
      </c>
      <c r="I594" s="12" t="s">
        <v>14928</v>
      </c>
      <c r="J594" s="12" t="s">
        <v>14929</v>
      </c>
      <c r="K594" s="328">
        <f t="shared" si="201"/>
        <v>0</v>
      </c>
      <c r="L594" s="327">
        <f t="shared" si="202"/>
        <v>0</v>
      </c>
      <c r="M594" s="327">
        <f t="shared" si="203"/>
        <v>0</v>
      </c>
      <c r="N594" s="327">
        <f t="shared" si="204"/>
        <v>0</v>
      </c>
      <c r="O594" s="327">
        <f t="shared" si="205"/>
        <v>0</v>
      </c>
      <c r="P594" s="327">
        <f t="shared" si="206"/>
        <v>0</v>
      </c>
      <c r="Q594" s="327">
        <f t="shared" si="207"/>
        <v>0</v>
      </c>
      <c r="R594" s="327">
        <f t="shared" si="208"/>
        <v>0</v>
      </c>
      <c r="S594" s="327">
        <f t="shared" si="209"/>
        <v>0</v>
      </c>
      <c r="T594" s="314"/>
    </row>
    <row r="595" spans="1:20" ht="24" customHeight="1">
      <c r="A595" s="193" t="str">
        <f t="shared" si="210"/>
        <v>WeaponEnhance_Desc_Avatar3</v>
      </c>
      <c r="B595" s="196" t="s">
        <v>8675</v>
      </c>
      <c r="C595" s="186" t="s">
        <v>13211</v>
      </c>
      <c r="D595" s="217" t="s">
        <v>13191</v>
      </c>
      <c r="E595" s="12" t="s">
        <v>14930</v>
      </c>
      <c r="F595" s="261" t="s">
        <v>14931</v>
      </c>
      <c r="G595" s="261" t="s">
        <v>14932</v>
      </c>
      <c r="H595" s="95" t="s">
        <v>14933</v>
      </c>
      <c r="I595" s="12" t="s">
        <v>14934</v>
      </c>
      <c r="J595" s="12" t="s">
        <v>14935</v>
      </c>
      <c r="K595" s="328">
        <f t="shared" si="201"/>
        <v>0</v>
      </c>
      <c r="L595" s="327">
        <f t="shared" si="202"/>
        <v>0</v>
      </c>
      <c r="M595" s="327">
        <f t="shared" si="203"/>
        <v>0</v>
      </c>
      <c r="N595" s="327">
        <f t="shared" si="204"/>
        <v>0</v>
      </c>
      <c r="O595" s="327">
        <f t="shared" si="205"/>
        <v>0</v>
      </c>
      <c r="P595" s="327">
        <f t="shared" si="206"/>
        <v>0</v>
      </c>
      <c r="Q595" s="327">
        <f t="shared" si="207"/>
        <v>0</v>
      </c>
      <c r="R595" s="327">
        <f t="shared" si="208"/>
        <v>0</v>
      </c>
      <c r="S595" s="327">
        <f t="shared" si="209"/>
        <v>0</v>
      </c>
      <c r="T595" s="314"/>
    </row>
    <row r="596" spans="1:20" ht="24" customHeight="1">
      <c r="A596" s="193" t="str">
        <f t="shared" si="210"/>
        <v>WeaponEnhance_Desc_Avatar4</v>
      </c>
      <c r="B596" s="196" t="s">
        <v>8675</v>
      </c>
      <c r="C596" s="186" t="s">
        <v>13212</v>
      </c>
      <c r="D596" s="217" t="s">
        <v>13192</v>
      </c>
      <c r="E596" s="12" t="s">
        <v>14936</v>
      </c>
      <c r="F596" s="261" t="s">
        <v>14937</v>
      </c>
      <c r="G596" s="261" t="s">
        <v>14938</v>
      </c>
      <c r="H596" s="95" t="s">
        <v>14939</v>
      </c>
      <c r="I596" s="12" t="s">
        <v>14940</v>
      </c>
      <c r="J596" s="12" t="s">
        <v>14941</v>
      </c>
      <c r="K596" s="328">
        <f t="shared" si="201"/>
        <v>0</v>
      </c>
      <c r="L596" s="327">
        <f t="shared" si="202"/>
        <v>0</v>
      </c>
      <c r="M596" s="327">
        <f t="shared" si="203"/>
        <v>0</v>
      </c>
      <c r="N596" s="327">
        <f t="shared" si="204"/>
        <v>0</v>
      </c>
      <c r="O596" s="327">
        <f t="shared" si="205"/>
        <v>0</v>
      </c>
      <c r="P596" s="327">
        <f t="shared" si="206"/>
        <v>0</v>
      </c>
      <c r="Q596" s="327">
        <f t="shared" si="207"/>
        <v>0</v>
      </c>
      <c r="R596" s="327">
        <f t="shared" si="208"/>
        <v>0</v>
      </c>
      <c r="S596" s="327">
        <f t="shared" si="209"/>
        <v>0</v>
      </c>
      <c r="T596" s="314"/>
    </row>
    <row r="597" spans="1:20" ht="24" customHeight="1">
      <c r="A597" s="193" t="str">
        <f t="shared" si="210"/>
        <v>WeaponEnhance_Desc_Avatar5</v>
      </c>
      <c r="B597" s="196" t="s">
        <v>8675</v>
      </c>
      <c r="C597" s="186" t="s">
        <v>13213</v>
      </c>
      <c r="D597" s="217" t="s">
        <v>13193</v>
      </c>
      <c r="E597" s="12" t="s">
        <v>14942</v>
      </c>
      <c r="F597" s="261" t="s">
        <v>14943</v>
      </c>
      <c r="G597" s="261" t="s">
        <v>14944</v>
      </c>
      <c r="H597" s="95" t="s">
        <v>14945</v>
      </c>
      <c r="I597" s="12" t="s">
        <v>14946</v>
      </c>
      <c r="J597" s="12" t="s">
        <v>14947</v>
      </c>
      <c r="K597" s="328">
        <f t="shared" si="201"/>
        <v>0</v>
      </c>
      <c r="L597" s="327">
        <f t="shared" si="202"/>
        <v>0</v>
      </c>
      <c r="M597" s="327">
        <f t="shared" si="203"/>
        <v>0</v>
      </c>
      <c r="N597" s="327">
        <f t="shared" si="204"/>
        <v>0</v>
      </c>
      <c r="O597" s="327">
        <f t="shared" si="205"/>
        <v>0</v>
      </c>
      <c r="P597" s="327">
        <f t="shared" si="206"/>
        <v>0</v>
      </c>
      <c r="Q597" s="327">
        <f t="shared" si="207"/>
        <v>0</v>
      </c>
      <c r="R597" s="327">
        <f t="shared" si="208"/>
        <v>0</v>
      </c>
      <c r="S597" s="327">
        <f t="shared" si="209"/>
        <v>0</v>
      </c>
      <c r="T597" s="314"/>
    </row>
    <row r="598" spans="1:20" ht="24" customHeight="1">
      <c r="A598" s="193" t="str">
        <f t="shared" si="210"/>
        <v>WeaponEnhance_Desc_Bloodshed</v>
      </c>
      <c r="B598" s="196" t="s">
        <v>8675</v>
      </c>
      <c r="C598" s="186" t="s">
        <v>13234</v>
      </c>
      <c r="D598" s="217" t="s">
        <v>13199</v>
      </c>
      <c r="E598" s="12" t="s">
        <v>14948</v>
      </c>
      <c r="F598" s="261" t="s">
        <v>14949</v>
      </c>
      <c r="G598" s="261" t="s">
        <v>14950</v>
      </c>
      <c r="H598" s="95" t="s">
        <v>14951</v>
      </c>
      <c r="I598" s="12" t="s">
        <v>14952</v>
      </c>
      <c r="J598" s="12" t="s">
        <v>14953</v>
      </c>
      <c r="K598" s="328">
        <f t="shared" si="201"/>
        <v>0</v>
      </c>
      <c r="L598" s="327">
        <f t="shared" si="202"/>
        <v>0</v>
      </c>
      <c r="M598" s="327">
        <f t="shared" si="203"/>
        <v>0</v>
      </c>
      <c r="N598" s="327">
        <f t="shared" si="204"/>
        <v>0</v>
      </c>
      <c r="O598" s="327">
        <f t="shared" si="205"/>
        <v>0</v>
      </c>
      <c r="P598" s="327">
        <f t="shared" si="206"/>
        <v>0</v>
      </c>
      <c r="Q598" s="327">
        <f t="shared" si="207"/>
        <v>0</v>
      </c>
      <c r="R598" s="327">
        <f t="shared" si="208"/>
        <v>0</v>
      </c>
      <c r="S598" s="327">
        <f t="shared" si="209"/>
        <v>0</v>
      </c>
      <c r="T598" s="314"/>
    </row>
    <row r="599" spans="1:20" ht="24" customHeight="1">
      <c r="A599" s="193" t="str">
        <f t="shared" si="210"/>
        <v>WeaponEnhance_Desc_Bloodshed2</v>
      </c>
      <c r="B599" s="196" t="s">
        <v>8675</v>
      </c>
      <c r="C599" s="186" t="s">
        <v>13235</v>
      </c>
      <c r="D599" s="217" t="s">
        <v>14685</v>
      </c>
      <c r="E599" s="12" t="s">
        <v>14954</v>
      </c>
      <c r="F599" s="261" t="s">
        <v>14955</v>
      </c>
      <c r="G599" s="261" t="s">
        <v>14956</v>
      </c>
      <c r="H599" s="95" t="s">
        <v>14957</v>
      </c>
      <c r="I599" s="12" t="s">
        <v>14958</v>
      </c>
      <c r="J599" s="12" t="s">
        <v>14959</v>
      </c>
      <c r="K599" s="328">
        <f t="shared" si="201"/>
        <v>1</v>
      </c>
      <c r="L599" s="327">
        <f t="shared" si="202"/>
        <v>1</v>
      </c>
      <c r="M599" s="327">
        <f t="shared" si="203"/>
        <v>0</v>
      </c>
      <c r="N599" s="327">
        <f t="shared" si="204"/>
        <v>0</v>
      </c>
      <c r="O599" s="327">
        <f t="shared" si="205"/>
        <v>0</v>
      </c>
      <c r="P599" s="327">
        <f t="shared" si="206"/>
        <v>0</v>
      </c>
      <c r="Q599" s="327">
        <f t="shared" si="207"/>
        <v>0</v>
      </c>
      <c r="R599" s="327">
        <f t="shared" si="208"/>
        <v>0</v>
      </c>
      <c r="S599" s="327">
        <f t="shared" si="209"/>
        <v>0</v>
      </c>
      <c r="T599" s="314"/>
    </row>
    <row r="600" spans="1:20" ht="24" customHeight="1">
      <c r="A600" s="193" t="str">
        <f t="shared" si="210"/>
        <v>WeaponEnhance_Desc_Bloodshed3</v>
      </c>
      <c r="B600" s="196" t="s">
        <v>8675</v>
      </c>
      <c r="C600" s="186" t="s">
        <v>14684</v>
      </c>
      <c r="D600" s="217" t="s">
        <v>20609</v>
      </c>
      <c r="E600" s="12" t="s">
        <v>20610</v>
      </c>
      <c r="F600" s="261" t="s">
        <v>20611</v>
      </c>
      <c r="G600" s="261" t="s">
        <v>20612</v>
      </c>
      <c r="H600" s="95" t="s">
        <v>20613</v>
      </c>
      <c r="I600" s="12" t="s">
        <v>20614</v>
      </c>
      <c r="J600" s="12" t="s">
        <v>20615</v>
      </c>
      <c r="K600" s="328">
        <f t="shared" si="201"/>
        <v>1</v>
      </c>
      <c r="L600" s="327">
        <f t="shared" si="202"/>
        <v>1</v>
      </c>
      <c r="M600" s="327">
        <f t="shared" si="203"/>
        <v>0</v>
      </c>
      <c r="N600" s="327">
        <f t="shared" si="204"/>
        <v>0</v>
      </c>
      <c r="O600" s="327">
        <f t="shared" si="205"/>
        <v>0</v>
      </c>
      <c r="P600" s="327">
        <f t="shared" si="206"/>
        <v>0</v>
      </c>
      <c r="Q600" s="327">
        <f t="shared" si="207"/>
        <v>0</v>
      </c>
      <c r="R600" s="327">
        <f t="shared" si="208"/>
        <v>0</v>
      </c>
      <c r="S600" s="327">
        <f t="shared" si="209"/>
        <v>0</v>
      </c>
      <c r="T600" s="314"/>
    </row>
    <row r="601" spans="1:20" ht="24" customHeight="1">
      <c r="A601" s="193" t="str">
        <f t="shared" si="210"/>
        <v>WeaponEnhance_Desc_Bloodshed4</v>
      </c>
      <c r="B601" s="196" t="s">
        <v>8675</v>
      </c>
      <c r="C601" s="186" t="s">
        <v>13237</v>
      </c>
      <c r="D601" s="217" t="s">
        <v>13200</v>
      </c>
      <c r="E601" s="12" t="s">
        <v>14960</v>
      </c>
      <c r="F601" s="261" t="s">
        <v>14961</v>
      </c>
      <c r="G601" s="261" t="s">
        <v>14962</v>
      </c>
      <c r="H601" s="95" t="s">
        <v>14963</v>
      </c>
      <c r="I601" s="12" t="s">
        <v>14964</v>
      </c>
      <c r="J601" s="12" t="s">
        <v>14965</v>
      </c>
      <c r="K601" s="328">
        <f t="shared" si="201"/>
        <v>1</v>
      </c>
      <c r="L601" s="327">
        <f t="shared" si="202"/>
        <v>1</v>
      </c>
      <c r="M601" s="327">
        <f t="shared" si="203"/>
        <v>0</v>
      </c>
      <c r="N601" s="327">
        <f t="shared" si="204"/>
        <v>0</v>
      </c>
      <c r="O601" s="327">
        <f t="shared" si="205"/>
        <v>0</v>
      </c>
      <c r="P601" s="327">
        <f t="shared" si="206"/>
        <v>0</v>
      </c>
      <c r="Q601" s="327">
        <f t="shared" si="207"/>
        <v>0</v>
      </c>
      <c r="R601" s="327">
        <f t="shared" si="208"/>
        <v>0</v>
      </c>
      <c r="S601" s="327">
        <f t="shared" si="209"/>
        <v>0</v>
      </c>
      <c r="T601" s="314"/>
    </row>
    <row r="602" spans="1:20" ht="24" customHeight="1">
      <c r="A602" s="193" t="str">
        <f t="shared" si="210"/>
        <v>WeaponEnhance_Desc_Bloodshed5</v>
      </c>
      <c r="B602" s="196" t="s">
        <v>8675</v>
      </c>
      <c r="C602" s="186" t="s">
        <v>13238</v>
      </c>
      <c r="D602" s="217" t="s">
        <v>20602</v>
      </c>
      <c r="E602" s="12" t="s">
        <v>20603</v>
      </c>
      <c r="F602" s="261" t="s">
        <v>20604</v>
      </c>
      <c r="G602" s="261" t="s">
        <v>20605</v>
      </c>
      <c r="H602" s="95" t="s">
        <v>20606</v>
      </c>
      <c r="I602" s="12" t="s">
        <v>20607</v>
      </c>
      <c r="J602" s="12" t="s">
        <v>20608</v>
      </c>
      <c r="K602" s="328">
        <f t="shared" si="201"/>
        <v>1</v>
      </c>
      <c r="L602" s="327">
        <f t="shared" si="202"/>
        <v>1</v>
      </c>
      <c r="M602" s="327">
        <f t="shared" si="203"/>
        <v>0</v>
      </c>
      <c r="N602" s="327">
        <f t="shared" si="204"/>
        <v>0</v>
      </c>
      <c r="O602" s="327">
        <f t="shared" si="205"/>
        <v>0</v>
      </c>
      <c r="P602" s="327">
        <f t="shared" si="206"/>
        <v>0</v>
      </c>
      <c r="Q602" s="327">
        <f t="shared" si="207"/>
        <v>0</v>
      </c>
      <c r="R602" s="327">
        <f t="shared" si="208"/>
        <v>0</v>
      </c>
      <c r="S602" s="327">
        <f t="shared" si="209"/>
        <v>0</v>
      </c>
      <c r="T602" s="314"/>
    </row>
    <row r="603" spans="1:20" ht="24" customHeight="1">
      <c r="A603" s="193" t="str">
        <f t="shared" si="210"/>
        <v>WeaponEnhance_Desc_Convene</v>
      </c>
      <c r="B603" s="196" t="s">
        <v>8675</v>
      </c>
      <c r="C603" s="186" t="s">
        <v>13214</v>
      </c>
      <c r="D603" s="217" t="s">
        <v>14683</v>
      </c>
      <c r="E603" s="12" t="s">
        <v>14966</v>
      </c>
      <c r="F603" s="261" t="s">
        <v>14967</v>
      </c>
      <c r="G603" s="261" t="s">
        <v>14968</v>
      </c>
      <c r="H603" s="95" t="s">
        <v>14969</v>
      </c>
      <c r="I603" s="12" t="s">
        <v>14970</v>
      </c>
      <c r="J603" s="12" t="s">
        <v>14971</v>
      </c>
      <c r="K603" s="328">
        <f t="shared" si="201"/>
        <v>0</v>
      </c>
      <c r="L603" s="327">
        <f t="shared" si="202"/>
        <v>0</v>
      </c>
      <c r="M603" s="327">
        <f t="shared" si="203"/>
        <v>0</v>
      </c>
      <c r="N603" s="327">
        <f t="shared" si="204"/>
        <v>0</v>
      </c>
      <c r="O603" s="327">
        <f t="shared" si="205"/>
        <v>0</v>
      </c>
      <c r="P603" s="327">
        <f t="shared" si="206"/>
        <v>0</v>
      </c>
      <c r="Q603" s="327">
        <f t="shared" si="207"/>
        <v>0</v>
      </c>
      <c r="R603" s="327">
        <f t="shared" si="208"/>
        <v>0</v>
      </c>
      <c r="S603" s="327">
        <f t="shared" si="209"/>
        <v>0</v>
      </c>
      <c r="T603" s="314"/>
    </row>
    <row r="604" spans="1:20" ht="24" customHeight="1">
      <c r="A604" s="193" t="str">
        <f t="shared" si="210"/>
        <v>WeaponEnhance_Desc_Convene2</v>
      </c>
      <c r="B604" s="196" t="s">
        <v>8675</v>
      </c>
      <c r="C604" s="186" t="s">
        <v>13215</v>
      </c>
      <c r="D604" s="217" t="s">
        <v>13366</v>
      </c>
      <c r="E604" s="12" t="s">
        <v>14972</v>
      </c>
      <c r="F604" s="261" t="s">
        <v>14973</v>
      </c>
      <c r="G604" s="261" t="s">
        <v>14974</v>
      </c>
      <c r="H604" s="95" t="s">
        <v>14975</v>
      </c>
      <c r="I604" s="12" t="s">
        <v>14976</v>
      </c>
      <c r="J604" s="12" t="s">
        <v>14977</v>
      </c>
      <c r="K604" s="328">
        <f t="shared" si="201"/>
        <v>0</v>
      </c>
      <c r="L604" s="327">
        <f t="shared" si="202"/>
        <v>0</v>
      </c>
      <c r="M604" s="327">
        <f t="shared" si="203"/>
        <v>0</v>
      </c>
      <c r="N604" s="327">
        <f t="shared" si="204"/>
        <v>0</v>
      </c>
      <c r="O604" s="327">
        <f t="shared" si="205"/>
        <v>0</v>
      </c>
      <c r="P604" s="327">
        <f t="shared" si="206"/>
        <v>0</v>
      </c>
      <c r="Q604" s="327">
        <f t="shared" si="207"/>
        <v>0</v>
      </c>
      <c r="R604" s="327">
        <f t="shared" si="208"/>
        <v>0</v>
      </c>
      <c r="S604" s="327">
        <f t="shared" si="209"/>
        <v>0</v>
      </c>
      <c r="T604" s="314"/>
    </row>
    <row r="605" spans="1:20" ht="24" customHeight="1">
      <c r="A605" s="193" t="str">
        <f t="shared" si="210"/>
        <v>WeaponEnhance_Desc_Convene3</v>
      </c>
      <c r="B605" s="196" t="s">
        <v>8675</v>
      </c>
      <c r="C605" s="186" t="s">
        <v>13216</v>
      </c>
      <c r="D605" s="217" t="s">
        <v>13367</v>
      </c>
      <c r="E605" s="12" t="s">
        <v>14978</v>
      </c>
      <c r="F605" s="261" t="s">
        <v>14979</v>
      </c>
      <c r="G605" s="261" t="s">
        <v>14980</v>
      </c>
      <c r="H605" s="95" t="s">
        <v>14981</v>
      </c>
      <c r="I605" s="12" t="s">
        <v>14982</v>
      </c>
      <c r="J605" s="12" t="s">
        <v>14983</v>
      </c>
      <c r="K605" s="328">
        <f t="shared" si="201"/>
        <v>0</v>
      </c>
      <c r="L605" s="327">
        <f t="shared" si="202"/>
        <v>0</v>
      </c>
      <c r="M605" s="327">
        <f t="shared" si="203"/>
        <v>0</v>
      </c>
      <c r="N605" s="327">
        <f t="shared" si="204"/>
        <v>0</v>
      </c>
      <c r="O605" s="327">
        <f t="shared" si="205"/>
        <v>0</v>
      </c>
      <c r="P605" s="327">
        <f t="shared" si="206"/>
        <v>0</v>
      </c>
      <c r="Q605" s="327">
        <f t="shared" si="207"/>
        <v>0</v>
      </c>
      <c r="R605" s="327">
        <f t="shared" si="208"/>
        <v>0</v>
      </c>
      <c r="S605" s="327">
        <f t="shared" si="209"/>
        <v>0</v>
      </c>
      <c r="T605" s="314"/>
    </row>
    <row r="606" spans="1:20" ht="24" customHeight="1">
      <c r="A606" s="193" t="str">
        <f t="shared" si="210"/>
        <v>WeaponEnhance_Desc_Convene4</v>
      </c>
      <c r="B606" s="196" t="s">
        <v>8675</v>
      </c>
      <c r="C606" s="186" t="s">
        <v>13217</v>
      </c>
      <c r="D606" s="217" t="s">
        <v>19406</v>
      </c>
      <c r="E606" s="12" t="s">
        <v>19408</v>
      </c>
      <c r="F606" s="261" t="s">
        <v>19410</v>
      </c>
      <c r="G606" s="261" t="s">
        <v>19412</v>
      </c>
      <c r="H606" s="95" t="s">
        <v>19414</v>
      </c>
      <c r="I606" s="12" t="s">
        <v>19416</v>
      </c>
      <c r="J606" s="12" t="s">
        <v>19418</v>
      </c>
      <c r="K606" s="328">
        <f t="shared" si="201"/>
        <v>0</v>
      </c>
      <c r="L606" s="327">
        <f t="shared" si="202"/>
        <v>0</v>
      </c>
      <c r="M606" s="327">
        <f t="shared" si="203"/>
        <v>0</v>
      </c>
      <c r="N606" s="327">
        <f t="shared" si="204"/>
        <v>0</v>
      </c>
      <c r="O606" s="327">
        <f t="shared" si="205"/>
        <v>0</v>
      </c>
      <c r="P606" s="327">
        <f t="shared" si="206"/>
        <v>0</v>
      </c>
      <c r="Q606" s="327">
        <f t="shared" si="207"/>
        <v>0</v>
      </c>
      <c r="R606" s="327">
        <f t="shared" si="208"/>
        <v>0</v>
      </c>
      <c r="S606" s="327">
        <f t="shared" si="209"/>
        <v>0</v>
      </c>
      <c r="T606" s="314"/>
    </row>
    <row r="607" spans="1:20" ht="24" customHeight="1">
      <c r="A607" s="193" t="str">
        <f t="shared" si="210"/>
        <v>WeaponEnhance_Desc_Convene5</v>
      </c>
      <c r="B607" s="196" t="s">
        <v>8675</v>
      </c>
      <c r="C607" s="186" t="s">
        <v>13218</v>
      </c>
      <c r="D607" s="217" t="s">
        <v>19407</v>
      </c>
      <c r="E607" s="12" t="s">
        <v>19409</v>
      </c>
      <c r="F607" s="261" t="s">
        <v>19411</v>
      </c>
      <c r="G607" s="261" t="s">
        <v>19413</v>
      </c>
      <c r="H607" s="95" t="s">
        <v>19415</v>
      </c>
      <c r="I607" s="12" t="s">
        <v>19417</v>
      </c>
      <c r="J607" s="12" t="s">
        <v>19419</v>
      </c>
      <c r="K607" s="328">
        <f t="shared" si="201"/>
        <v>0</v>
      </c>
      <c r="L607" s="327">
        <f t="shared" si="202"/>
        <v>0</v>
      </c>
      <c r="M607" s="327">
        <f t="shared" si="203"/>
        <v>0</v>
      </c>
      <c r="N607" s="327">
        <f t="shared" si="204"/>
        <v>0</v>
      </c>
      <c r="O607" s="327">
        <f t="shared" si="205"/>
        <v>0</v>
      </c>
      <c r="P607" s="327">
        <f t="shared" si="206"/>
        <v>0</v>
      </c>
      <c r="Q607" s="327">
        <f t="shared" si="207"/>
        <v>0</v>
      </c>
      <c r="R607" s="327">
        <f t="shared" si="208"/>
        <v>0</v>
      </c>
      <c r="S607" s="327">
        <f t="shared" si="209"/>
        <v>0</v>
      </c>
      <c r="T607" s="314"/>
    </row>
    <row r="608" spans="1:20" ht="24" customHeight="1">
      <c r="A608" s="193" t="str">
        <f t="shared" si="210"/>
        <v>WeaponEnhance_Desc_PoisonShuriken</v>
      </c>
      <c r="B608" s="196" t="s">
        <v>8675</v>
      </c>
      <c r="C608" s="186" t="s">
        <v>13239</v>
      </c>
      <c r="D608" s="217" t="s">
        <v>14719</v>
      </c>
      <c r="E608" s="12" t="s">
        <v>14984</v>
      </c>
      <c r="F608" s="261" t="s">
        <v>14985</v>
      </c>
      <c r="G608" s="261" t="s">
        <v>14986</v>
      </c>
      <c r="H608" s="95" t="s">
        <v>14987</v>
      </c>
      <c r="I608" s="12" t="s">
        <v>14988</v>
      </c>
      <c r="J608" s="12" t="s">
        <v>14989</v>
      </c>
      <c r="K608" s="329">
        <v>3</v>
      </c>
      <c r="L608" s="327">
        <f t="shared" si="202"/>
        <v>0</v>
      </c>
      <c r="M608" s="327">
        <f t="shared" si="203"/>
        <v>1</v>
      </c>
      <c r="N608" s="327">
        <f t="shared" si="204"/>
        <v>1</v>
      </c>
      <c r="O608" s="327">
        <f t="shared" si="205"/>
        <v>0</v>
      </c>
      <c r="P608" s="327">
        <f t="shared" si="206"/>
        <v>0</v>
      </c>
      <c r="Q608" s="327">
        <f t="shared" si="207"/>
        <v>0</v>
      </c>
      <c r="R608" s="327">
        <f t="shared" si="208"/>
        <v>0</v>
      </c>
      <c r="S608" s="327">
        <f t="shared" si="209"/>
        <v>0</v>
      </c>
      <c r="T608" s="314"/>
    </row>
    <row r="609" spans="1:20" ht="24" customHeight="1">
      <c r="A609" s="193" t="str">
        <f t="shared" si="210"/>
        <v>WeaponEnhance_Desc_PoisonShuriken2</v>
      </c>
      <c r="B609" s="196" t="s">
        <v>8675</v>
      </c>
      <c r="C609" s="186" t="s">
        <v>13240</v>
      </c>
      <c r="D609" s="12" t="s">
        <v>13335</v>
      </c>
      <c r="E609" s="12" t="s">
        <v>14990</v>
      </c>
      <c r="F609" s="261" t="s">
        <v>14991</v>
      </c>
      <c r="G609" s="261" t="s">
        <v>14992</v>
      </c>
      <c r="H609" s="95" t="s">
        <v>14993</v>
      </c>
      <c r="I609" s="12" t="s">
        <v>14994</v>
      </c>
      <c r="J609" s="12" t="s">
        <v>14995</v>
      </c>
      <c r="K609" s="328">
        <f t="shared" si="201"/>
        <v>1</v>
      </c>
      <c r="L609" s="327">
        <f t="shared" si="202"/>
        <v>1</v>
      </c>
      <c r="M609" s="327">
        <f t="shared" si="203"/>
        <v>0</v>
      </c>
      <c r="N609" s="327">
        <f t="shared" si="204"/>
        <v>0</v>
      </c>
      <c r="O609" s="327">
        <f t="shared" si="205"/>
        <v>0</v>
      </c>
      <c r="P609" s="327">
        <f t="shared" si="206"/>
        <v>0</v>
      </c>
      <c r="Q609" s="327">
        <f t="shared" si="207"/>
        <v>0</v>
      </c>
      <c r="R609" s="327">
        <f t="shared" si="208"/>
        <v>0</v>
      </c>
      <c r="S609" s="327">
        <f t="shared" si="209"/>
        <v>0</v>
      </c>
      <c r="T609" s="314"/>
    </row>
    <row r="610" spans="1:20" ht="24" customHeight="1">
      <c r="A610" s="193" t="str">
        <f t="shared" si="210"/>
        <v>WeaponEnhance_Desc_PoisonShuriken3</v>
      </c>
      <c r="B610" s="196" t="s">
        <v>8675</v>
      </c>
      <c r="C610" s="186" t="s">
        <v>13241</v>
      </c>
      <c r="D610" s="12" t="s">
        <v>13336</v>
      </c>
      <c r="E610" s="12" t="s">
        <v>14996</v>
      </c>
      <c r="F610" s="261" t="s">
        <v>14997</v>
      </c>
      <c r="G610" s="261" t="s">
        <v>14998</v>
      </c>
      <c r="H610" s="95" t="s">
        <v>14999</v>
      </c>
      <c r="I610" s="12" t="s">
        <v>15000</v>
      </c>
      <c r="J610" s="12" t="s">
        <v>15001</v>
      </c>
      <c r="K610" s="328">
        <f t="shared" si="201"/>
        <v>1</v>
      </c>
      <c r="L610" s="327">
        <f t="shared" si="202"/>
        <v>1</v>
      </c>
      <c r="M610" s="327">
        <f t="shared" si="203"/>
        <v>0</v>
      </c>
      <c r="N610" s="327">
        <f t="shared" si="204"/>
        <v>0</v>
      </c>
      <c r="O610" s="327">
        <f t="shared" si="205"/>
        <v>0</v>
      </c>
      <c r="P610" s="327">
        <f t="shared" si="206"/>
        <v>0</v>
      </c>
      <c r="Q610" s="327">
        <f t="shared" si="207"/>
        <v>0</v>
      </c>
      <c r="R610" s="327">
        <f t="shared" si="208"/>
        <v>0</v>
      </c>
      <c r="S610" s="327">
        <f t="shared" si="209"/>
        <v>0</v>
      </c>
      <c r="T610" s="314"/>
    </row>
    <row r="611" spans="1:20" ht="24" customHeight="1">
      <c r="A611" s="193" t="str">
        <f t="shared" si="210"/>
        <v>WeaponEnhance_Desc_PoisonShuriken4</v>
      </c>
      <c r="B611" s="196" t="s">
        <v>8675</v>
      </c>
      <c r="C611" s="186" t="s">
        <v>13242</v>
      </c>
      <c r="D611" s="12" t="s">
        <v>15382</v>
      </c>
      <c r="E611" s="12" t="s">
        <v>15383</v>
      </c>
      <c r="F611" s="261" t="s">
        <v>15384</v>
      </c>
      <c r="G611" s="261" t="s">
        <v>15385</v>
      </c>
      <c r="H611" s="95" t="s">
        <v>15386</v>
      </c>
      <c r="I611" s="12" t="s">
        <v>15387</v>
      </c>
      <c r="J611" s="12" t="s">
        <v>15388</v>
      </c>
      <c r="K611" s="328">
        <f t="shared" si="201"/>
        <v>1</v>
      </c>
      <c r="L611" s="327">
        <f t="shared" si="202"/>
        <v>1</v>
      </c>
      <c r="M611" s="327">
        <f t="shared" si="203"/>
        <v>0</v>
      </c>
      <c r="N611" s="327">
        <f t="shared" si="204"/>
        <v>0</v>
      </c>
      <c r="O611" s="327">
        <f t="shared" si="205"/>
        <v>0</v>
      </c>
      <c r="P611" s="327">
        <f t="shared" si="206"/>
        <v>0</v>
      </c>
      <c r="Q611" s="327">
        <f t="shared" si="207"/>
        <v>0</v>
      </c>
      <c r="R611" s="327">
        <f t="shared" si="208"/>
        <v>0</v>
      </c>
      <c r="S611" s="327">
        <f t="shared" si="209"/>
        <v>0</v>
      </c>
      <c r="T611" s="314"/>
    </row>
    <row r="612" spans="1:20" ht="24" customHeight="1">
      <c r="A612" s="193" t="str">
        <f t="shared" si="210"/>
        <v>WeaponEnhance_Desc_PoisonShuriken5</v>
      </c>
      <c r="B612" s="196" t="s">
        <v>8675</v>
      </c>
      <c r="C612" s="186" t="s">
        <v>13243</v>
      </c>
      <c r="D612" s="12" t="s">
        <v>13337</v>
      </c>
      <c r="E612" s="12" t="s">
        <v>15002</v>
      </c>
      <c r="F612" s="261" t="s">
        <v>15003</v>
      </c>
      <c r="G612" s="261" t="s">
        <v>15004</v>
      </c>
      <c r="H612" s="95" t="s">
        <v>15005</v>
      </c>
      <c r="I612" s="12" t="s">
        <v>15006</v>
      </c>
      <c r="J612" s="12" t="s">
        <v>15007</v>
      </c>
      <c r="K612" s="328">
        <f t="shared" si="201"/>
        <v>1</v>
      </c>
      <c r="L612" s="327">
        <f t="shared" si="202"/>
        <v>1</v>
      </c>
      <c r="M612" s="327">
        <f t="shared" si="203"/>
        <v>0</v>
      </c>
      <c r="N612" s="327">
        <f t="shared" si="204"/>
        <v>0</v>
      </c>
      <c r="O612" s="327">
        <f t="shared" si="205"/>
        <v>0</v>
      </c>
      <c r="P612" s="327">
        <f t="shared" si="206"/>
        <v>0</v>
      </c>
      <c r="Q612" s="327">
        <f t="shared" si="207"/>
        <v>0</v>
      </c>
      <c r="R612" s="327">
        <f t="shared" si="208"/>
        <v>0</v>
      </c>
      <c r="S612" s="327">
        <f t="shared" si="209"/>
        <v>0</v>
      </c>
      <c r="T612" s="314"/>
    </row>
    <row r="613" spans="1:20" ht="24" customHeight="1">
      <c r="A613" s="193" t="str">
        <f t="shared" si="210"/>
        <v>WeaponEnhance_Desc_GrapplingHook</v>
      </c>
      <c r="B613" s="196" t="s">
        <v>8675</v>
      </c>
      <c r="C613" s="186" t="s">
        <v>13219</v>
      </c>
      <c r="D613" s="217" t="s">
        <v>14681</v>
      </c>
      <c r="E613" s="12" t="s">
        <v>15008</v>
      </c>
      <c r="F613" s="261" t="s">
        <v>15009</v>
      </c>
      <c r="G613" s="261" t="s">
        <v>15010</v>
      </c>
      <c r="H613" s="95" t="s">
        <v>15011</v>
      </c>
      <c r="I613" s="12" t="s">
        <v>15012</v>
      </c>
      <c r="J613" s="12" t="s">
        <v>15013</v>
      </c>
      <c r="K613" s="328">
        <f t="shared" si="201"/>
        <v>0</v>
      </c>
      <c r="L613" s="327">
        <f t="shared" si="202"/>
        <v>0</v>
      </c>
      <c r="M613" s="327">
        <f t="shared" si="203"/>
        <v>0</v>
      </c>
      <c r="N613" s="327">
        <f t="shared" si="204"/>
        <v>0</v>
      </c>
      <c r="O613" s="327">
        <f t="shared" si="205"/>
        <v>0</v>
      </c>
      <c r="P613" s="327">
        <f t="shared" si="206"/>
        <v>0</v>
      </c>
      <c r="Q613" s="327">
        <f t="shared" si="207"/>
        <v>0</v>
      </c>
      <c r="R613" s="327">
        <f t="shared" si="208"/>
        <v>0</v>
      </c>
      <c r="S613" s="327">
        <f t="shared" si="209"/>
        <v>0</v>
      </c>
      <c r="T613" s="314"/>
    </row>
    <row r="614" spans="1:20" ht="24" customHeight="1">
      <c r="A614" s="193" t="str">
        <f t="shared" si="210"/>
        <v>WeaponEnhance_Desc_GrapplingHook2</v>
      </c>
      <c r="B614" s="196" t="s">
        <v>8675</v>
      </c>
      <c r="C614" s="186" t="s">
        <v>13220</v>
      </c>
      <c r="D614" s="217" t="s">
        <v>13194</v>
      </c>
      <c r="E614" s="12" t="s">
        <v>15014</v>
      </c>
      <c r="F614" s="261" t="s">
        <v>15015</v>
      </c>
      <c r="G614" s="261" t="s">
        <v>15016</v>
      </c>
      <c r="H614" s="95" t="s">
        <v>15017</v>
      </c>
      <c r="I614" s="12" t="s">
        <v>15018</v>
      </c>
      <c r="J614" s="12" t="s">
        <v>15019</v>
      </c>
      <c r="K614" s="328">
        <f t="shared" si="201"/>
        <v>0</v>
      </c>
      <c r="L614" s="327">
        <f t="shared" si="202"/>
        <v>0</v>
      </c>
      <c r="M614" s="327">
        <f t="shared" si="203"/>
        <v>0</v>
      </c>
      <c r="N614" s="327">
        <f t="shared" si="204"/>
        <v>0</v>
      </c>
      <c r="O614" s="327">
        <f t="shared" si="205"/>
        <v>0</v>
      </c>
      <c r="P614" s="327">
        <f t="shared" si="206"/>
        <v>0</v>
      </c>
      <c r="Q614" s="327">
        <f t="shared" si="207"/>
        <v>0</v>
      </c>
      <c r="R614" s="327">
        <f t="shared" si="208"/>
        <v>0</v>
      </c>
      <c r="S614" s="327">
        <f t="shared" si="209"/>
        <v>0</v>
      </c>
      <c r="T614" s="314"/>
    </row>
    <row r="615" spans="1:20" ht="24" customHeight="1">
      <c r="A615" s="193" t="str">
        <f t="shared" si="210"/>
        <v>WeaponEnhance_Desc_GrapplingHook3</v>
      </c>
      <c r="B615" s="196" t="s">
        <v>8675</v>
      </c>
      <c r="C615" s="186" t="s">
        <v>13221</v>
      </c>
      <c r="D615" s="217" t="s">
        <v>14687</v>
      </c>
      <c r="E615" s="12" t="s">
        <v>15020</v>
      </c>
      <c r="F615" s="261" t="s">
        <v>15021</v>
      </c>
      <c r="G615" s="261" t="s">
        <v>15022</v>
      </c>
      <c r="H615" s="95" t="s">
        <v>15023</v>
      </c>
      <c r="I615" s="12" t="s">
        <v>15024</v>
      </c>
      <c r="J615" s="12" t="s">
        <v>15025</v>
      </c>
      <c r="K615" s="328">
        <f t="shared" si="201"/>
        <v>3</v>
      </c>
      <c r="L615" s="327">
        <f t="shared" si="202"/>
        <v>1</v>
      </c>
      <c r="M615" s="327">
        <f t="shared" si="203"/>
        <v>1</v>
      </c>
      <c r="N615" s="327">
        <f t="shared" si="204"/>
        <v>1</v>
      </c>
      <c r="O615" s="327">
        <f t="shared" si="205"/>
        <v>0</v>
      </c>
      <c r="P615" s="327">
        <f t="shared" si="206"/>
        <v>0</v>
      </c>
      <c r="Q615" s="327">
        <f t="shared" si="207"/>
        <v>0</v>
      </c>
      <c r="R615" s="327">
        <f t="shared" si="208"/>
        <v>0</v>
      </c>
      <c r="S615" s="327">
        <f t="shared" si="209"/>
        <v>0</v>
      </c>
      <c r="T615" s="314"/>
    </row>
    <row r="616" spans="1:20" ht="24" customHeight="1">
      <c r="A616" s="193" t="str">
        <f t="shared" si="210"/>
        <v>WeaponEnhance_Desc_GrapplingHook4</v>
      </c>
      <c r="B616" s="196" t="s">
        <v>8675</v>
      </c>
      <c r="C616" s="186" t="s">
        <v>13222</v>
      </c>
      <c r="D616" s="217" t="s">
        <v>14680</v>
      </c>
      <c r="E616" s="12" t="s">
        <v>15026</v>
      </c>
      <c r="F616" s="261" t="s">
        <v>15027</v>
      </c>
      <c r="G616" s="261" t="s">
        <v>15028</v>
      </c>
      <c r="H616" s="95" t="s">
        <v>15029</v>
      </c>
      <c r="I616" s="12" t="s">
        <v>15030</v>
      </c>
      <c r="J616" s="12" t="s">
        <v>15031</v>
      </c>
      <c r="K616" s="328">
        <f t="shared" si="201"/>
        <v>0</v>
      </c>
      <c r="L616" s="327">
        <f t="shared" si="202"/>
        <v>0</v>
      </c>
      <c r="M616" s="327">
        <f t="shared" si="203"/>
        <v>0</v>
      </c>
      <c r="N616" s="327">
        <f t="shared" si="204"/>
        <v>0</v>
      </c>
      <c r="O616" s="327">
        <f t="shared" si="205"/>
        <v>0</v>
      </c>
      <c r="P616" s="327">
        <f t="shared" si="206"/>
        <v>0</v>
      </c>
      <c r="Q616" s="327">
        <f t="shared" si="207"/>
        <v>0</v>
      </c>
      <c r="R616" s="327">
        <f t="shared" si="208"/>
        <v>0</v>
      </c>
      <c r="S616" s="327">
        <f t="shared" si="209"/>
        <v>0</v>
      </c>
      <c r="T616" s="314"/>
    </row>
    <row r="617" spans="1:20" ht="24" customHeight="1">
      <c r="A617" s="193" t="str">
        <f t="shared" si="210"/>
        <v>WeaponEnhance_Desc_GrapplingHook5</v>
      </c>
      <c r="B617" s="196" t="s">
        <v>8675</v>
      </c>
      <c r="C617" s="186" t="s">
        <v>13223</v>
      </c>
      <c r="D617" s="217" t="s">
        <v>15389</v>
      </c>
      <c r="E617" s="12" t="s">
        <v>15032</v>
      </c>
      <c r="F617" s="261" t="s">
        <v>15033</v>
      </c>
      <c r="G617" s="261" t="s">
        <v>15034</v>
      </c>
      <c r="H617" s="95" t="s">
        <v>15035</v>
      </c>
      <c r="I617" s="12" t="s">
        <v>15036</v>
      </c>
      <c r="J617" s="12" t="s">
        <v>15037</v>
      </c>
      <c r="K617" s="328">
        <f t="shared" si="201"/>
        <v>0</v>
      </c>
      <c r="L617" s="327">
        <f t="shared" si="202"/>
        <v>0</v>
      </c>
      <c r="M617" s="327">
        <f t="shared" si="203"/>
        <v>0</v>
      </c>
      <c r="N617" s="327">
        <f t="shared" si="204"/>
        <v>0</v>
      </c>
      <c r="O617" s="327">
        <f t="shared" si="205"/>
        <v>0</v>
      </c>
      <c r="P617" s="327">
        <f t="shared" si="206"/>
        <v>0</v>
      </c>
      <c r="Q617" s="327">
        <f t="shared" si="207"/>
        <v>0</v>
      </c>
      <c r="R617" s="327">
        <f t="shared" si="208"/>
        <v>0</v>
      </c>
      <c r="S617" s="327">
        <f t="shared" si="209"/>
        <v>0</v>
      </c>
      <c r="T617" s="314"/>
    </row>
    <row r="618" spans="1:20" ht="24" customHeight="1">
      <c r="A618" s="193" t="str">
        <f t="shared" si="210"/>
        <v>WeaponEnhance_Desc_Bladedance</v>
      </c>
      <c r="B618" s="196" t="s">
        <v>8675</v>
      </c>
      <c r="C618" s="186" t="s">
        <v>13203</v>
      </c>
      <c r="D618" s="217" t="s">
        <v>14682</v>
      </c>
      <c r="E618" s="12" t="s">
        <v>15038</v>
      </c>
      <c r="F618" s="261" t="s">
        <v>15039</v>
      </c>
      <c r="G618" s="261" t="s">
        <v>15040</v>
      </c>
      <c r="H618" s="95" t="s">
        <v>15041</v>
      </c>
      <c r="I618" s="12" t="s">
        <v>15042</v>
      </c>
      <c r="J618" s="12" t="s">
        <v>15043</v>
      </c>
      <c r="K618" s="328">
        <f t="shared" si="201"/>
        <v>0</v>
      </c>
      <c r="L618" s="327">
        <f t="shared" si="202"/>
        <v>0</v>
      </c>
      <c r="M618" s="327">
        <f t="shared" si="203"/>
        <v>0</v>
      </c>
      <c r="N618" s="327">
        <f t="shared" si="204"/>
        <v>0</v>
      </c>
      <c r="O618" s="327">
        <f t="shared" si="205"/>
        <v>0</v>
      </c>
      <c r="P618" s="327">
        <f t="shared" si="206"/>
        <v>0</v>
      </c>
      <c r="Q618" s="327">
        <f t="shared" si="207"/>
        <v>0</v>
      </c>
      <c r="R618" s="327">
        <f t="shared" si="208"/>
        <v>0</v>
      </c>
      <c r="S618" s="327">
        <f t="shared" si="209"/>
        <v>0</v>
      </c>
      <c r="T618" s="314"/>
    </row>
    <row r="619" spans="1:20" ht="24" customHeight="1">
      <c r="A619" s="193" t="str">
        <f t="shared" si="210"/>
        <v>WeaponEnhance_Desc_Bladedance2</v>
      </c>
      <c r="B619" s="196" t="s">
        <v>8675</v>
      </c>
      <c r="C619" s="186" t="s">
        <v>13230</v>
      </c>
      <c r="D619" s="217" t="s">
        <v>13375</v>
      </c>
      <c r="E619" s="12" t="s">
        <v>15044</v>
      </c>
      <c r="F619" s="261" t="s">
        <v>15045</v>
      </c>
      <c r="G619" s="261" t="s">
        <v>15046</v>
      </c>
      <c r="H619" s="95" t="s">
        <v>15047</v>
      </c>
      <c r="I619" s="12" t="s">
        <v>15048</v>
      </c>
      <c r="J619" s="12" t="s">
        <v>15049</v>
      </c>
      <c r="K619" s="328">
        <f t="shared" si="201"/>
        <v>0</v>
      </c>
      <c r="L619" s="327">
        <f t="shared" si="202"/>
        <v>0</v>
      </c>
      <c r="M619" s="327">
        <f t="shared" si="203"/>
        <v>0</v>
      </c>
      <c r="N619" s="327">
        <f t="shared" si="204"/>
        <v>0</v>
      </c>
      <c r="O619" s="327">
        <f t="shared" si="205"/>
        <v>0</v>
      </c>
      <c r="P619" s="327">
        <f t="shared" si="206"/>
        <v>0</v>
      </c>
      <c r="Q619" s="327">
        <f t="shared" si="207"/>
        <v>0</v>
      </c>
      <c r="R619" s="327">
        <f t="shared" si="208"/>
        <v>0</v>
      </c>
      <c r="S619" s="327">
        <f t="shared" si="209"/>
        <v>0</v>
      </c>
      <c r="T619" s="314"/>
    </row>
    <row r="620" spans="1:20" ht="24" customHeight="1">
      <c r="A620" s="193" t="str">
        <f t="shared" si="210"/>
        <v>WeaponEnhance_Desc_Bladedance3</v>
      </c>
      <c r="B620" s="196" t="s">
        <v>8675</v>
      </c>
      <c r="C620" s="186" t="s">
        <v>13231</v>
      </c>
      <c r="D620" s="217" t="s">
        <v>13376</v>
      </c>
      <c r="E620" s="12" t="s">
        <v>15050</v>
      </c>
      <c r="F620" s="261" t="s">
        <v>15051</v>
      </c>
      <c r="G620" s="261" t="s">
        <v>15052</v>
      </c>
      <c r="H620" s="95" t="s">
        <v>15053</v>
      </c>
      <c r="I620" s="12" t="s">
        <v>15054</v>
      </c>
      <c r="J620" s="12" t="s">
        <v>15055</v>
      </c>
      <c r="K620" s="328">
        <f t="shared" si="201"/>
        <v>0</v>
      </c>
      <c r="L620" s="327">
        <f t="shared" si="202"/>
        <v>0</v>
      </c>
      <c r="M620" s="327">
        <f t="shared" si="203"/>
        <v>0</v>
      </c>
      <c r="N620" s="327">
        <f t="shared" si="204"/>
        <v>0</v>
      </c>
      <c r="O620" s="327">
        <f t="shared" si="205"/>
        <v>0</v>
      </c>
      <c r="P620" s="327">
        <f t="shared" si="206"/>
        <v>0</v>
      </c>
      <c r="Q620" s="327">
        <f t="shared" si="207"/>
        <v>0</v>
      </c>
      <c r="R620" s="327">
        <f t="shared" si="208"/>
        <v>0</v>
      </c>
      <c r="S620" s="327">
        <f t="shared" si="209"/>
        <v>0</v>
      </c>
      <c r="T620" s="314"/>
    </row>
    <row r="621" spans="1:20" ht="24" customHeight="1">
      <c r="A621" s="193" t="str">
        <f t="shared" si="210"/>
        <v>WeaponEnhance_Desc_Bladedance4</v>
      </c>
      <c r="B621" s="196" t="s">
        <v>8675</v>
      </c>
      <c r="C621" s="186" t="s">
        <v>13232</v>
      </c>
      <c r="D621" s="217" t="s">
        <v>20571</v>
      </c>
      <c r="E621" s="12" t="s">
        <v>20572</v>
      </c>
      <c r="F621" s="261" t="s">
        <v>20573</v>
      </c>
      <c r="G621" s="261" t="s">
        <v>20574</v>
      </c>
      <c r="H621" s="95" t="s">
        <v>20575</v>
      </c>
      <c r="I621" s="12" t="s">
        <v>20576</v>
      </c>
      <c r="J621" s="12" t="s">
        <v>20577</v>
      </c>
      <c r="K621" s="328">
        <f t="shared" si="201"/>
        <v>0</v>
      </c>
      <c r="L621" s="327">
        <f t="shared" si="202"/>
        <v>0</v>
      </c>
      <c r="M621" s="327">
        <f t="shared" si="203"/>
        <v>0</v>
      </c>
      <c r="N621" s="327">
        <f t="shared" si="204"/>
        <v>0</v>
      </c>
      <c r="O621" s="327">
        <f t="shared" si="205"/>
        <v>0</v>
      </c>
      <c r="P621" s="327">
        <f t="shared" si="206"/>
        <v>0</v>
      </c>
      <c r="Q621" s="327">
        <f t="shared" si="207"/>
        <v>0</v>
      </c>
      <c r="R621" s="327">
        <f t="shared" si="208"/>
        <v>0</v>
      </c>
      <c r="S621" s="327">
        <f t="shared" si="209"/>
        <v>0</v>
      </c>
      <c r="T621" s="314"/>
    </row>
    <row r="622" spans="1:20" ht="24" customHeight="1">
      <c r="A622" s="193" t="str">
        <f t="shared" si="210"/>
        <v>WeaponEnhance_Desc_Bladedance5</v>
      </c>
      <c r="B622" s="196" t="s">
        <v>8675</v>
      </c>
      <c r="C622" s="186" t="s">
        <v>13233</v>
      </c>
      <c r="D622" s="217" t="s">
        <v>13374</v>
      </c>
      <c r="E622" s="12" t="s">
        <v>15056</v>
      </c>
      <c r="F622" s="261" t="s">
        <v>15057</v>
      </c>
      <c r="G622" s="261" t="s">
        <v>15058</v>
      </c>
      <c r="H622" s="95" t="s">
        <v>15059</v>
      </c>
      <c r="I622" s="12" t="s">
        <v>15060</v>
      </c>
      <c r="J622" s="12" t="s">
        <v>15061</v>
      </c>
      <c r="K622" s="328">
        <f t="shared" si="201"/>
        <v>0</v>
      </c>
      <c r="L622" s="327">
        <f t="shared" si="202"/>
        <v>0</v>
      </c>
      <c r="M622" s="327">
        <f t="shared" si="203"/>
        <v>0</v>
      </c>
      <c r="N622" s="327">
        <f t="shared" si="204"/>
        <v>0</v>
      </c>
      <c r="O622" s="327">
        <f t="shared" si="205"/>
        <v>0</v>
      </c>
      <c r="P622" s="327">
        <f t="shared" si="206"/>
        <v>0</v>
      </c>
      <c r="Q622" s="327">
        <f t="shared" si="207"/>
        <v>0</v>
      </c>
      <c r="R622" s="327">
        <f t="shared" si="208"/>
        <v>0</v>
      </c>
      <c r="S622" s="327">
        <f t="shared" si="209"/>
        <v>0</v>
      </c>
      <c r="T622" s="314"/>
    </row>
    <row r="623" spans="1:20" ht="24" customHeight="1">
      <c r="A623" s="193" t="str">
        <f t="shared" si="210"/>
        <v>WeaponEnhance_Desc_Hydra</v>
      </c>
      <c r="B623" s="196" t="s">
        <v>8675</v>
      </c>
      <c r="C623" s="186" t="s">
        <v>13358</v>
      </c>
      <c r="D623" s="217" t="s">
        <v>14679</v>
      </c>
      <c r="E623" s="12" t="s">
        <v>15062</v>
      </c>
      <c r="F623" s="261" t="s">
        <v>15063</v>
      </c>
      <c r="G623" s="261" t="s">
        <v>15064</v>
      </c>
      <c r="H623" s="95" t="s">
        <v>15065</v>
      </c>
      <c r="I623" s="12" t="s">
        <v>15066</v>
      </c>
      <c r="J623" s="12" t="s">
        <v>15067</v>
      </c>
      <c r="K623" s="328">
        <f t="shared" si="201"/>
        <v>0</v>
      </c>
      <c r="L623" s="327">
        <f t="shared" si="202"/>
        <v>0</v>
      </c>
      <c r="M623" s="327">
        <f t="shared" si="203"/>
        <v>0</v>
      </c>
      <c r="N623" s="327">
        <f t="shared" si="204"/>
        <v>0</v>
      </c>
      <c r="O623" s="327">
        <f t="shared" si="205"/>
        <v>0</v>
      </c>
      <c r="P623" s="327">
        <f t="shared" si="206"/>
        <v>0</v>
      </c>
      <c r="Q623" s="327">
        <f t="shared" si="207"/>
        <v>0</v>
      </c>
      <c r="R623" s="327">
        <f t="shared" si="208"/>
        <v>0</v>
      </c>
      <c r="S623" s="327">
        <f t="shared" si="209"/>
        <v>0</v>
      </c>
      <c r="T623" s="314"/>
    </row>
    <row r="624" spans="1:20" ht="24" customHeight="1">
      <c r="A624" s="193" t="str">
        <f t="shared" si="210"/>
        <v>WeaponEnhance_Desc_Hydra2</v>
      </c>
      <c r="B624" s="196" t="s">
        <v>8675</v>
      </c>
      <c r="C624" s="186" t="s">
        <v>13359</v>
      </c>
      <c r="D624" s="217" t="s">
        <v>15295</v>
      </c>
      <c r="E624" s="12" t="s">
        <v>15296</v>
      </c>
      <c r="F624" s="261" t="s">
        <v>15297</v>
      </c>
      <c r="G624" s="261" t="s">
        <v>15298</v>
      </c>
      <c r="H624" s="95" t="s">
        <v>15299</v>
      </c>
      <c r="I624" s="12" t="s">
        <v>15300</v>
      </c>
      <c r="J624" s="12" t="s">
        <v>15301</v>
      </c>
      <c r="K624" s="329">
        <v>5</v>
      </c>
      <c r="L624" s="327">
        <f t="shared" si="202"/>
        <v>0</v>
      </c>
      <c r="M624" s="327">
        <f t="shared" si="203"/>
        <v>1</v>
      </c>
      <c r="N624" s="327">
        <f t="shared" si="204"/>
        <v>1</v>
      </c>
      <c r="O624" s="327">
        <f t="shared" si="205"/>
        <v>0</v>
      </c>
      <c r="P624" s="327">
        <f t="shared" si="206"/>
        <v>1</v>
      </c>
      <c r="Q624" s="327">
        <f t="shared" si="207"/>
        <v>0</v>
      </c>
      <c r="R624" s="327">
        <f t="shared" si="208"/>
        <v>0</v>
      </c>
      <c r="S624" s="327">
        <f t="shared" si="209"/>
        <v>0</v>
      </c>
      <c r="T624" s="314"/>
    </row>
    <row r="625" spans="1:20" ht="24" customHeight="1">
      <c r="A625" s="193" t="str">
        <f t="shared" si="210"/>
        <v>WeaponEnhance_Desc_Hydra3</v>
      </c>
      <c r="B625" s="196" t="s">
        <v>8675</v>
      </c>
      <c r="C625" s="186" t="s">
        <v>15397</v>
      </c>
      <c r="D625" s="217" t="s">
        <v>13377</v>
      </c>
      <c r="E625" s="12" t="s">
        <v>15068</v>
      </c>
      <c r="F625" s="261" t="s">
        <v>15069</v>
      </c>
      <c r="G625" s="261" t="s">
        <v>15070</v>
      </c>
      <c r="H625" s="95" t="s">
        <v>15071</v>
      </c>
      <c r="I625" s="12" t="s">
        <v>15072</v>
      </c>
      <c r="J625" s="12" t="s">
        <v>15073</v>
      </c>
      <c r="K625" s="328">
        <f t="shared" si="201"/>
        <v>0</v>
      </c>
      <c r="L625" s="327">
        <f t="shared" si="202"/>
        <v>0</v>
      </c>
      <c r="M625" s="327">
        <f t="shared" si="203"/>
        <v>0</v>
      </c>
      <c r="N625" s="327">
        <f t="shared" si="204"/>
        <v>0</v>
      </c>
      <c r="O625" s="327">
        <f t="shared" si="205"/>
        <v>0</v>
      </c>
      <c r="P625" s="327">
        <f t="shared" si="206"/>
        <v>0</v>
      </c>
      <c r="Q625" s="327">
        <f t="shared" si="207"/>
        <v>0</v>
      </c>
      <c r="R625" s="327">
        <f t="shared" si="208"/>
        <v>0</v>
      </c>
      <c r="S625" s="327">
        <f t="shared" si="209"/>
        <v>0</v>
      </c>
      <c r="T625" s="314"/>
    </row>
    <row r="626" spans="1:20" ht="24" customHeight="1">
      <c r="A626" s="193" t="str">
        <f t="shared" si="210"/>
        <v>WeaponEnhance_Desc_Hydra4</v>
      </c>
      <c r="B626" s="196" t="s">
        <v>8675</v>
      </c>
      <c r="C626" s="186" t="s">
        <v>13361</v>
      </c>
      <c r="D626" s="217" t="s">
        <v>14678</v>
      </c>
      <c r="E626" s="12" t="s">
        <v>15074</v>
      </c>
      <c r="F626" s="261" t="s">
        <v>15075</v>
      </c>
      <c r="G626" s="261" t="s">
        <v>15076</v>
      </c>
      <c r="H626" s="95" t="s">
        <v>15077</v>
      </c>
      <c r="I626" s="12" t="s">
        <v>15078</v>
      </c>
      <c r="J626" s="12" t="s">
        <v>15079</v>
      </c>
      <c r="K626" s="328">
        <f t="shared" si="201"/>
        <v>0</v>
      </c>
      <c r="L626" s="327">
        <f t="shared" si="202"/>
        <v>0</v>
      </c>
      <c r="M626" s="327">
        <f t="shared" si="203"/>
        <v>0</v>
      </c>
      <c r="N626" s="327">
        <f t="shared" si="204"/>
        <v>0</v>
      </c>
      <c r="O626" s="327">
        <f t="shared" si="205"/>
        <v>0</v>
      </c>
      <c r="P626" s="327">
        <f t="shared" si="206"/>
        <v>0</v>
      </c>
      <c r="Q626" s="327">
        <f t="shared" si="207"/>
        <v>0</v>
      </c>
      <c r="R626" s="327">
        <f t="shared" si="208"/>
        <v>0</v>
      </c>
      <c r="S626" s="327">
        <f t="shared" si="209"/>
        <v>0</v>
      </c>
      <c r="T626" s="314"/>
    </row>
    <row r="627" spans="1:20" ht="24" customHeight="1">
      <c r="A627" s="193" t="str">
        <f>CONCATENATE(B627,C627)</f>
        <v>WeaponEnhance_Desc_Hydra5</v>
      </c>
      <c r="B627" s="196" t="s">
        <v>8675</v>
      </c>
      <c r="C627" s="186" t="s">
        <v>13362</v>
      </c>
      <c r="D627" s="217" t="s">
        <v>23807</v>
      </c>
      <c r="E627" s="12" t="s">
        <v>23808</v>
      </c>
      <c r="F627" s="261" t="s">
        <v>23809</v>
      </c>
      <c r="G627" s="261" t="s">
        <v>23810</v>
      </c>
      <c r="H627" s="95" t="s">
        <v>23811</v>
      </c>
      <c r="I627" s="12" t="s">
        <v>23812</v>
      </c>
      <c r="J627" s="12" t="s">
        <v>23813</v>
      </c>
      <c r="K627" s="328">
        <f t="shared" ref="K627" si="211">SUM(L627:S627)</f>
        <v>0</v>
      </c>
      <c r="L627" s="327">
        <f t="shared" si="202"/>
        <v>0</v>
      </c>
      <c r="M627" s="327">
        <f t="shared" si="203"/>
        <v>0</v>
      </c>
      <c r="N627" s="327">
        <f t="shared" si="204"/>
        <v>0</v>
      </c>
      <c r="O627" s="327">
        <f t="shared" si="205"/>
        <v>0</v>
      </c>
      <c r="P627" s="327">
        <f t="shared" si="206"/>
        <v>0</v>
      </c>
      <c r="Q627" s="327">
        <f t="shared" si="207"/>
        <v>0</v>
      </c>
      <c r="R627" s="327">
        <f t="shared" si="208"/>
        <v>0</v>
      </c>
      <c r="S627" s="327">
        <f t="shared" si="209"/>
        <v>0</v>
      </c>
      <c r="T627" s="314"/>
    </row>
    <row r="628" spans="1:20" ht="24" customHeight="1">
      <c r="A628" s="193" t="str">
        <f t="shared" ref="A628:A672" si="212">CONCATENATE(B628,C628)</f>
        <v>WeaponEnhance_Name_FightingSpirit</v>
      </c>
      <c r="B628" s="196" t="s">
        <v>8634</v>
      </c>
      <c r="C628" s="573" t="s">
        <v>25526</v>
      </c>
      <c r="D628" s="568" t="s">
        <v>25531</v>
      </c>
      <c r="E628" s="522" t="s">
        <v>25374</v>
      </c>
      <c r="F628" s="522" t="s">
        <v>25374</v>
      </c>
      <c r="G628" s="522" t="s">
        <v>25374</v>
      </c>
      <c r="H628" s="522" t="s">
        <v>25374</v>
      </c>
      <c r="I628" s="522" t="s">
        <v>25374</v>
      </c>
      <c r="J628" s="522" t="s">
        <v>25374</v>
      </c>
      <c r="K628" s="328">
        <f t="shared" ref="K628:K691" si="213">SUM(L628:S628)</f>
        <v>0</v>
      </c>
      <c r="L628" s="327">
        <f t="shared" ref="L628:L691" si="214">COUNTIF(D628, "*{0*")</f>
        <v>0</v>
      </c>
      <c r="M628" s="327">
        <f t="shared" ref="M628:M691" si="215">COUNTIF(D628, "*{1*")</f>
        <v>0</v>
      </c>
      <c r="N628" s="327">
        <f t="shared" ref="N628:N691" si="216">COUNTIF(D628, "*{2*")</f>
        <v>0</v>
      </c>
      <c r="O628" s="327">
        <f t="shared" ref="O628:O691" si="217">COUNTIF(D628, "*{3*")</f>
        <v>0</v>
      </c>
      <c r="P628" s="327">
        <f t="shared" ref="P628:P691" si="218">COUNTIF(D628, "*{4*")</f>
        <v>0</v>
      </c>
      <c r="Q628" s="327">
        <f t="shared" ref="Q628:Q691" si="219">COUNTIF(D628, "*{5*")</f>
        <v>0</v>
      </c>
      <c r="R628" s="327">
        <f t="shared" ref="R628:R691" si="220">COUNTIF(D628, "*{6*")</f>
        <v>0</v>
      </c>
      <c r="S628" s="327">
        <f t="shared" ref="S628:S691" si="221">COUNTIF(D628, "*{7*")</f>
        <v>0</v>
      </c>
      <c r="T628" s="314"/>
    </row>
    <row r="629" spans="1:20" ht="24" customHeight="1">
      <c r="A629" s="193" t="str">
        <f t="shared" si="212"/>
        <v>WeaponEnhance_Name_FightingSpirit2</v>
      </c>
      <c r="B629" s="196" t="s">
        <v>8634</v>
      </c>
      <c r="C629" s="573" t="s">
        <v>25527</v>
      </c>
      <c r="D629" s="568" t="s">
        <v>25532</v>
      </c>
      <c r="E629" s="522" t="s">
        <v>25374</v>
      </c>
      <c r="F629" s="522" t="s">
        <v>25374</v>
      </c>
      <c r="G629" s="522" t="s">
        <v>25374</v>
      </c>
      <c r="H629" s="522" t="s">
        <v>25374</v>
      </c>
      <c r="I629" s="522" t="s">
        <v>25374</v>
      </c>
      <c r="J629" s="522" t="s">
        <v>25374</v>
      </c>
      <c r="K629" s="328">
        <f t="shared" si="213"/>
        <v>0</v>
      </c>
      <c r="L629" s="327">
        <f t="shared" si="214"/>
        <v>0</v>
      </c>
      <c r="M629" s="327">
        <f t="shared" si="215"/>
        <v>0</v>
      </c>
      <c r="N629" s="327">
        <f t="shared" si="216"/>
        <v>0</v>
      </c>
      <c r="O629" s="327">
        <f t="shared" si="217"/>
        <v>0</v>
      </c>
      <c r="P629" s="327">
        <f t="shared" si="218"/>
        <v>0</v>
      </c>
      <c r="Q629" s="327">
        <f t="shared" si="219"/>
        <v>0</v>
      </c>
      <c r="R629" s="327">
        <f t="shared" si="220"/>
        <v>0</v>
      </c>
      <c r="S629" s="327">
        <f t="shared" si="221"/>
        <v>0</v>
      </c>
      <c r="T629" s="314"/>
    </row>
    <row r="630" spans="1:20" ht="24" customHeight="1">
      <c r="A630" s="193" t="str">
        <f t="shared" si="212"/>
        <v>WeaponEnhance_Name_FightingSpirit3</v>
      </c>
      <c r="B630" s="196" t="s">
        <v>8634</v>
      </c>
      <c r="C630" s="573" t="s">
        <v>25528</v>
      </c>
      <c r="D630" s="568" t="s">
        <v>25533</v>
      </c>
      <c r="E630" s="522" t="s">
        <v>25374</v>
      </c>
      <c r="F630" s="522" t="s">
        <v>25374</v>
      </c>
      <c r="G630" s="522" t="s">
        <v>25374</v>
      </c>
      <c r="H630" s="522" t="s">
        <v>25374</v>
      </c>
      <c r="I630" s="522" t="s">
        <v>25374</v>
      </c>
      <c r="J630" s="522" t="s">
        <v>25374</v>
      </c>
      <c r="K630" s="328">
        <f t="shared" si="213"/>
        <v>0</v>
      </c>
      <c r="L630" s="327">
        <f t="shared" si="214"/>
        <v>0</v>
      </c>
      <c r="M630" s="327">
        <f t="shared" si="215"/>
        <v>0</v>
      </c>
      <c r="N630" s="327">
        <f t="shared" si="216"/>
        <v>0</v>
      </c>
      <c r="O630" s="327">
        <f t="shared" si="217"/>
        <v>0</v>
      </c>
      <c r="P630" s="327">
        <f t="shared" si="218"/>
        <v>0</v>
      </c>
      <c r="Q630" s="327">
        <f t="shared" si="219"/>
        <v>0</v>
      </c>
      <c r="R630" s="327">
        <f t="shared" si="220"/>
        <v>0</v>
      </c>
      <c r="S630" s="327">
        <f t="shared" si="221"/>
        <v>0</v>
      </c>
      <c r="T630" s="314"/>
    </row>
    <row r="631" spans="1:20" ht="24" customHeight="1">
      <c r="A631" s="193" t="str">
        <f t="shared" si="212"/>
        <v>WeaponEnhance_Name_FightingSpirit4</v>
      </c>
      <c r="B631" s="196" t="s">
        <v>8634</v>
      </c>
      <c r="C631" s="573" t="s">
        <v>25529</v>
      </c>
      <c r="D631" s="568" t="s">
        <v>25534</v>
      </c>
      <c r="E631" s="522" t="s">
        <v>25374</v>
      </c>
      <c r="F631" s="522" t="s">
        <v>25374</v>
      </c>
      <c r="G631" s="522" t="s">
        <v>25374</v>
      </c>
      <c r="H631" s="522" t="s">
        <v>25374</v>
      </c>
      <c r="I631" s="522" t="s">
        <v>25374</v>
      </c>
      <c r="J631" s="522" t="s">
        <v>25374</v>
      </c>
      <c r="K631" s="328">
        <f t="shared" si="213"/>
        <v>0</v>
      </c>
      <c r="L631" s="327">
        <f t="shared" si="214"/>
        <v>0</v>
      </c>
      <c r="M631" s="327">
        <f t="shared" si="215"/>
        <v>0</v>
      </c>
      <c r="N631" s="327">
        <f t="shared" si="216"/>
        <v>0</v>
      </c>
      <c r="O631" s="327">
        <f t="shared" si="217"/>
        <v>0</v>
      </c>
      <c r="P631" s="327">
        <f t="shared" si="218"/>
        <v>0</v>
      </c>
      <c r="Q631" s="327">
        <f t="shared" si="219"/>
        <v>0</v>
      </c>
      <c r="R631" s="327">
        <f t="shared" si="220"/>
        <v>0</v>
      </c>
      <c r="S631" s="327">
        <f t="shared" si="221"/>
        <v>0</v>
      </c>
      <c r="T631" s="314"/>
    </row>
    <row r="632" spans="1:20" ht="24" customHeight="1">
      <c r="A632" s="193" t="str">
        <f t="shared" si="212"/>
        <v>WeaponEnhance_Name_FightingSpirit5</v>
      </c>
      <c r="B632" s="196" t="s">
        <v>8634</v>
      </c>
      <c r="C632" s="573" t="s">
        <v>25530</v>
      </c>
      <c r="D632" s="568" t="s">
        <v>25535</v>
      </c>
      <c r="E632" s="522" t="s">
        <v>25374</v>
      </c>
      <c r="F632" s="522" t="s">
        <v>25374</v>
      </c>
      <c r="G632" s="522" t="s">
        <v>25374</v>
      </c>
      <c r="H632" s="522" t="s">
        <v>25374</v>
      </c>
      <c r="I632" s="522" t="s">
        <v>25374</v>
      </c>
      <c r="J632" s="522" t="s">
        <v>25374</v>
      </c>
      <c r="K632" s="328">
        <f t="shared" si="213"/>
        <v>0</v>
      </c>
      <c r="L632" s="327">
        <f t="shared" si="214"/>
        <v>0</v>
      </c>
      <c r="M632" s="327">
        <f t="shared" si="215"/>
        <v>0</v>
      </c>
      <c r="N632" s="327">
        <f t="shared" si="216"/>
        <v>0</v>
      </c>
      <c r="O632" s="327">
        <f t="shared" si="217"/>
        <v>0</v>
      </c>
      <c r="P632" s="327">
        <f t="shared" si="218"/>
        <v>0</v>
      </c>
      <c r="Q632" s="327">
        <f t="shared" si="219"/>
        <v>0</v>
      </c>
      <c r="R632" s="327">
        <f t="shared" si="220"/>
        <v>0</v>
      </c>
      <c r="S632" s="327">
        <f t="shared" si="221"/>
        <v>0</v>
      </c>
      <c r="T632" s="314"/>
    </row>
    <row r="633" spans="1:20" ht="24" customHeight="1">
      <c r="A633" s="193" t="str">
        <f t="shared" si="212"/>
        <v>WeaponEnhance_Name_KillingBlow</v>
      </c>
      <c r="B633" s="196" t="s">
        <v>8634</v>
      </c>
      <c r="C633" s="573" t="s">
        <v>25415</v>
      </c>
      <c r="D633" s="568" t="s">
        <v>25387</v>
      </c>
      <c r="E633" s="522" t="s">
        <v>25374</v>
      </c>
      <c r="F633" s="522" t="s">
        <v>25374</v>
      </c>
      <c r="G633" s="522" t="s">
        <v>25374</v>
      </c>
      <c r="H633" s="522" t="s">
        <v>25374</v>
      </c>
      <c r="I633" s="522" t="s">
        <v>25374</v>
      </c>
      <c r="J633" s="522" t="s">
        <v>25374</v>
      </c>
      <c r="K633" s="328">
        <f t="shared" si="213"/>
        <v>0</v>
      </c>
      <c r="L633" s="327">
        <f t="shared" si="214"/>
        <v>0</v>
      </c>
      <c r="M633" s="327">
        <f t="shared" si="215"/>
        <v>0</v>
      </c>
      <c r="N633" s="327">
        <f t="shared" si="216"/>
        <v>0</v>
      </c>
      <c r="O633" s="327">
        <f t="shared" si="217"/>
        <v>0</v>
      </c>
      <c r="P633" s="327">
        <f t="shared" si="218"/>
        <v>0</v>
      </c>
      <c r="Q633" s="327">
        <f t="shared" si="219"/>
        <v>0</v>
      </c>
      <c r="R633" s="327">
        <f t="shared" si="220"/>
        <v>0</v>
      </c>
      <c r="S633" s="327">
        <f t="shared" si="221"/>
        <v>0</v>
      </c>
    </row>
    <row r="634" spans="1:20" ht="24" customHeight="1">
      <c r="A634" s="193" t="str">
        <f t="shared" si="212"/>
        <v>WeaponEnhance_Name_KillingBlow2</v>
      </c>
      <c r="B634" s="196" t="s">
        <v>8634</v>
      </c>
      <c r="C634" s="573" t="s">
        <v>25389</v>
      </c>
      <c r="D634" s="568" t="s">
        <v>25419</v>
      </c>
      <c r="E634" s="522" t="s">
        <v>25374</v>
      </c>
      <c r="F634" s="522" t="s">
        <v>25374</v>
      </c>
      <c r="G634" s="522" t="s">
        <v>25374</v>
      </c>
      <c r="H634" s="522" t="s">
        <v>25374</v>
      </c>
      <c r="I634" s="522" t="s">
        <v>25374</v>
      </c>
      <c r="J634" s="522" t="s">
        <v>25374</v>
      </c>
      <c r="K634" s="328">
        <f t="shared" si="213"/>
        <v>0</v>
      </c>
      <c r="L634" s="327">
        <f t="shared" si="214"/>
        <v>0</v>
      </c>
      <c r="M634" s="327">
        <f t="shared" si="215"/>
        <v>0</v>
      </c>
      <c r="N634" s="327">
        <f t="shared" si="216"/>
        <v>0</v>
      </c>
      <c r="O634" s="327">
        <f t="shared" si="217"/>
        <v>0</v>
      </c>
      <c r="P634" s="327">
        <f t="shared" si="218"/>
        <v>0</v>
      </c>
      <c r="Q634" s="327">
        <f t="shared" si="219"/>
        <v>0</v>
      </c>
      <c r="R634" s="327">
        <f t="shared" si="220"/>
        <v>0</v>
      </c>
      <c r="S634" s="327">
        <f t="shared" si="221"/>
        <v>0</v>
      </c>
    </row>
    <row r="635" spans="1:20" ht="24" customHeight="1">
      <c r="A635" s="193" t="str">
        <f t="shared" si="212"/>
        <v>WeaponEnhance_Name_KillingBlow3</v>
      </c>
      <c r="B635" s="196" t="s">
        <v>8634</v>
      </c>
      <c r="C635" s="573" t="s">
        <v>25390</v>
      </c>
      <c r="D635" s="568" t="s">
        <v>25420</v>
      </c>
      <c r="E635" s="522" t="s">
        <v>25374</v>
      </c>
      <c r="F635" s="522" t="s">
        <v>25374</v>
      </c>
      <c r="G635" s="522" t="s">
        <v>25374</v>
      </c>
      <c r="H635" s="522" t="s">
        <v>25374</v>
      </c>
      <c r="I635" s="522" t="s">
        <v>25374</v>
      </c>
      <c r="J635" s="522" t="s">
        <v>25374</v>
      </c>
      <c r="K635" s="328">
        <f t="shared" si="213"/>
        <v>0</v>
      </c>
      <c r="L635" s="327">
        <f t="shared" si="214"/>
        <v>0</v>
      </c>
      <c r="M635" s="327">
        <f t="shared" si="215"/>
        <v>0</v>
      </c>
      <c r="N635" s="327">
        <f t="shared" si="216"/>
        <v>0</v>
      </c>
      <c r="O635" s="327">
        <f t="shared" si="217"/>
        <v>0</v>
      </c>
      <c r="P635" s="327">
        <f t="shared" si="218"/>
        <v>0</v>
      </c>
      <c r="Q635" s="327">
        <f t="shared" si="219"/>
        <v>0</v>
      </c>
      <c r="R635" s="327">
        <f t="shared" si="220"/>
        <v>0</v>
      </c>
      <c r="S635" s="327">
        <f t="shared" si="221"/>
        <v>0</v>
      </c>
    </row>
    <row r="636" spans="1:20" ht="24" customHeight="1">
      <c r="A636" s="193" t="str">
        <f t="shared" si="212"/>
        <v>WeaponEnhance_Name_KillingBlow4</v>
      </c>
      <c r="B636" s="196" t="s">
        <v>8634</v>
      </c>
      <c r="C636" s="573" t="s">
        <v>25391</v>
      </c>
      <c r="D636" s="568" t="s">
        <v>25421</v>
      </c>
      <c r="E636" s="522" t="s">
        <v>25374</v>
      </c>
      <c r="F636" s="522" t="s">
        <v>25374</v>
      </c>
      <c r="G636" s="522" t="s">
        <v>25374</v>
      </c>
      <c r="H636" s="522" t="s">
        <v>25374</v>
      </c>
      <c r="I636" s="522" t="s">
        <v>25374</v>
      </c>
      <c r="J636" s="522" t="s">
        <v>25374</v>
      </c>
      <c r="K636" s="328">
        <f t="shared" si="213"/>
        <v>0</v>
      </c>
      <c r="L636" s="327">
        <f t="shared" si="214"/>
        <v>0</v>
      </c>
      <c r="M636" s="327">
        <f t="shared" si="215"/>
        <v>0</v>
      </c>
      <c r="N636" s="327">
        <f t="shared" si="216"/>
        <v>0</v>
      </c>
      <c r="O636" s="327">
        <f t="shared" si="217"/>
        <v>0</v>
      </c>
      <c r="P636" s="327">
        <f t="shared" si="218"/>
        <v>0</v>
      </c>
      <c r="Q636" s="327">
        <f t="shared" si="219"/>
        <v>0</v>
      </c>
      <c r="R636" s="327">
        <f t="shared" si="220"/>
        <v>0</v>
      </c>
      <c r="S636" s="327">
        <f t="shared" si="221"/>
        <v>0</v>
      </c>
    </row>
    <row r="637" spans="1:20" ht="24" customHeight="1">
      <c r="A637" s="193" t="str">
        <f t="shared" si="212"/>
        <v>WeaponEnhance_Name_KillingBlow5</v>
      </c>
      <c r="B637" s="196" t="s">
        <v>8634</v>
      </c>
      <c r="C637" s="573" t="s">
        <v>25392</v>
      </c>
      <c r="D637" s="568" t="s">
        <v>25422</v>
      </c>
      <c r="E637" s="522" t="s">
        <v>25374</v>
      </c>
      <c r="F637" s="522" t="s">
        <v>25374</v>
      </c>
      <c r="G637" s="522" t="s">
        <v>25374</v>
      </c>
      <c r="H637" s="522" t="s">
        <v>25374</v>
      </c>
      <c r="I637" s="522" t="s">
        <v>25374</v>
      </c>
      <c r="J637" s="522" t="s">
        <v>25374</v>
      </c>
      <c r="K637" s="328">
        <f t="shared" si="213"/>
        <v>0</v>
      </c>
      <c r="L637" s="327">
        <f t="shared" si="214"/>
        <v>0</v>
      </c>
      <c r="M637" s="327">
        <f t="shared" si="215"/>
        <v>0</v>
      </c>
      <c r="N637" s="327">
        <f t="shared" si="216"/>
        <v>0</v>
      </c>
      <c r="O637" s="327">
        <f t="shared" si="217"/>
        <v>0</v>
      </c>
      <c r="P637" s="327">
        <f t="shared" si="218"/>
        <v>0</v>
      </c>
      <c r="Q637" s="327">
        <f t="shared" si="219"/>
        <v>0</v>
      </c>
      <c r="R637" s="327">
        <f t="shared" si="220"/>
        <v>0</v>
      </c>
      <c r="S637" s="327">
        <f t="shared" si="221"/>
        <v>0</v>
      </c>
    </row>
    <row r="638" spans="1:20" ht="24" customHeight="1">
      <c r="A638" s="193" t="str">
        <f t="shared" si="212"/>
        <v>WeaponEnhance_Name_HeavyStraight</v>
      </c>
      <c r="B638" s="196" t="s">
        <v>8634</v>
      </c>
      <c r="C638" s="573" t="s">
        <v>25393</v>
      </c>
      <c r="D638" s="568" t="s">
        <v>25386</v>
      </c>
      <c r="E638" s="522" t="s">
        <v>25374</v>
      </c>
      <c r="F638" s="522" t="s">
        <v>25374</v>
      </c>
      <c r="G638" s="522" t="s">
        <v>25374</v>
      </c>
      <c r="H638" s="522" t="s">
        <v>25374</v>
      </c>
      <c r="I638" s="522" t="s">
        <v>25374</v>
      </c>
      <c r="J638" s="522" t="s">
        <v>25374</v>
      </c>
      <c r="K638" s="328">
        <f t="shared" si="213"/>
        <v>0</v>
      </c>
      <c r="L638" s="327">
        <f t="shared" si="214"/>
        <v>0</v>
      </c>
      <c r="M638" s="327">
        <f t="shared" si="215"/>
        <v>0</v>
      </c>
      <c r="N638" s="327">
        <f t="shared" si="216"/>
        <v>0</v>
      </c>
      <c r="O638" s="327">
        <f t="shared" si="217"/>
        <v>0</v>
      </c>
      <c r="P638" s="327">
        <f t="shared" si="218"/>
        <v>0</v>
      </c>
      <c r="Q638" s="327">
        <f t="shared" si="219"/>
        <v>0</v>
      </c>
      <c r="R638" s="327">
        <f t="shared" si="220"/>
        <v>0</v>
      </c>
      <c r="S638" s="327">
        <f t="shared" si="221"/>
        <v>0</v>
      </c>
    </row>
    <row r="639" spans="1:20" ht="24" customHeight="1">
      <c r="A639" s="193" t="str">
        <f t="shared" si="212"/>
        <v>WeaponEnhance_Name_HeavyStraight2</v>
      </c>
      <c r="B639" s="196" t="s">
        <v>8634</v>
      </c>
      <c r="C639" s="573" t="s">
        <v>25402</v>
      </c>
      <c r="D639" s="568" t="s">
        <v>25456</v>
      </c>
      <c r="E639" s="522" t="s">
        <v>25374</v>
      </c>
      <c r="F639" s="522" t="s">
        <v>25374</v>
      </c>
      <c r="G639" s="522" t="s">
        <v>25374</v>
      </c>
      <c r="H639" s="522" t="s">
        <v>25374</v>
      </c>
      <c r="I639" s="522" t="s">
        <v>25374</v>
      </c>
      <c r="J639" s="522" t="s">
        <v>25374</v>
      </c>
      <c r="K639" s="328">
        <f t="shared" si="213"/>
        <v>0</v>
      </c>
      <c r="L639" s="327">
        <f t="shared" si="214"/>
        <v>0</v>
      </c>
      <c r="M639" s="327">
        <f t="shared" si="215"/>
        <v>0</v>
      </c>
      <c r="N639" s="327">
        <f t="shared" si="216"/>
        <v>0</v>
      </c>
      <c r="O639" s="327">
        <f t="shared" si="217"/>
        <v>0</v>
      </c>
      <c r="P639" s="327">
        <f t="shared" si="218"/>
        <v>0</v>
      </c>
      <c r="Q639" s="327">
        <f t="shared" si="219"/>
        <v>0</v>
      </c>
      <c r="R639" s="327">
        <f t="shared" si="220"/>
        <v>0</v>
      </c>
      <c r="S639" s="327">
        <f t="shared" si="221"/>
        <v>0</v>
      </c>
    </row>
    <row r="640" spans="1:20" ht="24" customHeight="1">
      <c r="A640" s="193" t="str">
        <f t="shared" si="212"/>
        <v>WeaponEnhance_Name_HeavyStraight3</v>
      </c>
      <c r="B640" s="196" t="s">
        <v>8634</v>
      </c>
      <c r="C640" s="573" t="s">
        <v>25401</v>
      </c>
      <c r="D640" s="568" t="s">
        <v>25457</v>
      </c>
      <c r="E640" s="522" t="s">
        <v>25374</v>
      </c>
      <c r="F640" s="522" t="s">
        <v>25374</v>
      </c>
      <c r="G640" s="522" t="s">
        <v>25374</v>
      </c>
      <c r="H640" s="522" t="s">
        <v>25374</v>
      </c>
      <c r="I640" s="522" t="s">
        <v>25374</v>
      </c>
      <c r="J640" s="522" t="s">
        <v>25374</v>
      </c>
      <c r="K640" s="328">
        <f t="shared" si="213"/>
        <v>0</v>
      </c>
      <c r="L640" s="327">
        <f t="shared" si="214"/>
        <v>0</v>
      </c>
      <c r="M640" s="327">
        <f t="shared" si="215"/>
        <v>0</v>
      </c>
      <c r="N640" s="327">
        <f t="shared" si="216"/>
        <v>0</v>
      </c>
      <c r="O640" s="327">
        <f t="shared" si="217"/>
        <v>0</v>
      </c>
      <c r="P640" s="327">
        <f t="shared" si="218"/>
        <v>0</v>
      </c>
      <c r="Q640" s="327">
        <f t="shared" si="219"/>
        <v>0</v>
      </c>
      <c r="R640" s="327">
        <f t="shared" si="220"/>
        <v>0</v>
      </c>
      <c r="S640" s="327">
        <f t="shared" si="221"/>
        <v>0</v>
      </c>
    </row>
    <row r="641" spans="1:19" ht="24" customHeight="1">
      <c r="A641" s="193" t="str">
        <f t="shared" si="212"/>
        <v>WeaponEnhance_Name_HeavyStraight4</v>
      </c>
      <c r="B641" s="196" t="s">
        <v>8634</v>
      </c>
      <c r="C641" s="573" t="s">
        <v>25400</v>
      </c>
      <c r="D641" s="568" t="s">
        <v>25458</v>
      </c>
      <c r="E641" s="522" t="s">
        <v>25374</v>
      </c>
      <c r="F641" s="522" t="s">
        <v>25374</v>
      </c>
      <c r="G641" s="522" t="s">
        <v>25374</v>
      </c>
      <c r="H641" s="522" t="s">
        <v>25374</v>
      </c>
      <c r="I641" s="522" t="s">
        <v>25374</v>
      </c>
      <c r="J641" s="522" t="s">
        <v>25374</v>
      </c>
      <c r="K641" s="328">
        <f t="shared" si="213"/>
        <v>0</v>
      </c>
      <c r="L641" s="327">
        <f t="shared" si="214"/>
        <v>0</v>
      </c>
      <c r="M641" s="327">
        <f t="shared" si="215"/>
        <v>0</v>
      </c>
      <c r="N641" s="327">
        <f t="shared" si="216"/>
        <v>0</v>
      </c>
      <c r="O641" s="327">
        <f t="shared" si="217"/>
        <v>0</v>
      </c>
      <c r="P641" s="327">
        <f t="shared" si="218"/>
        <v>0</v>
      </c>
      <c r="Q641" s="327">
        <f t="shared" si="219"/>
        <v>0</v>
      </c>
      <c r="R641" s="327">
        <f t="shared" si="220"/>
        <v>0</v>
      </c>
      <c r="S641" s="327">
        <f t="shared" si="221"/>
        <v>0</v>
      </c>
    </row>
    <row r="642" spans="1:19" ht="24" customHeight="1">
      <c r="A642" s="193" t="str">
        <f t="shared" si="212"/>
        <v>WeaponEnhance_Name_HeavyStraight5</v>
      </c>
      <c r="B642" s="196" t="s">
        <v>8634</v>
      </c>
      <c r="C642" s="573" t="s">
        <v>25399</v>
      </c>
      <c r="D642" s="568" t="s">
        <v>25459</v>
      </c>
      <c r="E642" s="522" t="s">
        <v>25374</v>
      </c>
      <c r="F642" s="522" t="s">
        <v>25374</v>
      </c>
      <c r="G642" s="522" t="s">
        <v>25374</v>
      </c>
      <c r="H642" s="522" t="s">
        <v>25374</v>
      </c>
      <c r="I642" s="522" t="s">
        <v>25374</v>
      </c>
      <c r="J642" s="522" t="s">
        <v>25374</v>
      </c>
      <c r="K642" s="328">
        <f t="shared" si="213"/>
        <v>0</v>
      </c>
      <c r="L642" s="327">
        <f t="shared" si="214"/>
        <v>0</v>
      </c>
      <c r="M642" s="327">
        <f t="shared" si="215"/>
        <v>0</v>
      </c>
      <c r="N642" s="327">
        <f t="shared" si="216"/>
        <v>0</v>
      </c>
      <c r="O642" s="327">
        <f t="shared" si="217"/>
        <v>0</v>
      </c>
      <c r="P642" s="327">
        <f t="shared" si="218"/>
        <v>0</v>
      </c>
      <c r="Q642" s="327">
        <f t="shared" si="219"/>
        <v>0</v>
      </c>
      <c r="R642" s="327">
        <f t="shared" si="220"/>
        <v>0</v>
      </c>
      <c r="S642" s="327">
        <f t="shared" si="221"/>
        <v>0</v>
      </c>
    </row>
    <row r="643" spans="1:19" ht="24" customHeight="1">
      <c r="A643" s="193" t="str">
        <f t="shared" si="212"/>
        <v>WeaponEnhance_Name_MachineGunBlow</v>
      </c>
      <c r="B643" s="196" t="s">
        <v>8634</v>
      </c>
      <c r="C643" s="573" t="s">
        <v>25394</v>
      </c>
      <c r="D643" s="568" t="s">
        <v>25385</v>
      </c>
      <c r="E643" s="522" t="s">
        <v>25374</v>
      </c>
      <c r="F643" s="522" t="s">
        <v>25374</v>
      </c>
      <c r="G643" s="522" t="s">
        <v>25374</v>
      </c>
      <c r="H643" s="522" t="s">
        <v>25374</v>
      </c>
      <c r="I643" s="522" t="s">
        <v>25374</v>
      </c>
      <c r="J643" s="522" t="s">
        <v>25374</v>
      </c>
      <c r="K643" s="328">
        <f t="shared" si="213"/>
        <v>0</v>
      </c>
      <c r="L643" s="327">
        <f t="shared" si="214"/>
        <v>0</v>
      </c>
      <c r="M643" s="327">
        <f t="shared" si="215"/>
        <v>0</v>
      </c>
      <c r="N643" s="327">
        <f t="shared" si="216"/>
        <v>0</v>
      </c>
      <c r="O643" s="327">
        <f t="shared" si="217"/>
        <v>0</v>
      </c>
      <c r="P643" s="327">
        <f t="shared" si="218"/>
        <v>0</v>
      </c>
      <c r="Q643" s="327">
        <f t="shared" si="219"/>
        <v>0</v>
      </c>
      <c r="R643" s="327">
        <f t="shared" si="220"/>
        <v>0</v>
      </c>
      <c r="S643" s="327">
        <f t="shared" si="221"/>
        <v>0</v>
      </c>
    </row>
    <row r="644" spans="1:19" ht="24" customHeight="1">
      <c r="A644" s="193" t="str">
        <f t="shared" si="212"/>
        <v>WeaponEnhance_Name_MachineGunBlow2</v>
      </c>
      <c r="B644" s="196" t="s">
        <v>8634</v>
      </c>
      <c r="C644" s="573" t="s">
        <v>25395</v>
      </c>
      <c r="D644" s="568" t="s">
        <v>25460</v>
      </c>
      <c r="E644" s="522" t="s">
        <v>25374</v>
      </c>
      <c r="F644" s="522" t="s">
        <v>25374</v>
      </c>
      <c r="G644" s="522" t="s">
        <v>25374</v>
      </c>
      <c r="H644" s="522" t="s">
        <v>25374</v>
      </c>
      <c r="I644" s="522" t="s">
        <v>25374</v>
      </c>
      <c r="J644" s="522" t="s">
        <v>25374</v>
      </c>
      <c r="K644" s="328">
        <f t="shared" si="213"/>
        <v>0</v>
      </c>
      <c r="L644" s="327">
        <f t="shared" si="214"/>
        <v>0</v>
      </c>
      <c r="M644" s="327">
        <f t="shared" si="215"/>
        <v>0</v>
      </c>
      <c r="N644" s="327">
        <f t="shared" si="216"/>
        <v>0</v>
      </c>
      <c r="O644" s="327">
        <f t="shared" si="217"/>
        <v>0</v>
      </c>
      <c r="P644" s="327">
        <f t="shared" si="218"/>
        <v>0</v>
      </c>
      <c r="Q644" s="327">
        <f t="shared" si="219"/>
        <v>0</v>
      </c>
      <c r="R644" s="327">
        <f t="shared" si="220"/>
        <v>0</v>
      </c>
      <c r="S644" s="327">
        <f t="shared" si="221"/>
        <v>0</v>
      </c>
    </row>
    <row r="645" spans="1:19" ht="24" customHeight="1">
      <c r="A645" s="193" t="str">
        <f t="shared" si="212"/>
        <v>WeaponEnhance_Name_MachineGunBlow3</v>
      </c>
      <c r="B645" s="196" t="s">
        <v>8634</v>
      </c>
      <c r="C645" s="573" t="s">
        <v>25396</v>
      </c>
      <c r="D645" s="568" t="s">
        <v>25461</v>
      </c>
      <c r="E645" s="522" t="s">
        <v>25374</v>
      </c>
      <c r="F645" s="522" t="s">
        <v>25374</v>
      </c>
      <c r="G645" s="522" t="s">
        <v>25374</v>
      </c>
      <c r="H645" s="522" t="s">
        <v>25374</v>
      </c>
      <c r="I645" s="522" t="s">
        <v>25374</v>
      </c>
      <c r="J645" s="522" t="s">
        <v>25374</v>
      </c>
      <c r="K645" s="328">
        <f t="shared" si="213"/>
        <v>0</v>
      </c>
      <c r="L645" s="327">
        <f t="shared" si="214"/>
        <v>0</v>
      </c>
      <c r="M645" s="327">
        <f t="shared" si="215"/>
        <v>0</v>
      </c>
      <c r="N645" s="327">
        <f t="shared" si="216"/>
        <v>0</v>
      </c>
      <c r="O645" s="327">
        <f t="shared" si="217"/>
        <v>0</v>
      </c>
      <c r="P645" s="327">
        <f t="shared" si="218"/>
        <v>0</v>
      </c>
      <c r="Q645" s="327">
        <f t="shared" si="219"/>
        <v>0</v>
      </c>
      <c r="R645" s="327">
        <f t="shared" si="220"/>
        <v>0</v>
      </c>
      <c r="S645" s="327">
        <f t="shared" si="221"/>
        <v>0</v>
      </c>
    </row>
    <row r="646" spans="1:19" ht="24" customHeight="1">
      <c r="A646" s="193" t="str">
        <f t="shared" si="212"/>
        <v>WeaponEnhance_Name_MachineGunBlow4</v>
      </c>
      <c r="B646" s="196" t="s">
        <v>8634</v>
      </c>
      <c r="C646" s="573" t="s">
        <v>25397</v>
      </c>
      <c r="D646" s="568" t="s">
        <v>25462</v>
      </c>
      <c r="E646" s="522" t="s">
        <v>25374</v>
      </c>
      <c r="F646" s="522" t="s">
        <v>25374</v>
      </c>
      <c r="G646" s="522" t="s">
        <v>25374</v>
      </c>
      <c r="H646" s="522" t="s">
        <v>25374</v>
      </c>
      <c r="I646" s="522" t="s">
        <v>25374</v>
      </c>
      <c r="J646" s="522" t="s">
        <v>25374</v>
      </c>
      <c r="K646" s="328">
        <f t="shared" si="213"/>
        <v>0</v>
      </c>
      <c r="L646" s="327">
        <f t="shared" si="214"/>
        <v>0</v>
      </c>
      <c r="M646" s="327">
        <f t="shared" si="215"/>
        <v>0</v>
      </c>
      <c r="N646" s="327">
        <f t="shared" si="216"/>
        <v>0</v>
      </c>
      <c r="O646" s="327">
        <f t="shared" si="217"/>
        <v>0</v>
      </c>
      <c r="P646" s="327">
        <f t="shared" si="218"/>
        <v>0</v>
      </c>
      <c r="Q646" s="327">
        <f t="shared" si="219"/>
        <v>0</v>
      </c>
      <c r="R646" s="327">
        <f t="shared" si="220"/>
        <v>0</v>
      </c>
      <c r="S646" s="327">
        <f t="shared" si="221"/>
        <v>0</v>
      </c>
    </row>
    <row r="647" spans="1:19" ht="24" customHeight="1">
      <c r="A647" s="193" t="str">
        <f t="shared" si="212"/>
        <v>WeaponEnhance_Name_MachineGunBlow5</v>
      </c>
      <c r="B647" s="196" t="s">
        <v>8634</v>
      </c>
      <c r="C647" s="573" t="s">
        <v>25398</v>
      </c>
      <c r="D647" s="568" t="s">
        <v>25463</v>
      </c>
      <c r="E647" s="522" t="s">
        <v>25374</v>
      </c>
      <c r="F647" s="522" t="s">
        <v>25374</v>
      </c>
      <c r="G647" s="522" t="s">
        <v>25374</v>
      </c>
      <c r="H647" s="522" t="s">
        <v>25374</v>
      </c>
      <c r="I647" s="522" t="s">
        <v>25374</v>
      </c>
      <c r="J647" s="522" t="s">
        <v>25374</v>
      </c>
      <c r="K647" s="328">
        <f t="shared" si="213"/>
        <v>0</v>
      </c>
      <c r="L647" s="327">
        <f t="shared" si="214"/>
        <v>0</v>
      </c>
      <c r="M647" s="327">
        <f t="shared" si="215"/>
        <v>0</v>
      </c>
      <c r="N647" s="327">
        <f t="shared" si="216"/>
        <v>0</v>
      </c>
      <c r="O647" s="327">
        <f t="shared" si="217"/>
        <v>0</v>
      </c>
      <c r="P647" s="327">
        <f t="shared" si="218"/>
        <v>0</v>
      </c>
      <c r="Q647" s="327">
        <f t="shared" si="219"/>
        <v>0</v>
      </c>
      <c r="R647" s="327">
        <f t="shared" si="220"/>
        <v>0</v>
      </c>
      <c r="S647" s="327">
        <f t="shared" si="221"/>
        <v>0</v>
      </c>
    </row>
    <row r="648" spans="1:19" ht="24" customHeight="1">
      <c r="A648" s="193" t="str">
        <f t="shared" si="212"/>
        <v>WeaponEnhance_Name_Combination</v>
      </c>
      <c r="B648" s="196" t="s">
        <v>8634</v>
      </c>
      <c r="C648" s="573" t="s">
        <v>25388</v>
      </c>
      <c r="D648" s="568" t="s">
        <v>25384</v>
      </c>
      <c r="E648" s="522" t="s">
        <v>25374</v>
      </c>
      <c r="F648" s="522" t="s">
        <v>25374</v>
      </c>
      <c r="G648" s="522" t="s">
        <v>25374</v>
      </c>
      <c r="H648" s="522" t="s">
        <v>25374</v>
      </c>
      <c r="I648" s="522" t="s">
        <v>25374</v>
      </c>
      <c r="J648" s="522" t="s">
        <v>25374</v>
      </c>
      <c r="K648" s="328">
        <f t="shared" si="213"/>
        <v>0</v>
      </c>
      <c r="L648" s="327">
        <f t="shared" si="214"/>
        <v>0</v>
      </c>
      <c r="M648" s="327">
        <f t="shared" si="215"/>
        <v>0</v>
      </c>
      <c r="N648" s="327">
        <f t="shared" si="216"/>
        <v>0</v>
      </c>
      <c r="O648" s="327">
        <f t="shared" si="217"/>
        <v>0</v>
      </c>
      <c r="P648" s="327">
        <f t="shared" si="218"/>
        <v>0</v>
      </c>
      <c r="Q648" s="327">
        <f t="shared" si="219"/>
        <v>0</v>
      </c>
      <c r="R648" s="327">
        <f t="shared" si="220"/>
        <v>0</v>
      </c>
      <c r="S648" s="327">
        <f t="shared" si="221"/>
        <v>0</v>
      </c>
    </row>
    <row r="649" spans="1:19" ht="24" customHeight="1">
      <c r="A649" s="193" t="str">
        <f t="shared" si="212"/>
        <v>WeaponEnhance_Name_Combination2</v>
      </c>
      <c r="B649" s="196" t="s">
        <v>8634</v>
      </c>
      <c r="C649" s="573" t="s">
        <v>25403</v>
      </c>
      <c r="D649" s="568" t="s">
        <v>25464</v>
      </c>
      <c r="E649" s="522" t="s">
        <v>25374</v>
      </c>
      <c r="F649" s="522" t="s">
        <v>25374</v>
      </c>
      <c r="G649" s="522" t="s">
        <v>25374</v>
      </c>
      <c r="H649" s="522" t="s">
        <v>25374</v>
      </c>
      <c r="I649" s="522" t="s">
        <v>25374</v>
      </c>
      <c r="J649" s="522" t="s">
        <v>25374</v>
      </c>
      <c r="K649" s="328">
        <f t="shared" si="213"/>
        <v>0</v>
      </c>
      <c r="L649" s="327">
        <f t="shared" si="214"/>
        <v>0</v>
      </c>
      <c r="M649" s="327">
        <f t="shared" si="215"/>
        <v>0</v>
      </c>
      <c r="N649" s="327">
        <f t="shared" si="216"/>
        <v>0</v>
      </c>
      <c r="O649" s="327">
        <f t="shared" si="217"/>
        <v>0</v>
      </c>
      <c r="P649" s="327">
        <f t="shared" si="218"/>
        <v>0</v>
      </c>
      <c r="Q649" s="327">
        <f t="shared" si="219"/>
        <v>0</v>
      </c>
      <c r="R649" s="327">
        <f t="shared" si="220"/>
        <v>0</v>
      </c>
      <c r="S649" s="327">
        <f t="shared" si="221"/>
        <v>0</v>
      </c>
    </row>
    <row r="650" spans="1:19" ht="24" customHeight="1">
      <c r="A650" s="193" t="str">
        <f t="shared" si="212"/>
        <v>WeaponEnhance_Name_Combination3</v>
      </c>
      <c r="B650" s="196" t="s">
        <v>8634</v>
      </c>
      <c r="C650" s="573" t="s">
        <v>25404</v>
      </c>
      <c r="D650" s="568" t="s">
        <v>25465</v>
      </c>
      <c r="E650" s="522" t="s">
        <v>25374</v>
      </c>
      <c r="F650" s="522" t="s">
        <v>25374</v>
      </c>
      <c r="G650" s="522" t="s">
        <v>25374</v>
      </c>
      <c r="H650" s="522" t="s">
        <v>25374</v>
      </c>
      <c r="I650" s="522" t="s">
        <v>25374</v>
      </c>
      <c r="J650" s="522" t="s">
        <v>25374</v>
      </c>
      <c r="K650" s="328">
        <f t="shared" si="213"/>
        <v>0</v>
      </c>
      <c r="L650" s="327">
        <f t="shared" si="214"/>
        <v>0</v>
      </c>
      <c r="M650" s="327">
        <f t="shared" si="215"/>
        <v>0</v>
      </c>
      <c r="N650" s="327">
        <f t="shared" si="216"/>
        <v>0</v>
      </c>
      <c r="O650" s="327">
        <f t="shared" si="217"/>
        <v>0</v>
      </c>
      <c r="P650" s="327">
        <f t="shared" si="218"/>
        <v>0</v>
      </c>
      <c r="Q650" s="327">
        <f t="shared" si="219"/>
        <v>0</v>
      </c>
      <c r="R650" s="327">
        <f t="shared" si="220"/>
        <v>0</v>
      </c>
      <c r="S650" s="327">
        <f t="shared" si="221"/>
        <v>0</v>
      </c>
    </row>
    <row r="651" spans="1:19" ht="24" customHeight="1">
      <c r="A651" s="193" t="str">
        <f t="shared" si="212"/>
        <v>WeaponEnhance_Name_Combination4</v>
      </c>
      <c r="B651" s="196" t="s">
        <v>8634</v>
      </c>
      <c r="C651" s="573" t="s">
        <v>25405</v>
      </c>
      <c r="D651" s="568" t="s">
        <v>25466</v>
      </c>
      <c r="E651" s="522" t="s">
        <v>25374</v>
      </c>
      <c r="F651" s="522" t="s">
        <v>25374</v>
      </c>
      <c r="G651" s="522" t="s">
        <v>25374</v>
      </c>
      <c r="H651" s="522" t="s">
        <v>25374</v>
      </c>
      <c r="I651" s="522" t="s">
        <v>25374</v>
      </c>
      <c r="J651" s="522" t="s">
        <v>25374</v>
      </c>
      <c r="K651" s="328">
        <f t="shared" si="213"/>
        <v>0</v>
      </c>
      <c r="L651" s="327">
        <f t="shared" si="214"/>
        <v>0</v>
      </c>
      <c r="M651" s="327">
        <f t="shared" si="215"/>
        <v>0</v>
      </c>
      <c r="N651" s="327">
        <f t="shared" si="216"/>
        <v>0</v>
      </c>
      <c r="O651" s="327">
        <f t="shared" si="217"/>
        <v>0</v>
      </c>
      <c r="P651" s="327">
        <f t="shared" si="218"/>
        <v>0</v>
      </c>
      <c r="Q651" s="327">
        <f t="shared" si="219"/>
        <v>0</v>
      </c>
      <c r="R651" s="327">
        <f t="shared" si="220"/>
        <v>0</v>
      </c>
      <c r="S651" s="327">
        <f t="shared" si="221"/>
        <v>0</v>
      </c>
    </row>
    <row r="652" spans="1:19" ht="24" customHeight="1">
      <c r="A652" s="193" t="str">
        <f t="shared" si="212"/>
        <v>WeaponEnhance_Name_Combination5</v>
      </c>
      <c r="B652" s="196" t="s">
        <v>8634</v>
      </c>
      <c r="C652" s="573" t="s">
        <v>25406</v>
      </c>
      <c r="D652" s="568" t="s">
        <v>25467</v>
      </c>
      <c r="E652" s="522" t="s">
        <v>25374</v>
      </c>
      <c r="F652" s="522" t="s">
        <v>25374</v>
      </c>
      <c r="G652" s="522" t="s">
        <v>25374</v>
      </c>
      <c r="H652" s="522" t="s">
        <v>25374</v>
      </c>
      <c r="I652" s="522" t="s">
        <v>25374</v>
      </c>
      <c r="J652" s="522" t="s">
        <v>25374</v>
      </c>
      <c r="K652" s="328">
        <f t="shared" si="213"/>
        <v>0</v>
      </c>
      <c r="L652" s="327">
        <f t="shared" si="214"/>
        <v>0</v>
      </c>
      <c r="M652" s="327">
        <f t="shared" si="215"/>
        <v>0</v>
      </c>
      <c r="N652" s="327">
        <f t="shared" si="216"/>
        <v>0</v>
      </c>
      <c r="O652" s="327">
        <f t="shared" si="217"/>
        <v>0</v>
      </c>
      <c r="P652" s="327">
        <f t="shared" si="218"/>
        <v>0</v>
      </c>
      <c r="Q652" s="327">
        <f t="shared" si="219"/>
        <v>0</v>
      </c>
      <c r="R652" s="327">
        <f t="shared" si="220"/>
        <v>0</v>
      </c>
      <c r="S652" s="327">
        <f t="shared" si="221"/>
        <v>0</v>
      </c>
    </row>
    <row r="653" spans="1:19" ht="24" customHeight="1">
      <c r="A653" s="193" t="str">
        <f t="shared" si="212"/>
        <v>WeaponEnhance_Name_ShieldBooster</v>
      </c>
      <c r="B653" s="196" t="s">
        <v>8634</v>
      </c>
      <c r="C653" s="573" t="s">
        <v>25416</v>
      </c>
      <c r="D653" s="568" t="s">
        <v>25383</v>
      </c>
      <c r="E653" s="522" t="s">
        <v>25374</v>
      </c>
      <c r="F653" s="522" t="s">
        <v>25374</v>
      </c>
      <c r="G653" s="522" t="s">
        <v>25374</v>
      </c>
      <c r="H653" s="522" t="s">
        <v>25374</v>
      </c>
      <c r="I653" s="522" t="s">
        <v>25374</v>
      </c>
      <c r="J653" s="522" t="s">
        <v>25374</v>
      </c>
      <c r="K653" s="328">
        <f t="shared" si="213"/>
        <v>0</v>
      </c>
      <c r="L653" s="327">
        <f t="shared" si="214"/>
        <v>0</v>
      </c>
      <c r="M653" s="327">
        <f t="shared" si="215"/>
        <v>0</v>
      </c>
      <c r="N653" s="327">
        <f t="shared" si="216"/>
        <v>0</v>
      </c>
      <c r="O653" s="327">
        <f t="shared" si="217"/>
        <v>0</v>
      </c>
      <c r="P653" s="327">
        <f t="shared" si="218"/>
        <v>0</v>
      </c>
      <c r="Q653" s="327">
        <f t="shared" si="219"/>
        <v>0</v>
      </c>
      <c r="R653" s="327">
        <f t="shared" si="220"/>
        <v>0</v>
      </c>
      <c r="S653" s="327">
        <f t="shared" si="221"/>
        <v>0</v>
      </c>
    </row>
    <row r="654" spans="1:19" ht="24" customHeight="1">
      <c r="A654" s="193" t="str">
        <f t="shared" si="212"/>
        <v>WeaponEnhance_Name_ShieldBooster2</v>
      </c>
      <c r="B654" s="196" t="s">
        <v>8634</v>
      </c>
      <c r="C654" s="573" t="s">
        <v>25407</v>
      </c>
      <c r="D654" s="568" t="s">
        <v>25468</v>
      </c>
      <c r="E654" s="522" t="s">
        <v>25374</v>
      </c>
      <c r="F654" s="522" t="s">
        <v>25374</v>
      </c>
      <c r="G654" s="522" t="s">
        <v>25374</v>
      </c>
      <c r="H654" s="522" t="s">
        <v>25374</v>
      </c>
      <c r="I654" s="522" t="s">
        <v>25374</v>
      </c>
      <c r="J654" s="522" t="s">
        <v>25374</v>
      </c>
      <c r="K654" s="328">
        <f t="shared" si="213"/>
        <v>0</v>
      </c>
      <c r="L654" s="327">
        <f t="shared" si="214"/>
        <v>0</v>
      </c>
      <c r="M654" s="327">
        <f t="shared" si="215"/>
        <v>0</v>
      </c>
      <c r="N654" s="327">
        <f t="shared" si="216"/>
        <v>0</v>
      </c>
      <c r="O654" s="327">
        <f t="shared" si="217"/>
        <v>0</v>
      </c>
      <c r="P654" s="327">
        <f t="shared" si="218"/>
        <v>0</v>
      </c>
      <c r="Q654" s="327">
        <f t="shared" si="219"/>
        <v>0</v>
      </c>
      <c r="R654" s="327">
        <f t="shared" si="220"/>
        <v>0</v>
      </c>
      <c r="S654" s="327">
        <f t="shared" si="221"/>
        <v>0</v>
      </c>
    </row>
    <row r="655" spans="1:19" ht="24" customHeight="1">
      <c r="A655" s="193" t="str">
        <f t="shared" si="212"/>
        <v>WeaponEnhance_Name_ShieldBooster3</v>
      </c>
      <c r="B655" s="196" t="s">
        <v>8634</v>
      </c>
      <c r="C655" s="573" t="s">
        <v>25408</v>
      </c>
      <c r="D655" s="568" t="s">
        <v>25469</v>
      </c>
      <c r="E655" s="522" t="s">
        <v>25374</v>
      </c>
      <c r="F655" s="522" t="s">
        <v>25374</v>
      </c>
      <c r="G655" s="522" t="s">
        <v>25374</v>
      </c>
      <c r="H655" s="522" t="s">
        <v>25374</v>
      </c>
      <c r="I655" s="522" t="s">
        <v>25374</v>
      </c>
      <c r="J655" s="522" t="s">
        <v>25374</v>
      </c>
      <c r="K655" s="328">
        <f t="shared" si="213"/>
        <v>0</v>
      </c>
      <c r="L655" s="327">
        <f t="shared" si="214"/>
        <v>0</v>
      </c>
      <c r="M655" s="327">
        <f t="shared" si="215"/>
        <v>0</v>
      </c>
      <c r="N655" s="327">
        <f t="shared" si="216"/>
        <v>0</v>
      </c>
      <c r="O655" s="327">
        <f t="shared" si="217"/>
        <v>0</v>
      </c>
      <c r="P655" s="327">
        <f t="shared" si="218"/>
        <v>0</v>
      </c>
      <c r="Q655" s="327">
        <f t="shared" si="219"/>
        <v>0</v>
      </c>
      <c r="R655" s="327">
        <f t="shared" si="220"/>
        <v>0</v>
      </c>
      <c r="S655" s="327">
        <f t="shared" si="221"/>
        <v>0</v>
      </c>
    </row>
    <row r="656" spans="1:19" ht="24" customHeight="1">
      <c r="A656" s="193" t="str">
        <f t="shared" si="212"/>
        <v>WeaponEnhance_Name_ShieldBooster4</v>
      </c>
      <c r="B656" s="196" t="s">
        <v>8634</v>
      </c>
      <c r="C656" s="573" t="s">
        <v>25409</v>
      </c>
      <c r="D656" s="568" t="s">
        <v>25470</v>
      </c>
      <c r="E656" s="522" t="s">
        <v>25374</v>
      </c>
      <c r="F656" s="522" t="s">
        <v>25374</v>
      </c>
      <c r="G656" s="522" t="s">
        <v>25374</v>
      </c>
      <c r="H656" s="522" t="s">
        <v>25374</v>
      </c>
      <c r="I656" s="522" t="s">
        <v>25374</v>
      </c>
      <c r="J656" s="522" t="s">
        <v>25374</v>
      </c>
      <c r="K656" s="328">
        <f t="shared" si="213"/>
        <v>0</v>
      </c>
      <c r="L656" s="327">
        <f t="shared" si="214"/>
        <v>0</v>
      </c>
      <c r="M656" s="327">
        <f t="shared" si="215"/>
        <v>0</v>
      </c>
      <c r="N656" s="327">
        <f t="shared" si="216"/>
        <v>0</v>
      </c>
      <c r="O656" s="327">
        <f t="shared" si="217"/>
        <v>0</v>
      </c>
      <c r="P656" s="327">
        <f t="shared" si="218"/>
        <v>0</v>
      </c>
      <c r="Q656" s="327">
        <f t="shared" si="219"/>
        <v>0</v>
      </c>
      <c r="R656" s="327">
        <f t="shared" si="220"/>
        <v>0</v>
      </c>
      <c r="S656" s="327">
        <f t="shared" si="221"/>
        <v>0</v>
      </c>
    </row>
    <row r="657" spans="1:19" ht="24" customHeight="1">
      <c r="A657" s="193" t="str">
        <f t="shared" si="212"/>
        <v>WeaponEnhance_Name_ShieldBooster5</v>
      </c>
      <c r="B657" s="196" t="s">
        <v>8634</v>
      </c>
      <c r="C657" s="573" t="s">
        <v>25410</v>
      </c>
      <c r="D657" s="568" t="s">
        <v>25471</v>
      </c>
      <c r="E657" s="522" t="s">
        <v>25374</v>
      </c>
      <c r="F657" s="522" t="s">
        <v>25374</v>
      </c>
      <c r="G657" s="522" t="s">
        <v>25374</v>
      </c>
      <c r="H657" s="522" t="s">
        <v>25374</v>
      </c>
      <c r="I657" s="522" t="s">
        <v>25374</v>
      </c>
      <c r="J657" s="522" t="s">
        <v>25374</v>
      </c>
      <c r="K657" s="328">
        <f t="shared" si="213"/>
        <v>0</v>
      </c>
      <c r="L657" s="327">
        <f t="shared" si="214"/>
        <v>0</v>
      </c>
      <c r="M657" s="327">
        <f t="shared" si="215"/>
        <v>0</v>
      </c>
      <c r="N657" s="327">
        <f t="shared" si="216"/>
        <v>0</v>
      </c>
      <c r="O657" s="327">
        <f t="shared" si="217"/>
        <v>0</v>
      </c>
      <c r="P657" s="327">
        <f t="shared" si="218"/>
        <v>0</v>
      </c>
      <c r="Q657" s="327">
        <f t="shared" si="219"/>
        <v>0</v>
      </c>
      <c r="R657" s="327">
        <f t="shared" si="220"/>
        <v>0</v>
      </c>
      <c r="S657" s="327">
        <f t="shared" si="221"/>
        <v>0</v>
      </c>
    </row>
    <row r="658" spans="1:19" ht="24" customHeight="1">
      <c r="A658" s="193" t="str">
        <f t="shared" si="212"/>
        <v>WeaponEnhance_Name_BodyShot</v>
      </c>
      <c r="B658" s="196" t="s">
        <v>8634</v>
      </c>
      <c r="C658" s="573" t="s">
        <v>25423</v>
      </c>
      <c r="D658" s="568" t="s">
        <v>25424</v>
      </c>
      <c r="E658" s="522" t="s">
        <v>25374</v>
      </c>
      <c r="F658" s="522" t="s">
        <v>25374</v>
      </c>
      <c r="G658" s="522" t="s">
        <v>25374</v>
      </c>
      <c r="H658" s="522" t="s">
        <v>25374</v>
      </c>
      <c r="I658" s="522" t="s">
        <v>25374</v>
      </c>
      <c r="J658" s="522" t="s">
        <v>25374</v>
      </c>
      <c r="K658" s="328">
        <f t="shared" si="213"/>
        <v>0</v>
      </c>
      <c r="L658" s="327">
        <f t="shared" si="214"/>
        <v>0</v>
      </c>
      <c r="M658" s="327">
        <f t="shared" si="215"/>
        <v>0</v>
      </c>
      <c r="N658" s="327">
        <f t="shared" si="216"/>
        <v>0</v>
      </c>
      <c r="O658" s="327">
        <f t="shared" si="217"/>
        <v>0</v>
      </c>
      <c r="P658" s="327">
        <f t="shared" si="218"/>
        <v>0</v>
      </c>
      <c r="Q658" s="327">
        <f t="shared" si="219"/>
        <v>0</v>
      </c>
      <c r="R658" s="327">
        <f t="shared" si="220"/>
        <v>0</v>
      </c>
      <c r="S658" s="327">
        <f t="shared" si="221"/>
        <v>0</v>
      </c>
    </row>
    <row r="659" spans="1:19" ht="24" customHeight="1">
      <c r="A659" s="193" t="str">
        <f t="shared" si="212"/>
        <v>WeaponEnhance_Name_BodyShot2</v>
      </c>
      <c r="B659" s="196" t="s">
        <v>8634</v>
      </c>
      <c r="C659" s="573" t="s">
        <v>25481</v>
      </c>
      <c r="D659" s="568" t="s">
        <v>25472</v>
      </c>
      <c r="E659" s="522" t="s">
        <v>25374</v>
      </c>
      <c r="F659" s="522" t="s">
        <v>25374</v>
      </c>
      <c r="G659" s="522" t="s">
        <v>25374</v>
      </c>
      <c r="H659" s="522" t="s">
        <v>25374</v>
      </c>
      <c r="I659" s="522" t="s">
        <v>25374</v>
      </c>
      <c r="J659" s="522" t="s">
        <v>25374</v>
      </c>
      <c r="K659" s="328">
        <f t="shared" si="213"/>
        <v>0</v>
      </c>
      <c r="L659" s="327">
        <f t="shared" si="214"/>
        <v>0</v>
      </c>
      <c r="M659" s="327">
        <f t="shared" si="215"/>
        <v>0</v>
      </c>
      <c r="N659" s="327">
        <f t="shared" si="216"/>
        <v>0</v>
      </c>
      <c r="O659" s="327">
        <f t="shared" si="217"/>
        <v>0</v>
      </c>
      <c r="P659" s="327">
        <f t="shared" si="218"/>
        <v>0</v>
      </c>
      <c r="Q659" s="327">
        <f t="shared" si="219"/>
        <v>0</v>
      </c>
      <c r="R659" s="327">
        <f t="shared" si="220"/>
        <v>0</v>
      </c>
      <c r="S659" s="327">
        <f t="shared" si="221"/>
        <v>0</v>
      </c>
    </row>
    <row r="660" spans="1:19" ht="24" customHeight="1">
      <c r="A660" s="193" t="str">
        <f t="shared" si="212"/>
        <v>WeaponEnhance_Name_BodyShot3</v>
      </c>
      <c r="B660" s="196" t="s">
        <v>8634</v>
      </c>
      <c r="C660" s="573" t="s">
        <v>25482</v>
      </c>
      <c r="D660" s="568" t="s">
        <v>25473</v>
      </c>
      <c r="E660" s="522" t="s">
        <v>25374</v>
      </c>
      <c r="F660" s="522" t="s">
        <v>25374</v>
      </c>
      <c r="G660" s="522" t="s">
        <v>25374</v>
      </c>
      <c r="H660" s="522" t="s">
        <v>25374</v>
      </c>
      <c r="I660" s="522" t="s">
        <v>25374</v>
      </c>
      <c r="J660" s="522" t="s">
        <v>25374</v>
      </c>
      <c r="K660" s="328">
        <f t="shared" si="213"/>
        <v>0</v>
      </c>
      <c r="L660" s="327">
        <f t="shared" si="214"/>
        <v>0</v>
      </c>
      <c r="M660" s="327">
        <f t="shared" si="215"/>
        <v>0</v>
      </c>
      <c r="N660" s="327">
        <f t="shared" si="216"/>
        <v>0</v>
      </c>
      <c r="O660" s="327">
        <f t="shared" si="217"/>
        <v>0</v>
      </c>
      <c r="P660" s="327">
        <f t="shared" si="218"/>
        <v>0</v>
      </c>
      <c r="Q660" s="327">
        <f t="shared" si="219"/>
        <v>0</v>
      </c>
      <c r="R660" s="327">
        <f t="shared" si="220"/>
        <v>0</v>
      </c>
      <c r="S660" s="327">
        <f t="shared" si="221"/>
        <v>0</v>
      </c>
    </row>
    <row r="661" spans="1:19" ht="24" customHeight="1">
      <c r="A661" s="193" t="str">
        <f t="shared" si="212"/>
        <v>WeaponEnhance_Name_BodyShot4</v>
      </c>
      <c r="B661" s="196" t="s">
        <v>8634</v>
      </c>
      <c r="C661" s="573" t="s">
        <v>25483</v>
      </c>
      <c r="D661" s="568" t="s">
        <v>25474</v>
      </c>
      <c r="E661" s="522" t="s">
        <v>25374</v>
      </c>
      <c r="F661" s="522" t="s">
        <v>25374</v>
      </c>
      <c r="G661" s="522" t="s">
        <v>25374</v>
      </c>
      <c r="H661" s="522" t="s">
        <v>25374</v>
      </c>
      <c r="I661" s="522" t="s">
        <v>25374</v>
      </c>
      <c r="J661" s="522" t="s">
        <v>25374</v>
      </c>
      <c r="K661" s="328">
        <f t="shared" si="213"/>
        <v>0</v>
      </c>
      <c r="L661" s="327">
        <f t="shared" si="214"/>
        <v>0</v>
      </c>
      <c r="M661" s="327">
        <f t="shared" si="215"/>
        <v>0</v>
      </c>
      <c r="N661" s="327">
        <f t="shared" si="216"/>
        <v>0</v>
      </c>
      <c r="O661" s="327">
        <f t="shared" si="217"/>
        <v>0</v>
      </c>
      <c r="P661" s="327">
        <f t="shared" si="218"/>
        <v>0</v>
      </c>
      <c r="Q661" s="327">
        <f t="shared" si="219"/>
        <v>0</v>
      </c>
      <c r="R661" s="327">
        <f t="shared" si="220"/>
        <v>0</v>
      </c>
      <c r="S661" s="327">
        <f t="shared" si="221"/>
        <v>0</v>
      </c>
    </row>
    <row r="662" spans="1:19" ht="24" customHeight="1">
      <c r="A662" s="193" t="str">
        <f t="shared" si="212"/>
        <v>WeaponEnhance_Name_BodyShot5</v>
      </c>
      <c r="B662" s="196" t="s">
        <v>8634</v>
      </c>
      <c r="C662" s="573" t="s">
        <v>25484</v>
      </c>
      <c r="D662" s="568" t="s">
        <v>25475</v>
      </c>
      <c r="E662" s="522" t="s">
        <v>25374</v>
      </c>
      <c r="F662" s="522" t="s">
        <v>25374</v>
      </c>
      <c r="G662" s="522" t="s">
        <v>25374</v>
      </c>
      <c r="H662" s="522" t="s">
        <v>25374</v>
      </c>
      <c r="I662" s="522" t="s">
        <v>25374</v>
      </c>
      <c r="J662" s="522" t="s">
        <v>25374</v>
      </c>
      <c r="K662" s="328">
        <f t="shared" si="213"/>
        <v>0</v>
      </c>
      <c r="L662" s="327">
        <f t="shared" si="214"/>
        <v>0</v>
      </c>
      <c r="M662" s="327">
        <f t="shared" si="215"/>
        <v>0</v>
      </c>
      <c r="N662" s="327">
        <f t="shared" si="216"/>
        <v>0</v>
      </c>
      <c r="O662" s="327">
        <f t="shared" si="217"/>
        <v>0</v>
      </c>
      <c r="P662" s="327">
        <f t="shared" si="218"/>
        <v>0</v>
      </c>
      <c r="Q662" s="327">
        <f t="shared" si="219"/>
        <v>0</v>
      </c>
      <c r="R662" s="327">
        <f t="shared" si="220"/>
        <v>0</v>
      </c>
      <c r="S662" s="327">
        <f t="shared" si="221"/>
        <v>0</v>
      </c>
    </row>
    <row r="663" spans="1:19" ht="24" customHeight="1">
      <c r="A663" s="193" t="str">
        <f t="shared" si="212"/>
        <v>WeaponEnhance_Name_TheRoaringOfLion</v>
      </c>
      <c r="B663" s="196" t="s">
        <v>8634</v>
      </c>
      <c r="C663" s="573" t="s">
        <v>25435</v>
      </c>
      <c r="D663" s="568" t="s">
        <v>25430</v>
      </c>
      <c r="E663" s="522" t="s">
        <v>25374</v>
      </c>
      <c r="F663" s="522" t="s">
        <v>25374</v>
      </c>
      <c r="G663" s="522" t="s">
        <v>25374</v>
      </c>
      <c r="H663" s="522" t="s">
        <v>25374</v>
      </c>
      <c r="I663" s="522" t="s">
        <v>25374</v>
      </c>
      <c r="J663" s="522" t="s">
        <v>25374</v>
      </c>
      <c r="K663" s="328">
        <f t="shared" si="213"/>
        <v>0</v>
      </c>
      <c r="L663" s="327">
        <f t="shared" si="214"/>
        <v>0</v>
      </c>
      <c r="M663" s="327">
        <f t="shared" si="215"/>
        <v>0</v>
      </c>
      <c r="N663" s="327">
        <f t="shared" si="216"/>
        <v>0</v>
      </c>
      <c r="O663" s="327">
        <f t="shared" si="217"/>
        <v>0</v>
      </c>
      <c r="P663" s="327">
        <f t="shared" si="218"/>
        <v>0</v>
      </c>
      <c r="Q663" s="327">
        <f t="shared" si="219"/>
        <v>0</v>
      </c>
      <c r="R663" s="327">
        <f t="shared" si="220"/>
        <v>0</v>
      </c>
      <c r="S663" s="327">
        <f t="shared" si="221"/>
        <v>0</v>
      </c>
    </row>
    <row r="664" spans="1:19" ht="24" customHeight="1">
      <c r="A664" s="193" t="str">
        <f t="shared" si="212"/>
        <v>WeaponEnhance_Name_TheRoaringOfLion2</v>
      </c>
      <c r="B664" s="196" t="s">
        <v>8634</v>
      </c>
      <c r="C664" s="573" t="s">
        <v>25426</v>
      </c>
      <c r="D664" s="568" t="s">
        <v>25431</v>
      </c>
      <c r="E664" s="522" t="s">
        <v>25374</v>
      </c>
      <c r="F664" s="522" t="s">
        <v>25374</v>
      </c>
      <c r="G664" s="522" t="s">
        <v>25374</v>
      </c>
      <c r="H664" s="522" t="s">
        <v>25374</v>
      </c>
      <c r="I664" s="522" t="s">
        <v>25374</v>
      </c>
      <c r="J664" s="522" t="s">
        <v>25374</v>
      </c>
      <c r="K664" s="328">
        <f t="shared" si="213"/>
        <v>0</v>
      </c>
      <c r="L664" s="327">
        <f t="shared" si="214"/>
        <v>0</v>
      </c>
      <c r="M664" s="327">
        <f t="shared" si="215"/>
        <v>0</v>
      </c>
      <c r="N664" s="327">
        <f t="shared" si="216"/>
        <v>0</v>
      </c>
      <c r="O664" s="327">
        <f t="shared" si="217"/>
        <v>0</v>
      </c>
      <c r="P664" s="327">
        <f t="shared" si="218"/>
        <v>0</v>
      </c>
      <c r="Q664" s="327">
        <f t="shared" si="219"/>
        <v>0</v>
      </c>
      <c r="R664" s="327">
        <f t="shared" si="220"/>
        <v>0</v>
      </c>
      <c r="S664" s="327">
        <f t="shared" si="221"/>
        <v>0</v>
      </c>
    </row>
    <row r="665" spans="1:19" ht="24" customHeight="1">
      <c r="A665" s="193" t="str">
        <f t="shared" si="212"/>
        <v>WeaponEnhance_Name_TheRoaringOfLion3</v>
      </c>
      <c r="B665" s="196" t="s">
        <v>8634</v>
      </c>
      <c r="C665" s="573" t="s">
        <v>25427</v>
      </c>
      <c r="D665" s="568" t="s">
        <v>25432</v>
      </c>
      <c r="E665" s="522" t="s">
        <v>25374</v>
      </c>
      <c r="F665" s="522" t="s">
        <v>25374</v>
      </c>
      <c r="G665" s="522" t="s">
        <v>25374</v>
      </c>
      <c r="H665" s="522" t="s">
        <v>25374</v>
      </c>
      <c r="I665" s="522" t="s">
        <v>25374</v>
      </c>
      <c r="J665" s="522" t="s">
        <v>25374</v>
      </c>
      <c r="K665" s="328">
        <f t="shared" si="213"/>
        <v>0</v>
      </c>
      <c r="L665" s="327">
        <f t="shared" si="214"/>
        <v>0</v>
      </c>
      <c r="M665" s="327">
        <f t="shared" si="215"/>
        <v>0</v>
      </c>
      <c r="N665" s="327">
        <f t="shared" si="216"/>
        <v>0</v>
      </c>
      <c r="O665" s="327">
        <f t="shared" si="217"/>
        <v>0</v>
      </c>
      <c r="P665" s="327">
        <f t="shared" si="218"/>
        <v>0</v>
      </c>
      <c r="Q665" s="327">
        <f t="shared" si="219"/>
        <v>0</v>
      </c>
      <c r="R665" s="327">
        <f t="shared" si="220"/>
        <v>0</v>
      </c>
      <c r="S665" s="327">
        <f t="shared" si="221"/>
        <v>0</v>
      </c>
    </row>
    <row r="666" spans="1:19" ht="24" customHeight="1">
      <c r="A666" s="193" t="str">
        <f t="shared" si="212"/>
        <v>WeaponEnhance_Name_TheRoaringOfLion4</v>
      </c>
      <c r="B666" s="196" t="s">
        <v>8634</v>
      </c>
      <c r="C666" s="573" t="s">
        <v>25428</v>
      </c>
      <c r="D666" s="568" t="s">
        <v>25433</v>
      </c>
      <c r="E666" s="522" t="s">
        <v>25374</v>
      </c>
      <c r="F666" s="522" t="s">
        <v>25374</v>
      </c>
      <c r="G666" s="522" t="s">
        <v>25374</v>
      </c>
      <c r="H666" s="522" t="s">
        <v>25374</v>
      </c>
      <c r="I666" s="522" t="s">
        <v>25374</v>
      </c>
      <c r="J666" s="522" t="s">
        <v>25374</v>
      </c>
      <c r="K666" s="328">
        <f t="shared" si="213"/>
        <v>0</v>
      </c>
      <c r="L666" s="327">
        <f t="shared" si="214"/>
        <v>0</v>
      </c>
      <c r="M666" s="327">
        <f t="shared" si="215"/>
        <v>0</v>
      </c>
      <c r="N666" s="327">
        <f t="shared" si="216"/>
        <v>0</v>
      </c>
      <c r="O666" s="327">
        <f t="shared" si="217"/>
        <v>0</v>
      </c>
      <c r="P666" s="327">
        <f t="shared" si="218"/>
        <v>0</v>
      </c>
      <c r="Q666" s="327">
        <f t="shared" si="219"/>
        <v>0</v>
      </c>
      <c r="R666" s="327">
        <f t="shared" si="220"/>
        <v>0</v>
      </c>
      <c r="S666" s="327">
        <f t="shared" si="221"/>
        <v>0</v>
      </c>
    </row>
    <row r="667" spans="1:19" ht="24" customHeight="1">
      <c r="A667" s="193" t="str">
        <f t="shared" si="212"/>
        <v>WeaponEnhance_Name_TheRoaringOfLion5</v>
      </c>
      <c r="B667" s="196" t="s">
        <v>8634</v>
      </c>
      <c r="C667" s="573" t="s">
        <v>25429</v>
      </c>
      <c r="D667" s="568" t="s">
        <v>25434</v>
      </c>
      <c r="E667" s="522" t="s">
        <v>25374</v>
      </c>
      <c r="F667" s="522" t="s">
        <v>25374</v>
      </c>
      <c r="G667" s="522" t="s">
        <v>25374</v>
      </c>
      <c r="H667" s="522" t="s">
        <v>25374</v>
      </c>
      <c r="I667" s="522" t="s">
        <v>25374</v>
      </c>
      <c r="J667" s="522" t="s">
        <v>25374</v>
      </c>
      <c r="K667" s="328">
        <f t="shared" si="213"/>
        <v>0</v>
      </c>
      <c r="L667" s="327">
        <f t="shared" si="214"/>
        <v>0</v>
      </c>
      <c r="M667" s="327">
        <f t="shared" si="215"/>
        <v>0</v>
      </c>
      <c r="N667" s="327">
        <f t="shared" si="216"/>
        <v>0</v>
      </c>
      <c r="O667" s="327">
        <f t="shared" si="217"/>
        <v>0</v>
      </c>
      <c r="P667" s="327">
        <f t="shared" si="218"/>
        <v>0</v>
      </c>
      <c r="Q667" s="327">
        <f t="shared" si="219"/>
        <v>0</v>
      </c>
      <c r="R667" s="327">
        <f t="shared" si="220"/>
        <v>0</v>
      </c>
      <c r="S667" s="327">
        <f t="shared" si="221"/>
        <v>0</v>
      </c>
    </row>
    <row r="668" spans="1:19" ht="24" customHeight="1">
      <c r="A668" s="193" t="str">
        <f t="shared" si="212"/>
        <v>WeaponEnhance_Name_CounterPunch</v>
      </c>
      <c r="B668" s="196" t="s">
        <v>8634</v>
      </c>
      <c r="C668" s="573" t="s">
        <v>25436</v>
      </c>
      <c r="D668" s="568" t="s">
        <v>25476</v>
      </c>
      <c r="E668" s="522" t="s">
        <v>25374</v>
      </c>
      <c r="F668" s="522" t="s">
        <v>25374</v>
      </c>
      <c r="G668" s="522" t="s">
        <v>25374</v>
      </c>
      <c r="H668" s="522" t="s">
        <v>25374</v>
      </c>
      <c r="I668" s="522" t="s">
        <v>25374</v>
      </c>
      <c r="J668" s="522" t="s">
        <v>25374</v>
      </c>
      <c r="K668" s="328">
        <f t="shared" si="213"/>
        <v>0</v>
      </c>
      <c r="L668" s="327">
        <f t="shared" si="214"/>
        <v>0</v>
      </c>
      <c r="M668" s="327">
        <f t="shared" si="215"/>
        <v>0</v>
      </c>
      <c r="N668" s="327">
        <f t="shared" si="216"/>
        <v>0</v>
      </c>
      <c r="O668" s="327">
        <f t="shared" si="217"/>
        <v>0</v>
      </c>
      <c r="P668" s="327">
        <f t="shared" si="218"/>
        <v>0</v>
      </c>
      <c r="Q668" s="327">
        <f t="shared" si="219"/>
        <v>0</v>
      </c>
      <c r="R668" s="327">
        <f t="shared" si="220"/>
        <v>0</v>
      </c>
      <c r="S668" s="327">
        <f t="shared" si="221"/>
        <v>0</v>
      </c>
    </row>
    <row r="669" spans="1:19" ht="24" customHeight="1">
      <c r="A669" s="193" t="str">
        <f t="shared" si="212"/>
        <v>WeaponEnhance_Name_CounterPunch2</v>
      </c>
      <c r="B669" s="196" t="s">
        <v>8634</v>
      </c>
      <c r="C669" s="573" t="s">
        <v>25411</v>
      </c>
      <c r="D669" s="568" t="s">
        <v>25477</v>
      </c>
      <c r="E669" s="522" t="s">
        <v>25374</v>
      </c>
      <c r="F669" s="522" t="s">
        <v>25374</v>
      </c>
      <c r="G669" s="522" t="s">
        <v>25374</v>
      </c>
      <c r="H669" s="522" t="s">
        <v>25374</v>
      </c>
      <c r="I669" s="522" t="s">
        <v>25374</v>
      </c>
      <c r="J669" s="522" t="s">
        <v>25374</v>
      </c>
      <c r="K669" s="328">
        <f t="shared" si="213"/>
        <v>0</v>
      </c>
      <c r="L669" s="327">
        <f t="shared" si="214"/>
        <v>0</v>
      </c>
      <c r="M669" s="327">
        <f t="shared" si="215"/>
        <v>0</v>
      </c>
      <c r="N669" s="327">
        <f t="shared" si="216"/>
        <v>0</v>
      </c>
      <c r="O669" s="327">
        <f t="shared" si="217"/>
        <v>0</v>
      </c>
      <c r="P669" s="327">
        <f t="shared" si="218"/>
        <v>0</v>
      </c>
      <c r="Q669" s="327">
        <f t="shared" si="219"/>
        <v>0</v>
      </c>
      <c r="R669" s="327">
        <f t="shared" si="220"/>
        <v>0</v>
      </c>
      <c r="S669" s="327">
        <f t="shared" si="221"/>
        <v>0</v>
      </c>
    </row>
    <row r="670" spans="1:19" ht="24" customHeight="1">
      <c r="A670" s="193" t="str">
        <f t="shared" si="212"/>
        <v>WeaponEnhance_Name_CounterPunch3</v>
      </c>
      <c r="B670" s="196" t="s">
        <v>8634</v>
      </c>
      <c r="C670" s="573" t="s">
        <v>25412</v>
      </c>
      <c r="D670" s="568" t="s">
        <v>25478</v>
      </c>
      <c r="E670" s="522" t="s">
        <v>25374</v>
      </c>
      <c r="F670" s="522" t="s">
        <v>25374</v>
      </c>
      <c r="G670" s="522" t="s">
        <v>25374</v>
      </c>
      <c r="H670" s="522" t="s">
        <v>25374</v>
      </c>
      <c r="I670" s="522" t="s">
        <v>25374</v>
      </c>
      <c r="J670" s="522" t="s">
        <v>25374</v>
      </c>
      <c r="K670" s="328">
        <f t="shared" si="213"/>
        <v>0</v>
      </c>
      <c r="L670" s="327">
        <f t="shared" si="214"/>
        <v>0</v>
      </c>
      <c r="M670" s="327">
        <f t="shared" si="215"/>
        <v>0</v>
      </c>
      <c r="N670" s="327">
        <f t="shared" si="216"/>
        <v>0</v>
      </c>
      <c r="O670" s="327">
        <f t="shared" si="217"/>
        <v>0</v>
      </c>
      <c r="P670" s="327">
        <f t="shared" si="218"/>
        <v>0</v>
      </c>
      <c r="Q670" s="327">
        <f t="shared" si="219"/>
        <v>0</v>
      </c>
      <c r="R670" s="327">
        <f t="shared" si="220"/>
        <v>0</v>
      </c>
      <c r="S670" s="327">
        <f t="shared" si="221"/>
        <v>0</v>
      </c>
    </row>
    <row r="671" spans="1:19" ht="24" customHeight="1">
      <c r="A671" s="193" t="str">
        <f t="shared" si="212"/>
        <v>WeaponEnhance_Name_CounterPunch4</v>
      </c>
      <c r="B671" s="196" t="s">
        <v>8634</v>
      </c>
      <c r="C671" s="573" t="s">
        <v>25413</v>
      </c>
      <c r="D671" s="568" t="s">
        <v>25479</v>
      </c>
      <c r="E671" s="522" t="s">
        <v>25374</v>
      </c>
      <c r="F671" s="522" t="s">
        <v>25374</v>
      </c>
      <c r="G671" s="522" t="s">
        <v>25374</v>
      </c>
      <c r="H671" s="522" t="s">
        <v>25374</v>
      </c>
      <c r="I671" s="522" t="s">
        <v>25374</v>
      </c>
      <c r="J671" s="522" t="s">
        <v>25374</v>
      </c>
      <c r="K671" s="328">
        <f t="shared" si="213"/>
        <v>0</v>
      </c>
      <c r="L671" s="327">
        <f t="shared" si="214"/>
        <v>0</v>
      </c>
      <c r="M671" s="327">
        <f t="shared" si="215"/>
        <v>0</v>
      </c>
      <c r="N671" s="327">
        <f t="shared" si="216"/>
        <v>0</v>
      </c>
      <c r="O671" s="327">
        <f t="shared" si="217"/>
        <v>0</v>
      </c>
      <c r="P671" s="327">
        <f t="shared" si="218"/>
        <v>0</v>
      </c>
      <c r="Q671" s="327">
        <f t="shared" si="219"/>
        <v>0</v>
      </c>
      <c r="R671" s="327">
        <f t="shared" si="220"/>
        <v>0</v>
      </c>
      <c r="S671" s="327">
        <f t="shared" si="221"/>
        <v>0</v>
      </c>
    </row>
    <row r="672" spans="1:19" ht="24" customHeight="1">
      <c r="A672" s="193" t="str">
        <f t="shared" si="212"/>
        <v>WeaponEnhance_Name_CounterPunch5</v>
      </c>
      <c r="B672" s="196" t="s">
        <v>8634</v>
      </c>
      <c r="C672" s="573" t="s">
        <v>25414</v>
      </c>
      <c r="D672" s="568" t="s">
        <v>25480</v>
      </c>
      <c r="E672" s="522" t="s">
        <v>25374</v>
      </c>
      <c r="F672" s="522" t="s">
        <v>25374</v>
      </c>
      <c r="G672" s="522" t="s">
        <v>25374</v>
      </c>
      <c r="H672" s="522" t="s">
        <v>25374</v>
      </c>
      <c r="I672" s="522" t="s">
        <v>25374</v>
      </c>
      <c r="J672" s="522" t="s">
        <v>25374</v>
      </c>
      <c r="K672" s="328">
        <f t="shared" si="213"/>
        <v>0</v>
      </c>
      <c r="L672" s="327">
        <f t="shared" si="214"/>
        <v>0</v>
      </c>
      <c r="M672" s="327">
        <f t="shared" si="215"/>
        <v>0</v>
      </c>
      <c r="N672" s="327">
        <f t="shared" si="216"/>
        <v>0</v>
      </c>
      <c r="O672" s="327">
        <f t="shared" si="217"/>
        <v>0</v>
      </c>
      <c r="P672" s="327">
        <f t="shared" si="218"/>
        <v>0</v>
      </c>
      <c r="Q672" s="327">
        <f t="shared" si="219"/>
        <v>0</v>
      </c>
      <c r="R672" s="327">
        <f t="shared" si="220"/>
        <v>0</v>
      </c>
      <c r="S672" s="327">
        <f t="shared" si="221"/>
        <v>0</v>
      </c>
    </row>
    <row r="673" spans="1:20" ht="24" customHeight="1">
      <c r="A673" s="193" t="str">
        <f t="shared" ref="A673:A717" si="222">CONCATENATE(B673,C673)</f>
        <v>WeaponEnhance_Desc_FightingSpirit</v>
      </c>
      <c r="B673" s="196" t="s">
        <v>8675</v>
      </c>
      <c r="C673" s="573" t="s">
        <v>25526</v>
      </c>
      <c r="D673" s="568" t="s">
        <v>25601</v>
      </c>
      <c r="E673" s="522" t="s">
        <v>23604</v>
      </c>
      <c r="F673" s="522" t="s">
        <v>23604</v>
      </c>
      <c r="G673" s="522" t="s">
        <v>23604</v>
      </c>
      <c r="H673" s="522" t="s">
        <v>23604</v>
      </c>
      <c r="I673" s="522" t="s">
        <v>23604</v>
      </c>
      <c r="J673" s="522" t="s">
        <v>23604</v>
      </c>
      <c r="K673" s="329">
        <v>4</v>
      </c>
      <c r="L673" s="327">
        <f t="shared" si="214"/>
        <v>0</v>
      </c>
      <c r="M673" s="327">
        <f t="shared" si="215"/>
        <v>1</v>
      </c>
      <c r="N673" s="327">
        <f t="shared" si="216"/>
        <v>0</v>
      </c>
      <c r="O673" s="327">
        <f t="shared" si="217"/>
        <v>1</v>
      </c>
      <c r="P673" s="327">
        <f t="shared" si="218"/>
        <v>0</v>
      </c>
      <c r="Q673" s="327">
        <f t="shared" si="219"/>
        <v>0</v>
      </c>
      <c r="R673" s="327">
        <f t="shared" si="220"/>
        <v>0</v>
      </c>
      <c r="S673" s="327">
        <f t="shared" si="221"/>
        <v>0</v>
      </c>
      <c r="T673" s="314"/>
    </row>
    <row r="674" spans="1:20" ht="24" customHeight="1">
      <c r="A674" s="193" t="str">
        <f t="shared" si="222"/>
        <v>WeaponEnhance_Desc_FightingSpirit2</v>
      </c>
      <c r="B674" s="196" t="s">
        <v>8675</v>
      </c>
      <c r="C674" s="573" t="s">
        <v>25527</v>
      </c>
      <c r="D674" s="568" t="s">
        <v>25600</v>
      </c>
      <c r="E674" s="522" t="s">
        <v>25374</v>
      </c>
      <c r="F674" s="522" t="s">
        <v>25374</v>
      </c>
      <c r="G674" s="522" t="s">
        <v>25374</v>
      </c>
      <c r="H674" s="522" t="s">
        <v>25374</v>
      </c>
      <c r="I674" s="522" t="s">
        <v>25374</v>
      </c>
      <c r="J674" s="522" t="s">
        <v>25374</v>
      </c>
      <c r="K674" s="329">
        <v>2</v>
      </c>
      <c r="L674" s="327">
        <f t="shared" si="214"/>
        <v>0</v>
      </c>
      <c r="M674" s="327">
        <f t="shared" si="215"/>
        <v>1</v>
      </c>
      <c r="N674" s="327">
        <f t="shared" si="216"/>
        <v>0</v>
      </c>
      <c r="O674" s="327">
        <f t="shared" si="217"/>
        <v>0</v>
      </c>
      <c r="P674" s="327">
        <f t="shared" si="218"/>
        <v>0</v>
      </c>
      <c r="Q674" s="327">
        <f t="shared" si="219"/>
        <v>0</v>
      </c>
      <c r="R674" s="327">
        <f t="shared" si="220"/>
        <v>0</v>
      </c>
      <c r="S674" s="327">
        <f t="shared" si="221"/>
        <v>0</v>
      </c>
      <c r="T674" s="314"/>
    </row>
    <row r="675" spans="1:20" ht="24" customHeight="1">
      <c r="A675" s="193" t="str">
        <f t="shared" si="222"/>
        <v>WeaponEnhance_Desc_FightingSpirit3</v>
      </c>
      <c r="B675" s="196" t="s">
        <v>8675</v>
      </c>
      <c r="C675" s="573" t="s">
        <v>25528</v>
      </c>
      <c r="D675" s="568" t="s">
        <v>25599</v>
      </c>
      <c r="E675" s="522" t="s">
        <v>25374</v>
      </c>
      <c r="F675" s="522" t="s">
        <v>25374</v>
      </c>
      <c r="G675" s="522" t="s">
        <v>25374</v>
      </c>
      <c r="H675" s="522" t="s">
        <v>25374</v>
      </c>
      <c r="I675" s="522" t="s">
        <v>25374</v>
      </c>
      <c r="J675" s="522" t="s">
        <v>25374</v>
      </c>
      <c r="K675" s="329">
        <v>2</v>
      </c>
      <c r="L675" s="327">
        <f t="shared" si="214"/>
        <v>0</v>
      </c>
      <c r="M675" s="327">
        <f t="shared" si="215"/>
        <v>1</v>
      </c>
      <c r="N675" s="327">
        <f t="shared" si="216"/>
        <v>0</v>
      </c>
      <c r="O675" s="327">
        <f t="shared" si="217"/>
        <v>0</v>
      </c>
      <c r="P675" s="327">
        <f t="shared" si="218"/>
        <v>0</v>
      </c>
      <c r="Q675" s="327">
        <f t="shared" si="219"/>
        <v>0</v>
      </c>
      <c r="R675" s="327">
        <f t="shared" si="220"/>
        <v>0</v>
      </c>
      <c r="S675" s="327">
        <f t="shared" si="221"/>
        <v>0</v>
      </c>
      <c r="T675" s="314"/>
    </row>
    <row r="676" spans="1:20" ht="24" customHeight="1">
      <c r="A676" s="193" t="str">
        <f t="shared" si="222"/>
        <v>WeaponEnhance_Desc_FightingSpirit4</v>
      </c>
      <c r="B676" s="196" t="s">
        <v>8675</v>
      </c>
      <c r="C676" s="573" t="s">
        <v>25529</v>
      </c>
      <c r="D676" s="568" t="s">
        <v>25598</v>
      </c>
      <c r="E676" s="522" t="s">
        <v>25374</v>
      </c>
      <c r="F676" s="522" t="s">
        <v>25374</v>
      </c>
      <c r="G676" s="522" t="s">
        <v>25374</v>
      </c>
      <c r="H676" s="522" t="s">
        <v>25374</v>
      </c>
      <c r="I676" s="522" t="s">
        <v>25374</v>
      </c>
      <c r="J676" s="522" t="s">
        <v>25374</v>
      </c>
      <c r="K676" s="329">
        <v>2</v>
      </c>
      <c r="L676" s="327">
        <f t="shared" si="214"/>
        <v>0</v>
      </c>
      <c r="M676" s="327">
        <f t="shared" si="215"/>
        <v>1</v>
      </c>
      <c r="N676" s="327">
        <f t="shared" si="216"/>
        <v>0</v>
      </c>
      <c r="O676" s="327">
        <f t="shared" si="217"/>
        <v>0</v>
      </c>
      <c r="P676" s="327">
        <f t="shared" si="218"/>
        <v>0</v>
      </c>
      <c r="Q676" s="327">
        <f t="shared" si="219"/>
        <v>0</v>
      </c>
      <c r="R676" s="327">
        <f t="shared" si="220"/>
        <v>0</v>
      </c>
      <c r="S676" s="327">
        <f t="shared" si="221"/>
        <v>0</v>
      </c>
      <c r="T676" s="314"/>
    </row>
    <row r="677" spans="1:20" ht="24" customHeight="1">
      <c r="A677" s="193" t="str">
        <f t="shared" si="222"/>
        <v>WeaponEnhance_Desc_FightingSpirit5</v>
      </c>
      <c r="B677" s="196" t="s">
        <v>8675</v>
      </c>
      <c r="C677" s="573" t="s">
        <v>25530</v>
      </c>
      <c r="D677" s="568" t="s">
        <v>25536</v>
      </c>
      <c r="E677" s="522" t="s">
        <v>25374</v>
      </c>
      <c r="F677" s="522" t="s">
        <v>25374</v>
      </c>
      <c r="G677" s="522" t="s">
        <v>25374</v>
      </c>
      <c r="H677" s="522" t="s">
        <v>25374</v>
      </c>
      <c r="I677" s="522" t="s">
        <v>25374</v>
      </c>
      <c r="J677" s="522" t="s">
        <v>25374</v>
      </c>
      <c r="K677" s="328">
        <f t="shared" si="213"/>
        <v>1</v>
      </c>
      <c r="L677" s="327">
        <f t="shared" si="214"/>
        <v>1</v>
      </c>
      <c r="M677" s="327">
        <f t="shared" si="215"/>
        <v>0</v>
      </c>
      <c r="N677" s="327">
        <f t="shared" si="216"/>
        <v>0</v>
      </c>
      <c r="O677" s="327">
        <f t="shared" si="217"/>
        <v>0</v>
      </c>
      <c r="P677" s="327">
        <f t="shared" si="218"/>
        <v>0</v>
      </c>
      <c r="Q677" s="327">
        <f t="shared" si="219"/>
        <v>0</v>
      </c>
      <c r="R677" s="327">
        <f t="shared" si="220"/>
        <v>0</v>
      </c>
      <c r="S677" s="327">
        <f t="shared" si="221"/>
        <v>0</v>
      </c>
      <c r="T677" s="314"/>
    </row>
    <row r="678" spans="1:20" ht="24" customHeight="1">
      <c r="A678" s="193" t="str">
        <f t="shared" si="222"/>
        <v>WeaponEnhance_Desc_KillingBlow</v>
      </c>
      <c r="B678" s="196" t="s">
        <v>8675</v>
      </c>
      <c r="C678" s="573" t="s">
        <v>25415</v>
      </c>
      <c r="D678" s="568" t="s">
        <v>25597</v>
      </c>
      <c r="E678" s="522" t="s">
        <v>25374</v>
      </c>
      <c r="F678" s="522" t="s">
        <v>25374</v>
      </c>
      <c r="G678" s="522" t="s">
        <v>25374</v>
      </c>
      <c r="H678" s="522" t="s">
        <v>25374</v>
      </c>
      <c r="I678" s="522" t="s">
        <v>25374</v>
      </c>
      <c r="J678" s="522" t="s">
        <v>25374</v>
      </c>
      <c r="K678" s="328">
        <f t="shared" si="213"/>
        <v>1</v>
      </c>
      <c r="L678" s="327">
        <f t="shared" si="214"/>
        <v>1</v>
      </c>
      <c r="M678" s="327">
        <f t="shared" si="215"/>
        <v>0</v>
      </c>
      <c r="N678" s="327">
        <f t="shared" si="216"/>
        <v>0</v>
      </c>
      <c r="O678" s="327">
        <f t="shared" si="217"/>
        <v>0</v>
      </c>
      <c r="P678" s="327">
        <f t="shared" si="218"/>
        <v>0</v>
      </c>
      <c r="Q678" s="327">
        <f t="shared" si="219"/>
        <v>0</v>
      </c>
      <c r="R678" s="327">
        <f t="shared" si="220"/>
        <v>0</v>
      </c>
      <c r="S678" s="327">
        <f t="shared" si="221"/>
        <v>0</v>
      </c>
    </row>
    <row r="679" spans="1:20" ht="24" customHeight="1">
      <c r="A679" s="193" t="str">
        <f t="shared" si="222"/>
        <v>WeaponEnhance_Desc_KillingBlow2</v>
      </c>
      <c r="B679" s="196" t="s">
        <v>8675</v>
      </c>
      <c r="C679" s="573" t="s">
        <v>25389</v>
      </c>
      <c r="D679" s="568" t="s">
        <v>25596</v>
      </c>
      <c r="E679" s="522" t="s">
        <v>25374</v>
      </c>
      <c r="F679" s="522" t="s">
        <v>25374</v>
      </c>
      <c r="G679" s="522" t="s">
        <v>25374</v>
      </c>
      <c r="H679" s="522" t="s">
        <v>25374</v>
      </c>
      <c r="I679" s="522" t="s">
        <v>25374</v>
      </c>
      <c r="J679" s="522" t="s">
        <v>25374</v>
      </c>
      <c r="K679" s="328">
        <f t="shared" si="213"/>
        <v>1</v>
      </c>
      <c r="L679" s="327">
        <f t="shared" si="214"/>
        <v>1</v>
      </c>
      <c r="M679" s="327">
        <f t="shared" si="215"/>
        <v>0</v>
      </c>
      <c r="N679" s="327">
        <f t="shared" si="216"/>
        <v>0</v>
      </c>
      <c r="O679" s="327">
        <f t="shared" si="217"/>
        <v>0</v>
      </c>
      <c r="P679" s="327">
        <f t="shared" si="218"/>
        <v>0</v>
      </c>
      <c r="Q679" s="327">
        <f t="shared" si="219"/>
        <v>0</v>
      </c>
      <c r="R679" s="327">
        <f t="shared" si="220"/>
        <v>0</v>
      </c>
      <c r="S679" s="327">
        <f t="shared" si="221"/>
        <v>0</v>
      </c>
    </row>
    <row r="680" spans="1:20" ht="24" customHeight="1">
      <c r="A680" s="193" t="str">
        <f t="shared" si="222"/>
        <v>WeaponEnhance_Desc_KillingBlow3</v>
      </c>
      <c r="B680" s="196" t="s">
        <v>8675</v>
      </c>
      <c r="C680" s="573" t="s">
        <v>25390</v>
      </c>
      <c r="D680" s="568" t="s">
        <v>25595</v>
      </c>
      <c r="E680" s="522" t="s">
        <v>25374</v>
      </c>
      <c r="F680" s="522" t="s">
        <v>25374</v>
      </c>
      <c r="G680" s="522" t="s">
        <v>25374</v>
      </c>
      <c r="H680" s="522" t="s">
        <v>25374</v>
      </c>
      <c r="I680" s="522" t="s">
        <v>25374</v>
      </c>
      <c r="J680" s="522" t="s">
        <v>25374</v>
      </c>
      <c r="K680" s="328">
        <f t="shared" si="213"/>
        <v>1</v>
      </c>
      <c r="L680" s="327">
        <f t="shared" si="214"/>
        <v>1</v>
      </c>
      <c r="M680" s="327">
        <f t="shared" si="215"/>
        <v>0</v>
      </c>
      <c r="N680" s="327">
        <f t="shared" si="216"/>
        <v>0</v>
      </c>
      <c r="O680" s="327">
        <f t="shared" si="217"/>
        <v>0</v>
      </c>
      <c r="P680" s="327">
        <f t="shared" si="218"/>
        <v>0</v>
      </c>
      <c r="Q680" s="327">
        <f t="shared" si="219"/>
        <v>0</v>
      </c>
      <c r="R680" s="327">
        <f t="shared" si="220"/>
        <v>0</v>
      </c>
      <c r="S680" s="327">
        <f t="shared" si="221"/>
        <v>0</v>
      </c>
    </row>
    <row r="681" spans="1:20" ht="24" customHeight="1">
      <c r="A681" s="193" t="str">
        <f t="shared" si="222"/>
        <v>WeaponEnhance_Desc_KillingBlow4</v>
      </c>
      <c r="B681" s="196" t="s">
        <v>8675</v>
      </c>
      <c r="C681" s="573" t="s">
        <v>25391</v>
      </c>
      <c r="D681" s="568" t="s">
        <v>25594</v>
      </c>
      <c r="E681" s="522" t="s">
        <v>25374</v>
      </c>
      <c r="F681" s="522" t="s">
        <v>25374</v>
      </c>
      <c r="G681" s="522" t="s">
        <v>25374</v>
      </c>
      <c r="H681" s="522" t="s">
        <v>25374</v>
      </c>
      <c r="I681" s="522" t="s">
        <v>25374</v>
      </c>
      <c r="J681" s="522" t="s">
        <v>25374</v>
      </c>
      <c r="K681" s="328">
        <f t="shared" si="213"/>
        <v>1</v>
      </c>
      <c r="L681" s="327">
        <f t="shared" si="214"/>
        <v>1</v>
      </c>
      <c r="M681" s="327">
        <f t="shared" si="215"/>
        <v>0</v>
      </c>
      <c r="N681" s="327">
        <f t="shared" si="216"/>
        <v>0</v>
      </c>
      <c r="O681" s="327">
        <f t="shared" si="217"/>
        <v>0</v>
      </c>
      <c r="P681" s="327">
        <f t="shared" si="218"/>
        <v>0</v>
      </c>
      <c r="Q681" s="327">
        <f t="shared" si="219"/>
        <v>0</v>
      </c>
      <c r="R681" s="327">
        <f t="shared" si="220"/>
        <v>0</v>
      </c>
      <c r="S681" s="327">
        <f t="shared" si="221"/>
        <v>0</v>
      </c>
    </row>
    <row r="682" spans="1:20" ht="24" customHeight="1">
      <c r="A682" s="193" t="str">
        <f t="shared" si="222"/>
        <v>WeaponEnhance_Desc_KillingBlow5</v>
      </c>
      <c r="B682" s="196" t="s">
        <v>8675</v>
      </c>
      <c r="C682" s="573" t="s">
        <v>25392</v>
      </c>
      <c r="D682" s="568" t="s">
        <v>25522</v>
      </c>
      <c r="E682" s="522" t="s">
        <v>25374</v>
      </c>
      <c r="F682" s="522" t="s">
        <v>25374</v>
      </c>
      <c r="G682" s="522" t="s">
        <v>25374</v>
      </c>
      <c r="H682" s="522" t="s">
        <v>25374</v>
      </c>
      <c r="I682" s="522" t="s">
        <v>25374</v>
      </c>
      <c r="J682" s="522" t="s">
        <v>25374</v>
      </c>
      <c r="K682" s="328">
        <f t="shared" si="213"/>
        <v>0</v>
      </c>
      <c r="L682" s="327">
        <f t="shared" si="214"/>
        <v>0</v>
      </c>
      <c r="M682" s="327">
        <f t="shared" si="215"/>
        <v>0</v>
      </c>
      <c r="N682" s="327">
        <f t="shared" si="216"/>
        <v>0</v>
      </c>
      <c r="O682" s="327">
        <f t="shared" si="217"/>
        <v>0</v>
      </c>
      <c r="P682" s="327">
        <f t="shared" si="218"/>
        <v>0</v>
      </c>
      <c r="Q682" s="327">
        <f t="shared" si="219"/>
        <v>0</v>
      </c>
      <c r="R682" s="327">
        <f t="shared" si="220"/>
        <v>0</v>
      </c>
      <c r="S682" s="327">
        <f t="shared" si="221"/>
        <v>0</v>
      </c>
    </row>
    <row r="683" spans="1:20" ht="24" customHeight="1">
      <c r="A683" s="193" t="str">
        <f t="shared" si="222"/>
        <v>WeaponEnhance_Desc_HeavyStraight</v>
      </c>
      <c r="B683" s="196" t="s">
        <v>8675</v>
      </c>
      <c r="C683" s="573" t="s">
        <v>25393</v>
      </c>
      <c r="D683" s="568" t="s">
        <v>25592</v>
      </c>
      <c r="E683" s="522" t="s">
        <v>25374</v>
      </c>
      <c r="F683" s="522" t="s">
        <v>25374</v>
      </c>
      <c r="G683" s="522" t="s">
        <v>25374</v>
      </c>
      <c r="H683" s="522" t="s">
        <v>25374</v>
      </c>
      <c r="I683" s="522" t="s">
        <v>25374</v>
      </c>
      <c r="J683" s="522" t="s">
        <v>25374</v>
      </c>
      <c r="K683" s="328">
        <f t="shared" si="213"/>
        <v>0</v>
      </c>
      <c r="L683" s="327">
        <f t="shared" si="214"/>
        <v>0</v>
      </c>
      <c r="M683" s="327">
        <f t="shared" si="215"/>
        <v>0</v>
      </c>
      <c r="N683" s="327">
        <f t="shared" si="216"/>
        <v>0</v>
      </c>
      <c r="O683" s="327">
        <f t="shared" si="217"/>
        <v>0</v>
      </c>
      <c r="P683" s="327">
        <f t="shared" si="218"/>
        <v>0</v>
      </c>
      <c r="Q683" s="327">
        <f t="shared" si="219"/>
        <v>0</v>
      </c>
      <c r="R683" s="327">
        <f t="shared" si="220"/>
        <v>0</v>
      </c>
      <c r="S683" s="327">
        <f t="shared" si="221"/>
        <v>0</v>
      </c>
    </row>
    <row r="684" spans="1:20" ht="24" customHeight="1">
      <c r="A684" s="193" t="str">
        <f t="shared" si="222"/>
        <v>WeaponEnhance_Desc_HeavyStraight2</v>
      </c>
      <c r="B684" s="196" t="s">
        <v>8675</v>
      </c>
      <c r="C684" s="573" t="s">
        <v>25402</v>
      </c>
      <c r="D684" s="568" t="s">
        <v>25590</v>
      </c>
      <c r="E684" s="522" t="s">
        <v>25374</v>
      </c>
      <c r="F684" s="522" t="s">
        <v>25374</v>
      </c>
      <c r="G684" s="522" t="s">
        <v>25374</v>
      </c>
      <c r="H684" s="522" t="s">
        <v>25374</v>
      </c>
      <c r="I684" s="522" t="s">
        <v>25374</v>
      </c>
      <c r="J684" s="522" t="s">
        <v>25374</v>
      </c>
      <c r="K684" s="328">
        <f t="shared" si="213"/>
        <v>0</v>
      </c>
      <c r="L684" s="327">
        <f t="shared" si="214"/>
        <v>0</v>
      </c>
      <c r="M684" s="327">
        <f t="shared" si="215"/>
        <v>0</v>
      </c>
      <c r="N684" s="327">
        <f t="shared" si="216"/>
        <v>0</v>
      </c>
      <c r="O684" s="327">
        <f t="shared" si="217"/>
        <v>0</v>
      </c>
      <c r="P684" s="327">
        <f t="shared" si="218"/>
        <v>0</v>
      </c>
      <c r="Q684" s="327">
        <f t="shared" si="219"/>
        <v>0</v>
      </c>
      <c r="R684" s="327">
        <f t="shared" si="220"/>
        <v>0</v>
      </c>
      <c r="S684" s="327">
        <f t="shared" si="221"/>
        <v>0</v>
      </c>
    </row>
    <row r="685" spans="1:20" ht="24" customHeight="1">
      <c r="A685" s="193" t="str">
        <f t="shared" si="222"/>
        <v>WeaponEnhance_Desc_HeavyStraight3</v>
      </c>
      <c r="B685" s="196" t="s">
        <v>8675</v>
      </c>
      <c r="C685" s="573" t="s">
        <v>25401</v>
      </c>
      <c r="D685" s="568" t="s">
        <v>25591</v>
      </c>
      <c r="E685" s="522" t="s">
        <v>25374</v>
      </c>
      <c r="F685" s="522" t="s">
        <v>25374</v>
      </c>
      <c r="G685" s="522" t="s">
        <v>25374</v>
      </c>
      <c r="H685" s="522" t="s">
        <v>25374</v>
      </c>
      <c r="I685" s="522" t="s">
        <v>25374</v>
      </c>
      <c r="J685" s="522" t="s">
        <v>25374</v>
      </c>
      <c r="K685" s="328">
        <f t="shared" si="213"/>
        <v>0</v>
      </c>
      <c r="L685" s="327">
        <f t="shared" si="214"/>
        <v>0</v>
      </c>
      <c r="M685" s="327">
        <f t="shared" si="215"/>
        <v>0</v>
      </c>
      <c r="N685" s="327">
        <f t="shared" si="216"/>
        <v>0</v>
      </c>
      <c r="O685" s="327">
        <f t="shared" si="217"/>
        <v>0</v>
      </c>
      <c r="P685" s="327">
        <f t="shared" si="218"/>
        <v>0</v>
      </c>
      <c r="Q685" s="327">
        <f t="shared" si="219"/>
        <v>0</v>
      </c>
      <c r="R685" s="327">
        <f t="shared" si="220"/>
        <v>0</v>
      </c>
      <c r="S685" s="327">
        <f t="shared" si="221"/>
        <v>0</v>
      </c>
    </row>
    <row r="686" spans="1:20" ht="24" customHeight="1">
      <c r="A686" s="193" t="str">
        <f t="shared" si="222"/>
        <v>WeaponEnhance_Desc_HeavyStraight4</v>
      </c>
      <c r="B686" s="196" t="s">
        <v>8675</v>
      </c>
      <c r="C686" s="573" t="s">
        <v>25400</v>
      </c>
      <c r="D686" s="568" t="s">
        <v>25589</v>
      </c>
      <c r="E686" s="522" t="s">
        <v>25374</v>
      </c>
      <c r="F686" s="522" t="s">
        <v>25374</v>
      </c>
      <c r="G686" s="522" t="s">
        <v>25374</v>
      </c>
      <c r="H686" s="522" t="s">
        <v>25374</v>
      </c>
      <c r="I686" s="522" t="s">
        <v>25374</v>
      </c>
      <c r="J686" s="522" t="s">
        <v>25374</v>
      </c>
      <c r="K686" s="328">
        <f t="shared" si="213"/>
        <v>1</v>
      </c>
      <c r="L686" s="327">
        <f t="shared" si="214"/>
        <v>1</v>
      </c>
      <c r="M686" s="327">
        <f t="shared" si="215"/>
        <v>0</v>
      </c>
      <c r="N686" s="327">
        <f t="shared" si="216"/>
        <v>0</v>
      </c>
      <c r="O686" s="327">
        <f t="shared" si="217"/>
        <v>0</v>
      </c>
      <c r="P686" s="327">
        <f t="shared" si="218"/>
        <v>0</v>
      </c>
      <c r="Q686" s="327">
        <f t="shared" si="219"/>
        <v>0</v>
      </c>
      <c r="R686" s="327">
        <f t="shared" si="220"/>
        <v>0</v>
      </c>
      <c r="S686" s="327">
        <f t="shared" si="221"/>
        <v>0</v>
      </c>
    </row>
    <row r="687" spans="1:20" ht="24" customHeight="1">
      <c r="A687" s="193" t="str">
        <f t="shared" si="222"/>
        <v>WeaponEnhance_Desc_HeavyStraight5</v>
      </c>
      <c r="B687" s="196" t="s">
        <v>8675</v>
      </c>
      <c r="C687" s="573" t="s">
        <v>25399</v>
      </c>
      <c r="D687" s="568" t="s">
        <v>25593</v>
      </c>
      <c r="E687" s="522" t="s">
        <v>25374</v>
      </c>
      <c r="F687" s="522" t="s">
        <v>25374</v>
      </c>
      <c r="G687" s="522" t="s">
        <v>25374</v>
      </c>
      <c r="H687" s="522" t="s">
        <v>25374</v>
      </c>
      <c r="I687" s="522" t="s">
        <v>25374</v>
      </c>
      <c r="J687" s="522" t="s">
        <v>25374</v>
      </c>
      <c r="K687" s="328">
        <f t="shared" si="213"/>
        <v>0</v>
      </c>
      <c r="L687" s="327">
        <f t="shared" si="214"/>
        <v>0</v>
      </c>
      <c r="M687" s="327">
        <f t="shared" si="215"/>
        <v>0</v>
      </c>
      <c r="N687" s="327">
        <f t="shared" si="216"/>
        <v>0</v>
      </c>
      <c r="O687" s="327">
        <f t="shared" si="217"/>
        <v>0</v>
      </c>
      <c r="P687" s="327">
        <f t="shared" si="218"/>
        <v>0</v>
      </c>
      <c r="Q687" s="327">
        <f t="shared" si="219"/>
        <v>0</v>
      </c>
      <c r="R687" s="327">
        <f t="shared" si="220"/>
        <v>0</v>
      </c>
      <c r="S687" s="327">
        <f t="shared" si="221"/>
        <v>0</v>
      </c>
    </row>
    <row r="688" spans="1:20" ht="24" customHeight="1">
      <c r="A688" s="193" t="str">
        <f t="shared" si="222"/>
        <v>WeaponEnhance_Desc_MachineGunBlow</v>
      </c>
      <c r="B688" s="196" t="s">
        <v>8675</v>
      </c>
      <c r="C688" s="573" t="s">
        <v>25394</v>
      </c>
      <c r="D688" s="568" t="s">
        <v>25588</v>
      </c>
      <c r="E688" s="522" t="s">
        <v>25374</v>
      </c>
      <c r="F688" s="522" t="s">
        <v>25374</v>
      </c>
      <c r="G688" s="522" t="s">
        <v>25374</v>
      </c>
      <c r="H688" s="522" t="s">
        <v>25374</v>
      </c>
      <c r="I688" s="522" t="s">
        <v>25374</v>
      </c>
      <c r="J688" s="522" t="s">
        <v>25374</v>
      </c>
      <c r="K688" s="328">
        <f t="shared" si="213"/>
        <v>1</v>
      </c>
      <c r="L688" s="327">
        <f t="shared" si="214"/>
        <v>1</v>
      </c>
      <c r="M688" s="327">
        <f t="shared" si="215"/>
        <v>0</v>
      </c>
      <c r="N688" s="327">
        <f t="shared" si="216"/>
        <v>0</v>
      </c>
      <c r="O688" s="327">
        <f t="shared" si="217"/>
        <v>0</v>
      </c>
      <c r="P688" s="327">
        <f t="shared" si="218"/>
        <v>0</v>
      </c>
      <c r="Q688" s="327">
        <f t="shared" si="219"/>
        <v>0</v>
      </c>
      <c r="R688" s="327">
        <f t="shared" si="220"/>
        <v>0</v>
      </c>
      <c r="S688" s="327">
        <f t="shared" si="221"/>
        <v>0</v>
      </c>
    </row>
    <row r="689" spans="1:19" ht="24" customHeight="1">
      <c r="A689" s="193" t="str">
        <f t="shared" si="222"/>
        <v>WeaponEnhance_Desc_MachineGunBlow2</v>
      </c>
      <c r="B689" s="196" t="s">
        <v>8675</v>
      </c>
      <c r="C689" s="573" t="s">
        <v>25395</v>
      </c>
      <c r="D689" s="568" t="s">
        <v>25586</v>
      </c>
      <c r="E689" s="522" t="s">
        <v>25374</v>
      </c>
      <c r="F689" s="522" t="s">
        <v>25374</v>
      </c>
      <c r="G689" s="522" t="s">
        <v>25374</v>
      </c>
      <c r="H689" s="522" t="s">
        <v>25374</v>
      </c>
      <c r="I689" s="522" t="s">
        <v>25374</v>
      </c>
      <c r="J689" s="522" t="s">
        <v>25374</v>
      </c>
      <c r="K689" s="328">
        <f t="shared" si="213"/>
        <v>1</v>
      </c>
      <c r="L689" s="327">
        <f t="shared" si="214"/>
        <v>1</v>
      </c>
      <c r="M689" s="327">
        <f t="shared" si="215"/>
        <v>0</v>
      </c>
      <c r="N689" s="327">
        <f t="shared" si="216"/>
        <v>0</v>
      </c>
      <c r="O689" s="327">
        <f t="shared" si="217"/>
        <v>0</v>
      </c>
      <c r="P689" s="327">
        <f t="shared" si="218"/>
        <v>0</v>
      </c>
      <c r="Q689" s="327">
        <f t="shared" si="219"/>
        <v>0</v>
      </c>
      <c r="R689" s="327">
        <f t="shared" si="220"/>
        <v>0</v>
      </c>
      <c r="S689" s="327">
        <f t="shared" si="221"/>
        <v>0</v>
      </c>
    </row>
    <row r="690" spans="1:19" ht="24" customHeight="1">
      <c r="A690" s="193" t="str">
        <f t="shared" si="222"/>
        <v>WeaponEnhance_Desc_MachineGunBlow3</v>
      </c>
      <c r="B690" s="196" t="s">
        <v>8675</v>
      </c>
      <c r="C690" s="573" t="s">
        <v>25396</v>
      </c>
      <c r="D690" s="568" t="s">
        <v>25587</v>
      </c>
      <c r="E690" s="522" t="s">
        <v>25374</v>
      </c>
      <c r="F690" s="522" t="s">
        <v>25374</v>
      </c>
      <c r="G690" s="522" t="s">
        <v>25374</v>
      </c>
      <c r="H690" s="522" t="s">
        <v>25374</v>
      </c>
      <c r="I690" s="522" t="s">
        <v>25374</v>
      </c>
      <c r="J690" s="522" t="s">
        <v>25374</v>
      </c>
      <c r="K690" s="328">
        <f t="shared" si="213"/>
        <v>0</v>
      </c>
      <c r="L690" s="327">
        <f t="shared" si="214"/>
        <v>0</v>
      </c>
      <c r="M690" s="327">
        <f t="shared" si="215"/>
        <v>0</v>
      </c>
      <c r="N690" s="327">
        <f t="shared" si="216"/>
        <v>0</v>
      </c>
      <c r="O690" s="327">
        <f t="shared" si="217"/>
        <v>0</v>
      </c>
      <c r="P690" s="327">
        <f t="shared" si="218"/>
        <v>0</v>
      </c>
      <c r="Q690" s="327">
        <f t="shared" si="219"/>
        <v>0</v>
      </c>
      <c r="R690" s="327">
        <f t="shared" si="220"/>
        <v>0</v>
      </c>
      <c r="S690" s="327">
        <f t="shared" si="221"/>
        <v>0</v>
      </c>
    </row>
    <row r="691" spans="1:19" ht="24" customHeight="1">
      <c r="A691" s="193" t="str">
        <f t="shared" si="222"/>
        <v>WeaponEnhance_Desc_MachineGunBlow4</v>
      </c>
      <c r="B691" s="196" t="s">
        <v>8675</v>
      </c>
      <c r="C691" s="573" t="s">
        <v>25397</v>
      </c>
      <c r="D691" s="568" t="s">
        <v>25585</v>
      </c>
      <c r="E691" s="522" t="s">
        <v>25374</v>
      </c>
      <c r="F691" s="522" t="s">
        <v>25374</v>
      </c>
      <c r="G691" s="522" t="s">
        <v>25374</v>
      </c>
      <c r="H691" s="522" t="s">
        <v>25374</v>
      </c>
      <c r="I691" s="522" t="s">
        <v>25374</v>
      </c>
      <c r="J691" s="522" t="s">
        <v>25374</v>
      </c>
      <c r="K691" s="328">
        <f t="shared" si="213"/>
        <v>0</v>
      </c>
      <c r="L691" s="327">
        <f t="shared" si="214"/>
        <v>0</v>
      </c>
      <c r="M691" s="327">
        <f t="shared" si="215"/>
        <v>0</v>
      </c>
      <c r="N691" s="327">
        <f t="shared" si="216"/>
        <v>0</v>
      </c>
      <c r="O691" s="327">
        <f t="shared" si="217"/>
        <v>0</v>
      </c>
      <c r="P691" s="327">
        <f t="shared" si="218"/>
        <v>0</v>
      </c>
      <c r="Q691" s="327">
        <f t="shared" si="219"/>
        <v>0</v>
      </c>
      <c r="R691" s="327">
        <f t="shared" si="220"/>
        <v>0</v>
      </c>
      <c r="S691" s="327">
        <f t="shared" si="221"/>
        <v>0</v>
      </c>
    </row>
    <row r="692" spans="1:19" ht="24" customHeight="1">
      <c r="A692" s="193" t="str">
        <f t="shared" si="222"/>
        <v>WeaponEnhance_Desc_MachineGunBlow5</v>
      </c>
      <c r="B692" s="196" t="s">
        <v>8675</v>
      </c>
      <c r="C692" s="573" t="s">
        <v>25398</v>
      </c>
      <c r="D692" s="568" t="s">
        <v>25584</v>
      </c>
      <c r="E692" s="522" t="s">
        <v>25374</v>
      </c>
      <c r="F692" s="522" t="s">
        <v>25374</v>
      </c>
      <c r="G692" s="522" t="s">
        <v>25374</v>
      </c>
      <c r="H692" s="522" t="s">
        <v>25374</v>
      </c>
      <c r="I692" s="522" t="s">
        <v>25374</v>
      </c>
      <c r="J692" s="522" t="s">
        <v>25374</v>
      </c>
      <c r="K692" s="328">
        <f t="shared" ref="K692:K717" si="223">SUM(L692:S692)</f>
        <v>1</v>
      </c>
      <c r="L692" s="327">
        <f t="shared" ref="L692:L717" si="224">COUNTIF(D692, "*{0*")</f>
        <v>1</v>
      </c>
      <c r="M692" s="327">
        <f t="shared" ref="M692:M717" si="225">COUNTIF(D692, "*{1*")</f>
        <v>0</v>
      </c>
      <c r="N692" s="327">
        <f t="shared" ref="N692:N717" si="226">COUNTIF(D692, "*{2*")</f>
        <v>0</v>
      </c>
      <c r="O692" s="327">
        <f t="shared" ref="O692:O717" si="227">COUNTIF(D692, "*{3*")</f>
        <v>0</v>
      </c>
      <c r="P692" s="327">
        <f t="shared" ref="P692:P717" si="228">COUNTIF(D692, "*{4*")</f>
        <v>0</v>
      </c>
      <c r="Q692" s="327">
        <f t="shared" ref="Q692:Q717" si="229">COUNTIF(D692, "*{5*")</f>
        <v>0</v>
      </c>
      <c r="R692" s="327">
        <f t="shared" ref="R692:R717" si="230">COUNTIF(D692, "*{6*")</f>
        <v>0</v>
      </c>
      <c r="S692" s="327">
        <f t="shared" ref="S692:S717" si="231">COUNTIF(D692, "*{7*")</f>
        <v>0</v>
      </c>
    </row>
    <row r="693" spans="1:19" ht="24" customHeight="1">
      <c r="A693" s="193" t="str">
        <f t="shared" si="222"/>
        <v>WeaponEnhance_Desc_Combination</v>
      </c>
      <c r="B693" s="196" t="s">
        <v>8675</v>
      </c>
      <c r="C693" s="573" t="s">
        <v>25388</v>
      </c>
      <c r="D693" s="568" t="s">
        <v>25583</v>
      </c>
      <c r="E693" s="522" t="s">
        <v>25374</v>
      </c>
      <c r="F693" s="522" t="s">
        <v>25374</v>
      </c>
      <c r="G693" s="522" t="s">
        <v>25374</v>
      </c>
      <c r="H693" s="522" t="s">
        <v>25374</v>
      </c>
      <c r="I693" s="522" t="s">
        <v>25374</v>
      </c>
      <c r="J693" s="522" t="s">
        <v>25374</v>
      </c>
      <c r="K693" s="328">
        <f t="shared" si="223"/>
        <v>1</v>
      </c>
      <c r="L693" s="327">
        <f t="shared" si="224"/>
        <v>1</v>
      </c>
      <c r="M693" s="327">
        <f t="shared" si="225"/>
        <v>0</v>
      </c>
      <c r="N693" s="327">
        <f t="shared" si="226"/>
        <v>0</v>
      </c>
      <c r="O693" s="327">
        <f t="shared" si="227"/>
        <v>0</v>
      </c>
      <c r="P693" s="327">
        <f t="shared" si="228"/>
        <v>0</v>
      </c>
      <c r="Q693" s="327">
        <f t="shared" si="229"/>
        <v>0</v>
      </c>
      <c r="R693" s="327">
        <f t="shared" si="230"/>
        <v>0</v>
      </c>
      <c r="S693" s="327">
        <f t="shared" si="231"/>
        <v>0</v>
      </c>
    </row>
    <row r="694" spans="1:19" ht="24" customHeight="1">
      <c r="A694" s="193" t="str">
        <f t="shared" si="222"/>
        <v>WeaponEnhance_Desc_Combination2</v>
      </c>
      <c r="B694" s="196" t="s">
        <v>8675</v>
      </c>
      <c r="C694" s="573" t="s">
        <v>25403</v>
      </c>
      <c r="D694" s="568" t="s">
        <v>25581</v>
      </c>
      <c r="E694" s="522" t="s">
        <v>25374</v>
      </c>
      <c r="F694" s="522" t="s">
        <v>25374</v>
      </c>
      <c r="G694" s="522" t="s">
        <v>25374</v>
      </c>
      <c r="H694" s="522" t="s">
        <v>25374</v>
      </c>
      <c r="I694" s="522" t="s">
        <v>25374</v>
      </c>
      <c r="J694" s="522" t="s">
        <v>25374</v>
      </c>
      <c r="K694" s="328">
        <f t="shared" si="223"/>
        <v>1</v>
      </c>
      <c r="L694" s="327">
        <f t="shared" si="224"/>
        <v>1</v>
      </c>
      <c r="M694" s="327">
        <f t="shared" si="225"/>
        <v>0</v>
      </c>
      <c r="N694" s="327">
        <f t="shared" si="226"/>
        <v>0</v>
      </c>
      <c r="O694" s="327">
        <f t="shared" si="227"/>
        <v>0</v>
      </c>
      <c r="P694" s="327">
        <f t="shared" si="228"/>
        <v>0</v>
      </c>
      <c r="Q694" s="327">
        <f t="shared" si="229"/>
        <v>0</v>
      </c>
      <c r="R694" s="327">
        <f t="shared" si="230"/>
        <v>0</v>
      </c>
      <c r="S694" s="327">
        <f t="shared" si="231"/>
        <v>0</v>
      </c>
    </row>
    <row r="695" spans="1:19" ht="24" customHeight="1">
      <c r="A695" s="193" t="str">
        <f t="shared" si="222"/>
        <v>WeaponEnhance_Desc_Combination3</v>
      </c>
      <c r="B695" s="196" t="s">
        <v>8675</v>
      </c>
      <c r="C695" s="573" t="s">
        <v>25404</v>
      </c>
      <c r="D695" s="568" t="s">
        <v>25582</v>
      </c>
      <c r="E695" s="522" t="s">
        <v>25374</v>
      </c>
      <c r="F695" s="522" t="s">
        <v>25374</v>
      </c>
      <c r="G695" s="522" t="s">
        <v>25374</v>
      </c>
      <c r="H695" s="522" t="s">
        <v>25374</v>
      </c>
      <c r="I695" s="522" t="s">
        <v>25374</v>
      </c>
      <c r="J695" s="522" t="s">
        <v>25374</v>
      </c>
      <c r="K695" s="328">
        <f t="shared" si="223"/>
        <v>1</v>
      </c>
      <c r="L695" s="327">
        <f t="shared" si="224"/>
        <v>1</v>
      </c>
      <c r="M695" s="327">
        <f t="shared" si="225"/>
        <v>0</v>
      </c>
      <c r="N695" s="327">
        <f t="shared" si="226"/>
        <v>0</v>
      </c>
      <c r="O695" s="327">
        <f t="shared" si="227"/>
        <v>0</v>
      </c>
      <c r="P695" s="327">
        <f t="shared" si="228"/>
        <v>0</v>
      </c>
      <c r="Q695" s="327">
        <f t="shared" si="229"/>
        <v>0</v>
      </c>
      <c r="R695" s="327">
        <f t="shared" si="230"/>
        <v>0</v>
      </c>
      <c r="S695" s="327">
        <f t="shared" si="231"/>
        <v>0</v>
      </c>
    </row>
    <row r="696" spans="1:19" ht="24" customHeight="1">
      <c r="A696" s="193" t="str">
        <f t="shared" si="222"/>
        <v>WeaponEnhance_Desc_Combination4</v>
      </c>
      <c r="B696" s="196" t="s">
        <v>8675</v>
      </c>
      <c r="C696" s="573" t="s">
        <v>25405</v>
      </c>
      <c r="D696" s="568" t="s">
        <v>25580</v>
      </c>
      <c r="E696" s="522" t="s">
        <v>25374</v>
      </c>
      <c r="F696" s="522" t="s">
        <v>25374</v>
      </c>
      <c r="G696" s="522" t="s">
        <v>25374</v>
      </c>
      <c r="H696" s="522" t="s">
        <v>25374</v>
      </c>
      <c r="I696" s="522" t="s">
        <v>25374</v>
      </c>
      <c r="J696" s="522" t="s">
        <v>25374</v>
      </c>
      <c r="K696" s="328">
        <f t="shared" si="223"/>
        <v>1</v>
      </c>
      <c r="L696" s="327">
        <f t="shared" si="224"/>
        <v>1</v>
      </c>
      <c r="M696" s="327">
        <f t="shared" si="225"/>
        <v>0</v>
      </c>
      <c r="N696" s="327">
        <f t="shared" si="226"/>
        <v>0</v>
      </c>
      <c r="O696" s="327">
        <f t="shared" si="227"/>
        <v>0</v>
      </c>
      <c r="P696" s="327">
        <f t="shared" si="228"/>
        <v>0</v>
      </c>
      <c r="Q696" s="327">
        <f t="shared" si="229"/>
        <v>0</v>
      </c>
      <c r="R696" s="327">
        <f t="shared" si="230"/>
        <v>0</v>
      </c>
      <c r="S696" s="327">
        <f t="shared" si="231"/>
        <v>0</v>
      </c>
    </row>
    <row r="697" spans="1:19" ht="24" customHeight="1">
      <c r="A697" s="193" t="str">
        <f t="shared" si="222"/>
        <v>WeaponEnhance_Desc_Combination5</v>
      </c>
      <c r="B697" s="196" t="s">
        <v>8675</v>
      </c>
      <c r="C697" s="573" t="s">
        <v>25406</v>
      </c>
      <c r="D697" s="568" t="s">
        <v>25579</v>
      </c>
      <c r="E697" s="522" t="s">
        <v>25374</v>
      </c>
      <c r="F697" s="522" t="s">
        <v>25374</v>
      </c>
      <c r="G697" s="522" t="s">
        <v>25374</v>
      </c>
      <c r="H697" s="522" t="s">
        <v>25374</v>
      </c>
      <c r="I697" s="522" t="s">
        <v>25374</v>
      </c>
      <c r="J697" s="522" t="s">
        <v>25374</v>
      </c>
      <c r="K697" s="328">
        <f t="shared" si="223"/>
        <v>2</v>
      </c>
      <c r="L697" s="327">
        <f t="shared" si="224"/>
        <v>1</v>
      </c>
      <c r="M697" s="327">
        <f t="shared" si="225"/>
        <v>1</v>
      </c>
      <c r="N697" s="327">
        <f t="shared" si="226"/>
        <v>0</v>
      </c>
      <c r="O697" s="327">
        <f t="shared" si="227"/>
        <v>0</v>
      </c>
      <c r="P697" s="327">
        <f t="shared" si="228"/>
        <v>0</v>
      </c>
      <c r="Q697" s="327">
        <f t="shared" si="229"/>
        <v>0</v>
      </c>
      <c r="R697" s="327">
        <f t="shared" si="230"/>
        <v>0</v>
      </c>
      <c r="S697" s="327">
        <f t="shared" si="231"/>
        <v>0</v>
      </c>
    </row>
    <row r="698" spans="1:19" ht="24" customHeight="1">
      <c r="A698" s="193" t="str">
        <f t="shared" si="222"/>
        <v>WeaponEnhance_Desc_ShieldBooster</v>
      </c>
      <c r="B698" s="196" t="s">
        <v>8675</v>
      </c>
      <c r="C698" s="573" t="s">
        <v>25416</v>
      </c>
      <c r="D698" s="568" t="s">
        <v>25578</v>
      </c>
      <c r="E698" s="522" t="s">
        <v>25374</v>
      </c>
      <c r="F698" s="522" t="s">
        <v>25374</v>
      </c>
      <c r="G698" s="522" t="s">
        <v>25374</v>
      </c>
      <c r="H698" s="522" t="s">
        <v>25374</v>
      </c>
      <c r="I698" s="522" t="s">
        <v>25374</v>
      </c>
      <c r="J698" s="522" t="s">
        <v>25374</v>
      </c>
      <c r="K698" s="328">
        <f t="shared" si="223"/>
        <v>2</v>
      </c>
      <c r="L698" s="327">
        <f t="shared" si="224"/>
        <v>1</v>
      </c>
      <c r="M698" s="327">
        <f t="shared" si="225"/>
        <v>1</v>
      </c>
      <c r="N698" s="327">
        <f t="shared" si="226"/>
        <v>0</v>
      </c>
      <c r="O698" s="327">
        <f t="shared" si="227"/>
        <v>0</v>
      </c>
      <c r="P698" s="327">
        <f t="shared" si="228"/>
        <v>0</v>
      </c>
      <c r="Q698" s="327">
        <f t="shared" si="229"/>
        <v>0</v>
      </c>
      <c r="R698" s="327">
        <f t="shared" si="230"/>
        <v>0</v>
      </c>
      <c r="S698" s="327">
        <f t="shared" si="231"/>
        <v>0</v>
      </c>
    </row>
    <row r="699" spans="1:19" ht="24" customHeight="1">
      <c r="A699" s="193" t="str">
        <f t="shared" si="222"/>
        <v>WeaponEnhance_Desc_ShieldBooster2</v>
      </c>
      <c r="B699" s="196" t="s">
        <v>8675</v>
      </c>
      <c r="C699" s="573" t="s">
        <v>25407</v>
      </c>
      <c r="D699" s="568" t="s">
        <v>25577</v>
      </c>
      <c r="E699" s="522" t="s">
        <v>25374</v>
      </c>
      <c r="F699" s="522" t="s">
        <v>25374</v>
      </c>
      <c r="G699" s="522" t="s">
        <v>25374</v>
      </c>
      <c r="H699" s="522" t="s">
        <v>25374</v>
      </c>
      <c r="I699" s="522" t="s">
        <v>25374</v>
      </c>
      <c r="J699" s="522" t="s">
        <v>25374</v>
      </c>
      <c r="K699" s="328">
        <f t="shared" si="223"/>
        <v>1</v>
      </c>
      <c r="L699" s="327">
        <f t="shared" si="224"/>
        <v>1</v>
      </c>
      <c r="M699" s="327">
        <f t="shared" si="225"/>
        <v>0</v>
      </c>
      <c r="N699" s="327">
        <f t="shared" si="226"/>
        <v>0</v>
      </c>
      <c r="O699" s="327">
        <f t="shared" si="227"/>
        <v>0</v>
      </c>
      <c r="P699" s="327">
        <f t="shared" si="228"/>
        <v>0</v>
      </c>
      <c r="Q699" s="327">
        <f t="shared" si="229"/>
        <v>0</v>
      </c>
      <c r="R699" s="327">
        <f t="shared" si="230"/>
        <v>0</v>
      </c>
      <c r="S699" s="327">
        <f t="shared" si="231"/>
        <v>0</v>
      </c>
    </row>
    <row r="700" spans="1:19" ht="24" customHeight="1">
      <c r="A700" s="193" t="str">
        <f t="shared" si="222"/>
        <v>WeaponEnhance_Desc_ShieldBooster3</v>
      </c>
      <c r="B700" s="196" t="s">
        <v>8675</v>
      </c>
      <c r="C700" s="573" t="s">
        <v>25408</v>
      </c>
      <c r="D700" s="568" t="s">
        <v>25576</v>
      </c>
      <c r="E700" s="522" t="s">
        <v>25374</v>
      </c>
      <c r="F700" s="522" t="s">
        <v>25374</v>
      </c>
      <c r="G700" s="522" t="s">
        <v>25374</v>
      </c>
      <c r="H700" s="522" t="s">
        <v>25374</v>
      </c>
      <c r="I700" s="522" t="s">
        <v>25374</v>
      </c>
      <c r="J700" s="522" t="s">
        <v>25374</v>
      </c>
      <c r="K700" s="328">
        <f t="shared" si="223"/>
        <v>2</v>
      </c>
      <c r="L700" s="327">
        <f t="shared" si="224"/>
        <v>1</v>
      </c>
      <c r="M700" s="327">
        <f t="shared" si="225"/>
        <v>1</v>
      </c>
      <c r="N700" s="327">
        <f t="shared" si="226"/>
        <v>0</v>
      </c>
      <c r="O700" s="327">
        <f t="shared" si="227"/>
        <v>0</v>
      </c>
      <c r="P700" s="327">
        <f t="shared" si="228"/>
        <v>0</v>
      </c>
      <c r="Q700" s="327">
        <f t="shared" si="229"/>
        <v>0</v>
      </c>
      <c r="R700" s="327">
        <f t="shared" si="230"/>
        <v>0</v>
      </c>
      <c r="S700" s="327">
        <f t="shared" si="231"/>
        <v>0</v>
      </c>
    </row>
    <row r="701" spans="1:19" ht="24" customHeight="1">
      <c r="A701" s="193" t="str">
        <f t="shared" si="222"/>
        <v>WeaponEnhance_Desc_ShieldBooster4</v>
      </c>
      <c r="B701" s="196" t="s">
        <v>8675</v>
      </c>
      <c r="C701" s="573" t="s">
        <v>25409</v>
      </c>
      <c r="D701" s="568" t="s">
        <v>25577</v>
      </c>
      <c r="E701" s="522" t="s">
        <v>25374</v>
      </c>
      <c r="F701" s="522" t="s">
        <v>25374</v>
      </c>
      <c r="G701" s="522" t="s">
        <v>25374</v>
      </c>
      <c r="H701" s="522" t="s">
        <v>25374</v>
      </c>
      <c r="I701" s="522" t="s">
        <v>25374</v>
      </c>
      <c r="J701" s="522" t="s">
        <v>25374</v>
      </c>
      <c r="K701" s="328">
        <f t="shared" si="223"/>
        <v>1</v>
      </c>
      <c r="L701" s="327">
        <f t="shared" si="224"/>
        <v>1</v>
      </c>
      <c r="M701" s="327">
        <f t="shared" si="225"/>
        <v>0</v>
      </c>
      <c r="N701" s="327">
        <f t="shared" si="226"/>
        <v>0</v>
      </c>
      <c r="O701" s="327">
        <f t="shared" si="227"/>
        <v>0</v>
      </c>
      <c r="P701" s="327">
        <f t="shared" si="228"/>
        <v>0</v>
      </c>
      <c r="Q701" s="327">
        <f t="shared" si="229"/>
        <v>0</v>
      </c>
      <c r="R701" s="327">
        <f t="shared" si="230"/>
        <v>0</v>
      </c>
      <c r="S701" s="327">
        <f t="shared" si="231"/>
        <v>0</v>
      </c>
    </row>
    <row r="702" spans="1:19" ht="24" customHeight="1">
      <c r="A702" s="193" t="str">
        <f t="shared" si="222"/>
        <v>WeaponEnhance_Desc_ShieldBooster5</v>
      </c>
      <c r="B702" s="196" t="s">
        <v>8675</v>
      </c>
      <c r="C702" s="573" t="s">
        <v>25410</v>
      </c>
      <c r="D702" s="568" t="s">
        <v>25575</v>
      </c>
      <c r="E702" s="522" t="s">
        <v>25374</v>
      </c>
      <c r="F702" s="522" t="s">
        <v>25374</v>
      </c>
      <c r="G702" s="522" t="s">
        <v>25374</v>
      </c>
      <c r="H702" s="522" t="s">
        <v>25374</v>
      </c>
      <c r="I702" s="522" t="s">
        <v>25374</v>
      </c>
      <c r="J702" s="522" t="s">
        <v>25374</v>
      </c>
      <c r="K702" s="328">
        <f t="shared" si="223"/>
        <v>1</v>
      </c>
      <c r="L702" s="327">
        <f t="shared" si="224"/>
        <v>1</v>
      </c>
      <c r="M702" s="327">
        <f t="shared" si="225"/>
        <v>0</v>
      </c>
      <c r="N702" s="327">
        <f t="shared" si="226"/>
        <v>0</v>
      </c>
      <c r="O702" s="327">
        <f t="shared" si="227"/>
        <v>0</v>
      </c>
      <c r="P702" s="327">
        <f t="shared" si="228"/>
        <v>0</v>
      </c>
      <c r="Q702" s="327">
        <f t="shared" si="229"/>
        <v>0</v>
      </c>
      <c r="R702" s="327">
        <f t="shared" si="230"/>
        <v>0</v>
      </c>
      <c r="S702" s="327">
        <f t="shared" si="231"/>
        <v>0</v>
      </c>
    </row>
    <row r="703" spans="1:19" ht="24" customHeight="1">
      <c r="A703" s="193" t="str">
        <f t="shared" si="222"/>
        <v>WeaponEnhance_Desc_BodyShot</v>
      </c>
      <c r="B703" s="196" t="s">
        <v>8675</v>
      </c>
      <c r="C703" s="573" t="s">
        <v>25423</v>
      </c>
      <c r="D703" s="568" t="s">
        <v>25574</v>
      </c>
      <c r="E703" s="522" t="s">
        <v>15796</v>
      </c>
      <c r="F703" s="522" t="s">
        <v>15796</v>
      </c>
      <c r="G703" s="522" t="s">
        <v>15796</v>
      </c>
      <c r="H703" s="522" t="s">
        <v>15796</v>
      </c>
      <c r="I703" s="522" t="s">
        <v>15796</v>
      </c>
      <c r="J703" s="522" t="s">
        <v>25374</v>
      </c>
      <c r="K703" s="328">
        <f t="shared" si="223"/>
        <v>1</v>
      </c>
      <c r="L703" s="327">
        <f t="shared" si="224"/>
        <v>1</v>
      </c>
      <c r="M703" s="327">
        <f t="shared" si="225"/>
        <v>0</v>
      </c>
      <c r="N703" s="327">
        <f t="shared" si="226"/>
        <v>0</v>
      </c>
      <c r="O703" s="327">
        <f t="shared" si="227"/>
        <v>0</v>
      </c>
      <c r="P703" s="327">
        <f t="shared" si="228"/>
        <v>0</v>
      </c>
      <c r="Q703" s="327">
        <f t="shared" si="229"/>
        <v>0</v>
      </c>
      <c r="R703" s="327">
        <f t="shared" si="230"/>
        <v>0</v>
      </c>
      <c r="S703" s="327">
        <f t="shared" si="231"/>
        <v>0</v>
      </c>
    </row>
    <row r="704" spans="1:19" ht="24" customHeight="1">
      <c r="A704" s="193" t="str">
        <f t="shared" si="222"/>
        <v>WeaponEnhance_Desc_BodyShot2</v>
      </c>
      <c r="B704" s="196" t="s">
        <v>8675</v>
      </c>
      <c r="C704" s="573" t="s">
        <v>25481</v>
      </c>
      <c r="D704" s="12" t="s">
        <v>25425</v>
      </c>
      <c r="E704" s="522" t="s">
        <v>25374</v>
      </c>
      <c r="F704" s="522" t="s">
        <v>25374</v>
      </c>
      <c r="G704" s="522" t="s">
        <v>25374</v>
      </c>
      <c r="H704" s="522" t="s">
        <v>25374</v>
      </c>
      <c r="I704" s="522" t="s">
        <v>25374</v>
      </c>
      <c r="J704" s="522" t="s">
        <v>25374</v>
      </c>
      <c r="K704" s="328">
        <f t="shared" si="223"/>
        <v>1</v>
      </c>
      <c r="L704" s="327">
        <f t="shared" si="224"/>
        <v>1</v>
      </c>
      <c r="M704" s="327">
        <f t="shared" si="225"/>
        <v>0</v>
      </c>
      <c r="N704" s="327">
        <f t="shared" si="226"/>
        <v>0</v>
      </c>
      <c r="O704" s="327">
        <f t="shared" si="227"/>
        <v>0</v>
      </c>
      <c r="P704" s="327">
        <f t="shared" si="228"/>
        <v>0</v>
      </c>
      <c r="Q704" s="327">
        <f t="shared" si="229"/>
        <v>0</v>
      </c>
      <c r="R704" s="327">
        <f t="shared" si="230"/>
        <v>0</v>
      </c>
      <c r="S704" s="327">
        <f t="shared" si="231"/>
        <v>0</v>
      </c>
    </row>
    <row r="705" spans="1:19" ht="24" customHeight="1">
      <c r="A705" s="193" t="str">
        <f t="shared" si="222"/>
        <v>WeaponEnhance_Desc_BodyShot3</v>
      </c>
      <c r="B705" s="196" t="s">
        <v>8675</v>
      </c>
      <c r="C705" s="573" t="s">
        <v>25482</v>
      </c>
      <c r="D705" s="12" t="s">
        <v>25573</v>
      </c>
      <c r="E705" s="522" t="s">
        <v>25374</v>
      </c>
      <c r="F705" s="522" t="s">
        <v>25374</v>
      </c>
      <c r="G705" s="522" t="s">
        <v>25374</v>
      </c>
      <c r="H705" s="522" t="s">
        <v>25374</v>
      </c>
      <c r="I705" s="522" t="s">
        <v>25374</v>
      </c>
      <c r="J705" s="522" t="s">
        <v>25374</v>
      </c>
      <c r="K705" s="328">
        <f t="shared" si="223"/>
        <v>2</v>
      </c>
      <c r="L705" s="327">
        <f t="shared" si="224"/>
        <v>1</v>
      </c>
      <c r="M705" s="327">
        <f t="shared" si="225"/>
        <v>1</v>
      </c>
      <c r="N705" s="327">
        <f t="shared" si="226"/>
        <v>0</v>
      </c>
      <c r="O705" s="327">
        <f t="shared" si="227"/>
        <v>0</v>
      </c>
      <c r="P705" s="327">
        <f t="shared" si="228"/>
        <v>0</v>
      </c>
      <c r="Q705" s="327">
        <f t="shared" si="229"/>
        <v>0</v>
      </c>
      <c r="R705" s="327">
        <f t="shared" si="230"/>
        <v>0</v>
      </c>
      <c r="S705" s="327">
        <f t="shared" si="231"/>
        <v>0</v>
      </c>
    </row>
    <row r="706" spans="1:19" ht="24" customHeight="1">
      <c r="A706" s="193" t="str">
        <f t="shared" si="222"/>
        <v>WeaponEnhance_Desc_BodyShot4</v>
      </c>
      <c r="B706" s="196" t="s">
        <v>8675</v>
      </c>
      <c r="C706" s="573" t="s">
        <v>25483</v>
      </c>
      <c r="D706" s="12" t="s">
        <v>25523</v>
      </c>
      <c r="E706" s="522" t="s">
        <v>25374</v>
      </c>
      <c r="F706" s="522" t="s">
        <v>25374</v>
      </c>
      <c r="G706" s="522" t="s">
        <v>25374</v>
      </c>
      <c r="H706" s="522" t="s">
        <v>25374</v>
      </c>
      <c r="I706" s="522" t="s">
        <v>25374</v>
      </c>
      <c r="J706" s="522" t="s">
        <v>25374</v>
      </c>
      <c r="K706" s="328">
        <f t="shared" si="223"/>
        <v>0</v>
      </c>
      <c r="L706" s="327">
        <f t="shared" si="224"/>
        <v>0</v>
      </c>
      <c r="M706" s="327">
        <f t="shared" si="225"/>
        <v>0</v>
      </c>
      <c r="N706" s="327">
        <f t="shared" si="226"/>
        <v>0</v>
      </c>
      <c r="O706" s="327">
        <f t="shared" si="227"/>
        <v>0</v>
      </c>
      <c r="P706" s="327">
        <f t="shared" si="228"/>
        <v>0</v>
      </c>
      <c r="Q706" s="327">
        <f t="shared" si="229"/>
        <v>0</v>
      </c>
      <c r="R706" s="327">
        <f t="shared" si="230"/>
        <v>0</v>
      </c>
      <c r="S706" s="327">
        <f t="shared" si="231"/>
        <v>0</v>
      </c>
    </row>
    <row r="707" spans="1:19" ht="24" customHeight="1">
      <c r="A707" s="193" t="str">
        <f t="shared" si="222"/>
        <v>WeaponEnhance_Desc_BodyShot5</v>
      </c>
      <c r="B707" s="196" t="s">
        <v>8675</v>
      </c>
      <c r="C707" s="573" t="s">
        <v>25484</v>
      </c>
      <c r="D707" s="12" t="s">
        <v>25572</v>
      </c>
      <c r="E707" s="522" t="s">
        <v>25374</v>
      </c>
      <c r="F707" s="522" t="s">
        <v>25374</v>
      </c>
      <c r="G707" s="522" t="s">
        <v>25374</v>
      </c>
      <c r="H707" s="522" t="s">
        <v>25374</v>
      </c>
      <c r="I707" s="522" t="s">
        <v>25374</v>
      </c>
      <c r="J707" s="522" t="s">
        <v>25374</v>
      </c>
      <c r="K707" s="328">
        <f t="shared" si="223"/>
        <v>1</v>
      </c>
      <c r="L707" s="327">
        <f t="shared" si="224"/>
        <v>1</v>
      </c>
      <c r="M707" s="327">
        <f t="shared" si="225"/>
        <v>0</v>
      </c>
      <c r="N707" s="327">
        <f t="shared" si="226"/>
        <v>0</v>
      </c>
      <c r="O707" s="327">
        <f t="shared" si="227"/>
        <v>0</v>
      </c>
      <c r="P707" s="327">
        <f t="shared" si="228"/>
        <v>0</v>
      </c>
      <c r="Q707" s="327">
        <f t="shared" si="229"/>
        <v>0</v>
      </c>
      <c r="R707" s="327">
        <f t="shared" si="230"/>
        <v>0</v>
      </c>
      <c r="S707" s="327">
        <f t="shared" si="231"/>
        <v>0</v>
      </c>
    </row>
    <row r="708" spans="1:19" ht="24" customHeight="1">
      <c r="A708" s="193" t="str">
        <f>CONCATENATE(B708,C708)</f>
        <v>WeaponEnhance_Desc_TheRoaringOfLion</v>
      </c>
      <c r="B708" s="196" t="s">
        <v>8675</v>
      </c>
      <c r="C708" s="573" t="s">
        <v>25435</v>
      </c>
      <c r="D708" s="12" t="s">
        <v>25570</v>
      </c>
      <c r="E708" s="522" t="s">
        <v>15796</v>
      </c>
      <c r="F708" s="522" t="s">
        <v>15796</v>
      </c>
      <c r="G708" s="522" t="s">
        <v>15796</v>
      </c>
      <c r="H708" s="522" t="s">
        <v>15796</v>
      </c>
      <c r="I708" s="522" t="s">
        <v>15796</v>
      </c>
      <c r="J708" s="522" t="s">
        <v>15796</v>
      </c>
      <c r="K708" s="328">
        <f t="shared" ref="K708" si="232">SUM(L708:S708)</f>
        <v>1</v>
      </c>
      <c r="L708" s="327">
        <f t="shared" ref="L708" si="233">COUNTIF(D708, "*{0*")</f>
        <v>1</v>
      </c>
      <c r="M708" s="327">
        <f t="shared" ref="M708" si="234">COUNTIF(D708, "*{1*")</f>
        <v>0</v>
      </c>
      <c r="N708" s="327">
        <f t="shared" ref="N708" si="235">COUNTIF(D708, "*{2*")</f>
        <v>0</v>
      </c>
      <c r="O708" s="327">
        <f t="shared" ref="O708" si="236">COUNTIF(D708, "*{3*")</f>
        <v>0</v>
      </c>
      <c r="P708" s="327">
        <f t="shared" ref="P708" si="237">COUNTIF(D708, "*{4*")</f>
        <v>0</v>
      </c>
      <c r="Q708" s="327">
        <f t="shared" ref="Q708" si="238">COUNTIF(D708, "*{5*")</f>
        <v>0</v>
      </c>
      <c r="R708" s="327">
        <f t="shared" ref="R708" si="239">COUNTIF(D708, "*{6*")</f>
        <v>0</v>
      </c>
      <c r="S708" s="327">
        <f t="shared" ref="S708" si="240">COUNTIF(D708, "*{7*")</f>
        <v>0</v>
      </c>
    </row>
    <row r="709" spans="1:19" ht="24" customHeight="1">
      <c r="A709" s="193" t="str">
        <f t="shared" si="222"/>
        <v>WeaponEnhance_Desc_TheRoaringOfLion2</v>
      </c>
      <c r="B709" s="196" t="s">
        <v>8675</v>
      </c>
      <c r="C709" s="573" t="s">
        <v>25426</v>
      </c>
      <c r="D709" s="12" t="s">
        <v>25571</v>
      </c>
      <c r="E709" s="522" t="s">
        <v>25374</v>
      </c>
      <c r="F709" s="522" t="s">
        <v>25374</v>
      </c>
      <c r="G709" s="522" t="s">
        <v>25374</v>
      </c>
      <c r="H709" s="522" t="s">
        <v>25374</v>
      </c>
      <c r="I709" s="522" t="s">
        <v>25374</v>
      </c>
      <c r="J709" s="522" t="s">
        <v>25374</v>
      </c>
      <c r="K709" s="328">
        <f t="shared" si="223"/>
        <v>1</v>
      </c>
      <c r="L709" s="327">
        <f t="shared" si="224"/>
        <v>1</v>
      </c>
      <c r="M709" s="327">
        <f t="shared" si="225"/>
        <v>0</v>
      </c>
      <c r="N709" s="327">
        <f t="shared" si="226"/>
        <v>0</v>
      </c>
      <c r="O709" s="327">
        <f t="shared" si="227"/>
        <v>0</v>
      </c>
      <c r="P709" s="327">
        <f t="shared" si="228"/>
        <v>0</v>
      </c>
      <c r="Q709" s="327">
        <f t="shared" si="229"/>
        <v>0</v>
      </c>
      <c r="R709" s="327">
        <f t="shared" si="230"/>
        <v>0</v>
      </c>
      <c r="S709" s="327">
        <f t="shared" si="231"/>
        <v>0</v>
      </c>
    </row>
    <row r="710" spans="1:19" ht="24" customHeight="1">
      <c r="A710" s="193" t="str">
        <f t="shared" si="222"/>
        <v>WeaponEnhance_Desc_TheRoaringOfLion3</v>
      </c>
      <c r="B710" s="196" t="s">
        <v>8675</v>
      </c>
      <c r="C710" s="573" t="s">
        <v>25427</v>
      </c>
      <c r="D710" s="574" t="s">
        <v>25540</v>
      </c>
      <c r="E710" s="522" t="s">
        <v>25374</v>
      </c>
      <c r="F710" s="522" t="s">
        <v>25374</v>
      </c>
      <c r="G710" s="522" t="s">
        <v>25374</v>
      </c>
      <c r="H710" s="522" t="s">
        <v>25374</v>
      </c>
      <c r="I710" s="522" t="s">
        <v>25374</v>
      </c>
      <c r="J710" s="522" t="s">
        <v>25374</v>
      </c>
      <c r="K710" s="328">
        <f t="shared" si="223"/>
        <v>0</v>
      </c>
      <c r="L710" s="327">
        <f t="shared" si="224"/>
        <v>0</v>
      </c>
      <c r="M710" s="327">
        <f t="shared" si="225"/>
        <v>0</v>
      </c>
      <c r="N710" s="327">
        <f t="shared" si="226"/>
        <v>0</v>
      </c>
      <c r="O710" s="327">
        <f t="shared" si="227"/>
        <v>0</v>
      </c>
      <c r="P710" s="327">
        <f t="shared" si="228"/>
        <v>0</v>
      </c>
      <c r="Q710" s="327">
        <f t="shared" si="229"/>
        <v>0</v>
      </c>
      <c r="R710" s="327">
        <f t="shared" si="230"/>
        <v>0</v>
      </c>
      <c r="S710" s="327">
        <f t="shared" si="231"/>
        <v>0</v>
      </c>
    </row>
    <row r="711" spans="1:19" ht="24" customHeight="1">
      <c r="A711" s="193" t="str">
        <f t="shared" si="222"/>
        <v>WeaponEnhance_Desc_TheRoaringOfLion4</v>
      </c>
      <c r="B711" s="196" t="s">
        <v>8675</v>
      </c>
      <c r="C711" s="573" t="s">
        <v>25428</v>
      </c>
      <c r="D711" s="12" t="s">
        <v>25568</v>
      </c>
      <c r="E711" s="522" t="s">
        <v>25374</v>
      </c>
      <c r="F711" s="522" t="s">
        <v>25374</v>
      </c>
      <c r="G711" s="522" t="s">
        <v>25374</v>
      </c>
      <c r="H711" s="522" t="s">
        <v>25374</v>
      </c>
      <c r="I711" s="522" t="s">
        <v>25374</v>
      </c>
      <c r="J711" s="522" t="s">
        <v>25374</v>
      </c>
      <c r="K711" s="328">
        <f t="shared" si="223"/>
        <v>0</v>
      </c>
      <c r="L711" s="327">
        <f t="shared" si="224"/>
        <v>0</v>
      </c>
      <c r="M711" s="327">
        <f t="shared" si="225"/>
        <v>0</v>
      </c>
      <c r="N711" s="327">
        <f t="shared" si="226"/>
        <v>0</v>
      </c>
      <c r="O711" s="327">
        <f t="shared" si="227"/>
        <v>0</v>
      </c>
      <c r="P711" s="327">
        <f t="shared" si="228"/>
        <v>0</v>
      </c>
      <c r="Q711" s="327">
        <f t="shared" si="229"/>
        <v>0</v>
      </c>
      <c r="R711" s="327">
        <f t="shared" si="230"/>
        <v>0</v>
      </c>
      <c r="S711" s="327">
        <f t="shared" si="231"/>
        <v>0</v>
      </c>
    </row>
    <row r="712" spans="1:19" ht="24" customHeight="1">
      <c r="A712" s="193" t="str">
        <f t="shared" si="222"/>
        <v>WeaponEnhance_Desc_TheRoaringOfLion5</v>
      </c>
      <c r="B712" s="196" t="s">
        <v>8675</v>
      </c>
      <c r="C712" s="573" t="s">
        <v>25429</v>
      </c>
      <c r="D712" s="574" t="s">
        <v>25569</v>
      </c>
      <c r="E712" s="522" t="s">
        <v>25374</v>
      </c>
      <c r="F712" s="522" t="s">
        <v>25374</v>
      </c>
      <c r="G712" s="522" t="s">
        <v>25374</v>
      </c>
      <c r="H712" s="522" t="s">
        <v>25374</v>
      </c>
      <c r="I712" s="522" t="s">
        <v>25374</v>
      </c>
      <c r="J712" s="522" t="s">
        <v>25374</v>
      </c>
      <c r="K712" s="328">
        <f t="shared" si="223"/>
        <v>0</v>
      </c>
      <c r="L712" s="327">
        <f t="shared" si="224"/>
        <v>0</v>
      </c>
      <c r="M712" s="327">
        <f t="shared" si="225"/>
        <v>0</v>
      </c>
      <c r="N712" s="327">
        <f t="shared" si="226"/>
        <v>0</v>
      </c>
      <c r="O712" s="327">
        <f t="shared" si="227"/>
        <v>0</v>
      </c>
      <c r="P712" s="327">
        <f t="shared" si="228"/>
        <v>0</v>
      </c>
      <c r="Q712" s="327">
        <f t="shared" si="229"/>
        <v>0</v>
      </c>
      <c r="R712" s="327">
        <f t="shared" si="230"/>
        <v>0</v>
      </c>
      <c r="S712" s="327">
        <f t="shared" si="231"/>
        <v>0</v>
      </c>
    </row>
    <row r="713" spans="1:19" ht="24" customHeight="1">
      <c r="A713" s="193" t="str">
        <f t="shared" si="222"/>
        <v>WeaponEnhance_Desc_CounterPunch</v>
      </c>
      <c r="B713" s="196" t="s">
        <v>8675</v>
      </c>
      <c r="C713" s="573" t="s">
        <v>25436</v>
      </c>
      <c r="D713" s="574" t="s">
        <v>25541</v>
      </c>
      <c r="E713" s="522" t="s">
        <v>25374</v>
      </c>
      <c r="F713" s="522" t="s">
        <v>25374</v>
      </c>
      <c r="G713" s="522" t="s">
        <v>25374</v>
      </c>
      <c r="H713" s="522" t="s">
        <v>25374</v>
      </c>
      <c r="I713" s="522" t="s">
        <v>25374</v>
      </c>
      <c r="J713" s="522" t="s">
        <v>25374</v>
      </c>
      <c r="K713" s="328">
        <f t="shared" si="223"/>
        <v>1</v>
      </c>
      <c r="L713" s="327">
        <f t="shared" si="224"/>
        <v>1</v>
      </c>
      <c r="M713" s="327">
        <f t="shared" si="225"/>
        <v>0</v>
      </c>
      <c r="N713" s="327">
        <f t="shared" si="226"/>
        <v>0</v>
      </c>
      <c r="O713" s="327">
        <f t="shared" si="227"/>
        <v>0</v>
      </c>
      <c r="P713" s="327">
        <f t="shared" si="228"/>
        <v>0</v>
      </c>
      <c r="Q713" s="327">
        <f t="shared" si="229"/>
        <v>0</v>
      </c>
      <c r="R713" s="327">
        <f t="shared" si="230"/>
        <v>0</v>
      </c>
      <c r="S713" s="327">
        <f t="shared" si="231"/>
        <v>0</v>
      </c>
    </row>
    <row r="714" spans="1:19" ht="24" customHeight="1">
      <c r="A714" s="193" t="str">
        <f t="shared" si="222"/>
        <v>WeaponEnhance_Desc_CounterPunch2</v>
      </c>
      <c r="B714" s="196" t="s">
        <v>8675</v>
      </c>
      <c r="C714" s="573" t="s">
        <v>25411</v>
      </c>
      <c r="D714" s="574" t="s">
        <v>25542</v>
      </c>
      <c r="E714" s="522" t="s">
        <v>25374</v>
      </c>
      <c r="F714" s="522" t="s">
        <v>25374</v>
      </c>
      <c r="G714" s="522" t="s">
        <v>25374</v>
      </c>
      <c r="H714" s="522" t="s">
        <v>25374</v>
      </c>
      <c r="I714" s="522" t="s">
        <v>25374</v>
      </c>
      <c r="J714" s="522" t="s">
        <v>25374</v>
      </c>
      <c r="K714" s="328">
        <f t="shared" si="223"/>
        <v>1</v>
      </c>
      <c r="L714" s="327">
        <f t="shared" si="224"/>
        <v>1</v>
      </c>
      <c r="M714" s="327">
        <f t="shared" si="225"/>
        <v>0</v>
      </c>
      <c r="N714" s="327">
        <f t="shared" si="226"/>
        <v>0</v>
      </c>
      <c r="O714" s="327">
        <f t="shared" si="227"/>
        <v>0</v>
      </c>
      <c r="P714" s="327">
        <f t="shared" si="228"/>
        <v>0</v>
      </c>
      <c r="Q714" s="327">
        <f t="shared" si="229"/>
        <v>0</v>
      </c>
      <c r="R714" s="327">
        <f t="shared" si="230"/>
        <v>0</v>
      </c>
      <c r="S714" s="327">
        <f t="shared" si="231"/>
        <v>0</v>
      </c>
    </row>
    <row r="715" spans="1:19" ht="24" customHeight="1">
      <c r="A715" s="193" t="str">
        <f t="shared" si="222"/>
        <v>WeaponEnhance_Desc_CounterPunch3</v>
      </c>
      <c r="B715" s="196" t="s">
        <v>8675</v>
      </c>
      <c r="C715" s="573" t="s">
        <v>25412</v>
      </c>
      <c r="D715" s="574" t="s">
        <v>25544</v>
      </c>
      <c r="E715" s="522" t="s">
        <v>25374</v>
      </c>
      <c r="F715" s="522" t="s">
        <v>25374</v>
      </c>
      <c r="G715" s="522" t="s">
        <v>25374</v>
      </c>
      <c r="H715" s="522" t="s">
        <v>25374</v>
      </c>
      <c r="I715" s="522" t="s">
        <v>25374</v>
      </c>
      <c r="J715" s="522" t="s">
        <v>25374</v>
      </c>
      <c r="K715" s="328">
        <f t="shared" si="223"/>
        <v>1</v>
      </c>
      <c r="L715" s="327">
        <f t="shared" si="224"/>
        <v>1</v>
      </c>
      <c r="M715" s="327">
        <f t="shared" si="225"/>
        <v>0</v>
      </c>
      <c r="N715" s="327">
        <f t="shared" si="226"/>
        <v>0</v>
      </c>
      <c r="O715" s="327">
        <f t="shared" si="227"/>
        <v>0</v>
      </c>
      <c r="P715" s="327">
        <f t="shared" si="228"/>
        <v>0</v>
      </c>
      <c r="Q715" s="327">
        <f t="shared" si="229"/>
        <v>0</v>
      </c>
      <c r="R715" s="327">
        <f t="shared" si="230"/>
        <v>0</v>
      </c>
      <c r="S715" s="327">
        <f t="shared" si="231"/>
        <v>0</v>
      </c>
    </row>
    <row r="716" spans="1:19" ht="24" customHeight="1">
      <c r="A716" s="193" t="str">
        <f t="shared" si="222"/>
        <v>WeaponEnhance_Desc_CounterPunch4</v>
      </c>
      <c r="B716" s="196" t="s">
        <v>8675</v>
      </c>
      <c r="C716" s="573" t="s">
        <v>25413</v>
      </c>
      <c r="D716" s="574" t="s">
        <v>25659</v>
      </c>
      <c r="E716" s="522" t="s">
        <v>25374</v>
      </c>
      <c r="F716" s="522" t="s">
        <v>25374</v>
      </c>
      <c r="G716" s="522" t="s">
        <v>25374</v>
      </c>
      <c r="H716" s="522" t="s">
        <v>25374</v>
      </c>
      <c r="I716" s="522" t="s">
        <v>25374</v>
      </c>
      <c r="J716" s="522" t="s">
        <v>25374</v>
      </c>
      <c r="K716" s="328">
        <f t="shared" si="223"/>
        <v>2</v>
      </c>
      <c r="L716" s="327">
        <f t="shared" si="224"/>
        <v>1</v>
      </c>
      <c r="M716" s="327">
        <f t="shared" si="225"/>
        <v>1</v>
      </c>
      <c r="N716" s="327">
        <f t="shared" si="226"/>
        <v>0</v>
      </c>
      <c r="O716" s="327">
        <f t="shared" si="227"/>
        <v>0</v>
      </c>
      <c r="P716" s="327">
        <f t="shared" si="228"/>
        <v>0</v>
      </c>
      <c r="Q716" s="327">
        <f t="shared" si="229"/>
        <v>0</v>
      </c>
      <c r="R716" s="327">
        <f t="shared" si="230"/>
        <v>0</v>
      </c>
      <c r="S716" s="327">
        <f t="shared" si="231"/>
        <v>0</v>
      </c>
    </row>
    <row r="717" spans="1:19" ht="24" customHeight="1">
      <c r="A717" s="193" t="str">
        <f t="shared" si="222"/>
        <v>WeaponEnhance_Desc_CounterPunch5</v>
      </c>
      <c r="B717" s="196" t="s">
        <v>8675</v>
      </c>
      <c r="C717" s="573" t="s">
        <v>25414</v>
      </c>
      <c r="D717" s="574" t="s">
        <v>25543</v>
      </c>
      <c r="E717" s="522" t="s">
        <v>25374</v>
      </c>
      <c r="F717" s="522" t="s">
        <v>25374</v>
      </c>
      <c r="G717" s="522" t="s">
        <v>25374</v>
      </c>
      <c r="H717" s="522" t="s">
        <v>25374</v>
      </c>
      <c r="I717" s="522" t="s">
        <v>25374</v>
      </c>
      <c r="J717" s="522" t="s">
        <v>25374</v>
      </c>
      <c r="K717" s="328">
        <f t="shared" si="223"/>
        <v>0</v>
      </c>
      <c r="L717" s="327">
        <f t="shared" si="224"/>
        <v>0</v>
      </c>
      <c r="M717" s="327">
        <f t="shared" si="225"/>
        <v>0</v>
      </c>
      <c r="N717" s="327">
        <f t="shared" si="226"/>
        <v>0</v>
      </c>
      <c r="O717" s="327">
        <f t="shared" si="227"/>
        <v>0</v>
      </c>
      <c r="P717" s="327">
        <f t="shared" si="228"/>
        <v>0</v>
      </c>
      <c r="Q717" s="327">
        <f t="shared" si="229"/>
        <v>0</v>
      </c>
      <c r="R717" s="327">
        <f t="shared" si="230"/>
        <v>0</v>
      </c>
      <c r="S717" s="327">
        <f t="shared" si="231"/>
        <v>0</v>
      </c>
    </row>
  </sheetData>
  <phoneticPr fontId="23" type="noConversion"/>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W1268"/>
  <sheetViews>
    <sheetView zoomScaleNormal="100" workbookViewId="0">
      <pane ySplit="3" topLeftCell="A1248" activePane="bottomLeft" state="frozen"/>
      <selection activeCell="C13" sqref="C13"/>
      <selection pane="bottomLeft" activeCell="A1268" sqref="A1268"/>
    </sheetView>
  </sheetViews>
  <sheetFormatPr defaultColWidth="130.28515625" defaultRowHeight="24" customHeight="1"/>
  <cols>
    <col min="1" max="1" width="6.28515625" style="237" bestFit="1" customWidth="1"/>
    <col min="2" max="2" width="13.85546875" style="224" bestFit="1" customWidth="1"/>
    <col min="3" max="3" width="18.28515625" style="224" bestFit="1" customWidth="1"/>
    <col min="4" max="4" width="28.42578125" style="238" bestFit="1" customWidth="1"/>
    <col min="5" max="5" width="14.140625" style="224" bestFit="1" customWidth="1"/>
    <col min="6" max="6" width="18.42578125" style="239" bestFit="1" customWidth="1"/>
    <col min="7" max="7" width="8" style="224" bestFit="1" customWidth="1"/>
    <col min="8" max="8" width="31.140625" style="224" bestFit="1" customWidth="1"/>
    <col min="9" max="9" width="18.140625" style="224" bestFit="1" customWidth="1"/>
    <col min="10" max="10" width="8.28515625" style="240" bestFit="1" customWidth="1"/>
    <col min="11" max="11" width="11.85546875" style="224" bestFit="1" customWidth="1"/>
    <col min="12" max="12" width="15" style="238" bestFit="1" customWidth="1"/>
    <col min="13" max="13" width="13.140625" style="238" bestFit="1" customWidth="1"/>
    <col min="14" max="14" width="15.140625" style="239" bestFit="1" customWidth="1"/>
    <col min="15" max="15" width="14.5703125" style="241" bestFit="1" customWidth="1"/>
    <col min="16" max="16" width="98.7109375" style="180" bestFit="1" customWidth="1"/>
    <col min="17" max="17" width="141.5703125" style="181" bestFit="1" customWidth="1"/>
    <col min="18" max="18" width="106.7109375" style="243" bestFit="1" customWidth="1"/>
    <col min="19" max="19" width="94.7109375" style="243" bestFit="1" customWidth="1"/>
    <col min="20" max="20" width="92.140625" style="182" bestFit="1" customWidth="1"/>
    <col min="21" max="21" width="137.5703125" style="183" bestFit="1" customWidth="1"/>
    <col min="22" max="22" width="138" style="183" bestFit="1" customWidth="1"/>
    <col min="23" max="16384" width="130.28515625" style="224"/>
  </cols>
  <sheetData>
    <row r="1" spans="1:23" s="275" customFormat="1" ht="24" customHeight="1">
      <c r="A1" s="218" t="s">
        <v>2358</v>
      </c>
      <c r="B1" s="218" t="s">
        <v>13728</v>
      </c>
      <c r="C1" s="218" t="s">
        <v>10384</v>
      </c>
      <c r="D1" s="218" t="s">
        <v>10385</v>
      </c>
      <c r="E1" s="218" t="s">
        <v>10386</v>
      </c>
      <c r="F1" s="218" t="s">
        <v>13729</v>
      </c>
      <c r="G1" s="218" t="s">
        <v>10387</v>
      </c>
      <c r="H1" s="218" t="s">
        <v>10388</v>
      </c>
      <c r="I1" s="218" t="s">
        <v>13730</v>
      </c>
      <c r="J1" s="218" t="s">
        <v>10389</v>
      </c>
      <c r="K1" s="218" t="s">
        <v>13731</v>
      </c>
      <c r="L1" s="218" t="s">
        <v>13732</v>
      </c>
      <c r="M1" s="218" t="s">
        <v>10390</v>
      </c>
      <c r="N1" s="218" t="s">
        <v>11278</v>
      </c>
      <c r="O1" s="218" t="s">
        <v>13733</v>
      </c>
      <c r="P1" s="218" t="s">
        <v>158</v>
      </c>
      <c r="Q1" s="218" t="s">
        <v>460</v>
      </c>
      <c r="R1" s="442" t="s">
        <v>3201</v>
      </c>
      <c r="S1" s="442" t="s">
        <v>20658</v>
      </c>
      <c r="T1" s="443" t="s">
        <v>13734</v>
      </c>
      <c r="U1" s="218" t="s">
        <v>3612</v>
      </c>
      <c r="V1" s="218" t="s">
        <v>13735</v>
      </c>
      <c r="W1" s="277"/>
    </row>
    <row r="2" spans="1:23" s="276" customFormat="1" ht="24" customHeight="1">
      <c r="A2" s="99" t="s">
        <v>3018</v>
      </c>
      <c r="B2" s="99" t="s">
        <v>10391</v>
      </c>
      <c r="C2" s="99" t="s">
        <v>91</v>
      </c>
      <c r="D2" s="99" t="s">
        <v>13736</v>
      </c>
      <c r="E2" s="99" t="s">
        <v>10391</v>
      </c>
      <c r="F2" s="99" t="s">
        <v>10391</v>
      </c>
      <c r="G2" s="99" t="s">
        <v>10391</v>
      </c>
      <c r="H2" s="99" t="s">
        <v>10391</v>
      </c>
      <c r="I2" s="99" t="s">
        <v>10391</v>
      </c>
      <c r="J2" s="99" t="s">
        <v>91</v>
      </c>
      <c r="K2" s="99" t="s">
        <v>13737</v>
      </c>
      <c r="L2" s="99" t="s">
        <v>91</v>
      </c>
      <c r="M2" s="99" t="s">
        <v>91</v>
      </c>
      <c r="N2" s="99" t="s">
        <v>91</v>
      </c>
      <c r="O2" s="99" t="s">
        <v>10392</v>
      </c>
      <c r="P2" s="99" t="s">
        <v>155</v>
      </c>
      <c r="Q2" s="99" t="s">
        <v>155</v>
      </c>
      <c r="R2" s="99" t="s">
        <v>20656</v>
      </c>
      <c r="S2" s="99" t="s">
        <v>155</v>
      </c>
      <c r="T2" s="99" t="s">
        <v>155</v>
      </c>
      <c r="U2" s="99" t="s">
        <v>155</v>
      </c>
      <c r="V2" s="99" t="s">
        <v>13738</v>
      </c>
      <c r="W2" s="278"/>
    </row>
    <row r="3" spans="1:23" s="589" customFormat="1" ht="24" customHeight="1">
      <c r="A3" s="587" t="s">
        <v>3019</v>
      </c>
      <c r="B3" s="587" t="s">
        <v>25669</v>
      </c>
      <c r="C3" s="587" t="s">
        <v>25668</v>
      </c>
      <c r="D3" s="587" t="s">
        <v>25667</v>
      </c>
      <c r="E3" s="587" t="s">
        <v>10393</v>
      </c>
      <c r="F3" s="587" t="s">
        <v>13739</v>
      </c>
      <c r="G3" s="587" t="s">
        <v>10394</v>
      </c>
      <c r="H3" s="587" t="s">
        <v>13740</v>
      </c>
      <c r="I3" s="587" t="s">
        <v>13741</v>
      </c>
      <c r="J3" s="587" t="s">
        <v>13742</v>
      </c>
      <c r="K3" s="587" t="s">
        <v>25666</v>
      </c>
      <c r="L3" s="587" t="s">
        <v>10395</v>
      </c>
      <c r="M3" s="587" t="s">
        <v>13743</v>
      </c>
      <c r="N3" s="587" t="s">
        <v>10396</v>
      </c>
      <c r="O3" s="587" t="s">
        <v>10397</v>
      </c>
      <c r="P3" s="587" t="s">
        <v>2355</v>
      </c>
      <c r="Q3" s="587" t="s">
        <v>10398</v>
      </c>
      <c r="R3" s="587" t="s">
        <v>20657</v>
      </c>
      <c r="S3" s="587" t="s">
        <v>10399</v>
      </c>
      <c r="T3" s="587" t="s">
        <v>14709</v>
      </c>
      <c r="U3" s="587" t="s">
        <v>10400</v>
      </c>
      <c r="V3" s="587" t="s">
        <v>13744</v>
      </c>
      <c r="W3" s="588"/>
    </row>
    <row r="4" spans="1:23" ht="24" customHeight="1">
      <c r="A4" s="219">
        <v>1</v>
      </c>
      <c r="B4" s="219" t="s">
        <v>749</v>
      </c>
      <c r="C4" s="220">
        <v>0</v>
      </c>
      <c r="D4" s="219" t="s">
        <v>3043</v>
      </c>
      <c r="E4" s="219" t="s">
        <v>150</v>
      </c>
      <c r="F4" s="219" t="s">
        <v>150</v>
      </c>
      <c r="G4" s="286" t="s">
        <v>14707</v>
      </c>
      <c r="H4" s="220" t="s">
        <v>13745</v>
      </c>
      <c r="I4" s="220" t="s">
        <v>13745</v>
      </c>
      <c r="J4" s="222">
        <v>-1</v>
      </c>
      <c r="K4" s="219" t="b">
        <v>1</v>
      </c>
      <c r="L4" s="219">
        <v>1</v>
      </c>
      <c r="M4" s="219">
        <v>1</v>
      </c>
      <c r="N4" s="229">
        <v>1</v>
      </c>
      <c r="O4" s="219" t="b">
        <v>1</v>
      </c>
      <c r="P4" s="416" t="s">
        <v>14708</v>
      </c>
      <c r="Q4" s="416" t="s">
        <v>20659</v>
      </c>
      <c r="R4" s="444" t="s">
        <v>22384</v>
      </c>
      <c r="S4" s="444" t="s">
        <v>22385</v>
      </c>
      <c r="T4" s="452" t="s">
        <v>20660</v>
      </c>
      <c r="U4" s="416" t="s">
        <v>20661</v>
      </c>
      <c r="V4" s="416" t="s">
        <v>20662</v>
      </c>
      <c r="W4" s="279"/>
    </row>
    <row r="5" spans="1:23" ht="24" customHeight="1">
      <c r="A5" s="219">
        <f t="shared" ref="A5:A89" si="0">A4+1</f>
        <v>2</v>
      </c>
      <c r="B5" s="219" t="s">
        <v>749</v>
      </c>
      <c r="C5" s="220">
        <v>0</v>
      </c>
      <c r="D5" s="219" t="s">
        <v>3043</v>
      </c>
      <c r="E5" s="102" t="s">
        <v>3033</v>
      </c>
      <c r="F5" s="102" t="s">
        <v>3033</v>
      </c>
      <c r="G5" s="287" t="s">
        <v>14711</v>
      </c>
      <c r="H5" s="220" t="s">
        <v>13745</v>
      </c>
      <c r="I5" s="220" t="s">
        <v>13745</v>
      </c>
      <c r="J5" s="229">
        <v>-1</v>
      </c>
      <c r="K5" s="219" t="b">
        <v>1</v>
      </c>
      <c r="L5" s="225">
        <v>1</v>
      </c>
      <c r="M5" s="225">
        <v>1</v>
      </c>
      <c r="N5" s="283">
        <v>1</v>
      </c>
      <c r="O5" s="223" t="b">
        <v>0</v>
      </c>
      <c r="P5" s="416" t="s">
        <v>23655</v>
      </c>
      <c r="Q5" s="416" t="s">
        <v>23840</v>
      </c>
      <c r="R5" s="444" t="s">
        <v>22386</v>
      </c>
      <c r="S5" s="444" t="s">
        <v>22387</v>
      </c>
      <c r="T5" s="452" t="s">
        <v>20663</v>
      </c>
      <c r="U5" s="416" t="s">
        <v>20664</v>
      </c>
      <c r="V5" s="416" t="s">
        <v>20665</v>
      </c>
      <c r="W5" s="279"/>
    </row>
    <row r="6" spans="1:23" ht="24" customHeight="1">
      <c r="A6" s="219">
        <f t="shared" si="0"/>
        <v>3</v>
      </c>
      <c r="B6" s="219" t="s">
        <v>749</v>
      </c>
      <c r="C6" s="220">
        <v>0</v>
      </c>
      <c r="D6" s="219" t="s">
        <v>3043</v>
      </c>
      <c r="E6" s="102" t="s">
        <v>3033</v>
      </c>
      <c r="F6" s="102" t="s">
        <v>3033</v>
      </c>
      <c r="G6" s="287" t="s">
        <v>14711</v>
      </c>
      <c r="H6" s="220" t="s">
        <v>13745</v>
      </c>
      <c r="I6" s="220" t="s">
        <v>13745</v>
      </c>
      <c r="J6" s="229">
        <v>-1</v>
      </c>
      <c r="K6" s="219" t="b">
        <v>1</v>
      </c>
      <c r="L6" s="225">
        <v>1</v>
      </c>
      <c r="M6" s="225">
        <v>1</v>
      </c>
      <c r="N6" s="283">
        <v>2</v>
      </c>
      <c r="O6" s="223" t="b">
        <v>0</v>
      </c>
      <c r="P6" s="416" t="s">
        <v>23656</v>
      </c>
      <c r="Q6" s="416" t="s">
        <v>9710</v>
      </c>
      <c r="R6" s="444" t="s">
        <v>22388</v>
      </c>
      <c r="S6" s="444" t="s">
        <v>9711</v>
      </c>
      <c r="T6" s="452" t="s">
        <v>9712</v>
      </c>
      <c r="U6" s="416" t="s">
        <v>9111</v>
      </c>
      <c r="V6" s="416" t="s">
        <v>9112</v>
      </c>
      <c r="W6" s="279"/>
    </row>
    <row r="7" spans="1:23" ht="24" customHeight="1">
      <c r="A7" s="219">
        <f t="shared" si="0"/>
        <v>4</v>
      </c>
      <c r="B7" s="219" t="s">
        <v>749</v>
      </c>
      <c r="C7" s="220">
        <v>0</v>
      </c>
      <c r="D7" s="219" t="s">
        <v>3043</v>
      </c>
      <c r="E7" s="102" t="s">
        <v>3033</v>
      </c>
      <c r="F7" s="102" t="s">
        <v>3033</v>
      </c>
      <c r="G7" s="287" t="s">
        <v>14711</v>
      </c>
      <c r="H7" s="220" t="s">
        <v>13745</v>
      </c>
      <c r="I7" s="220" t="s">
        <v>13745</v>
      </c>
      <c r="J7" s="229">
        <v>-1</v>
      </c>
      <c r="K7" s="219" t="b">
        <v>1</v>
      </c>
      <c r="L7" s="225">
        <v>1</v>
      </c>
      <c r="M7" s="225">
        <v>1</v>
      </c>
      <c r="N7" s="283">
        <v>3</v>
      </c>
      <c r="O7" s="221" t="b">
        <v>1</v>
      </c>
      <c r="P7" s="416" t="s">
        <v>9713</v>
      </c>
      <c r="Q7" s="416" t="s">
        <v>9714</v>
      </c>
      <c r="R7" s="444" t="s">
        <v>22389</v>
      </c>
      <c r="S7" s="444" t="s">
        <v>9715</v>
      </c>
      <c r="T7" s="452" t="s">
        <v>9716</v>
      </c>
      <c r="U7" s="416" t="s">
        <v>9113</v>
      </c>
      <c r="V7" s="416" t="s">
        <v>9114</v>
      </c>
      <c r="W7" s="279"/>
    </row>
    <row r="8" spans="1:23" ht="24" customHeight="1">
      <c r="A8" s="219">
        <f t="shared" si="0"/>
        <v>5</v>
      </c>
      <c r="B8" s="219" t="s">
        <v>749</v>
      </c>
      <c r="C8" s="220">
        <v>0</v>
      </c>
      <c r="D8" s="225" t="s">
        <v>3043</v>
      </c>
      <c r="E8" s="219" t="s">
        <v>3037</v>
      </c>
      <c r="F8" s="219" t="s">
        <v>3037</v>
      </c>
      <c r="G8" s="286" t="s">
        <v>14722</v>
      </c>
      <c r="H8" s="219" t="s">
        <v>14721</v>
      </c>
      <c r="I8" s="220" t="s">
        <v>13745</v>
      </c>
      <c r="J8" s="222">
        <v>0</v>
      </c>
      <c r="K8" s="220" t="b">
        <v>0</v>
      </c>
      <c r="L8" s="219">
        <v>1</v>
      </c>
      <c r="M8" s="219">
        <v>1</v>
      </c>
      <c r="N8" s="229">
        <v>1</v>
      </c>
      <c r="O8" s="223" t="b">
        <v>0</v>
      </c>
      <c r="P8" s="416" t="s">
        <v>9387</v>
      </c>
      <c r="Q8" s="416" t="s">
        <v>9388</v>
      </c>
      <c r="R8" s="444" t="s">
        <v>22390</v>
      </c>
      <c r="S8" s="444" t="s">
        <v>22391</v>
      </c>
      <c r="T8" s="452" t="s">
        <v>2768</v>
      </c>
      <c r="U8" s="416" t="s">
        <v>8832</v>
      </c>
      <c r="V8" s="416" t="s">
        <v>8833</v>
      </c>
      <c r="W8" s="279"/>
    </row>
    <row r="9" spans="1:23" ht="24" customHeight="1">
      <c r="A9" s="219">
        <f t="shared" si="0"/>
        <v>6</v>
      </c>
      <c r="B9" s="219" t="s">
        <v>749</v>
      </c>
      <c r="C9" s="220">
        <v>0</v>
      </c>
      <c r="D9" s="225" t="s">
        <v>3043</v>
      </c>
      <c r="E9" s="219" t="s">
        <v>3037</v>
      </c>
      <c r="F9" s="219" t="s">
        <v>3037</v>
      </c>
      <c r="G9" s="286" t="s">
        <v>14722</v>
      </c>
      <c r="H9" s="219" t="s">
        <v>14721</v>
      </c>
      <c r="I9" s="220" t="s">
        <v>13745</v>
      </c>
      <c r="J9" s="222">
        <v>0</v>
      </c>
      <c r="K9" s="220" t="b">
        <v>0</v>
      </c>
      <c r="L9" s="219">
        <v>1</v>
      </c>
      <c r="M9" s="219">
        <v>1</v>
      </c>
      <c r="N9" s="229">
        <v>2</v>
      </c>
      <c r="O9" s="223" t="b">
        <v>0</v>
      </c>
      <c r="P9" s="416" t="s">
        <v>9389</v>
      </c>
      <c r="Q9" s="416" t="s">
        <v>9390</v>
      </c>
      <c r="R9" s="444" t="s">
        <v>22392</v>
      </c>
      <c r="S9" s="444" t="s">
        <v>22393</v>
      </c>
      <c r="T9" s="452" t="s">
        <v>2769</v>
      </c>
      <c r="U9" s="416" t="s">
        <v>8834</v>
      </c>
      <c r="V9" s="416" t="s">
        <v>8835</v>
      </c>
      <c r="W9" s="279"/>
    </row>
    <row r="10" spans="1:23" ht="24" customHeight="1">
      <c r="A10" s="219">
        <f t="shared" si="0"/>
        <v>7</v>
      </c>
      <c r="B10" s="219" t="s">
        <v>749</v>
      </c>
      <c r="C10" s="220">
        <v>0</v>
      </c>
      <c r="D10" s="225" t="s">
        <v>3043</v>
      </c>
      <c r="E10" s="219" t="s">
        <v>3037</v>
      </c>
      <c r="F10" s="219" t="s">
        <v>3037</v>
      </c>
      <c r="G10" s="286" t="s">
        <v>14722</v>
      </c>
      <c r="H10" s="219" t="s">
        <v>14721</v>
      </c>
      <c r="I10" s="220" t="s">
        <v>13745</v>
      </c>
      <c r="J10" s="222">
        <v>0</v>
      </c>
      <c r="K10" s="220" t="b">
        <v>0</v>
      </c>
      <c r="L10" s="219">
        <v>1</v>
      </c>
      <c r="M10" s="219">
        <v>1</v>
      </c>
      <c r="N10" s="229">
        <v>3</v>
      </c>
      <c r="O10" s="223" t="b">
        <v>0</v>
      </c>
      <c r="P10" s="416" t="s">
        <v>9391</v>
      </c>
      <c r="Q10" s="416" t="s">
        <v>9392</v>
      </c>
      <c r="R10" s="444" t="s">
        <v>22394</v>
      </c>
      <c r="S10" s="444" t="s">
        <v>22395</v>
      </c>
      <c r="T10" s="452" t="s">
        <v>2770</v>
      </c>
      <c r="U10" s="416" t="s">
        <v>8836</v>
      </c>
      <c r="V10" s="416" t="s">
        <v>8837</v>
      </c>
      <c r="W10" s="279"/>
    </row>
    <row r="11" spans="1:23" ht="24" customHeight="1">
      <c r="A11" s="219">
        <f t="shared" si="0"/>
        <v>8</v>
      </c>
      <c r="B11" s="219" t="s">
        <v>749</v>
      </c>
      <c r="C11" s="220">
        <v>0</v>
      </c>
      <c r="D11" s="219" t="s">
        <v>3043</v>
      </c>
      <c r="E11" s="219" t="s">
        <v>150</v>
      </c>
      <c r="F11" s="219" t="s">
        <v>150</v>
      </c>
      <c r="G11" s="289" t="s">
        <v>14707</v>
      </c>
      <c r="H11" s="219" t="s">
        <v>590</v>
      </c>
      <c r="I11" s="220" t="s">
        <v>13745</v>
      </c>
      <c r="J11" s="229">
        <v>-1</v>
      </c>
      <c r="K11" s="220" t="b">
        <v>0</v>
      </c>
      <c r="L11" s="219">
        <v>1</v>
      </c>
      <c r="M11" s="219">
        <v>1</v>
      </c>
      <c r="N11" s="281">
        <v>1</v>
      </c>
      <c r="O11" s="220" t="b">
        <v>0</v>
      </c>
      <c r="P11" s="416" t="s">
        <v>9517</v>
      </c>
      <c r="Q11" s="416" t="s">
        <v>9518</v>
      </c>
      <c r="R11" s="444" t="s">
        <v>22396</v>
      </c>
      <c r="S11" s="444" t="s">
        <v>22397</v>
      </c>
      <c r="T11" s="452" t="s">
        <v>713</v>
      </c>
      <c r="U11" s="416" t="s">
        <v>8993</v>
      </c>
      <c r="V11" s="416" t="s">
        <v>8994</v>
      </c>
      <c r="W11" s="279"/>
    </row>
    <row r="12" spans="1:23" ht="24" customHeight="1">
      <c r="A12" s="219">
        <f t="shared" si="0"/>
        <v>9</v>
      </c>
      <c r="B12" s="219" t="s">
        <v>749</v>
      </c>
      <c r="C12" s="220">
        <v>0</v>
      </c>
      <c r="D12" s="219" t="s">
        <v>3043</v>
      </c>
      <c r="E12" s="219" t="s">
        <v>150</v>
      </c>
      <c r="F12" s="219" t="s">
        <v>150</v>
      </c>
      <c r="G12" s="289" t="s">
        <v>14707</v>
      </c>
      <c r="H12" s="219" t="s">
        <v>590</v>
      </c>
      <c r="I12" s="220" t="s">
        <v>13745</v>
      </c>
      <c r="J12" s="229">
        <v>-1</v>
      </c>
      <c r="K12" s="220" t="b">
        <v>0</v>
      </c>
      <c r="L12" s="219">
        <v>1</v>
      </c>
      <c r="M12" s="219">
        <v>1</v>
      </c>
      <c r="N12" s="281">
        <v>2</v>
      </c>
      <c r="O12" s="219" t="b">
        <v>1</v>
      </c>
      <c r="P12" s="416" t="s">
        <v>9519</v>
      </c>
      <c r="Q12" s="416" t="s">
        <v>9520</v>
      </c>
      <c r="R12" s="444" t="s">
        <v>22398</v>
      </c>
      <c r="S12" s="444" t="s">
        <v>22399</v>
      </c>
      <c r="T12" s="452" t="s">
        <v>2369</v>
      </c>
      <c r="U12" s="416" t="s">
        <v>8995</v>
      </c>
      <c r="V12" s="416" t="s">
        <v>8996</v>
      </c>
      <c r="W12" s="279"/>
    </row>
    <row r="13" spans="1:23" ht="24" customHeight="1">
      <c r="A13" s="219">
        <f t="shared" si="0"/>
        <v>10</v>
      </c>
      <c r="B13" s="219" t="s">
        <v>749</v>
      </c>
      <c r="C13" s="220">
        <v>0</v>
      </c>
      <c r="D13" s="225" t="s">
        <v>24025</v>
      </c>
      <c r="E13" s="231" t="s">
        <v>3041</v>
      </c>
      <c r="F13" s="231" t="s">
        <v>3041</v>
      </c>
      <c r="G13" s="289" t="s">
        <v>14707</v>
      </c>
      <c r="H13" s="219" t="s">
        <v>2977</v>
      </c>
      <c r="I13" s="220" t="s">
        <v>13745</v>
      </c>
      <c r="J13" s="229">
        <v>-1</v>
      </c>
      <c r="K13" s="220" t="b">
        <v>0</v>
      </c>
      <c r="L13" s="219">
        <v>1</v>
      </c>
      <c r="M13" s="219">
        <v>1</v>
      </c>
      <c r="N13" s="284">
        <v>1</v>
      </c>
      <c r="O13" s="228" t="b">
        <v>0</v>
      </c>
      <c r="P13" s="416" t="s">
        <v>9846</v>
      </c>
      <c r="Q13" s="416" t="s">
        <v>9847</v>
      </c>
      <c r="R13" s="444" t="s">
        <v>22400</v>
      </c>
      <c r="S13" s="444" t="s">
        <v>22401</v>
      </c>
      <c r="T13" s="452" t="s">
        <v>9848</v>
      </c>
      <c r="U13" s="416" t="s">
        <v>11835</v>
      </c>
      <c r="V13" s="416" t="s">
        <v>11836</v>
      </c>
      <c r="W13" s="279"/>
    </row>
    <row r="14" spans="1:23" ht="24" customHeight="1">
      <c r="A14" s="219">
        <f t="shared" si="0"/>
        <v>11</v>
      </c>
      <c r="B14" s="219" t="s">
        <v>749</v>
      </c>
      <c r="C14" s="220">
        <v>0</v>
      </c>
      <c r="D14" s="225" t="s">
        <v>24025</v>
      </c>
      <c r="E14" s="231" t="s">
        <v>3041</v>
      </c>
      <c r="F14" s="231" t="s">
        <v>3041</v>
      </c>
      <c r="G14" s="289" t="s">
        <v>14707</v>
      </c>
      <c r="H14" s="219" t="s">
        <v>2977</v>
      </c>
      <c r="I14" s="220" t="s">
        <v>13745</v>
      </c>
      <c r="J14" s="229">
        <v>-1</v>
      </c>
      <c r="K14" s="220" t="b">
        <v>0</v>
      </c>
      <c r="L14" s="219">
        <v>1</v>
      </c>
      <c r="M14" s="219">
        <v>1</v>
      </c>
      <c r="N14" s="284">
        <v>2</v>
      </c>
      <c r="O14" s="228" t="b">
        <v>0</v>
      </c>
      <c r="P14" s="416" t="s">
        <v>9849</v>
      </c>
      <c r="Q14" s="416" t="s">
        <v>9850</v>
      </c>
      <c r="R14" s="444" t="s">
        <v>22402</v>
      </c>
      <c r="S14" s="444" t="s">
        <v>9851</v>
      </c>
      <c r="T14" s="452" t="s">
        <v>9852</v>
      </c>
      <c r="U14" s="416" t="s">
        <v>11837</v>
      </c>
      <c r="V14" s="416" t="s">
        <v>11838</v>
      </c>
      <c r="W14" s="279"/>
    </row>
    <row r="15" spans="1:23" ht="24" customHeight="1">
      <c r="A15" s="219">
        <f t="shared" si="0"/>
        <v>12</v>
      </c>
      <c r="B15" s="219" t="s">
        <v>749</v>
      </c>
      <c r="C15" s="220">
        <v>0</v>
      </c>
      <c r="D15" s="225" t="s">
        <v>24025</v>
      </c>
      <c r="E15" s="231" t="s">
        <v>3041</v>
      </c>
      <c r="F15" s="231" t="s">
        <v>3041</v>
      </c>
      <c r="G15" s="289" t="s">
        <v>14707</v>
      </c>
      <c r="H15" s="219" t="s">
        <v>2977</v>
      </c>
      <c r="I15" s="220" t="s">
        <v>13745</v>
      </c>
      <c r="J15" s="229">
        <v>-1</v>
      </c>
      <c r="K15" s="220" t="b">
        <v>0</v>
      </c>
      <c r="L15" s="219">
        <v>1</v>
      </c>
      <c r="M15" s="219">
        <v>1</v>
      </c>
      <c r="N15" s="284">
        <v>3</v>
      </c>
      <c r="O15" s="228" t="b">
        <v>0</v>
      </c>
      <c r="P15" s="416" t="s">
        <v>13174</v>
      </c>
      <c r="Q15" s="416" t="s">
        <v>20666</v>
      </c>
      <c r="R15" s="444" t="s">
        <v>22403</v>
      </c>
      <c r="S15" s="444" t="s">
        <v>22404</v>
      </c>
      <c r="T15" s="452" t="s">
        <v>20667</v>
      </c>
      <c r="U15" s="416" t="s">
        <v>20668</v>
      </c>
      <c r="V15" s="416" t="s">
        <v>20669</v>
      </c>
      <c r="W15" s="279"/>
    </row>
    <row r="16" spans="1:23" ht="24" customHeight="1">
      <c r="A16" s="219">
        <f t="shared" si="0"/>
        <v>13</v>
      </c>
      <c r="B16" s="219" t="s">
        <v>749</v>
      </c>
      <c r="C16" s="220">
        <v>0</v>
      </c>
      <c r="D16" s="225" t="s">
        <v>24025</v>
      </c>
      <c r="E16" s="231" t="s">
        <v>3041</v>
      </c>
      <c r="F16" s="231" t="s">
        <v>3041</v>
      </c>
      <c r="G16" s="289" t="s">
        <v>14707</v>
      </c>
      <c r="H16" s="219" t="s">
        <v>2977</v>
      </c>
      <c r="I16" s="220" t="s">
        <v>13745</v>
      </c>
      <c r="J16" s="229">
        <v>-1</v>
      </c>
      <c r="K16" s="220" t="b">
        <v>0</v>
      </c>
      <c r="L16" s="219">
        <v>1</v>
      </c>
      <c r="M16" s="219">
        <v>1</v>
      </c>
      <c r="N16" s="284">
        <v>4</v>
      </c>
      <c r="O16" s="228" t="b">
        <v>0</v>
      </c>
      <c r="P16" s="416" t="s">
        <v>9853</v>
      </c>
      <c r="Q16" s="416" t="s">
        <v>9854</v>
      </c>
      <c r="R16" s="444" t="s">
        <v>22405</v>
      </c>
      <c r="S16" s="444" t="s">
        <v>22406</v>
      </c>
      <c r="T16" s="452" t="s">
        <v>9855</v>
      </c>
      <c r="U16" s="416" t="s">
        <v>11839</v>
      </c>
      <c r="V16" s="416" t="s">
        <v>11840</v>
      </c>
      <c r="W16" s="279"/>
    </row>
    <row r="17" spans="1:23" ht="24" customHeight="1">
      <c r="A17" s="219">
        <f t="shared" si="0"/>
        <v>14</v>
      </c>
      <c r="B17" s="219" t="s">
        <v>749</v>
      </c>
      <c r="C17" s="220">
        <v>0</v>
      </c>
      <c r="D17" s="225" t="s">
        <v>24025</v>
      </c>
      <c r="E17" s="231" t="s">
        <v>3041</v>
      </c>
      <c r="F17" s="231" t="s">
        <v>3041</v>
      </c>
      <c r="G17" s="289" t="s">
        <v>14707</v>
      </c>
      <c r="H17" s="219" t="s">
        <v>2977</v>
      </c>
      <c r="I17" s="220" t="s">
        <v>13745</v>
      </c>
      <c r="J17" s="229">
        <v>-1</v>
      </c>
      <c r="K17" s="220" t="b">
        <v>0</v>
      </c>
      <c r="L17" s="219">
        <v>1</v>
      </c>
      <c r="M17" s="219">
        <v>1</v>
      </c>
      <c r="N17" s="284">
        <v>5</v>
      </c>
      <c r="O17" s="227" t="b">
        <v>1</v>
      </c>
      <c r="P17" s="416" t="s">
        <v>9856</v>
      </c>
      <c r="Q17" s="416" t="s">
        <v>9857</v>
      </c>
      <c r="R17" s="444" t="s">
        <v>22407</v>
      </c>
      <c r="S17" s="444" t="s">
        <v>22408</v>
      </c>
      <c r="T17" s="452" t="s">
        <v>9858</v>
      </c>
      <c r="U17" s="416" t="s">
        <v>11841</v>
      </c>
      <c r="V17" s="416" t="s">
        <v>11842</v>
      </c>
      <c r="W17" s="279"/>
    </row>
    <row r="18" spans="1:23" ht="24" customHeight="1">
      <c r="A18" s="219">
        <f t="shared" si="0"/>
        <v>15</v>
      </c>
      <c r="B18" s="219" t="s">
        <v>749</v>
      </c>
      <c r="C18" s="220">
        <v>0</v>
      </c>
      <c r="D18" s="225" t="s">
        <v>3043</v>
      </c>
      <c r="E18" s="231" t="s">
        <v>3041</v>
      </c>
      <c r="F18" s="231" t="s">
        <v>3041</v>
      </c>
      <c r="G18" s="289" t="s">
        <v>14707</v>
      </c>
      <c r="H18" s="219" t="s">
        <v>24017</v>
      </c>
      <c r="I18" s="220" t="s">
        <v>13745</v>
      </c>
      <c r="J18" s="229">
        <v>-1</v>
      </c>
      <c r="K18" s="220" t="b">
        <v>0</v>
      </c>
      <c r="L18" s="219">
        <v>1</v>
      </c>
      <c r="M18" s="219">
        <v>1</v>
      </c>
      <c r="N18" s="284">
        <v>1</v>
      </c>
      <c r="O18" s="228" t="b">
        <v>0</v>
      </c>
      <c r="P18" s="570" t="s">
        <v>25451</v>
      </c>
      <c r="Q18" s="416" t="s">
        <v>24016</v>
      </c>
      <c r="R18" s="416" t="s">
        <v>24016</v>
      </c>
      <c r="S18" s="416" t="s">
        <v>24016</v>
      </c>
      <c r="T18" s="416" t="s">
        <v>24016</v>
      </c>
      <c r="U18" s="416" t="s">
        <v>24016</v>
      </c>
      <c r="V18" s="416" t="s">
        <v>24016</v>
      </c>
      <c r="W18" s="279"/>
    </row>
    <row r="19" spans="1:23" ht="24" customHeight="1">
      <c r="A19" s="219">
        <f t="shared" si="0"/>
        <v>16</v>
      </c>
      <c r="B19" s="219" t="s">
        <v>749</v>
      </c>
      <c r="C19" s="220">
        <v>0</v>
      </c>
      <c r="D19" s="225" t="s">
        <v>3043</v>
      </c>
      <c r="E19" s="231" t="s">
        <v>3041</v>
      </c>
      <c r="F19" s="231" t="s">
        <v>3041</v>
      </c>
      <c r="G19" s="289" t="s">
        <v>14707</v>
      </c>
      <c r="H19" s="219" t="s">
        <v>24011</v>
      </c>
      <c r="I19" s="220" t="s">
        <v>13745</v>
      </c>
      <c r="J19" s="229">
        <v>-1</v>
      </c>
      <c r="K19" s="220" t="b">
        <v>0</v>
      </c>
      <c r="L19" s="219">
        <v>1</v>
      </c>
      <c r="M19" s="219">
        <v>1</v>
      </c>
      <c r="N19" s="284">
        <v>2</v>
      </c>
      <c r="O19" s="228" t="b">
        <v>0</v>
      </c>
      <c r="P19" s="416" t="s">
        <v>24012</v>
      </c>
      <c r="Q19" s="416" t="s">
        <v>24016</v>
      </c>
      <c r="R19" s="416" t="s">
        <v>24016</v>
      </c>
      <c r="S19" s="416" t="s">
        <v>24016</v>
      </c>
      <c r="T19" s="416" t="s">
        <v>24016</v>
      </c>
      <c r="U19" s="416" t="s">
        <v>24016</v>
      </c>
      <c r="V19" s="416" t="s">
        <v>24016</v>
      </c>
      <c r="W19" s="279"/>
    </row>
    <row r="20" spans="1:23" ht="24" customHeight="1">
      <c r="A20" s="219">
        <f t="shared" si="0"/>
        <v>17</v>
      </c>
      <c r="B20" s="219" t="s">
        <v>749</v>
      </c>
      <c r="C20" s="220">
        <v>0</v>
      </c>
      <c r="D20" s="225" t="s">
        <v>3043</v>
      </c>
      <c r="E20" s="231" t="s">
        <v>3041</v>
      </c>
      <c r="F20" s="231" t="s">
        <v>3041</v>
      </c>
      <c r="G20" s="289" t="s">
        <v>14707</v>
      </c>
      <c r="H20" s="219" t="s">
        <v>24011</v>
      </c>
      <c r="I20" s="220" t="s">
        <v>13745</v>
      </c>
      <c r="J20" s="229">
        <v>-1</v>
      </c>
      <c r="K20" s="220" t="b">
        <v>0</v>
      </c>
      <c r="L20" s="219">
        <v>1</v>
      </c>
      <c r="M20" s="219">
        <v>1</v>
      </c>
      <c r="N20" s="284">
        <v>3</v>
      </c>
      <c r="O20" s="228" t="b">
        <v>0</v>
      </c>
      <c r="P20" s="416" t="s">
        <v>24013</v>
      </c>
      <c r="Q20" s="416" t="s">
        <v>24016</v>
      </c>
      <c r="R20" s="416" t="s">
        <v>24016</v>
      </c>
      <c r="S20" s="416" t="s">
        <v>24016</v>
      </c>
      <c r="T20" s="416" t="s">
        <v>24016</v>
      </c>
      <c r="U20" s="416" t="s">
        <v>24016</v>
      </c>
      <c r="V20" s="416" t="s">
        <v>24016</v>
      </c>
      <c r="W20" s="279"/>
    </row>
    <row r="21" spans="1:23" ht="24" customHeight="1">
      <c r="A21" s="219">
        <f t="shared" si="0"/>
        <v>18</v>
      </c>
      <c r="B21" s="219" t="s">
        <v>749</v>
      </c>
      <c r="C21" s="220">
        <v>0</v>
      </c>
      <c r="D21" s="225" t="s">
        <v>3043</v>
      </c>
      <c r="E21" s="231" t="s">
        <v>3041</v>
      </c>
      <c r="F21" s="231" t="s">
        <v>3041</v>
      </c>
      <c r="G21" s="289" t="s">
        <v>14707</v>
      </c>
      <c r="H21" s="219" t="s">
        <v>24011</v>
      </c>
      <c r="I21" s="220" t="s">
        <v>13745</v>
      </c>
      <c r="J21" s="229">
        <v>-1</v>
      </c>
      <c r="K21" s="220" t="b">
        <v>0</v>
      </c>
      <c r="L21" s="219">
        <v>1</v>
      </c>
      <c r="M21" s="219">
        <v>1</v>
      </c>
      <c r="N21" s="284">
        <v>4</v>
      </c>
      <c r="O21" s="228" t="b">
        <v>0</v>
      </c>
      <c r="P21" s="416" t="s">
        <v>24014</v>
      </c>
      <c r="Q21" s="416" t="s">
        <v>24016</v>
      </c>
      <c r="R21" s="416" t="s">
        <v>24016</v>
      </c>
      <c r="S21" s="416" t="s">
        <v>24016</v>
      </c>
      <c r="T21" s="416" t="s">
        <v>24016</v>
      </c>
      <c r="U21" s="416" t="s">
        <v>24016</v>
      </c>
      <c r="V21" s="416" t="s">
        <v>24016</v>
      </c>
      <c r="W21" s="279"/>
    </row>
    <row r="22" spans="1:23" ht="24" customHeight="1">
      <c r="A22" s="219">
        <f t="shared" si="0"/>
        <v>19</v>
      </c>
      <c r="B22" s="219" t="s">
        <v>749</v>
      </c>
      <c r="C22" s="220">
        <v>0</v>
      </c>
      <c r="D22" s="225" t="s">
        <v>3043</v>
      </c>
      <c r="E22" s="231" t="s">
        <v>3041</v>
      </c>
      <c r="F22" s="231" t="s">
        <v>3041</v>
      </c>
      <c r="G22" s="289" t="s">
        <v>14707</v>
      </c>
      <c r="H22" s="219" t="s">
        <v>24011</v>
      </c>
      <c r="I22" s="220" t="s">
        <v>13745</v>
      </c>
      <c r="J22" s="229">
        <v>-1</v>
      </c>
      <c r="K22" s="220" t="b">
        <v>0</v>
      </c>
      <c r="L22" s="219">
        <v>1</v>
      </c>
      <c r="M22" s="219">
        <v>1</v>
      </c>
      <c r="N22" s="284">
        <v>5</v>
      </c>
      <c r="O22" s="227" t="b">
        <v>1</v>
      </c>
      <c r="P22" s="416" t="s">
        <v>24015</v>
      </c>
      <c r="Q22" s="416" t="s">
        <v>24016</v>
      </c>
      <c r="R22" s="416" t="s">
        <v>24016</v>
      </c>
      <c r="S22" s="416" t="s">
        <v>24016</v>
      </c>
      <c r="T22" s="416" t="s">
        <v>24016</v>
      </c>
      <c r="U22" s="416" t="s">
        <v>24016</v>
      </c>
      <c r="V22" s="416" t="s">
        <v>24016</v>
      </c>
      <c r="W22" s="279"/>
    </row>
    <row r="23" spans="1:23" ht="24" customHeight="1">
      <c r="A23" s="219">
        <f t="shared" si="0"/>
        <v>20</v>
      </c>
      <c r="B23" s="219" t="s">
        <v>749</v>
      </c>
      <c r="C23" s="220">
        <v>0</v>
      </c>
      <c r="D23" s="225" t="s">
        <v>3043</v>
      </c>
      <c r="E23" s="231" t="s">
        <v>19404</v>
      </c>
      <c r="F23" s="231" t="s">
        <v>19404</v>
      </c>
      <c r="G23" s="289" t="s">
        <v>14707</v>
      </c>
      <c r="H23" s="219" t="s">
        <v>19403</v>
      </c>
      <c r="I23" s="220" t="s">
        <v>13745</v>
      </c>
      <c r="J23" s="229">
        <v>-1</v>
      </c>
      <c r="K23" s="220" t="b">
        <v>0</v>
      </c>
      <c r="L23" s="219">
        <v>1</v>
      </c>
      <c r="M23" s="219">
        <v>1</v>
      </c>
      <c r="N23" s="284">
        <v>1</v>
      </c>
      <c r="O23" s="228" t="b">
        <v>0</v>
      </c>
      <c r="P23" s="416" t="s">
        <v>19396</v>
      </c>
      <c r="Q23" s="416" t="s">
        <v>20670</v>
      </c>
      <c r="R23" s="444" t="s">
        <v>20671</v>
      </c>
      <c r="S23" s="444" t="s">
        <v>20672</v>
      </c>
      <c r="T23" s="452" t="s">
        <v>20673</v>
      </c>
      <c r="U23" s="416" t="s">
        <v>20674</v>
      </c>
      <c r="V23" s="416" t="s">
        <v>20675</v>
      </c>
      <c r="W23" s="279"/>
    </row>
    <row r="24" spans="1:23" ht="24" customHeight="1">
      <c r="A24" s="219">
        <f t="shared" si="0"/>
        <v>21</v>
      </c>
      <c r="B24" s="219" t="s">
        <v>749</v>
      </c>
      <c r="C24" s="220">
        <v>0</v>
      </c>
      <c r="D24" s="225" t="s">
        <v>3043</v>
      </c>
      <c r="E24" s="231" t="s">
        <v>19404</v>
      </c>
      <c r="F24" s="231" t="s">
        <v>19404</v>
      </c>
      <c r="G24" s="289" t="s">
        <v>14707</v>
      </c>
      <c r="H24" s="219" t="s">
        <v>19403</v>
      </c>
      <c r="I24" s="220" t="s">
        <v>13745</v>
      </c>
      <c r="J24" s="229">
        <v>-1</v>
      </c>
      <c r="K24" s="220" t="b">
        <v>0</v>
      </c>
      <c r="L24" s="219">
        <v>1</v>
      </c>
      <c r="M24" s="219">
        <v>1</v>
      </c>
      <c r="N24" s="284">
        <v>2</v>
      </c>
      <c r="O24" s="228" t="b">
        <v>0</v>
      </c>
      <c r="P24" s="416" t="s">
        <v>19397</v>
      </c>
      <c r="Q24" s="416" t="s">
        <v>20676</v>
      </c>
      <c r="R24" s="444" t="s">
        <v>20677</v>
      </c>
      <c r="S24" s="444" t="s">
        <v>20678</v>
      </c>
      <c r="T24" s="452" t="s">
        <v>20679</v>
      </c>
      <c r="U24" s="416" t="s">
        <v>20680</v>
      </c>
      <c r="V24" s="416" t="s">
        <v>20681</v>
      </c>
      <c r="W24" s="279"/>
    </row>
    <row r="25" spans="1:23" ht="24" customHeight="1">
      <c r="A25" s="219">
        <f t="shared" si="0"/>
        <v>22</v>
      </c>
      <c r="B25" s="219" t="s">
        <v>749</v>
      </c>
      <c r="C25" s="220">
        <v>0</v>
      </c>
      <c r="D25" s="225" t="s">
        <v>3043</v>
      </c>
      <c r="E25" s="231" t="s">
        <v>19404</v>
      </c>
      <c r="F25" s="231" t="s">
        <v>19404</v>
      </c>
      <c r="G25" s="289" t="s">
        <v>14707</v>
      </c>
      <c r="H25" s="219" t="s">
        <v>19403</v>
      </c>
      <c r="I25" s="220" t="s">
        <v>13745</v>
      </c>
      <c r="J25" s="229">
        <v>-1</v>
      </c>
      <c r="K25" s="220" t="b">
        <v>0</v>
      </c>
      <c r="L25" s="219">
        <v>1</v>
      </c>
      <c r="M25" s="219">
        <v>1</v>
      </c>
      <c r="N25" s="284">
        <v>3</v>
      </c>
      <c r="O25" s="228" t="b">
        <v>0</v>
      </c>
      <c r="P25" s="416" t="s">
        <v>19398</v>
      </c>
      <c r="Q25" s="416" t="s">
        <v>20682</v>
      </c>
      <c r="R25" s="444" t="s">
        <v>20683</v>
      </c>
      <c r="S25" s="444" t="s">
        <v>20684</v>
      </c>
      <c r="T25" s="452" t="s">
        <v>20685</v>
      </c>
      <c r="U25" s="416" t="s">
        <v>20686</v>
      </c>
      <c r="V25" s="416" t="s">
        <v>20687</v>
      </c>
      <c r="W25" s="279"/>
    </row>
    <row r="26" spans="1:23" ht="24" customHeight="1">
      <c r="A26" s="219">
        <f t="shared" si="0"/>
        <v>23</v>
      </c>
      <c r="B26" s="219" t="s">
        <v>749</v>
      </c>
      <c r="C26" s="220">
        <v>0</v>
      </c>
      <c r="D26" s="225" t="s">
        <v>3043</v>
      </c>
      <c r="E26" s="231" t="s">
        <v>19404</v>
      </c>
      <c r="F26" s="231" t="s">
        <v>19404</v>
      </c>
      <c r="G26" s="289" t="s">
        <v>14707</v>
      </c>
      <c r="H26" s="219" t="s">
        <v>19403</v>
      </c>
      <c r="I26" s="220" t="s">
        <v>13745</v>
      </c>
      <c r="J26" s="229">
        <v>-1</v>
      </c>
      <c r="K26" s="220" t="b">
        <v>0</v>
      </c>
      <c r="L26" s="219">
        <v>1</v>
      </c>
      <c r="M26" s="219">
        <v>1</v>
      </c>
      <c r="N26" s="284">
        <v>4</v>
      </c>
      <c r="O26" s="228" t="b">
        <v>0</v>
      </c>
      <c r="P26" s="416" t="s">
        <v>19399</v>
      </c>
      <c r="Q26" s="416" t="s">
        <v>20688</v>
      </c>
      <c r="R26" s="444" t="s">
        <v>20689</v>
      </c>
      <c r="S26" s="444" t="s">
        <v>20690</v>
      </c>
      <c r="T26" s="452" t="s">
        <v>20691</v>
      </c>
      <c r="U26" s="416" t="s">
        <v>20692</v>
      </c>
      <c r="V26" s="416" t="s">
        <v>20693</v>
      </c>
      <c r="W26" s="279"/>
    </row>
    <row r="27" spans="1:23" ht="24" customHeight="1">
      <c r="A27" s="219">
        <f t="shared" si="0"/>
        <v>24</v>
      </c>
      <c r="B27" s="219" t="s">
        <v>749</v>
      </c>
      <c r="C27" s="220">
        <v>0</v>
      </c>
      <c r="D27" s="225" t="s">
        <v>3043</v>
      </c>
      <c r="E27" s="231" t="s">
        <v>19404</v>
      </c>
      <c r="F27" s="231" t="s">
        <v>19404</v>
      </c>
      <c r="G27" s="289" t="s">
        <v>14707</v>
      </c>
      <c r="H27" s="219" t="s">
        <v>19403</v>
      </c>
      <c r="I27" s="220" t="s">
        <v>13745</v>
      </c>
      <c r="J27" s="229">
        <v>-1</v>
      </c>
      <c r="K27" s="220" t="b">
        <v>0</v>
      </c>
      <c r="L27" s="219">
        <v>1</v>
      </c>
      <c r="M27" s="219">
        <v>1</v>
      </c>
      <c r="N27" s="284">
        <v>5</v>
      </c>
      <c r="O27" s="228" t="b">
        <v>0</v>
      </c>
      <c r="P27" s="416" t="s">
        <v>19401</v>
      </c>
      <c r="Q27" s="416" t="s">
        <v>20694</v>
      </c>
      <c r="R27" s="444" t="s">
        <v>20695</v>
      </c>
      <c r="S27" s="444" t="s">
        <v>20696</v>
      </c>
      <c r="T27" s="452" t="s">
        <v>20697</v>
      </c>
      <c r="U27" s="416" t="s">
        <v>20698</v>
      </c>
      <c r="V27" s="416" t="s">
        <v>20699</v>
      </c>
      <c r="W27" s="279"/>
    </row>
    <row r="28" spans="1:23" ht="24" customHeight="1">
      <c r="A28" s="219">
        <f t="shared" si="0"/>
        <v>25</v>
      </c>
      <c r="B28" s="219" t="s">
        <v>749</v>
      </c>
      <c r="C28" s="220">
        <v>0</v>
      </c>
      <c r="D28" s="225" t="s">
        <v>3043</v>
      </c>
      <c r="E28" s="231" t="s">
        <v>19404</v>
      </c>
      <c r="F28" s="231" t="s">
        <v>19404</v>
      </c>
      <c r="G28" s="289" t="s">
        <v>14707</v>
      </c>
      <c r="H28" s="219" t="s">
        <v>19403</v>
      </c>
      <c r="I28" s="220" t="s">
        <v>13745</v>
      </c>
      <c r="J28" s="229">
        <v>-1</v>
      </c>
      <c r="K28" s="220" t="b">
        <v>0</v>
      </c>
      <c r="L28" s="219">
        <v>1</v>
      </c>
      <c r="M28" s="219">
        <v>1</v>
      </c>
      <c r="N28" s="284">
        <v>6</v>
      </c>
      <c r="O28" s="228" t="b">
        <v>0</v>
      </c>
      <c r="P28" s="416" t="s">
        <v>19400</v>
      </c>
      <c r="Q28" s="416" t="s">
        <v>20700</v>
      </c>
      <c r="R28" s="444" t="s">
        <v>20701</v>
      </c>
      <c r="S28" s="444" t="s">
        <v>20702</v>
      </c>
      <c r="T28" s="452" t="s">
        <v>20703</v>
      </c>
      <c r="U28" s="416" t="s">
        <v>20704</v>
      </c>
      <c r="V28" s="416" t="s">
        <v>20705</v>
      </c>
      <c r="W28" s="279"/>
    </row>
    <row r="29" spans="1:23" ht="24" customHeight="1">
      <c r="A29" s="219">
        <f t="shared" si="0"/>
        <v>26</v>
      </c>
      <c r="B29" s="219" t="s">
        <v>749</v>
      </c>
      <c r="C29" s="220">
        <v>0</v>
      </c>
      <c r="D29" s="225" t="s">
        <v>3043</v>
      </c>
      <c r="E29" s="231" t="s">
        <v>19404</v>
      </c>
      <c r="F29" s="231" t="s">
        <v>19404</v>
      </c>
      <c r="G29" s="289" t="s">
        <v>14707</v>
      </c>
      <c r="H29" s="219" t="s">
        <v>19403</v>
      </c>
      <c r="I29" s="220" t="s">
        <v>13745</v>
      </c>
      <c r="J29" s="229">
        <v>-1</v>
      </c>
      <c r="K29" s="220" t="b">
        <v>0</v>
      </c>
      <c r="L29" s="219">
        <v>1</v>
      </c>
      <c r="M29" s="219">
        <v>1</v>
      </c>
      <c r="N29" s="284">
        <v>7</v>
      </c>
      <c r="O29" s="227" t="b">
        <v>1</v>
      </c>
      <c r="P29" s="416" t="s">
        <v>19402</v>
      </c>
      <c r="Q29" s="416" t="s">
        <v>20706</v>
      </c>
      <c r="R29" s="444" t="s">
        <v>20707</v>
      </c>
      <c r="S29" s="444" t="s">
        <v>20708</v>
      </c>
      <c r="T29" s="452" t="s">
        <v>20709</v>
      </c>
      <c r="U29" s="416" t="s">
        <v>20710</v>
      </c>
      <c r="V29" s="416" t="s">
        <v>20711</v>
      </c>
      <c r="W29" s="279"/>
    </row>
    <row r="30" spans="1:23" ht="24" customHeight="1">
      <c r="A30" s="219">
        <f t="shared" si="0"/>
        <v>27</v>
      </c>
      <c r="B30" s="219" t="s">
        <v>749</v>
      </c>
      <c r="C30" s="220">
        <v>0</v>
      </c>
      <c r="D30" s="221" t="s">
        <v>735</v>
      </c>
      <c r="E30" s="221" t="s">
        <v>229</v>
      </c>
      <c r="F30" s="221" t="s">
        <v>229</v>
      </c>
      <c r="G30" s="221" t="s">
        <v>756</v>
      </c>
      <c r="H30" s="219" t="s">
        <v>3147</v>
      </c>
      <c r="I30" s="220" t="s">
        <v>13745</v>
      </c>
      <c r="J30" s="222">
        <v>0</v>
      </c>
      <c r="K30" s="220" t="b">
        <v>0</v>
      </c>
      <c r="L30" s="221">
        <v>1</v>
      </c>
      <c r="M30" s="221">
        <v>1</v>
      </c>
      <c r="N30" s="280">
        <v>1</v>
      </c>
      <c r="O30" s="223" t="b">
        <v>0</v>
      </c>
      <c r="P30" s="416" t="s">
        <v>9202</v>
      </c>
      <c r="Q30" s="416" t="s">
        <v>8685</v>
      </c>
      <c r="R30" s="444" t="s">
        <v>22409</v>
      </c>
      <c r="S30" s="444" t="s">
        <v>2693</v>
      </c>
      <c r="T30" s="452" t="s">
        <v>2694</v>
      </c>
      <c r="U30" s="416" t="s">
        <v>8684</v>
      </c>
      <c r="V30" s="416" t="s">
        <v>8685</v>
      </c>
      <c r="W30" s="279"/>
    </row>
    <row r="31" spans="1:23" ht="24" customHeight="1">
      <c r="A31" s="219">
        <f t="shared" si="0"/>
        <v>28</v>
      </c>
      <c r="B31" s="219" t="s">
        <v>749</v>
      </c>
      <c r="C31" s="220">
        <v>0</v>
      </c>
      <c r="D31" s="221" t="s">
        <v>735</v>
      </c>
      <c r="E31" s="221" t="s">
        <v>229</v>
      </c>
      <c r="F31" s="221" t="s">
        <v>756</v>
      </c>
      <c r="G31" s="221" t="s">
        <v>756</v>
      </c>
      <c r="H31" s="219" t="s">
        <v>750</v>
      </c>
      <c r="I31" s="220" t="s">
        <v>13745</v>
      </c>
      <c r="J31" s="222">
        <v>0</v>
      </c>
      <c r="K31" s="220" t="b">
        <v>0</v>
      </c>
      <c r="L31" s="221">
        <v>1</v>
      </c>
      <c r="M31" s="221">
        <v>1</v>
      </c>
      <c r="N31" s="280">
        <v>2</v>
      </c>
      <c r="O31" s="223" t="b">
        <v>0</v>
      </c>
      <c r="P31" s="435" t="s">
        <v>9203</v>
      </c>
      <c r="Q31" s="435" t="s">
        <v>9204</v>
      </c>
      <c r="R31" s="445" t="s">
        <v>22410</v>
      </c>
      <c r="S31" s="445" t="s">
        <v>22411</v>
      </c>
      <c r="T31" s="453" t="s">
        <v>2695</v>
      </c>
      <c r="U31" s="435" t="s">
        <v>8686</v>
      </c>
      <c r="V31" s="435" t="s">
        <v>8687</v>
      </c>
      <c r="W31" s="279"/>
    </row>
    <row r="32" spans="1:23" ht="24" customHeight="1">
      <c r="A32" s="219">
        <f t="shared" si="0"/>
        <v>29</v>
      </c>
      <c r="B32" s="219" t="s">
        <v>749</v>
      </c>
      <c r="C32" s="220">
        <v>0</v>
      </c>
      <c r="D32" s="221" t="s">
        <v>735</v>
      </c>
      <c r="E32" s="221" t="s">
        <v>229</v>
      </c>
      <c r="F32" s="221" t="s">
        <v>229</v>
      </c>
      <c r="G32" s="221" t="s">
        <v>756</v>
      </c>
      <c r="H32" s="219" t="s">
        <v>750</v>
      </c>
      <c r="I32" s="220" t="s">
        <v>13745</v>
      </c>
      <c r="J32" s="222">
        <v>0</v>
      </c>
      <c r="K32" s="220" t="b">
        <v>0</v>
      </c>
      <c r="L32" s="221">
        <v>1</v>
      </c>
      <c r="M32" s="221">
        <v>1</v>
      </c>
      <c r="N32" s="280">
        <v>3</v>
      </c>
      <c r="O32" s="223" t="b">
        <v>0</v>
      </c>
      <c r="P32" s="416" t="s">
        <v>9205</v>
      </c>
      <c r="Q32" s="416" t="s">
        <v>9206</v>
      </c>
      <c r="R32" s="444" t="s">
        <v>22412</v>
      </c>
      <c r="S32" s="444" t="s">
        <v>22413</v>
      </c>
      <c r="T32" s="452" t="s">
        <v>2696</v>
      </c>
      <c r="U32" s="416" t="s">
        <v>8688</v>
      </c>
      <c r="V32" s="416" t="s">
        <v>8689</v>
      </c>
      <c r="W32" s="279"/>
    </row>
    <row r="33" spans="1:23" ht="24" customHeight="1">
      <c r="A33" s="219">
        <f t="shared" si="0"/>
        <v>30</v>
      </c>
      <c r="B33" s="219" t="s">
        <v>749</v>
      </c>
      <c r="C33" s="220">
        <v>0</v>
      </c>
      <c r="D33" s="221" t="s">
        <v>735</v>
      </c>
      <c r="E33" s="221" t="s">
        <v>229</v>
      </c>
      <c r="F33" s="221" t="s">
        <v>756</v>
      </c>
      <c r="G33" s="221" t="s">
        <v>756</v>
      </c>
      <c r="H33" s="219" t="s">
        <v>750</v>
      </c>
      <c r="I33" s="220" t="s">
        <v>13745</v>
      </c>
      <c r="J33" s="222">
        <v>0</v>
      </c>
      <c r="K33" s="220" t="b">
        <v>0</v>
      </c>
      <c r="L33" s="221">
        <v>1</v>
      </c>
      <c r="M33" s="221">
        <v>1</v>
      </c>
      <c r="N33" s="280">
        <v>4</v>
      </c>
      <c r="O33" s="223" t="b">
        <v>0</v>
      </c>
      <c r="P33" s="435" t="s">
        <v>9207</v>
      </c>
      <c r="Q33" s="435" t="s">
        <v>9208</v>
      </c>
      <c r="R33" s="445" t="s">
        <v>22414</v>
      </c>
      <c r="S33" s="445" t="s">
        <v>22415</v>
      </c>
      <c r="T33" s="453" t="s">
        <v>2697</v>
      </c>
      <c r="U33" s="435" t="s">
        <v>8690</v>
      </c>
      <c r="V33" s="435" t="s">
        <v>8691</v>
      </c>
      <c r="W33" s="279"/>
    </row>
    <row r="34" spans="1:23" ht="24" customHeight="1">
      <c r="A34" s="219">
        <f t="shared" si="0"/>
        <v>31</v>
      </c>
      <c r="B34" s="219" t="s">
        <v>749</v>
      </c>
      <c r="C34" s="220">
        <v>0</v>
      </c>
      <c r="D34" s="221" t="s">
        <v>735</v>
      </c>
      <c r="E34" s="221" t="s">
        <v>229</v>
      </c>
      <c r="F34" s="221" t="s">
        <v>229</v>
      </c>
      <c r="G34" s="221" t="s">
        <v>756</v>
      </c>
      <c r="H34" s="219" t="s">
        <v>750</v>
      </c>
      <c r="I34" s="220" t="s">
        <v>13745</v>
      </c>
      <c r="J34" s="222">
        <v>0</v>
      </c>
      <c r="K34" s="220" t="b">
        <v>0</v>
      </c>
      <c r="L34" s="221">
        <v>1</v>
      </c>
      <c r="M34" s="221">
        <v>1</v>
      </c>
      <c r="N34" s="280">
        <v>5</v>
      </c>
      <c r="O34" s="223" t="b">
        <v>0</v>
      </c>
      <c r="P34" s="416" t="s">
        <v>9209</v>
      </c>
      <c r="Q34" s="416" t="s">
        <v>9210</v>
      </c>
      <c r="R34" s="444" t="s">
        <v>22416</v>
      </c>
      <c r="S34" s="444" t="s">
        <v>14710</v>
      </c>
      <c r="T34" s="452" t="s">
        <v>2698</v>
      </c>
      <c r="U34" s="416" t="s">
        <v>8692</v>
      </c>
      <c r="V34" s="416" t="s">
        <v>8693</v>
      </c>
      <c r="W34" s="279"/>
    </row>
    <row r="35" spans="1:23" ht="24" customHeight="1">
      <c r="A35" s="219">
        <f t="shared" si="0"/>
        <v>32</v>
      </c>
      <c r="B35" s="219" t="s">
        <v>749</v>
      </c>
      <c r="C35" s="220">
        <v>0</v>
      </c>
      <c r="D35" s="221" t="s">
        <v>735</v>
      </c>
      <c r="E35" s="221" t="s">
        <v>229</v>
      </c>
      <c r="F35" s="221" t="s">
        <v>756</v>
      </c>
      <c r="G35" s="221" t="s">
        <v>756</v>
      </c>
      <c r="H35" s="219" t="s">
        <v>750</v>
      </c>
      <c r="I35" s="220" t="s">
        <v>13745</v>
      </c>
      <c r="J35" s="222">
        <v>0</v>
      </c>
      <c r="K35" s="220" t="b">
        <v>0</v>
      </c>
      <c r="L35" s="221">
        <v>1</v>
      </c>
      <c r="M35" s="221">
        <v>1</v>
      </c>
      <c r="N35" s="280">
        <v>6</v>
      </c>
      <c r="O35" s="223" t="b">
        <v>0</v>
      </c>
      <c r="P35" s="435" t="s">
        <v>9211</v>
      </c>
      <c r="Q35" s="435" t="s">
        <v>9212</v>
      </c>
      <c r="R35" s="445" t="s">
        <v>22417</v>
      </c>
      <c r="S35" s="445" t="s">
        <v>22418</v>
      </c>
      <c r="T35" s="453" t="s">
        <v>2699</v>
      </c>
      <c r="U35" s="435" t="s">
        <v>8694</v>
      </c>
      <c r="V35" s="435" t="s">
        <v>8695</v>
      </c>
      <c r="W35" s="279"/>
    </row>
    <row r="36" spans="1:23" ht="24" customHeight="1">
      <c r="A36" s="219">
        <f t="shared" si="0"/>
        <v>33</v>
      </c>
      <c r="B36" s="219" t="s">
        <v>749</v>
      </c>
      <c r="C36" s="220">
        <v>0</v>
      </c>
      <c r="D36" s="221" t="s">
        <v>735</v>
      </c>
      <c r="E36" s="221" t="s">
        <v>229</v>
      </c>
      <c r="F36" s="221" t="s">
        <v>229</v>
      </c>
      <c r="G36" s="221" t="s">
        <v>756</v>
      </c>
      <c r="H36" s="219" t="s">
        <v>750</v>
      </c>
      <c r="I36" s="220" t="s">
        <v>13745</v>
      </c>
      <c r="J36" s="222">
        <v>0</v>
      </c>
      <c r="K36" s="220" t="b">
        <v>0</v>
      </c>
      <c r="L36" s="221">
        <v>1</v>
      </c>
      <c r="M36" s="221">
        <v>1</v>
      </c>
      <c r="N36" s="280">
        <v>7</v>
      </c>
      <c r="O36" s="225" t="b">
        <v>1</v>
      </c>
      <c r="P36" s="416" t="s">
        <v>9213</v>
      </c>
      <c r="Q36" s="416" t="s">
        <v>9214</v>
      </c>
      <c r="R36" s="444" t="s">
        <v>22419</v>
      </c>
      <c r="S36" s="444" t="s">
        <v>22420</v>
      </c>
      <c r="T36" s="452" t="s">
        <v>2700</v>
      </c>
      <c r="U36" s="416" t="s">
        <v>8696</v>
      </c>
      <c r="V36" s="416" t="s">
        <v>8697</v>
      </c>
      <c r="W36" s="279"/>
    </row>
    <row r="37" spans="1:23" ht="24" customHeight="1">
      <c r="A37" s="219">
        <f t="shared" si="0"/>
        <v>34</v>
      </c>
      <c r="B37" s="219" t="s">
        <v>749</v>
      </c>
      <c r="C37" s="220">
        <v>0</v>
      </c>
      <c r="D37" s="221" t="s">
        <v>735</v>
      </c>
      <c r="E37" s="221" t="s">
        <v>3020</v>
      </c>
      <c r="F37" s="221" t="s">
        <v>3020</v>
      </c>
      <c r="G37" s="221" t="s">
        <v>756</v>
      </c>
      <c r="H37" s="219" t="s">
        <v>751</v>
      </c>
      <c r="I37" s="220" t="s">
        <v>13745</v>
      </c>
      <c r="J37" s="222">
        <v>0</v>
      </c>
      <c r="K37" s="220" t="b">
        <v>0</v>
      </c>
      <c r="L37" s="221">
        <v>1</v>
      </c>
      <c r="M37" s="221">
        <v>1</v>
      </c>
      <c r="N37" s="280">
        <v>1</v>
      </c>
      <c r="O37" s="223" t="b">
        <v>0</v>
      </c>
      <c r="P37" s="416" t="s">
        <v>9215</v>
      </c>
      <c r="Q37" s="416" t="s">
        <v>9216</v>
      </c>
      <c r="R37" s="444" t="s">
        <v>22421</v>
      </c>
      <c r="S37" s="444" t="s">
        <v>22422</v>
      </c>
      <c r="T37" s="452" t="s">
        <v>2701</v>
      </c>
      <c r="U37" s="416" t="s">
        <v>8698</v>
      </c>
      <c r="V37" s="416" t="s">
        <v>8699</v>
      </c>
      <c r="W37" s="279"/>
    </row>
    <row r="38" spans="1:23" ht="24" customHeight="1">
      <c r="A38" s="219">
        <f t="shared" si="0"/>
        <v>35</v>
      </c>
      <c r="B38" s="219" t="s">
        <v>749</v>
      </c>
      <c r="C38" s="220">
        <v>0</v>
      </c>
      <c r="D38" s="221" t="s">
        <v>735</v>
      </c>
      <c r="E38" s="221" t="s">
        <v>3020</v>
      </c>
      <c r="F38" s="221" t="s">
        <v>3021</v>
      </c>
      <c r="G38" s="221" t="s">
        <v>756</v>
      </c>
      <c r="H38" s="219" t="s">
        <v>3148</v>
      </c>
      <c r="I38" s="220" t="s">
        <v>13745</v>
      </c>
      <c r="J38" s="222">
        <v>0</v>
      </c>
      <c r="K38" s="220" t="b">
        <v>0</v>
      </c>
      <c r="L38" s="221">
        <v>1</v>
      </c>
      <c r="M38" s="221">
        <v>1</v>
      </c>
      <c r="N38" s="280">
        <v>2</v>
      </c>
      <c r="O38" s="223" t="b">
        <v>0</v>
      </c>
      <c r="P38" s="416" t="s">
        <v>9217</v>
      </c>
      <c r="Q38" s="416" t="s">
        <v>9218</v>
      </c>
      <c r="R38" s="444" t="s">
        <v>22423</v>
      </c>
      <c r="S38" s="444" t="s">
        <v>2702</v>
      </c>
      <c r="T38" s="452" t="s">
        <v>2703</v>
      </c>
      <c r="U38" s="416" t="s">
        <v>8700</v>
      </c>
      <c r="V38" s="416" t="s">
        <v>8701</v>
      </c>
      <c r="W38" s="279"/>
    </row>
    <row r="39" spans="1:23" ht="24" customHeight="1">
      <c r="A39" s="219">
        <f t="shared" si="0"/>
        <v>36</v>
      </c>
      <c r="B39" s="219" t="s">
        <v>749</v>
      </c>
      <c r="C39" s="220">
        <v>0</v>
      </c>
      <c r="D39" s="221" t="s">
        <v>735</v>
      </c>
      <c r="E39" s="221" t="s">
        <v>3020</v>
      </c>
      <c r="F39" s="221" t="s">
        <v>756</v>
      </c>
      <c r="G39" s="221" t="s">
        <v>756</v>
      </c>
      <c r="H39" s="219" t="s">
        <v>751</v>
      </c>
      <c r="I39" s="220" t="s">
        <v>13745</v>
      </c>
      <c r="J39" s="222">
        <v>0</v>
      </c>
      <c r="K39" s="220" t="b">
        <v>0</v>
      </c>
      <c r="L39" s="221">
        <v>1</v>
      </c>
      <c r="M39" s="221">
        <v>1</v>
      </c>
      <c r="N39" s="280">
        <v>3</v>
      </c>
      <c r="O39" s="223" t="b">
        <v>0</v>
      </c>
      <c r="P39" s="435" t="s">
        <v>9219</v>
      </c>
      <c r="Q39" s="435" t="s">
        <v>9220</v>
      </c>
      <c r="R39" s="445" t="s">
        <v>22424</v>
      </c>
      <c r="S39" s="445" t="s">
        <v>22425</v>
      </c>
      <c r="T39" s="453" t="s">
        <v>2704</v>
      </c>
      <c r="U39" s="435" t="s">
        <v>8702</v>
      </c>
      <c r="V39" s="435" t="s">
        <v>8703</v>
      </c>
      <c r="W39" s="279"/>
    </row>
    <row r="40" spans="1:23" ht="24" customHeight="1">
      <c r="A40" s="219">
        <f t="shared" si="0"/>
        <v>37</v>
      </c>
      <c r="B40" s="219" t="s">
        <v>749</v>
      </c>
      <c r="C40" s="220">
        <v>0</v>
      </c>
      <c r="D40" s="221" t="s">
        <v>735</v>
      </c>
      <c r="E40" s="221" t="s">
        <v>3020</v>
      </c>
      <c r="F40" s="221" t="s">
        <v>3020</v>
      </c>
      <c r="G40" s="221" t="s">
        <v>756</v>
      </c>
      <c r="H40" s="219" t="s">
        <v>751</v>
      </c>
      <c r="I40" s="220" t="s">
        <v>13745</v>
      </c>
      <c r="J40" s="222">
        <v>0</v>
      </c>
      <c r="K40" s="220" t="b">
        <v>0</v>
      </c>
      <c r="L40" s="221">
        <v>1</v>
      </c>
      <c r="M40" s="221">
        <v>1</v>
      </c>
      <c r="N40" s="280">
        <v>4</v>
      </c>
      <c r="O40" s="223" t="b">
        <v>0</v>
      </c>
      <c r="P40" s="416" t="s">
        <v>9221</v>
      </c>
      <c r="Q40" s="416" t="s">
        <v>9222</v>
      </c>
      <c r="R40" s="444" t="s">
        <v>22426</v>
      </c>
      <c r="S40" s="444" t="s">
        <v>22427</v>
      </c>
      <c r="T40" s="452" t="s">
        <v>2705</v>
      </c>
      <c r="U40" s="416" t="s">
        <v>8704</v>
      </c>
      <c r="V40" s="416" t="s">
        <v>8705</v>
      </c>
      <c r="W40" s="279"/>
    </row>
    <row r="41" spans="1:23" ht="24" customHeight="1">
      <c r="A41" s="219">
        <f t="shared" si="0"/>
        <v>38</v>
      </c>
      <c r="B41" s="219" t="s">
        <v>749</v>
      </c>
      <c r="C41" s="220">
        <v>0</v>
      </c>
      <c r="D41" s="221" t="s">
        <v>735</v>
      </c>
      <c r="E41" s="221" t="s">
        <v>3021</v>
      </c>
      <c r="F41" s="221" t="s">
        <v>756</v>
      </c>
      <c r="G41" s="221" t="s">
        <v>756</v>
      </c>
      <c r="H41" s="219" t="s">
        <v>751</v>
      </c>
      <c r="I41" s="220" t="s">
        <v>13745</v>
      </c>
      <c r="J41" s="222">
        <v>0</v>
      </c>
      <c r="K41" s="220" t="b">
        <v>0</v>
      </c>
      <c r="L41" s="221">
        <v>1</v>
      </c>
      <c r="M41" s="221">
        <v>1</v>
      </c>
      <c r="N41" s="280">
        <v>5</v>
      </c>
      <c r="O41" s="223" t="b">
        <v>0</v>
      </c>
      <c r="P41" s="435" t="s">
        <v>9223</v>
      </c>
      <c r="Q41" s="435" t="s">
        <v>9224</v>
      </c>
      <c r="R41" s="445" t="s">
        <v>22428</v>
      </c>
      <c r="S41" s="445" t="s">
        <v>22429</v>
      </c>
      <c r="T41" s="453" t="s">
        <v>2706</v>
      </c>
      <c r="U41" s="435" t="s">
        <v>8706</v>
      </c>
      <c r="V41" s="435" t="s">
        <v>8707</v>
      </c>
      <c r="W41" s="279"/>
    </row>
    <row r="42" spans="1:23" ht="24" customHeight="1">
      <c r="A42" s="219">
        <f t="shared" si="0"/>
        <v>39</v>
      </c>
      <c r="B42" s="219" t="s">
        <v>749</v>
      </c>
      <c r="C42" s="220">
        <v>0</v>
      </c>
      <c r="D42" s="221" t="s">
        <v>735</v>
      </c>
      <c r="E42" s="221" t="s">
        <v>3020</v>
      </c>
      <c r="F42" s="221" t="s">
        <v>3021</v>
      </c>
      <c r="G42" s="221" t="s">
        <v>756</v>
      </c>
      <c r="H42" s="219" t="s">
        <v>751</v>
      </c>
      <c r="I42" s="220" t="s">
        <v>13745</v>
      </c>
      <c r="J42" s="222">
        <v>0</v>
      </c>
      <c r="K42" s="220" t="b">
        <v>0</v>
      </c>
      <c r="L42" s="221">
        <v>1</v>
      </c>
      <c r="M42" s="221">
        <v>1</v>
      </c>
      <c r="N42" s="280">
        <v>6</v>
      </c>
      <c r="O42" s="223" t="b">
        <v>0</v>
      </c>
      <c r="P42" s="416" t="s">
        <v>9225</v>
      </c>
      <c r="Q42" s="416" t="s">
        <v>9226</v>
      </c>
      <c r="R42" s="444" t="s">
        <v>22430</v>
      </c>
      <c r="S42" s="444" t="s">
        <v>22431</v>
      </c>
      <c r="T42" s="452" t="s">
        <v>2707</v>
      </c>
      <c r="U42" s="416" t="s">
        <v>8708</v>
      </c>
      <c r="V42" s="416" t="s">
        <v>8709</v>
      </c>
      <c r="W42" s="279"/>
    </row>
    <row r="43" spans="1:23" ht="24" customHeight="1">
      <c r="A43" s="219">
        <f t="shared" si="0"/>
        <v>40</v>
      </c>
      <c r="B43" s="219" t="s">
        <v>749</v>
      </c>
      <c r="C43" s="220">
        <v>0</v>
      </c>
      <c r="D43" s="221" t="s">
        <v>735</v>
      </c>
      <c r="E43" s="221" t="s">
        <v>3020</v>
      </c>
      <c r="F43" s="221" t="s">
        <v>3020</v>
      </c>
      <c r="G43" s="221" t="s">
        <v>756</v>
      </c>
      <c r="H43" s="219" t="s">
        <v>751</v>
      </c>
      <c r="I43" s="220" t="s">
        <v>13745</v>
      </c>
      <c r="J43" s="222">
        <v>0</v>
      </c>
      <c r="K43" s="220" t="b">
        <v>0</v>
      </c>
      <c r="L43" s="221">
        <v>1</v>
      </c>
      <c r="M43" s="221">
        <v>1</v>
      </c>
      <c r="N43" s="280">
        <v>7</v>
      </c>
      <c r="O43" s="223" t="b">
        <v>0</v>
      </c>
      <c r="P43" s="416" t="s">
        <v>9227</v>
      </c>
      <c r="Q43" s="416" t="s">
        <v>9228</v>
      </c>
      <c r="R43" s="444" t="s">
        <v>22432</v>
      </c>
      <c r="S43" s="444" t="s">
        <v>22433</v>
      </c>
      <c r="T43" s="452" t="s">
        <v>2708</v>
      </c>
      <c r="U43" s="416" t="s">
        <v>8710</v>
      </c>
      <c r="V43" s="416" t="s">
        <v>8711</v>
      </c>
      <c r="W43" s="279"/>
    </row>
    <row r="44" spans="1:23" ht="24" customHeight="1">
      <c r="A44" s="219">
        <f t="shared" si="0"/>
        <v>41</v>
      </c>
      <c r="B44" s="219" t="s">
        <v>749</v>
      </c>
      <c r="C44" s="220">
        <v>0</v>
      </c>
      <c r="D44" s="221" t="s">
        <v>735</v>
      </c>
      <c r="E44" s="221" t="s">
        <v>3020</v>
      </c>
      <c r="F44" s="221" t="s">
        <v>756</v>
      </c>
      <c r="G44" s="221" t="s">
        <v>756</v>
      </c>
      <c r="H44" s="219" t="s">
        <v>751</v>
      </c>
      <c r="I44" s="220" t="s">
        <v>13745</v>
      </c>
      <c r="J44" s="222">
        <v>0</v>
      </c>
      <c r="K44" s="220" t="b">
        <v>0</v>
      </c>
      <c r="L44" s="221">
        <v>1</v>
      </c>
      <c r="M44" s="221">
        <v>1</v>
      </c>
      <c r="N44" s="280">
        <v>8</v>
      </c>
      <c r="O44" s="223" t="b">
        <v>0</v>
      </c>
      <c r="P44" s="435" t="s">
        <v>9229</v>
      </c>
      <c r="Q44" s="435" t="s">
        <v>9230</v>
      </c>
      <c r="R44" s="445" t="s">
        <v>22434</v>
      </c>
      <c r="S44" s="445" t="s">
        <v>2709</v>
      </c>
      <c r="T44" s="453" t="s">
        <v>2710</v>
      </c>
      <c r="U44" s="435" t="s">
        <v>8712</v>
      </c>
      <c r="V44" s="435" t="s">
        <v>8713</v>
      </c>
      <c r="W44" s="279"/>
    </row>
    <row r="45" spans="1:23" ht="24" customHeight="1">
      <c r="A45" s="219">
        <f t="shared" si="0"/>
        <v>42</v>
      </c>
      <c r="B45" s="219" t="s">
        <v>749</v>
      </c>
      <c r="C45" s="220">
        <v>0</v>
      </c>
      <c r="D45" s="221" t="s">
        <v>735</v>
      </c>
      <c r="E45" s="221" t="s">
        <v>3020</v>
      </c>
      <c r="F45" s="221" t="s">
        <v>3020</v>
      </c>
      <c r="G45" s="221" t="s">
        <v>756</v>
      </c>
      <c r="H45" s="220" t="s">
        <v>13745</v>
      </c>
      <c r="I45" s="220" t="s">
        <v>13745</v>
      </c>
      <c r="J45" s="222">
        <v>0</v>
      </c>
      <c r="K45" s="220" t="b">
        <v>0</v>
      </c>
      <c r="L45" s="221">
        <v>1</v>
      </c>
      <c r="M45" s="221">
        <v>1</v>
      </c>
      <c r="N45" s="280">
        <v>1</v>
      </c>
      <c r="O45" s="223" t="b">
        <v>0</v>
      </c>
      <c r="P45" s="416" t="s">
        <v>9231</v>
      </c>
      <c r="Q45" s="416" t="s">
        <v>9232</v>
      </c>
      <c r="R45" s="444" t="s">
        <v>22435</v>
      </c>
      <c r="S45" s="444" t="s">
        <v>22436</v>
      </c>
      <c r="T45" s="452" t="s">
        <v>2711</v>
      </c>
      <c r="U45" s="416" t="s">
        <v>8714</v>
      </c>
      <c r="V45" s="416" t="s">
        <v>8715</v>
      </c>
      <c r="W45" s="279"/>
    </row>
    <row r="46" spans="1:23" ht="24" customHeight="1">
      <c r="A46" s="219">
        <f t="shared" si="0"/>
        <v>43</v>
      </c>
      <c r="B46" s="219" t="s">
        <v>749</v>
      </c>
      <c r="C46" s="220">
        <v>0</v>
      </c>
      <c r="D46" s="221" t="s">
        <v>735</v>
      </c>
      <c r="E46" s="221" t="s">
        <v>3020</v>
      </c>
      <c r="F46" s="221" t="s">
        <v>756</v>
      </c>
      <c r="G46" s="221" t="s">
        <v>756</v>
      </c>
      <c r="H46" s="220" t="s">
        <v>13745</v>
      </c>
      <c r="I46" s="220" t="s">
        <v>13745</v>
      </c>
      <c r="J46" s="222">
        <v>0</v>
      </c>
      <c r="K46" s="220" t="b">
        <v>0</v>
      </c>
      <c r="L46" s="221">
        <v>1</v>
      </c>
      <c r="M46" s="221">
        <v>1</v>
      </c>
      <c r="N46" s="280">
        <v>2</v>
      </c>
      <c r="O46" s="225" t="b">
        <v>1</v>
      </c>
      <c r="P46" s="435" t="s">
        <v>9233</v>
      </c>
      <c r="Q46" s="435" t="s">
        <v>9234</v>
      </c>
      <c r="R46" s="445" t="s">
        <v>22437</v>
      </c>
      <c r="S46" s="445" t="s">
        <v>2712</v>
      </c>
      <c r="T46" s="453" t="s">
        <v>2713</v>
      </c>
      <c r="U46" s="435" t="s">
        <v>8716</v>
      </c>
      <c r="V46" s="435" t="s">
        <v>8717</v>
      </c>
      <c r="W46" s="279"/>
    </row>
    <row r="47" spans="1:23" ht="24" customHeight="1">
      <c r="A47" s="219">
        <f t="shared" si="0"/>
        <v>44</v>
      </c>
      <c r="B47" s="219" t="s">
        <v>746</v>
      </c>
      <c r="C47" s="226">
        <v>0</v>
      </c>
      <c r="D47" s="221" t="s">
        <v>2455</v>
      </c>
      <c r="E47" s="221" t="s">
        <v>745</v>
      </c>
      <c r="F47" s="221" t="s">
        <v>747</v>
      </c>
      <c r="G47" s="221" t="s">
        <v>756</v>
      </c>
      <c r="H47" s="220" t="s">
        <v>13745</v>
      </c>
      <c r="I47" s="220" t="s">
        <v>13745</v>
      </c>
      <c r="J47" s="222">
        <v>0</v>
      </c>
      <c r="K47" s="220" t="b">
        <v>0</v>
      </c>
      <c r="L47" s="221">
        <v>1</v>
      </c>
      <c r="M47" s="221">
        <v>1</v>
      </c>
      <c r="N47" s="280">
        <v>1</v>
      </c>
      <c r="O47" s="223" t="b">
        <v>0</v>
      </c>
      <c r="P47" s="416" t="s">
        <v>9235</v>
      </c>
      <c r="Q47" s="416" t="s">
        <v>9236</v>
      </c>
      <c r="R47" s="444" t="s">
        <v>22438</v>
      </c>
      <c r="S47" s="444" t="s">
        <v>22439</v>
      </c>
      <c r="T47" s="452" t="s">
        <v>2714</v>
      </c>
      <c r="U47" s="416" t="s">
        <v>8718</v>
      </c>
      <c r="V47" s="416" t="s">
        <v>8719</v>
      </c>
      <c r="W47" s="279"/>
    </row>
    <row r="48" spans="1:23" ht="24" customHeight="1">
      <c r="A48" s="219">
        <f t="shared" si="0"/>
        <v>45</v>
      </c>
      <c r="B48" s="219" t="s">
        <v>746</v>
      </c>
      <c r="C48" s="221">
        <v>1</v>
      </c>
      <c r="D48" s="221" t="s">
        <v>2455</v>
      </c>
      <c r="E48" s="221" t="s">
        <v>745</v>
      </c>
      <c r="F48" s="221" t="s">
        <v>748</v>
      </c>
      <c r="G48" s="221" t="s">
        <v>756</v>
      </c>
      <c r="H48" s="220" t="s">
        <v>13745</v>
      </c>
      <c r="I48" s="220" t="s">
        <v>13745</v>
      </c>
      <c r="J48" s="222">
        <v>0</v>
      </c>
      <c r="K48" s="220" t="b">
        <v>0</v>
      </c>
      <c r="L48" s="221">
        <v>1</v>
      </c>
      <c r="M48" s="221">
        <v>1</v>
      </c>
      <c r="N48" s="280">
        <v>2</v>
      </c>
      <c r="O48" s="223" t="b">
        <v>0</v>
      </c>
      <c r="P48" s="416" t="s">
        <v>9237</v>
      </c>
      <c r="Q48" s="416" t="s">
        <v>9238</v>
      </c>
      <c r="R48" s="444" t="s">
        <v>22440</v>
      </c>
      <c r="S48" s="444" t="s">
        <v>22441</v>
      </c>
      <c r="T48" s="452" t="s">
        <v>2715</v>
      </c>
      <c r="U48" s="416" t="s">
        <v>8720</v>
      </c>
      <c r="V48" s="416" t="s">
        <v>8721</v>
      </c>
      <c r="W48" s="279"/>
    </row>
    <row r="49" spans="1:23" ht="24" customHeight="1">
      <c r="A49" s="219">
        <f t="shared" si="0"/>
        <v>46</v>
      </c>
      <c r="B49" s="219" t="s">
        <v>746</v>
      </c>
      <c r="C49" s="226">
        <v>0</v>
      </c>
      <c r="D49" s="221" t="s">
        <v>2455</v>
      </c>
      <c r="E49" s="221" t="s">
        <v>745</v>
      </c>
      <c r="F49" s="221" t="s">
        <v>747</v>
      </c>
      <c r="G49" s="221" t="s">
        <v>756</v>
      </c>
      <c r="H49" s="220" t="s">
        <v>13745</v>
      </c>
      <c r="I49" s="220" t="s">
        <v>13745</v>
      </c>
      <c r="J49" s="222">
        <v>0</v>
      </c>
      <c r="K49" s="220" t="b">
        <v>0</v>
      </c>
      <c r="L49" s="221">
        <v>1</v>
      </c>
      <c r="M49" s="221">
        <v>1</v>
      </c>
      <c r="N49" s="280">
        <v>3</v>
      </c>
      <c r="O49" s="223" t="b">
        <v>0</v>
      </c>
      <c r="P49" s="416" t="s">
        <v>9239</v>
      </c>
      <c r="Q49" s="416" t="s">
        <v>9240</v>
      </c>
      <c r="R49" s="444" t="s">
        <v>22442</v>
      </c>
      <c r="S49" s="444" t="s">
        <v>22443</v>
      </c>
      <c r="T49" s="452" t="s">
        <v>2716</v>
      </c>
      <c r="U49" s="416" t="s">
        <v>8722</v>
      </c>
      <c r="V49" s="416" t="s">
        <v>8723</v>
      </c>
      <c r="W49" s="279"/>
    </row>
    <row r="50" spans="1:23" ht="24" customHeight="1">
      <c r="A50" s="219">
        <f t="shared" si="0"/>
        <v>47</v>
      </c>
      <c r="B50" s="219" t="s">
        <v>746</v>
      </c>
      <c r="C50" s="221">
        <v>1</v>
      </c>
      <c r="D50" s="221" t="s">
        <v>2455</v>
      </c>
      <c r="E50" s="221" t="s">
        <v>745</v>
      </c>
      <c r="F50" s="221" t="s">
        <v>748</v>
      </c>
      <c r="G50" s="221" t="s">
        <v>756</v>
      </c>
      <c r="H50" s="220" t="s">
        <v>13745</v>
      </c>
      <c r="I50" s="220" t="s">
        <v>13745</v>
      </c>
      <c r="J50" s="222">
        <v>0</v>
      </c>
      <c r="K50" s="220" t="b">
        <v>0</v>
      </c>
      <c r="L50" s="221">
        <v>1</v>
      </c>
      <c r="M50" s="221">
        <v>1</v>
      </c>
      <c r="N50" s="280">
        <v>4</v>
      </c>
      <c r="O50" s="223" t="b">
        <v>0</v>
      </c>
      <c r="P50" s="416" t="s">
        <v>9241</v>
      </c>
      <c r="Q50" s="416" t="s">
        <v>9242</v>
      </c>
      <c r="R50" s="444" t="s">
        <v>22444</v>
      </c>
      <c r="S50" s="444" t="s">
        <v>2717</v>
      </c>
      <c r="T50" s="452" t="s">
        <v>2718</v>
      </c>
      <c r="U50" s="416" t="s">
        <v>8724</v>
      </c>
      <c r="V50" s="416" t="s">
        <v>8725</v>
      </c>
      <c r="W50" s="279"/>
    </row>
    <row r="51" spans="1:23" ht="24" customHeight="1">
      <c r="A51" s="219">
        <f t="shared" si="0"/>
        <v>48</v>
      </c>
      <c r="B51" s="219" t="s">
        <v>746</v>
      </c>
      <c r="C51" s="226">
        <v>0</v>
      </c>
      <c r="D51" s="221" t="s">
        <v>2455</v>
      </c>
      <c r="E51" s="221" t="s">
        <v>745</v>
      </c>
      <c r="F51" s="221" t="s">
        <v>747</v>
      </c>
      <c r="G51" s="221" t="s">
        <v>756</v>
      </c>
      <c r="H51" s="220" t="s">
        <v>13745</v>
      </c>
      <c r="I51" s="220" t="s">
        <v>13745</v>
      </c>
      <c r="J51" s="222">
        <v>0</v>
      </c>
      <c r="K51" s="220" t="b">
        <v>0</v>
      </c>
      <c r="L51" s="221">
        <v>1</v>
      </c>
      <c r="M51" s="221">
        <v>1</v>
      </c>
      <c r="N51" s="280">
        <v>5</v>
      </c>
      <c r="O51" s="223" t="b">
        <v>0</v>
      </c>
      <c r="P51" s="416" t="s">
        <v>9243</v>
      </c>
      <c r="Q51" s="416" t="s">
        <v>9244</v>
      </c>
      <c r="R51" s="444" t="s">
        <v>22445</v>
      </c>
      <c r="S51" s="444" t="s">
        <v>2719</v>
      </c>
      <c r="T51" s="452" t="s">
        <v>2720</v>
      </c>
      <c r="U51" s="416" t="s">
        <v>8726</v>
      </c>
      <c r="V51" s="416" t="s">
        <v>8727</v>
      </c>
      <c r="W51" s="279"/>
    </row>
    <row r="52" spans="1:23" ht="24" customHeight="1">
      <c r="A52" s="219">
        <f t="shared" si="0"/>
        <v>49</v>
      </c>
      <c r="B52" s="219" t="s">
        <v>746</v>
      </c>
      <c r="C52" s="221">
        <v>1</v>
      </c>
      <c r="D52" s="221" t="s">
        <v>2455</v>
      </c>
      <c r="E52" s="221" t="s">
        <v>745</v>
      </c>
      <c r="F52" s="221" t="s">
        <v>748</v>
      </c>
      <c r="G52" s="221" t="s">
        <v>756</v>
      </c>
      <c r="H52" s="220" t="s">
        <v>13745</v>
      </c>
      <c r="I52" s="220" t="s">
        <v>13745</v>
      </c>
      <c r="J52" s="222">
        <v>0</v>
      </c>
      <c r="K52" s="220" t="b">
        <v>0</v>
      </c>
      <c r="L52" s="221">
        <v>1</v>
      </c>
      <c r="M52" s="221">
        <v>1</v>
      </c>
      <c r="N52" s="280">
        <v>6</v>
      </c>
      <c r="O52" s="223" t="b">
        <v>0</v>
      </c>
      <c r="P52" s="416" t="s">
        <v>9245</v>
      </c>
      <c r="Q52" s="416" t="s">
        <v>9246</v>
      </c>
      <c r="R52" s="444" t="s">
        <v>9247</v>
      </c>
      <c r="S52" s="444" t="s">
        <v>2721</v>
      </c>
      <c r="T52" s="452" t="s">
        <v>9248</v>
      </c>
      <c r="U52" s="416" t="s">
        <v>8728</v>
      </c>
      <c r="V52" s="416" t="s">
        <v>8729</v>
      </c>
      <c r="W52" s="279"/>
    </row>
    <row r="53" spans="1:23" ht="24" customHeight="1">
      <c r="A53" s="219">
        <f t="shared" si="0"/>
        <v>50</v>
      </c>
      <c r="B53" s="219" t="s">
        <v>746</v>
      </c>
      <c r="C53" s="226">
        <v>0</v>
      </c>
      <c r="D53" s="221" t="s">
        <v>2455</v>
      </c>
      <c r="E53" s="221" t="s">
        <v>745</v>
      </c>
      <c r="F53" s="221" t="s">
        <v>747</v>
      </c>
      <c r="G53" s="221" t="s">
        <v>756</v>
      </c>
      <c r="H53" s="220" t="s">
        <v>13745</v>
      </c>
      <c r="I53" s="220" t="s">
        <v>13745</v>
      </c>
      <c r="J53" s="222">
        <v>0</v>
      </c>
      <c r="K53" s="220" t="b">
        <v>0</v>
      </c>
      <c r="L53" s="221">
        <v>1</v>
      </c>
      <c r="M53" s="221">
        <v>1</v>
      </c>
      <c r="N53" s="280">
        <v>7</v>
      </c>
      <c r="O53" s="225" t="b">
        <v>1</v>
      </c>
      <c r="P53" s="416" t="s">
        <v>9245</v>
      </c>
      <c r="Q53" s="416" t="s">
        <v>9246</v>
      </c>
      <c r="R53" s="444" t="s">
        <v>9247</v>
      </c>
      <c r="S53" s="444" t="s">
        <v>2721</v>
      </c>
      <c r="T53" s="452" t="s">
        <v>9248</v>
      </c>
      <c r="U53" s="416" t="s">
        <v>8728</v>
      </c>
      <c r="V53" s="416" t="s">
        <v>8729</v>
      </c>
      <c r="W53" s="279"/>
    </row>
    <row r="54" spans="1:23" ht="24" customHeight="1">
      <c r="A54" s="219">
        <f t="shared" si="0"/>
        <v>51</v>
      </c>
      <c r="B54" s="219" t="s">
        <v>749</v>
      </c>
      <c r="C54" s="220">
        <v>0</v>
      </c>
      <c r="D54" s="221" t="s">
        <v>2455</v>
      </c>
      <c r="E54" s="221" t="s">
        <v>3022</v>
      </c>
      <c r="F54" s="221" t="s">
        <v>3023</v>
      </c>
      <c r="G54" s="221" t="s">
        <v>756</v>
      </c>
      <c r="H54" s="219" t="s">
        <v>777</v>
      </c>
      <c r="I54" s="220" t="s">
        <v>13745</v>
      </c>
      <c r="J54" s="222">
        <v>0</v>
      </c>
      <c r="K54" s="220" t="b">
        <v>0</v>
      </c>
      <c r="L54" s="221">
        <v>1</v>
      </c>
      <c r="M54" s="221">
        <v>1</v>
      </c>
      <c r="N54" s="280">
        <v>1</v>
      </c>
      <c r="O54" s="223" t="b">
        <v>0</v>
      </c>
      <c r="P54" s="416" t="s">
        <v>9249</v>
      </c>
      <c r="Q54" s="416" t="s">
        <v>9250</v>
      </c>
      <c r="R54" s="444" t="s">
        <v>22446</v>
      </c>
      <c r="S54" s="444" t="s">
        <v>22447</v>
      </c>
      <c r="T54" s="452" t="s">
        <v>2722</v>
      </c>
      <c r="U54" s="416" t="s">
        <v>8730</v>
      </c>
      <c r="V54" s="416" t="s">
        <v>8731</v>
      </c>
      <c r="W54" s="279"/>
    </row>
    <row r="55" spans="1:23" ht="24" customHeight="1">
      <c r="A55" s="219">
        <f t="shared" si="0"/>
        <v>52</v>
      </c>
      <c r="B55" s="219" t="s">
        <v>749</v>
      </c>
      <c r="C55" s="220">
        <v>0</v>
      </c>
      <c r="D55" s="221" t="s">
        <v>2455</v>
      </c>
      <c r="E55" s="221" t="s">
        <v>3022</v>
      </c>
      <c r="F55" s="221" t="s">
        <v>756</v>
      </c>
      <c r="G55" s="221" t="s">
        <v>756</v>
      </c>
      <c r="H55" s="219" t="s">
        <v>777</v>
      </c>
      <c r="I55" s="220" t="s">
        <v>13745</v>
      </c>
      <c r="J55" s="222">
        <v>0</v>
      </c>
      <c r="K55" s="220" t="b">
        <v>0</v>
      </c>
      <c r="L55" s="221">
        <v>1</v>
      </c>
      <c r="M55" s="221">
        <v>1</v>
      </c>
      <c r="N55" s="280">
        <v>2</v>
      </c>
      <c r="O55" s="223" t="b">
        <v>0</v>
      </c>
      <c r="P55" s="435" t="s">
        <v>9251</v>
      </c>
      <c r="Q55" s="435" t="s">
        <v>9252</v>
      </c>
      <c r="R55" s="445" t="s">
        <v>22448</v>
      </c>
      <c r="S55" s="445" t="s">
        <v>22449</v>
      </c>
      <c r="T55" s="453" t="s">
        <v>2723</v>
      </c>
      <c r="U55" s="435" t="s">
        <v>8732</v>
      </c>
      <c r="V55" s="435" t="s">
        <v>8733</v>
      </c>
      <c r="W55" s="279"/>
    </row>
    <row r="56" spans="1:23" ht="24" customHeight="1">
      <c r="A56" s="219">
        <f t="shared" si="0"/>
        <v>53</v>
      </c>
      <c r="B56" s="219" t="s">
        <v>749</v>
      </c>
      <c r="C56" s="220">
        <v>0</v>
      </c>
      <c r="D56" s="221" t="s">
        <v>2455</v>
      </c>
      <c r="E56" s="221" t="s">
        <v>3022</v>
      </c>
      <c r="F56" s="221" t="s">
        <v>3023</v>
      </c>
      <c r="G56" s="221" t="s">
        <v>756</v>
      </c>
      <c r="H56" s="219" t="s">
        <v>777</v>
      </c>
      <c r="I56" s="220" t="s">
        <v>13745</v>
      </c>
      <c r="J56" s="222">
        <v>0</v>
      </c>
      <c r="K56" s="220" t="b">
        <v>0</v>
      </c>
      <c r="L56" s="221">
        <v>1</v>
      </c>
      <c r="M56" s="221">
        <v>1</v>
      </c>
      <c r="N56" s="280">
        <v>3</v>
      </c>
      <c r="O56" s="223" t="b">
        <v>0</v>
      </c>
      <c r="P56" s="416" t="s">
        <v>9253</v>
      </c>
      <c r="Q56" s="416" t="s">
        <v>9254</v>
      </c>
      <c r="R56" s="444" t="s">
        <v>22450</v>
      </c>
      <c r="S56" s="444" t="s">
        <v>22451</v>
      </c>
      <c r="T56" s="452" t="s">
        <v>2724</v>
      </c>
      <c r="U56" s="416" t="s">
        <v>8734</v>
      </c>
      <c r="V56" s="416" t="s">
        <v>8735</v>
      </c>
      <c r="W56" s="279"/>
    </row>
    <row r="57" spans="1:23" ht="24" customHeight="1">
      <c r="A57" s="219">
        <f t="shared" si="0"/>
        <v>54</v>
      </c>
      <c r="B57" s="219" t="s">
        <v>749</v>
      </c>
      <c r="C57" s="220">
        <v>0</v>
      </c>
      <c r="D57" s="221" t="s">
        <v>2455</v>
      </c>
      <c r="E57" s="221" t="s">
        <v>3022</v>
      </c>
      <c r="F57" s="221" t="s">
        <v>756</v>
      </c>
      <c r="G57" s="221" t="s">
        <v>756</v>
      </c>
      <c r="H57" s="219" t="s">
        <v>777</v>
      </c>
      <c r="I57" s="220" t="s">
        <v>13745</v>
      </c>
      <c r="J57" s="222">
        <v>0</v>
      </c>
      <c r="K57" s="220" t="b">
        <v>0</v>
      </c>
      <c r="L57" s="221">
        <v>1</v>
      </c>
      <c r="M57" s="221">
        <v>1</v>
      </c>
      <c r="N57" s="280">
        <v>4</v>
      </c>
      <c r="O57" s="223" t="b">
        <v>0</v>
      </c>
      <c r="P57" s="435" t="s">
        <v>9255</v>
      </c>
      <c r="Q57" s="435" t="s">
        <v>9256</v>
      </c>
      <c r="R57" s="445" t="s">
        <v>22452</v>
      </c>
      <c r="S57" s="445" t="s">
        <v>22453</v>
      </c>
      <c r="T57" s="453" t="s">
        <v>2725</v>
      </c>
      <c r="U57" s="435" t="s">
        <v>8736</v>
      </c>
      <c r="V57" s="435" t="s">
        <v>8737</v>
      </c>
      <c r="W57" s="279"/>
    </row>
    <row r="58" spans="1:23" ht="24" customHeight="1">
      <c r="A58" s="219">
        <f t="shared" si="0"/>
        <v>55</v>
      </c>
      <c r="B58" s="219" t="s">
        <v>749</v>
      </c>
      <c r="C58" s="220">
        <v>0</v>
      </c>
      <c r="D58" s="221" t="s">
        <v>2455</v>
      </c>
      <c r="E58" s="221" t="s">
        <v>3023</v>
      </c>
      <c r="F58" s="221" t="s">
        <v>3022</v>
      </c>
      <c r="G58" s="221" t="s">
        <v>756</v>
      </c>
      <c r="H58" s="219" t="s">
        <v>777</v>
      </c>
      <c r="I58" s="220" t="s">
        <v>13745</v>
      </c>
      <c r="J58" s="222">
        <v>0</v>
      </c>
      <c r="K58" s="220" t="b">
        <v>0</v>
      </c>
      <c r="L58" s="221">
        <v>1</v>
      </c>
      <c r="M58" s="221">
        <v>1</v>
      </c>
      <c r="N58" s="280">
        <v>5</v>
      </c>
      <c r="O58" s="223" t="b">
        <v>0</v>
      </c>
      <c r="P58" s="416" t="s">
        <v>9257</v>
      </c>
      <c r="Q58" s="416" t="s">
        <v>9258</v>
      </c>
      <c r="R58" s="444" t="s">
        <v>22454</v>
      </c>
      <c r="S58" s="444" t="s">
        <v>22455</v>
      </c>
      <c r="T58" s="452" t="s">
        <v>2726</v>
      </c>
      <c r="U58" s="416" t="s">
        <v>8738</v>
      </c>
      <c r="V58" s="416" t="s">
        <v>8739</v>
      </c>
      <c r="W58" s="279"/>
    </row>
    <row r="59" spans="1:23" ht="24" customHeight="1">
      <c r="A59" s="219">
        <f t="shared" si="0"/>
        <v>56</v>
      </c>
      <c r="B59" s="219" t="s">
        <v>749</v>
      </c>
      <c r="C59" s="220">
        <v>0</v>
      </c>
      <c r="D59" s="221" t="s">
        <v>2455</v>
      </c>
      <c r="E59" s="221" t="s">
        <v>3022</v>
      </c>
      <c r="F59" s="221" t="s">
        <v>756</v>
      </c>
      <c r="G59" s="221" t="s">
        <v>756</v>
      </c>
      <c r="H59" s="219" t="s">
        <v>777</v>
      </c>
      <c r="I59" s="220" t="s">
        <v>13745</v>
      </c>
      <c r="J59" s="222">
        <v>0</v>
      </c>
      <c r="K59" s="220" t="b">
        <v>0</v>
      </c>
      <c r="L59" s="221">
        <v>1</v>
      </c>
      <c r="M59" s="221">
        <v>1</v>
      </c>
      <c r="N59" s="280">
        <v>6</v>
      </c>
      <c r="O59" s="223" t="b">
        <v>0</v>
      </c>
      <c r="P59" s="435" t="s">
        <v>697</v>
      </c>
      <c r="Q59" s="435" t="s">
        <v>697</v>
      </c>
      <c r="R59" s="445" t="s">
        <v>698</v>
      </c>
      <c r="S59" s="445" t="s">
        <v>698</v>
      </c>
      <c r="T59" s="453" t="s">
        <v>2356</v>
      </c>
      <c r="U59" s="435" t="s">
        <v>2357</v>
      </c>
      <c r="V59" s="435" t="s">
        <v>2357</v>
      </c>
      <c r="W59" s="279"/>
    </row>
    <row r="60" spans="1:23" ht="24" customHeight="1">
      <c r="A60" s="219">
        <f t="shared" si="0"/>
        <v>57</v>
      </c>
      <c r="B60" s="219" t="s">
        <v>749</v>
      </c>
      <c r="C60" s="220">
        <v>0</v>
      </c>
      <c r="D60" s="221" t="s">
        <v>2455</v>
      </c>
      <c r="E60" s="221" t="s">
        <v>3022</v>
      </c>
      <c r="F60" s="221" t="s">
        <v>3022</v>
      </c>
      <c r="G60" s="221" t="s">
        <v>756</v>
      </c>
      <c r="H60" s="219" t="s">
        <v>777</v>
      </c>
      <c r="I60" s="220" t="s">
        <v>13745</v>
      </c>
      <c r="J60" s="222">
        <v>0</v>
      </c>
      <c r="K60" s="220" t="b">
        <v>0</v>
      </c>
      <c r="L60" s="221">
        <v>1</v>
      </c>
      <c r="M60" s="221">
        <v>1</v>
      </c>
      <c r="N60" s="280">
        <v>7</v>
      </c>
      <c r="O60" s="225" t="b">
        <v>1</v>
      </c>
      <c r="P60" s="416" t="s">
        <v>9259</v>
      </c>
      <c r="Q60" s="416" t="s">
        <v>9260</v>
      </c>
      <c r="R60" s="444" t="s">
        <v>22456</v>
      </c>
      <c r="S60" s="444" t="s">
        <v>22457</v>
      </c>
      <c r="T60" s="452" t="s">
        <v>2727</v>
      </c>
      <c r="U60" s="416" t="s">
        <v>8740</v>
      </c>
      <c r="V60" s="416" t="s">
        <v>8741</v>
      </c>
      <c r="W60" s="279"/>
    </row>
    <row r="61" spans="1:23" ht="24" customHeight="1">
      <c r="A61" s="219">
        <f t="shared" si="0"/>
        <v>58</v>
      </c>
      <c r="B61" s="219" t="s">
        <v>749</v>
      </c>
      <c r="C61" s="220">
        <v>0</v>
      </c>
      <c r="D61" s="221" t="s">
        <v>3024</v>
      </c>
      <c r="E61" s="221" t="s">
        <v>3025</v>
      </c>
      <c r="F61" s="221" t="s">
        <v>3026</v>
      </c>
      <c r="G61" s="221" t="s">
        <v>756</v>
      </c>
      <c r="H61" s="219" t="s">
        <v>3149</v>
      </c>
      <c r="I61" s="220" t="s">
        <v>13745</v>
      </c>
      <c r="J61" s="222">
        <v>0</v>
      </c>
      <c r="K61" s="220" t="b">
        <v>0</v>
      </c>
      <c r="L61" s="221">
        <v>1</v>
      </c>
      <c r="M61" s="221">
        <v>1</v>
      </c>
      <c r="N61" s="280">
        <v>1</v>
      </c>
      <c r="O61" s="223" t="b">
        <v>0</v>
      </c>
      <c r="P61" s="416" t="s">
        <v>9261</v>
      </c>
      <c r="Q61" s="416" t="s">
        <v>9262</v>
      </c>
      <c r="R61" s="444" t="s">
        <v>22458</v>
      </c>
      <c r="S61" s="444" t="s">
        <v>2728</v>
      </c>
      <c r="T61" s="452" t="s">
        <v>9263</v>
      </c>
      <c r="U61" s="416" t="s">
        <v>8742</v>
      </c>
      <c r="V61" s="416" t="s">
        <v>8743</v>
      </c>
      <c r="W61" s="279"/>
    </row>
    <row r="62" spans="1:23" ht="24" customHeight="1">
      <c r="A62" s="219">
        <f t="shared" si="0"/>
        <v>59</v>
      </c>
      <c r="B62" s="219" t="s">
        <v>749</v>
      </c>
      <c r="C62" s="220">
        <v>0</v>
      </c>
      <c r="D62" s="221" t="s">
        <v>3024</v>
      </c>
      <c r="E62" s="221" t="s">
        <v>3025</v>
      </c>
      <c r="F62" s="221" t="s">
        <v>3026</v>
      </c>
      <c r="G62" s="221" t="s">
        <v>756</v>
      </c>
      <c r="H62" s="219" t="s">
        <v>3149</v>
      </c>
      <c r="I62" s="220" t="s">
        <v>13745</v>
      </c>
      <c r="J62" s="222">
        <v>0</v>
      </c>
      <c r="K62" s="220" t="b">
        <v>0</v>
      </c>
      <c r="L62" s="221">
        <v>1</v>
      </c>
      <c r="M62" s="221">
        <v>1</v>
      </c>
      <c r="N62" s="280">
        <v>2</v>
      </c>
      <c r="O62" s="223" t="b">
        <v>0</v>
      </c>
      <c r="P62" s="416" t="s">
        <v>9264</v>
      </c>
      <c r="Q62" s="416" t="s">
        <v>9265</v>
      </c>
      <c r="R62" s="444" t="s">
        <v>22459</v>
      </c>
      <c r="S62" s="444" t="s">
        <v>2729</v>
      </c>
      <c r="T62" s="452" t="s">
        <v>9266</v>
      </c>
      <c r="U62" s="416" t="s">
        <v>8744</v>
      </c>
      <c r="V62" s="416" t="s">
        <v>8745</v>
      </c>
      <c r="W62" s="279"/>
    </row>
    <row r="63" spans="1:23" ht="24" customHeight="1">
      <c r="A63" s="219">
        <f t="shared" si="0"/>
        <v>60</v>
      </c>
      <c r="B63" s="219" t="s">
        <v>749</v>
      </c>
      <c r="C63" s="220">
        <v>0</v>
      </c>
      <c r="D63" s="221" t="s">
        <v>3024</v>
      </c>
      <c r="E63" s="221" t="s">
        <v>3025</v>
      </c>
      <c r="F63" s="221" t="s">
        <v>3025</v>
      </c>
      <c r="G63" s="221" t="s">
        <v>756</v>
      </c>
      <c r="H63" s="219" t="s">
        <v>3149</v>
      </c>
      <c r="I63" s="220" t="s">
        <v>13745</v>
      </c>
      <c r="J63" s="222">
        <v>0</v>
      </c>
      <c r="K63" s="220" t="b">
        <v>0</v>
      </c>
      <c r="L63" s="221">
        <v>1</v>
      </c>
      <c r="M63" s="221">
        <v>1</v>
      </c>
      <c r="N63" s="280">
        <v>3</v>
      </c>
      <c r="O63" s="223" t="b">
        <v>0</v>
      </c>
      <c r="P63" s="416" t="s">
        <v>9267</v>
      </c>
      <c r="Q63" s="416" t="s">
        <v>9268</v>
      </c>
      <c r="R63" s="444" t="s">
        <v>22460</v>
      </c>
      <c r="S63" s="444" t="s">
        <v>22461</v>
      </c>
      <c r="T63" s="452" t="s">
        <v>9269</v>
      </c>
      <c r="U63" s="416" t="s">
        <v>8746</v>
      </c>
      <c r="V63" s="416" t="s">
        <v>8747</v>
      </c>
      <c r="W63" s="279"/>
    </row>
    <row r="64" spans="1:23" ht="24" customHeight="1">
      <c r="A64" s="219">
        <f t="shared" si="0"/>
        <v>61</v>
      </c>
      <c r="B64" s="219" t="s">
        <v>749</v>
      </c>
      <c r="C64" s="220">
        <v>0</v>
      </c>
      <c r="D64" s="221" t="s">
        <v>3024</v>
      </c>
      <c r="E64" s="221" t="s">
        <v>3025</v>
      </c>
      <c r="F64" s="221" t="s">
        <v>3027</v>
      </c>
      <c r="G64" s="221" t="s">
        <v>756</v>
      </c>
      <c r="H64" s="219" t="s">
        <v>3149</v>
      </c>
      <c r="I64" s="220" t="s">
        <v>13745</v>
      </c>
      <c r="J64" s="222">
        <v>0</v>
      </c>
      <c r="K64" s="220" t="b">
        <v>0</v>
      </c>
      <c r="L64" s="221">
        <v>1</v>
      </c>
      <c r="M64" s="221">
        <v>1</v>
      </c>
      <c r="N64" s="280">
        <v>4</v>
      </c>
      <c r="O64" s="223" t="b">
        <v>0</v>
      </c>
      <c r="P64" s="416" t="s">
        <v>9270</v>
      </c>
      <c r="Q64" s="416" t="s">
        <v>9271</v>
      </c>
      <c r="R64" s="444" t="s">
        <v>22462</v>
      </c>
      <c r="S64" s="444" t="s">
        <v>2730</v>
      </c>
      <c r="T64" s="452" t="s">
        <v>9272</v>
      </c>
      <c r="U64" s="416" t="s">
        <v>8748</v>
      </c>
      <c r="V64" s="416" t="s">
        <v>8749</v>
      </c>
      <c r="W64" s="279"/>
    </row>
    <row r="65" spans="1:23" ht="24" customHeight="1">
      <c r="A65" s="219">
        <f t="shared" si="0"/>
        <v>62</v>
      </c>
      <c r="B65" s="219" t="s">
        <v>749</v>
      </c>
      <c r="C65" s="220">
        <v>0</v>
      </c>
      <c r="D65" s="221" t="s">
        <v>3028</v>
      </c>
      <c r="E65" s="221" t="s">
        <v>3025</v>
      </c>
      <c r="F65" s="221" t="s">
        <v>3025</v>
      </c>
      <c r="G65" s="221" t="s">
        <v>756</v>
      </c>
      <c r="H65" s="219" t="s">
        <v>3149</v>
      </c>
      <c r="I65" s="220" t="s">
        <v>13745</v>
      </c>
      <c r="J65" s="222">
        <v>0</v>
      </c>
      <c r="K65" s="220" t="b">
        <v>0</v>
      </c>
      <c r="L65" s="221">
        <v>1</v>
      </c>
      <c r="M65" s="221">
        <v>1</v>
      </c>
      <c r="N65" s="280">
        <v>5</v>
      </c>
      <c r="O65" s="223" t="b">
        <v>0</v>
      </c>
      <c r="P65" s="416" t="s">
        <v>9273</v>
      </c>
      <c r="Q65" s="416" t="s">
        <v>9274</v>
      </c>
      <c r="R65" s="444" t="s">
        <v>22463</v>
      </c>
      <c r="S65" s="444" t="s">
        <v>22464</v>
      </c>
      <c r="T65" s="452" t="s">
        <v>9275</v>
      </c>
      <c r="U65" s="416" t="s">
        <v>8750</v>
      </c>
      <c r="V65" s="416" t="s">
        <v>8751</v>
      </c>
      <c r="W65" s="279"/>
    </row>
    <row r="66" spans="1:23" ht="24" customHeight="1">
      <c r="A66" s="219">
        <f t="shared" si="0"/>
        <v>63</v>
      </c>
      <c r="B66" s="219" t="s">
        <v>749</v>
      </c>
      <c r="C66" s="220">
        <v>0</v>
      </c>
      <c r="D66" s="221" t="s">
        <v>3028</v>
      </c>
      <c r="E66" s="221" t="s">
        <v>3025</v>
      </c>
      <c r="F66" s="221" t="s">
        <v>3027</v>
      </c>
      <c r="G66" s="221" t="s">
        <v>756</v>
      </c>
      <c r="H66" s="219" t="s">
        <v>3150</v>
      </c>
      <c r="I66" s="220" t="s">
        <v>13745</v>
      </c>
      <c r="J66" s="222">
        <v>0</v>
      </c>
      <c r="K66" s="220" t="b">
        <v>0</v>
      </c>
      <c r="L66" s="221">
        <v>1</v>
      </c>
      <c r="M66" s="221">
        <v>1</v>
      </c>
      <c r="N66" s="280">
        <v>6</v>
      </c>
      <c r="O66" s="223" t="b">
        <v>0</v>
      </c>
      <c r="P66" s="416" t="s">
        <v>9276</v>
      </c>
      <c r="Q66" s="416" t="s">
        <v>9277</v>
      </c>
      <c r="R66" s="444" t="s">
        <v>22465</v>
      </c>
      <c r="S66" s="444" t="s">
        <v>22466</v>
      </c>
      <c r="T66" s="452" t="s">
        <v>9278</v>
      </c>
      <c r="U66" s="416" t="s">
        <v>8752</v>
      </c>
      <c r="V66" s="416" t="s">
        <v>8753</v>
      </c>
      <c r="W66" s="279"/>
    </row>
    <row r="67" spans="1:23" ht="24" customHeight="1">
      <c r="A67" s="219">
        <f t="shared" si="0"/>
        <v>64</v>
      </c>
      <c r="B67" s="219" t="s">
        <v>749</v>
      </c>
      <c r="C67" s="220">
        <v>0</v>
      </c>
      <c r="D67" s="221" t="s">
        <v>3024</v>
      </c>
      <c r="E67" s="221" t="s">
        <v>3025</v>
      </c>
      <c r="F67" s="221" t="s">
        <v>3025</v>
      </c>
      <c r="G67" s="221" t="s">
        <v>756</v>
      </c>
      <c r="H67" s="219" t="s">
        <v>3149</v>
      </c>
      <c r="I67" s="220" t="s">
        <v>13745</v>
      </c>
      <c r="J67" s="222">
        <v>0</v>
      </c>
      <c r="K67" s="220" t="b">
        <v>0</v>
      </c>
      <c r="L67" s="221">
        <v>1</v>
      </c>
      <c r="M67" s="221">
        <v>1</v>
      </c>
      <c r="N67" s="280">
        <v>7</v>
      </c>
      <c r="O67" s="223" t="b">
        <v>0</v>
      </c>
      <c r="P67" s="416" t="s">
        <v>9279</v>
      </c>
      <c r="Q67" s="416" t="s">
        <v>9280</v>
      </c>
      <c r="R67" s="444" t="s">
        <v>22467</v>
      </c>
      <c r="S67" s="444" t="s">
        <v>2731</v>
      </c>
      <c r="T67" s="452" t="s">
        <v>9281</v>
      </c>
      <c r="U67" s="416" t="s">
        <v>8754</v>
      </c>
      <c r="V67" s="416" t="s">
        <v>8755</v>
      </c>
      <c r="W67" s="279"/>
    </row>
    <row r="68" spans="1:23" ht="24" customHeight="1">
      <c r="A68" s="219">
        <f t="shared" si="0"/>
        <v>65</v>
      </c>
      <c r="B68" s="219" t="s">
        <v>749</v>
      </c>
      <c r="C68" s="220">
        <v>0</v>
      </c>
      <c r="D68" s="221" t="s">
        <v>3024</v>
      </c>
      <c r="E68" s="221" t="s">
        <v>3025</v>
      </c>
      <c r="F68" s="221" t="s">
        <v>3027</v>
      </c>
      <c r="G68" s="221" t="s">
        <v>756</v>
      </c>
      <c r="H68" s="219" t="s">
        <v>3149</v>
      </c>
      <c r="I68" s="220" t="s">
        <v>13745</v>
      </c>
      <c r="J68" s="222">
        <v>0</v>
      </c>
      <c r="K68" s="220" t="b">
        <v>0</v>
      </c>
      <c r="L68" s="221">
        <v>1</v>
      </c>
      <c r="M68" s="221">
        <v>1</v>
      </c>
      <c r="N68" s="280">
        <v>8</v>
      </c>
      <c r="O68" s="223" t="b">
        <v>0</v>
      </c>
      <c r="P68" s="416" t="s">
        <v>9282</v>
      </c>
      <c r="Q68" s="416" t="s">
        <v>9283</v>
      </c>
      <c r="R68" s="444" t="s">
        <v>22468</v>
      </c>
      <c r="S68" s="444" t="s">
        <v>2732</v>
      </c>
      <c r="T68" s="452" t="s">
        <v>9284</v>
      </c>
      <c r="U68" s="416" t="s">
        <v>8756</v>
      </c>
      <c r="V68" s="416" t="s">
        <v>8757</v>
      </c>
      <c r="W68" s="279"/>
    </row>
    <row r="69" spans="1:23" ht="24" customHeight="1">
      <c r="A69" s="219">
        <f t="shared" si="0"/>
        <v>66</v>
      </c>
      <c r="B69" s="219" t="s">
        <v>749</v>
      </c>
      <c r="C69" s="220">
        <v>0</v>
      </c>
      <c r="D69" s="221" t="s">
        <v>3024</v>
      </c>
      <c r="E69" s="221" t="s">
        <v>3025</v>
      </c>
      <c r="F69" s="221" t="s">
        <v>3027</v>
      </c>
      <c r="G69" s="221" t="s">
        <v>756</v>
      </c>
      <c r="H69" s="219" t="s">
        <v>3149</v>
      </c>
      <c r="I69" s="220" t="s">
        <v>13745</v>
      </c>
      <c r="J69" s="222">
        <v>0</v>
      </c>
      <c r="K69" s="220" t="b">
        <v>0</v>
      </c>
      <c r="L69" s="221">
        <v>1</v>
      </c>
      <c r="M69" s="221">
        <v>1</v>
      </c>
      <c r="N69" s="280">
        <v>9</v>
      </c>
      <c r="O69" s="225" t="b">
        <v>1</v>
      </c>
      <c r="P69" s="416" t="s">
        <v>9285</v>
      </c>
      <c r="Q69" s="416" t="s">
        <v>9286</v>
      </c>
      <c r="R69" s="444" t="s">
        <v>22469</v>
      </c>
      <c r="S69" s="444" t="s">
        <v>22470</v>
      </c>
      <c r="T69" s="452" t="s">
        <v>9287</v>
      </c>
      <c r="U69" s="416" t="s">
        <v>8758</v>
      </c>
      <c r="V69" s="416" t="s">
        <v>8759</v>
      </c>
      <c r="W69" s="279"/>
    </row>
    <row r="70" spans="1:23" ht="24" customHeight="1">
      <c r="A70" s="219">
        <f t="shared" si="0"/>
        <v>67</v>
      </c>
      <c r="B70" s="219" t="s">
        <v>749</v>
      </c>
      <c r="C70" s="220">
        <v>0</v>
      </c>
      <c r="D70" s="221" t="s">
        <v>3024</v>
      </c>
      <c r="E70" s="221" t="s">
        <v>3025</v>
      </c>
      <c r="F70" s="219" t="s">
        <v>3029</v>
      </c>
      <c r="G70" s="219" t="s">
        <v>756</v>
      </c>
      <c r="H70" s="220" t="s">
        <v>13745</v>
      </c>
      <c r="I70" s="220" t="s">
        <v>13745</v>
      </c>
      <c r="J70" s="222">
        <v>0</v>
      </c>
      <c r="K70" s="220" t="b">
        <v>0</v>
      </c>
      <c r="L70" s="221">
        <v>1</v>
      </c>
      <c r="M70" s="221">
        <v>1</v>
      </c>
      <c r="N70" s="229">
        <v>1</v>
      </c>
      <c r="O70" s="223" t="b">
        <v>0</v>
      </c>
      <c r="P70" s="416" t="s">
        <v>9288</v>
      </c>
      <c r="Q70" s="416" t="s">
        <v>9289</v>
      </c>
      <c r="R70" s="444" t="s">
        <v>22471</v>
      </c>
      <c r="S70" s="444" t="s">
        <v>2733</v>
      </c>
      <c r="T70" s="452" t="s">
        <v>2734</v>
      </c>
      <c r="U70" s="416" t="s">
        <v>8760</v>
      </c>
      <c r="V70" s="416" t="s">
        <v>8761</v>
      </c>
      <c r="W70" s="279"/>
    </row>
    <row r="71" spans="1:23" ht="24" customHeight="1">
      <c r="A71" s="219">
        <f t="shared" si="0"/>
        <v>68</v>
      </c>
      <c r="B71" s="219" t="s">
        <v>749</v>
      </c>
      <c r="C71" s="220">
        <v>0</v>
      </c>
      <c r="D71" s="221" t="s">
        <v>3024</v>
      </c>
      <c r="E71" s="221" t="s">
        <v>3025</v>
      </c>
      <c r="F71" s="221" t="s">
        <v>3027</v>
      </c>
      <c r="G71" s="221" t="s">
        <v>756</v>
      </c>
      <c r="H71" s="220" t="s">
        <v>13745</v>
      </c>
      <c r="I71" s="220" t="s">
        <v>13745</v>
      </c>
      <c r="J71" s="222">
        <v>0</v>
      </c>
      <c r="K71" s="220" t="b">
        <v>0</v>
      </c>
      <c r="L71" s="221">
        <v>1</v>
      </c>
      <c r="M71" s="221">
        <v>1</v>
      </c>
      <c r="N71" s="280">
        <v>2</v>
      </c>
      <c r="O71" s="223" t="b">
        <v>0</v>
      </c>
      <c r="P71" s="416" t="s">
        <v>9290</v>
      </c>
      <c r="Q71" s="416" t="s">
        <v>9291</v>
      </c>
      <c r="R71" s="444" t="s">
        <v>22472</v>
      </c>
      <c r="S71" s="444" t="s">
        <v>22473</v>
      </c>
      <c r="T71" s="452" t="s">
        <v>2735</v>
      </c>
      <c r="U71" s="416" t="s">
        <v>8762</v>
      </c>
      <c r="V71" s="416" t="s">
        <v>8763</v>
      </c>
      <c r="W71" s="279"/>
    </row>
    <row r="72" spans="1:23" ht="24" customHeight="1">
      <c r="A72" s="219">
        <f t="shared" si="0"/>
        <v>69</v>
      </c>
      <c r="B72" s="219" t="s">
        <v>749</v>
      </c>
      <c r="C72" s="220">
        <v>0</v>
      </c>
      <c r="D72" s="221" t="s">
        <v>3024</v>
      </c>
      <c r="E72" s="221" t="s">
        <v>3025</v>
      </c>
      <c r="F72" s="219" t="s">
        <v>3029</v>
      </c>
      <c r="G72" s="219" t="s">
        <v>756</v>
      </c>
      <c r="H72" s="220" t="s">
        <v>13745</v>
      </c>
      <c r="I72" s="220" t="s">
        <v>13745</v>
      </c>
      <c r="J72" s="222">
        <v>0</v>
      </c>
      <c r="K72" s="220" t="b">
        <v>0</v>
      </c>
      <c r="L72" s="221">
        <v>1</v>
      </c>
      <c r="M72" s="221">
        <v>1</v>
      </c>
      <c r="N72" s="229">
        <v>3</v>
      </c>
      <c r="O72" s="223" t="b">
        <v>0</v>
      </c>
      <c r="P72" s="416" t="s">
        <v>9292</v>
      </c>
      <c r="Q72" s="416" t="s">
        <v>9293</v>
      </c>
      <c r="R72" s="444" t="s">
        <v>22474</v>
      </c>
      <c r="S72" s="444" t="s">
        <v>22475</v>
      </c>
      <c r="T72" s="452" t="s">
        <v>9294</v>
      </c>
      <c r="U72" s="416" t="s">
        <v>8764</v>
      </c>
      <c r="V72" s="416" t="s">
        <v>8765</v>
      </c>
      <c r="W72" s="279"/>
    </row>
    <row r="73" spans="1:23" ht="24" customHeight="1">
      <c r="A73" s="219">
        <f t="shared" si="0"/>
        <v>70</v>
      </c>
      <c r="B73" s="219" t="s">
        <v>749</v>
      </c>
      <c r="C73" s="220">
        <v>0</v>
      </c>
      <c r="D73" s="221" t="s">
        <v>3024</v>
      </c>
      <c r="E73" s="221" t="s">
        <v>3025</v>
      </c>
      <c r="F73" s="221" t="s">
        <v>3025</v>
      </c>
      <c r="G73" s="221" t="s">
        <v>756</v>
      </c>
      <c r="H73" s="220" t="s">
        <v>13745</v>
      </c>
      <c r="I73" s="220" t="s">
        <v>13745</v>
      </c>
      <c r="J73" s="222">
        <v>0</v>
      </c>
      <c r="K73" s="220" t="b">
        <v>0</v>
      </c>
      <c r="L73" s="221">
        <v>1</v>
      </c>
      <c r="M73" s="221">
        <v>1</v>
      </c>
      <c r="N73" s="280">
        <v>4</v>
      </c>
      <c r="O73" s="223" t="b">
        <v>0</v>
      </c>
      <c r="P73" s="416" t="s">
        <v>9295</v>
      </c>
      <c r="Q73" s="416" t="s">
        <v>9296</v>
      </c>
      <c r="R73" s="444" t="s">
        <v>22476</v>
      </c>
      <c r="S73" s="444" t="s">
        <v>2736</v>
      </c>
      <c r="T73" s="452" t="s">
        <v>9297</v>
      </c>
      <c r="U73" s="416" t="s">
        <v>8766</v>
      </c>
      <c r="V73" s="416" t="s">
        <v>8767</v>
      </c>
      <c r="W73" s="279"/>
    </row>
    <row r="74" spans="1:23" ht="24" customHeight="1">
      <c r="A74" s="219">
        <f t="shared" si="0"/>
        <v>71</v>
      </c>
      <c r="B74" s="219" t="s">
        <v>749</v>
      </c>
      <c r="C74" s="220">
        <v>0</v>
      </c>
      <c r="D74" s="221" t="s">
        <v>3024</v>
      </c>
      <c r="E74" s="221" t="s">
        <v>3025</v>
      </c>
      <c r="F74" s="221" t="s">
        <v>3027</v>
      </c>
      <c r="G74" s="221" t="s">
        <v>756</v>
      </c>
      <c r="H74" s="220" t="s">
        <v>13745</v>
      </c>
      <c r="I74" s="220" t="s">
        <v>13745</v>
      </c>
      <c r="J74" s="222">
        <v>0</v>
      </c>
      <c r="K74" s="220" t="b">
        <v>0</v>
      </c>
      <c r="L74" s="221">
        <v>1</v>
      </c>
      <c r="M74" s="221">
        <v>1</v>
      </c>
      <c r="N74" s="280">
        <v>5</v>
      </c>
      <c r="O74" s="225" t="b">
        <v>1</v>
      </c>
      <c r="P74" s="416" t="s">
        <v>9298</v>
      </c>
      <c r="Q74" s="416" t="s">
        <v>9299</v>
      </c>
      <c r="R74" s="444" t="s">
        <v>22477</v>
      </c>
      <c r="S74" s="444" t="s">
        <v>2737</v>
      </c>
      <c r="T74" s="452" t="s">
        <v>9300</v>
      </c>
      <c r="U74" s="416" t="s">
        <v>8768</v>
      </c>
      <c r="V74" s="416" t="s">
        <v>8769</v>
      </c>
      <c r="W74" s="279"/>
    </row>
    <row r="75" spans="1:23" ht="24" customHeight="1">
      <c r="A75" s="219">
        <f t="shared" si="0"/>
        <v>72</v>
      </c>
      <c r="B75" s="219" t="s">
        <v>749</v>
      </c>
      <c r="C75" s="220">
        <v>0</v>
      </c>
      <c r="D75" s="221" t="s">
        <v>3030</v>
      </c>
      <c r="E75" s="221" t="s">
        <v>3026</v>
      </c>
      <c r="F75" s="221" t="s">
        <v>3027</v>
      </c>
      <c r="G75" s="221" t="s">
        <v>756</v>
      </c>
      <c r="H75" s="219" t="s">
        <v>3151</v>
      </c>
      <c r="I75" s="220" t="s">
        <v>13745</v>
      </c>
      <c r="J75" s="222">
        <v>0</v>
      </c>
      <c r="K75" s="220" t="b">
        <v>0</v>
      </c>
      <c r="L75" s="221">
        <v>1</v>
      </c>
      <c r="M75" s="221">
        <v>1</v>
      </c>
      <c r="N75" s="280">
        <v>1</v>
      </c>
      <c r="O75" s="223" t="b">
        <v>0</v>
      </c>
      <c r="P75" s="416" t="s">
        <v>19196</v>
      </c>
      <c r="Q75" s="416" t="s">
        <v>20712</v>
      </c>
      <c r="R75" s="444" t="s">
        <v>22478</v>
      </c>
      <c r="S75" s="444" t="s">
        <v>22479</v>
      </c>
      <c r="T75" s="452" t="s">
        <v>20713</v>
      </c>
      <c r="U75" s="416" t="s">
        <v>20714</v>
      </c>
      <c r="V75" s="416" t="s">
        <v>20715</v>
      </c>
      <c r="W75" s="279"/>
    </row>
    <row r="76" spans="1:23" ht="24" customHeight="1">
      <c r="A76" s="219">
        <f t="shared" si="0"/>
        <v>73</v>
      </c>
      <c r="B76" s="219" t="s">
        <v>749</v>
      </c>
      <c r="C76" s="220">
        <v>0</v>
      </c>
      <c r="D76" s="221" t="s">
        <v>3030</v>
      </c>
      <c r="E76" s="221" t="s">
        <v>3027</v>
      </c>
      <c r="F76" s="221" t="s">
        <v>756</v>
      </c>
      <c r="G76" s="221" t="s">
        <v>756</v>
      </c>
      <c r="H76" s="219" t="s">
        <v>3151</v>
      </c>
      <c r="I76" s="220" t="s">
        <v>13745</v>
      </c>
      <c r="J76" s="222">
        <v>0</v>
      </c>
      <c r="K76" s="220" t="b">
        <v>0</v>
      </c>
      <c r="L76" s="221">
        <v>1</v>
      </c>
      <c r="M76" s="221">
        <v>1</v>
      </c>
      <c r="N76" s="280">
        <v>2</v>
      </c>
      <c r="O76" s="223" t="b">
        <v>0</v>
      </c>
      <c r="P76" s="435" t="s">
        <v>9301</v>
      </c>
      <c r="Q76" s="435" t="s">
        <v>8771</v>
      </c>
      <c r="R76" s="445" t="s">
        <v>22480</v>
      </c>
      <c r="S76" s="445" t="s">
        <v>2738</v>
      </c>
      <c r="T76" s="453" t="s">
        <v>9302</v>
      </c>
      <c r="U76" s="435" t="s">
        <v>8770</v>
      </c>
      <c r="V76" s="435" t="s">
        <v>8771</v>
      </c>
      <c r="W76" s="279"/>
    </row>
    <row r="77" spans="1:23" ht="24" customHeight="1">
      <c r="A77" s="219">
        <f t="shared" si="0"/>
        <v>74</v>
      </c>
      <c r="B77" s="219" t="s">
        <v>749</v>
      </c>
      <c r="C77" s="220">
        <v>0</v>
      </c>
      <c r="D77" s="221" t="s">
        <v>3030</v>
      </c>
      <c r="E77" s="221" t="s">
        <v>3027</v>
      </c>
      <c r="F77" s="221" t="s">
        <v>3027</v>
      </c>
      <c r="G77" s="221" t="s">
        <v>756</v>
      </c>
      <c r="H77" s="219" t="s">
        <v>3151</v>
      </c>
      <c r="I77" s="220" t="s">
        <v>13745</v>
      </c>
      <c r="J77" s="222">
        <v>0</v>
      </c>
      <c r="K77" s="220" t="b">
        <v>0</v>
      </c>
      <c r="L77" s="221">
        <v>1</v>
      </c>
      <c r="M77" s="221">
        <v>1</v>
      </c>
      <c r="N77" s="280">
        <v>3</v>
      </c>
      <c r="O77" s="223" t="b">
        <v>0</v>
      </c>
      <c r="P77" s="416" t="s">
        <v>9303</v>
      </c>
      <c r="Q77" s="416" t="s">
        <v>9304</v>
      </c>
      <c r="R77" s="444" t="s">
        <v>22481</v>
      </c>
      <c r="S77" s="444" t="s">
        <v>22482</v>
      </c>
      <c r="T77" s="452" t="s">
        <v>9305</v>
      </c>
      <c r="U77" s="416" t="s">
        <v>8772</v>
      </c>
      <c r="V77" s="416" t="s">
        <v>8773</v>
      </c>
      <c r="W77" s="279"/>
    </row>
    <row r="78" spans="1:23" ht="24" customHeight="1">
      <c r="A78" s="219">
        <f t="shared" si="0"/>
        <v>75</v>
      </c>
      <c r="B78" s="219" t="s">
        <v>749</v>
      </c>
      <c r="C78" s="220">
        <v>0</v>
      </c>
      <c r="D78" s="221" t="s">
        <v>3030</v>
      </c>
      <c r="E78" s="221" t="s">
        <v>3027</v>
      </c>
      <c r="F78" s="221" t="s">
        <v>756</v>
      </c>
      <c r="G78" s="221" t="s">
        <v>756</v>
      </c>
      <c r="H78" s="219" t="s">
        <v>3151</v>
      </c>
      <c r="I78" s="220" t="s">
        <v>13745</v>
      </c>
      <c r="J78" s="222">
        <v>0</v>
      </c>
      <c r="K78" s="220" t="b">
        <v>0</v>
      </c>
      <c r="L78" s="221">
        <v>1</v>
      </c>
      <c r="M78" s="221">
        <v>1</v>
      </c>
      <c r="N78" s="280">
        <v>4</v>
      </c>
      <c r="O78" s="223" t="b">
        <v>0</v>
      </c>
      <c r="P78" s="435" t="s">
        <v>9306</v>
      </c>
      <c r="Q78" s="435" t="s">
        <v>9307</v>
      </c>
      <c r="R78" s="445" t="s">
        <v>22483</v>
      </c>
      <c r="S78" s="445" t="s">
        <v>22484</v>
      </c>
      <c r="T78" s="453" t="s">
        <v>9308</v>
      </c>
      <c r="U78" s="435" t="s">
        <v>8774</v>
      </c>
      <c r="V78" s="435" t="s">
        <v>8775</v>
      </c>
      <c r="W78" s="279"/>
    </row>
    <row r="79" spans="1:23" ht="24" customHeight="1">
      <c r="A79" s="219">
        <f t="shared" si="0"/>
        <v>76</v>
      </c>
      <c r="B79" s="219" t="s">
        <v>749</v>
      </c>
      <c r="C79" s="220">
        <v>0</v>
      </c>
      <c r="D79" s="221" t="s">
        <v>3030</v>
      </c>
      <c r="E79" s="221" t="s">
        <v>3027</v>
      </c>
      <c r="F79" s="221" t="s">
        <v>756</v>
      </c>
      <c r="G79" s="221" t="s">
        <v>756</v>
      </c>
      <c r="H79" s="219" t="s">
        <v>3151</v>
      </c>
      <c r="I79" s="220" t="s">
        <v>13745</v>
      </c>
      <c r="J79" s="222">
        <v>0</v>
      </c>
      <c r="K79" s="220" t="b">
        <v>0</v>
      </c>
      <c r="L79" s="221">
        <v>1</v>
      </c>
      <c r="M79" s="221">
        <v>1</v>
      </c>
      <c r="N79" s="280">
        <v>5</v>
      </c>
      <c r="O79" s="223" t="b">
        <v>0</v>
      </c>
      <c r="P79" s="435" t="s">
        <v>9309</v>
      </c>
      <c r="Q79" s="435" t="s">
        <v>9310</v>
      </c>
      <c r="R79" s="445" t="s">
        <v>22485</v>
      </c>
      <c r="S79" s="445" t="s">
        <v>22486</v>
      </c>
      <c r="T79" s="453" t="s">
        <v>9311</v>
      </c>
      <c r="U79" s="435" t="s">
        <v>8776</v>
      </c>
      <c r="V79" s="435" t="s">
        <v>8777</v>
      </c>
      <c r="W79" s="279"/>
    </row>
    <row r="80" spans="1:23" ht="24" customHeight="1">
      <c r="A80" s="219">
        <f t="shared" si="0"/>
        <v>77</v>
      </c>
      <c r="B80" s="219" t="s">
        <v>749</v>
      </c>
      <c r="C80" s="220">
        <v>0</v>
      </c>
      <c r="D80" s="221" t="s">
        <v>3030</v>
      </c>
      <c r="E80" s="221" t="s">
        <v>3027</v>
      </c>
      <c r="F80" s="221" t="s">
        <v>756</v>
      </c>
      <c r="G80" s="221" t="s">
        <v>756</v>
      </c>
      <c r="H80" s="219" t="s">
        <v>3151</v>
      </c>
      <c r="I80" s="220" t="s">
        <v>13745</v>
      </c>
      <c r="J80" s="222">
        <v>0</v>
      </c>
      <c r="K80" s="220" t="b">
        <v>0</v>
      </c>
      <c r="L80" s="221">
        <v>1</v>
      </c>
      <c r="M80" s="221">
        <v>1</v>
      </c>
      <c r="N80" s="280">
        <v>6</v>
      </c>
      <c r="O80" s="223" t="b">
        <v>0</v>
      </c>
      <c r="P80" s="435" t="s">
        <v>9312</v>
      </c>
      <c r="Q80" s="435" t="s">
        <v>9313</v>
      </c>
      <c r="R80" s="445" t="s">
        <v>22487</v>
      </c>
      <c r="S80" s="445" t="s">
        <v>22488</v>
      </c>
      <c r="T80" s="453" t="s">
        <v>9314</v>
      </c>
      <c r="U80" s="435" t="s">
        <v>8778</v>
      </c>
      <c r="V80" s="435" t="s">
        <v>8779</v>
      </c>
      <c r="W80" s="279"/>
    </row>
    <row r="81" spans="1:23" ht="24" customHeight="1">
      <c r="A81" s="219">
        <f t="shared" si="0"/>
        <v>78</v>
      </c>
      <c r="B81" s="219" t="s">
        <v>749</v>
      </c>
      <c r="C81" s="220">
        <v>0</v>
      </c>
      <c r="D81" s="221" t="s">
        <v>3030</v>
      </c>
      <c r="E81" s="221" t="s">
        <v>3027</v>
      </c>
      <c r="F81" s="221" t="s">
        <v>3027</v>
      </c>
      <c r="G81" s="221" t="s">
        <v>756</v>
      </c>
      <c r="H81" s="219" t="s">
        <v>3151</v>
      </c>
      <c r="I81" s="220" t="s">
        <v>13745</v>
      </c>
      <c r="J81" s="222">
        <v>0</v>
      </c>
      <c r="K81" s="220" t="b">
        <v>0</v>
      </c>
      <c r="L81" s="221">
        <v>1</v>
      </c>
      <c r="M81" s="221">
        <v>1</v>
      </c>
      <c r="N81" s="280">
        <v>7</v>
      </c>
      <c r="O81" s="223" t="b">
        <v>0</v>
      </c>
      <c r="P81" s="416" t="s">
        <v>19197</v>
      </c>
      <c r="Q81" s="416" t="s">
        <v>20716</v>
      </c>
      <c r="R81" s="444" t="s">
        <v>22489</v>
      </c>
      <c r="S81" s="444" t="s">
        <v>22490</v>
      </c>
      <c r="T81" s="452" t="s">
        <v>20717</v>
      </c>
      <c r="U81" s="416" t="s">
        <v>20718</v>
      </c>
      <c r="V81" s="416" t="s">
        <v>20719</v>
      </c>
      <c r="W81" s="279"/>
    </row>
    <row r="82" spans="1:23" ht="24" customHeight="1">
      <c r="A82" s="219">
        <f t="shared" si="0"/>
        <v>79</v>
      </c>
      <c r="B82" s="219" t="s">
        <v>749</v>
      </c>
      <c r="C82" s="220">
        <v>0</v>
      </c>
      <c r="D82" s="221" t="s">
        <v>3030</v>
      </c>
      <c r="E82" s="221" t="s">
        <v>3027</v>
      </c>
      <c r="F82" s="221" t="s">
        <v>3027</v>
      </c>
      <c r="G82" s="221" t="s">
        <v>756</v>
      </c>
      <c r="H82" s="219" t="s">
        <v>3151</v>
      </c>
      <c r="I82" s="220" t="s">
        <v>13745</v>
      </c>
      <c r="J82" s="222">
        <v>0</v>
      </c>
      <c r="K82" s="220" t="b">
        <v>0</v>
      </c>
      <c r="L82" s="221">
        <v>1</v>
      </c>
      <c r="M82" s="221">
        <v>1</v>
      </c>
      <c r="N82" s="280">
        <v>8</v>
      </c>
      <c r="O82" s="223" t="b">
        <v>0</v>
      </c>
      <c r="P82" s="416" t="s">
        <v>19198</v>
      </c>
      <c r="Q82" s="416" t="s">
        <v>20720</v>
      </c>
      <c r="R82" s="444" t="s">
        <v>22491</v>
      </c>
      <c r="S82" s="444" t="s">
        <v>22492</v>
      </c>
      <c r="T82" s="452" t="s">
        <v>20721</v>
      </c>
      <c r="U82" s="416" t="s">
        <v>20722</v>
      </c>
      <c r="V82" s="416" t="s">
        <v>20723</v>
      </c>
      <c r="W82" s="279"/>
    </row>
    <row r="83" spans="1:23" ht="24" customHeight="1">
      <c r="A83" s="219">
        <f t="shared" si="0"/>
        <v>80</v>
      </c>
      <c r="B83" s="219" t="s">
        <v>749</v>
      </c>
      <c r="C83" s="220">
        <v>0</v>
      </c>
      <c r="D83" s="221" t="s">
        <v>3030</v>
      </c>
      <c r="E83" s="221" t="s">
        <v>3027</v>
      </c>
      <c r="F83" s="221" t="s">
        <v>3027</v>
      </c>
      <c r="G83" s="221" t="s">
        <v>756</v>
      </c>
      <c r="H83" s="219" t="s">
        <v>3151</v>
      </c>
      <c r="I83" s="220" t="s">
        <v>13745</v>
      </c>
      <c r="J83" s="222">
        <v>0</v>
      </c>
      <c r="K83" s="220" t="b">
        <v>0</v>
      </c>
      <c r="L83" s="221">
        <v>1</v>
      </c>
      <c r="M83" s="221">
        <v>1</v>
      </c>
      <c r="N83" s="280">
        <v>9</v>
      </c>
      <c r="O83" s="223" t="b">
        <v>0</v>
      </c>
      <c r="P83" s="416" t="s">
        <v>9315</v>
      </c>
      <c r="Q83" s="416" t="s">
        <v>9316</v>
      </c>
      <c r="R83" s="444" t="s">
        <v>22493</v>
      </c>
      <c r="S83" s="444" t="s">
        <v>2739</v>
      </c>
      <c r="T83" s="452" t="s">
        <v>9317</v>
      </c>
      <c r="U83" s="416" t="s">
        <v>8780</v>
      </c>
      <c r="V83" s="416" t="s">
        <v>8781</v>
      </c>
      <c r="W83" s="279"/>
    </row>
    <row r="84" spans="1:23" ht="24" customHeight="1">
      <c r="A84" s="219">
        <f t="shared" si="0"/>
        <v>81</v>
      </c>
      <c r="B84" s="219" t="s">
        <v>749</v>
      </c>
      <c r="C84" s="220">
        <v>0</v>
      </c>
      <c r="D84" s="221" t="s">
        <v>3030</v>
      </c>
      <c r="E84" s="221" t="s">
        <v>3027</v>
      </c>
      <c r="F84" s="221" t="s">
        <v>756</v>
      </c>
      <c r="G84" s="221" t="s">
        <v>756</v>
      </c>
      <c r="H84" s="219" t="s">
        <v>3151</v>
      </c>
      <c r="I84" s="220" t="s">
        <v>13745</v>
      </c>
      <c r="J84" s="222">
        <v>0</v>
      </c>
      <c r="K84" s="220" t="b">
        <v>0</v>
      </c>
      <c r="L84" s="221">
        <v>1</v>
      </c>
      <c r="M84" s="221">
        <v>1</v>
      </c>
      <c r="N84" s="280">
        <v>10</v>
      </c>
      <c r="O84" s="223" t="b">
        <v>0</v>
      </c>
      <c r="P84" s="435" t="s">
        <v>9318</v>
      </c>
      <c r="Q84" s="435" t="s">
        <v>9319</v>
      </c>
      <c r="R84" s="445" t="s">
        <v>22494</v>
      </c>
      <c r="S84" s="445" t="s">
        <v>22495</v>
      </c>
      <c r="T84" s="453" t="s">
        <v>9320</v>
      </c>
      <c r="U84" s="435" t="s">
        <v>8782</v>
      </c>
      <c r="V84" s="435" t="s">
        <v>8783</v>
      </c>
      <c r="W84" s="279"/>
    </row>
    <row r="85" spans="1:23" ht="24" customHeight="1">
      <c r="A85" s="219">
        <f t="shared" si="0"/>
        <v>82</v>
      </c>
      <c r="B85" s="219" t="s">
        <v>749</v>
      </c>
      <c r="C85" s="220">
        <v>0</v>
      </c>
      <c r="D85" s="221" t="s">
        <v>3030</v>
      </c>
      <c r="E85" s="221" t="s">
        <v>3027</v>
      </c>
      <c r="F85" s="221" t="s">
        <v>3027</v>
      </c>
      <c r="G85" s="221" t="s">
        <v>756</v>
      </c>
      <c r="H85" s="219" t="s">
        <v>3151</v>
      </c>
      <c r="I85" s="220" t="s">
        <v>13745</v>
      </c>
      <c r="J85" s="222">
        <v>0</v>
      </c>
      <c r="K85" s="220" t="b">
        <v>0</v>
      </c>
      <c r="L85" s="221">
        <v>1</v>
      </c>
      <c r="M85" s="221">
        <v>1</v>
      </c>
      <c r="N85" s="280">
        <v>11</v>
      </c>
      <c r="O85" s="220" t="b">
        <v>0</v>
      </c>
      <c r="P85" s="416" t="s">
        <v>9321</v>
      </c>
      <c r="Q85" s="416" t="s">
        <v>9322</v>
      </c>
      <c r="R85" s="444" t="s">
        <v>22496</v>
      </c>
      <c r="S85" s="444" t="s">
        <v>22497</v>
      </c>
      <c r="T85" s="452" t="s">
        <v>9323</v>
      </c>
      <c r="U85" s="416" t="s">
        <v>8784</v>
      </c>
      <c r="V85" s="416" t="s">
        <v>8785</v>
      </c>
      <c r="W85" s="279"/>
    </row>
    <row r="86" spans="1:23" ht="24" customHeight="1">
      <c r="A86" s="219">
        <f t="shared" si="0"/>
        <v>83</v>
      </c>
      <c r="B86" s="219" t="s">
        <v>749</v>
      </c>
      <c r="C86" s="220">
        <v>0</v>
      </c>
      <c r="D86" s="221" t="s">
        <v>3030</v>
      </c>
      <c r="E86" s="221" t="s">
        <v>3027</v>
      </c>
      <c r="F86" s="221" t="s">
        <v>3027</v>
      </c>
      <c r="G86" s="221" t="s">
        <v>756</v>
      </c>
      <c r="H86" s="219" t="s">
        <v>3151</v>
      </c>
      <c r="I86" s="220" t="s">
        <v>13745</v>
      </c>
      <c r="J86" s="222">
        <v>0</v>
      </c>
      <c r="K86" s="220" t="b">
        <v>0</v>
      </c>
      <c r="L86" s="221">
        <v>1</v>
      </c>
      <c r="M86" s="221">
        <v>1</v>
      </c>
      <c r="N86" s="280">
        <v>12</v>
      </c>
      <c r="O86" s="220" t="b">
        <v>0</v>
      </c>
      <c r="P86" s="416" t="s">
        <v>9324</v>
      </c>
      <c r="Q86" s="416" t="s">
        <v>9325</v>
      </c>
      <c r="R86" s="444" t="s">
        <v>22498</v>
      </c>
      <c r="S86" s="444" t="s">
        <v>22499</v>
      </c>
      <c r="T86" s="452" t="s">
        <v>2740</v>
      </c>
      <c r="U86" s="416" t="s">
        <v>8786</v>
      </c>
      <c r="V86" s="416" t="s">
        <v>8787</v>
      </c>
      <c r="W86" s="279"/>
    </row>
    <row r="87" spans="1:23" ht="24" customHeight="1">
      <c r="A87" s="219">
        <f t="shared" si="0"/>
        <v>84</v>
      </c>
      <c r="B87" s="219" t="s">
        <v>749</v>
      </c>
      <c r="C87" s="220">
        <v>0</v>
      </c>
      <c r="D87" s="221" t="s">
        <v>3030</v>
      </c>
      <c r="E87" s="221" t="s">
        <v>3027</v>
      </c>
      <c r="F87" s="221" t="s">
        <v>756</v>
      </c>
      <c r="G87" s="221" t="s">
        <v>756</v>
      </c>
      <c r="H87" s="219" t="s">
        <v>3151</v>
      </c>
      <c r="I87" s="220" t="s">
        <v>13745</v>
      </c>
      <c r="J87" s="222">
        <v>0</v>
      </c>
      <c r="K87" s="220" t="b">
        <v>0</v>
      </c>
      <c r="L87" s="221">
        <v>1</v>
      </c>
      <c r="M87" s="221">
        <v>1</v>
      </c>
      <c r="N87" s="280">
        <v>13</v>
      </c>
      <c r="O87" s="220" t="b">
        <v>0</v>
      </c>
      <c r="P87" s="435" t="s">
        <v>9326</v>
      </c>
      <c r="Q87" s="435" t="s">
        <v>9327</v>
      </c>
      <c r="R87" s="445" t="s">
        <v>22500</v>
      </c>
      <c r="S87" s="445" t="s">
        <v>22501</v>
      </c>
      <c r="T87" s="453" t="s">
        <v>9328</v>
      </c>
      <c r="U87" s="435" t="s">
        <v>8788</v>
      </c>
      <c r="V87" s="435" t="s">
        <v>8789</v>
      </c>
      <c r="W87" s="279"/>
    </row>
    <row r="88" spans="1:23" ht="24" customHeight="1">
      <c r="A88" s="219">
        <f t="shared" si="0"/>
        <v>85</v>
      </c>
      <c r="B88" s="219" t="s">
        <v>749</v>
      </c>
      <c r="C88" s="220">
        <v>0</v>
      </c>
      <c r="D88" s="221" t="s">
        <v>3030</v>
      </c>
      <c r="E88" s="221" t="s">
        <v>3027</v>
      </c>
      <c r="F88" s="221" t="s">
        <v>3027</v>
      </c>
      <c r="G88" s="221" t="s">
        <v>756</v>
      </c>
      <c r="H88" s="219" t="s">
        <v>3151</v>
      </c>
      <c r="I88" s="220" t="s">
        <v>13745</v>
      </c>
      <c r="J88" s="222">
        <v>0</v>
      </c>
      <c r="K88" s="220" t="b">
        <v>0</v>
      </c>
      <c r="L88" s="221">
        <v>1</v>
      </c>
      <c r="M88" s="221">
        <v>1</v>
      </c>
      <c r="N88" s="280">
        <v>14</v>
      </c>
      <c r="O88" s="225" t="b">
        <v>1</v>
      </c>
      <c r="P88" s="416" t="s">
        <v>19199</v>
      </c>
      <c r="Q88" s="416" t="s">
        <v>20724</v>
      </c>
      <c r="R88" s="444" t="s">
        <v>22502</v>
      </c>
      <c r="S88" s="444" t="s">
        <v>22503</v>
      </c>
      <c r="T88" s="452" t="s">
        <v>20725</v>
      </c>
      <c r="U88" s="416" t="s">
        <v>20726</v>
      </c>
      <c r="V88" s="416" t="s">
        <v>20727</v>
      </c>
      <c r="W88" s="279"/>
    </row>
    <row r="89" spans="1:23" ht="24" customHeight="1">
      <c r="A89" s="219">
        <f t="shared" si="0"/>
        <v>86</v>
      </c>
      <c r="B89" s="219" t="s">
        <v>749</v>
      </c>
      <c r="C89" s="220">
        <v>0</v>
      </c>
      <c r="D89" s="221" t="s">
        <v>3030</v>
      </c>
      <c r="E89" s="221" t="s">
        <v>3027</v>
      </c>
      <c r="F89" s="221" t="s">
        <v>3027</v>
      </c>
      <c r="G89" s="221" t="s">
        <v>756</v>
      </c>
      <c r="H89" s="220" t="s">
        <v>13745</v>
      </c>
      <c r="I89" s="220" t="s">
        <v>13745</v>
      </c>
      <c r="J89" s="222">
        <v>0</v>
      </c>
      <c r="K89" s="220" t="b">
        <v>0</v>
      </c>
      <c r="L89" s="221">
        <v>1</v>
      </c>
      <c r="M89" s="221">
        <v>1</v>
      </c>
      <c r="N89" s="280">
        <v>1</v>
      </c>
      <c r="O89" s="223" t="b">
        <v>0</v>
      </c>
      <c r="P89" s="416" t="s">
        <v>9329</v>
      </c>
      <c r="Q89" s="416" t="s">
        <v>9330</v>
      </c>
      <c r="R89" s="444" t="s">
        <v>5546</v>
      </c>
      <c r="S89" s="444" t="s">
        <v>5546</v>
      </c>
      <c r="T89" s="452" t="s">
        <v>9331</v>
      </c>
      <c r="U89" s="416" t="s">
        <v>8790</v>
      </c>
      <c r="V89" s="416" t="s">
        <v>8791</v>
      </c>
      <c r="W89" s="279"/>
    </row>
    <row r="90" spans="1:23" ht="24" customHeight="1">
      <c r="A90" s="219">
        <f t="shared" ref="A90:A153" si="1">A89+1</f>
        <v>87</v>
      </c>
      <c r="B90" s="219" t="s">
        <v>749</v>
      </c>
      <c r="C90" s="220">
        <v>0</v>
      </c>
      <c r="D90" s="221" t="s">
        <v>3030</v>
      </c>
      <c r="E90" s="221" t="s">
        <v>3025</v>
      </c>
      <c r="F90" s="221" t="s">
        <v>3025</v>
      </c>
      <c r="G90" s="221" t="s">
        <v>756</v>
      </c>
      <c r="H90" s="220" t="s">
        <v>13745</v>
      </c>
      <c r="I90" s="220" t="s">
        <v>13745</v>
      </c>
      <c r="J90" s="222">
        <v>0</v>
      </c>
      <c r="K90" s="220" t="b">
        <v>0</v>
      </c>
      <c r="L90" s="221">
        <v>1</v>
      </c>
      <c r="M90" s="221">
        <v>1</v>
      </c>
      <c r="N90" s="280">
        <v>1</v>
      </c>
      <c r="O90" s="223" t="b">
        <v>0</v>
      </c>
      <c r="P90" s="416" t="s">
        <v>9332</v>
      </c>
      <c r="Q90" s="416" t="s">
        <v>9333</v>
      </c>
      <c r="R90" s="444" t="s">
        <v>22504</v>
      </c>
      <c r="S90" s="444" t="s">
        <v>2741</v>
      </c>
      <c r="T90" s="452" t="s">
        <v>9334</v>
      </c>
      <c r="U90" s="416" t="s">
        <v>8792</v>
      </c>
      <c r="V90" s="416" t="s">
        <v>8793</v>
      </c>
      <c r="W90" s="279"/>
    </row>
    <row r="91" spans="1:23" ht="24" customHeight="1">
      <c r="A91" s="219">
        <f t="shared" si="1"/>
        <v>88</v>
      </c>
      <c r="B91" s="219" t="s">
        <v>749</v>
      </c>
      <c r="C91" s="220">
        <v>0</v>
      </c>
      <c r="D91" s="221" t="s">
        <v>3030</v>
      </c>
      <c r="E91" s="221" t="s">
        <v>3025</v>
      </c>
      <c r="F91" s="221" t="s">
        <v>756</v>
      </c>
      <c r="G91" s="221" t="s">
        <v>756</v>
      </c>
      <c r="H91" s="220" t="s">
        <v>13745</v>
      </c>
      <c r="I91" s="220" t="s">
        <v>13745</v>
      </c>
      <c r="J91" s="222">
        <v>0</v>
      </c>
      <c r="K91" s="220" t="b">
        <v>0</v>
      </c>
      <c r="L91" s="221">
        <v>1</v>
      </c>
      <c r="M91" s="221">
        <v>1</v>
      </c>
      <c r="N91" s="280">
        <v>2</v>
      </c>
      <c r="O91" s="220" t="b">
        <v>0</v>
      </c>
      <c r="P91" s="435" t="s">
        <v>9335</v>
      </c>
      <c r="Q91" s="435" t="s">
        <v>8795</v>
      </c>
      <c r="R91" s="445" t="s">
        <v>9336</v>
      </c>
      <c r="S91" s="445" t="s">
        <v>2742</v>
      </c>
      <c r="T91" s="453" t="s">
        <v>9337</v>
      </c>
      <c r="U91" s="435" t="s">
        <v>8794</v>
      </c>
      <c r="V91" s="435" t="s">
        <v>8795</v>
      </c>
      <c r="W91" s="279"/>
    </row>
    <row r="92" spans="1:23" ht="24" customHeight="1">
      <c r="A92" s="219">
        <f t="shared" si="1"/>
        <v>89</v>
      </c>
      <c r="B92" s="219" t="s">
        <v>749</v>
      </c>
      <c r="C92" s="220">
        <v>0</v>
      </c>
      <c r="D92" s="221" t="s">
        <v>3030</v>
      </c>
      <c r="E92" s="221" t="s">
        <v>3025</v>
      </c>
      <c r="F92" s="221" t="s">
        <v>3025</v>
      </c>
      <c r="G92" s="221" t="s">
        <v>756</v>
      </c>
      <c r="H92" s="220" t="s">
        <v>13745</v>
      </c>
      <c r="I92" s="220" t="s">
        <v>13745</v>
      </c>
      <c r="J92" s="222">
        <v>0</v>
      </c>
      <c r="K92" s="220" t="b">
        <v>0</v>
      </c>
      <c r="L92" s="221">
        <v>1</v>
      </c>
      <c r="M92" s="221">
        <v>1</v>
      </c>
      <c r="N92" s="280">
        <v>3</v>
      </c>
      <c r="O92" s="220" t="b">
        <v>0</v>
      </c>
      <c r="P92" s="416" t="s">
        <v>9338</v>
      </c>
      <c r="Q92" s="416" t="s">
        <v>9339</v>
      </c>
      <c r="R92" s="444" t="s">
        <v>22505</v>
      </c>
      <c r="S92" s="444" t="s">
        <v>22506</v>
      </c>
      <c r="T92" s="452" t="s">
        <v>9340</v>
      </c>
      <c r="U92" s="416" t="s">
        <v>8796</v>
      </c>
      <c r="V92" s="416" t="s">
        <v>8797</v>
      </c>
      <c r="W92" s="279"/>
    </row>
    <row r="93" spans="1:23" ht="24" customHeight="1">
      <c r="A93" s="219">
        <f t="shared" si="1"/>
        <v>90</v>
      </c>
      <c r="B93" s="219" t="s">
        <v>749</v>
      </c>
      <c r="C93" s="220">
        <v>0</v>
      </c>
      <c r="D93" s="221" t="s">
        <v>3030</v>
      </c>
      <c r="E93" s="221" t="s">
        <v>3025</v>
      </c>
      <c r="F93" s="221" t="s">
        <v>3025</v>
      </c>
      <c r="G93" s="221" t="s">
        <v>756</v>
      </c>
      <c r="H93" s="220" t="s">
        <v>13745</v>
      </c>
      <c r="I93" s="220" t="s">
        <v>13745</v>
      </c>
      <c r="J93" s="222">
        <v>0</v>
      </c>
      <c r="K93" s="220" t="b">
        <v>0</v>
      </c>
      <c r="L93" s="221">
        <v>1</v>
      </c>
      <c r="M93" s="221">
        <v>1</v>
      </c>
      <c r="N93" s="280">
        <v>4</v>
      </c>
      <c r="O93" s="220" t="b">
        <v>0</v>
      </c>
      <c r="P93" s="416" t="s">
        <v>9341</v>
      </c>
      <c r="Q93" s="416" t="s">
        <v>9342</v>
      </c>
      <c r="R93" s="444" t="s">
        <v>22507</v>
      </c>
      <c r="S93" s="444" t="s">
        <v>22508</v>
      </c>
      <c r="T93" s="452" t="s">
        <v>9343</v>
      </c>
      <c r="U93" s="416" t="s">
        <v>8798</v>
      </c>
      <c r="V93" s="416" t="s">
        <v>8799</v>
      </c>
      <c r="W93" s="279"/>
    </row>
    <row r="94" spans="1:23" ht="24" customHeight="1">
      <c r="A94" s="219">
        <f t="shared" si="1"/>
        <v>91</v>
      </c>
      <c r="B94" s="219" t="s">
        <v>749</v>
      </c>
      <c r="C94" s="220">
        <v>0</v>
      </c>
      <c r="D94" s="221" t="s">
        <v>3030</v>
      </c>
      <c r="E94" s="221" t="s">
        <v>3025</v>
      </c>
      <c r="F94" s="221" t="s">
        <v>3027</v>
      </c>
      <c r="G94" s="221" t="s">
        <v>756</v>
      </c>
      <c r="H94" s="220" t="s">
        <v>13745</v>
      </c>
      <c r="I94" s="220" t="s">
        <v>13745</v>
      </c>
      <c r="J94" s="222">
        <v>0</v>
      </c>
      <c r="K94" s="220" t="b">
        <v>0</v>
      </c>
      <c r="L94" s="221">
        <v>1</v>
      </c>
      <c r="M94" s="221">
        <v>1</v>
      </c>
      <c r="N94" s="280">
        <v>5</v>
      </c>
      <c r="O94" s="220" t="b">
        <v>0</v>
      </c>
      <c r="P94" s="416" t="s">
        <v>9344</v>
      </c>
      <c r="Q94" s="416" t="s">
        <v>9345</v>
      </c>
      <c r="R94" s="444" t="s">
        <v>9346</v>
      </c>
      <c r="S94" s="444" t="s">
        <v>5547</v>
      </c>
      <c r="T94" s="452" t="s">
        <v>9347</v>
      </c>
      <c r="U94" s="416" t="s">
        <v>8800</v>
      </c>
      <c r="V94" s="416" t="s">
        <v>8801</v>
      </c>
      <c r="W94" s="279"/>
    </row>
    <row r="95" spans="1:23" ht="24" customHeight="1">
      <c r="A95" s="219">
        <f t="shared" si="1"/>
        <v>92</v>
      </c>
      <c r="B95" s="219" t="s">
        <v>749</v>
      </c>
      <c r="C95" s="220">
        <v>0</v>
      </c>
      <c r="D95" s="221" t="s">
        <v>3030</v>
      </c>
      <c r="E95" s="221" t="s">
        <v>3025</v>
      </c>
      <c r="F95" s="221" t="s">
        <v>756</v>
      </c>
      <c r="G95" s="221" t="s">
        <v>756</v>
      </c>
      <c r="H95" s="220" t="s">
        <v>13745</v>
      </c>
      <c r="I95" s="220" t="s">
        <v>13745</v>
      </c>
      <c r="J95" s="222">
        <v>0</v>
      </c>
      <c r="K95" s="220" t="b">
        <v>0</v>
      </c>
      <c r="L95" s="221">
        <v>1</v>
      </c>
      <c r="M95" s="221">
        <v>1</v>
      </c>
      <c r="N95" s="280">
        <v>6</v>
      </c>
      <c r="O95" s="220" t="b">
        <v>0</v>
      </c>
      <c r="P95" s="435" t="s">
        <v>9348</v>
      </c>
      <c r="Q95" s="435" t="s">
        <v>9349</v>
      </c>
      <c r="R95" s="445" t="s">
        <v>22509</v>
      </c>
      <c r="S95" s="445" t="s">
        <v>2743</v>
      </c>
      <c r="T95" s="453" t="s">
        <v>9350</v>
      </c>
      <c r="U95" s="435" t="s">
        <v>8802</v>
      </c>
      <c r="V95" s="435" t="s">
        <v>8803</v>
      </c>
      <c r="W95" s="279"/>
    </row>
    <row r="96" spans="1:23" ht="24" customHeight="1">
      <c r="A96" s="219">
        <f t="shared" si="1"/>
        <v>93</v>
      </c>
      <c r="B96" s="219" t="s">
        <v>749</v>
      </c>
      <c r="C96" s="220">
        <v>0</v>
      </c>
      <c r="D96" s="221" t="s">
        <v>3030</v>
      </c>
      <c r="E96" s="221" t="s">
        <v>3025</v>
      </c>
      <c r="F96" s="221" t="s">
        <v>3025</v>
      </c>
      <c r="G96" s="221" t="s">
        <v>756</v>
      </c>
      <c r="H96" s="220" t="s">
        <v>13745</v>
      </c>
      <c r="I96" s="220" t="s">
        <v>13745</v>
      </c>
      <c r="J96" s="222">
        <v>0</v>
      </c>
      <c r="K96" s="220" t="b">
        <v>0</v>
      </c>
      <c r="L96" s="221">
        <v>1</v>
      </c>
      <c r="M96" s="221">
        <v>1</v>
      </c>
      <c r="N96" s="280">
        <v>7</v>
      </c>
      <c r="O96" s="220" t="b">
        <v>0</v>
      </c>
      <c r="P96" s="416" t="s">
        <v>9351</v>
      </c>
      <c r="Q96" s="416" t="s">
        <v>9352</v>
      </c>
      <c r="R96" s="444" t="s">
        <v>22510</v>
      </c>
      <c r="S96" s="444" t="s">
        <v>22511</v>
      </c>
      <c r="T96" s="452" t="s">
        <v>9353</v>
      </c>
      <c r="U96" s="416" t="s">
        <v>8804</v>
      </c>
      <c r="V96" s="416" t="s">
        <v>8805</v>
      </c>
      <c r="W96" s="279"/>
    </row>
    <row r="97" spans="1:23" ht="24" customHeight="1">
      <c r="A97" s="219">
        <f t="shared" si="1"/>
        <v>94</v>
      </c>
      <c r="B97" s="219" t="s">
        <v>749</v>
      </c>
      <c r="C97" s="220">
        <v>0</v>
      </c>
      <c r="D97" s="221" t="s">
        <v>3030</v>
      </c>
      <c r="E97" s="221" t="s">
        <v>3025</v>
      </c>
      <c r="F97" s="221" t="s">
        <v>756</v>
      </c>
      <c r="G97" s="221" t="s">
        <v>756</v>
      </c>
      <c r="H97" s="220" t="s">
        <v>13745</v>
      </c>
      <c r="I97" s="220" t="s">
        <v>13745</v>
      </c>
      <c r="J97" s="222">
        <v>0</v>
      </c>
      <c r="K97" s="220" t="b">
        <v>0</v>
      </c>
      <c r="L97" s="221">
        <v>1</v>
      </c>
      <c r="M97" s="221">
        <v>1</v>
      </c>
      <c r="N97" s="280">
        <v>8</v>
      </c>
      <c r="O97" s="220" t="b">
        <v>0</v>
      </c>
      <c r="P97" s="435" t="s">
        <v>9354</v>
      </c>
      <c r="Q97" s="435" t="s">
        <v>9355</v>
      </c>
      <c r="R97" s="445" t="s">
        <v>22512</v>
      </c>
      <c r="S97" s="445" t="s">
        <v>22513</v>
      </c>
      <c r="T97" s="453" t="s">
        <v>9356</v>
      </c>
      <c r="U97" s="435" t="s">
        <v>8806</v>
      </c>
      <c r="V97" s="435" t="s">
        <v>8807</v>
      </c>
      <c r="W97" s="279"/>
    </row>
    <row r="98" spans="1:23" ht="24" customHeight="1">
      <c r="A98" s="219">
        <f t="shared" si="1"/>
        <v>95</v>
      </c>
      <c r="B98" s="219" t="s">
        <v>749</v>
      </c>
      <c r="C98" s="220">
        <v>0</v>
      </c>
      <c r="D98" s="221" t="s">
        <v>3030</v>
      </c>
      <c r="E98" s="221" t="s">
        <v>3025</v>
      </c>
      <c r="F98" s="221" t="s">
        <v>3025</v>
      </c>
      <c r="G98" s="221" t="s">
        <v>756</v>
      </c>
      <c r="H98" s="220" t="s">
        <v>13745</v>
      </c>
      <c r="I98" s="220" t="s">
        <v>13745</v>
      </c>
      <c r="J98" s="222">
        <v>0</v>
      </c>
      <c r="K98" s="220" t="b">
        <v>0</v>
      </c>
      <c r="L98" s="221">
        <v>1</v>
      </c>
      <c r="M98" s="221">
        <v>1</v>
      </c>
      <c r="N98" s="280">
        <v>9</v>
      </c>
      <c r="O98" s="220" t="b">
        <v>0</v>
      </c>
      <c r="P98" s="416" t="s">
        <v>19214</v>
      </c>
      <c r="Q98" s="416" t="s">
        <v>20728</v>
      </c>
      <c r="R98" s="444" t="s">
        <v>22514</v>
      </c>
      <c r="S98" s="444" t="s">
        <v>22515</v>
      </c>
      <c r="T98" s="452" t="s">
        <v>20729</v>
      </c>
      <c r="U98" s="416" t="s">
        <v>20730</v>
      </c>
      <c r="V98" s="416" t="s">
        <v>20731</v>
      </c>
      <c r="W98" s="279"/>
    </row>
    <row r="99" spans="1:23" ht="24" customHeight="1">
      <c r="A99" s="219">
        <f t="shared" si="1"/>
        <v>96</v>
      </c>
      <c r="B99" s="219" t="s">
        <v>749</v>
      </c>
      <c r="C99" s="220">
        <v>0</v>
      </c>
      <c r="D99" s="221" t="s">
        <v>3030</v>
      </c>
      <c r="E99" s="221" t="s">
        <v>3025</v>
      </c>
      <c r="F99" s="221" t="s">
        <v>3025</v>
      </c>
      <c r="G99" s="221" t="s">
        <v>756</v>
      </c>
      <c r="H99" s="220" t="s">
        <v>13745</v>
      </c>
      <c r="I99" s="220" t="s">
        <v>13745</v>
      </c>
      <c r="J99" s="222">
        <v>0</v>
      </c>
      <c r="K99" s="220" t="b">
        <v>0</v>
      </c>
      <c r="L99" s="221">
        <v>1</v>
      </c>
      <c r="M99" s="221">
        <v>1</v>
      </c>
      <c r="N99" s="280">
        <v>10</v>
      </c>
      <c r="O99" s="220" t="b">
        <v>0</v>
      </c>
      <c r="P99" s="416" t="s">
        <v>9357</v>
      </c>
      <c r="Q99" s="416" t="s">
        <v>9358</v>
      </c>
      <c r="R99" s="444" t="s">
        <v>22516</v>
      </c>
      <c r="S99" s="444" t="s">
        <v>2744</v>
      </c>
      <c r="T99" s="452" t="s">
        <v>9359</v>
      </c>
      <c r="U99" s="416" t="s">
        <v>8808</v>
      </c>
      <c r="V99" s="416" t="s">
        <v>8809</v>
      </c>
      <c r="W99" s="279"/>
    </row>
    <row r="100" spans="1:23" ht="24" customHeight="1">
      <c r="A100" s="219">
        <f t="shared" si="1"/>
        <v>97</v>
      </c>
      <c r="B100" s="219" t="s">
        <v>749</v>
      </c>
      <c r="C100" s="220">
        <v>0</v>
      </c>
      <c r="D100" s="221" t="s">
        <v>2370</v>
      </c>
      <c r="E100" s="221" t="s">
        <v>983</v>
      </c>
      <c r="F100" s="221" t="s">
        <v>983</v>
      </c>
      <c r="G100" s="221" t="s">
        <v>756</v>
      </c>
      <c r="H100" s="220" t="s">
        <v>13745</v>
      </c>
      <c r="I100" s="220" t="s">
        <v>13745</v>
      </c>
      <c r="J100" s="222">
        <v>0</v>
      </c>
      <c r="K100" s="220" t="b">
        <v>0</v>
      </c>
      <c r="L100" s="221">
        <v>1</v>
      </c>
      <c r="M100" s="221">
        <v>1</v>
      </c>
      <c r="N100" s="280">
        <v>11</v>
      </c>
      <c r="O100" s="220" t="b">
        <v>0</v>
      </c>
      <c r="P100" s="416" t="s">
        <v>9360</v>
      </c>
      <c r="Q100" s="416" t="s">
        <v>9361</v>
      </c>
      <c r="R100" s="444" t="s">
        <v>22517</v>
      </c>
      <c r="S100" s="444" t="s">
        <v>22518</v>
      </c>
      <c r="T100" s="452" t="s">
        <v>9362</v>
      </c>
      <c r="U100" s="416" t="s">
        <v>8810</v>
      </c>
      <c r="V100" s="416" t="s">
        <v>8811</v>
      </c>
      <c r="W100" s="279"/>
    </row>
    <row r="101" spans="1:23" ht="24" customHeight="1">
      <c r="A101" s="219">
        <f t="shared" si="1"/>
        <v>98</v>
      </c>
      <c r="B101" s="219" t="s">
        <v>749</v>
      </c>
      <c r="C101" s="220">
        <v>0</v>
      </c>
      <c r="D101" s="221" t="s">
        <v>3030</v>
      </c>
      <c r="E101" s="221" t="s">
        <v>3025</v>
      </c>
      <c r="F101" s="221" t="s">
        <v>3027</v>
      </c>
      <c r="G101" s="221" t="s">
        <v>756</v>
      </c>
      <c r="H101" s="220" t="s">
        <v>13745</v>
      </c>
      <c r="I101" s="220" t="s">
        <v>13745</v>
      </c>
      <c r="J101" s="222">
        <v>0</v>
      </c>
      <c r="K101" s="220" t="b">
        <v>0</v>
      </c>
      <c r="L101" s="221">
        <v>1</v>
      </c>
      <c r="M101" s="221">
        <v>1</v>
      </c>
      <c r="N101" s="280">
        <v>12</v>
      </c>
      <c r="O101" s="219" t="b">
        <v>1</v>
      </c>
      <c r="P101" s="416" t="s">
        <v>9363</v>
      </c>
      <c r="Q101" s="416" t="s">
        <v>9364</v>
      </c>
      <c r="R101" s="444" t="s">
        <v>9365</v>
      </c>
      <c r="S101" s="444" t="s">
        <v>2745</v>
      </c>
      <c r="T101" s="452" t="s">
        <v>9366</v>
      </c>
      <c r="U101" s="416" t="s">
        <v>8812</v>
      </c>
      <c r="V101" s="416" t="s">
        <v>8813</v>
      </c>
      <c r="W101" s="279"/>
    </row>
    <row r="102" spans="1:23" ht="24" customHeight="1">
      <c r="A102" s="219">
        <f t="shared" si="1"/>
        <v>99</v>
      </c>
      <c r="B102" s="219" t="s">
        <v>749</v>
      </c>
      <c r="C102" s="220">
        <v>0</v>
      </c>
      <c r="D102" s="221" t="s">
        <v>3031</v>
      </c>
      <c r="E102" s="225" t="s">
        <v>756</v>
      </c>
      <c r="F102" s="225" t="s">
        <v>756</v>
      </c>
      <c r="G102" s="225" t="s">
        <v>756</v>
      </c>
      <c r="H102" s="221" t="s">
        <v>3152</v>
      </c>
      <c r="I102" s="220" t="s">
        <v>13745</v>
      </c>
      <c r="J102" s="222">
        <v>0</v>
      </c>
      <c r="K102" s="220" t="b">
        <v>0</v>
      </c>
      <c r="L102" s="221">
        <v>1</v>
      </c>
      <c r="M102" s="221">
        <v>1</v>
      </c>
      <c r="N102" s="281">
        <v>1</v>
      </c>
      <c r="O102" s="220" t="b">
        <v>0</v>
      </c>
      <c r="P102" s="435" t="s">
        <v>9367</v>
      </c>
      <c r="Q102" s="435" t="s">
        <v>9368</v>
      </c>
      <c r="R102" s="445" t="s">
        <v>22519</v>
      </c>
      <c r="S102" s="445" t="s">
        <v>22520</v>
      </c>
      <c r="T102" s="453" t="s">
        <v>9369</v>
      </c>
      <c r="U102" s="435" t="s">
        <v>8814</v>
      </c>
      <c r="V102" s="435" t="s">
        <v>8815</v>
      </c>
      <c r="W102" s="279"/>
    </row>
    <row r="103" spans="1:23" ht="24" customHeight="1">
      <c r="A103" s="219">
        <f t="shared" si="1"/>
        <v>100</v>
      </c>
      <c r="B103" s="219" t="s">
        <v>749</v>
      </c>
      <c r="C103" s="220">
        <v>0</v>
      </c>
      <c r="D103" s="221" t="s">
        <v>3031</v>
      </c>
      <c r="E103" s="225" t="s">
        <v>756</v>
      </c>
      <c r="F103" s="225" t="s">
        <v>756</v>
      </c>
      <c r="G103" s="225" t="s">
        <v>756</v>
      </c>
      <c r="H103" s="221" t="s">
        <v>3152</v>
      </c>
      <c r="I103" s="220" t="s">
        <v>13745</v>
      </c>
      <c r="J103" s="222">
        <v>0</v>
      </c>
      <c r="K103" s="220" t="b">
        <v>0</v>
      </c>
      <c r="L103" s="221">
        <v>1</v>
      </c>
      <c r="M103" s="221">
        <v>1</v>
      </c>
      <c r="N103" s="281">
        <v>2</v>
      </c>
      <c r="O103" s="219" t="b">
        <v>1</v>
      </c>
      <c r="P103" s="435" t="s">
        <v>9370</v>
      </c>
      <c r="Q103" s="435" t="s">
        <v>9371</v>
      </c>
      <c r="R103" s="445" t="s">
        <v>22521</v>
      </c>
      <c r="S103" s="445" t="s">
        <v>22522</v>
      </c>
      <c r="T103" s="453" t="s">
        <v>9372</v>
      </c>
      <c r="U103" s="435" t="s">
        <v>8816</v>
      </c>
      <c r="V103" s="435" t="s">
        <v>8817</v>
      </c>
      <c r="W103" s="279"/>
    </row>
    <row r="104" spans="1:23" ht="24" customHeight="1">
      <c r="A104" s="219">
        <f t="shared" si="1"/>
        <v>101</v>
      </c>
      <c r="B104" s="219" t="s">
        <v>749</v>
      </c>
      <c r="C104" s="220">
        <v>0</v>
      </c>
      <c r="D104" s="219" t="s">
        <v>3043</v>
      </c>
      <c r="E104" s="225" t="s">
        <v>20642</v>
      </c>
      <c r="F104" s="225" t="s">
        <v>20642</v>
      </c>
      <c r="G104" s="225" t="s">
        <v>756</v>
      </c>
      <c r="H104" s="219" t="s">
        <v>13173</v>
      </c>
      <c r="I104" s="220" t="s">
        <v>13745</v>
      </c>
      <c r="J104" s="220">
        <v>0</v>
      </c>
      <c r="K104" s="220" t="b">
        <v>0</v>
      </c>
      <c r="L104" s="225">
        <v>1</v>
      </c>
      <c r="M104" s="225">
        <v>1</v>
      </c>
      <c r="N104" s="281">
        <v>1</v>
      </c>
      <c r="O104" s="223" t="b">
        <v>0</v>
      </c>
      <c r="P104" s="416" t="s">
        <v>9373</v>
      </c>
      <c r="Q104" s="416" t="s">
        <v>9374</v>
      </c>
      <c r="R104" s="444" t="s">
        <v>22523</v>
      </c>
      <c r="S104" s="444" t="s">
        <v>22524</v>
      </c>
      <c r="T104" s="452" t="s">
        <v>2761</v>
      </c>
      <c r="U104" s="416" t="s">
        <v>8818</v>
      </c>
      <c r="V104" s="416" t="s">
        <v>8819</v>
      </c>
      <c r="W104" s="279"/>
    </row>
    <row r="105" spans="1:23" ht="24" customHeight="1">
      <c r="A105" s="219">
        <f t="shared" si="1"/>
        <v>102</v>
      </c>
      <c r="B105" s="219" t="s">
        <v>749</v>
      </c>
      <c r="C105" s="220">
        <v>0</v>
      </c>
      <c r="D105" s="219" t="s">
        <v>3043</v>
      </c>
      <c r="E105" s="225" t="s">
        <v>20642</v>
      </c>
      <c r="F105" s="225" t="s">
        <v>756</v>
      </c>
      <c r="G105" s="225" t="s">
        <v>756</v>
      </c>
      <c r="H105" s="219" t="s">
        <v>13173</v>
      </c>
      <c r="I105" s="220" t="s">
        <v>13745</v>
      </c>
      <c r="J105" s="222">
        <v>0</v>
      </c>
      <c r="K105" s="220" t="b">
        <v>0</v>
      </c>
      <c r="L105" s="225">
        <v>1</v>
      </c>
      <c r="M105" s="225">
        <v>1</v>
      </c>
      <c r="N105" s="281">
        <v>2</v>
      </c>
      <c r="O105" s="223" t="b">
        <v>0</v>
      </c>
      <c r="P105" s="435" t="s">
        <v>9375</v>
      </c>
      <c r="Q105" s="435" t="s">
        <v>9376</v>
      </c>
      <c r="R105" s="445" t="s">
        <v>22525</v>
      </c>
      <c r="S105" s="445" t="s">
        <v>22526</v>
      </c>
      <c r="T105" s="453" t="s">
        <v>2762</v>
      </c>
      <c r="U105" s="435" t="s">
        <v>8820</v>
      </c>
      <c r="V105" s="435" t="s">
        <v>8821</v>
      </c>
      <c r="W105" s="279"/>
    </row>
    <row r="106" spans="1:23" ht="24" customHeight="1">
      <c r="A106" s="219">
        <f t="shared" si="1"/>
        <v>103</v>
      </c>
      <c r="B106" s="219" t="s">
        <v>749</v>
      </c>
      <c r="C106" s="220">
        <v>0</v>
      </c>
      <c r="D106" s="219" t="s">
        <v>3043</v>
      </c>
      <c r="E106" s="225" t="s">
        <v>20642</v>
      </c>
      <c r="F106" s="225" t="s">
        <v>20642</v>
      </c>
      <c r="G106" s="225" t="s">
        <v>756</v>
      </c>
      <c r="H106" s="219" t="s">
        <v>13173</v>
      </c>
      <c r="I106" s="220" t="s">
        <v>13745</v>
      </c>
      <c r="J106" s="222">
        <v>0</v>
      </c>
      <c r="K106" s="220" t="b">
        <v>0</v>
      </c>
      <c r="L106" s="225">
        <v>1</v>
      </c>
      <c r="M106" s="225">
        <v>1</v>
      </c>
      <c r="N106" s="281">
        <v>3</v>
      </c>
      <c r="O106" s="223" t="b">
        <v>0</v>
      </c>
      <c r="P106" s="416" t="s">
        <v>9377</v>
      </c>
      <c r="Q106" s="416" t="s">
        <v>9378</v>
      </c>
      <c r="R106" s="444" t="s">
        <v>22527</v>
      </c>
      <c r="S106" s="444" t="s">
        <v>22528</v>
      </c>
      <c r="T106" s="452" t="s">
        <v>2763</v>
      </c>
      <c r="U106" s="416" t="s">
        <v>8822</v>
      </c>
      <c r="V106" s="416" t="s">
        <v>8823</v>
      </c>
      <c r="W106" s="279"/>
    </row>
    <row r="107" spans="1:23" ht="24" customHeight="1">
      <c r="A107" s="219">
        <f t="shared" si="1"/>
        <v>104</v>
      </c>
      <c r="B107" s="219" t="s">
        <v>749</v>
      </c>
      <c r="C107" s="220">
        <v>0</v>
      </c>
      <c r="D107" s="225" t="s">
        <v>3043</v>
      </c>
      <c r="E107" s="225" t="s">
        <v>20642</v>
      </c>
      <c r="F107" s="225" t="s">
        <v>756</v>
      </c>
      <c r="G107" s="225" t="s">
        <v>756</v>
      </c>
      <c r="H107" s="219" t="s">
        <v>13173</v>
      </c>
      <c r="I107" s="220" t="s">
        <v>13745</v>
      </c>
      <c r="J107" s="222">
        <v>0</v>
      </c>
      <c r="K107" s="220" t="b">
        <v>0</v>
      </c>
      <c r="L107" s="219">
        <v>1</v>
      </c>
      <c r="M107" s="219">
        <v>1</v>
      </c>
      <c r="N107" s="281">
        <v>4</v>
      </c>
      <c r="O107" s="223" t="b">
        <v>0</v>
      </c>
      <c r="P107" s="435" t="s">
        <v>9379</v>
      </c>
      <c r="Q107" s="435" t="s">
        <v>9380</v>
      </c>
      <c r="R107" s="445" t="s">
        <v>22529</v>
      </c>
      <c r="S107" s="445" t="s">
        <v>22530</v>
      </c>
      <c r="T107" s="453" t="s">
        <v>2764</v>
      </c>
      <c r="U107" s="435" t="s">
        <v>8824</v>
      </c>
      <c r="V107" s="435" t="s">
        <v>8825</v>
      </c>
      <c r="W107" s="279"/>
    </row>
    <row r="108" spans="1:23" ht="24" customHeight="1">
      <c r="A108" s="219">
        <f t="shared" si="1"/>
        <v>105</v>
      </c>
      <c r="B108" s="219" t="s">
        <v>749</v>
      </c>
      <c r="C108" s="220">
        <v>0</v>
      </c>
      <c r="D108" s="225" t="s">
        <v>3043</v>
      </c>
      <c r="E108" s="225" t="s">
        <v>20642</v>
      </c>
      <c r="F108" s="225" t="s">
        <v>20642</v>
      </c>
      <c r="G108" s="225" t="s">
        <v>756</v>
      </c>
      <c r="H108" s="219" t="s">
        <v>13173</v>
      </c>
      <c r="I108" s="220" t="s">
        <v>13745</v>
      </c>
      <c r="J108" s="222">
        <v>0</v>
      </c>
      <c r="K108" s="220" t="b">
        <v>0</v>
      </c>
      <c r="L108" s="219">
        <v>1</v>
      </c>
      <c r="M108" s="219">
        <v>1</v>
      </c>
      <c r="N108" s="281">
        <v>5</v>
      </c>
      <c r="O108" s="223" t="b">
        <v>0</v>
      </c>
      <c r="P108" s="416" t="s">
        <v>9381</v>
      </c>
      <c r="Q108" s="416" t="s">
        <v>9382</v>
      </c>
      <c r="R108" s="444" t="s">
        <v>22531</v>
      </c>
      <c r="S108" s="444" t="s">
        <v>22532</v>
      </c>
      <c r="T108" s="452" t="s">
        <v>2765</v>
      </c>
      <c r="U108" s="416" t="s">
        <v>8826</v>
      </c>
      <c r="V108" s="416" t="s">
        <v>8827</v>
      </c>
      <c r="W108" s="279"/>
    </row>
    <row r="109" spans="1:23" ht="24" customHeight="1">
      <c r="A109" s="219">
        <f t="shared" si="1"/>
        <v>106</v>
      </c>
      <c r="B109" s="219" t="s">
        <v>749</v>
      </c>
      <c r="C109" s="220">
        <v>0</v>
      </c>
      <c r="D109" s="225" t="s">
        <v>3043</v>
      </c>
      <c r="E109" s="225" t="s">
        <v>20642</v>
      </c>
      <c r="F109" s="225" t="s">
        <v>20642</v>
      </c>
      <c r="G109" s="225" t="s">
        <v>756</v>
      </c>
      <c r="H109" s="219" t="s">
        <v>13173</v>
      </c>
      <c r="I109" s="220" t="s">
        <v>13745</v>
      </c>
      <c r="J109" s="222">
        <v>0</v>
      </c>
      <c r="K109" s="220" t="b">
        <v>0</v>
      </c>
      <c r="L109" s="219">
        <v>1</v>
      </c>
      <c r="M109" s="219">
        <v>1</v>
      </c>
      <c r="N109" s="281">
        <v>6</v>
      </c>
      <c r="O109" s="223" t="b">
        <v>0</v>
      </c>
      <c r="P109" s="416" t="s">
        <v>9383</v>
      </c>
      <c r="Q109" s="416" t="s">
        <v>9384</v>
      </c>
      <c r="R109" s="444" t="s">
        <v>22533</v>
      </c>
      <c r="S109" s="444" t="s">
        <v>22534</v>
      </c>
      <c r="T109" s="452" t="s">
        <v>2766</v>
      </c>
      <c r="U109" s="416" t="s">
        <v>8828</v>
      </c>
      <c r="V109" s="416" t="s">
        <v>8829</v>
      </c>
      <c r="W109" s="279"/>
    </row>
    <row r="110" spans="1:23" ht="24" customHeight="1">
      <c r="A110" s="219">
        <f t="shared" si="1"/>
        <v>107</v>
      </c>
      <c r="B110" s="219" t="s">
        <v>749</v>
      </c>
      <c r="C110" s="220">
        <v>0</v>
      </c>
      <c r="D110" s="225" t="s">
        <v>3043</v>
      </c>
      <c r="E110" s="225" t="s">
        <v>20642</v>
      </c>
      <c r="F110" s="225" t="s">
        <v>20642</v>
      </c>
      <c r="G110" s="225" t="s">
        <v>756</v>
      </c>
      <c r="H110" s="219" t="s">
        <v>13173</v>
      </c>
      <c r="I110" s="220" t="s">
        <v>13745</v>
      </c>
      <c r="J110" s="222">
        <v>0</v>
      </c>
      <c r="K110" s="220" t="b">
        <v>0</v>
      </c>
      <c r="L110" s="219">
        <v>1</v>
      </c>
      <c r="M110" s="219">
        <v>1</v>
      </c>
      <c r="N110" s="281">
        <v>7</v>
      </c>
      <c r="O110" s="225" t="b">
        <v>1</v>
      </c>
      <c r="P110" s="416" t="s">
        <v>9385</v>
      </c>
      <c r="Q110" s="416" t="s">
        <v>9386</v>
      </c>
      <c r="R110" s="444" t="s">
        <v>22535</v>
      </c>
      <c r="S110" s="444" t="s">
        <v>22536</v>
      </c>
      <c r="T110" s="452" t="s">
        <v>2767</v>
      </c>
      <c r="U110" s="416" t="s">
        <v>8830</v>
      </c>
      <c r="V110" s="416" t="s">
        <v>8831</v>
      </c>
      <c r="W110" s="279"/>
    </row>
    <row r="111" spans="1:23" ht="24" customHeight="1">
      <c r="A111" s="219">
        <f t="shared" si="1"/>
        <v>108</v>
      </c>
      <c r="B111" s="219" t="s">
        <v>749</v>
      </c>
      <c r="C111" s="220">
        <v>0</v>
      </c>
      <c r="D111" s="225" t="s">
        <v>3043</v>
      </c>
      <c r="E111" s="219" t="s">
        <v>3037</v>
      </c>
      <c r="F111" s="219" t="s">
        <v>3037</v>
      </c>
      <c r="G111" s="219" t="s">
        <v>756</v>
      </c>
      <c r="H111" s="219" t="s">
        <v>13180</v>
      </c>
      <c r="I111" s="220" t="s">
        <v>13745</v>
      </c>
      <c r="J111" s="222">
        <v>0</v>
      </c>
      <c r="K111" s="220" t="b">
        <v>0</v>
      </c>
      <c r="L111" s="219">
        <v>1</v>
      </c>
      <c r="M111" s="219">
        <v>1</v>
      </c>
      <c r="N111" s="229">
        <v>1</v>
      </c>
      <c r="O111" s="220" t="b">
        <v>0</v>
      </c>
      <c r="P111" s="416" t="s">
        <v>9393</v>
      </c>
      <c r="Q111" s="416" t="s">
        <v>9394</v>
      </c>
      <c r="R111" s="444" t="s">
        <v>22537</v>
      </c>
      <c r="S111" s="444" t="s">
        <v>22538</v>
      </c>
      <c r="T111" s="452" t="s">
        <v>726</v>
      </c>
      <c r="U111" s="416" t="s">
        <v>8838</v>
      </c>
      <c r="V111" s="416" t="s">
        <v>8839</v>
      </c>
      <c r="W111" s="279"/>
    </row>
    <row r="112" spans="1:23" ht="24" customHeight="1">
      <c r="A112" s="219">
        <f t="shared" si="1"/>
        <v>109</v>
      </c>
      <c r="B112" s="219" t="s">
        <v>749</v>
      </c>
      <c r="C112" s="220">
        <v>0</v>
      </c>
      <c r="D112" s="225" t="s">
        <v>3043</v>
      </c>
      <c r="E112" s="219" t="s">
        <v>3037</v>
      </c>
      <c r="F112" s="219" t="s">
        <v>756</v>
      </c>
      <c r="G112" s="219" t="s">
        <v>756</v>
      </c>
      <c r="H112" s="219" t="s">
        <v>13180</v>
      </c>
      <c r="I112" s="220" t="s">
        <v>13745</v>
      </c>
      <c r="J112" s="222">
        <v>0</v>
      </c>
      <c r="K112" s="220" t="b">
        <v>0</v>
      </c>
      <c r="L112" s="219">
        <v>1</v>
      </c>
      <c r="M112" s="219">
        <v>1</v>
      </c>
      <c r="N112" s="229">
        <v>2</v>
      </c>
      <c r="O112" s="220" t="b">
        <v>0</v>
      </c>
      <c r="P112" s="435" t="s">
        <v>9395</v>
      </c>
      <c r="Q112" s="435" t="s">
        <v>9396</v>
      </c>
      <c r="R112" s="445" t="s">
        <v>22539</v>
      </c>
      <c r="S112" s="445" t="s">
        <v>22540</v>
      </c>
      <c r="T112" s="453" t="s">
        <v>727</v>
      </c>
      <c r="U112" s="435" t="s">
        <v>8840</v>
      </c>
      <c r="V112" s="435" t="s">
        <v>8841</v>
      </c>
      <c r="W112" s="279"/>
    </row>
    <row r="113" spans="1:23" ht="24" customHeight="1">
      <c r="A113" s="219">
        <f t="shared" si="1"/>
        <v>110</v>
      </c>
      <c r="B113" s="219" t="s">
        <v>749</v>
      </c>
      <c r="C113" s="220">
        <v>0</v>
      </c>
      <c r="D113" s="225" t="s">
        <v>3043</v>
      </c>
      <c r="E113" s="219" t="s">
        <v>3037</v>
      </c>
      <c r="F113" s="219" t="s">
        <v>3037</v>
      </c>
      <c r="G113" s="219" t="s">
        <v>756</v>
      </c>
      <c r="H113" s="219" t="s">
        <v>13180</v>
      </c>
      <c r="I113" s="220" t="s">
        <v>13745</v>
      </c>
      <c r="J113" s="222">
        <v>0</v>
      </c>
      <c r="K113" s="220" t="b">
        <v>0</v>
      </c>
      <c r="L113" s="219">
        <v>1</v>
      </c>
      <c r="M113" s="219">
        <v>1</v>
      </c>
      <c r="N113" s="229">
        <v>3</v>
      </c>
      <c r="O113" s="220" t="b">
        <v>0</v>
      </c>
      <c r="P113" s="416" t="s">
        <v>9397</v>
      </c>
      <c r="Q113" s="416" t="s">
        <v>9398</v>
      </c>
      <c r="R113" s="444" t="s">
        <v>22541</v>
      </c>
      <c r="S113" s="444" t="s">
        <v>22542</v>
      </c>
      <c r="T113" s="452" t="s">
        <v>728</v>
      </c>
      <c r="U113" s="416" t="s">
        <v>8842</v>
      </c>
      <c r="V113" s="416" t="s">
        <v>8843</v>
      </c>
      <c r="W113" s="279"/>
    </row>
    <row r="114" spans="1:23" ht="24" customHeight="1">
      <c r="A114" s="219">
        <f t="shared" si="1"/>
        <v>111</v>
      </c>
      <c r="B114" s="219" t="s">
        <v>749</v>
      </c>
      <c r="C114" s="220">
        <v>0</v>
      </c>
      <c r="D114" s="225" t="s">
        <v>3043</v>
      </c>
      <c r="E114" s="219" t="s">
        <v>3037</v>
      </c>
      <c r="F114" s="219" t="s">
        <v>3037</v>
      </c>
      <c r="G114" s="219" t="s">
        <v>756</v>
      </c>
      <c r="H114" s="219" t="s">
        <v>13180</v>
      </c>
      <c r="I114" s="220" t="s">
        <v>13745</v>
      </c>
      <c r="J114" s="222">
        <v>0</v>
      </c>
      <c r="K114" s="220" t="b">
        <v>0</v>
      </c>
      <c r="L114" s="219">
        <v>1</v>
      </c>
      <c r="M114" s="219">
        <v>1</v>
      </c>
      <c r="N114" s="229">
        <v>4</v>
      </c>
      <c r="O114" s="225" t="b">
        <v>1</v>
      </c>
      <c r="P114" s="416" t="s">
        <v>9399</v>
      </c>
      <c r="Q114" s="416" t="s">
        <v>9400</v>
      </c>
      <c r="R114" s="444" t="s">
        <v>5548</v>
      </c>
      <c r="S114" s="444" t="s">
        <v>5548</v>
      </c>
      <c r="T114" s="452" t="s">
        <v>729</v>
      </c>
      <c r="U114" s="416" t="s">
        <v>8844</v>
      </c>
      <c r="V114" s="416" t="s">
        <v>8845</v>
      </c>
      <c r="W114" s="279"/>
    </row>
    <row r="115" spans="1:23" ht="24" customHeight="1">
      <c r="A115" s="219">
        <f t="shared" si="1"/>
        <v>112</v>
      </c>
      <c r="B115" s="219" t="s">
        <v>749</v>
      </c>
      <c r="C115" s="220">
        <v>0</v>
      </c>
      <c r="D115" s="219" t="s">
        <v>3038</v>
      </c>
      <c r="E115" s="219" t="s">
        <v>3039</v>
      </c>
      <c r="F115" s="219" t="s">
        <v>3039</v>
      </c>
      <c r="G115" s="219" t="s">
        <v>756</v>
      </c>
      <c r="H115" s="220" t="s">
        <v>13745</v>
      </c>
      <c r="I115" s="220" t="s">
        <v>13745</v>
      </c>
      <c r="J115" s="222">
        <v>0</v>
      </c>
      <c r="K115" s="220" t="b">
        <v>0</v>
      </c>
      <c r="L115" s="219">
        <v>1</v>
      </c>
      <c r="M115" s="219">
        <v>1</v>
      </c>
      <c r="N115" s="229">
        <v>1</v>
      </c>
      <c r="O115" s="223" t="b">
        <v>0</v>
      </c>
      <c r="P115" s="416" t="s">
        <v>9401</v>
      </c>
      <c r="Q115" s="416" t="s">
        <v>9402</v>
      </c>
      <c r="R115" s="444" t="s">
        <v>22543</v>
      </c>
      <c r="S115" s="444" t="s">
        <v>22544</v>
      </c>
      <c r="T115" s="452" t="s">
        <v>2771</v>
      </c>
      <c r="U115" s="416" t="s">
        <v>8846</v>
      </c>
      <c r="V115" s="416" t="s">
        <v>8847</v>
      </c>
      <c r="W115" s="279"/>
    </row>
    <row r="116" spans="1:23" ht="24" customHeight="1">
      <c r="A116" s="219">
        <f t="shared" si="1"/>
        <v>113</v>
      </c>
      <c r="B116" s="219" t="s">
        <v>749</v>
      </c>
      <c r="C116" s="220">
        <v>0</v>
      </c>
      <c r="D116" s="219" t="s">
        <v>3038</v>
      </c>
      <c r="E116" s="219" t="s">
        <v>3039</v>
      </c>
      <c r="F116" s="219" t="s">
        <v>756</v>
      </c>
      <c r="G116" s="219" t="s">
        <v>756</v>
      </c>
      <c r="H116" s="220" t="s">
        <v>13745</v>
      </c>
      <c r="I116" s="220" t="s">
        <v>13745</v>
      </c>
      <c r="J116" s="222">
        <v>0</v>
      </c>
      <c r="K116" s="220" t="b">
        <v>0</v>
      </c>
      <c r="L116" s="219">
        <v>1</v>
      </c>
      <c r="M116" s="219">
        <v>1</v>
      </c>
      <c r="N116" s="229">
        <v>2</v>
      </c>
      <c r="O116" s="223" t="b">
        <v>0</v>
      </c>
      <c r="P116" s="435" t="s">
        <v>9403</v>
      </c>
      <c r="Q116" s="435" t="s">
        <v>9404</v>
      </c>
      <c r="R116" s="445" t="s">
        <v>22545</v>
      </c>
      <c r="S116" s="445" t="s">
        <v>730</v>
      </c>
      <c r="T116" s="453" t="s">
        <v>731</v>
      </c>
      <c r="U116" s="435" t="s">
        <v>8848</v>
      </c>
      <c r="V116" s="435" t="s">
        <v>8849</v>
      </c>
      <c r="W116" s="279"/>
    </row>
    <row r="117" spans="1:23" ht="24" customHeight="1">
      <c r="A117" s="219">
        <f t="shared" si="1"/>
        <v>114</v>
      </c>
      <c r="B117" s="219" t="s">
        <v>749</v>
      </c>
      <c r="C117" s="220">
        <v>0</v>
      </c>
      <c r="D117" s="219" t="s">
        <v>3038</v>
      </c>
      <c r="E117" s="219" t="s">
        <v>3039</v>
      </c>
      <c r="F117" s="219" t="s">
        <v>3039</v>
      </c>
      <c r="G117" s="219" t="s">
        <v>756</v>
      </c>
      <c r="H117" s="220" t="s">
        <v>13745</v>
      </c>
      <c r="I117" s="220" t="s">
        <v>13745</v>
      </c>
      <c r="J117" s="222">
        <v>0</v>
      </c>
      <c r="K117" s="220" t="b">
        <v>0</v>
      </c>
      <c r="L117" s="219">
        <v>1</v>
      </c>
      <c r="M117" s="219">
        <v>1</v>
      </c>
      <c r="N117" s="229">
        <v>3</v>
      </c>
      <c r="O117" s="223" t="b">
        <v>0</v>
      </c>
      <c r="P117" s="416" t="s">
        <v>9405</v>
      </c>
      <c r="Q117" s="416" t="s">
        <v>9406</v>
      </c>
      <c r="R117" s="444" t="s">
        <v>22546</v>
      </c>
      <c r="S117" s="444" t="s">
        <v>22547</v>
      </c>
      <c r="T117" s="452" t="s">
        <v>2772</v>
      </c>
      <c r="U117" s="416" t="s">
        <v>8850</v>
      </c>
      <c r="V117" s="416" t="s">
        <v>8851</v>
      </c>
      <c r="W117" s="279"/>
    </row>
    <row r="118" spans="1:23" ht="24" customHeight="1">
      <c r="A118" s="219">
        <f t="shared" si="1"/>
        <v>115</v>
      </c>
      <c r="B118" s="219" t="s">
        <v>749</v>
      </c>
      <c r="C118" s="220">
        <v>0</v>
      </c>
      <c r="D118" s="219" t="s">
        <v>3038</v>
      </c>
      <c r="E118" s="219" t="s">
        <v>3039</v>
      </c>
      <c r="F118" s="219" t="s">
        <v>756</v>
      </c>
      <c r="G118" s="219" t="s">
        <v>756</v>
      </c>
      <c r="H118" s="220" t="s">
        <v>13745</v>
      </c>
      <c r="I118" s="220" t="s">
        <v>13745</v>
      </c>
      <c r="J118" s="222">
        <v>0</v>
      </c>
      <c r="K118" s="220" t="b">
        <v>0</v>
      </c>
      <c r="L118" s="219">
        <v>1</v>
      </c>
      <c r="M118" s="219">
        <v>1</v>
      </c>
      <c r="N118" s="229">
        <v>4</v>
      </c>
      <c r="O118" s="223" t="b">
        <v>0</v>
      </c>
      <c r="P118" s="435" t="s">
        <v>9407</v>
      </c>
      <c r="Q118" s="435" t="s">
        <v>9408</v>
      </c>
      <c r="R118" s="445" t="s">
        <v>22548</v>
      </c>
      <c r="S118" s="445" t="s">
        <v>22549</v>
      </c>
      <c r="T118" s="453" t="s">
        <v>732</v>
      </c>
      <c r="U118" s="435" t="s">
        <v>8852</v>
      </c>
      <c r="V118" s="435" t="s">
        <v>8853</v>
      </c>
      <c r="W118" s="279"/>
    </row>
    <row r="119" spans="1:23" ht="24" customHeight="1">
      <c r="A119" s="219">
        <f t="shared" si="1"/>
        <v>116</v>
      </c>
      <c r="B119" s="219" t="s">
        <v>749</v>
      </c>
      <c r="C119" s="220">
        <v>0</v>
      </c>
      <c r="D119" s="219" t="s">
        <v>3038</v>
      </c>
      <c r="E119" s="219" t="s">
        <v>3039</v>
      </c>
      <c r="F119" s="219" t="s">
        <v>3039</v>
      </c>
      <c r="G119" s="219" t="s">
        <v>756</v>
      </c>
      <c r="H119" s="220" t="s">
        <v>13745</v>
      </c>
      <c r="I119" s="220" t="s">
        <v>13745</v>
      </c>
      <c r="J119" s="222">
        <v>0</v>
      </c>
      <c r="K119" s="220" t="b">
        <v>0</v>
      </c>
      <c r="L119" s="219">
        <v>1</v>
      </c>
      <c r="M119" s="219">
        <v>1</v>
      </c>
      <c r="N119" s="229">
        <v>5</v>
      </c>
      <c r="O119" s="223" t="b">
        <v>0</v>
      </c>
      <c r="P119" s="416" t="s">
        <v>9409</v>
      </c>
      <c r="Q119" s="416" t="s">
        <v>9410</v>
      </c>
      <c r="R119" s="444" t="s">
        <v>22550</v>
      </c>
      <c r="S119" s="444" t="s">
        <v>22551</v>
      </c>
      <c r="T119" s="452" t="s">
        <v>2773</v>
      </c>
      <c r="U119" s="416" t="s">
        <v>8854</v>
      </c>
      <c r="V119" s="416" t="s">
        <v>8855</v>
      </c>
      <c r="W119" s="279"/>
    </row>
    <row r="120" spans="1:23" ht="24" customHeight="1">
      <c r="A120" s="219">
        <f t="shared" si="1"/>
        <v>117</v>
      </c>
      <c r="B120" s="219" t="s">
        <v>749</v>
      </c>
      <c r="C120" s="220">
        <v>0</v>
      </c>
      <c r="D120" s="219" t="s">
        <v>3038</v>
      </c>
      <c r="E120" s="219" t="s">
        <v>3039</v>
      </c>
      <c r="F120" s="219" t="s">
        <v>756</v>
      </c>
      <c r="G120" s="219" t="s">
        <v>756</v>
      </c>
      <c r="H120" s="220" t="s">
        <v>13745</v>
      </c>
      <c r="I120" s="220" t="s">
        <v>13745</v>
      </c>
      <c r="J120" s="222">
        <v>0</v>
      </c>
      <c r="K120" s="220" t="b">
        <v>0</v>
      </c>
      <c r="L120" s="219">
        <v>1</v>
      </c>
      <c r="M120" s="219">
        <v>1</v>
      </c>
      <c r="N120" s="229">
        <v>6</v>
      </c>
      <c r="O120" s="223" t="b">
        <v>0</v>
      </c>
      <c r="P120" s="435" t="s">
        <v>9411</v>
      </c>
      <c r="Q120" s="435" t="s">
        <v>9412</v>
      </c>
      <c r="R120" s="445" t="s">
        <v>22552</v>
      </c>
      <c r="S120" s="445" t="s">
        <v>22553</v>
      </c>
      <c r="T120" s="453" t="s">
        <v>733</v>
      </c>
      <c r="U120" s="435" t="s">
        <v>8856</v>
      </c>
      <c r="V120" s="435" t="s">
        <v>8857</v>
      </c>
      <c r="W120" s="279"/>
    </row>
    <row r="121" spans="1:23" ht="24" customHeight="1">
      <c r="A121" s="219">
        <f t="shared" si="1"/>
        <v>118</v>
      </c>
      <c r="B121" s="219" t="s">
        <v>749</v>
      </c>
      <c r="C121" s="220">
        <v>0</v>
      </c>
      <c r="D121" s="219" t="s">
        <v>3038</v>
      </c>
      <c r="E121" s="219" t="s">
        <v>3039</v>
      </c>
      <c r="F121" s="219" t="s">
        <v>3039</v>
      </c>
      <c r="G121" s="219" t="s">
        <v>756</v>
      </c>
      <c r="H121" s="220" t="s">
        <v>13745</v>
      </c>
      <c r="I121" s="220" t="s">
        <v>13745</v>
      </c>
      <c r="J121" s="222">
        <v>0</v>
      </c>
      <c r="K121" s="220" t="b">
        <v>0</v>
      </c>
      <c r="L121" s="219">
        <v>1</v>
      </c>
      <c r="M121" s="219">
        <v>1</v>
      </c>
      <c r="N121" s="229">
        <v>7</v>
      </c>
      <c r="O121" s="223" t="b">
        <v>0</v>
      </c>
      <c r="P121" s="416" t="s">
        <v>9413</v>
      </c>
      <c r="Q121" s="416" t="s">
        <v>9414</v>
      </c>
      <c r="R121" s="444" t="s">
        <v>22554</v>
      </c>
      <c r="S121" s="444" t="s">
        <v>2774</v>
      </c>
      <c r="T121" s="452" t="s">
        <v>2775</v>
      </c>
      <c r="U121" s="416" t="s">
        <v>8858</v>
      </c>
      <c r="V121" s="416" t="s">
        <v>8859</v>
      </c>
      <c r="W121" s="279"/>
    </row>
    <row r="122" spans="1:23" ht="24" customHeight="1">
      <c r="A122" s="219">
        <f t="shared" si="1"/>
        <v>119</v>
      </c>
      <c r="B122" s="219" t="s">
        <v>749</v>
      </c>
      <c r="C122" s="220">
        <v>0</v>
      </c>
      <c r="D122" s="219" t="s">
        <v>3038</v>
      </c>
      <c r="E122" s="219" t="s">
        <v>3039</v>
      </c>
      <c r="F122" s="219" t="s">
        <v>756</v>
      </c>
      <c r="G122" s="219" t="s">
        <v>756</v>
      </c>
      <c r="H122" s="220" t="s">
        <v>13745</v>
      </c>
      <c r="I122" s="220" t="s">
        <v>13745</v>
      </c>
      <c r="J122" s="222">
        <v>0</v>
      </c>
      <c r="K122" s="220" t="b">
        <v>0</v>
      </c>
      <c r="L122" s="219">
        <v>1</v>
      </c>
      <c r="M122" s="219">
        <v>1</v>
      </c>
      <c r="N122" s="229">
        <v>8</v>
      </c>
      <c r="O122" s="227" t="b">
        <v>1</v>
      </c>
      <c r="P122" s="435" t="s">
        <v>9415</v>
      </c>
      <c r="Q122" s="435" t="s">
        <v>9416</v>
      </c>
      <c r="R122" s="445" t="s">
        <v>22555</v>
      </c>
      <c r="S122" s="445" t="s">
        <v>22556</v>
      </c>
      <c r="T122" s="453" t="s">
        <v>734</v>
      </c>
      <c r="U122" s="435" t="s">
        <v>8860</v>
      </c>
      <c r="V122" s="435" t="s">
        <v>8861</v>
      </c>
      <c r="W122" s="279"/>
    </row>
    <row r="123" spans="1:23" ht="24" customHeight="1">
      <c r="A123" s="219">
        <f t="shared" si="1"/>
        <v>120</v>
      </c>
      <c r="B123" s="219" t="s">
        <v>749</v>
      </c>
      <c r="C123" s="220">
        <v>0</v>
      </c>
      <c r="D123" s="219" t="s">
        <v>692</v>
      </c>
      <c r="E123" s="219" t="s">
        <v>693</v>
      </c>
      <c r="F123" s="219" t="s">
        <v>693</v>
      </c>
      <c r="G123" s="219" t="s">
        <v>756</v>
      </c>
      <c r="H123" s="220" t="s">
        <v>13745</v>
      </c>
      <c r="I123" s="220" t="s">
        <v>13745</v>
      </c>
      <c r="J123" s="222">
        <v>0</v>
      </c>
      <c r="K123" s="220" t="b">
        <v>0</v>
      </c>
      <c r="L123" s="219">
        <v>3</v>
      </c>
      <c r="M123" s="219">
        <v>1</v>
      </c>
      <c r="N123" s="229">
        <v>1</v>
      </c>
      <c r="O123" s="228" t="b">
        <v>0</v>
      </c>
      <c r="P123" s="438" t="s">
        <v>9417</v>
      </c>
      <c r="Q123" s="438" t="s">
        <v>9418</v>
      </c>
      <c r="R123" s="446" t="s">
        <v>22557</v>
      </c>
      <c r="S123" s="446" t="s">
        <v>22558</v>
      </c>
      <c r="T123" s="454" t="s">
        <v>694</v>
      </c>
      <c r="U123" s="438" t="s">
        <v>8862</v>
      </c>
      <c r="V123" s="438" t="s">
        <v>8863</v>
      </c>
      <c r="W123" s="279"/>
    </row>
    <row r="124" spans="1:23" ht="24" customHeight="1">
      <c r="A124" s="219">
        <f t="shared" si="1"/>
        <v>121</v>
      </c>
      <c r="B124" s="219" t="s">
        <v>749</v>
      </c>
      <c r="C124" s="220">
        <v>0</v>
      </c>
      <c r="D124" s="219" t="s">
        <v>692</v>
      </c>
      <c r="E124" s="219" t="s">
        <v>693</v>
      </c>
      <c r="F124" s="221" t="s">
        <v>756</v>
      </c>
      <c r="G124" s="221" t="s">
        <v>756</v>
      </c>
      <c r="H124" s="220" t="s">
        <v>13745</v>
      </c>
      <c r="I124" s="220" t="s">
        <v>13745</v>
      </c>
      <c r="J124" s="222">
        <v>0</v>
      </c>
      <c r="K124" s="220" t="b">
        <v>0</v>
      </c>
      <c r="L124" s="219">
        <v>3</v>
      </c>
      <c r="M124" s="219">
        <v>1</v>
      </c>
      <c r="N124" s="280">
        <v>2</v>
      </c>
      <c r="O124" s="228" t="b">
        <v>0</v>
      </c>
      <c r="P124" s="435" t="s">
        <v>9419</v>
      </c>
      <c r="Q124" s="435" t="s">
        <v>9420</v>
      </c>
      <c r="R124" s="445" t="s">
        <v>22559</v>
      </c>
      <c r="S124" s="445" t="s">
        <v>22560</v>
      </c>
      <c r="T124" s="453" t="s">
        <v>695</v>
      </c>
      <c r="U124" s="435" t="s">
        <v>8864</v>
      </c>
      <c r="V124" s="435" t="s">
        <v>8865</v>
      </c>
      <c r="W124" s="279"/>
    </row>
    <row r="125" spans="1:23" ht="24" customHeight="1">
      <c r="A125" s="219">
        <f t="shared" si="1"/>
        <v>122</v>
      </c>
      <c r="B125" s="219" t="s">
        <v>749</v>
      </c>
      <c r="C125" s="220">
        <v>0</v>
      </c>
      <c r="D125" s="219" t="s">
        <v>692</v>
      </c>
      <c r="E125" s="219" t="s">
        <v>693</v>
      </c>
      <c r="F125" s="219" t="s">
        <v>693</v>
      </c>
      <c r="G125" s="219" t="s">
        <v>756</v>
      </c>
      <c r="H125" s="220" t="s">
        <v>13745</v>
      </c>
      <c r="I125" s="220" t="s">
        <v>13745</v>
      </c>
      <c r="J125" s="222">
        <v>0</v>
      </c>
      <c r="K125" s="220" t="b">
        <v>0</v>
      </c>
      <c r="L125" s="219">
        <v>3</v>
      </c>
      <c r="M125" s="219">
        <v>1</v>
      </c>
      <c r="N125" s="229">
        <v>3</v>
      </c>
      <c r="O125" s="219" t="b">
        <v>1</v>
      </c>
      <c r="P125" s="438" t="s">
        <v>9421</v>
      </c>
      <c r="Q125" s="438" t="s">
        <v>9422</v>
      </c>
      <c r="R125" s="446" t="s">
        <v>22561</v>
      </c>
      <c r="S125" s="446" t="s">
        <v>5549</v>
      </c>
      <c r="T125" s="454" t="s">
        <v>696</v>
      </c>
      <c r="U125" s="438" t="s">
        <v>8866</v>
      </c>
      <c r="V125" s="438" t="s">
        <v>8867</v>
      </c>
      <c r="W125" s="279"/>
    </row>
    <row r="126" spans="1:23" ht="24" customHeight="1">
      <c r="A126" s="219">
        <f t="shared" si="1"/>
        <v>123</v>
      </c>
      <c r="B126" s="219" t="s">
        <v>749</v>
      </c>
      <c r="C126" s="220">
        <v>0</v>
      </c>
      <c r="D126" s="219" t="s">
        <v>692</v>
      </c>
      <c r="E126" s="219" t="s">
        <v>693</v>
      </c>
      <c r="F126" s="219" t="s">
        <v>693</v>
      </c>
      <c r="G126" s="219" t="s">
        <v>756</v>
      </c>
      <c r="H126" s="220" t="s">
        <v>13745</v>
      </c>
      <c r="I126" s="220" t="s">
        <v>13745</v>
      </c>
      <c r="J126" s="222">
        <v>0</v>
      </c>
      <c r="K126" s="220" t="b">
        <v>0</v>
      </c>
      <c r="L126" s="219">
        <v>3</v>
      </c>
      <c r="M126" s="219">
        <v>2</v>
      </c>
      <c r="N126" s="229">
        <v>1</v>
      </c>
      <c r="O126" s="220" t="b">
        <v>0</v>
      </c>
      <c r="P126" s="438" t="s">
        <v>9423</v>
      </c>
      <c r="Q126" s="438" t="s">
        <v>9424</v>
      </c>
      <c r="R126" s="446" t="s">
        <v>22562</v>
      </c>
      <c r="S126" s="446" t="s">
        <v>22563</v>
      </c>
      <c r="T126" s="454" t="s">
        <v>9425</v>
      </c>
      <c r="U126" s="438" t="s">
        <v>8868</v>
      </c>
      <c r="V126" s="438" t="s">
        <v>8869</v>
      </c>
      <c r="W126" s="279"/>
    </row>
    <row r="127" spans="1:23" ht="24" customHeight="1">
      <c r="A127" s="219">
        <f t="shared" si="1"/>
        <v>124</v>
      </c>
      <c r="B127" s="219" t="s">
        <v>749</v>
      </c>
      <c r="C127" s="220">
        <v>0</v>
      </c>
      <c r="D127" s="219" t="s">
        <v>692</v>
      </c>
      <c r="E127" s="219" t="s">
        <v>693</v>
      </c>
      <c r="F127" s="221" t="s">
        <v>756</v>
      </c>
      <c r="G127" s="219" t="s">
        <v>756</v>
      </c>
      <c r="H127" s="220" t="s">
        <v>13745</v>
      </c>
      <c r="I127" s="220" t="s">
        <v>13745</v>
      </c>
      <c r="J127" s="222">
        <v>0</v>
      </c>
      <c r="K127" s="220" t="b">
        <v>0</v>
      </c>
      <c r="L127" s="219">
        <v>3</v>
      </c>
      <c r="M127" s="219">
        <v>2</v>
      </c>
      <c r="N127" s="229">
        <v>2</v>
      </c>
      <c r="O127" s="220" t="b">
        <v>0</v>
      </c>
      <c r="P127" s="435" t="s">
        <v>9426</v>
      </c>
      <c r="Q127" s="435" t="s">
        <v>9427</v>
      </c>
      <c r="R127" s="445" t="s">
        <v>22564</v>
      </c>
      <c r="S127" s="445" t="s">
        <v>22565</v>
      </c>
      <c r="T127" s="453" t="s">
        <v>9428</v>
      </c>
      <c r="U127" s="435" t="s">
        <v>8870</v>
      </c>
      <c r="V127" s="435" t="s">
        <v>8871</v>
      </c>
      <c r="W127" s="279"/>
    </row>
    <row r="128" spans="1:23" ht="24" customHeight="1">
      <c r="A128" s="219">
        <f t="shared" si="1"/>
        <v>125</v>
      </c>
      <c r="B128" s="219" t="s">
        <v>749</v>
      </c>
      <c r="C128" s="220">
        <v>0</v>
      </c>
      <c r="D128" s="219" t="s">
        <v>692</v>
      </c>
      <c r="E128" s="219" t="s">
        <v>693</v>
      </c>
      <c r="F128" s="219" t="s">
        <v>693</v>
      </c>
      <c r="G128" s="219" t="s">
        <v>756</v>
      </c>
      <c r="H128" s="220" t="s">
        <v>13745</v>
      </c>
      <c r="I128" s="220" t="s">
        <v>13745</v>
      </c>
      <c r="J128" s="222">
        <v>0</v>
      </c>
      <c r="K128" s="220" t="b">
        <v>0</v>
      </c>
      <c r="L128" s="219">
        <v>3</v>
      </c>
      <c r="M128" s="219">
        <v>2</v>
      </c>
      <c r="N128" s="229">
        <v>3</v>
      </c>
      <c r="O128" s="220" t="b">
        <v>0</v>
      </c>
      <c r="P128" s="438" t="s">
        <v>9429</v>
      </c>
      <c r="Q128" s="438" t="s">
        <v>9430</v>
      </c>
      <c r="R128" s="446" t="s">
        <v>22566</v>
      </c>
      <c r="S128" s="446" t="s">
        <v>22567</v>
      </c>
      <c r="T128" s="454" t="s">
        <v>9431</v>
      </c>
      <c r="U128" s="438" t="s">
        <v>8872</v>
      </c>
      <c r="V128" s="438" t="s">
        <v>8873</v>
      </c>
      <c r="W128" s="279"/>
    </row>
    <row r="129" spans="1:23" ht="24" customHeight="1">
      <c r="A129" s="219">
        <f t="shared" si="1"/>
        <v>126</v>
      </c>
      <c r="B129" s="219" t="s">
        <v>749</v>
      </c>
      <c r="C129" s="220">
        <v>0</v>
      </c>
      <c r="D129" s="219" t="s">
        <v>692</v>
      </c>
      <c r="E129" s="219" t="s">
        <v>693</v>
      </c>
      <c r="F129" s="221" t="s">
        <v>756</v>
      </c>
      <c r="G129" s="219" t="s">
        <v>756</v>
      </c>
      <c r="H129" s="220" t="s">
        <v>13745</v>
      </c>
      <c r="I129" s="220" t="s">
        <v>13745</v>
      </c>
      <c r="J129" s="222">
        <v>0</v>
      </c>
      <c r="K129" s="220" t="b">
        <v>0</v>
      </c>
      <c r="L129" s="219">
        <v>3</v>
      </c>
      <c r="M129" s="219">
        <v>2</v>
      </c>
      <c r="N129" s="229">
        <v>4</v>
      </c>
      <c r="O129" s="220" t="b">
        <v>0</v>
      </c>
      <c r="P129" s="435" t="s">
        <v>9432</v>
      </c>
      <c r="Q129" s="435" t="s">
        <v>9433</v>
      </c>
      <c r="R129" s="445" t="s">
        <v>22568</v>
      </c>
      <c r="S129" s="445" t="s">
        <v>9434</v>
      </c>
      <c r="T129" s="453" t="s">
        <v>9435</v>
      </c>
      <c r="U129" s="435" t="s">
        <v>8874</v>
      </c>
      <c r="V129" s="435" t="s">
        <v>8875</v>
      </c>
      <c r="W129" s="279"/>
    </row>
    <row r="130" spans="1:23" ht="24" customHeight="1">
      <c r="A130" s="219">
        <f t="shared" si="1"/>
        <v>127</v>
      </c>
      <c r="B130" s="219" t="s">
        <v>749</v>
      </c>
      <c r="C130" s="220">
        <v>0</v>
      </c>
      <c r="D130" s="219" t="s">
        <v>692</v>
      </c>
      <c r="E130" s="219" t="s">
        <v>693</v>
      </c>
      <c r="F130" s="219" t="s">
        <v>693</v>
      </c>
      <c r="G130" s="219" t="s">
        <v>756</v>
      </c>
      <c r="H130" s="220" t="s">
        <v>13745</v>
      </c>
      <c r="I130" s="220" t="s">
        <v>13745</v>
      </c>
      <c r="J130" s="222">
        <v>0</v>
      </c>
      <c r="K130" s="220" t="b">
        <v>0</v>
      </c>
      <c r="L130" s="219">
        <v>3</v>
      </c>
      <c r="M130" s="219">
        <v>2</v>
      </c>
      <c r="N130" s="229">
        <v>5</v>
      </c>
      <c r="O130" s="220" t="b">
        <v>0</v>
      </c>
      <c r="P130" s="438" t="s">
        <v>9436</v>
      </c>
      <c r="Q130" s="438" t="s">
        <v>9437</v>
      </c>
      <c r="R130" s="446" t="s">
        <v>22569</v>
      </c>
      <c r="S130" s="446" t="s">
        <v>9438</v>
      </c>
      <c r="T130" s="454" t="s">
        <v>9439</v>
      </c>
      <c r="U130" s="438" t="s">
        <v>8876</v>
      </c>
      <c r="V130" s="438" t="s">
        <v>8877</v>
      </c>
      <c r="W130" s="279"/>
    </row>
    <row r="131" spans="1:23" ht="24" customHeight="1">
      <c r="A131" s="219">
        <f t="shared" si="1"/>
        <v>128</v>
      </c>
      <c r="B131" s="219" t="s">
        <v>749</v>
      </c>
      <c r="C131" s="220">
        <v>0</v>
      </c>
      <c r="D131" s="219" t="s">
        <v>692</v>
      </c>
      <c r="E131" s="219" t="s">
        <v>693</v>
      </c>
      <c r="F131" s="221" t="s">
        <v>756</v>
      </c>
      <c r="G131" s="219" t="s">
        <v>756</v>
      </c>
      <c r="H131" s="220" t="s">
        <v>13745</v>
      </c>
      <c r="I131" s="220" t="s">
        <v>13745</v>
      </c>
      <c r="J131" s="222">
        <v>0</v>
      </c>
      <c r="K131" s="220" t="b">
        <v>0</v>
      </c>
      <c r="L131" s="219">
        <v>3</v>
      </c>
      <c r="M131" s="219">
        <v>2</v>
      </c>
      <c r="N131" s="229">
        <v>6</v>
      </c>
      <c r="O131" s="220" t="b">
        <v>0</v>
      </c>
      <c r="P131" s="435" t="s">
        <v>9440</v>
      </c>
      <c r="Q131" s="435" t="s">
        <v>9441</v>
      </c>
      <c r="R131" s="445" t="s">
        <v>22570</v>
      </c>
      <c r="S131" s="445" t="s">
        <v>22571</v>
      </c>
      <c r="T131" s="453" t="s">
        <v>9442</v>
      </c>
      <c r="U131" s="435" t="s">
        <v>8878</v>
      </c>
      <c r="V131" s="435" t="s">
        <v>8879</v>
      </c>
      <c r="W131" s="279"/>
    </row>
    <row r="132" spans="1:23" ht="24" customHeight="1">
      <c r="A132" s="219">
        <f t="shared" si="1"/>
        <v>129</v>
      </c>
      <c r="B132" s="219" t="s">
        <v>749</v>
      </c>
      <c r="C132" s="220">
        <v>0</v>
      </c>
      <c r="D132" s="219" t="s">
        <v>692</v>
      </c>
      <c r="E132" s="219" t="s">
        <v>693</v>
      </c>
      <c r="F132" s="221" t="s">
        <v>756</v>
      </c>
      <c r="G132" s="219" t="s">
        <v>756</v>
      </c>
      <c r="H132" s="220" t="s">
        <v>13745</v>
      </c>
      <c r="I132" s="220" t="s">
        <v>13745</v>
      </c>
      <c r="J132" s="222">
        <v>0</v>
      </c>
      <c r="K132" s="220" t="b">
        <v>0</v>
      </c>
      <c r="L132" s="219">
        <v>3</v>
      </c>
      <c r="M132" s="219">
        <v>2</v>
      </c>
      <c r="N132" s="229">
        <v>7</v>
      </c>
      <c r="O132" s="220" t="b">
        <v>0</v>
      </c>
      <c r="P132" s="435" t="s">
        <v>9443</v>
      </c>
      <c r="Q132" s="435" t="s">
        <v>9444</v>
      </c>
      <c r="R132" s="445" t="s">
        <v>22572</v>
      </c>
      <c r="S132" s="445" t="s">
        <v>22573</v>
      </c>
      <c r="T132" s="453" t="s">
        <v>9445</v>
      </c>
      <c r="U132" s="435" t="s">
        <v>8880</v>
      </c>
      <c r="V132" s="435" t="s">
        <v>8881</v>
      </c>
      <c r="W132" s="279"/>
    </row>
    <row r="133" spans="1:23" ht="24" customHeight="1">
      <c r="A133" s="219">
        <f t="shared" si="1"/>
        <v>130</v>
      </c>
      <c r="B133" s="219" t="s">
        <v>749</v>
      </c>
      <c r="C133" s="220">
        <v>0</v>
      </c>
      <c r="D133" s="219" t="s">
        <v>692</v>
      </c>
      <c r="E133" s="219" t="s">
        <v>693</v>
      </c>
      <c r="F133" s="219" t="s">
        <v>693</v>
      </c>
      <c r="G133" s="219" t="s">
        <v>756</v>
      </c>
      <c r="H133" s="220" t="s">
        <v>13745</v>
      </c>
      <c r="I133" s="220" t="s">
        <v>13745</v>
      </c>
      <c r="J133" s="222">
        <v>0</v>
      </c>
      <c r="K133" s="220" t="b">
        <v>0</v>
      </c>
      <c r="L133" s="219">
        <v>3</v>
      </c>
      <c r="M133" s="219">
        <v>2</v>
      </c>
      <c r="N133" s="229">
        <v>8</v>
      </c>
      <c r="O133" s="219" t="b">
        <v>1</v>
      </c>
      <c r="P133" s="438" t="s">
        <v>9446</v>
      </c>
      <c r="Q133" s="438" t="s">
        <v>9447</v>
      </c>
      <c r="R133" s="446" t="s">
        <v>22574</v>
      </c>
      <c r="S133" s="446" t="s">
        <v>22575</v>
      </c>
      <c r="T133" s="454" t="s">
        <v>9448</v>
      </c>
      <c r="U133" s="438" t="s">
        <v>8882</v>
      </c>
      <c r="V133" s="438" t="s">
        <v>8883</v>
      </c>
      <c r="W133" s="279"/>
    </row>
    <row r="134" spans="1:23" ht="24" customHeight="1">
      <c r="A134" s="219">
        <f t="shared" si="1"/>
        <v>131</v>
      </c>
      <c r="B134" s="219" t="s">
        <v>749</v>
      </c>
      <c r="C134" s="220">
        <v>0</v>
      </c>
      <c r="D134" s="219" t="s">
        <v>692</v>
      </c>
      <c r="E134" s="219" t="s">
        <v>693</v>
      </c>
      <c r="F134" s="219" t="s">
        <v>756</v>
      </c>
      <c r="G134" s="219" t="s">
        <v>756</v>
      </c>
      <c r="H134" s="220" t="s">
        <v>13745</v>
      </c>
      <c r="I134" s="220" t="s">
        <v>13745</v>
      </c>
      <c r="J134" s="222">
        <v>0</v>
      </c>
      <c r="K134" s="220" t="b">
        <v>0</v>
      </c>
      <c r="L134" s="219">
        <v>3</v>
      </c>
      <c r="M134" s="219">
        <v>3</v>
      </c>
      <c r="N134" s="229">
        <v>1</v>
      </c>
      <c r="O134" s="220" t="b">
        <v>0</v>
      </c>
      <c r="P134" s="435" t="s">
        <v>11263</v>
      </c>
      <c r="Q134" s="435" t="s">
        <v>20732</v>
      </c>
      <c r="R134" s="445" t="s">
        <v>22576</v>
      </c>
      <c r="S134" s="445" t="s">
        <v>22577</v>
      </c>
      <c r="T134" s="453" t="s">
        <v>20733</v>
      </c>
      <c r="U134" s="435" t="s">
        <v>20734</v>
      </c>
      <c r="V134" s="435" t="s">
        <v>20735</v>
      </c>
      <c r="W134" s="279"/>
    </row>
    <row r="135" spans="1:23" ht="24" customHeight="1">
      <c r="A135" s="219">
        <f t="shared" si="1"/>
        <v>132</v>
      </c>
      <c r="B135" s="219" t="s">
        <v>749</v>
      </c>
      <c r="C135" s="220">
        <v>0</v>
      </c>
      <c r="D135" s="219" t="s">
        <v>692</v>
      </c>
      <c r="E135" s="219" t="s">
        <v>693</v>
      </c>
      <c r="F135" s="219" t="s">
        <v>693</v>
      </c>
      <c r="G135" s="219" t="s">
        <v>756</v>
      </c>
      <c r="H135" s="220" t="s">
        <v>13745</v>
      </c>
      <c r="I135" s="220" t="s">
        <v>13745</v>
      </c>
      <c r="J135" s="222">
        <v>0</v>
      </c>
      <c r="K135" s="220" t="b">
        <v>0</v>
      </c>
      <c r="L135" s="219">
        <v>3</v>
      </c>
      <c r="M135" s="219">
        <v>3</v>
      </c>
      <c r="N135" s="229">
        <v>2</v>
      </c>
      <c r="O135" s="220" t="b">
        <v>0</v>
      </c>
      <c r="P135" s="438" t="s">
        <v>9449</v>
      </c>
      <c r="Q135" s="438" t="s">
        <v>9450</v>
      </c>
      <c r="R135" s="446" t="s">
        <v>22578</v>
      </c>
      <c r="S135" s="446" t="s">
        <v>22579</v>
      </c>
      <c r="T135" s="454" t="s">
        <v>9451</v>
      </c>
      <c r="U135" s="438" t="s">
        <v>8884</v>
      </c>
      <c r="V135" s="438" t="s">
        <v>8885</v>
      </c>
      <c r="W135" s="279"/>
    </row>
    <row r="136" spans="1:23" ht="24" customHeight="1">
      <c r="A136" s="219">
        <f t="shared" si="1"/>
        <v>133</v>
      </c>
      <c r="B136" s="219" t="s">
        <v>749</v>
      </c>
      <c r="C136" s="220">
        <v>0</v>
      </c>
      <c r="D136" s="219" t="s">
        <v>692</v>
      </c>
      <c r="E136" s="219" t="s">
        <v>693</v>
      </c>
      <c r="F136" s="219" t="s">
        <v>756</v>
      </c>
      <c r="G136" s="219" t="s">
        <v>756</v>
      </c>
      <c r="H136" s="220" t="s">
        <v>13745</v>
      </c>
      <c r="I136" s="220" t="s">
        <v>13745</v>
      </c>
      <c r="J136" s="222">
        <v>0</v>
      </c>
      <c r="K136" s="220" t="b">
        <v>0</v>
      </c>
      <c r="L136" s="219">
        <v>3</v>
      </c>
      <c r="M136" s="219">
        <v>3</v>
      </c>
      <c r="N136" s="229">
        <v>3</v>
      </c>
      <c r="O136" s="220" t="b">
        <v>0</v>
      </c>
      <c r="P136" s="435" t="s">
        <v>9452</v>
      </c>
      <c r="Q136" s="435" t="s">
        <v>9453</v>
      </c>
      <c r="R136" s="445" t="s">
        <v>22580</v>
      </c>
      <c r="S136" s="445" t="s">
        <v>22581</v>
      </c>
      <c r="T136" s="453" t="s">
        <v>9454</v>
      </c>
      <c r="U136" s="435" t="s">
        <v>8886</v>
      </c>
      <c r="V136" s="435" t="s">
        <v>8887</v>
      </c>
      <c r="W136" s="279"/>
    </row>
    <row r="137" spans="1:23" ht="24" customHeight="1">
      <c r="A137" s="219">
        <f t="shared" si="1"/>
        <v>134</v>
      </c>
      <c r="B137" s="219" t="s">
        <v>749</v>
      </c>
      <c r="C137" s="220">
        <v>0</v>
      </c>
      <c r="D137" s="219" t="s">
        <v>692</v>
      </c>
      <c r="E137" s="219" t="s">
        <v>693</v>
      </c>
      <c r="F137" s="219" t="s">
        <v>693</v>
      </c>
      <c r="G137" s="219" t="s">
        <v>756</v>
      </c>
      <c r="H137" s="220" t="s">
        <v>13745</v>
      </c>
      <c r="I137" s="220" t="s">
        <v>13745</v>
      </c>
      <c r="J137" s="222">
        <v>0</v>
      </c>
      <c r="K137" s="220" t="b">
        <v>0</v>
      </c>
      <c r="L137" s="219">
        <v>3</v>
      </c>
      <c r="M137" s="219">
        <v>3</v>
      </c>
      <c r="N137" s="229">
        <v>4</v>
      </c>
      <c r="O137" s="219" t="b">
        <v>1</v>
      </c>
      <c r="P137" s="438" t="s">
        <v>9455</v>
      </c>
      <c r="Q137" s="438" t="s">
        <v>9456</v>
      </c>
      <c r="R137" s="446" t="s">
        <v>22582</v>
      </c>
      <c r="S137" s="446" t="s">
        <v>9457</v>
      </c>
      <c r="T137" s="454" t="s">
        <v>9458</v>
      </c>
      <c r="U137" s="438" t="s">
        <v>8888</v>
      </c>
      <c r="V137" s="438" t="s">
        <v>8889</v>
      </c>
      <c r="W137" s="279"/>
    </row>
    <row r="138" spans="1:23" ht="24" customHeight="1">
      <c r="A138" s="219">
        <f t="shared" si="1"/>
        <v>135</v>
      </c>
      <c r="B138" s="219" t="s">
        <v>749</v>
      </c>
      <c r="C138" s="220">
        <v>0</v>
      </c>
      <c r="D138" s="227" t="s">
        <v>692</v>
      </c>
      <c r="E138" s="227" t="s">
        <v>226</v>
      </c>
      <c r="F138" s="227" t="s">
        <v>226</v>
      </c>
      <c r="G138" s="227" t="s">
        <v>756</v>
      </c>
      <c r="H138" s="220" t="s">
        <v>13745</v>
      </c>
      <c r="I138" s="220" t="s">
        <v>13745</v>
      </c>
      <c r="J138" s="222">
        <v>0</v>
      </c>
      <c r="K138" s="220" t="b">
        <v>0</v>
      </c>
      <c r="L138" s="227">
        <v>1</v>
      </c>
      <c r="M138" s="227">
        <v>1</v>
      </c>
      <c r="N138" s="282">
        <v>1</v>
      </c>
      <c r="O138" s="228" t="b">
        <v>0</v>
      </c>
      <c r="P138" s="436" t="s">
        <v>9459</v>
      </c>
      <c r="Q138" s="436" t="s">
        <v>9460</v>
      </c>
      <c r="R138" s="447" t="s">
        <v>22583</v>
      </c>
      <c r="S138" s="447" t="s">
        <v>22584</v>
      </c>
      <c r="T138" s="455" t="s">
        <v>2679</v>
      </c>
      <c r="U138" s="436" t="s">
        <v>8890</v>
      </c>
      <c r="V138" s="436" t="s">
        <v>8891</v>
      </c>
      <c r="W138" s="279"/>
    </row>
    <row r="139" spans="1:23" ht="24" customHeight="1">
      <c r="A139" s="219">
        <f t="shared" si="1"/>
        <v>136</v>
      </c>
      <c r="B139" s="219" t="s">
        <v>749</v>
      </c>
      <c r="C139" s="220">
        <v>0</v>
      </c>
      <c r="D139" s="227" t="s">
        <v>692</v>
      </c>
      <c r="E139" s="227" t="s">
        <v>226</v>
      </c>
      <c r="F139" s="221" t="s">
        <v>756</v>
      </c>
      <c r="G139" s="221" t="s">
        <v>756</v>
      </c>
      <c r="H139" s="220" t="s">
        <v>13745</v>
      </c>
      <c r="I139" s="220" t="s">
        <v>13745</v>
      </c>
      <c r="J139" s="222">
        <v>0</v>
      </c>
      <c r="K139" s="220" t="b">
        <v>0</v>
      </c>
      <c r="L139" s="227">
        <v>1</v>
      </c>
      <c r="M139" s="227">
        <v>1</v>
      </c>
      <c r="N139" s="280">
        <v>2</v>
      </c>
      <c r="O139" s="228" t="b">
        <v>0</v>
      </c>
      <c r="P139" s="435" t="s">
        <v>9461</v>
      </c>
      <c r="Q139" s="435" t="s">
        <v>9462</v>
      </c>
      <c r="R139" s="445" t="s">
        <v>22585</v>
      </c>
      <c r="S139" s="445" t="s">
        <v>22586</v>
      </c>
      <c r="T139" s="453" t="s">
        <v>2680</v>
      </c>
      <c r="U139" s="435" t="s">
        <v>8892</v>
      </c>
      <c r="V139" s="435" t="s">
        <v>8893</v>
      </c>
      <c r="W139" s="279"/>
    </row>
    <row r="140" spans="1:23" ht="24" customHeight="1">
      <c r="A140" s="219">
        <f t="shared" si="1"/>
        <v>137</v>
      </c>
      <c r="B140" s="219" t="s">
        <v>749</v>
      </c>
      <c r="C140" s="220">
        <v>0</v>
      </c>
      <c r="D140" s="227" t="s">
        <v>692</v>
      </c>
      <c r="E140" s="227" t="s">
        <v>226</v>
      </c>
      <c r="F140" s="227" t="s">
        <v>226</v>
      </c>
      <c r="G140" s="227" t="s">
        <v>756</v>
      </c>
      <c r="H140" s="220" t="s">
        <v>13745</v>
      </c>
      <c r="I140" s="220" t="s">
        <v>13745</v>
      </c>
      <c r="J140" s="222">
        <v>0</v>
      </c>
      <c r="K140" s="220" t="b">
        <v>0</v>
      </c>
      <c r="L140" s="227">
        <v>1</v>
      </c>
      <c r="M140" s="227">
        <v>1</v>
      </c>
      <c r="N140" s="282">
        <v>3</v>
      </c>
      <c r="O140" s="228" t="b">
        <v>0</v>
      </c>
      <c r="P140" s="436" t="s">
        <v>9463</v>
      </c>
      <c r="Q140" s="436" t="s">
        <v>9464</v>
      </c>
      <c r="R140" s="447" t="s">
        <v>22587</v>
      </c>
      <c r="S140" s="447" t="s">
        <v>22588</v>
      </c>
      <c r="T140" s="455" t="s">
        <v>2681</v>
      </c>
      <c r="U140" s="436" t="s">
        <v>8894</v>
      </c>
      <c r="V140" s="436" t="s">
        <v>8895</v>
      </c>
      <c r="W140" s="279"/>
    </row>
    <row r="141" spans="1:23" ht="24" customHeight="1">
      <c r="A141" s="219">
        <f t="shared" si="1"/>
        <v>138</v>
      </c>
      <c r="B141" s="219" t="s">
        <v>749</v>
      </c>
      <c r="C141" s="220">
        <v>0</v>
      </c>
      <c r="D141" s="227" t="s">
        <v>692</v>
      </c>
      <c r="E141" s="227" t="s">
        <v>226</v>
      </c>
      <c r="F141" s="221" t="s">
        <v>756</v>
      </c>
      <c r="G141" s="221" t="s">
        <v>756</v>
      </c>
      <c r="H141" s="220" t="s">
        <v>13745</v>
      </c>
      <c r="I141" s="220" t="s">
        <v>13745</v>
      </c>
      <c r="J141" s="222">
        <v>0</v>
      </c>
      <c r="K141" s="220" t="b">
        <v>0</v>
      </c>
      <c r="L141" s="227">
        <v>1</v>
      </c>
      <c r="M141" s="227">
        <v>1</v>
      </c>
      <c r="N141" s="280">
        <v>4</v>
      </c>
      <c r="O141" s="228" t="b">
        <v>0</v>
      </c>
      <c r="P141" s="435" t="s">
        <v>9465</v>
      </c>
      <c r="Q141" s="435" t="s">
        <v>9466</v>
      </c>
      <c r="R141" s="445" t="s">
        <v>2682</v>
      </c>
      <c r="S141" s="445" t="s">
        <v>2682</v>
      </c>
      <c r="T141" s="453" t="s">
        <v>2683</v>
      </c>
      <c r="U141" s="435" t="s">
        <v>8896</v>
      </c>
      <c r="V141" s="435" t="s">
        <v>8897</v>
      </c>
      <c r="W141" s="279"/>
    </row>
    <row r="142" spans="1:23" ht="24" customHeight="1">
      <c r="A142" s="219">
        <f t="shared" si="1"/>
        <v>139</v>
      </c>
      <c r="B142" s="219" t="s">
        <v>749</v>
      </c>
      <c r="C142" s="220">
        <v>0</v>
      </c>
      <c r="D142" s="227" t="s">
        <v>692</v>
      </c>
      <c r="E142" s="227" t="s">
        <v>226</v>
      </c>
      <c r="F142" s="227" t="s">
        <v>226</v>
      </c>
      <c r="G142" s="227" t="s">
        <v>756</v>
      </c>
      <c r="H142" s="220" t="s">
        <v>13745</v>
      </c>
      <c r="I142" s="220" t="s">
        <v>13745</v>
      </c>
      <c r="J142" s="222">
        <v>0</v>
      </c>
      <c r="K142" s="220" t="b">
        <v>0</v>
      </c>
      <c r="L142" s="227">
        <v>1</v>
      </c>
      <c r="M142" s="227">
        <v>1</v>
      </c>
      <c r="N142" s="282">
        <v>5</v>
      </c>
      <c r="O142" s="227" t="b">
        <v>1</v>
      </c>
      <c r="P142" s="436" t="s">
        <v>9467</v>
      </c>
      <c r="Q142" s="436" t="s">
        <v>9468</v>
      </c>
      <c r="R142" s="447" t="s">
        <v>22589</v>
      </c>
      <c r="S142" s="447" t="s">
        <v>2684</v>
      </c>
      <c r="T142" s="455" t="s">
        <v>2685</v>
      </c>
      <c r="U142" s="436" t="s">
        <v>8898</v>
      </c>
      <c r="V142" s="436" t="s">
        <v>8899</v>
      </c>
      <c r="W142" s="279"/>
    </row>
    <row r="143" spans="1:23" ht="24" customHeight="1">
      <c r="A143" s="219">
        <f t="shared" si="1"/>
        <v>140</v>
      </c>
      <c r="B143" s="219" t="s">
        <v>749</v>
      </c>
      <c r="C143" s="220">
        <v>0</v>
      </c>
      <c r="D143" s="221" t="s">
        <v>692</v>
      </c>
      <c r="E143" s="221" t="s">
        <v>25417</v>
      </c>
      <c r="F143" s="221" t="s">
        <v>25417</v>
      </c>
      <c r="G143" s="221" t="s">
        <v>756</v>
      </c>
      <c r="H143" s="220" t="s">
        <v>13745</v>
      </c>
      <c r="I143" s="220" t="s">
        <v>13745</v>
      </c>
      <c r="J143" s="222">
        <v>0</v>
      </c>
      <c r="K143" s="220" t="b">
        <v>0</v>
      </c>
      <c r="L143" s="227">
        <v>1</v>
      </c>
      <c r="M143" s="227">
        <v>1</v>
      </c>
      <c r="N143" s="280">
        <v>1</v>
      </c>
      <c r="O143" s="226" t="b">
        <v>0</v>
      </c>
      <c r="P143" s="416" t="s">
        <v>11209</v>
      </c>
      <c r="Q143" s="416" t="s">
        <v>20736</v>
      </c>
      <c r="R143" s="444" t="s">
        <v>22590</v>
      </c>
      <c r="S143" s="444" t="s">
        <v>22591</v>
      </c>
      <c r="T143" s="452" t="s">
        <v>20737</v>
      </c>
      <c r="U143" s="416" t="s">
        <v>20738</v>
      </c>
      <c r="V143" s="416" t="s">
        <v>20739</v>
      </c>
      <c r="W143" s="279"/>
    </row>
    <row r="144" spans="1:23" ht="24" customHeight="1">
      <c r="A144" s="219">
        <f t="shared" si="1"/>
        <v>141</v>
      </c>
      <c r="B144" s="219" t="s">
        <v>749</v>
      </c>
      <c r="C144" s="220">
        <v>0</v>
      </c>
      <c r="D144" s="221" t="s">
        <v>692</v>
      </c>
      <c r="E144" s="221" t="s">
        <v>25417</v>
      </c>
      <c r="F144" s="221" t="s">
        <v>756</v>
      </c>
      <c r="G144" s="221" t="s">
        <v>756</v>
      </c>
      <c r="H144" s="220" t="s">
        <v>13745</v>
      </c>
      <c r="I144" s="220" t="s">
        <v>13745</v>
      </c>
      <c r="J144" s="222">
        <v>0</v>
      </c>
      <c r="K144" s="220" t="b">
        <v>0</v>
      </c>
      <c r="L144" s="227">
        <v>1</v>
      </c>
      <c r="M144" s="227">
        <v>1</v>
      </c>
      <c r="N144" s="280">
        <v>2</v>
      </c>
      <c r="O144" s="226" t="b">
        <v>0</v>
      </c>
      <c r="P144" s="435" t="s">
        <v>11210</v>
      </c>
      <c r="Q144" s="435" t="s">
        <v>20740</v>
      </c>
      <c r="R144" s="445" t="s">
        <v>22592</v>
      </c>
      <c r="S144" s="445" t="s">
        <v>22593</v>
      </c>
      <c r="T144" s="453" t="s">
        <v>20741</v>
      </c>
      <c r="U144" s="435" t="s">
        <v>20742</v>
      </c>
      <c r="V144" s="435" t="s">
        <v>20743</v>
      </c>
      <c r="W144" s="279"/>
    </row>
    <row r="145" spans="1:23" ht="24" customHeight="1">
      <c r="A145" s="219">
        <f t="shared" si="1"/>
        <v>142</v>
      </c>
      <c r="B145" s="219" t="s">
        <v>749</v>
      </c>
      <c r="C145" s="220">
        <v>0</v>
      </c>
      <c r="D145" s="221" t="s">
        <v>692</v>
      </c>
      <c r="E145" s="221" t="s">
        <v>25417</v>
      </c>
      <c r="F145" s="221" t="s">
        <v>25417</v>
      </c>
      <c r="G145" s="221" t="s">
        <v>756</v>
      </c>
      <c r="H145" s="220" t="s">
        <v>13745</v>
      </c>
      <c r="I145" s="220" t="s">
        <v>13745</v>
      </c>
      <c r="J145" s="222">
        <v>0</v>
      </c>
      <c r="K145" s="220" t="b">
        <v>0</v>
      </c>
      <c r="L145" s="227">
        <v>1</v>
      </c>
      <c r="M145" s="227">
        <v>1</v>
      </c>
      <c r="N145" s="280">
        <v>3</v>
      </c>
      <c r="O145" s="226" t="b">
        <v>0</v>
      </c>
      <c r="P145" s="416" t="s">
        <v>9469</v>
      </c>
      <c r="Q145" s="416" t="s">
        <v>9470</v>
      </c>
      <c r="R145" s="444" t="s">
        <v>22594</v>
      </c>
      <c r="S145" s="444" t="s">
        <v>22595</v>
      </c>
      <c r="T145" s="452" t="s">
        <v>2686</v>
      </c>
      <c r="U145" s="416" t="s">
        <v>8900</v>
      </c>
      <c r="V145" s="416" t="s">
        <v>8901</v>
      </c>
      <c r="W145" s="279"/>
    </row>
    <row r="146" spans="1:23" ht="24" customHeight="1">
      <c r="A146" s="219">
        <f t="shared" si="1"/>
        <v>143</v>
      </c>
      <c r="B146" s="219" t="s">
        <v>749</v>
      </c>
      <c r="C146" s="220">
        <v>0</v>
      </c>
      <c r="D146" s="221" t="s">
        <v>692</v>
      </c>
      <c r="E146" s="221" t="s">
        <v>25417</v>
      </c>
      <c r="F146" s="221" t="s">
        <v>756</v>
      </c>
      <c r="G146" s="221" t="s">
        <v>756</v>
      </c>
      <c r="H146" s="220" t="s">
        <v>13745</v>
      </c>
      <c r="I146" s="220" t="s">
        <v>13745</v>
      </c>
      <c r="J146" s="222">
        <v>0</v>
      </c>
      <c r="K146" s="220" t="b">
        <v>0</v>
      </c>
      <c r="L146" s="227">
        <v>1</v>
      </c>
      <c r="M146" s="227">
        <v>1</v>
      </c>
      <c r="N146" s="280">
        <v>4</v>
      </c>
      <c r="O146" s="221" t="b">
        <v>1</v>
      </c>
      <c r="P146" s="435" t="s">
        <v>9471</v>
      </c>
      <c r="Q146" s="435" t="s">
        <v>9472</v>
      </c>
      <c r="R146" s="445" t="s">
        <v>22596</v>
      </c>
      <c r="S146" s="445" t="s">
        <v>2687</v>
      </c>
      <c r="T146" s="453" t="s">
        <v>2688</v>
      </c>
      <c r="U146" s="435" t="s">
        <v>8902</v>
      </c>
      <c r="V146" s="435" t="s">
        <v>8903</v>
      </c>
      <c r="W146" s="279"/>
    </row>
    <row r="147" spans="1:23" ht="24" customHeight="1">
      <c r="A147" s="219">
        <f t="shared" si="1"/>
        <v>144</v>
      </c>
      <c r="B147" s="219" t="s">
        <v>749</v>
      </c>
      <c r="C147" s="220">
        <v>0</v>
      </c>
      <c r="D147" s="221" t="s">
        <v>692</v>
      </c>
      <c r="E147" s="219" t="s">
        <v>693</v>
      </c>
      <c r="F147" s="219" t="s">
        <v>693</v>
      </c>
      <c r="G147" s="219" t="s">
        <v>756</v>
      </c>
      <c r="H147" s="220" t="s">
        <v>13745</v>
      </c>
      <c r="I147" s="220" t="s">
        <v>13745</v>
      </c>
      <c r="J147" s="222">
        <v>0</v>
      </c>
      <c r="K147" s="219" t="b">
        <v>1</v>
      </c>
      <c r="L147" s="227">
        <v>1</v>
      </c>
      <c r="M147" s="227">
        <v>1</v>
      </c>
      <c r="N147" s="229">
        <v>1</v>
      </c>
      <c r="O147" s="221" t="b">
        <v>1</v>
      </c>
      <c r="P147" s="438" t="s">
        <v>9473</v>
      </c>
      <c r="Q147" s="438" t="s">
        <v>9474</v>
      </c>
      <c r="R147" s="446" t="s">
        <v>22597</v>
      </c>
      <c r="S147" s="446" t="s">
        <v>2689</v>
      </c>
      <c r="T147" s="454" t="s">
        <v>2690</v>
      </c>
      <c r="U147" s="438" t="s">
        <v>8904</v>
      </c>
      <c r="V147" s="438" t="s">
        <v>8905</v>
      </c>
      <c r="W147" s="279"/>
    </row>
    <row r="148" spans="1:23" ht="24" customHeight="1">
      <c r="A148" s="219">
        <f t="shared" si="1"/>
        <v>145</v>
      </c>
      <c r="B148" s="219" t="s">
        <v>749</v>
      </c>
      <c r="C148" s="220">
        <v>0</v>
      </c>
      <c r="D148" s="221" t="s">
        <v>692</v>
      </c>
      <c r="E148" s="227" t="s">
        <v>226</v>
      </c>
      <c r="F148" s="227" t="s">
        <v>226</v>
      </c>
      <c r="G148" s="227" t="s">
        <v>756</v>
      </c>
      <c r="H148" s="220" t="s">
        <v>13745</v>
      </c>
      <c r="I148" s="220" t="s">
        <v>13745</v>
      </c>
      <c r="J148" s="222">
        <v>0</v>
      </c>
      <c r="K148" s="219" t="b">
        <v>1</v>
      </c>
      <c r="L148" s="227">
        <v>1</v>
      </c>
      <c r="M148" s="227">
        <v>1</v>
      </c>
      <c r="N148" s="282">
        <v>1</v>
      </c>
      <c r="O148" s="221" t="b">
        <v>1</v>
      </c>
      <c r="P148" s="436" t="s">
        <v>9475</v>
      </c>
      <c r="Q148" s="436" t="s">
        <v>9476</v>
      </c>
      <c r="R148" s="447" t="s">
        <v>22598</v>
      </c>
      <c r="S148" s="447" t="s">
        <v>22599</v>
      </c>
      <c r="T148" s="455" t="s">
        <v>2691</v>
      </c>
      <c r="U148" s="436" t="s">
        <v>8906</v>
      </c>
      <c r="V148" s="436" t="s">
        <v>8907</v>
      </c>
      <c r="W148" s="279"/>
    </row>
    <row r="149" spans="1:23" ht="24" customHeight="1">
      <c r="A149" s="219">
        <f t="shared" si="1"/>
        <v>146</v>
      </c>
      <c r="B149" s="219" t="s">
        <v>749</v>
      </c>
      <c r="C149" s="220">
        <v>0</v>
      </c>
      <c r="D149" s="221" t="s">
        <v>692</v>
      </c>
      <c r="E149" s="221" t="s">
        <v>25417</v>
      </c>
      <c r="F149" s="221" t="s">
        <v>25417</v>
      </c>
      <c r="G149" s="221" t="s">
        <v>756</v>
      </c>
      <c r="H149" s="220" t="s">
        <v>13745</v>
      </c>
      <c r="I149" s="220" t="s">
        <v>13745</v>
      </c>
      <c r="J149" s="222">
        <v>0</v>
      </c>
      <c r="K149" s="219" t="b">
        <v>1</v>
      </c>
      <c r="L149" s="227">
        <v>1</v>
      </c>
      <c r="M149" s="227">
        <v>1</v>
      </c>
      <c r="N149" s="280">
        <v>1</v>
      </c>
      <c r="O149" s="221" t="b">
        <v>1</v>
      </c>
      <c r="P149" s="416" t="s">
        <v>9477</v>
      </c>
      <c r="Q149" s="416" t="s">
        <v>9478</v>
      </c>
      <c r="R149" s="444" t="s">
        <v>22600</v>
      </c>
      <c r="S149" s="444" t="s">
        <v>22601</v>
      </c>
      <c r="T149" s="452" t="s">
        <v>2692</v>
      </c>
      <c r="U149" s="416" t="s">
        <v>8908</v>
      </c>
      <c r="V149" s="416" t="s">
        <v>8909</v>
      </c>
      <c r="W149" s="279"/>
    </row>
    <row r="150" spans="1:23" ht="24" customHeight="1">
      <c r="A150" s="219">
        <f t="shared" si="1"/>
        <v>147</v>
      </c>
      <c r="B150" s="219" t="s">
        <v>749</v>
      </c>
      <c r="C150" s="220">
        <v>0</v>
      </c>
      <c r="D150" s="219" t="s">
        <v>3043</v>
      </c>
      <c r="E150" s="219" t="s">
        <v>150</v>
      </c>
      <c r="F150" s="219" t="s">
        <v>150</v>
      </c>
      <c r="G150" s="219" t="s">
        <v>756</v>
      </c>
      <c r="H150" s="219" t="s">
        <v>753</v>
      </c>
      <c r="I150" s="220" t="s">
        <v>13745</v>
      </c>
      <c r="J150" s="229">
        <v>-1</v>
      </c>
      <c r="K150" s="220" t="b">
        <v>0</v>
      </c>
      <c r="L150" s="219">
        <v>1</v>
      </c>
      <c r="M150" s="219">
        <v>1</v>
      </c>
      <c r="N150" s="229">
        <v>1</v>
      </c>
      <c r="O150" s="220" t="b">
        <v>0</v>
      </c>
      <c r="P150" s="416" t="s">
        <v>9479</v>
      </c>
      <c r="Q150" s="416" t="s">
        <v>9480</v>
      </c>
      <c r="R150" s="444" t="s">
        <v>22602</v>
      </c>
      <c r="S150" s="444" t="s">
        <v>22603</v>
      </c>
      <c r="T150" s="452" t="s">
        <v>2364</v>
      </c>
      <c r="U150" s="416" t="s">
        <v>8960</v>
      </c>
      <c r="V150" s="416" t="s">
        <v>8961</v>
      </c>
      <c r="W150" s="279"/>
    </row>
    <row r="151" spans="1:23" ht="24" customHeight="1">
      <c r="A151" s="219">
        <f t="shared" si="1"/>
        <v>148</v>
      </c>
      <c r="B151" s="219" t="s">
        <v>749</v>
      </c>
      <c r="C151" s="220">
        <v>0</v>
      </c>
      <c r="D151" s="219" t="s">
        <v>3043</v>
      </c>
      <c r="E151" s="219" t="s">
        <v>150</v>
      </c>
      <c r="F151" s="219" t="s">
        <v>756</v>
      </c>
      <c r="G151" s="219" t="s">
        <v>756</v>
      </c>
      <c r="H151" s="219" t="s">
        <v>753</v>
      </c>
      <c r="I151" s="220" t="s">
        <v>13745</v>
      </c>
      <c r="J151" s="229">
        <v>-1</v>
      </c>
      <c r="K151" s="220" t="b">
        <v>0</v>
      </c>
      <c r="L151" s="219">
        <v>1</v>
      </c>
      <c r="M151" s="219">
        <v>1</v>
      </c>
      <c r="N151" s="229">
        <v>2</v>
      </c>
      <c r="O151" s="220" t="b">
        <v>0</v>
      </c>
      <c r="P151" s="435" t="s">
        <v>9481</v>
      </c>
      <c r="Q151" s="435" t="s">
        <v>9482</v>
      </c>
      <c r="R151" s="445" t="s">
        <v>22604</v>
      </c>
      <c r="S151" s="445" t="s">
        <v>22605</v>
      </c>
      <c r="T151" s="453" t="s">
        <v>706</v>
      </c>
      <c r="U151" s="435" t="s">
        <v>8962</v>
      </c>
      <c r="V151" s="435" t="s">
        <v>8963</v>
      </c>
      <c r="W151" s="279"/>
    </row>
    <row r="152" spans="1:23" ht="24" customHeight="1">
      <c r="A152" s="219">
        <f t="shared" si="1"/>
        <v>149</v>
      </c>
      <c r="B152" s="219" t="s">
        <v>749</v>
      </c>
      <c r="C152" s="220">
        <v>0</v>
      </c>
      <c r="D152" s="219" t="s">
        <v>3043</v>
      </c>
      <c r="E152" s="219" t="s">
        <v>150</v>
      </c>
      <c r="F152" s="219" t="s">
        <v>150</v>
      </c>
      <c r="G152" s="219" t="s">
        <v>756</v>
      </c>
      <c r="H152" s="219" t="s">
        <v>753</v>
      </c>
      <c r="I152" s="220" t="s">
        <v>13745</v>
      </c>
      <c r="J152" s="229">
        <v>-1</v>
      </c>
      <c r="K152" s="220" t="b">
        <v>0</v>
      </c>
      <c r="L152" s="219">
        <v>1</v>
      </c>
      <c r="M152" s="219">
        <v>1</v>
      </c>
      <c r="N152" s="229">
        <v>3</v>
      </c>
      <c r="O152" s="220" t="b">
        <v>0</v>
      </c>
      <c r="P152" s="416" t="s">
        <v>9483</v>
      </c>
      <c r="Q152" s="416" t="s">
        <v>9484</v>
      </c>
      <c r="R152" s="444" t="s">
        <v>22606</v>
      </c>
      <c r="S152" s="444" t="s">
        <v>5552</v>
      </c>
      <c r="T152" s="452" t="s">
        <v>2365</v>
      </c>
      <c r="U152" s="416" t="s">
        <v>8964</v>
      </c>
      <c r="V152" s="416" t="s">
        <v>8965</v>
      </c>
      <c r="W152" s="279"/>
    </row>
    <row r="153" spans="1:23" ht="24" customHeight="1">
      <c r="A153" s="219">
        <f t="shared" si="1"/>
        <v>150</v>
      </c>
      <c r="B153" s="219" t="s">
        <v>749</v>
      </c>
      <c r="C153" s="220">
        <v>0</v>
      </c>
      <c r="D153" s="219" t="s">
        <v>3043</v>
      </c>
      <c r="E153" s="219" t="s">
        <v>150</v>
      </c>
      <c r="F153" s="219" t="s">
        <v>150</v>
      </c>
      <c r="G153" s="219" t="s">
        <v>756</v>
      </c>
      <c r="H153" s="219" t="s">
        <v>753</v>
      </c>
      <c r="I153" s="220" t="s">
        <v>13745</v>
      </c>
      <c r="J153" s="229">
        <v>-1</v>
      </c>
      <c r="K153" s="220" t="b">
        <v>0</v>
      </c>
      <c r="L153" s="219">
        <v>1</v>
      </c>
      <c r="M153" s="219">
        <v>1</v>
      </c>
      <c r="N153" s="229">
        <v>4</v>
      </c>
      <c r="O153" s="220" t="b">
        <v>0</v>
      </c>
      <c r="P153" s="416" t="s">
        <v>9485</v>
      </c>
      <c r="Q153" s="416" t="s">
        <v>9486</v>
      </c>
      <c r="R153" s="444" t="s">
        <v>22607</v>
      </c>
      <c r="S153" s="444" t="s">
        <v>22608</v>
      </c>
      <c r="T153" s="452" t="s">
        <v>2366</v>
      </c>
      <c r="U153" s="416" t="s">
        <v>8966</v>
      </c>
      <c r="V153" s="416" t="s">
        <v>8967</v>
      </c>
      <c r="W153" s="279"/>
    </row>
    <row r="154" spans="1:23" ht="24" customHeight="1">
      <c r="A154" s="219">
        <f t="shared" ref="A154:A217" si="2">A153+1</f>
        <v>151</v>
      </c>
      <c r="B154" s="219" t="s">
        <v>749</v>
      </c>
      <c r="C154" s="220">
        <v>0</v>
      </c>
      <c r="D154" s="219" t="s">
        <v>3043</v>
      </c>
      <c r="E154" s="219" t="s">
        <v>150</v>
      </c>
      <c r="F154" s="219" t="s">
        <v>756</v>
      </c>
      <c r="G154" s="219" t="s">
        <v>756</v>
      </c>
      <c r="H154" s="219" t="s">
        <v>753</v>
      </c>
      <c r="I154" s="220" t="s">
        <v>13745</v>
      </c>
      <c r="J154" s="229">
        <v>-1</v>
      </c>
      <c r="K154" s="220" t="b">
        <v>0</v>
      </c>
      <c r="L154" s="219">
        <v>1</v>
      </c>
      <c r="M154" s="219">
        <v>1</v>
      </c>
      <c r="N154" s="229">
        <v>5</v>
      </c>
      <c r="O154" s="220" t="b">
        <v>0</v>
      </c>
      <c r="P154" s="435" t="s">
        <v>9487</v>
      </c>
      <c r="Q154" s="435" t="s">
        <v>9488</v>
      </c>
      <c r="R154" s="445" t="s">
        <v>22609</v>
      </c>
      <c r="S154" s="445" t="s">
        <v>5553</v>
      </c>
      <c r="T154" s="453" t="s">
        <v>707</v>
      </c>
      <c r="U154" s="435" t="s">
        <v>8968</v>
      </c>
      <c r="V154" s="435" t="s">
        <v>8969</v>
      </c>
      <c r="W154" s="279"/>
    </row>
    <row r="155" spans="1:23" ht="24" customHeight="1">
      <c r="A155" s="219">
        <f t="shared" si="2"/>
        <v>152</v>
      </c>
      <c r="B155" s="219" t="s">
        <v>749</v>
      </c>
      <c r="C155" s="220">
        <v>0</v>
      </c>
      <c r="D155" s="219" t="s">
        <v>3043</v>
      </c>
      <c r="E155" s="219" t="s">
        <v>150</v>
      </c>
      <c r="F155" s="219" t="s">
        <v>150</v>
      </c>
      <c r="G155" s="219" t="s">
        <v>756</v>
      </c>
      <c r="H155" s="219" t="s">
        <v>753</v>
      </c>
      <c r="I155" s="220" t="s">
        <v>13745</v>
      </c>
      <c r="J155" s="229">
        <v>-1</v>
      </c>
      <c r="K155" s="220" t="b">
        <v>0</v>
      </c>
      <c r="L155" s="219">
        <v>1</v>
      </c>
      <c r="M155" s="219">
        <v>1</v>
      </c>
      <c r="N155" s="229">
        <v>6</v>
      </c>
      <c r="O155" s="220" t="b">
        <v>0</v>
      </c>
      <c r="P155" s="416" t="s">
        <v>9489</v>
      </c>
      <c r="Q155" s="416" t="s">
        <v>9490</v>
      </c>
      <c r="R155" s="444" t="s">
        <v>22610</v>
      </c>
      <c r="S155" s="444" t="s">
        <v>5554</v>
      </c>
      <c r="T155" s="452" t="s">
        <v>2367</v>
      </c>
      <c r="U155" s="416" t="s">
        <v>8970</v>
      </c>
      <c r="V155" s="416" t="s">
        <v>8971</v>
      </c>
      <c r="W155" s="279"/>
    </row>
    <row r="156" spans="1:23" ht="24" customHeight="1">
      <c r="A156" s="219">
        <f t="shared" si="2"/>
        <v>153</v>
      </c>
      <c r="B156" s="219" t="s">
        <v>749</v>
      </c>
      <c r="C156" s="220">
        <v>0</v>
      </c>
      <c r="D156" s="219" t="s">
        <v>3043</v>
      </c>
      <c r="E156" s="219" t="s">
        <v>150</v>
      </c>
      <c r="F156" s="219" t="s">
        <v>150</v>
      </c>
      <c r="G156" s="219" t="s">
        <v>756</v>
      </c>
      <c r="H156" s="219" t="s">
        <v>753</v>
      </c>
      <c r="I156" s="220" t="s">
        <v>13745</v>
      </c>
      <c r="J156" s="229">
        <v>-1</v>
      </c>
      <c r="K156" s="220" t="b">
        <v>0</v>
      </c>
      <c r="L156" s="219">
        <v>1</v>
      </c>
      <c r="M156" s="219">
        <v>1</v>
      </c>
      <c r="N156" s="229">
        <v>7</v>
      </c>
      <c r="O156" s="220" t="b">
        <v>0</v>
      </c>
      <c r="P156" s="416" t="s">
        <v>9491</v>
      </c>
      <c r="Q156" s="416" t="s">
        <v>9492</v>
      </c>
      <c r="R156" s="444" t="s">
        <v>22611</v>
      </c>
      <c r="S156" s="444" t="s">
        <v>22612</v>
      </c>
      <c r="T156" s="452" t="s">
        <v>708</v>
      </c>
      <c r="U156" s="416" t="s">
        <v>8972</v>
      </c>
      <c r="V156" s="416" t="s">
        <v>8973</v>
      </c>
      <c r="W156" s="279"/>
    </row>
    <row r="157" spans="1:23" ht="24" customHeight="1">
      <c r="A157" s="219">
        <f t="shared" si="2"/>
        <v>154</v>
      </c>
      <c r="B157" s="219" t="s">
        <v>749</v>
      </c>
      <c r="C157" s="220">
        <v>0</v>
      </c>
      <c r="D157" s="219" t="s">
        <v>3043</v>
      </c>
      <c r="E157" s="219" t="s">
        <v>150</v>
      </c>
      <c r="F157" s="219" t="s">
        <v>756</v>
      </c>
      <c r="G157" s="219" t="s">
        <v>756</v>
      </c>
      <c r="H157" s="219" t="s">
        <v>753</v>
      </c>
      <c r="I157" s="220" t="s">
        <v>13745</v>
      </c>
      <c r="J157" s="229">
        <v>-1</v>
      </c>
      <c r="K157" s="220" t="b">
        <v>0</v>
      </c>
      <c r="L157" s="219">
        <v>1</v>
      </c>
      <c r="M157" s="219">
        <v>1</v>
      </c>
      <c r="N157" s="229">
        <v>8</v>
      </c>
      <c r="O157" s="220" t="b">
        <v>0</v>
      </c>
      <c r="P157" s="435" t="s">
        <v>9493</v>
      </c>
      <c r="Q157" s="435" t="s">
        <v>9494</v>
      </c>
      <c r="R157" s="445" t="s">
        <v>22613</v>
      </c>
      <c r="S157" s="445" t="s">
        <v>709</v>
      </c>
      <c r="T157" s="453" t="s">
        <v>710</v>
      </c>
      <c r="U157" s="435" t="s">
        <v>8974</v>
      </c>
      <c r="V157" s="435" t="s">
        <v>8975</v>
      </c>
      <c r="W157" s="279"/>
    </row>
    <row r="158" spans="1:23" ht="24" customHeight="1">
      <c r="A158" s="219">
        <f t="shared" si="2"/>
        <v>155</v>
      </c>
      <c r="B158" s="219" t="s">
        <v>749</v>
      </c>
      <c r="C158" s="220">
        <v>0</v>
      </c>
      <c r="D158" s="219" t="s">
        <v>3043</v>
      </c>
      <c r="E158" s="219" t="s">
        <v>150</v>
      </c>
      <c r="F158" s="219" t="s">
        <v>150</v>
      </c>
      <c r="G158" s="219" t="s">
        <v>756</v>
      </c>
      <c r="H158" s="219" t="s">
        <v>753</v>
      </c>
      <c r="I158" s="220" t="s">
        <v>13745</v>
      </c>
      <c r="J158" s="229">
        <v>-1</v>
      </c>
      <c r="K158" s="220" t="b">
        <v>0</v>
      </c>
      <c r="L158" s="219">
        <v>1</v>
      </c>
      <c r="M158" s="219">
        <v>1</v>
      </c>
      <c r="N158" s="229">
        <v>9</v>
      </c>
      <c r="O158" s="220" t="b">
        <v>0</v>
      </c>
      <c r="P158" s="416" t="s">
        <v>9495</v>
      </c>
      <c r="Q158" s="416" t="s">
        <v>9496</v>
      </c>
      <c r="R158" s="444" t="s">
        <v>22614</v>
      </c>
      <c r="S158" s="444" t="s">
        <v>22615</v>
      </c>
      <c r="T158" s="452" t="s">
        <v>9497</v>
      </c>
      <c r="U158" s="416" t="s">
        <v>8976</v>
      </c>
      <c r="V158" s="416" t="s">
        <v>8977</v>
      </c>
      <c r="W158" s="279"/>
    </row>
    <row r="159" spans="1:23" ht="24" customHeight="1">
      <c r="A159" s="219">
        <f t="shared" si="2"/>
        <v>156</v>
      </c>
      <c r="B159" s="219" t="s">
        <v>749</v>
      </c>
      <c r="C159" s="220">
        <v>0</v>
      </c>
      <c r="D159" s="219" t="s">
        <v>3043</v>
      </c>
      <c r="E159" s="219" t="s">
        <v>150</v>
      </c>
      <c r="F159" s="219" t="s">
        <v>150</v>
      </c>
      <c r="G159" s="219" t="s">
        <v>756</v>
      </c>
      <c r="H159" s="219" t="s">
        <v>753</v>
      </c>
      <c r="I159" s="220" t="s">
        <v>13745</v>
      </c>
      <c r="J159" s="229">
        <v>-1</v>
      </c>
      <c r="K159" s="220" t="b">
        <v>0</v>
      </c>
      <c r="L159" s="219">
        <v>1</v>
      </c>
      <c r="M159" s="219">
        <v>1</v>
      </c>
      <c r="N159" s="229">
        <v>10</v>
      </c>
      <c r="O159" s="220" t="b">
        <v>0</v>
      </c>
      <c r="P159" s="416" t="s">
        <v>9498</v>
      </c>
      <c r="Q159" s="416" t="s">
        <v>9499</v>
      </c>
      <c r="R159" s="444" t="s">
        <v>22616</v>
      </c>
      <c r="S159" s="444" t="s">
        <v>22617</v>
      </c>
      <c r="T159" s="452" t="s">
        <v>9500</v>
      </c>
      <c r="U159" s="416" t="s">
        <v>8978</v>
      </c>
      <c r="V159" s="416" t="s">
        <v>8979</v>
      </c>
      <c r="W159" s="279"/>
    </row>
    <row r="160" spans="1:23" ht="24" customHeight="1">
      <c r="A160" s="219">
        <f t="shared" si="2"/>
        <v>157</v>
      </c>
      <c r="B160" s="219" t="s">
        <v>749</v>
      </c>
      <c r="C160" s="220">
        <v>0</v>
      </c>
      <c r="D160" s="219" t="s">
        <v>3043</v>
      </c>
      <c r="E160" s="219" t="s">
        <v>150</v>
      </c>
      <c r="F160" s="219" t="s">
        <v>756</v>
      </c>
      <c r="G160" s="219" t="s">
        <v>756</v>
      </c>
      <c r="H160" s="219" t="s">
        <v>753</v>
      </c>
      <c r="I160" s="220" t="s">
        <v>13745</v>
      </c>
      <c r="J160" s="229">
        <v>-1</v>
      </c>
      <c r="K160" s="220" t="b">
        <v>0</v>
      </c>
      <c r="L160" s="219">
        <v>1</v>
      </c>
      <c r="M160" s="219">
        <v>1</v>
      </c>
      <c r="N160" s="229">
        <v>11</v>
      </c>
      <c r="O160" s="220" t="b">
        <v>0</v>
      </c>
      <c r="P160" s="435" t="s">
        <v>9501</v>
      </c>
      <c r="Q160" s="435" t="s">
        <v>9502</v>
      </c>
      <c r="R160" s="445" t="s">
        <v>22618</v>
      </c>
      <c r="S160" s="445" t="s">
        <v>22619</v>
      </c>
      <c r="T160" s="453" t="s">
        <v>711</v>
      </c>
      <c r="U160" s="435" t="s">
        <v>8980</v>
      </c>
      <c r="V160" s="435" t="s">
        <v>8981</v>
      </c>
      <c r="W160" s="279"/>
    </row>
    <row r="161" spans="1:23" ht="24" customHeight="1">
      <c r="A161" s="219">
        <f t="shared" si="2"/>
        <v>158</v>
      </c>
      <c r="B161" s="219" t="s">
        <v>749</v>
      </c>
      <c r="C161" s="220">
        <v>0</v>
      </c>
      <c r="D161" s="219" t="s">
        <v>3043</v>
      </c>
      <c r="E161" s="219" t="s">
        <v>150</v>
      </c>
      <c r="F161" s="219" t="s">
        <v>150</v>
      </c>
      <c r="G161" s="219" t="s">
        <v>756</v>
      </c>
      <c r="H161" s="219" t="s">
        <v>753</v>
      </c>
      <c r="I161" s="220" t="s">
        <v>13745</v>
      </c>
      <c r="J161" s="229">
        <v>-1</v>
      </c>
      <c r="K161" s="220" t="b">
        <v>0</v>
      </c>
      <c r="L161" s="219">
        <v>1</v>
      </c>
      <c r="M161" s="219">
        <v>1</v>
      </c>
      <c r="N161" s="229">
        <v>12</v>
      </c>
      <c r="O161" s="220" t="b">
        <v>0</v>
      </c>
      <c r="P161" s="416" t="s">
        <v>9503</v>
      </c>
      <c r="Q161" s="416" t="s">
        <v>9504</v>
      </c>
      <c r="R161" s="444" t="s">
        <v>22620</v>
      </c>
      <c r="S161" s="444" t="s">
        <v>5555</v>
      </c>
      <c r="T161" s="452" t="s">
        <v>9505</v>
      </c>
      <c r="U161" s="416" t="s">
        <v>8982</v>
      </c>
      <c r="V161" s="416" t="s">
        <v>8983</v>
      </c>
      <c r="W161" s="279"/>
    </row>
    <row r="162" spans="1:23" ht="24" customHeight="1">
      <c r="A162" s="219">
        <f t="shared" si="2"/>
        <v>159</v>
      </c>
      <c r="B162" s="219" t="s">
        <v>749</v>
      </c>
      <c r="C162" s="220">
        <v>0</v>
      </c>
      <c r="D162" s="219" t="s">
        <v>3043</v>
      </c>
      <c r="E162" s="219" t="s">
        <v>150</v>
      </c>
      <c r="F162" s="219" t="s">
        <v>150</v>
      </c>
      <c r="G162" s="219" t="s">
        <v>756</v>
      </c>
      <c r="H162" s="219" t="s">
        <v>753</v>
      </c>
      <c r="I162" s="220" t="s">
        <v>13745</v>
      </c>
      <c r="J162" s="229">
        <v>-1</v>
      </c>
      <c r="K162" s="220" t="b">
        <v>0</v>
      </c>
      <c r="L162" s="219">
        <v>1</v>
      </c>
      <c r="M162" s="219">
        <v>1</v>
      </c>
      <c r="N162" s="229">
        <v>13</v>
      </c>
      <c r="O162" s="220" t="b">
        <v>0</v>
      </c>
      <c r="P162" s="416" t="s">
        <v>9506</v>
      </c>
      <c r="Q162" s="416" t="s">
        <v>9507</v>
      </c>
      <c r="R162" s="444" t="s">
        <v>22621</v>
      </c>
      <c r="S162" s="444" t="s">
        <v>22622</v>
      </c>
      <c r="T162" s="452" t="s">
        <v>2385</v>
      </c>
      <c r="U162" s="416" t="s">
        <v>8984</v>
      </c>
      <c r="V162" s="416" t="s">
        <v>8985</v>
      </c>
      <c r="W162" s="279"/>
    </row>
    <row r="163" spans="1:23" ht="24" customHeight="1">
      <c r="A163" s="219">
        <f t="shared" si="2"/>
        <v>160</v>
      </c>
      <c r="B163" s="219" t="s">
        <v>749</v>
      </c>
      <c r="C163" s="220">
        <v>0</v>
      </c>
      <c r="D163" s="219" t="s">
        <v>3043</v>
      </c>
      <c r="E163" s="219" t="s">
        <v>150</v>
      </c>
      <c r="F163" s="219" t="s">
        <v>150</v>
      </c>
      <c r="G163" s="219" t="s">
        <v>756</v>
      </c>
      <c r="H163" s="219" t="s">
        <v>753</v>
      </c>
      <c r="I163" s="220" t="s">
        <v>13745</v>
      </c>
      <c r="J163" s="229">
        <v>-1</v>
      </c>
      <c r="K163" s="220" t="b">
        <v>0</v>
      </c>
      <c r="L163" s="219">
        <v>1</v>
      </c>
      <c r="M163" s="219">
        <v>1</v>
      </c>
      <c r="N163" s="229">
        <v>14</v>
      </c>
      <c r="O163" s="220" t="b">
        <v>0</v>
      </c>
      <c r="P163" s="416" t="s">
        <v>9508</v>
      </c>
      <c r="Q163" s="416" t="s">
        <v>9509</v>
      </c>
      <c r="R163" s="444" t="s">
        <v>22623</v>
      </c>
      <c r="S163" s="444" t="s">
        <v>5556</v>
      </c>
      <c r="T163" s="452" t="s">
        <v>9510</v>
      </c>
      <c r="U163" s="416" t="s">
        <v>8986</v>
      </c>
      <c r="V163" s="416" t="s">
        <v>8987</v>
      </c>
      <c r="W163" s="279"/>
    </row>
    <row r="164" spans="1:23" ht="24" customHeight="1">
      <c r="A164" s="219">
        <f t="shared" si="2"/>
        <v>161</v>
      </c>
      <c r="B164" s="219" t="s">
        <v>749</v>
      </c>
      <c r="C164" s="220">
        <v>0</v>
      </c>
      <c r="D164" s="219" t="s">
        <v>3043</v>
      </c>
      <c r="E164" s="219" t="s">
        <v>150</v>
      </c>
      <c r="F164" s="219" t="s">
        <v>150</v>
      </c>
      <c r="G164" s="219" t="s">
        <v>756</v>
      </c>
      <c r="H164" s="219" t="s">
        <v>753</v>
      </c>
      <c r="I164" s="220" t="s">
        <v>13745</v>
      </c>
      <c r="J164" s="229">
        <v>-1</v>
      </c>
      <c r="K164" s="220" t="b">
        <v>0</v>
      </c>
      <c r="L164" s="219">
        <v>1</v>
      </c>
      <c r="M164" s="219">
        <v>1</v>
      </c>
      <c r="N164" s="229">
        <v>15</v>
      </c>
      <c r="O164" s="220" t="b">
        <v>0</v>
      </c>
      <c r="P164" s="416" t="s">
        <v>9511</v>
      </c>
      <c r="Q164" s="416" t="s">
        <v>9512</v>
      </c>
      <c r="R164" s="444" t="s">
        <v>22624</v>
      </c>
      <c r="S164" s="444" t="s">
        <v>22625</v>
      </c>
      <c r="T164" s="452" t="s">
        <v>2386</v>
      </c>
      <c r="U164" s="416" t="s">
        <v>8988</v>
      </c>
      <c r="V164" s="416" t="s">
        <v>8989</v>
      </c>
      <c r="W164" s="279"/>
    </row>
    <row r="165" spans="1:23" ht="24" customHeight="1">
      <c r="A165" s="219">
        <f t="shared" si="2"/>
        <v>162</v>
      </c>
      <c r="B165" s="219" t="s">
        <v>749</v>
      </c>
      <c r="C165" s="220">
        <v>0</v>
      </c>
      <c r="D165" s="219" t="s">
        <v>3043</v>
      </c>
      <c r="E165" s="219" t="s">
        <v>150</v>
      </c>
      <c r="F165" s="219" t="s">
        <v>756</v>
      </c>
      <c r="G165" s="219" t="s">
        <v>756</v>
      </c>
      <c r="H165" s="219" t="s">
        <v>753</v>
      </c>
      <c r="I165" s="220" t="s">
        <v>13745</v>
      </c>
      <c r="J165" s="229">
        <v>-1</v>
      </c>
      <c r="K165" s="220" t="b">
        <v>0</v>
      </c>
      <c r="L165" s="219">
        <v>1</v>
      </c>
      <c r="M165" s="219">
        <v>1</v>
      </c>
      <c r="N165" s="229">
        <v>16</v>
      </c>
      <c r="O165" s="219" t="b">
        <v>1</v>
      </c>
      <c r="P165" s="435" t="s">
        <v>9513</v>
      </c>
      <c r="Q165" s="435" t="s">
        <v>9514</v>
      </c>
      <c r="R165" s="445" t="s">
        <v>2746</v>
      </c>
      <c r="S165" s="445" t="s">
        <v>2746</v>
      </c>
      <c r="T165" s="453" t="s">
        <v>712</v>
      </c>
      <c r="U165" s="435" t="s">
        <v>8990</v>
      </c>
      <c r="V165" s="435" t="s">
        <v>8919</v>
      </c>
      <c r="W165" s="279"/>
    </row>
    <row r="166" spans="1:23" ht="24" customHeight="1">
      <c r="A166" s="219">
        <f t="shared" si="2"/>
        <v>163</v>
      </c>
      <c r="B166" s="219" t="s">
        <v>749</v>
      </c>
      <c r="C166" s="220">
        <v>0</v>
      </c>
      <c r="D166" s="219" t="s">
        <v>3043</v>
      </c>
      <c r="E166" s="219" t="s">
        <v>150</v>
      </c>
      <c r="F166" s="219" t="s">
        <v>150</v>
      </c>
      <c r="G166" s="219" t="s">
        <v>756</v>
      </c>
      <c r="H166" s="219" t="s">
        <v>846</v>
      </c>
      <c r="I166" s="220" t="s">
        <v>13745</v>
      </c>
      <c r="J166" s="229">
        <v>-1</v>
      </c>
      <c r="K166" s="220" t="b">
        <v>0</v>
      </c>
      <c r="L166" s="219">
        <v>1</v>
      </c>
      <c r="M166" s="219">
        <v>1</v>
      </c>
      <c r="N166" s="229">
        <v>1</v>
      </c>
      <c r="O166" s="225" t="b">
        <v>1</v>
      </c>
      <c r="P166" s="416" t="s">
        <v>9515</v>
      </c>
      <c r="Q166" s="416" t="s">
        <v>9516</v>
      </c>
      <c r="R166" s="444" t="s">
        <v>22626</v>
      </c>
      <c r="S166" s="444" t="s">
        <v>5557</v>
      </c>
      <c r="T166" s="452" t="s">
        <v>2368</v>
      </c>
      <c r="U166" s="416" t="s">
        <v>8991</v>
      </c>
      <c r="V166" s="416" t="s">
        <v>8992</v>
      </c>
      <c r="W166" s="279"/>
    </row>
    <row r="167" spans="1:23" ht="24" customHeight="1">
      <c r="A167" s="219">
        <f t="shared" si="2"/>
        <v>164</v>
      </c>
      <c r="B167" s="219" t="s">
        <v>749</v>
      </c>
      <c r="C167" s="220">
        <v>0</v>
      </c>
      <c r="D167" s="219" t="s">
        <v>3043</v>
      </c>
      <c r="E167" s="219" t="s">
        <v>150</v>
      </c>
      <c r="F167" s="219" t="s">
        <v>150</v>
      </c>
      <c r="G167" s="219" t="s">
        <v>756</v>
      </c>
      <c r="H167" s="220" t="s">
        <v>13745</v>
      </c>
      <c r="I167" s="220" t="s">
        <v>13745</v>
      </c>
      <c r="J167" s="222">
        <v>-1</v>
      </c>
      <c r="K167" s="220" t="b">
        <v>0</v>
      </c>
      <c r="L167" s="219">
        <v>2</v>
      </c>
      <c r="M167" s="219">
        <v>1</v>
      </c>
      <c r="N167" s="229">
        <v>1</v>
      </c>
      <c r="O167" s="220" t="b">
        <v>0</v>
      </c>
      <c r="P167" s="416" t="s">
        <v>9521</v>
      </c>
      <c r="Q167" s="416" t="s">
        <v>9522</v>
      </c>
      <c r="R167" s="444" t="s">
        <v>22627</v>
      </c>
      <c r="S167" s="444" t="s">
        <v>22628</v>
      </c>
      <c r="T167" s="452" t="s">
        <v>9523</v>
      </c>
      <c r="U167" s="416" t="s">
        <v>8997</v>
      </c>
      <c r="V167" s="416" t="s">
        <v>8998</v>
      </c>
      <c r="W167" s="279"/>
    </row>
    <row r="168" spans="1:23" ht="24" customHeight="1">
      <c r="A168" s="219">
        <f t="shared" si="2"/>
        <v>165</v>
      </c>
      <c r="B168" s="219" t="s">
        <v>749</v>
      </c>
      <c r="C168" s="220">
        <v>0</v>
      </c>
      <c r="D168" s="219" t="s">
        <v>3043</v>
      </c>
      <c r="E168" s="219" t="s">
        <v>150</v>
      </c>
      <c r="F168" s="219" t="s">
        <v>150</v>
      </c>
      <c r="G168" s="219" t="s">
        <v>756</v>
      </c>
      <c r="H168" s="220" t="s">
        <v>13745</v>
      </c>
      <c r="I168" s="220" t="s">
        <v>13745</v>
      </c>
      <c r="J168" s="222">
        <v>-1</v>
      </c>
      <c r="K168" s="220" t="b">
        <v>0</v>
      </c>
      <c r="L168" s="219">
        <v>2</v>
      </c>
      <c r="M168" s="219">
        <v>1</v>
      </c>
      <c r="N168" s="229">
        <v>2</v>
      </c>
      <c r="O168" s="220" t="b">
        <v>0</v>
      </c>
      <c r="P168" s="416" t="s">
        <v>9524</v>
      </c>
      <c r="Q168" s="416" t="s">
        <v>9525</v>
      </c>
      <c r="R168" s="444" t="s">
        <v>22629</v>
      </c>
      <c r="S168" s="444" t="s">
        <v>22630</v>
      </c>
      <c r="T168" s="452" t="s">
        <v>9526</v>
      </c>
      <c r="U168" s="416" t="s">
        <v>8999</v>
      </c>
      <c r="V168" s="416" t="s">
        <v>9000</v>
      </c>
      <c r="W168" s="279"/>
    </row>
    <row r="169" spans="1:23" ht="24" customHeight="1">
      <c r="A169" s="219">
        <f t="shared" si="2"/>
        <v>166</v>
      </c>
      <c r="B169" s="219" t="s">
        <v>749</v>
      </c>
      <c r="C169" s="220">
        <v>0</v>
      </c>
      <c r="D169" s="219" t="s">
        <v>3043</v>
      </c>
      <c r="E169" s="219" t="s">
        <v>150</v>
      </c>
      <c r="F169" s="219" t="s">
        <v>150</v>
      </c>
      <c r="G169" s="219" t="s">
        <v>756</v>
      </c>
      <c r="H169" s="220" t="s">
        <v>13745</v>
      </c>
      <c r="I169" s="220" t="s">
        <v>13745</v>
      </c>
      <c r="J169" s="222">
        <v>-1</v>
      </c>
      <c r="K169" s="220" t="b">
        <v>0</v>
      </c>
      <c r="L169" s="219">
        <v>2</v>
      </c>
      <c r="M169" s="219">
        <v>1</v>
      </c>
      <c r="N169" s="229">
        <v>3</v>
      </c>
      <c r="O169" s="219" t="b">
        <v>1</v>
      </c>
      <c r="P169" s="416" t="s">
        <v>9527</v>
      </c>
      <c r="Q169" s="416" t="s">
        <v>9528</v>
      </c>
      <c r="R169" s="444" t="s">
        <v>9529</v>
      </c>
      <c r="S169" s="444" t="s">
        <v>9530</v>
      </c>
      <c r="T169" s="452" t="s">
        <v>9531</v>
      </c>
      <c r="U169" s="416" t="s">
        <v>9001</v>
      </c>
      <c r="V169" s="416" t="s">
        <v>9002</v>
      </c>
      <c r="W169" s="279"/>
    </row>
    <row r="170" spans="1:23" ht="24" customHeight="1">
      <c r="A170" s="219">
        <f t="shared" si="2"/>
        <v>167</v>
      </c>
      <c r="B170" s="219" t="s">
        <v>749</v>
      </c>
      <c r="C170" s="220">
        <v>0</v>
      </c>
      <c r="D170" s="219" t="s">
        <v>3043</v>
      </c>
      <c r="E170" s="219" t="s">
        <v>150</v>
      </c>
      <c r="F170" s="219" t="s">
        <v>150</v>
      </c>
      <c r="G170" s="219" t="s">
        <v>756</v>
      </c>
      <c r="H170" s="219" t="s">
        <v>25604</v>
      </c>
      <c r="I170" s="219" t="s">
        <v>754</v>
      </c>
      <c r="J170" s="222">
        <v>-1</v>
      </c>
      <c r="K170" s="220" t="b">
        <v>0</v>
      </c>
      <c r="L170" s="219">
        <v>2</v>
      </c>
      <c r="M170" s="219">
        <v>2</v>
      </c>
      <c r="N170" s="229">
        <v>1</v>
      </c>
      <c r="O170" s="220" t="b">
        <v>0</v>
      </c>
      <c r="P170" s="416" t="s">
        <v>9532</v>
      </c>
      <c r="Q170" s="416" t="s">
        <v>9533</v>
      </c>
      <c r="R170" s="444" t="s">
        <v>22631</v>
      </c>
      <c r="S170" s="444" t="s">
        <v>22632</v>
      </c>
      <c r="T170" s="452" t="s">
        <v>9534</v>
      </c>
      <c r="U170" s="416" t="s">
        <v>9003</v>
      </c>
      <c r="V170" s="416" t="s">
        <v>9004</v>
      </c>
      <c r="W170" s="279"/>
    </row>
    <row r="171" spans="1:23" ht="24" customHeight="1">
      <c r="A171" s="219">
        <f t="shared" si="2"/>
        <v>168</v>
      </c>
      <c r="B171" s="219" t="s">
        <v>749</v>
      </c>
      <c r="C171" s="220">
        <v>0</v>
      </c>
      <c r="D171" s="219" t="s">
        <v>3043</v>
      </c>
      <c r="E171" s="219" t="s">
        <v>150</v>
      </c>
      <c r="F171" s="219" t="s">
        <v>756</v>
      </c>
      <c r="G171" s="219" t="s">
        <v>756</v>
      </c>
      <c r="H171" s="219" t="s">
        <v>754</v>
      </c>
      <c r="I171" s="219" t="s">
        <v>754</v>
      </c>
      <c r="J171" s="222">
        <v>-1</v>
      </c>
      <c r="K171" s="220" t="b">
        <v>0</v>
      </c>
      <c r="L171" s="219">
        <v>2</v>
      </c>
      <c r="M171" s="219">
        <v>2</v>
      </c>
      <c r="N171" s="229">
        <v>2</v>
      </c>
      <c r="O171" s="220" t="b">
        <v>0</v>
      </c>
      <c r="P171" s="435" t="s">
        <v>9535</v>
      </c>
      <c r="Q171" s="435" t="s">
        <v>9536</v>
      </c>
      <c r="R171" s="445" t="s">
        <v>22633</v>
      </c>
      <c r="S171" s="445" t="s">
        <v>9537</v>
      </c>
      <c r="T171" s="453" t="s">
        <v>9538</v>
      </c>
      <c r="U171" s="435" t="s">
        <v>9005</v>
      </c>
      <c r="V171" s="435" t="s">
        <v>9006</v>
      </c>
      <c r="W171" s="279"/>
    </row>
    <row r="172" spans="1:23" ht="24" customHeight="1">
      <c r="A172" s="219">
        <f t="shared" si="2"/>
        <v>169</v>
      </c>
      <c r="B172" s="219" t="s">
        <v>749</v>
      </c>
      <c r="C172" s="220">
        <v>0</v>
      </c>
      <c r="D172" s="219" t="s">
        <v>3043</v>
      </c>
      <c r="E172" s="219" t="s">
        <v>150</v>
      </c>
      <c r="F172" s="219" t="s">
        <v>150</v>
      </c>
      <c r="G172" s="219" t="s">
        <v>756</v>
      </c>
      <c r="H172" s="219" t="s">
        <v>754</v>
      </c>
      <c r="I172" s="219" t="s">
        <v>754</v>
      </c>
      <c r="J172" s="222">
        <v>-1</v>
      </c>
      <c r="K172" s="220" t="b">
        <v>0</v>
      </c>
      <c r="L172" s="219">
        <v>2</v>
      </c>
      <c r="M172" s="219">
        <v>2</v>
      </c>
      <c r="N172" s="229">
        <v>3</v>
      </c>
      <c r="O172" s="220" t="b">
        <v>0</v>
      </c>
      <c r="P172" s="416" t="s">
        <v>9539</v>
      </c>
      <c r="Q172" s="416" t="s">
        <v>9540</v>
      </c>
      <c r="R172" s="444" t="s">
        <v>22634</v>
      </c>
      <c r="S172" s="444" t="s">
        <v>22635</v>
      </c>
      <c r="T172" s="452" t="s">
        <v>9541</v>
      </c>
      <c r="U172" s="416" t="s">
        <v>9007</v>
      </c>
      <c r="V172" s="416" t="s">
        <v>9008</v>
      </c>
      <c r="W172" s="279"/>
    </row>
    <row r="173" spans="1:23" ht="24" customHeight="1">
      <c r="A173" s="219">
        <f t="shared" si="2"/>
        <v>170</v>
      </c>
      <c r="B173" s="219" t="s">
        <v>749</v>
      </c>
      <c r="C173" s="220">
        <v>0</v>
      </c>
      <c r="D173" s="219" t="s">
        <v>3043</v>
      </c>
      <c r="E173" s="219" t="s">
        <v>150</v>
      </c>
      <c r="F173" s="219" t="s">
        <v>150</v>
      </c>
      <c r="G173" s="219" t="s">
        <v>756</v>
      </c>
      <c r="H173" s="219" t="s">
        <v>754</v>
      </c>
      <c r="I173" s="219" t="s">
        <v>754</v>
      </c>
      <c r="J173" s="222">
        <v>-1</v>
      </c>
      <c r="K173" s="220" t="b">
        <v>0</v>
      </c>
      <c r="L173" s="219">
        <v>2</v>
      </c>
      <c r="M173" s="219">
        <v>2</v>
      </c>
      <c r="N173" s="229">
        <v>4</v>
      </c>
      <c r="O173" s="220" t="b">
        <v>0</v>
      </c>
      <c r="P173" s="416" t="s">
        <v>9542</v>
      </c>
      <c r="Q173" s="416" t="s">
        <v>9543</v>
      </c>
      <c r="R173" s="444" t="s">
        <v>22636</v>
      </c>
      <c r="S173" s="444" t="s">
        <v>9544</v>
      </c>
      <c r="T173" s="452" t="s">
        <v>9545</v>
      </c>
      <c r="U173" s="416" t="s">
        <v>9009</v>
      </c>
      <c r="V173" s="416" t="s">
        <v>9010</v>
      </c>
      <c r="W173" s="279"/>
    </row>
    <row r="174" spans="1:23" ht="24" customHeight="1">
      <c r="A174" s="219">
        <f t="shared" si="2"/>
        <v>171</v>
      </c>
      <c r="B174" s="219" t="s">
        <v>749</v>
      </c>
      <c r="C174" s="220">
        <v>0</v>
      </c>
      <c r="D174" s="219" t="s">
        <v>3043</v>
      </c>
      <c r="E174" s="219" t="s">
        <v>150</v>
      </c>
      <c r="F174" s="219" t="s">
        <v>150</v>
      </c>
      <c r="G174" s="219" t="s">
        <v>756</v>
      </c>
      <c r="H174" s="219" t="s">
        <v>754</v>
      </c>
      <c r="I174" s="219" t="s">
        <v>754</v>
      </c>
      <c r="J174" s="222">
        <v>-1</v>
      </c>
      <c r="K174" s="220" t="b">
        <v>0</v>
      </c>
      <c r="L174" s="219">
        <v>2</v>
      </c>
      <c r="M174" s="219">
        <v>2</v>
      </c>
      <c r="N174" s="229">
        <v>5</v>
      </c>
      <c r="O174" s="220" t="b">
        <v>0</v>
      </c>
      <c r="P174" s="416" t="s">
        <v>9546</v>
      </c>
      <c r="Q174" s="416" t="s">
        <v>9547</v>
      </c>
      <c r="R174" s="444" t="s">
        <v>22637</v>
      </c>
      <c r="S174" s="444" t="s">
        <v>22638</v>
      </c>
      <c r="T174" s="452" t="s">
        <v>9548</v>
      </c>
      <c r="U174" s="416" t="s">
        <v>9011</v>
      </c>
      <c r="V174" s="416" t="s">
        <v>9012</v>
      </c>
      <c r="W174" s="279"/>
    </row>
    <row r="175" spans="1:23" ht="24" customHeight="1">
      <c r="A175" s="219">
        <f t="shared" si="2"/>
        <v>172</v>
      </c>
      <c r="B175" s="219" t="s">
        <v>749</v>
      </c>
      <c r="C175" s="220">
        <v>0</v>
      </c>
      <c r="D175" s="219" t="s">
        <v>3043</v>
      </c>
      <c r="E175" s="219" t="s">
        <v>150</v>
      </c>
      <c r="F175" s="219" t="s">
        <v>150</v>
      </c>
      <c r="G175" s="219" t="s">
        <v>756</v>
      </c>
      <c r="H175" s="219" t="s">
        <v>754</v>
      </c>
      <c r="I175" s="219" t="s">
        <v>754</v>
      </c>
      <c r="J175" s="222">
        <v>-1</v>
      </c>
      <c r="K175" s="220" t="b">
        <v>0</v>
      </c>
      <c r="L175" s="219">
        <v>2</v>
      </c>
      <c r="M175" s="219">
        <v>2</v>
      </c>
      <c r="N175" s="229">
        <v>6</v>
      </c>
      <c r="O175" s="220" t="b">
        <v>0</v>
      </c>
      <c r="P175" s="416" t="s">
        <v>9549</v>
      </c>
      <c r="Q175" s="416" t="s">
        <v>9550</v>
      </c>
      <c r="R175" s="444" t="s">
        <v>9551</v>
      </c>
      <c r="S175" s="444" t="s">
        <v>9552</v>
      </c>
      <c r="T175" s="452" t="s">
        <v>9553</v>
      </c>
      <c r="U175" s="416" t="s">
        <v>9013</v>
      </c>
      <c r="V175" s="416" t="s">
        <v>9014</v>
      </c>
      <c r="W175" s="279"/>
    </row>
    <row r="176" spans="1:23" ht="24" customHeight="1">
      <c r="A176" s="219">
        <f t="shared" si="2"/>
        <v>173</v>
      </c>
      <c r="B176" s="219" t="s">
        <v>749</v>
      </c>
      <c r="C176" s="220">
        <v>0</v>
      </c>
      <c r="D176" s="219" t="s">
        <v>3043</v>
      </c>
      <c r="E176" s="219" t="s">
        <v>150</v>
      </c>
      <c r="F176" s="219" t="s">
        <v>756</v>
      </c>
      <c r="G176" s="219" t="s">
        <v>756</v>
      </c>
      <c r="H176" s="219" t="s">
        <v>754</v>
      </c>
      <c r="I176" s="219" t="s">
        <v>754</v>
      </c>
      <c r="J176" s="222">
        <v>-1</v>
      </c>
      <c r="K176" s="220" t="b">
        <v>0</v>
      </c>
      <c r="L176" s="219">
        <v>2</v>
      </c>
      <c r="M176" s="219">
        <v>2</v>
      </c>
      <c r="N176" s="229">
        <v>7</v>
      </c>
      <c r="O176" s="219" t="b">
        <v>1</v>
      </c>
      <c r="P176" s="435" t="s">
        <v>9554</v>
      </c>
      <c r="Q176" s="435" t="s">
        <v>9555</v>
      </c>
      <c r="R176" s="445" t="s">
        <v>22639</v>
      </c>
      <c r="S176" s="445" t="s">
        <v>9556</v>
      </c>
      <c r="T176" s="453" t="s">
        <v>9557</v>
      </c>
      <c r="U176" s="435" t="s">
        <v>9015</v>
      </c>
      <c r="V176" s="435" t="s">
        <v>9016</v>
      </c>
      <c r="W176" s="279"/>
    </row>
    <row r="177" spans="1:23" ht="24" customHeight="1">
      <c r="A177" s="219">
        <f t="shared" si="2"/>
        <v>174</v>
      </c>
      <c r="B177" s="219" t="s">
        <v>749</v>
      </c>
      <c r="C177" s="220">
        <v>0</v>
      </c>
      <c r="D177" s="219" t="s">
        <v>3043</v>
      </c>
      <c r="E177" s="227" t="s">
        <v>743</v>
      </c>
      <c r="F177" s="227" t="s">
        <v>743</v>
      </c>
      <c r="G177" s="227" t="s">
        <v>756</v>
      </c>
      <c r="H177" s="220" t="s">
        <v>13745</v>
      </c>
      <c r="I177" s="220" t="s">
        <v>13745</v>
      </c>
      <c r="J177" s="222">
        <v>-1</v>
      </c>
      <c r="K177" s="220" t="b">
        <v>0</v>
      </c>
      <c r="L177" s="219">
        <v>2</v>
      </c>
      <c r="M177" s="219">
        <v>1</v>
      </c>
      <c r="N177" s="282">
        <v>1</v>
      </c>
      <c r="O177" s="227" t="b">
        <v>1</v>
      </c>
      <c r="P177" s="416" t="s">
        <v>9558</v>
      </c>
      <c r="Q177" s="416" t="s">
        <v>714</v>
      </c>
      <c r="R177" s="444" t="s">
        <v>9559</v>
      </c>
      <c r="S177" s="444" t="s">
        <v>9560</v>
      </c>
      <c r="T177" s="452" t="s">
        <v>715</v>
      </c>
      <c r="U177" s="416" t="s">
        <v>9017</v>
      </c>
      <c r="V177" s="416" t="s">
        <v>9018</v>
      </c>
      <c r="W177" s="279"/>
    </row>
    <row r="178" spans="1:23" ht="24" customHeight="1">
      <c r="A178" s="219">
        <f t="shared" si="2"/>
        <v>175</v>
      </c>
      <c r="B178" s="219" t="s">
        <v>749</v>
      </c>
      <c r="C178" s="220">
        <v>0</v>
      </c>
      <c r="D178" s="219" t="s">
        <v>3043</v>
      </c>
      <c r="E178" s="227" t="s">
        <v>743</v>
      </c>
      <c r="F178" s="227" t="s">
        <v>743</v>
      </c>
      <c r="G178" s="227" t="s">
        <v>756</v>
      </c>
      <c r="H178" s="220" t="s">
        <v>13745</v>
      </c>
      <c r="I178" s="220" t="s">
        <v>13745</v>
      </c>
      <c r="J178" s="222">
        <v>-1</v>
      </c>
      <c r="K178" s="220" t="b">
        <v>0</v>
      </c>
      <c r="L178" s="219">
        <v>2</v>
      </c>
      <c r="M178" s="219">
        <v>2</v>
      </c>
      <c r="N178" s="282">
        <v>1</v>
      </c>
      <c r="O178" s="228" t="b">
        <v>0</v>
      </c>
      <c r="P178" s="416" t="s">
        <v>9561</v>
      </c>
      <c r="Q178" s="416" t="s">
        <v>9562</v>
      </c>
      <c r="R178" s="444" t="s">
        <v>22640</v>
      </c>
      <c r="S178" s="444" t="s">
        <v>9563</v>
      </c>
      <c r="T178" s="452" t="s">
        <v>9564</v>
      </c>
      <c r="U178" s="416" t="s">
        <v>9019</v>
      </c>
      <c r="V178" s="416" t="s">
        <v>9020</v>
      </c>
      <c r="W178" s="279"/>
    </row>
    <row r="179" spans="1:23" ht="24" customHeight="1">
      <c r="A179" s="219">
        <f t="shared" si="2"/>
        <v>176</v>
      </c>
      <c r="B179" s="219" t="s">
        <v>749</v>
      </c>
      <c r="C179" s="220">
        <v>0</v>
      </c>
      <c r="D179" s="219" t="s">
        <v>3043</v>
      </c>
      <c r="E179" s="227" t="s">
        <v>743</v>
      </c>
      <c r="F179" s="227" t="s">
        <v>3233</v>
      </c>
      <c r="G179" s="227" t="s">
        <v>756</v>
      </c>
      <c r="H179" s="220" t="s">
        <v>13745</v>
      </c>
      <c r="I179" s="220" t="s">
        <v>13745</v>
      </c>
      <c r="J179" s="222">
        <v>-1</v>
      </c>
      <c r="K179" s="220" t="b">
        <v>0</v>
      </c>
      <c r="L179" s="219">
        <v>2</v>
      </c>
      <c r="M179" s="219">
        <v>2</v>
      </c>
      <c r="N179" s="282">
        <v>2</v>
      </c>
      <c r="O179" s="228" t="b">
        <v>0</v>
      </c>
      <c r="P179" s="416" t="s">
        <v>9565</v>
      </c>
      <c r="Q179" s="416" t="s">
        <v>9566</v>
      </c>
      <c r="R179" s="444" t="s">
        <v>9567</v>
      </c>
      <c r="S179" s="444" t="s">
        <v>9568</v>
      </c>
      <c r="T179" s="452" t="s">
        <v>9569</v>
      </c>
      <c r="U179" s="416" t="s">
        <v>2357</v>
      </c>
      <c r="V179" s="416" t="s">
        <v>9021</v>
      </c>
      <c r="W179" s="279"/>
    </row>
    <row r="180" spans="1:23" ht="24" customHeight="1">
      <c r="A180" s="219">
        <f t="shared" si="2"/>
        <v>177</v>
      </c>
      <c r="B180" s="219" t="s">
        <v>749</v>
      </c>
      <c r="C180" s="220">
        <v>0</v>
      </c>
      <c r="D180" s="219" t="s">
        <v>3043</v>
      </c>
      <c r="E180" s="227" t="s">
        <v>743</v>
      </c>
      <c r="F180" s="227" t="s">
        <v>756</v>
      </c>
      <c r="G180" s="227" t="s">
        <v>756</v>
      </c>
      <c r="H180" s="220" t="s">
        <v>13745</v>
      </c>
      <c r="I180" s="220" t="s">
        <v>13745</v>
      </c>
      <c r="J180" s="222">
        <v>-1</v>
      </c>
      <c r="K180" s="220" t="b">
        <v>0</v>
      </c>
      <c r="L180" s="219">
        <v>2</v>
      </c>
      <c r="M180" s="219">
        <v>2</v>
      </c>
      <c r="N180" s="282">
        <v>3</v>
      </c>
      <c r="O180" s="227" t="b">
        <v>1</v>
      </c>
      <c r="P180" s="435" t="s">
        <v>9570</v>
      </c>
      <c r="Q180" s="435" t="s">
        <v>9571</v>
      </c>
      <c r="R180" s="445" t="s">
        <v>22641</v>
      </c>
      <c r="S180" s="445" t="s">
        <v>22642</v>
      </c>
      <c r="T180" s="453" t="s">
        <v>9572</v>
      </c>
      <c r="U180" s="435" t="s">
        <v>9022</v>
      </c>
      <c r="V180" s="435" t="s">
        <v>9023</v>
      </c>
      <c r="W180" s="279"/>
    </row>
    <row r="181" spans="1:23" ht="24" customHeight="1">
      <c r="A181" s="219">
        <f t="shared" si="2"/>
        <v>178</v>
      </c>
      <c r="B181" s="219" t="s">
        <v>749</v>
      </c>
      <c r="C181" s="220">
        <v>0</v>
      </c>
      <c r="D181" s="219" t="s">
        <v>25602</v>
      </c>
      <c r="E181" s="227" t="s">
        <v>151</v>
      </c>
      <c r="F181" s="227" t="s">
        <v>151</v>
      </c>
      <c r="G181" s="227" t="s">
        <v>756</v>
      </c>
      <c r="H181" s="219" t="s">
        <v>754</v>
      </c>
      <c r="I181" s="220" t="s">
        <v>13745</v>
      </c>
      <c r="J181" s="222">
        <v>-1</v>
      </c>
      <c r="K181" s="220" t="b">
        <v>0</v>
      </c>
      <c r="L181" s="227">
        <v>1</v>
      </c>
      <c r="M181" s="227">
        <v>1</v>
      </c>
      <c r="N181" s="282">
        <v>1</v>
      </c>
      <c r="O181" s="228" t="b">
        <v>0</v>
      </c>
      <c r="P181" s="416" t="s">
        <v>11441</v>
      </c>
      <c r="Q181" s="416" t="s">
        <v>9573</v>
      </c>
      <c r="R181" s="444" t="s">
        <v>22643</v>
      </c>
      <c r="S181" s="444" t="s">
        <v>22644</v>
      </c>
      <c r="T181" s="452" t="s">
        <v>9574</v>
      </c>
      <c r="U181" s="416" t="s">
        <v>9024</v>
      </c>
      <c r="V181" s="416" t="s">
        <v>9025</v>
      </c>
      <c r="W181" s="279"/>
    </row>
    <row r="182" spans="1:23" ht="24" customHeight="1">
      <c r="A182" s="219">
        <f t="shared" si="2"/>
        <v>179</v>
      </c>
      <c r="B182" s="219" t="s">
        <v>749</v>
      </c>
      <c r="C182" s="220">
        <v>0</v>
      </c>
      <c r="D182" s="219" t="s">
        <v>25602</v>
      </c>
      <c r="E182" s="227" t="s">
        <v>151</v>
      </c>
      <c r="F182" s="227" t="s">
        <v>151</v>
      </c>
      <c r="G182" s="227" t="s">
        <v>756</v>
      </c>
      <c r="H182" s="219" t="s">
        <v>754</v>
      </c>
      <c r="I182" s="220" t="s">
        <v>13745</v>
      </c>
      <c r="J182" s="222">
        <v>-1</v>
      </c>
      <c r="K182" s="220" t="b">
        <v>0</v>
      </c>
      <c r="L182" s="227">
        <v>1</v>
      </c>
      <c r="M182" s="227">
        <v>1</v>
      </c>
      <c r="N182" s="282">
        <v>2</v>
      </c>
      <c r="O182" s="227" t="b">
        <v>1</v>
      </c>
      <c r="P182" s="416" t="s">
        <v>11442</v>
      </c>
      <c r="Q182" s="416" t="s">
        <v>9575</v>
      </c>
      <c r="R182" s="444" t="s">
        <v>22645</v>
      </c>
      <c r="S182" s="444" t="s">
        <v>9576</v>
      </c>
      <c r="T182" s="452" t="s">
        <v>9577</v>
      </c>
      <c r="U182" s="416" t="s">
        <v>9026</v>
      </c>
      <c r="V182" s="416" t="s">
        <v>9027</v>
      </c>
      <c r="W182" s="279"/>
    </row>
    <row r="183" spans="1:23" ht="24" customHeight="1">
      <c r="A183" s="219">
        <f t="shared" si="2"/>
        <v>180</v>
      </c>
      <c r="B183" s="219" t="s">
        <v>749</v>
      </c>
      <c r="C183" s="220">
        <v>0</v>
      </c>
      <c r="D183" s="219" t="s">
        <v>25602</v>
      </c>
      <c r="E183" s="221" t="s">
        <v>151</v>
      </c>
      <c r="F183" s="221" t="s">
        <v>151</v>
      </c>
      <c r="G183" s="221" t="s">
        <v>756</v>
      </c>
      <c r="H183" s="220" t="s">
        <v>13745</v>
      </c>
      <c r="I183" s="220" t="s">
        <v>13745</v>
      </c>
      <c r="J183" s="222">
        <v>-1</v>
      </c>
      <c r="K183" s="220" t="b">
        <v>0</v>
      </c>
      <c r="L183" s="221">
        <v>1</v>
      </c>
      <c r="M183" s="221">
        <v>1</v>
      </c>
      <c r="N183" s="280">
        <v>1</v>
      </c>
      <c r="O183" s="223" t="b">
        <v>0</v>
      </c>
      <c r="P183" s="416" t="s">
        <v>11448</v>
      </c>
      <c r="Q183" s="416" t="s">
        <v>9578</v>
      </c>
      <c r="R183" s="444" t="s">
        <v>22646</v>
      </c>
      <c r="S183" s="444" t="s">
        <v>22647</v>
      </c>
      <c r="T183" s="452" t="s">
        <v>9579</v>
      </c>
      <c r="U183" s="416" t="s">
        <v>9028</v>
      </c>
      <c r="V183" s="416" t="s">
        <v>9029</v>
      </c>
      <c r="W183" s="279"/>
    </row>
    <row r="184" spans="1:23" ht="24" customHeight="1">
      <c r="A184" s="219">
        <f t="shared" si="2"/>
        <v>181</v>
      </c>
      <c r="B184" s="219" t="s">
        <v>749</v>
      </c>
      <c r="C184" s="220">
        <v>0</v>
      </c>
      <c r="D184" s="219" t="s">
        <v>25602</v>
      </c>
      <c r="E184" s="221" t="s">
        <v>151</v>
      </c>
      <c r="F184" s="221" t="s">
        <v>756</v>
      </c>
      <c r="G184" s="221" t="s">
        <v>756</v>
      </c>
      <c r="H184" s="220" t="s">
        <v>13745</v>
      </c>
      <c r="I184" s="220" t="s">
        <v>13745</v>
      </c>
      <c r="J184" s="222">
        <v>-1</v>
      </c>
      <c r="K184" s="220" t="b">
        <v>0</v>
      </c>
      <c r="L184" s="221">
        <v>1</v>
      </c>
      <c r="M184" s="221">
        <v>1</v>
      </c>
      <c r="N184" s="280">
        <v>2</v>
      </c>
      <c r="O184" s="223" t="b">
        <v>0</v>
      </c>
      <c r="P184" s="435" t="s">
        <v>9580</v>
      </c>
      <c r="Q184" s="435" t="s">
        <v>9581</v>
      </c>
      <c r="R184" s="445" t="s">
        <v>22648</v>
      </c>
      <c r="S184" s="445" t="s">
        <v>22649</v>
      </c>
      <c r="T184" s="453" t="s">
        <v>9582</v>
      </c>
      <c r="U184" s="435" t="s">
        <v>9030</v>
      </c>
      <c r="V184" s="435" t="s">
        <v>9031</v>
      </c>
      <c r="W184" s="279"/>
    </row>
    <row r="185" spans="1:23" ht="24" customHeight="1">
      <c r="A185" s="219">
        <f t="shared" si="2"/>
        <v>182</v>
      </c>
      <c r="B185" s="219" t="s">
        <v>749</v>
      </c>
      <c r="C185" s="220">
        <v>0</v>
      </c>
      <c r="D185" s="219" t="s">
        <v>25602</v>
      </c>
      <c r="E185" s="221" t="s">
        <v>151</v>
      </c>
      <c r="F185" s="221" t="s">
        <v>151</v>
      </c>
      <c r="G185" s="221" t="s">
        <v>756</v>
      </c>
      <c r="H185" s="220" t="s">
        <v>13745</v>
      </c>
      <c r="I185" s="220" t="s">
        <v>13745</v>
      </c>
      <c r="J185" s="222">
        <v>-1</v>
      </c>
      <c r="K185" s="220" t="b">
        <v>0</v>
      </c>
      <c r="L185" s="221">
        <v>1</v>
      </c>
      <c r="M185" s="221">
        <v>1</v>
      </c>
      <c r="N185" s="280">
        <v>3</v>
      </c>
      <c r="O185" s="223" t="b">
        <v>0</v>
      </c>
      <c r="P185" s="416" t="s">
        <v>11449</v>
      </c>
      <c r="Q185" s="416" t="s">
        <v>9583</v>
      </c>
      <c r="R185" s="444" t="s">
        <v>22650</v>
      </c>
      <c r="S185" s="444" t="s">
        <v>22651</v>
      </c>
      <c r="T185" s="452" t="s">
        <v>9584</v>
      </c>
      <c r="U185" s="416" t="s">
        <v>9032</v>
      </c>
      <c r="V185" s="416" t="s">
        <v>9033</v>
      </c>
      <c r="W185" s="279"/>
    </row>
    <row r="186" spans="1:23" ht="24" customHeight="1">
      <c r="A186" s="219">
        <f t="shared" si="2"/>
        <v>183</v>
      </c>
      <c r="B186" s="219" t="s">
        <v>749</v>
      </c>
      <c r="C186" s="220">
        <v>0</v>
      </c>
      <c r="D186" s="219" t="s">
        <v>25602</v>
      </c>
      <c r="E186" s="221" t="s">
        <v>151</v>
      </c>
      <c r="F186" s="221" t="s">
        <v>756</v>
      </c>
      <c r="G186" s="221" t="s">
        <v>756</v>
      </c>
      <c r="H186" s="220" t="s">
        <v>13745</v>
      </c>
      <c r="I186" s="220" t="s">
        <v>13745</v>
      </c>
      <c r="J186" s="222">
        <v>-1</v>
      </c>
      <c r="K186" s="220" t="b">
        <v>0</v>
      </c>
      <c r="L186" s="221">
        <v>1</v>
      </c>
      <c r="M186" s="221">
        <v>1</v>
      </c>
      <c r="N186" s="280">
        <v>4</v>
      </c>
      <c r="O186" s="221" t="b">
        <v>1</v>
      </c>
      <c r="P186" s="435" t="s">
        <v>697</v>
      </c>
      <c r="Q186" s="435" t="s">
        <v>2357</v>
      </c>
      <c r="R186" s="445" t="s">
        <v>2357</v>
      </c>
      <c r="S186" s="445" t="s">
        <v>2357</v>
      </c>
      <c r="T186" s="453" t="s">
        <v>2357</v>
      </c>
      <c r="U186" s="435" t="s">
        <v>2357</v>
      </c>
      <c r="V186" s="435" t="s">
        <v>2357</v>
      </c>
      <c r="W186" s="279"/>
    </row>
    <row r="187" spans="1:23" ht="24" customHeight="1">
      <c r="A187" s="219">
        <f t="shared" si="2"/>
        <v>184</v>
      </c>
      <c r="B187" s="219" t="s">
        <v>749</v>
      </c>
      <c r="C187" s="220">
        <v>0</v>
      </c>
      <c r="D187" s="219" t="s">
        <v>3043</v>
      </c>
      <c r="E187" s="221" t="s">
        <v>3047</v>
      </c>
      <c r="F187" s="221" t="s">
        <v>3047</v>
      </c>
      <c r="G187" s="221" t="s">
        <v>756</v>
      </c>
      <c r="H187" s="219" t="s">
        <v>3153</v>
      </c>
      <c r="I187" s="220" t="s">
        <v>13745</v>
      </c>
      <c r="J187" s="222">
        <v>-1</v>
      </c>
      <c r="K187" s="220" t="b">
        <v>0</v>
      </c>
      <c r="L187" s="221">
        <v>1</v>
      </c>
      <c r="M187" s="221">
        <v>1</v>
      </c>
      <c r="N187" s="280">
        <v>1</v>
      </c>
      <c r="O187" s="223" t="b">
        <v>0</v>
      </c>
      <c r="P187" s="416" t="s">
        <v>9585</v>
      </c>
      <c r="Q187" s="416" t="s">
        <v>9586</v>
      </c>
      <c r="R187" s="444" t="s">
        <v>22652</v>
      </c>
      <c r="S187" s="444" t="s">
        <v>22653</v>
      </c>
      <c r="T187" s="452" t="s">
        <v>9587</v>
      </c>
      <c r="U187" s="416" t="s">
        <v>9034</v>
      </c>
      <c r="V187" s="416" t="s">
        <v>9035</v>
      </c>
      <c r="W187" s="279"/>
    </row>
    <row r="188" spans="1:23" ht="24" customHeight="1">
      <c r="A188" s="219">
        <f t="shared" si="2"/>
        <v>185</v>
      </c>
      <c r="B188" s="219" t="s">
        <v>749</v>
      </c>
      <c r="C188" s="220">
        <v>0</v>
      </c>
      <c r="D188" s="219" t="s">
        <v>3043</v>
      </c>
      <c r="E188" s="221" t="s">
        <v>3047</v>
      </c>
      <c r="F188" s="221" t="s">
        <v>3047</v>
      </c>
      <c r="G188" s="221" t="s">
        <v>756</v>
      </c>
      <c r="H188" s="219" t="s">
        <v>3153</v>
      </c>
      <c r="I188" s="220" t="s">
        <v>13745</v>
      </c>
      <c r="J188" s="222">
        <v>-1</v>
      </c>
      <c r="K188" s="220" t="b">
        <v>0</v>
      </c>
      <c r="L188" s="221">
        <v>1</v>
      </c>
      <c r="M188" s="221">
        <v>1</v>
      </c>
      <c r="N188" s="280">
        <v>2</v>
      </c>
      <c r="O188" s="223" t="b">
        <v>0</v>
      </c>
      <c r="P188" s="416" t="s">
        <v>9588</v>
      </c>
      <c r="Q188" s="416" t="s">
        <v>9589</v>
      </c>
      <c r="R188" s="444" t="s">
        <v>22654</v>
      </c>
      <c r="S188" s="444" t="s">
        <v>9590</v>
      </c>
      <c r="T188" s="452" t="s">
        <v>9591</v>
      </c>
      <c r="U188" s="416" t="s">
        <v>9036</v>
      </c>
      <c r="V188" s="416" t="s">
        <v>9037</v>
      </c>
      <c r="W188" s="279"/>
    </row>
    <row r="189" spans="1:23" ht="24" customHeight="1">
      <c r="A189" s="219">
        <f t="shared" si="2"/>
        <v>186</v>
      </c>
      <c r="B189" s="219" t="s">
        <v>749</v>
      </c>
      <c r="C189" s="220">
        <v>0</v>
      </c>
      <c r="D189" s="219" t="s">
        <v>3043</v>
      </c>
      <c r="E189" s="221" t="s">
        <v>3047</v>
      </c>
      <c r="F189" s="221" t="s">
        <v>3047</v>
      </c>
      <c r="G189" s="221" t="s">
        <v>756</v>
      </c>
      <c r="H189" s="219" t="s">
        <v>3153</v>
      </c>
      <c r="I189" s="220" t="s">
        <v>13745</v>
      </c>
      <c r="J189" s="222">
        <v>-1</v>
      </c>
      <c r="K189" s="220" t="b">
        <v>0</v>
      </c>
      <c r="L189" s="221">
        <v>1</v>
      </c>
      <c r="M189" s="221">
        <v>1</v>
      </c>
      <c r="N189" s="280">
        <v>3</v>
      </c>
      <c r="O189" s="223" t="b">
        <v>0</v>
      </c>
      <c r="P189" s="416" t="s">
        <v>9592</v>
      </c>
      <c r="Q189" s="416" t="s">
        <v>9593</v>
      </c>
      <c r="R189" s="444" t="s">
        <v>22655</v>
      </c>
      <c r="S189" s="444" t="s">
        <v>22656</v>
      </c>
      <c r="T189" s="452" t="s">
        <v>9594</v>
      </c>
      <c r="U189" s="416" t="s">
        <v>9038</v>
      </c>
      <c r="V189" s="416" t="s">
        <v>9039</v>
      </c>
      <c r="W189" s="279"/>
    </row>
    <row r="190" spans="1:23" ht="24" customHeight="1">
      <c r="A190" s="219">
        <f t="shared" si="2"/>
        <v>187</v>
      </c>
      <c r="B190" s="219" t="s">
        <v>749</v>
      </c>
      <c r="C190" s="220">
        <v>0</v>
      </c>
      <c r="D190" s="219" t="s">
        <v>3043</v>
      </c>
      <c r="E190" s="221" t="s">
        <v>3047</v>
      </c>
      <c r="F190" s="221" t="s">
        <v>756</v>
      </c>
      <c r="G190" s="221" t="s">
        <v>756</v>
      </c>
      <c r="H190" s="219" t="s">
        <v>3153</v>
      </c>
      <c r="I190" s="220" t="s">
        <v>13745</v>
      </c>
      <c r="J190" s="222">
        <v>-1</v>
      </c>
      <c r="K190" s="220" t="b">
        <v>0</v>
      </c>
      <c r="L190" s="221">
        <v>1</v>
      </c>
      <c r="M190" s="221">
        <v>1</v>
      </c>
      <c r="N190" s="280">
        <v>4</v>
      </c>
      <c r="O190" s="226" t="b">
        <v>0</v>
      </c>
      <c r="P190" s="435" t="s">
        <v>9595</v>
      </c>
      <c r="Q190" s="435" t="s">
        <v>9596</v>
      </c>
      <c r="R190" s="445" t="s">
        <v>22657</v>
      </c>
      <c r="S190" s="445" t="s">
        <v>9597</v>
      </c>
      <c r="T190" s="453" t="s">
        <v>9598</v>
      </c>
      <c r="U190" s="435" t="s">
        <v>9040</v>
      </c>
      <c r="V190" s="435" t="s">
        <v>9041</v>
      </c>
      <c r="W190" s="279"/>
    </row>
    <row r="191" spans="1:23" ht="24" customHeight="1">
      <c r="A191" s="219">
        <f t="shared" si="2"/>
        <v>188</v>
      </c>
      <c r="B191" s="219" t="s">
        <v>749</v>
      </c>
      <c r="C191" s="220">
        <v>0</v>
      </c>
      <c r="D191" s="219" t="s">
        <v>3043</v>
      </c>
      <c r="E191" s="221" t="s">
        <v>3047</v>
      </c>
      <c r="F191" s="221" t="s">
        <v>3047</v>
      </c>
      <c r="G191" s="221" t="s">
        <v>756</v>
      </c>
      <c r="H191" s="219" t="s">
        <v>3153</v>
      </c>
      <c r="I191" s="220" t="s">
        <v>13745</v>
      </c>
      <c r="J191" s="222">
        <v>-1</v>
      </c>
      <c r="K191" s="220" t="b">
        <v>0</v>
      </c>
      <c r="L191" s="221">
        <v>1</v>
      </c>
      <c r="M191" s="221">
        <v>1</v>
      </c>
      <c r="N191" s="280">
        <v>5</v>
      </c>
      <c r="O191" s="226" t="b">
        <v>0</v>
      </c>
      <c r="P191" s="416" t="s">
        <v>9599</v>
      </c>
      <c r="Q191" s="416" t="s">
        <v>9600</v>
      </c>
      <c r="R191" s="444" t="s">
        <v>22658</v>
      </c>
      <c r="S191" s="444" t="s">
        <v>22659</v>
      </c>
      <c r="T191" s="452" t="s">
        <v>9601</v>
      </c>
      <c r="U191" s="416" t="s">
        <v>9042</v>
      </c>
      <c r="V191" s="416" t="s">
        <v>9043</v>
      </c>
      <c r="W191" s="279"/>
    </row>
    <row r="192" spans="1:23" ht="24" customHeight="1">
      <c r="A192" s="219">
        <f t="shared" si="2"/>
        <v>189</v>
      </c>
      <c r="B192" s="219" t="s">
        <v>749</v>
      </c>
      <c r="C192" s="220">
        <v>0</v>
      </c>
      <c r="D192" s="219" t="s">
        <v>3043</v>
      </c>
      <c r="E192" s="221" t="s">
        <v>3047</v>
      </c>
      <c r="F192" s="221" t="s">
        <v>756</v>
      </c>
      <c r="G192" s="221" t="s">
        <v>756</v>
      </c>
      <c r="H192" s="219" t="s">
        <v>3153</v>
      </c>
      <c r="I192" s="220" t="s">
        <v>13745</v>
      </c>
      <c r="J192" s="222">
        <v>-1</v>
      </c>
      <c r="K192" s="220" t="b">
        <v>0</v>
      </c>
      <c r="L192" s="221">
        <v>1</v>
      </c>
      <c r="M192" s="221">
        <v>1</v>
      </c>
      <c r="N192" s="280">
        <v>6</v>
      </c>
      <c r="O192" s="226" t="b">
        <v>0</v>
      </c>
      <c r="P192" s="435" t="s">
        <v>9602</v>
      </c>
      <c r="Q192" s="435" t="s">
        <v>9603</v>
      </c>
      <c r="R192" s="445" t="s">
        <v>9604</v>
      </c>
      <c r="S192" s="445" t="s">
        <v>9605</v>
      </c>
      <c r="T192" s="453" t="s">
        <v>712</v>
      </c>
      <c r="U192" s="435" t="s">
        <v>9044</v>
      </c>
      <c r="V192" s="435" t="s">
        <v>9045</v>
      </c>
      <c r="W192" s="279"/>
    </row>
    <row r="193" spans="1:23" ht="24" customHeight="1">
      <c r="A193" s="219">
        <f t="shared" si="2"/>
        <v>190</v>
      </c>
      <c r="B193" s="219" t="s">
        <v>749</v>
      </c>
      <c r="C193" s="220">
        <v>0</v>
      </c>
      <c r="D193" s="219" t="s">
        <v>3043</v>
      </c>
      <c r="E193" s="221" t="s">
        <v>3047</v>
      </c>
      <c r="F193" s="221" t="s">
        <v>3047</v>
      </c>
      <c r="G193" s="221" t="s">
        <v>756</v>
      </c>
      <c r="H193" s="219" t="s">
        <v>3153</v>
      </c>
      <c r="I193" s="220" t="s">
        <v>13745</v>
      </c>
      <c r="J193" s="222">
        <v>-1</v>
      </c>
      <c r="K193" s="220" t="b">
        <v>0</v>
      </c>
      <c r="L193" s="221">
        <v>1</v>
      </c>
      <c r="M193" s="221">
        <v>1</v>
      </c>
      <c r="N193" s="280">
        <v>7</v>
      </c>
      <c r="O193" s="226" t="b">
        <v>0</v>
      </c>
      <c r="P193" s="416" t="s">
        <v>9606</v>
      </c>
      <c r="Q193" s="416" t="s">
        <v>9607</v>
      </c>
      <c r="R193" s="444" t="s">
        <v>22660</v>
      </c>
      <c r="S193" s="444" t="s">
        <v>9608</v>
      </c>
      <c r="T193" s="452" t="s">
        <v>9609</v>
      </c>
      <c r="U193" s="416" t="s">
        <v>9046</v>
      </c>
      <c r="V193" s="416" t="s">
        <v>9047</v>
      </c>
      <c r="W193" s="279"/>
    </row>
    <row r="194" spans="1:23" ht="24" customHeight="1">
      <c r="A194" s="219">
        <f t="shared" si="2"/>
        <v>191</v>
      </c>
      <c r="B194" s="219" t="s">
        <v>749</v>
      </c>
      <c r="C194" s="220">
        <v>0</v>
      </c>
      <c r="D194" s="219" t="s">
        <v>3043</v>
      </c>
      <c r="E194" s="221" t="s">
        <v>3047</v>
      </c>
      <c r="F194" s="221" t="s">
        <v>756</v>
      </c>
      <c r="G194" s="221" t="s">
        <v>756</v>
      </c>
      <c r="H194" s="219" t="s">
        <v>3153</v>
      </c>
      <c r="I194" s="220" t="s">
        <v>13745</v>
      </c>
      <c r="J194" s="222">
        <v>-1</v>
      </c>
      <c r="K194" s="220" t="b">
        <v>0</v>
      </c>
      <c r="L194" s="221">
        <v>1</v>
      </c>
      <c r="M194" s="221">
        <v>1</v>
      </c>
      <c r="N194" s="280">
        <v>8</v>
      </c>
      <c r="O194" s="226" t="b">
        <v>0</v>
      </c>
      <c r="P194" s="435" t="s">
        <v>9610</v>
      </c>
      <c r="Q194" s="435" t="s">
        <v>9611</v>
      </c>
      <c r="R194" s="445" t="s">
        <v>22661</v>
      </c>
      <c r="S194" s="445" t="s">
        <v>9612</v>
      </c>
      <c r="T194" s="453" t="s">
        <v>9613</v>
      </c>
      <c r="U194" s="435" t="s">
        <v>9048</v>
      </c>
      <c r="V194" s="435" t="s">
        <v>9049</v>
      </c>
      <c r="W194" s="279"/>
    </row>
    <row r="195" spans="1:23" ht="24" customHeight="1">
      <c r="A195" s="219">
        <f t="shared" si="2"/>
        <v>192</v>
      </c>
      <c r="B195" s="219" t="s">
        <v>749</v>
      </c>
      <c r="C195" s="220">
        <v>0</v>
      </c>
      <c r="D195" s="219" t="s">
        <v>3043</v>
      </c>
      <c r="E195" s="221" t="s">
        <v>3047</v>
      </c>
      <c r="F195" s="221" t="s">
        <v>3047</v>
      </c>
      <c r="G195" s="221" t="s">
        <v>756</v>
      </c>
      <c r="H195" s="219" t="s">
        <v>3153</v>
      </c>
      <c r="I195" s="220" t="s">
        <v>13745</v>
      </c>
      <c r="J195" s="222">
        <v>-1</v>
      </c>
      <c r="K195" s="220" t="b">
        <v>0</v>
      </c>
      <c r="L195" s="221">
        <v>1</v>
      </c>
      <c r="M195" s="221">
        <v>1</v>
      </c>
      <c r="N195" s="280">
        <v>9</v>
      </c>
      <c r="O195" s="226" t="b">
        <v>0</v>
      </c>
      <c r="P195" s="416" t="s">
        <v>9614</v>
      </c>
      <c r="Q195" s="416" t="s">
        <v>9615</v>
      </c>
      <c r="R195" s="444" t="s">
        <v>22662</v>
      </c>
      <c r="S195" s="444" t="s">
        <v>9616</v>
      </c>
      <c r="T195" s="452" t="s">
        <v>9617</v>
      </c>
      <c r="U195" s="416" t="s">
        <v>9050</v>
      </c>
      <c r="V195" s="416" t="s">
        <v>9051</v>
      </c>
      <c r="W195" s="279"/>
    </row>
    <row r="196" spans="1:23" ht="24" customHeight="1">
      <c r="A196" s="219">
        <f t="shared" si="2"/>
        <v>193</v>
      </c>
      <c r="B196" s="219" t="s">
        <v>749</v>
      </c>
      <c r="C196" s="220">
        <v>0</v>
      </c>
      <c r="D196" s="219" t="s">
        <v>3043</v>
      </c>
      <c r="E196" s="221" t="s">
        <v>3047</v>
      </c>
      <c r="F196" s="221" t="s">
        <v>3047</v>
      </c>
      <c r="G196" s="221" t="s">
        <v>756</v>
      </c>
      <c r="H196" s="219" t="s">
        <v>3153</v>
      </c>
      <c r="I196" s="220" t="s">
        <v>13745</v>
      </c>
      <c r="J196" s="222">
        <v>-1</v>
      </c>
      <c r="K196" s="220" t="b">
        <v>0</v>
      </c>
      <c r="L196" s="221">
        <v>1</v>
      </c>
      <c r="M196" s="221">
        <v>1</v>
      </c>
      <c r="N196" s="280">
        <v>10</v>
      </c>
      <c r="O196" s="226" t="b">
        <v>0</v>
      </c>
      <c r="P196" s="416" t="s">
        <v>9618</v>
      </c>
      <c r="Q196" s="416" t="s">
        <v>9619</v>
      </c>
      <c r="R196" s="444" t="s">
        <v>22663</v>
      </c>
      <c r="S196" s="444" t="s">
        <v>22664</v>
      </c>
      <c r="T196" s="452" t="s">
        <v>9620</v>
      </c>
      <c r="U196" s="416" t="s">
        <v>9052</v>
      </c>
      <c r="V196" s="416" t="s">
        <v>9053</v>
      </c>
      <c r="W196" s="279"/>
    </row>
    <row r="197" spans="1:23" ht="24" customHeight="1">
      <c r="A197" s="219">
        <f t="shared" si="2"/>
        <v>194</v>
      </c>
      <c r="B197" s="219" t="s">
        <v>749</v>
      </c>
      <c r="C197" s="220">
        <v>0</v>
      </c>
      <c r="D197" s="219" t="s">
        <v>3043</v>
      </c>
      <c r="E197" s="221" t="s">
        <v>3047</v>
      </c>
      <c r="F197" s="221" t="s">
        <v>3047</v>
      </c>
      <c r="G197" s="221" t="s">
        <v>756</v>
      </c>
      <c r="H197" s="219" t="s">
        <v>3153</v>
      </c>
      <c r="I197" s="220" t="s">
        <v>13745</v>
      </c>
      <c r="J197" s="222">
        <v>-1</v>
      </c>
      <c r="K197" s="220" t="b">
        <v>0</v>
      </c>
      <c r="L197" s="221">
        <v>1</v>
      </c>
      <c r="M197" s="221">
        <v>1</v>
      </c>
      <c r="N197" s="280">
        <v>11</v>
      </c>
      <c r="O197" s="221" t="b">
        <v>1</v>
      </c>
      <c r="P197" s="416" t="s">
        <v>9621</v>
      </c>
      <c r="Q197" s="416" t="s">
        <v>9622</v>
      </c>
      <c r="R197" s="444" t="s">
        <v>22665</v>
      </c>
      <c r="S197" s="444" t="s">
        <v>22666</v>
      </c>
      <c r="T197" s="452" t="s">
        <v>9623</v>
      </c>
      <c r="U197" s="416" t="s">
        <v>9054</v>
      </c>
      <c r="V197" s="416" t="s">
        <v>9055</v>
      </c>
      <c r="W197" s="279"/>
    </row>
    <row r="198" spans="1:23" s="239" customFormat="1" ht="24" customHeight="1">
      <c r="A198" s="219">
        <f t="shared" si="2"/>
        <v>195</v>
      </c>
      <c r="B198" s="219" t="s">
        <v>749</v>
      </c>
      <c r="C198" s="220">
        <v>0</v>
      </c>
      <c r="D198" s="219" t="s">
        <v>3043</v>
      </c>
      <c r="E198" s="221" t="s">
        <v>3047</v>
      </c>
      <c r="F198" s="221" t="s">
        <v>3047</v>
      </c>
      <c r="G198" s="221" t="s">
        <v>756</v>
      </c>
      <c r="H198" s="220" t="s">
        <v>13745</v>
      </c>
      <c r="I198" s="220" t="s">
        <v>13745</v>
      </c>
      <c r="J198" s="222">
        <v>-1</v>
      </c>
      <c r="K198" s="220" t="b">
        <v>0</v>
      </c>
      <c r="L198" s="221">
        <v>2</v>
      </c>
      <c r="M198" s="221">
        <v>1</v>
      </c>
      <c r="N198" s="280">
        <v>1</v>
      </c>
      <c r="O198" s="223" t="b">
        <v>0</v>
      </c>
      <c r="P198" s="416" t="s">
        <v>9624</v>
      </c>
      <c r="Q198" s="416" t="s">
        <v>9625</v>
      </c>
      <c r="R198" s="444" t="s">
        <v>22667</v>
      </c>
      <c r="S198" s="444" t="s">
        <v>2753</v>
      </c>
      <c r="T198" s="452" t="s">
        <v>9626</v>
      </c>
      <c r="U198" s="416" t="s">
        <v>9056</v>
      </c>
      <c r="V198" s="416" t="s">
        <v>9057</v>
      </c>
      <c r="W198" s="415"/>
    </row>
    <row r="199" spans="1:23" s="239" customFormat="1" ht="24" customHeight="1">
      <c r="A199" s="219">
        <f t="shared" si="2"/>
        <v>196</v>
      </c>
      <c r="B199" s="219" t="s">
        <v>749</v>
      </c>
      <c r="C199" s="220">
        <v>0</v>
      </c>
      <c r="D199" s="219" t="s">
        <v>3043</v>
      </c>
      <c r="E199" s="221" t="s">
        <v>3047</v>
      </c>
      <c r="F199" s="221" t="s">
        <v>3046</v>
      </c>
      <c r="G199" s="221" t="s">
        <v>756</v>
      </c>
      <c r="H199" s="220" t="s">
        <v>13745</v>
      </c>
      <c r="I199" s="220" t="s">
        <v>13745</v>
      </c>
      <c r="J199" s="222">
        <v>-1</v>
      </c>
      <c r="K199" s="220" t="b">
        <v>0</v>
      </c>
      <c r="L199" s="221">
        <v>2</v>
      </c>
      <c r="M199" s="221">
        <v>1</v>
      </c>
      <c r="N199" s="280">
        <v>2</v>
      </c>
      <c r="O199" s="225" t="b">
        <v>1</v>
      </c>
      <c r="P199" s="416" t="s">
        <v>9627</v>
      </c>
      <c r="Q199" s="416" t="s">
        <v>9628</v>
      </c>
      <c r="R199" s="444" t="s">
        <v>22668</v>
      </c>
      <c r="S199" s="444" t="s">
        <v>22669</v>
      </c>
      <c r="T199" s="452" t="s">
        <v>9629</v>
      </c>
      <c r="U199" s="416" t="s">
        <v>9058</v>
      </c>
      <c r="V199" s="416" t="s">
        <v>9059</v>
      </c>
      <c r="W199" s="415"/>
    </row>
    <row r="200" spans="1:23" ht="24" customHeight="1">
      <c r="A200" s="219">
        <f t="shared" si="2"/>
        <v>197</v>
      </c>
      <c r="B200" s="219" t="s">
        <v>749</v>
      </c>
      <c r="C200" s="220">
        <v>0</v>
      </c>
      <c r="D200" s="219" t="s">
        <v>3043</v>
      </c>
      <c r="E200" s="221" t="s">
        <v>3047</v>
      </c>
      <c r="F200" s="219" t="s">
        <v>756</v>
      </c>
      <c r="G200" s="219" t="s">
        <v>756</v>
      </c>
      <c r="H200" s="220" t="s">
        <v>13745</v>
      </c>
      <c r="I200" s="220" t="s">
        <v>13745</v>
      </c>
      <c r="J200" s="222">
        <v>-1</v>
      </c>
      <c r="K200" s="220" t="b">
        <v>0</v>
      </c>
      <c r="L200" s="221">
        <v>2</v>
      </c>
      <c r="M200" s="221">
        <v>2</v>
      </c>
      <c r="N200" s="229">
        <v>1</v>
      </c>
      <c r="O200" s="223" t="b">
        <v>0</v>
      </c>
      <c r="P200" s="435" t="s">
        <v>9630</v>
      </c>
      <c r="Q200" s="435" t="s">
        <v>9631</v>
      </c>
      <c r="R200" s="445" t="s">
        <v>22670</v>
      </c>
      <c r="S200" s="445" t="s">
        <v>22671</v>
      </c>
      <c r="T200" s="453" t="s">
        <v>9632</v>
      </c>
      <c r="U200" s="435" t="s">
        <v>9060</v>
      </c>
      <c r="V200" s="435" t="s">
        <v>9061</v>
      </c>
      <c r="W200" s="279"/>
    </row>
    <row r="201" spans="1:23" ht="24" customHeight="1">
      <c r="A201" s="219">
        <f t="shared" si="2"/>
        <v>198</v>
      </c>
      <c r="B201" s="219" t="s">
        <v>749</v>
      </c>
      <c r="C201" s="220">
        <v>0</v>
      </c>
      <c r="D201" s="219" t="s">
        <v>3043</v>
      </c>
      <c r="E201" s="221" t="s">
        <v>3047</v>
      </c>
      <c r="F201" s="221" t="s">
        <v>3046</v>
      </c>
      <c r="G201" s="221" t="s">
        <v>756</v>
      </c>
      <c r="H201" s="220" t="s">
        <v>13745</v>
      </c>
      <c r="I201" s="220" t="s">
        <v>13745</v>
      </c>
      <c r="J201" s="222">
        <v>-1</v>
      </c>
      <c r="K201" s="220" t="b">
        <v>0</v>
      </c>
      <c r="L201" s="221">
        <v>2</v>
      </c>
      <c r="M201" s="221">
        <v>2</v>
      </c>
      <c r="N201" s="280">
        <v>2</v>
      </c>
      <c r="O201" s="221" t="b">
        <v>1</v>
      </c>
      <c r="P201" s="416" t="s">
        <v>9633</v>
      </c>
      <c r="Q201" s="416" t="s">
        <v>9634</v>
      </c>
      <c r="R201" s="444" t="s">
        <v>22672</v>
      </c>
      <c r="S201" s="444" t="s">
        <v>9635</v>
      </c>
      <c r="T201" s="452" t="s">
        <v>9636</v>
      </c>
      <c r="U201" s="416" t="s">
        <v>9062</v>
      </c>
      <c r="V201" s="416" t="s">
        <v>9063</v>
      </c>
      <c r="W201" s="279"/>
    </row>
    <row r="202" spans="1:23" ht="24" customHeight="1">
      <c r="A202" s="219">
        <f t="shared" si="2"/>
        <v>199</v>
      </c>
      <c r="B202" s="219" t="s">
        <v>749</v>
      </c>
      <c r="C202" s="220">
        <v>0</v>
      </c>
      <c r="D202" s="219" t="s">
        <v>3043</v>
      </c>
      <c r="E202" s="221" t="s">
        <v>3047</v>
      </c>
      <c r="F202" s="221" t="s">
        <v>3047</v>
      </c>
      <c r="G202" s="221" t="s">
        <v>756</v>
      </c>
      <c r="H202" s="223" t="s">
        <v>13745</v>
      </c>
      <c r="I202" s="223" t="s">
        <v>13745</v>
      </c>
      <c r="J202" s="223">
        <v>0</v>
      </c>
      <c r="K202" s="223" t="b">
        <v>0</v>
      </c>
      <c r="L202" s="223">
        <v>0</v>
      </c>
      <c r="M202" s="223">
        <v>0</v>
      </c>
      <c r="N202" s="230">
        <v>0</v>
      </c>
      <c r="O202" s="223" t="b">
        <v>0</v>
      </c>
      <c r="P202" s="416" t="s">
        <v>9637</v>
      </c>
      <c r="Q202" s="416" t="s">
        <v>9638</v>
      </c>
      <c r="R202" s="444" t="s">
        <v>22673</v>
      </c>
      <c r="S202" s="444" t="s">
        <v>22674</v>
      </c>
      <c r="T202" s="452" t="s">
        <v>9639</v>
      </c>
      <c r="U202" s="416" t="s">
        <v>2357</v>
      </c>
      <c r="V202" s="416" t="s">
        <v>9064</v>
      </c>
      <c r="W202" s="279"/>
    </row>
    <row r="203" spans="1:23" ht="24" customHeight="1">
      <c r="A203" s="219">
        <f t="shared" si="2"/>
        <v>200</v>
      </c>
      <c r="B203" s="219" t="s">
        <v>749</v>
      </c>
      <c r="C203" s="220">
        <v>0</v>
      </c>
      <c r="D203" s="219" t="s">
        <v>3043</v>
      </c>
      <c r="E203" s="221" t="s">
        <v>3047</v>
      </c>
      <c r="F203" s="221" t="s">
        <v>3047</v>
      </c>
      <c r="G203" s="221" t="s">
        <v>756</v>
      </c>
      <c r="H203" s="223" t="s">
        <v>13745</v>
      </c>
      <c r="I203" s="223" t="s">
        <v>13745</v>
      </c>
      <c r="J203" s="223">
        <v>0</v>
      </c>
      <c r="K203" s="223" t="b">
        <v>0</v>
      </c>
      <c r="L203" s="223">
        <v>0</v>
      </c>
      <c r="M203" s="223">
        <v>0</v>
      </c>
      <c r="N203" s="230">
        <v>0</v>
      </c>
      <c r="O203" s="223" t="b">
        <v>0</v>
      </c>
      <c r="P203" s="416" t="s">
        <v>9640</v>
      </c>
      <c r="Q203" s="416" t="s">
        <v>9641</v>
      </c>
      <c r="R203" s="444" t="s">
        <v>22675</v>
      </c>
      <c r="S203" s="444" t="s">
        <v>22676</v>
      </c>
      <c r="T203" s="452" t="s">
        <v>9642</v>
      </c>
      <c r="U203" s="416" t="s">
        <v>9065</v>
      </c>
      <c r="V203" s="416" t="s">
        <v>9066</v>
      </c>
      <c r="W203" s="279"/>
    </row>
    <row r="204" spans="1:23" ht="24" customHeight="1">
      <c r="A204" s="219">
        <f t="shared" si="2"/>
        <v>201</v>
      </c>
      <c r="B204" s="219" t="s">
        <v>749</v>
      </c>
      <c r="C204" s="220">
        <v>0</v>
      </c>
      <c r="D204" s="219" t="s">
        <v>3043</v>
      </c>
      <c r="E204" s="221" t="s">
        <v>3047</v>
      </c>
      <c r="F204" s="221" t="s">
        <v>3047</v>
      </c>
      <c r="G204" s="221" t="s">
        <v>756</v>
      </c>
      <c r="H204" s="223" t="s">
        <v>13745</v>
      </c>
      <c r="I204" s="223" t="s">
        <v>13745</v>
      </c>
      <c r="J204" s="223">
        <v>0</v>
      </c>
      <c r="K204" s="223" t="b">
        <v>0</v>
      </c>
      <c r="L204" s="223">
        <v>0</v>
      </c>
      <c r="M204" s="223">
        <v>0</v>
      </c>
      <c r="N204" s="230">
        <v>0</v>
      </c>
      <c r="O204" s="223" t="b">
        <v>0</v>
      </c>
      <c r="P204" s="416" t="s">
        <v>9643</v>
      </c>
      <c r="Q204" s="416" t="s">
        <v>9644</v>
      </c>
      <c r="R204" s="444" t="s">
        <v>22677</v>
      </c>
      <c r="S204" s="444" t="s">
        <v>9645</v>
      </c>
      <c r="T204" s="452" t="s">
        <v>9646</v>
      </c>
      <c r="U204" s="416" t="s">
        <v>9067</v>
      </c>
      <c r="V204" s="416" t="s">
        <v>9068</v>
      </c>
      <c r="W204" s="279"/>
    </row>
    <row r="205" spans="1:23" ht="24" customHeight="1">
      <c r="A205" s="219">
        <f t="shared" si="2"/>
        <v>202</v>
      </c>
      <c r="B205" s="219" t="s">
        <v>749</v>
      </c>
      <c r="C205" s="220">
        <v>0</v>
      </c>
      <c r="D205" s="219" t="s">
        <v>3043</v>
      </c>
      <c r="E205" s="221" t="s">
        <v>3047</v>
      </c>
      <c r="F205" s="221" t="s">
        <v>3047</v>
      </c>
      <c r="G205" s="221" t="s">
        <v>756</v>
      </c>
      <c r="H205" s="223" t="s">
        <v>13745</v>
      </c>
      <c r="I205" s="223" t="s">
        <v>13745</v>
      </c>
      <c r="J205" s="223">
        <v>0</v>
      </c>
      <c r="K205" s="223" t="b">
        <v>0</v>
      </c>
      <c r="L205" s="223">
        <v>0</v>
      </c>
      <c r="M205" s="223">
        <v>0</v>
      </c>
      <c r="N205" s="230">
        <v>0</v>
      </c>
      <c r="O205" s="223" t="b">
        <v>0</v>
      </c>
      <c r="P205" s="416" t="s">
        <v>9647</v>
      </c>
      <c r="Q205" s="416" t="s">
        <v>9648</v>
      </c>
      <c r="R205" s="444" t="s">
        <v>22678</v>
      </c>
      <c r="S205" s="444" t="s">
        <v>22679</v>
      </c>
      <c r="T205" s="452" t="s">
        <v>9649</v>
      </c>
      <c r="U205" s="416" t="s">
        <v>9069</v>
      </c>
      <c r="V205" s="416" t="s">
        <v>9070</v>
      </c>
      <c r="W205" s="279"/>
    </row>
    <row r="206" spans="1:23" ht="24" customHeight="1">
      <c r="A206" s="219">
        <f t="shared" si="2"/>
        <v>203</v>
      </c>
      <c r="B206" s="219" t="s">
        <v>749</v>
      </c>
      <c r="C206" s="220">
        <v>0</v>
      </c>
      <c r="D206" s="219" t="s">
        <v>3043</v>
      </c>
      <c r="E206" s="221" t="s">
        <v>3047</v>
      </c>
      <c r="F206" s="221" t="s">
        <v>3047</v>
      </c>
      <c r="G206" s="221" t="s">
        <v>756</v>
      </c>
      <c r="H206" s="223" t="s">
        <v>13745</v>
      </c>
      <c r="I206" s="223" t="s">
        <v>13745</v>
      </c>
      <c r="J206" s="223">
        <v>0</v>
      </c>
      <c r="K206" s="223" t="b">
        <v>0</v>
      </c>
      <c r="L206" s="223">
        <v>0</v>
      </c>
      <c r="M206" s="223">
        <v>0</v>
      </c>
      <c r="N206" s="230">
        <v>0</v>
      </c>
      <c r="O206" s="223" t="b">
        <v>0</v>
      </c>
      <c r="P206" s="416" t="s">
        <v>9650</v>
      </c>
      <c r="Q206" s="416" t="s">
        <v>9651</v>
      </c>
      <c r="R206" s="444" t="s">
        <v>22680</v>
      </c>
      <c r="S206" s="444" t="s">
        <v>9652</v>
      </c>
      <c r="T206" s="452" t="s">
        <v>9653</v>
      </c>
      <c r="U206" s="416" t="s">
        <v>9071</v>
      </c>
      <c r="V206" s="416" t="s">
        <v>9072</v>
      </c>
      <c r="W206" s="279"/>
    </row>
    <row r="207" spans="1:23" ht="24" customHeight="1">
      <c r="A207" s="219">
        <f t="shared" si="2"/>
        <v>204</v>
      </c>
      <c r="B207" s="219" t="s">
        <v>749</v>
      </c>
      <c r="C207" s="220">
        <v>0</v>
      </c>
      <c r="D207" s="219" t="s">
        <v>3043</v>
      </c>
      <c r="E207" s="221" t="s">
        <v>3047</v>
      </c>
      <c r="F207" s="221" t="s">
        <v>3047</v>
      </c>
      <c r="G207" s="221" t="s">
        <v>756</v>
      </c>
      <c r="H207" s="223" t="s">
        <v>13745</v>
      </c>
      <c r="I207" s="223" t="s">
        <v>13745</v>
      </c>
      <c r="J207" s="223">
        <v>0</v>
      </c>
      <c r="K207" s="223" t="b">
        <v>0</v>
      </c>
      <c r="L207" s="223">
        <v>0</v>
      </c>
      <c r="M207" s="223">
        <v>0</v>
      </c>
      <c r="N207" s="230">
        <v>0</v>
      </c>
      <c r="O207" s="223" t="b">
        <v>0</v>
      </c>
      <c r="P207" s="416" t="s">
        <v>9654</v>
      </c>
      <c r="Q207" s="416" t="s">
        <v>9655</v>
      </c>
      <c r="R207" s="444" t="s">
        <v>22681</v>
      </c>
      <c r="S207" s="444" t="s">
        <v>22682</v>
      </c>
      <c r="T207" s="452" t="s">
        <v>9656</v>
      </c>
      <c r="U207" s="416" t="s">
        <v>9073</v>
      </c>
      <c r="V207" s="416" t="s">
        <v>9074</v>
      </c>
      <c r="W207" s="279"/>
    </row>
    <row r="208" spans="1:23" ht="24" customHeight="1">
      <c r="A208" s="219">
        <f t="shared" si="2"/>
        <v>205</v>
      </c>
      <c r="B208" s="219" t="s">
        <v>749</v>
      </c>
      <c r="C208" s="220">
        <v>0</v>
      </c>
      <c r="D208" s="219" t="s">
        <v>3043</v>
      </c>
      <c r="E208" s="221" t="s">
        <v>3047</v>
      </c>
      <c r="F208" s="221" t="s">
        <v>3047</v>
      </c>
      <c r="G208" s="221" t="s">
        <v>756</v>
      </c>
      <c r="H208" s="223" t="s">
        <v>13745</v>
      </c>
      <c r="I208" s="223" t="s">
        <v>13745</v>
      </c>
      <c r="J208" s="223">
        <v>0</v>
      </c>
      <c r="K208" s="223" t="b">
        <v>0</v>
      </c>
      <c r="L208" s="223">
        <v>0</v>
      </c>
      <c r="M208" s="223">
        <v>0</v>
      </c>
      <c r="N208" s="230">
        <v>0</v>
      </c>
      <c r="O208" s="223" t="b">
        <v>0</v>
      </c>
      <c r="P208" s="416" t="s">
        <v>9657</v>
      </c>
      <c r="Q208" s="416" t="s">
        <v>9658</v>
      </c>
      <c r="R208" s="444" t="s">
        <v>22683</v>
      </c>
      <c r="S208" s="444" t="s">
        <v>22684</v>
      </c>
      <c r="T208" s="452" t="s">
        <v>9659</v>
      </c>
      <c r="U208" s="416" t="s">
        <v>9075</v>
      </c>
      <c r="V208" s="416" t="s">
        <v>9076</v>
      </c>
      <c r="W208" s="279"/>
    </row>
    <row r="209" spans="1:23" ht="24" customHeight="1">
      <c r="A209" s="219">
        <f t="shared" si="2"/>
        <v>206</v>
      </c>
      <c r="B209" s="219" t="s">
        <v>749</v>
      </c>
      <c r="C209" s="220">
        <v>0</v>
      </c>
      <c r="D209" s="219" t="s">
        <v>3043</v>
      </c>
      <c r="E209" s="221" t="s">
        <v>3047</v>
      </c>
      <c r="F209" s="221" t="s">
        <v>3047</v>
      </c>
      <c r="G209" s="221" t="s">
        <v>756</v>
      </c>
      <c r="H209" s="223" t="s">
        <v>13745</v>
      </c>
      <c r="I209" s="223" t="s">
        <v>13745</v>
      </c>
      <c r="J209" s="223">
        <v>0</v>
      </c>
      <c r="K209" s="223" t="b">
        <v>0</v>
      </c>
      <c r="L209" s="223">
        <v>0</v>
      </c>
      <c r="M209" s="223">
        <v>0</v>
      </c>
      <c r="N209" s="230">
        <v>0</v>
      </c>
      <c r="O209" s="223" t="b">
        <v>0</v>
      </c>
      <c r="P209" s="416" t="s">
        <v>9660</v>
      </c>
      <c r="Q209" s="416" t="s">
        <v>9661</v>
      </c>
      <c r="R209" s="444" t="s">
        <v>22685</v>
      </c>
      <c r="S209" s="444" t="s">
        <v>9662</v>
      </c>
      <c r="T209" s="452" t="s">
        <v>9663</v>
      </c>
      <c r="U209" s="416" t="s">
        <v>9077</v>
      </c>
      <c r="V209" s="416" t="s">
        <v>9078</v>
      </c>
      <c r="W209" s="279"/>
    </row>
    <row r="210" spans="1:23" ht="24" customHeight="1">
      <c r="A210" s="219">
        <f t="shared" si="2"/>
        <v>207</v>
      </c>
      <c r="B210" s="219" t="s">
        <v>749</v>
      </c>
      <c r="C210" s="220">
        <v>0</v>
      </c>
      <c r="D210" s="219" t="s">
        <v>3043</v>
      </c>
      <c r="E210" s="221" t="s">
        <v>3047</v>
      </c>
      <c r="F210" s="221" t="s">
        <v>3047</v>
      </c>
      <c r="G210" s="221" t="s">
        <v>756</v>
      </c>
      <c r="H210" s="223" t="s">
        <v>13745</v>
      </c>
      <c r="I210" s="223" t="s">
        <v>13745</v>
      </c>
      <c r="J210" s="223">
        <v>0</v>
      </c>
      <c r="K210" s="223" t="b">
        <v>0</v>
      </c>
      <c r="L210" s="223">
        <v>0</v>
      </c>
      <c r="M210" s="223">
        <v>0</v>
      </c>
      <c r="N210" s="230">
        <v>0</v>
      </c>
      <c r="O210" s="223" t="b">
        <v>0</v>
      </c>
      <c r="P210" s="416" t="s">
        <v>9664</v>
      </c>
      <c r="Q210" s="416" t="s">
        <v>9665</v>
      </c>
      <c r="R210" s="444" t="s">
        <v>22686</v>
      </c>
      <c r="S210" s="444" t="s">
        <v>9666</v>
      </c>
      <c r="T210" s="452" t="s">
        <v>9667</v>
      </c>
      <c r="U210" s="416" t="s">
        <v>9079</v>
      </c>
      <c r="V210" s="416" t="s">
        <v>9080</v>
      </c>
      <c r="W210" s="279"/>
    </row>
    <row r="211" spans="1:23" ht="24" customHeight="1">
      <c r="A211" s="219">
        <f t="shared" si="2"/>
        <v>208</v>
      </c>
      <c r="B211" s="219" t="s">
        <v>749</v>
      </c>
      <c r="C211" s="220">
        <v>0</v>
      </c>
      <c r="D211" s="219" t="s">
        <v>3043</v>
      </c>
      <c r="E211" s="221" t="s">
        <v>3047</v>
      </c>
      <c r="F211" s="221" t="s">
        <v>3047</v>
      </c>
      <c r="G211" s="221" t="s">
        <v>756</v>
      </c>
      <c r="H211" s="223" t="s">
        <v>13745</v>
      </c>
      <c r="I211" s="223" t="s">
        <v>13745</v>
      </c>
      <c r="J211" s="223">
        <v>0</v>
      </c>
      <c r="K211" s="223" t="b">
        <v>0</v>
      </c>
      <c r="L211" s="223">
        <v>0</v>
      </c>
      <c r="M211" s="223">
        <v>0</v>
      </c>
      <c r="N211" s="230">
        <v>0</v>
      </c>
      <c r="O211" s="223" t="b">
        <v>0</v>
      </c>
      <c r="P211" s="416" t="s">
        <v>9668</v>
      </c>
      <c r="Q211" s="416" t="s">
        <v>9669</v>
      </c>
      <c r="R211" s="444" t="s">
        <v>22687</v>
      </c>
      <c r="S211" s="444" t="s">
        <v>22688</v>
      </c>
      <c r="T211" s="452" t="s">
        <v>9670</v>
      </c>
      <c r="U211" s="416" t="s">
        <v>9081</v>
      </c>
      <c r="V211" s="416" t="s">
        <v>9082</v>
      </c>
      <c r="W211" s="279"/>
    </row>
    <row r="212" spans="1:23" ht="24" customHeight="1">
      <c r="A212" s="219">
        <f t="shared" si="2"/>
        <v>209</v>
      </c>
      <c r="B212" s="219" t="s">
        <v>749</v>
      </c>
      <c r="C212" s="220">
        <v>0</v>
      </c>
      <c r="D212" s="219" t="s">
        <v>3043</v>
      </c>
      <c r="E212" s="221" t="s">
        <v>3047</v>
      </c>
      <c r="F212" s="221" t="s">
        <v>3047</v>
      </c>
      <c r="G212" s="221" t="s">
        <v>756</v>
      </c>
      <c r="H212" s="223" t="s">
        <v>13745</v>
      </c>
      <c r="I212" s="223" t="s">
        <v>13745</v>
      </c>
      <c r="J212" s="223">
        <v>0</v>
      </c>
      <c r="K212" s="223" t="b">
        <v>0</v>
      </c>
      <c r="L212" s="223">
        <v>0</v>
      </c>
      <c r="M212" s="223">
        <v>0</v>
      </c>
      <c r="N212" s="230">
        <v>0</v>
      </c>
      <c r="O212" s="223" t="b">
        <v>0</v>
      </c>
      <c r="P212" s="416" t="s">
        <v>9671</v>
      </c>
      <c r="Q212" s="416" t="s">
        <v>9672</v>
      </c>
      <c r="R212" s="444" t="s">
        <v>9673</v>
      </c>
      <c r="S212" s="444" t="s">
        <v>9674</v>
      </c>
      <c r="T212" s="452" t="s">
        <v>9675</v>
      </c>
      <c r="U212" s="416" t="s">
        <v>9083</v>
      </c>
      <c r="V212" s="416" t="s">
        <v>9084</v>
      </c>
      <c r="W212" s="279"/>
    </row>
    <row r="213" spans="1:23" ht="24" customHeight="1">
      <c r="A213" s="219">
        <f t="shared" si="2"/>
        <v>210</v>
      </c>
      <c r="B213" s="219" t="s">
        <v>749</v>
      </c>
      <c r="C213" s="220">
        <v>0</v>
      </c>
      <c r="D213" s="219" t="s">
        <v>3043</v>
      </c>
      <c r="E213" s="221" t="s">
        <v>3047</v>
      </c>
      <c r="F213" s="221" t="s">
        <v>3047</v>
      </c>
      <c r="G213" s="221" t="s">
        <v>756</v>
      </c>
      <c r="H213" s="223" t="s">
        <v>13745</v>
      </c>
      <c r="I213" s="223" t="s">
        <v>13745</v>
      </c>
      <c r="J213" s="223">
        <v>0</v>
      </c>
      <c r="K213" s="223" t="b">
        <v>0</v>
      </c>
      <c r="L213" s="223">
        <v>0</v>
      </c>
      <c r="M213" s="223">
        <v>0</v>
      </c>
      <c r="N213" s="230">
        <v>0</v>
      </c>
      <c r="O213" s="223" t="b">
        <v>0</v>
      </c>
      <c r="P213" s="416" t="s">
        <v>9676</v>
      </c>
      <c r="Q213" s="416" t="s">
        <v>9677</v>
      </c>
      <c r="R213" s="444" t="s">
        <v>9678</v>
      </c>
      <c r="S213" s="444" t="s">
        <v>9679</v>
      </c>
      <c r="T213" s="452" t="s">
        <v>9680</v>
      </c>
      <c r="U213" s="416" t="s">
        <v>9085</v>
      </c>
      <c r="V213" s="416" t="s">
        <v>9086</v>
      </c>
      <c r="W213" s="279"/>
    </row>
    <row r="214" spans="1:23" ht="24" customHeight="1">
      <c r="A214" s="219">
        <f t="shared" si="2"/>
        <v>211</v>
      </c>
      <c r="B214" s="219" t="s">
        <v>749</v>
      </c>
      <c r="C214" s="220">
        <v>0</v>
      </c>
      <c r="D214" s="219" t="s">
        <v>3043</v>
      </c>
      <c r="E214" s="221" t="s">
        <v>3047</v>
      </c>
      <c r="F214" s="221" t="s">
        <v>3047</v>
      </c>
      <c r="G214" s="221" t="s">
        <v>756</v>
      </c>
      <c r="H214" s="223" t="s">
        <v>13745</v>
      </c>
      <c r="I214" s="223" t="s">
        <v>13745</v>
      </c>
      <c r="J214" s="223">
        <v>0</v>
      </c>
      <c r="K214" s="223" t="b">
        <v>0</v>
      </c>
      <c r="L214" s="223">
        <v>0</v>
      </c>
      <c r="M214" s="223">
        <v>0</v>
      </c>
      <c r="N214" s="230">
        <v>0</v>
      </c>
      <c r="O214" s="223" t="b">
        <v>0</v>
      </c>
      <c r="P214" s="416" t="s">
        <v>9681</v>
      </c>
      <c r="Q214" s="416" t="s">
        <v>9682</v>
      </c>
      <c r="R214" s="444" t="s">
        <v>22689</v>
      </c>
      <c r="S214" s="444" t="s">
        <v>22690</v>
      </c>
      <c r="T214" s="452" t="s">
        <v>9683</v>
      </c>
      <c r="U214" s="416" t="s">
        <v>9087</v>
      </c>
      <c r="V214" s="416" t="s">
        <v>9088</v>
      </c>
      <c r="W214" s="279"/>
    </row>
    <row r="215" spans="1:23" ht="24" customHeight="1">
      <c r="A215" s="219">
        <f t="shared" si="2"/>
        <v>212</v>
      </c>
      <c r="B215" s="219" t="s">
        <v>749</v>
      </c>
      <c r="C215" s="220">
        <v>0</v>
      </c>
      <c r="D215" s="219" t="s">
        <v>3043</v>
      </c>
      <c r="E215" s="221" t="s">
        <v>3047</v>
      </c>
      <c r="F215" s="221" t="s">
        <v>3047</v>
      </c>
      <c r="G215" s="221" t="s">
        <v>756</v>
      </c>
      <c r="H215" s="223" t="s">
        <v>13745</v>
      </c>
      <c r="I215" s="223" t="s">
        <v>13745</v>
      </c>
      <c r="J215" s="223">
        <v>0</v>
      </c>
      <c r="K215" s="223" t="b">
        <v>0</v>
      </c>
      <c r="L215" s="223">
        <v>0</v>
      </c>
      <c r="M215" s="223">
        <v>0</v>
      </c>
      <c r="N215" s="230">
        <v>0</v>
      </c>
      <c r="O215" s="221" t="b">
        <v>1</v>
      </c>
      <c r="P215" s="416" t="s">
        <v>9684</v>
      </c>
      <c r="Q215" s="416" t="s">
        <v>9685</v>
      </c>
      <c r="R215" s="444" t="s">
        <v>22691</v>
      </c>
      <c r="S215" s="444" t="s">
        <v>22692</v>
      </c>
      <c r="T215" s="452" t="s">
        <v>9686</v>
      </c>
      <c r="U215" s="416" t="s">
        <v>9089</v>
      </c>
      <c r="V215" s="416" t="s">
        <v>9090</v>
      </c>
      <c r="W215" s="279"/>
    </row>
    <row r="216" spans="1:23" ht="24" customHeight="1">
      <c r="A216" s="219">
        <f t="shared" si="2"/>
        <v>213</v>
      </c>
      <c r="B216" s="219" t="s">
        <v>749</v>
      </c>
      <c r="C216" s="220">
        <v>0</v>
      </c>
      <c r="D216" s="219" t="s">
        <v>3043</v>
      </c>
      <c r="E216" s="102" t="s">
        <v>3033</v>
      </c>
      <c r="F216" s="102" t="s">
        <v>3033</v>
      </c>
      <c r="G216" s="102" t="s">
        <v>756</v>
      </c>
      <c r="H216" s="219" t="s">
        <v>755</v>
      </c>
      <c r="I216" s="220" t="s">
        <v>13745</v>
      </c>
      <c r="J216" s="222">
        <v>-1</v>
      </c>
      <c r="K216" s="220" t="b">
        <v>0</v>
      </c>
      <c r="L216" s="225">
        <v>1</v>
      </c>
      <c r="M216" s="225">
        <v>1</v>
      </c>
      <c r="N216" s="283">
        <v>1</v>
      </c>
      <c r="O216" s="223" t="b">
        <v>0</v>
      </c>
      <c r="P216" s="416" t="s">
        <v>9687</v>
      </c>
      <c r="Q216" s="416" t="s">
        <v>9688</v>
      </c>
      <c r="R216" s="444" t="s">
        <v>22693</v>
      </c>
      <c r="S216" s="444" t="s">
        <v>22694</v>
      </c>
      <c r="T216" s="452" t="s">
        <v>716</v>
      </c>
      <c r="U216" s="416" t="s">
        <v>9091</v>
      </c>
      <c r="V216" s="416" t="s">
        <v>9092</v>
      </c>
      <c r="W216" s="279"/>
    </row>
    <row r="217" spans="1:23" ht="24" customHeight="1">
      <c r="A217" s="219">
        <f t="shared" si="2"/>
        <v>214</v>
      </c>
      <c r="B217" s="219" t="s">
        <v>749</v>
      </c>
      <c r="C217" s="220">
        <v>0</v>
      </c>
      <c r="D217" s="219" t="s">
        <v>3043</v>
      </c>
      <c r="E217" s="102" t="s">
        <v>3033</v>
      </c>
      <c r="F217" s="102" t="s">
        <v>3033</v>
      </c>
      <c r="G217" s="102" t="s">
        <v>756</v>
      </c>
      <c r="H217" s="219" t="s">
        <v>755</v>
      </c>
      <c r="I217" s="220" t="s">
        <v>13745</v>
      </c>
      <c r="J217" s="222">
        <v>-1</v>
      </c>
      <c r="K217" s="220" t="b">
        <v>0</v>
      </c>
      <c r="L217" s="225">
        <v>1</v>
      </c>
      <c r="M217" s="225">
        <v>1</v>
      </c>
      <c r="N217" s="283">
        <v>2</v>
      </c>
      <c r="O217" s="223" t="b">
        <v>0</v>
      </c>
      <c r="P217" s="416" t="s">
        <v>9689</v>
      </c>
      <c r="Q217" s="416" t="s">
        <v>9690</v>
      </c>
      <c r="R217" s="444" t="s">
        <v>22695</v>
      </c>
      <c r="S217" s="444" t="s">
        <v>22696</v>
      </c>
      <c r="T217" s="452" t="s">
        <v>717</v>
      </c>
      <c r="U217" s="416" t="s">
        <v>9093</v>
      </c>
      <c r="V217" s="416" t="s">
        <v>9094</v>
      </c>
      <c r="W217" s="279"/>
    </row>
    <row r="218" spans="1:23" ht="24" customHeight="1">
      <c r="A218" s="219">
        <f t="shared" ref="A218:A281" si="3">A217+1</f>
        <v>215</v>
      </c>
      <c r="B218" s="219" t="s">
        <v>749</v>
      </c>
      <c r="C218" s="220">
        <v>0</v>
      </c>
      <c r="D218" s="219" t="s">
        <v>3043</v>
      </c>
      <c r="E218" s="102" t="s">
        <v>3033</v>
      </c>
      <c r="F218" s="102" t="s">
        <v>3033</v>
      </c>
      <c r="G218" s="102" t="s">
        <v>756</v>
      </c>
      <c r="H218" s="219" t="s">
        <v>755</v>
      </c>
      <c r="I218" s="220" t="s">
        <v>13745</v>
      </c>
      <c r="J218" s="222">
        <v>-1</v>
      </c>
      <c r="K218" s="220" t="b">
        <v>0</v>
      </c>
      <c r="L218" s="225">
        <v>1</v>
      </c>
      <c r="M218" s="225">
        <v>1</v>
      </c>
      <c r="N218" s="283">
        <v>3</v>
      </c>
      <c r="O218" s="223" t="b">
        <v>0</v>
      </c>
      <c r="P218" s="416" t="s">
        <v>9691</v>
      </c>
      <c r="Q218" s="416" t="s">
        <v>9692</v>
      </c>
      <c r="R218" s="444" t="s">
        <v>22697</v>
      </c>
      <c r="S218" s="444" t="s">
        <v>718</v>
      </c>
      <c r="T218" s="452" t="s">
        <v>23381</v>
      </c>
      <c r="U218" s="416" t="s">
        <v>9095</v>
      </c>
      <c r="V218" s="416" t="s">
        <v>9096</v>
      </c>
      <c r="W218" s="279"/>
    </row>
    <row r="219" spans="1:23" ht="24" customHeight="1">
      <c r="A219" s="219">
        <f t="shared" si="3"/>
        <v>216</v>
      </c>
      <c r="B219" s="219" t="s">
        <v>749</v>
      </c>
      <c r="C219" s="220">
        <v>0</v>
      </c>
      <c r="D219" s="219" t="s">
        <v>3043</v>
      </c>
      <c r="E219" s="102" t="s">
        <v>3033</v>
      </c>
      <c r="F219" s="102" t="s">
        <v>3033</v>
      </c>
      <c r="G219" s="102" t="s">
        <v>756</v>
      </c>
      <c r="H219" s="219" t="s">
        <v>755</v>
      </c>
      <c r="I219" s="220" t="s">
        <v>13745</v>
      </c>
      <c r="J219" s="222">
        <v>-1</v>
      </c>
      <c r="K219" s="220" t="b">
        <v>0</v>
      </c>
      <c r="L219" s="225">
        <v>1</v>
      </c>
      <c r="M219" s="225">
        <v>1</v>
      </c>
      <c r="N219" s="283">
        <v>4</v>
      </c>
      <c r="O219" s="223" t="b">
        <v>0</v>
      </c>
      <c r="P219" s="416" t="s">
        <v>23657</v>
      </c>
      <c r="Q219" s="416" t="s">
        <v>23827</v>
      </c>
      <c r="R219" s="444" t="s">
        <v>22698</v>
      </c>
      <c r="S219" s="444" t="s">
        <v>22699</v>
      </c>
      <c r="T219" s="452" t="s">
        <v>9693</v>
      </c>
      <c r="U219" s="416" t="s">
        <v>9097</v>
      </c>
      <c r="V219" s="416" t="s">
        <v>9098</v>
      </c>
      <c r="W219" s="279"/>
    </row>
    <row r="220" spans="1:23" ht="24" customHeight="1">
      <c r="A220" s="219">
        <f t="shared" si="3"/>
        <v>217</v>
      </c>
      <c r="B220" s="219" t="s">
        <v>749</v>
      </c>
      <c r="C220" s="220">
        <v>0</v>
      </c>
      <c r="D220" s="219" t="s">
        <v>3043</v>
      </c>
      <c r="E220" s="102" t="s">
        <v>3033</v>
      </c>
      <c r="F220" s="102" t="s">
        <v>3033</v>
      </c>
      <c r="G220" s="102" t="s">
        <v>756</v>
      </c>
      <c r="H220" s="219" t="s">
        <v>755</v>
      </c>
      <c r="I220" s="220" t="s">
        <v>13745</v>
      </c>
      <c r="J220" s="222">
        <v>-1</v>
      </c>
      <c r="K220" s="220" t="b">
        <v>0</v>
      </c>
      <c r="L220" s="225">
        <v>1</v>
      </c>
      <c r="M220" s="225">
        <v>1</v>
      </c>
      <c r="N220" s="283">
        <v>5</v>
      </c>
      <c r="O220" s="223" t="b">
        <v>0</v>
      </c>
      <c r="P220" s="416" t="s">
        <v>23658</v>
      </c>
      <c r="Q220" s="416" t="s">
        <v>23828</v>
      </c>
      <c r="R220" s="444" t="s">
        <v>22700</v>
      </c>
      <c r="S220" s="444" t="s">
        <v>22701</v>
      </c>
      <c r="T220" s="452" t="s">
        <v>9694</v>
      </c>
      <c r="U220" s="416" t="s">
        <v>9099</v>
      </c>
      <c r="V220" s="416" t="s">
        <v>9100</v>
      </c>
      <c r="W220" s="279"/>
    </row>
    <row r="221" spans="1:23" ht="24" customHeight="1">
      <c r="A221" s="219">
        <f t="shared" si="3"/>
        <v>218</v>
      </c>
      <c r="B221" s="219" t="s">
        <v>749</v>
      </c>
      <c r="C221" s="220">
        <v>0</v>
      </c>
      <c r="D221" s="219" t="s">
        <v>3043</v>
      </c>
      <c r="E221" s="102" t="s">
        <v>3033</v>
      </c>
      <c r="F221" s="102" t="s">
        <v>756</v>
      </c>
      <c r="G221" s="102" t="s">
        <v>756</v>
      </c>
      <c r="H221" s="219" t="s">
        <v>755</v>
      </c>
      <c r="I221" s="220" t="s">
        <v>13745</v>
      </c>
      <c r="J221" s="222">
        <v>-1</v>
      </c>
      <c r="K221" s="220" t="b">
        <v>0</v>
      </c>
      <c r="L221" s="225">
        <v>1</v>
      </c>
      <c r="M221" s="225">
        <v>1</v>
      </c>
      <c r="N221" s="283">
        <v>6</v>
      </c>
      <c r="O221" s="223" t="b">
        <v>0</v>
      </c>
      <c r="P221" s="435" t="s">
        <v>9695</v>
      </c>
      <c r="Q221" s="435" t="s">
        <v>9696</v>
      </c>
      <c r="R221" s="445" t="s">
        <v>22702</v>
      </c>
      <c r="S221" s="445" t="s">
        <v>22703</v>
      </c>
      <c r="T221" s="453" t="s">
        <v>719</v>
      </c>
      <c r="U221" s="435" t="s">
        <v>9101</v>
      </c>
      <c r="V221" s="435" t="s">
        <v>9102</v>
      </c>
      <c r="W221" s="279"/>
    </row>
    <row r="222" spans="1:23" ht="24" customHeight="1">
      <c r="A222" s="219">
        <f t="shared" si="3"/>
        <v>219</v>
      </c>
      <c r="B222" s="219" t="s">
        <v>749</v>
      </c>
      <c r="C222" s="220">
        <v>0</v>
      </c>
      <c r="D222" s="219" t="s">
        <v>3043</v>
      </c>
      <c r="E222" s="102" t="s">
        <v>3033</v>
      </c>
      <c r="F222" s="102" t="s">
        <v>3033</v>
      </c>
      <c r="G222" s="102" t="s">
        <v>756</v>
      </c>
      <c r="H222" s="219" t="s">
        <v>755</v>
      </c>
      <c r="I222" s="220" t="s">
        <v>13745</v>
      </c>
      <c r="J222" s="222">
        <v>-1</v>
      </c>
      <c r="K222" s="220" t="b">
        <v>0</v>
      </c>
      <c r="L222" s="225">
        <v>1</v>
      </c>
      <c r="M222" s="225">
        <v>1</v>
      </c>
      <c r="N222" s="283">
        <v>7</v>
      </c>
      <c r="O222" s="223" t="b">
        <v>0</v>
      </c>
      <c r="P222" s="416" t="s">
        <v>9697</v>
      </c>
      <c r="Q222" s="416" t="s">
        <v>9698</v>
      </c>
      <c r="R222" s="444" t="s">
        <v>22704</v>
      </c>
      <c r="S222" s="444" t="s">
        <v>22705</v>
      </c>
      <c r="T222" s="452" t="s">
        <v>9699</v>
      </c>
      <c r="U222" s="416" t="s">
        <v>9103</v>
      </c>
      <c r="V222" s="416" t="s">
        <v>9104</v>
      </c>
      <c r="W222" s="279"/>
    </row>
    <row r="223" spans="1:23" ht="24" customHeight="1">
      <c r="A223" s="219">
        <f t="shared" si="3"/>
        <v>220</v>
      </c>
      <c r="B223" s="219" t="s">
        <v>749</v>
      </c>
      <c r="C223" s="220">
        <v>0</v>
      </c>
      <c r="D223" s="219" t="s">
        <v>3043</v>
      </c>
      <c r="E223" s="102" t="s">
        <v>3033</v>
      </c>
      <c r="F223" s="102" t="s">
        <v>756</v>
      </c>
      <c r="G223" s="102" t="s">
        <v>756</v>
      </c>
      <c r="H223" s="219" t="s">
        <v>755</v>
      </c>
      <c r="I223" s="220" t="s">
        <v>13745</v>
      </c>
      <c r="J223" s="222">
        <v>-1</v>
      </c>
      <c r="K223" s="220" t="b">
        <v>0</v>
      </c>
      <c r="L223" s="225">
        <v>1</v>
      </c>
      <c r="M223" s="225">
        <v>1</v>
      </c>
      <c r="N223" s="283">
        <v>8</v>
      </c>
      <c r="O223" s="223" t="b">
        <v>0</v>
      </c>
      <c r="P223" s="435" t="s">
        <v>9700</v>
      </c>
      <c r="Q223" s="435" t="s">
        <v>9701</v>
      </c>
      <c r="R223" s="445" t="s">
        <v>9702</v>
      </c>
      <c r="S223" s="445" t="s">
        <v>2754</v>
      </c>
      <c r="T223" s="453" t="s">
        <v>9703</v>
      </c>
      <c r="U223" s="435" t="s">
        <v>9105</v>
      </c>
      <c r="V223" s="435" t="s">
        <v>9106</v>
      </c>
      <c r="W223" s="279"/>
    </row>
    <row r="224" spans="1:23" ht="24" customHeight="1">
      <c r="A224" s="219">
        <f t="shared" si="3"/>
        <v>221</v>
      </c>
      <c r="B224" s="219" t="s">
        <v>749</v>
      </c>
      <c r="C224" s="220">
        <v>0</v>
      </c>
      <c r="D224" s="219" t="s">
        <v>3043</v>
      </c>
      <c r="E224" s="102" t="s">
        <v>3034</v>
      </c>
      <c r="F224" s="102" t="s">
        <v>3033</v>
      </c>
      <c r="G224" s="102" t="s">
        <v>756</v>
      </c>
      <c r="H224" s="219" t="s">
        <v>755</v>
      </c>
      <c r="I224" s="220" t="s">
        <v>13745</v>
      </c>
      <c r="J224" s="222">
        <v>-1</v>
      </c>
      <c r="K224" s="220" t="b">
        <v>0</v>
      </c>
      <c r="L224" s="225">
        <v>1</v>
      </c>
      <c r="M224" s="225">
        <v>1</v>
      </c>
      <c r="N224" s="283">
        <v>9</v>
      </c>
      <c r="O224" s="223" t="b">
        <v>0</v>
      </c>
      <c r="P224" s="416" t="s">
        <v>9704</v>
      </c>
      <c r="Q224" s="416" t="s">
        <v>9705</v>
      </c>
      <c r="R224" s="444" t="s">
        <v>22706</v>
      </c>
      <c r="S224" s="444" t="s">
        <v>22707</v>
      </c>
      <c r="T224" s="452" t="s">
        <v>9706</v>
      </c>
      <c r="U224" s="416" t="s">
        <v>9107</v>
      </c>
      <c r="V224" s="416" t="s">
        <v>9108</v>
      </c>
      <c r="W224" s="279"/>
    </row>
    <row r="225" spans="1:23" ht="24" customHeight="1">
      <c r="A225" s="219">
        <f t="shared" si="3"/>
        <v>222</v>
      </c>
      <c r="B225" s="219" t="s">
        <v>749</v>
      </c>
      <c r="C225" s="220">
        <v>0</v>
      </c>
      <c r="D225" s="219" t="s">
        <v>3043</v>
      </c>
      <c r="E225" s="102" t="s">
        <v>3033</v>
      </c>
      <c r="F225" s="102" t="s">
        <v>756</v>
      </c>
      <c r="G225" s="102" t="s">
        <v>756</v>
      </c>
      <c r="H225" s="219" t="s">
        <v>755</v>
      </c>
      <c r="I225" s="220" t="s">
        <v>13745</v>
      </c>
      <c r="J225" s="222">
        <v>-1</v>
      </c>
      <c r="K225" s="220" t="b">
        <v>0</v>
      </c>
      <c r="L225" s="225">
        <v>1</v>
      </c>
      <c r="M225" s="225">
        <v>1</v>
      </c>
      <c r="N225" s="283">
        <v>10</v>
      </c>
      <c r="O225" s="221" t="b">
        <v>1</v>
      </c>
      <c r="P225" s="435" t="s">
        <v>9707</v>
      </c>
      <c r="Q225" s="435" t="s">
        <v>9708</v>
      </c>
      <c r="R225" s="445" t="s">
        <v>22708</v>
      </c>
      <c r="S225" s="445" t="s">
        <v>2755</v>
      </c>
      <c r="T225" s="453" t="s">
        <v>9709</v>
      </c>
      <c r="U225" s="435" t="s">
        <v>9109</v>
      </c>
      <c r="V225" s="435" t="s">
        <v>9110</v>
      </c>
      <c r="W225" s="279"/>
    </row>
    <row r="226" spans="1:23" ht="24" customHeight="1">
      <c r="A226" s="219">
        <f t="shared" si="3"/>
        <v>223</v>
      </c>
      <c r="B226" s="219" t="s">
        <v>749</v>
      </c>
      <c r="C226" s="220">
        <v>0</v>
      </c>
      <c r="D226" s="219" t="s">
        <v>3043</v>
      </c>
      <c r="E226" s="102" t="s">
        <v>3033</v>
      </c>
      <c r="F226" s="102" t="s">
        <v>3033</v>
      </c>
      <c r="G226" s="102" t="s">
        <v>756</v>
      </c>
      <c r="H226" s="220" t="s">
        <v>13745</v>
      </c>
      <c r="I226" s="220" t="s">
        <v>13745</v>
      </c>
      <c r="J226" s="229">
        <v>-1</v>
      </c>
      <c r="K226" s="220" t="b">
        <v>0</v>
      </c>
      <c r="L226" s="225">
        <v>1</v>
      </c>
      <c r="M226" s="225">
        <v>1</v>
      </c>
      <c r="N226" s="283">
        <v>1</v>
      </c>
      <c r="O226" s="226" t="b">
        <v>0</v>
      </c>
      <c r="P226" s="416" t="s">
        <v>9717</v>
      </c>
      <c r="Q226" s="416" t="s">
        <v>9718</v>
      </c>
      <c r="R226" s="444" t="s">
        <v>22709</v>
      </c>
      <c r="S226" s="444" t="s">
        <v>22710</v>
      </c>
      <c r="T226" s="452" t="s">
        <v>9719</v>
      </c>
      <c r="U226" s="416" t="s">
        <v>9115</v>
      </c>
      <c r="V226" s="416" t="s">
        <v>9116</v>
      </c>
      <c r="W226" s="279"/>
    </row>
    <row r="227" spans="1:23" ht="24" customHeight="1">
      <c r="A227" s="219">
        <f t="shared" si="3"/>
        <v>224</v>
      </c>
      <c r="B227" s="219" t="s">
        <v>749</v>
      </c>
      <c r="C227" s="220">
        <v>0</v>
      </c>
      <c r="D227" s="219" t="s">
        <v>3043</v>
      </c>
      <c r="E227" s="102" t="s">
        <v>3033</v>
      </c>
      <c r="F227" s="102" t="s">
        <v>756</v>
      </c>
      <c r="G227" s="102" t="s">
        <v>756</v>
      </c>
      <c r="H227" s="220" t="s">
        <v>13745</v>
      </c>
      <c r="I227" s="220" t="s">
        <v>13745</v>
      </c>
      <c r="J227" s="229">
        <v>-1</v>
      </c>
      <c r="K227" s="220" t="b">
        <v>0</v>
      </c>
      <c r="L227" s="225">
        <v>1</v>
      </c>
      <c r="M227" s="225">
        <v>1</v>
      </c>
      <c r="N227" s="283">
        <v>2</v>
      </c>
      <c r="O227" s="226" t="b">
        <v>0</v>
      </c>
      <c r="P227" s="435" t="s">
        <v>23659</v>
      </c>
      <c r="Q227" s="435" t="s">
        <v>23841</v>
      </c>
      <c r="R227" s="445" t="s">
        <v>22711</v>
      </c>
      <c r="S227" s="445" t="s">
        <v>9720</v>
      </c>
      <c r="T227" s="453" t="s">
        <v>9721</v>
      </c>
      <c r="U227" s="435" t="s">
        <v>9117</v>
      </c>
      <c r="V227" s="435" t="s">
        <v>9118</v>
      </c>
      <c r="W227" s="279"/>
    </row>
    <row r="228" spans="1:23" ht="24" customHeight="1">
      <c r="A228" s="219">
        <f t="shared" si="3"/>
        <v>225</v>
      </c>
      <c r="B228" s="219" t="s">
        <v>749</v>
      </c>
      <c r="C228" s="220">
        <v>0</v>
      </c>
      <c r="D228" s="219" t="s">
        <v>3043</v>
      </c>
      <c r="E228" s="102" t="s">
        <v>3033</v>
      </c>
      <c r="F228" s="102" t="s">
        <v>3033</v>
      </c>
      <c r="G228" s="102" t="s">
        <v>756</v>
      </c>
      <c r="H228" s="220" t="s">
        <v>13745</v>
      </c>
      <c r="I228" s="220" t="s">
        <v>13745</v>
      </c>
      <c r="J228" s="229">
        <v>-1</v>
      </c>
      <c r="K228" s="220" t="b">
        <v>0</v>
      </c>
      <c r="L228" s="225">
        <v>1</v>
      </c>
      <c r="M228" s="225">
        <v>1</v>
      </c>
      <c r="N228" s="283">
        <v>3</v>
      </c>
      <c r="O228" s="226" t="b">
        <v>0</v>
      </c>
      <c r="P228" s="416" t="s">
        <v>23660</v>
      </c>
      <c r="Q228" s="416" t="s">
        <v>23829</v>
      </c>
      <c r="R228" s="444" t="s">
        <v>22712</v>
      </c>
      <c r="S228" s="444" t="s">
        <v>9722</v>
      </c>
      <c r="T228" s="452" t="s">
        <v>9723</v>
      </c>
      <c r="U228" s="416" t="s">
        <v>9119</v>
      </c>
      <c r="V228" s="416" t="s">
        <v>9120</v>
      </c>
      <c r="W228" s="279"/>
    </row>
    <row r="229" spans="1:23" ht="24" customHeight="1">
      <c r="A229" s="219">
        <f t="shared" si="3"/>
        <v>226</v>
      </c>
      <c r="B229" s="219" t="s">
        <v>749</v>
      </c>
      <c r="C229" s="220">
        <v>0</v>
      </c>
      <c r="D229" s="219" t="s">
        <v>3043</v>
      </c>
      <c r="E229" s="102" t="s">
        <v>3033</v>
      </c>
      <c r="F229" s="102" t="s">
        <v>3033</v>
      </c>
      <c r="G229" s="102" t="s">
        <v>756</v>
      </c>
      <c r="H229" s="220" t="s">
        <v>13745</v>
      </c>
      <c r="I229" s="220" t="s">
        <v>13745</v>
      </c>
      <c r="J229" s="229">
        <v>-1</v>
      </c>
      <c r="K229" s="220" t="b">
        <v>0</v>
      </c>
      <c r="L229" s="225">
        <v>1</v>
      </c>
      <c r="M229" s="225">
        <v>1</v>
      </c>
      <c r="N229" s="283">
        <v>4</v>
      </c>
      <c r="O229" s="226" t="b">
        <v>0</v>
      </c>
      <c r="P229" s="416" t="s">
        <v>9724</v>
      </c>
      <c r="Q229" s="416" t="s">
        <v>9725</v>
      </c>
      <c r="R229" s="444" t="s">
        <v>22713</v>
      </c>
      <c r="S229" s="444" t="s">
        <v>22714</v>
      </c>
      <c r="T229" s="452" t="s">
        <v>9726</v>
      </c>
      <c r="U229" s="416" t="s">
        <v>9121</v>
      </c>
      <c r="V229" s="416" t="s">
        <v>9122</v>
      </c>
      <c r="W229" s="279"/>
    </row>
    <row r="230" spans="1:23" ht="24" customHeight="1">
      <c r="A230" s="219">
        <f t="shared" si="3"/>
        <v>227</v>
      </c>
      <c r="B230" s="219" t="s">
        <v>749</v>
      </c>
      <c r="C230" s="220">
        <v>0</v>
      </c>
      <c r="D230" s="219" t="s">
        <v>3043</v>
      </c>
      <c r="E230" s="102" t="s">
        <v>3033</v>
      </c>
      <c r="F230" s="102" t="s">
        <v>3033</v>
      </c>
      <c r="G230" s="102" t="s">
        <v>756</v>
      </c>
      <c r="H230" s="220" t="s">
        <v>13745</v>
      </c>
      <c r="I230" s="220" t="s">
        <v>13745</v>
      </c>
      <c r="J230" s="229">
        <v>-1</v>
      </c>
      <c r="K230" s="220" t="b">
        <v>0</v>
      </c>
      <c r="L230" s="225">
        <v>1</v>
      </c>
      <c r="M230" s="225">
        <v>1</v>
      </c>
      <c r="N230" s="283">
        <v>5</v>
      </c>
      <c r="O230" s="226" t="b">
        <v>0</v>
      </c>
      <c r="P230" s="416" t="s">
        <v>9727</v>
      </c>
      <c r="Q230" s="416" t="s">
        <v>9728</v>
      </c>
      <c r="R230" s="444" t="s">
        <v>22715</v>
      </c>
      <c r="S230" s="444" t="s">
        <v>9729</v>
      </c>
      <c r="T230" s="452" t="s">
        <v>9730</v>
      </c>
      <c r="U230" s="416" t="s">
        <v>9123</v>
      </c>
      <c r="V230" s="416" t="s">
        <v>9124</v>
      </c>
      <c r="W230" s="279"/>
    </row>
    <row r="231" spans="1:23" ht="24" customHeight="1">
      <c r="A231" s="219">
        <f t="shared" si="3"/>
        <v>228</v>
      </c>
      <c r="B231" s="219" t="s">
        <v>749</v>
      </c>
      <c r="C231" s="220">
        <v>0</v>
      </c>
      <c r="D231" s="219" t="s">
        <v>3043</v>
      </c>
      <c r="E231" s="102" t="s">
        <v>3033</v>
      </c>
      <c r="F231" s="102" t="s">
        <v>3033</v>
      </c>
      <c r="G231" s="102" t="s">
        <v>756</v>
      </c>
      <c r="H231" s="220" t="s">
        <v>13745</v>
      </c>
      <c r="I231" s="220" t="s">
        <v>13745</v>
      </c>
      <c r="J231" s="229">
        <v>-1</v>
      </c>
      <c r="K231" s="220" t="b">
        <v>0</v>
      </c>
      <c r="L231" s="225">
        <v>1</v>
      </c>
      <c r="M231" s="225">
        <v>1</v>
      </c>
      <c r="N231" s="283">
        <v>6</v>
      </c>
      <c r="O231" s="221" t="b">
        <v>1</v>
      </c>
      <c r="P231" s="416" t="s">
        <v>9731</v>
      </c>
      <c r="Q231" s="416" t="s">
        <v>9732</v>
      </c>
      <c r="R231" s="444" t="s">
        <v>22716</v>
      </c>
      <c r="S231" s="444" t="s">
        <v>22717</v>
      </c>
      <c r="T231" s="452" t="s">
        <v>9733</v>
      </c>
      <c r="U231" s="416" t="s">
        <v>9125</v>
      </c>
      <c r="V231" s="416" t="s">
        <v>9126</v>
      </c>
      <c r="W231" s="279"/>
    </row>
    <row r="232" spans="1:23" ht="24" customHeight="1">
      <c r="A232" s="219">
        <f t="shared" si="3"/>
        <v>229</v>
      </c>
      <c r="B232" s="219" t="s">
        <v>749</v>
      </c>
      <c r="C232" s="220">
        <v>0</v>
      </c>
      <c r="D232" s="219" t="s">
        <v>3043</v>
      </c>
      <c r="E232" s="225" t="s">
        <v>3035</v>
      </c>
      <c r="F232" s="225" t="s">
        <v>3035</v>
      </c>
      <c r="G232" s="225" t="s">
        <v>756</v>
      </c>
      <c r="H232" s="219" t="s">
        <v>20580</v>
      </c>
      <c r="I232" s="220" t="s">
        <v>13745</v>
      </c>
      <c r="J232" s="229">
        <v>-1</v>
      </c>
      <c r="K232" s="220" t="b">
        <v>0</v>
      </c>
      <c r="L232" s="225">
        <v>1</v>
      </c>
      <c r="M232" s="225">
        <v>1</v>
      </c>
      <c r="N232" s="281">
        <v>1</v>
      </c>
      <c r="O232" s="223" t="b">
        <v>0</v>
      </c>
      <c r="P232" s="416" t="s">
        <v>9734</v>
      </c>
      <c r="Q232" s="416" t="s">
        <v>9735</v>
      </c>
      <c r="R232" s="444" t="s">
        <v>22718</v>
      </c>
      <c r="S232" s="444" t="s">
        <v>22719</v>
      </c>
      <c r="T232" s="452" t="s">
        <v>2756</v>
      </c>
      <c r="U232" s="416" t="s">
        <v>9127</v>
      </c>
      <c r="V232" s="416" t="s">
        <v>9128</v>
      </c>
      <c r="W232" s="279"/>
    </row>
    <row r="233" spans="1:23" ht="24" customHeight="1">
      <c r="A233" s="219">
        <f t="shared" si="3"/>
        <v>230</v>
      </c>
      <c r="B233" s="219" t="s">
        <v>749</v>
      </c>
      <c r="C233" s="220">
        <v>0</v>
      </c>
      <c r="D233" s="219" t="s">
        <v>3043</v>
      </c>
      <c r="E233" s="225" t="s">
        <v>3035</v>
      </c>
      <c r="F233" s="225" t="s">
        <v>756</v>
      </c>
      <c r="G233" s="225" t="s">
        <v>756</v>
      </c>
      <c r="H233" s="219" t="s">
        <v>20580</v>
      </c>
      <c r="I233" s="220" t="s">
        <v>13745</v>
      </c>
      <c r="J233" s="229">
        <v>-1</v>
      </c>
      <c r="K233" s="220" t="b">
        <v>0</v>
      </c>
      <c r="L233" s="225">
        <v>1</v>
      </c>
      <c r="M233" s="225">
        <v>1</v>
      </c>
      <c r="N233" s="281">
        <v>2</v>
      </c>
      <c r="O233" s="223" t="b">
        <v>0</v>
      </c>
      <c r="P233" s="435" t="s">
        <v>9736</v>
      </c>
      <c r="Q233" s="435" t="s">
        <v>9737</v>
      </c>
      <c r="R233" s="445" t="s">
        <v>22720</v>
      </c>
      <c r="S233" s="445" t="s">
        <v>22721</v>
      </c>
      <c r="T233" s="453" t="s">
        <v>2757</v>
      </c>
      <c r="U233" s="435" t="s">
        <v>9129</v>
      </c>
      <c r="V233" s="435" t="s">
        <v>9130</v>
      </c>
      <c r="W233" s="279"/>
    </row>
    <row r="234" spans="1:23" ht="24" customHeight="1">
      <c r="A234" s="219">
        <f t="shared" si="3"/>
        <v>231</v>
      </c>
      <c r="B234" s="219" t="s">
        <v>749</v>
      </c>
      <c r="C234" s="220">
        <v>0</v>
      </c>
      <c r="D234" s="219" t="s">
        <v>3043</v>
      </c>
      <c r="E234" s="225" t="s">
        <v>3035</v>
      </c>
      <c r="F234" s="225" t="s">
        <v>3035</v>
      </c>
      <c r="G234" s="225" t="s">
        <v>756</v>
      </c>
      <c r="H234" s="219" t="s">
        <v>20580</v>
      </c>
      <c r="I234" s="220" t="s">
        <v>13745</v>
      </c>
      <c r="J234" s="229">
        <v>-1</v>
      </c>
      <c r="K234" s="220" t="b">
        <v>0</v>
      </c>
      <c r="L234" s="225">
        <v>1</v>
      </c>
      <c r="M234" s="225">
        <v>1</v>
      </c>
      <c r="N234" s="281">
        <v>3</v>
      </c>
      <c r="O234" s="223" t="b">
        <v>0</v>
      </c>
      <c r="P234" s="416" t="s">
        <v>9738</v>
      </c>
      <c r="Q234" s="416" t="s">
        <v>9739</v>
      </c>
      <c r="R234" s="444" t="s">
        <v>22722</v>
      </c>
      <c r="S234" s="444" t="s">
        <v>22723</v>
      </c>
      <c r="T234" s="452" t="s">
        <v>2758</v>
      </c>
      <c r="U234" s="416" t="s">
        <v>9131</v>
      </c>
      <c r="V234" s="416" t="s">
        <v>9132</v>
      </c>
      <c r="W234" s="279"/>
    </row>
    <row r="235" spans="1:23" ht="24" customHeight="1">
      <c r="A235" s="219">
        <f t="shared" si="3"/>
        <v>232</v>
      </c>
      <c r="B235" s="219" t="s">
        <v>749</v>
      </c>
      <c r="C235" s="220">
        <v>0</v>
      </c>
      <c r="D235" s="219" t="s">
        <v>3043</v>
      </c>
      <c r="E235" s="225" t="s">
        <v>3035</v>
      </c>
      <c r="F235" s="225" t="s">
        <v>3035</v>
      </c>
      <c r="G235" s="225" t="s">
        <v>756</v>
      </c>
      <c r="H235" s="219" t="s">
        <v>20580</v>
      </c>
      <c r="I235" s="220" t="s">
        <v>13745</v>
      </c>
      <c r="J235" s="229">
        <v>-1</v>
      </c>
      <c r="K235" s="220" t="b">
        <v>0</v>
      </c>
      <c r="L235" s="225">
        <v>1</v>
      </c>
      <c r="M235" s="225">
        <v>1</v>
      </c>
      <c r="N235" s="281">
        <v>4</v>
      </c>
      <c r="O235" s="223" t="b">
        <v>0</v>
      </c>
      <c r="P235" s="416" t="s">
        <v>9740</v>
      </c>
      <c r="Q235" s="416" t="s">
        <v>9741</v>
      </c>
      <c r="R235" s="444" t="s">
        <v>22724</v>
      </c>
      <c r="S235" s="444" t="s">
        <v>22725</v>
      </c>
      <c r="T235" s="452" t="s">
        <v>2759</v>
      </c>
      <c r="U235" s="416" t="s">
        <v>9133</v>
      </c>
      <c r="V235" s="416" t="s">
        <v>9134</v>
      </c>
      <c r="W235" s="279"/>
    </row>
    <row r="236" spans="1:23" ht="24" customHeight="1">
      <c r="A236" s="219">
        <f t="shared" si="3"/>
        <v>233</v>
      </c>
      <c r="B236" s="219" t="s">
        <v>749</v>
      </c>
      <c r="C236" s="220">
        <v>0</v>
      </c>
      <c r="D236" s="219" t="s">
        <v>3043</v>
      </c>
      <c r="E236" s="225" t="s">
        <v>3035</v>
      </c>
      <c r="F236" s="225" t="s">
        <v>744</v>
      </c>
      <c r="G236" s="225" t="s">
        <v>756</v>
      </c>
      <c r="H236" s="219" t="s">
        <v>20580</v>
      </c>
      <c r="I236" s="220" t="s">
        <v>13745</v>
      </c>
      <c r="J236" s="229">
        <v>-1</v>
      </c>
      <c r="K236" s="220" t="b">
        <v>0</v>
      </c>
      <c r="L236" s="225">
        <v>1</v>
      </c>
      <c r="M236" s="225">
        <v>1</v>
      </c>
      <c r="N236" s="281">
        <v>5</v>
      </c>
      <c r="O236" s="225" t="b">
        <v>1</v>
      </c>
      <c r="P236" s="416" t="s">
        <v>9742</v>
      </c>
      <c r="Q236" s="416" t="s">
        <v>9743</v>
      </c>
      <c r="R236" s="444" t="s">
        <v>22726</v>
      </c>
      <c r="S236" s="444" t="s">
        <v>22727</v>
      </c>
      <c r="T236" s="452" t="s">
        <v>2760</v>
      </c>
      <c r="U236" s="416" t="s">
        <v>9135</v>
      </c>
      <c r="V236" s="416" t="s">
        <v>9136</v>
      </c>
      <c r="W236" s="279"/>
    </row>
    <row r="237" spans="1:23" ht="24" customHeight="1">
      <c r="A237" s="219">
        <f t="shared" si="3"/>
        <v>234</v>
      </c>
      <c r="B237" s="219" t="s">
        <v>749</v>
      </c>
      <c r="C237" s="220">
        <v>0</v>
      </c>
      <c r="D237" s="219" t="s">
        <v>3043</v>
      </c>
      <c r="E237" s="225" t="s">
        <v>744</v>
      </c>
      <c r="F237" s="225" t="s">
        <v>744</v>
      </c>
      <c r="G237" s="225" t="s">
        <v>756</v>
      </c>
      <c r="H237" s="220" t="s">
        <v>13745</v>
      </c>
      <c r="I237" s="220" t="s">
        <v>13745</v>
      </c>
      <c r="J237" s="229">
        <v>-1</v>
      </c>
      <c r="K237" s="220" t="b">
        <v>0</v>
      </c>
      <c r="L237" s="225">
        <v>3</v>
      </c>
      <c r="M237" s="225">
        <v>1</v>
      </c>
      <c r="N237" s="281">
        <v>1</v>
      </c>
      <c r="O237" s="225" t="b">
        <v>1</v>
      </c>
      <c r="P237" s="416" t="s">
        <v>9744</v>
      </c>
      <c r="Q237" s="416" t="s">
        <v>720</v>
      </c>
      <c r="R237" s="444" t="s">
        <v>22728</v>
      </c>
      <c r="S237" s="444" t="s">
        <v>22729</v>
      </c>
      <c r="T237" s="452" t="s">
        <v>721</v>
      </c>
      <c r="U237" s="416" t="s">
        <v>9137</v>
      </c>
      <c r="V237" s="416" t="s">
        <v>9138</v>
      </c>
      <c r="W237" s="279"/>
    </row>
    <row r="238" spans="1:23" ht="24" customHeight="1">
      <c r="A238" s="219">
        <f t="shared" si="3"/>
        <v>235</v>
      </c>
      <c r="B238" s="219" t="s">
        <v>749</v>
      </c>
      <c r="C238" s="220">
        <v>0</v>
      </c>
      <c r="D238" s="219" t="s">
        <v>3043</v>
      </c>
      <c r="E238" s="225" t="s">
        <v>744</v>
      </c>
      <c r="F238" s="225" t="s">
        <v>744</v>
      </c>
      <c r="G238" s="225" t="s">
        <v>756</v>
      </c>
      <c r="H238" s="220" t="s">
        <v>13745</v>
      </c>
      <c r="I238" s="220" t="s">
        <v>13745</v>
      </c>
      <c r="J238" s="229">
        <v>-1</v>
      </c>
      <c r="K238" s="220" t="b">
        <v>0</v>
      </c>
      <c r="L238" s="225">
        <v>3</v>
      </c>
      <c r="M238" s="225">
        <v>2</v>
      </c>
      <c r="N238" s="281">
        <v>1</v>
      </c>
      <c r="O238" s="225" t="b">
        <v>1</v>
      </c>
      <c r="P238" s="416" t="s">
        <v>9745</v>
      </c>
      <c r="Q238" s="416" t="s">
        <v>722</v>
      </c>
      <c r="R238" s="444" t="s">
        <v>22730</v>
      </c>
      <c r="S238" s="444" t="s">
        <v>22731</v>
      </c>
      <c r="T238" s="452" t="s">
        <v>723</v>
      </c>
      <c r="U238" s="416" t="s">
        <v>9139</v>
      </c>
      <c r="V238" s="416" t="s">
        <v>9140</v>
      </c>
      <c r="W238" s="279"/>
    </row>
    <row r="239" spans="1:23" ht="24" customHeight="1">
      <c r="A239" s="219">
        <f t="shared" si="3"/>
        <v>236</v>
      </c>
      <c r="B239" s="219" t="s">
        <v>749</v>
      </c>
      <c r="C239" s="220">
        <v>0</v>
      </c>
      <c r="D239" s="219" t="s">
        <v>3043</v>
      </c>
      <c r="E239" s="225" t="s">
        <v>744</v>
      </c>
      <c r="F239" s="225" t="s">
        <v>744</v>
      </c>
      <c r="G239" s="225" t="s">
        <v>756</v>
      </c>
      <c r="H239" s="220" t="s">
        <v>13745</v>
      </c>
      <c r="I239" s="220" t="s">
        <v>13745</v>
      </c>
      <c r="J239" s="229">
        <v>-1</v>
      </c>
      <c r="K239" s="220" t="b">
        <v>0</v>
      </c>
      <c r="L239" s="225">
        <v>3</v>
      </c>
      <c r="M239" s="225">
        <v>3</v>
      </c>
      <c r="N239" s="281">
        <v>1</v>
      </c>
      <c r="O239" s="225" t="b">
        <v>1</v>
      </c>
      <c r="P239" s="416" t="s">
        <v>9746</v>
      </c>
      <c r="Q239" s="416" t="s">
        <v>724</v>
      </c>
      <c r="R239" s="444" t="s">
        <v>22732</v>
      </c>
      <c r="S239" s="444" t="s">
        <v>22733</v>
      </c>
      <c r="T239" s="452" t="s">
        <v>725</v>
      </c>
      <c r="U239" s="416" t="s">
        <v>9141</v>
      </c>
      <c r="V239" s="416" t="s">
        <v>9142</v>
      </c>
      <c r="W239" s="279"/>
    </row>
    <row r="240" spans="1:23" ht="24" customHeight="1">
      <c r="A240" s="219">
        <f t="shared" si="3"/>
        <v>237</v>
      </c>
      <c r="B240" s="219" t="s">
        <v>749</v>
      </c>
      <c r="C240" s="220">
        <v>0</v>
      </c>
      <c r="D240" s="219" t="s">
        <v>3043</v>
      </c>
      <c r="E240" s="225" t="s">
        <v>744</v>
      </c>
      <c r="F240" s="225" t="s">
        <v>744</v>
      </c>
      <c r="G240" s="225" t="s">
        <v>756</v>
      </c>
      <c r="H240" s="219" t="s">
        <v>23946</v>
      </c>
      <c r="I240" s="220" t="s">
        <v>13745</v>
      </c>
      <c r="J240" s="229">
        <v>-1</v>
      </c>
      <c r="K240" s="220" t="b">
        <v>0</v>
      </c>
      <c r="L240" s="225">
        <v>1</v>
      </c>
      <c r="M240" s="225">
        <v>1</v>
      </c>
      <c r="N240" s="281">
        <v>1</v>
      </c>
      <c r="O240" s="223" t="b">
        <v>0</v>
      </c>
      <c r="P240" s="416" t="s">
        <v>23997</v>
      </c>
      <c r="Q240" s="416" t="s">
        <v>23948</v>
      </c>
      <c r="R240" s="416" t="s">
        <v>14702</v>
      </c>
      <c r="S240" s="416" t="s">
        <v>14702</v>
      </c>
      <c r="T240" s="416" t="s">
        <v>14702</v>
      </c>
      <c r="U240" s="416" t="s">
        <v>14702</v>
      </c>
      <c r="V240" s="416" t="s">
        <v>14702</v>
      </c>
      <c r="W240" s="279"/>
    </row>
    <row r="241" spans="1:23" ht="24" customHeight="1">
      <c r="A241" s="219">
        <f t="shared" si="3"/>
        <v>238</v>
      </c>
      <c r="B241" s="219" t="s">
        <v>749</v>
      </c>
      <c r="C241" s="220">
        <v>0</v>
      </c>
      <c r="D241" s="219" t="s">
        <v>3043</v>
      </c>
      <c r="E241" s="225" t="s">
        <v>744</v>
      </c>
      <c r="F241" s="225" t="s">
        <v>756</v>
      </c>
      <c r="G241" s="225" t="s">
        <v>756</v>
      </c>
      <c r="H241" s="219" t="s">
        <v>23946</v>
      </c>
      <c r="I241" s="220" t="s">
        <v>13745</v>
      </c>
      <c r="J241" s="229">
        <v>-1</v>
      </c>
      <c r="K241" s="220" t="b">
        <v>0</v>
      </c>
      <c r="L241" s="225">
        <v>1</v>
      </c>
      <c r="M241" s="225">
        <v>1</v>
      </c>
      <c r="N241" s="281">
        <v>2</v>
      </c>
      <c r="O241" s="223" t="b">
        <v>0</v>
      </c>
      <c r="P241" s="435" t="s">
        <v>23998</v>
      </c>
      <c r="Q241" s="416" t="s">
        <v>14702</v>
      </c>
      <c r="R241" s="416" t="s">
        <v>14702</v>
      </c>
      <c r="S241" s="416" t="s">
        <v>14702</v>
      </c>
      <c r="T241" s="416" t="s">
        <v>14702</v>
      </c>
      <c r="U241" s="416" t="s">
        <v>14702</v>
      </c>
      <c r="V241" s="416" t="s">
        <v>14702</v>
      </c>
      <c r="W241" s="279"/>
    </row>
    <row r="242" spans="1:23" ht="24" customHeight="1">
      <c r="A242" s="219">
        <f t="shared" si="3"/>
        <v>239</v>
      </c>
      <c r="B242" s="219" t="s">
        <v>749</v>
      </c>
      <c r="C242" s="220">
        <v>0</v>
      </c>
      <c r="D242" s="219" t="s">
        <v>3043</v>
      </c>
      <c r="E242" s="225" t="s">
        <v>744</v>
      </c>
      <c r="F242" s="225" t="s">
        <v>744</v>
      </c>
      <c r="G242" s="225" t="s">
        <v>756</v>
      </c>
      <c r="H242" s="219" t="s">
        <v>23946</v>
      </c>
      <c r="I242" s="220" t="s">
        <v>13745</v>
      </c>
      <c r="J242" s="229">
        <v>-1</v>
      </c>
      <c r="K242" s="220" t="b">
        <v>0</v>
      </c>
      <c r="L242" s="225">
        <v>1</v>
      </c>
      <c r="M242" s="225">
        <v>1</v>
      </c>
      <c r="N242" s="281">
        <v>3</v>
      </c>
      <c r="O242" s="223" t="b">
        <v>0</v>
      </c>
      <c r="P242" s="416" t="s">
        <v>23999</v>
      </c>
      <c r="Q242" s="416" t="s">
        <v>14702</v>
      </c>
      <c r="R242" s="416" t="s">
        <v>14702</v>
      </c>
      <c r="S242" s="416" t="s">
        <v>14702</v>
      </c>
      <c r="T242" s="416" t="s">
        <v>14702</v>
      </c>
      <c r="U242" s="416" t="s">
        <v>14702</v>
      </c>
      <c r="V242" s="416" t="s">
        <v>14702</v>
      </c>
      <c r="W242" s="279"/>
    </row>
    <row r="243" spans="1:23" ht="24" customHeight="1">
      <c r="A243" s="219">
        <f t="shared" si="3"/>
        <v>240</v>
      </c>
      <c r="B243" s="219" t="s">
        <v>749</v>
      </c>
      <c r="C243" s="220">
        <v>0</v>
      </c>
      <c r="D243" s="219" t="s">
        <v>3043</v>
      </c>
      <c r="E243" s="225" t="s">
        <v>744</v>
      </c>
      <c r="F243" s="225" t="s">
        <v>744</v>
      </c>
      <c r="G243" s="225" t="s">
        <v>756</v>
      </c>
      <c r="H243" s="219" t="s">
        <v>23946</v>
      </c>
      <c r="I243" s="220" t="s">
        <v>13745</v>
      </c>
      <c r="J243" s="229">
        <v>-1</v>
      </c>
      <c r="K243" s="220" t="b">
        <v>0</v>
      </c>
      <c r="L243" s="225">
        <v>1</v>
      </c>
      <c r="M243" s="225">
        <v>1</v>
      </c>
      <c r="N243" s="281">
        <v>4</v>
      </c>
      <c r="O243" s="223" t="b">
        <v>0</v>
      </c>
      <c r="P243" s="416" t="s">
        <v>24000</v>
      </c>
      <c r="Q243" s="416" t="s">
        <v>14702</v>
      </c>
      <c r="R243" s="416" t="s">
        <v>14702</v>
      </c>
      <c r="S243" s="416" t="s">
        <v>14702</v>
      </c>
      <c r="T243" s="416" t="s">
        <v>14702</v>
      </c>
      <c r="U243" s="416" t="s">
        <v>14702</v>
      </c>
      <c r="V243" s="416" t="s">
        <v>14702</v>
      </c>
      <c r="W243" s="279"/>
    </row>
    <row r="244" spans="1:23" ht="24" customHeight="1">
      <c r="A244" s="219">
        <f t="shared" si="3"/>
        <v>241</v>
      </c>
      <c r="B244" s="219" t="s">
        <v>749</v>
      </c>
      <c r="C244" s="220">
        <v>0</v>
      </c>
      <c r="D244" s="219" t="s">
        <v>3043</v>
      </c>
      <c r="E244" s="225" t="s">
        <v>744</v>
      </c>
      <c r="F244" s="225" t="s">
        <v>756</v>
      </c>
      <c r="G244" s="225" t="s">
        <v>756</v>
      </c>
      <c r="H244" s="219" t="s">
        <v>23947</v>
      </c>
      <c r="I244" s="220" t="s">
        <v>13745</v>
      </c>
      <c r="J244" s="229">
        <v>-1</v>
      </c>
      <c r="K244" s="220" t="b">
        <v>0</v>
      </c>
      <c r="L244" s="225">
        <v>1</v>
      </c>
      <c r="M244" s="225">
        <v>1</v>
      </c>
      <c r="N244" s="281">
        <v>5</v>
      </c>
      <c r="O244" s="223" t="b">
        <v>0</v>
      </c>
      <c r="P244" s="435" t="s">
        <v>24001</v>
      </c>
      <c r="Q244" s="416" t="s">
        <v>14702</v>
      </c>
      <c r="R244" s="416" t="s">
        <v>14702</v>
      </c>
      <c r="S244" s="416" t="s">
        <v>14702</v>
      </c>
      <c r="T244" s="416" t="s">
        <v>14702</v>
      </c>
      <c r="U244" s="416" t="s">
        <v>14702</v>
      </c>
      <c r="V244" s="416" t="s">
        <v>14702</v>
      </c>
      <c r="W244" s="279"/>
    </row>
    <row r="245" spans="1:23" ht="24" customHeight="1">
      <c r="A245" s="219">
        <f t="shared" si="3"/>
        <v>242</v>
      </c>
      <c r="B245" s="219" t="s">
        <v>749</v>
      </c>
      <c r="C245" s="220">
        <v>0</v>
      </c>
      <c r="D245" s="219" t="s">
        <v>3043</v>
      </c>
      <c r="E245" s="225" t="s">
        <v>744</v>
      </c>
      <c r="F245" s="225" t="s">
        <v>744</v>
      </c>
      <c r="G245" s="225" t="s">
        <v>756</v>
      </c>
      <c r="H245" s="219" t="s">
        <v>23946</v>
      </c>
      <c r="I245" s="220" t="s">
        <v>13745</v>
      </c>
      <c r="J245" s="229">
        <v>-1</v>
      </c>
      <c r="K245" s="220" t="b">
        <v>0</v>
      </c>
      <c r="L245" s="225">
        <v>1</v>
      </c>
      <c r="M245" s="225">
        <v>1</v>
      </c>
      <c r="N245" s="281">
        <v>6</v>
      </c>
      <c r="O245" s="223" t="b">
        <v>0</v>
      </c>
      <c r="P245" s="416" t="s">
        <v>24002</v>
      </c>
      <c r="Q245" s="416" t="s">
        <v>14702</v>
      </c>
      <c r="R245" s="416" t="s">
        <v>14702</v>
      </c>
      <c r="S245" s="416" t="s">
        <v>14702</v>
      </c>
      <c r="T245" s="416" t="s">
        <v>14702</v>
      </c>
      <c r="U245" s="416" t="s">
        <v>14702</v>
      </c>
      <c r="V245" s="416" t="s">
        <v>14702</v>
      </c>
      <c r="W245" s="279"/>
    </row>
    <row r="246" spans="1:23" ht="24" customHeight="1">
      <c r="A246" s="219">
        <f t="shared" si="3"/>
        <v>243</v>
      </c>
      <c r="B246" s="219" t="s">
        <v>749</v>
      </c>
      <c r="C246" s="220">
        <v>0</v>
      </c>
      <c r="D246" s="219" t="s">
        <v>3043</v>
      </c>
      <c r="E246" s="225" t="s">
        <v>744</v>
      </c>
      <c r="F246" s="225" t="s">
        <v>744</v>
      </c>
      <c r="G246" s="225" t="s">
        <v>756</v>
      </c>
      <c r="H246" s="219" t="s">
        <v>23946</v>
      </c>
      <c r="I246" s="220" t="s">
        <v>13745</v>
      </c>
      <c r="J246" s="229">
        <v>-1</v>
      </c>
      <c r="K246" s="220" t="b">
        <v>0</v>
      </c>
      <c r="L246" s="225">
        <v>1</v>
      </c>
      <c r="M246" s="225">
        <v>1</v>
      </c>
      <c r="N246" s="281">
        <v>7</v>
      </c>
      <c r="O246" s="223" t="b">
        <v>0</v>
      </c>
      <c r="P246" s="416" t="s">
        <v>24003</v>
      </c>
      <c r="Q246" s="416" t="s">
        <v>14702</v>
      </c>
      <c r="R246" s="416" t="s">
        <v>14702</v>
      </c>
      <c r="S246" s="416" t="s">
        <v>14702</v>
      </c>
      <c r="T246" s="416" t="s">
        <v>14702</v>
      </c>
      <c r="U246" s="416" t="s">
        <v>14702</v>
      </c>
      <c r="V246" s="416" t="s">
        <v>14702</v>
      </c>
      <c r="W246" s="279"/>
    </row>
    <row r="247" spans="1:23" ht="24" customHeight="1">
      <c r="A247" s="219">
        <f t="shared" si="3"/>
        <v>244</v>
      </c>
      <c r="B247" s="219" t="s">
        <v>749</v>
      </c>
      <c r="C247" s="220">
        <v>0</v>
      </c>
      <c r="D247" s="219" t="s">
        <v>3043</v>
      </c>
      <c r="E247" s="225" t="s">
        <v>744</v>
      </c>
      <c r="F247" s="225" t="s">
        <v>744</v>
      </c>
      <c r="G247" s="225" t="s">
        <v>756</v>
      </c>
      <c r="H247" s="219" t="s">
        <v>23946</v>
      </c>
      <c r="I247" s="220" t="s">
        <v>13745</v>
      </c>
      <c r="J247" s="229">
        <v>-1</v>
      </c>
      <c r="K247" s="220" t="b">
        <v>0</v>
      </c>
      <c r="L247" s="225">
        <v>1</v>
      </c>
      <c r="M247" s="225">
        <v>1</v>
      </c>
      <c r="N247" s="281">
        <v>8</v>
      </c>
      <c r="O247" s="223" t="b">
        <v>0</v>
      </c>
      <c r="P247" s="416" t="s">
        <v>24004</v>
      </c>
      <c r="Q247" s="416" t="s">
        <v>14702</v>
      </c>
      <c r="R247" s="416" t="s">
        <v>14702</v>
      </c>
      <c r="S247" s="416" t="s">
        <v>14702</v>
      </c>
      <c r="T247" s="416" t="s">
        <v>14702</v>
      </c>
      <c r="U247" s="416" t="s">
        <v>14702</v>
      </c>
      <c r="V247" s="416" t="s">
        <v>14702</v>
      </c>
      <c r="W247" s="279"/>
    </row>
    <row r="248" spans="1:23" ht="24" customHeight="1">
      <c r="A248" s="219">
        <f t="shared" si="3"/>
        <v>245</v>
      </c>
      <c r="B248" s="219" t="s">
        <v>749</v>
      </c>
      <c r="C248" s="220">
        <v>0</v>
      </c>
      <c r="D248" s="219" t="s">
        <v>3043</v>
      </c>
      <c r="E248" s="225" t="s">
        <v>744</v>
      </c>
      <c r="F248" s="225" t="s">
        <v>744</v>
      </c>
      <c r="G248" s="225" t="s">
        <v>756</v>
      </c>
      <c r="H248" s="219" t="s">
        <v>23946</v>
      </c>
      <c r="I248" s="220" t="s">
        <v>13745</v>
      </c>
      <c r="J248" s="229">
        <v>-1</v>
      </c>
      <c r="K248" s="220" t="b">
        <v>0</v>
      </c>
      <c r="L248" s="225">
        <v>1</v>
      </c>
      <c r="M248" s="225">
        <v>1</v>
      </c>
      <c r="N248" s="281">
        <v>9</v>
      </c>
      <c r="O248" s="225" t="b">
        <v>1</v>
      </c>
      <c r="P248" s="416" t="s">
        <v>24005</v>
      </c>
      <c r="Q248" s="416" t="s">
        <v>14702</v>
      </c>
      <c r="R248" s="416" t="s">
        <v>14702</v>
      </c>
      <c r="S248" s="416" t="s">
        <v>14702</v>
      </c>
      <c r="T248" s="416" t="s">
        <v>14702</v>
      </c>
      <c r="U248" s="416" t="s">
        <v>14702</v>
      </c>
      <c r="V248" s="416" t="s">
        <v>14702</v>
      </c>
      <c r="W248" s="279"/>
    </row>
    <row r="249" spans="1:23" ht="24" customHeight="1">
      <c r="A249" s="219">
        <f t="shared" si="3"/>
        <v>246</v>
      </c>
      <c r="B249" s="219" t="s">
        <v>749</v>
      </c>
      <c r="C249" s="220">
        <v>0</v>
      </c>
      <c r="D249" s="219" t="s">
        <v>3043</v>
      </c>
      <c r="E249" s="225" t="s">
        <v>3036</v>
      </c>
      <c r="F249" s="225" t="s">
        <v>3036</v>
      </c>
      <c r="G249" s="225" t="s">
        <v>756</v>
      </c>
      <c r="H249" s="219" t="s">
        <v>3154</v>
      </c>
      <c r="I249" s="220" t="s">
        <v>13745</v>
      </c>
      <c r="J249" s="229">
        <v>-1</v>
      </c>
      <c r="K249" s="220" t="b">
        <v>0</v>
      </c>
      <c r="L249" s="225">
        <v>1</v>
      </c>
      <c r="M249" s="225">
        <v>1</v>
      </c>
      <c r="N249" s="281">
        <v>1</v>
      </c>
      <c r="O249" s="223" t="b">
        <v>0</v>
      </c>
      <c r="P249" s="416" t="s">
        <v>9747</v>
      </c>
      <c r="Q249" s="416" t="s">
        <v>9748</v>
      </c>
      <c r="R249" s="444" t="s">
        <v>22734</v>
      </c>
      <c r="S249" s="444" t="s">
        <v>22735</v>
      </c>
      <c r="T249" s="452" t="s">
        <v>9749</v>
      </c>
      <c r="U249" s="416" t="s">
        <v>9143</v>
      </c>
      <c r="V249" s="416" t="s">
        <v>9144</v>
      </c>
      <c r="W249" s="279"/>
    </row>
    <row r="250" spans="1:23" ht="24" customHeight="1">
      <c r="A250" s="219">
        <f t="shared" si="3"/>
        <v>247</v>
      </c>
      <c r="B250" s="219" t="s">
        <v>749</v>
      </c>
      <c r="C250" s="220">
        <v>0</v>
      </c>
      <c r="D250" s="219" t="s">
        <v>3043</v>
      </c>
      <c r="E250" s="225" t="s">
        <v>3036</v>
      </c>
      <c r="F250" s="225" t="s">
        <v>756</v>
      </c>
      <c r="G250" s="225" t="s">
        <v>756</v>
      </c>
      <c r="H250" s="219" t="s">
        <v>3154</v>
      </c>
      <c r="I250" s="220" t="s">
        <v>13745</v>
      </c>
      <c r="J250" s="229">
        <v>-1</v>
      </c>
      <c r="K250" s="220" t="b">
        <v>0</v>
      </c>
      <c r="L250" s="225">
        <v>1</v>
      </c>
      <c r="M250" s="225">
        <v>1</v>
      </c>
      <c r="N250" s="281">
        <v>2</v>
      </c>
      <c r="O250" s="223" t="b">
        <v>0</v>
      </c>
      <c r="P250" s="435" t="s">
        <v>9750</v>
      </c>
      <c r="Q250" s="435" t="s">
        <v>9751</v>
      </c>
      <c r="R250" s="445" t="s">
        <v>22736</v>
      </c>
      <c r="S250" s="445" t="s">
        <v>9752</v>
      </c>
      <c r="T250" s="453" t="s">
        <v>9753</v>
      </c>
      <c r="U250" s="435" t="s">
        <v>9145</v>
      </c>
      <c r="V250" s="435" t="s">
        <v>9146</v>
      </c>
      <c r="W250" s="279"/>
    </row>
    <row r="251" spans="1:23" ht="24" customHeight="1">
      <c r="A251" s="219">
        <f t="shared" si="3"/>
        <v>248</v>
      </c>
      <c r="B251" s="219" t="s">
        <v>749</v>
      </c>
      <c r="C251" s="220">
        <v>0</v>
      </c>
      <c r="D251" s="219" t="s">
        <v>3043</v>
      </c>
      <c r="E251" s="225" t="s">
        <v>3036</v>
      </c>
      <c r="F251" s="225" t="s">
        <v>3036</v>
      </c>
      <c r="G251" s="225" t="s">
        <v>756</v>
      </c>
      <c r="H251" s="219" t="s">
        <v>3154</v>
      </c>
      <c r="I251" s="220" t="s">
        <v>13745</v>
      </c>
      <c r="J251" s="229">
        <v>-1</v>
      </c>
      <c r="K251" s="220" t="b">
        <v>0</v>
      </c>
      <c r="L251" s="225">
        <v>1</v>
      </c>
      <c r="M251" s="225">
        <v>1</v>
      </c>
      <c r="N251" s="281">
        <v>3</v>
      </c>
      <c r="O251" s="223" t="b">
        <v>0</v>
      </c>
      <c r="P251" s="416" t="s">
        <v>9754</v>
      </c>
      <c r="Q251" s="416" t="s">
        <v>9755</v>
      </c>
      <c r="R251" s="444" t="s">
        <v>22737</v>
      </c>
      <c r="S251" s="444" t="s">
        <v>9756</v>
      </c>
      <c r="T251" s="452" t="s">
        <v>9757</v>
      </c>
      <c r="U251" s="416" t="s">
        <v>9147</v>
      </c>
      <c r="V251" s="416" t="s">
        <v>9148</v>
      </c>
      <c r="W251" s="279"/>
    </row>
    <row r="252" spans="1:23" ht="24" customHeight="1">
      <c r="A252" s="219">
        <f t="shared" si="3"/>
        <v>249</v>
      </c>
      <c r="B252" s="219" t="s">
        <v>749</v>
      </c>
      <c r="C252" s="220">
        <v>0</v>
      </c>
      <c r="D252" s="219" t="s">
        <v>3043</v>
      </c>
      <c r="E252" s="225" t="s">
        <v>3036</v>
      </c>
      <c r="F252" s="225" t="s">
        <v>756</v>
      </c>
      <c r="G252" s="225" t="s">
        <v>756</v>
      </c>
      <c r="H252" s="219" t="s">
        <v>3154</v>
      </c>
      <c r="I252" s="220" t="s">
        <v>13745</v>
      </c>
      <c r="J252" s="229">
        <v>-1</v>
      </c>
      <c r="K252" s="220" t="b">
        <v>0</v>
      </c>
      <c r="L252" s="225">
        <v>1</v>
      </c>
      <c r="M252" s="225">
        <v>1</v>
      </c>
      <c r="N252" s="281">
        <v>4</v>
      </c>
      <c r="O252" s="223" t="b">
        <v>0</v>
      </c>
      <c r="P252" s="435" t="s">
        <v>9758</v>
      </c>
      <c r="Q252" s="435" t="s">
        <v>9759</v>
      </c>
      <c r="R252" s="445" t="s">
        <v>22738</v>
      </c>
      <c r="S252" s="445" t="s">
        <v>9760</v>
      </c>
      <c r="T252" s="453" t="s">
        <v>9761</v>
      </c>
      <c r="U252" s="435" t="s">
        <v>9149</v>
      </c>
      <c r="V252" s="435" t="s">
        <v>9150</v>
      </c>
      <c r="W252" s="279"/>
    </row>
    <row r="253" spans="1:23" ht="24" customHeight="1">
      <c r="A253" s="219">
        <f t="shared" si="3"/>
        <v>250</v>
      </c>
      <c r="B253" s="219" t="s">
        <v>749</v>
      </c>
      <c r="C253" s="220">
        <v>0</v>
      </c>
      <c r="D253" s="219" t="s">
        <v>3043</v>
      </c>
      <c r="E253" s="225" t="s">
        <v>3036</v>
      </c>
      <c r="F253" s="225" t="s">
        <v>3036</v>
      </c>
      <c r="G253" s="225" t="s">
        <v>756</v>
      </c>
      <c r="H253" s="219" t="s">
        <v>3154</v>
      </c>
      <c r="I253" s="220" t="s">
        <v>13745</v>
      </c>
      <c r="J253" s="229">
        <v>-1</v>
      </c>
      <c r="K253" s="220" t="b">
        <v>0</v>
      </c>
      <c r="L253" s="225">
        <v>1</v>
      </c>
      <c r="M253" s="225">
        <v>1</v>
      </c>
      <c r="N253" s="281">
        <v>5</v>
      </c>
      <c r="O253" s="223" t="b">
        <v>0</v>
      </c>
      <c r="P253" s="416" t="s">
        <v>9762</v>
      </c>
      <c r="Q253" s="416" t="s">
        <v>9763</v>
      </c>
      <c r="R253" s="444" t="s">
        <v>22739</v>
      </c>
      <c r="S253" s="444" t="s">
        <v>22740</v>
      </c>
      <c r="T253" s="452" t="s">
        <v>9764</v>
      </c>
      <c r="U253" s="416" t="s">
        <v>9151</v>
      </c>
      <c r="V253" s="416" t="s">
        <v>9152</v>
      </c>
      <c r="W253" s="279"/>
    </row>
    <row r="254" spans="1:23" ht="24" customHeight="1">
      <c r="A254" s="219">
        <f t="shared" si="3"/>
        <v>251</v>
      </c>
      <c r="B254" s="219" t="s">
        <v>749</v>
      </c>
      <c r="C254" s="220">
        <v>0</v>
      </c>
      <c r="D254" s="219" t="s">
        <v>3043</v>
      </c>
      <c r="E254" s="225" t="s">
        <v>3036</v>
      </c>
      <c r="F254" s="225" t="s">
        <v>756</v>
      </c>
      <c r="G254" s="225" t="s">
        <v>756</v>
      </c>
      <c r="H254" s="219" t="s">
        <v>3154</v>
      </c>
      <c r="I254" s="220" t="s">
        <v>13745</v>
      </c>
      <c r="J254" s="229">
        <v>-1</v>
      </c>
      <c r="K254" s="220" t="b">
        <v>0</v>
      </c>
      <c r="L254" s="225">
        <v>1</v>
      </c>
      <c r="M254" s="225">
        <v>1</v>
      </c>
      <c r="N254" s="281">
        <v>6</v>
      </c>
      <c r="O254" s="223" t="b">
        <v>0</v>
      </c>
      <c r="P254" s="435" t="s">
        <v>9707</v>
      </c>
      <c r="Q254" s="435" t="s">
        <v>9765</v>
      </c>
      <c r="R254" s="445" t="s">
        <v>22741</v>
      </c>
      <c r="S254" s="445" t="s">
        <v>2755</v>
      </c>
      <c r="T254" s="453" t="s">
        <v>9709</v>
      </c>
      <c r="U254" s="435" t="s">
        <v>9109</v>
      </c>
      <c r="V254" s="435" t="s">
        <v>9110</v>
      </c>
      <c r="W254" s="279"/>
    </row>
    <row r="255" spans="1:23" ht="24" customHeight="1">
      <c r="A255" s="219">
        <f t="shared" si="3"/>
        <v>252</v>
      </c>
      <c r="B255" s="219" t="s">
        <v>749</v>
      </c>
      <c r="C255" s="220">
        <v>0</v>
      </c>
      <c r="D255" s="219" t="s">
        <v>3043</v>
      </c>
      <c r="E255" s="225" t="s">
        <v>3036</v>
      </c>
      <c r="F255" s="225" t="s">
        <v>3036</v>
      </c>
      <c r="G255" s="225" t="s">
        <v>756</v>
      </c>
      <c r="H255" s="219" t="s">
        <v>3154</v>
      </c>
      <c r="I255" s="220" t="s">
        <v>13745</v>
      </c>
      <c r="J255" s="229">
        <v>-1</v>
      </c>
      <c r="K255" s="220" t="b">
        <v>0</v>
      </c>
      <c r="L255" s="225">
        <v>1</v>
      </c>
      <c r="M255" s="225">
        <v>1</v>
      </c>
      <c r="N255" s="281">
        <v>7</v>
      </c>
      <c r="O255" s="223" t="b">
        <v>0</v>
      </c>
      <c r="P255" s="416" t="s">
        <v>9766</v>
      </c>
      <c r="Q255" s="416" t="s">
        <v>9767</v>
      </c>
      <c r="R255" s="444" t="s">
        <v>22742</v>
      </c>
      <c r="S255" s="444" t="s">
        <v>22743</v>
      </c>
      <c r="T255" s="452" t="s">
        <v>9768</v>
      </c>
      <c r="U255" s="416" t="s">
        <v>9153</v>
      </c>
      <c r="V255" s="416" t="s">
        <v>9154</v>
      </c>
      <c r="W255" s="279"/>
    </row>
    <row r="256" spans="1:23" ht="24" customHeight="1">
      <c r="A256" s="219">
        <f t="shared" si="3"/>
        <v>253</v>
      </c>
      <c r="B256" s="219" t="s">
        <v>749</v>
      </c>
      <c r="C256" s="220">
        <v>0</v>
      </c>
      <c r="D256" s="219" t="s">
        <v>3043</v>
      </c>
      <c r="E256" s="225" t="s">
        <v>3036</v>
      </c>
      <c r="F256" s="225" t="s">
        <v>3036</v>
      </c>
      <c r="G256" s="225" t="s">
        <v>756</v>
      </c>
      <c r="H256" s="219" t="s">
        <v>3154</v>
      </c>
      <c r="I256" s="220" t="s">
        <v>13745</v>
      </c>
      <c r="J256" s="229">
        <v>-1</v>
      </c>
      <c r="K256" s="220" t="b">
        <v>0</v>
      </c>
      <c r="L256" s="225">
        <v>1</v>
      </c>
      <c r="M256" s="225">
        <v>1</v>
      </c>
      <c r="N256" s="281">
        <v>8</v>
      </c>
      <c r="O256" s="223" t="b">
        <v>0</v>
      </c>
      <c r="P256" s="416" t="s">
        <v>9769</v>
      </c>
      <c r="Q256" s="416" t="s">
        <v>9770</v>
      </c>
      <c r="R256" s="444" t="s">
        <v>22744</v>
      </c>
      <c r="S256" s="444" t="s">
        <v>9771</v>
      </c>
      <c r="T256" s="452" t="s">
        <v>9772</v>
      </c>
      <c r="U256" s="416" t="s">
        <v>9155</v>
      </c>
      <c r="V256" s="416" t="s">
        <v>20593</v>
      </c>
      <c r="W256" s="279"/>
    </row>
    <row r="257" spans="1:23" ht="24" customHeight="1">
      <c r="A257" s="219">
        <f t="shared" si="3"/>
        <v>254</v>
      </c>
      <c r="B257" s="219" t="s">
        <v>749</v>
      </c>
      <c r="C257" s="220">
        <v>0</v>
      </c>
      <c r="D257" s="219" t="s">
        <v>3043</v>
      </c>
      <c r="E257" s="225" t="s">
        <v>3036</v>
      </c>
      <c r="F257" s="225" t="s">
        <v>3036</v>
      </c>
      <c r="G257" s="225" t="s">
        <v>756</v>
      </c>
      <c r="H257" s="219" t="s">
        <v>3154</v>
      </c>
      <c r="I257" s="220" t="s">
        <v>13745</v>
      </c>
      <c r="J257" s="229">
        <v>-1</v>
      </c>
      <c r="K257" s="220" t="b">
        <v>0</v>
      </c>
      <c r="L257" s="225">
        <v>1</v>
      </c>
      <c r="M257" s="225">
        <v>1</v>
      </c>
      <c r="N257" s="281">
        <v>9</v>
      </c>
      <c r="O257" s="223" t="b">
        <v>0</v>
      </c>
      <c r="P257" s="416" t="s">
        <v>9773</v>
      </c>
      <c r="Q257" s="416" t="s">
        <v>9774</v>
      </c>
      <c r="R257" s="444" t="s">
        <v>22745</v>
      </c>
      <c r="S257" s="444" t="s">
        <v>22746</v>
      </c>
      <c r="T257" s="452" t="s">
        <v>9775</v>
      </c>
      <c r="U257" s="416" t="s">
        <v>9156</v>
      </c>
      <c r="V257" s="416" t="s">
        <v>9157</v>
      </c>
      <c r="W257" s="279"/>
    </row>
    <row r="258" spans="1:23" ht="24" customHeight="1">
      <c r="A258" s="219">
        <f t="shared" si="3"/>
        <v>255</v>
      </c>
      <c r="B258" s="219" t="s">
        <v>749</v>
      </c>
      <c r="C258" s="220">
        <v>0</v>
      </c>
      <c r="D258" s="219" t="s">
        <v>3043</v>
      </c>
      <c r="E258" s="225" t="s">
        <v>3036</v>
      </c>
      <c r="F258" s="225" t="s">
        <v>3036</v>
      </c>
      <c r="G258" s="225" t="s">
        <v>756</v>
      </c>
      <c r="H258" s="219" t="s">
        <v>3154</v>
      </c>
      <c r="I258" s="220" t="s">
        <v>13745</v>
      </c>
      <c r="J258" s="229">
        <v>-1</v>
      </c>
      <c r="K258" s="220" t="b">
        <v>0</v>
      </c>
      <c r="L258" s="225">
        <v>1</v>
      </c>
      <c r="M258" s="225">
        <v>1</v>
      </c>
      <c r="N258" s="281">
        <v>10</v>
      </c>
      <c r="O258" s="223" t="b">
        <v>0</v>
      </c>
      <c r="P258" s="416" t="s">
        <v>9776</v>
      </c>
      <c r="Q258" s="416" t="s">
        <v>9777</v>
      </c>
      <c r="R258" s="444" t="s">
        <v>22747</v>
      </c>
      <c r="S258" s="444" t="s">
        <v>22748</v>
      </c>
      <c r="T258" s="452" t="s">
        <v>9778</v>
      </c>
      <c r="U258" s="416" t="s">
        <v>9158</v>
      </c>
      <c r="V258" s="416" t="s">
        <v>9159</v>
      </c>
      <c r="W258" s="279"/>
    </row>
    <row r="259" spans="1:23" ht="24" customHeight="1">
      <c r="A259" s="219">
        <f t="shared" si="3"/>
        <v>256</v>
      </c>
      <c r="B259" s="219" t="s">
        <v>749</v>
      </c>
      <c r="C259" s="220">
        <v>0</v>
      </c>
      <c r="D259" s="219" t="s">
        <v>3043</v>
      </c>
      <c r="E259" s="225" t="s">
        <v>3036</v>
      </c>
      <c r="F259" s="225" t="s">
        <v>3036</v>
      </c>
      <c r="G259" s="225" t="s">
        <v>756</v>
      </c>
      <c r="H259" s="219" t="s">
        <v>3154</v>
      </c>
      <c r="I259" s="220" t="s">
        <v>13745</v>
      </c>
      <c r="J259" s="229">
        <v>-1</v>
      </c>
      <c r="K259" s="220" t="b">
        <v>0</v>
      </c>
      <c r="L259" s="225">
        <v>1</v>
      </c>
      <c r="M259" s="225">
        <v>1</v>
      </c>
      <c r="N259" s="281">
        <v>11</v>
      </c>
      <c r="O259" s="225" t="b">
        <v>1</v>
      </c>
      <c r="P259" s="416" t="s">
        <v>9779</v>
      </c>
      <c r="Q259" s="416" t="s">
        <v>9780</v>
      </c>
      <c r="R259" s="444" t="s">
        <v>22749</v>
      </c>
      <c r="S259" s="444" t="s">
        <v>22750</v>
      </c>
      <c r="T259" s="452" t="s">
        <v>9781</v>
      </c>
      <c r="U259" s="416" t="s">
        <v>9160</v>
      </c>
      <c r="V259" s="416" t="s">
        <v>9161</v>
      </c>
      <c r="W259" s="279"/>
    </row>
    <row r="260" spans="1:23" ht="24" customHeight="1">
      <c r="A260" s="219">
        <f t="shared" si="3"/>
        <v>257</v>
      </c>
      <c r="B260" s="219" t="s">
        <v>749</v>
      </c>
      <c r="C260" s="220">
        <v>0</v>
      </c>
      <c r="D260" s="219" t="s">
        <v>3043</v>
      </c>
      <c r="E260" s="225" t="s">
        <v>3036</v>
      </c>
      <c r="F260" s="225" t="s">
        <v>3036</v>
      </c>
      <c r="G260" s="225" t="s">
        <v>756</v>
      </c>
      <c r="H260" s="220" t="s">
        <v>13745</v>
      </c>
      <c r="I260" s="220" t="s">
        <v>13745</v>
      </c>
      <c r="J260" s="229">
        <v>-1</v>
      </c>
      <c r="K260" s="220" t="b">
        <v>0</v>
      </c>
      <c r="L260" s="225">
        <v>3</v>
      </c>
      <c r="M260" s="225">
        <v>1</v>
      </c>
      <c r="N260" s="281">
        <v>1</v>
      </c>
      <c r="O260" s="223" t="b">
        <v>0</v>
      </c>
      <c r="P260" s="416" t="s">
        <v>9782</v>
      </c>
      <c r="Q260" s="416" t="s">
        <v>9783</v>
      </c>
      <c r="R260" s="444" t="s">
        <v>22751</v>
      </c>
      <c r="S260" s="444" t="s">
        <v>22752</v>
      </c>
      <c r="T260" s="452" t="s">
        <v>9784</v>
      </c>
      <c r="U260" s="416" t="s">
        <v>9162</v>
      </c>
      <c r="V260" s="416" t="s">
        <v>9163</v>
      </c>
      <c r="W260" s="279"/>
    </row>
    <row r="261" spans="1:23" ht="24" customHeight="1">
      <c r="A261" s="219">
        <f t="shared" si="3"/>
        <v>258</v>
      </c>
      <c r="B261" s="219" t="s">
        <v>749</v>
      </c>
      <c r="C261" s="220">
        <v>0</v>
      </c>
      <c r="D261" s="219" t="s">
        <v>3043</v>
      </c>
      <c r="E261" s="225" t="s">
        <v>3036</v>
      </c>
      <c r="F261" s="225" t="s">
        <v>756</v>
      </c>
      <c r="G261" s="225" t="s">
        <v>756</v>
      </c>
      <c r="H261" s="220" t="s">
        <v>13745</v>
      </c>
      <c r="I261" s="220" t="s">
        <v>13745</v>
      </c>
      <c r="J261" s="229">
        <v>-1</v>
      </c>
      <c r="K261" s="220" t="b">
        <v>0</v>
      </c>
      <c r="L261" s="225">
        <v>3</v>
      </c>
      <c r="M261" s="225">
        <v>1</v>
      </c>
      <c r="N261" s="281">
        <v>2</v>
      </c>
      <c r="O261" s="223" t="b">
        <v>0</v>
      </c>
      <c r="P261" s="435" t="s">
        <v>9785</v>
      </c>
      <c r="Q261" s="435" t="s">
        <v>9786</v>
      </c>
      <c r="R261" s="445" t="s">
        <v>22753</v>
      </c>
      <c r="S261" s="445" t="s">
        <v>22754</v>
      </c>
      <c r="T261" s="453" t="s">
        <v>9787</v>
      </c>
      <c r="U261" s="435" t="s">
        <v>9164</v>
      </c>
      <c r="V261" s="435" t="s">
        <v>9165</v>
      </c>
      <c r="W261" s="279"/>
    </row>
    <row r="262" spans="1:23" ht="24" customHeight="1">
      <c r="A262" s="219">
        <f t="shared" si="3"/>
        <v>259</v>
      </c>
      <c r="B262" s="219" t="s">
        <v>749</v>
      </c>
      <c r="C262" s="220">
        <v>0</v>
      </c>
      <c r="D262" s="219" t="s">
        <v>3043</v>
      </c>
      <c r="E262" s="225" t="s">
        <v>3036</v>
      </c>
      <c r="F262" s="225" t="s">
        <v>3036</v>
      </c>
      <c r="G262" s="225" t="s">
        <v>756</v>
      </c>
      <c r="H262" s="220" t="s">
        <v>13745</v>
      </c>
      <c r="I262" s="220" t="s">
        <v>13745</v>
      </c>
      <c r="J262" s="229">
        <v>-1</v>
      </c>
      <c r="K262" s="220" t="b">
        <v>0</v>
      </c>
      <c r="L262" s="225">
        <v>3</v>
      </c>
      <c r="M262" s="225">
        <v>1</v>
      </c>
      <c r="N262" s="281">
        <v>3</v>
      </c>
      <c r="O262" s="225" t="b">
        <v>1</v>
      </c>
      <c r="P262" s="416" t="s">
        <v>10509</v>
      </c>
      <c r="Q262" s="416" t="s">
        <v>20744</v>
      </c>
      <c r="R262" s="444" t="s">
        <v>22755</v>
      </c>
      <c r="S262" s="444" t="s">
        <v>22756</v>
      </c>
      <c r="T262" s="452" t="s">
        <v>20745</v>
      </c>
      <c r="U262" s="416" t="s">
        <v>20746</v>
      </c>
      <c r="V262" s="416" t="s">
        <v>20747</v>
      </c>
      <c r="W262" s="279"/>
    </row>
    <row r="263" spans="1:23" ht="24" customHeight="1">
      <c r="A263" s="219">
        <f t="shared" si="3"/>
        <v>260</v>
      </c>
      <c r="B263" s="219" t="s">
        <v>749</v>
      </c>
      <c r="C263" s="220">
        <v>0</v>
      </c>
      <c r="D263" s="219" t="s">
        <v>3043</v>
      </c>
      <c r="E263" s="225" t="s">
        <v>3036</v>
      </c>
      <c r="F263" s="225" t="s">
        <v>3036</v>
      </c>
      <c r="G263" s="225" t="s">
        <v>756</v>
      </c>
      <c r="H263" s="220" t="s">
        <v>13745</v>
      </c>
      <c r="I263" s="220" t="s">
        <v>13745</v>
      </c>
      <c r="J263" s="229">
        <v>-1</v>
      </c>
      <c r="K263" s="220" t="b">
        <v>0</v>
      </c>
      <c r="L263" s="225">
        <v>3</v>
      </c>
      <c r="M263" s="225">
        <v>2</v>
      </c>
      <c r="N263" s="281">
        <v>1</v>
      </c>
      <c r="O263" s="223" t="b">
        <v>0</v>
      </c>
      <c r="P263" s="416" t="s">
        <v>9788</v>
      </c>
      <c r="Q263" s="416" t="s">
        <v>9789</v>
      </c>
      <c r="R263" s="444" t="s">
        <v>22757</v>
      </c>
      <c r="S263" s="444" t="s">
        <v>9790</v>
      </c>
      <c r="T263" s="452" t="s">
        <v>9791</v>
      </c>
      <c r="U263" s="416" t="s">
        <v>9166</v>
      </c>
      <c r="V263" s="416" t="s">
        <v>9167</v>
      </c>
      <c r="W263" s="279"/>
    </row>
    <row r="264" spans="1:23" ht="24" customHeight="1">
      <c r="A264" s="219">
        <f t="shared" si="3"/>
        <v>261</v>
      </c>
      <c r="B264" s="219" t="s">
        <v>749</v>
      </c>
      <c r="C264" s="220">
        <v>0</v>
      </c>
      <c r="D264" s="219" t="s">
        <v>3043</v>
      </c>
      <c r="E264" s="225" t="s">
        <v>3036</v>
      </c>
      <c r="F264" s="225" t="s">
        <v>3036</v>
      </c>
      <c r="G264" s="225" t="s">
        <v>756</v>
      </c>
      <c r="H264" s="220" t="s">
        <v>13745</v>
      </c>
      <c r="I264" s="220" t="s">
        <v>13745</v>
      </c>
      <c r="J264" s="229">
        <v>-1</v>
      </c>
      <c r="K264" s="220" t="b">
        <v>0</v>
      </c>
      <c r="L264" s="225">
        <v>3</v>
      </c>
      <c r="M264" s="225">
        <v>2</v>
      </c>
      <c r="N264" s="281">
        <v>2</v>
      </c>
      <c r="O264" s="223" t="b">
        <v>0</v>
      </c>
      <c r="P264" s="416" t="s">
        <v>9792</v>
      </c>
      <c r="Q264" s="416" t="s">
        <v>9793</v>
      </c>
      <c r="R264" s="444" t="s">
        <v>22758</v>
      </c>
      <c r="S264" s="444" t="s">
        <v>22759</v>
      </c>
      <c r="T264" s="452" t="s">
        <v>9794</v>
      </c>
      <c r="U264" s="416" t="s">
        <v>9168</v>
      </c>
      <c r="V264" s="416" t="s">
        <v>9169</v>
      </c>
      <c r="W264" s="279"/>
    </row>
    <row r="265" spans="1:23" ht="24" customHeight="1">
      <c r="A265" s="219">
        <f t="shared" si="3"/>
        <v>262</v>
      </c>
      <c r="B265" s="219" t="s">
        <v>749</v>
      </c>
      <c r="C265" s="220">
        <v>0</v>
      </c>
      <c r="D265" s="219" t="s">
        <v>3043</v>
      </c>
      <c r="E265" s="225" t="s">
        <v>3036</v>
      </c>
      <c r="F265" s="225" t="s">
        <v>756</v>
      </c>
      <c r="G265" s="225" t="s">
        <v>756</v>
      </c>
      <c r="H265" s="220" t="s">
        <v>13745</v>
      </c>
      <c r="I265" s="220" t="s">
        <v>13745</v>
      </c>
      <c r="J265" s="229">
        <v>-1</v>
      </c>
      <c r="K265" s="220" t="b">
        <v>0</v>
      </c>
      <c r="L265" s="225">
        <v>3</v>
      </c>
      <c r="M265" s="225">
        <v>2</v>
      </c>
      <c r="N265" s="281">
        <v>3</v>
      </c>
      <c r="O265" s="223" t="b">
        <v>0</v>
      </c>
      <c r="P265" s="435" t="s">
        <v>9795</v>
      </c>
      <c r="Q265" s="435" t="s">
        <v>9796</v>
      </c>
      <c r="R265" s="445" t="s">
        <v>22760</v>
      </c>
      <c r="S265" s="445" t="s">
        <v>22761</v>
      </c>
      <c r="T265" s="453" t="s">
        <v>9797</v>
      </c>
      <c r="U265" s="435" t="s">
        <v>9170</v>
      </c>
      <c r="V265" s="435" t="s">
        <v>9171</v>
      </c>
      <c r="W265" s="279"/>
    </row>
    <row r="266" spans="1:23" ht="24" customHeight="1">
      <c r="A266" s="219">
        <f t="shared" si="3"/>
        <v>263</v>
      </c>
      <c r="B266" s="219" t="s">
        <v>749</v>
      </c>
      <c r="C266" s="220">
        <v>0</v>
      </c>
      <c r="D266" s="219" t="s">
        <v>3043</v>
      </c>
      <c r="E266" s="225" t="s">
        <v>3036</v>
      </c>
      <c r="F266" s="225" t="s">
        <v>3036</v>
      </c>
      <c r="G266" s="225" t="s">
        <v>756</v>
      </c>
      <c r="H266" s="220" t="s">
        <v>13745</v>
      </c>
      <c r="I266" s="220" t="s">
        <v>13745</v>
      </c>
      <c r="J266" s="229">
        <v>-1</v>
      </c>
      <c r="K266" s="220" t="b">
        <v>0</v>
      </c>
      <c r="L266" s="225">
        <v>3</v>
      </c>
      <c r="M266" s="225">
        <v>2</v>
      </c>
      <c r="N266" s="281">
        <v>4</v>
      </c>
      <c r="O266" s="225" t="b">
        <v>1</v>
      </c>
      <c r="P266" s="416" t="s">
        <v>9798</v>
      </c>
      <c r="Q266" s="416" t="s">
        <v>9799</v>
      </c>
      <c r="R266" s="444" t="s">
        <v>22762</v>
      </c>
      <c r="S266" s="444" t="s">
        <v>22763</v>
      </c>
      <c r="T266" s="452" t="s">
        <v>23382</v>
      </c>
      <c r="U266" s="416" t="s">
        <v>9172</v>
      </c>
      <c r="V266" s="416" t="s">
        <v>9173</v>
      </c>
      <c r="W266" s="279"/>
    </row>
    <row r="267" spans="1:23" ht="24" customHeight="1">
      <c r="A267" s="219">
        <f t="shared" si="3"/>
        <v>264</v>
      </c>
      <c r="B267" s="219" t="s">
        <v>749</v>
      </c>
      <c r="C267" s="220">
        <v>0</v>
      </c>
      <c r="D267" s="219" t="s">
        <v>3043</v>
      </c>
      <c r="E267" s="225" t="s">
        <v>3036</v>
      </c>
      <c r="F267" s="225" t="s">
        <v>756</v>
      </c>
      <c r="G267" s="225" t="s">
        <v>756</v>
      </c>
      <c r="H267" s="220" t="s">
        <v>13745</v>
      </c>
      <c r="I267" s="220" t="s">
        <v>13745</v>
      </c>
      <c r="J267" s="229">
        <v>-1</v>
      </c>
      <c r="K267" s="220" t="b">
        <v>0</v>
      </c>
      <c r="L267" s="225">
        <v>3</v>
      </c>
      <c r="M267" s="225">
        <v>3</v>
      </c>
      <c r="N267" s="281">
        <v>1</v>
      </c>
      <c r="O267" s="223" t="b">
        <v>0</v>
      </c>
      <c r="P267" s="435" t="s">
        <v>9800</v>
      </c>
      <c r="Q267" s="435" t="s">
        <v>9801</v>
      </c>
      <c r="R267" s="445" t="s">
        <v>22764</v>
      </c>
      <c r="S267" s="445" t="s">
        <v>22765</v>
      </c>
      <c r="T267" s="453" t="s">
        <v>9802</v>
      </c>
      <c r="U267" s="435" t="s">
        <v>9174</v>
      </c>
      <c r="V267" s="435" t="s">
        <v>9175</v>
      </c>
      <c r="W267" s="279"/>
    </row>
    <row r="268" spans="1:23" ht="24" customHeight="1">
      <c r="A268" s="219">
        <f t="shared" si="3"/>
        <v>265</v>
      </c>
      <c r="B268" s="219" t="s">
        <v>749</v>
      </c>
      <c r="C268" s="220">
        <v>0</v>
      </c>
      <c r="D268" s="219" t="s">
        <v>3043</v>
      </c>
      <c r="E268" s="225" t="s">
        <v>3036</v>
      </c>
      <c r="F268" s="225" t="s">
        <v>3036</v>
      </c>
      <c r="G268" s="225" t="s">
        <v>756</v>
      </c>
      <c r="H268" s="220" t="s">
        <v>13745</v>
      </c>
      <c r="I268" s="220" t="s">
        <v>13745</v>
      </c>
      <c r="J268" s="229">
        <v>-1</v>
      </c>
      <c r="K268" s="220" t="b">
        <v>0</v>
      </c>
      <c r="L268" s="225">
        <v>3</v>
      </c>
      <c r="M268" s="225">
        <v>3</v>
      </c>
      <c r="N268" s="281">
        <v>2</v>
      </c>
      <c r="O268" s="223" t="b">
        <v>0</v>
      </c>
      <c r="P268" s="416" t="s">
        <v>9803</v>
      </c>
      <c r="Q268" s="416" t="s">
        <v>9804</v>
      </c>
      <c r="R268" s="444" t="s">
        <v>22766</v>
      </c>
      <c r="S268" s="444" t="s">
        <v>9805</v>
      </c>
      <c r="T268" s="452" t="s">
        <v>9806</v>
      </c>
      <c r="U268" s="416" t="s">
        <v>9176</v>
      </c>
      <c r="V268" s="416" t="s">
        <v>9177</v>
      </c>
      <c r="W268" s="279"/>
    </row>
    <row r="269" spans="1:23" ht="24" customHeight="1">
      <c r="A269" s="219">
        <f t="shared" si="3"/>
        <v>266</v>
      </c>
      <c r="B269" s="219" t="s">
        <v>749</v>
      </c>
      <c r="C269" s="220">
        <v>0</v>
      </c>
      <c r="D269" s="219" t="s">
        <v>3043</v>
      </c>
      <c r="E269" s="225" t="s">
        <v>3036</v>
      </c>
      <c r="F269" s="225" t="s">
        <v>3036</v>
      </c>
      <c r="G269" s="225" t="s">
        <v>756</v>
      </c>
      <c r="H269" s="220" t="s">
        <v>13745</v>
      </c>
      <c r="I269" s="220" t="s">
        <v>13745</v>
      </c>
      <c r="J269" s="229">
        <v>-1</v>
      </c>
      <c r="K269" s="220" t="b">
        <v>0</v>
      </c>
      <c r="L269" s="225">
        <v>3</v>
      </c>
      <c r="M269" s="225">
        <v>3</v>
      </c>
      <c r="N269" s="281">
        <v>3</v>
      </c>
      <c r="O269" s="225" t="b">
        <v>1</v>
      </c>
      <c r="P269" s="416" t="s">
        <v>9807</v>
      </c>
      <c r="Q269" s="416" t="s">
        <v>9808</v>
      </c>
      <c r="R269" s="444" t="s">
        <v>22767</v>
      </c>
      <c r="S269" s="444" t="s">
        <v>22768</v>
      </c>
      <c r="T269" s="452" t="s">
        <v>9809</v>
      </c>
      <c r="U269" s="416" t="s">
        <v>9178</v>
      </c>
      <c r="V269" s="416" t="s">
        <v>9179</v>
      </c>
      <c r="W269" s="279"/>
    </row>
    <row r="270" spans="1:23" ht="24" customHeight="1">
      <c r="A270" s="219">
        <f t="shared" si="3"/>
        <v>267</v>
      </c>
      <c r="B270" s="219" t="s">
        <v>749</v>
      </c>
      <c r="C270" s="220">
        <v>0</v>
      </c>
      <c r="D270" s="225" t="s">
        <v>3043</v>
      </c>
      <c r="E270" s="231" t="s">
        <v>3040</v>
      </c>
      <c r="F270" s="231" t="s">
        <v>3040</v>
      </c>
      <c r="G270" s="231" t="s">
        <v>756</v>
      </c>
      <c r="H270" s="219" t="s">
        <v>3155</v>
      </c>
      <c r="I270" s="220" t="s">
        <v>13745</v>
      </c>
      <c r="J270" s="229">
        <v>-1</v>
      </c>
      <c r="K270" s="220" t="b">
        <v>0</v>
      </c>
      <c r="L270" s="219">
        <v>1</v>
      </c>
      <c r="M270" s="219">
        <v>1</v>
      </c>
      <c r="N270" s="284">
        <v>1</v>
      </c>
      <c r="O270" s="223" t="b">
        <v>0</v>
      </c>
      <c r="P270" s="416" t="s">
        <v>9810</v>
      </c>
      <c r="Q270" s="416" t="s">
        <v>9811</v>
      </c>
      <c r="R270" s="444" t="s">
        <v>22769</v>
      </c>
      <c r="S270" s="444" t="s">
        <v>22770</v>
      </c>
      <c r="T270" s="452" t="s">
        <v>9812</v>
      </c>
      <c r="U270" s="416" t="s">
        <v>9180</v>
      </c>
      <c r="V270" s="416" t="s">
        <v>9181</v>
      </c>
      <c r="W270" s="279"/>
    </row>
    <row r="271" spans="1:23" ht="24" customHeight="1">
      <c r="A271" s="219">
        <f t="shared" si="3"/>
        <v>268</v>
      </c>
      <c r="B271" s="219" t="s">
        <v>749</v>
      </c>
      <c r="C271" s="220">
        <v>0</v>
      </c>
      <c r="D271" s="225" t="s">
        <v>3043</v>
      </c>
      <c r="E271" s="231" t="s">
        <v>3040</v>
      </c>
      <c r="F271" s="231" t="s">
        <v>3040</v>
      </c>
      <c r="G271" s="231" t="s">
        <v>756</v>
      </c>
      <c r="H271" s="219" t="s">
        <v>3155</v>
      </c>
      <c r="I271" s="220" t="s">
        <v>13745</v>
      </c>
      <c r="J271" s="229">
        <v>-1</v>
      </c>
      <c r="K271" s="220" t="b">
        <v>0</v>
      </c>
      <c r="L271" s="219">
        <v>1</v>
      </c>
      <c r="M271" s="219">
        <v>1</v>
      </c>
      <c r="N271" s="284">
        <v>2</v>
      </c>
      <c r="O271" s="223" t="b">
        <v>0</v>
      </c>
      <c r="P271" s="416" t="s">
        <v>9813</v>
      </c>
      <c r="Q271" s="416" t="s">
        <v>9814</v>
      </c>
      <c r="R271" s="444" t="s">
        <v>22771</v>
      </c>
      <c r="S271" s="444" t="s">
        <v>22772</v>
      </c>
      <c r="T271" s="452" t="s">
        <v>9815</v>
      </c>
      <c r="U271" s="416" t="s">
        <v>9182</v>
      </c>
      <c r="V271" s="416" t="s">
        <v>9183</v>
      </c>
      <c r="W271" s="279"/>
    </row>
    <row r="272" spans="1:23" ht="24" customHeight="1">
      <c r="A272" s="219">
        <f t="shared" si="3"/>
        <v>269</v>
      </c>
      <c r="B272" s="219" t="s">
        <v>749</v>
      </c>
      <c r="C272" s="220">
        <v>0</v>
      </c>
      <c r="D272" s="225" t="s">
        <v>3043</v>
      </c>
      <c r="E272" s="231" t="s">
        <v>3040</v>
      </c>
      <c r="F272" s="231" t="s">
        <v>756</v>
      </c>
      <c r="G272" s="231" t="s">
        <v>756</v>
      </c>
      <c r="H272" s="219" t="s">
        <v>3155</v>
      </c>
      <c r="I272" s="220" t="s">
        <v>13745</v>
      </c>
      <c r="J272" s="229">
        <v>-1</v>
      </c>
      <c r="K272" s="220" t="b">
        <v>0</v>
      </c>
      <c r="L272" s="219">
        <v>1</v>
      </c>
      <c r="M272" s="219">
        <v>1</v>
      </c>
      <c r="N272" s="284">
        <v>3</v>
      </c>
      <c r="O272" s="223" t="b">
        <v>0</v>
      </c>
      <c r="P272" s="435" t="s">
        <v>9816</v>
      </c>
      <c r="Q272" s="435" t="s">
        <v>9765</v>
      </c>
      <c r="R272" s="445" t="s">
        <v>22773</v>
      </c>
      <c r="S272" s="445" t="s">
        <v>22774</v>
      </c>
      <c r="T272" s="453" t="s">
        <v>9817</v>
      </c>
      <c r="U272" s="435" t="s">
        <v>9184</v>
      </c>
      <c r="V272" s="435" t="s">
        <v>9185</v>
      </c>
      <c r="W272" s="279"/>
    </row>
    <row r="273" spans="1:23" ht="24" customHeight="1">
      <c r="A273" s="219">
        <f t="shared" si="3"/>
        <v>270</v>
      </c>
      <c r="B273" s="219" t="s">
        <v>749</v>
      </c>
      <c r="C273" s="220">
        <v>0</v>
      </c>
      <c r="D273" s="225" t="s">
        <v>3043</v>
      </c>
      <c r="E273" s="231" t="s">
        <v>3040</v>
      </c>
      <c r="F273" s="231" t="s">
        <v>3040</v>
      </c>
      <c r="G273" s="231" t="s">
        <v>756</v>
      </c>
      <c r="H273" s="219" t="s">
        <v>3155</v>
      </c>
      <c r="I273" s="220" t="s">
        <v>13745</v>
      </c>
      <c r="J273" s="229">
        <v>-1</v>
      </c>
      <c r="K273" s="220" t="b">
        <v>0</v>
      </c>
      <c r="L273" s="219">
        <v>1</v>
      </c>
      <c r="M273" s="219">
        <v>1</v>
      </c>
      <c r="N273" s="284">
        <v>4</v>
      </c>
      <c r="O273" s="223" t="b">
        <v>0</v>
      </c>
      <c r="P273" s="416" t="s">
        <v>9818</v>
      </c>
      <c r="Q273" s="416" t="s">
        <v>9819</v>
      </c>
      <c r="R273" s="444" t="s">
        <v>22775</v>
      </c>
      <c r="S273" s="444" t="s">
        <v>9820</v>
      </c>
      <c r="T273" s="452" t="s">
        <v>9821</v>
      </c>
      <c r="U273" s="416" t="s">
        <v>9186</v>
      </c>
      <c r="V273" s="416" t="s">
        <v>9187</v>
      </c>
      <c r="W273" s="279"/>
    </row>
    <row r="274" spans="1:23" ht="24" customHeight="1">
      <c r="A274" s="219">
        <f t="shared" si="3"/>
        <v>271</v>
      </c>
      <c r="B274" s="219" t="s">
        <v>749</v>
      </c>
      <c r="C274" s="220">
        <v>0</v>
      </c>
      <c r="D274" s="225" t="s">
        <v>3043</v>
      </c>
      <c r="E274" s="231" t="s">
        <v>3040</v>
      </c>
      <c r="F274" s="231" t="s">
        <v>3040</v>
      </c>
      <c r="G274" s="231" t="s">
        <v>756</v>
      </c>
      <c r="H274" s="219" t="s">
        <v>3155</v>
      </c>
      <c r="I274" s="220" t="s">
        <v>13745</v>
      </c>
      <c r="J274" s="229">
        <v>-1</v>
      </c>
      <c r="K274" s="220" t="b">
        <v>0</v>
      </c>
      <c r="L274" s="219">
        <v>1</v>
      </c>
      <c r="M274" s="219">
        <v>1</v>
      </c>
      <c r="N274" s="284">
        <v>5</v>
      </c>
      <c r="O274" s="223" t="b">
        <v>0</v>
      </c>
      <c r="P274" s="416" t="s">
        <v>9822</v>
      </c>
      <c r="Q274" s="416" t="s">
        <v>9823</v>
      </c>
      <c r="R274" s="444" t="s">
        <v>22776</v>
      </c>
      <c r="S274" s="444" t="s">
        <v>22777</v>
      </c>
      <c r="T274" s="452" t="s">
        <v>9824</v>
      </c>
      <c r="U274" s="416" t="s">
        <v>9188</v>
      </c>
      <c r="V274" s="416" t="s">
        <v>9189</v>
      </c>
      <c r="W274" s="279"/>
    </row>
    <row r="275" spans="1:23" ht="24" customHeight="1">
      <c r="A275" s="219">
        <f t="shared" si="3"/>
        <v>272</v>
      </c>
      <c r="B275" s="219" t="s">
        <v>749</v>
      </c>
      <c r="C275" s="220">
        <v>0</v>
      </c>
      <c r="D275" s="225" t="s">
        <v>3043</v>
      </c>
      <c r="E275" s="231" t="s">
        <v>3040</v>
      </c>
      <c r="F275" s="231" t="s">
        <v>756</v>
      </c>
      <c r="G275" s="231" t="s">
        <v>756</v>
      </c>
      <c r="H275" s="219" t="s">
        <v>3155</v>
      </c>
      <c r="I275" s="220" t="s">
        <v>13745</v>
      </c>
      <c r="J275" s="229">
        <v>-1</v>
      </c>
      <c r="K275" s="220" t="b">
        <v>0</v>
      </c>
      <c r="L275" s="219">
        <v>1</v>
      </c>
      <c r="M275" s="219">
        <v>1</v>
      </c>
      <c r="N275" s="284">
        <v>6</v>
      </c>
      <c r="O275" s="223" t="b">
        <v>0</v>
      </c>
      <c r="P275" s="435" t="s">
        <v>9825</v>
      </c>
      <c r="Q275" s="435" t="s">
        <v>9826</v>
      </c>
      <c r="R275" s="445" t="s">
        <v>22778</v>
      </c>
      <c r="S275" s="445" t="s">
        <v>9827</v>
      </c>
      <c r="T275" s="453" t="s">
        <v>9828</v>
      </c>
      <c r="U275" s="435" t="s">
        <v>9190</v>
      </c>
      <c r="V275" s="435" t="s">
        <v>9191</v>
      </c>
      <c r="W275" s="279"/>
    </row>
    <row r="276" spans="1:23" ht="24" customHeight="1">
      <c r="A276" s="219">
        <f t="shared" si="3"/>
        <v>273</v>
      </c>
      <c r="B276" s="219" t="s">
        <v>749</v>
      </c>
      <c r="C276" s="220">
        <v>0</v>
      </c>
      <c r="D276" s="225" t="s">
        <v>3043</v>
      </c>
      <c r="E276" s="231" t="s">
        <v>3040</v>
      </c>
      <c r="F276" s="231" t="s">
        <v>3040</v>
      </c>
      <c r="G276" s="231" t="s">
        <v>756</v>
      </c>
      <c r="H276" s="219" t="s">
        <v>3155</v>
      </c>
      <c r="I276" s="220" t="s">
        <v>13745</v>
      </c>
      <c r="J276" s="229">
        <v>-1</v>
      </c>
      <c r="K276" s="220" t="b">
        <v>0</v>
      </c>
      <c r="L276" s="219">
        <v>1</v>
      </c>
      <c r="M276" s="219">
        <v>1</v>
      </c>
      <c r="N276" s="284">
        <v>7</v>
      </c>
      <c r="O276" s="223" t="b">
        <v>0</v>
      </c>
      <c r="P276" s="416" t="s">
        <v>9829</v>
      </c>
      <c r="Q276" s="416" t="s">
        <v>9830</v>
      </c>
      <c r="R276" s="444" t="s">
        <v>22779</v>
      </c>
      <c r="S276" s="444" t="s">
        <v>22780</v>
      </c>
      <c r="T276" s="452" t="s">
        <v>9831</v>
      </c>
      <c r="U276" s="416" t="s">
        <v>9192</v>
      </c>
      <c r="V276" s="416" t="s">
        <v>9193</v>
      </c>
      <c r="W276" s="279"/>
    </row>
    <row r="277" spans="1:23" ht="24" customHeight="1">
      <c r="A277" s="219">
        <f t="shared" si="3"/>
        <v>274</v>
      </c>
      <c r="B277" s="219" t="s">
        <v>749</v>
      </c>
      <c r="C277" s="220">
        <v>0</v>
      </c>
      <c r="D277" s="225" t="s">
        <v>3043</v>
      </c>
      <c r="E277" s="231" t="s">
        <v>3040</v>
      </c>
      <c r="F277" s="231" t="s">
        <v>3040</v>
      </c>
      <c r="G277" s="231" t="s">
        <v>756</v>
      </c>
      <c r="H277" s="219" t="s">
        <v>3155</v>
      </c>
      <c r="I277" s="220" t="s">
        <v>13745</v>
      </c>
      <c r="J277" s="229">
        <v>-1</v>
      </c>
      <c r="K277" s="220" t="b">
        <v>0</v>
      </c>
      <c r="L277" s="219">
        <v>1</v>
      </c>
      <c r="M277" s="219">
        <v>1</v>
      </c>
      <c r="N277" s="284">
        <v>8</v>
      </c>
      <c r="O277" s="223" t="b">
        <v>0</v>
      </c>
      <c r="P277" s="416" t="s">
        <v>9832</v>
      </c>
      <c r="Q277" s="416" t="s">
        <v>9833</v>
      </c>
      <c r="R277" s="444" t="s">
        <v>22781</v>
      </c>
      <c r="S277" s="444" t="s">
        <v>22782</v>
      </c>
      <c r="T277" s="452" t="s">
        <v>9834</v>
      </c>
      <c r="U277" s="416" t="s">
        <v>9194</v>
      </c>
      <c r="V277" s="416" t="s">
        <v>9195</v>
      </c>
      <c r="W277" s="279"/>
    </row>
    <row r="278" spans="1:23" ht="24" customHeight="1">
      <c r="A278" s="219">
        <f t="shared" si="3"/>
        <v>275</v>
      </c>
      <c r="B278" s="219" t="s">
        <v>749</v>
      </c>
      <c r="C278" s="220">
        <v>0</v>
      </c>
      <c r="D278" s="225" t="s">
        <v>3043</v>
      </c>
      <c r="E278" s="231" t="s">
        <v>3040</v>
      </c>
      <c r="F278" s="231" t="s">
        <v>756</v>
      </c>
      <c r="G278" s="231" t="s">
        <v>756</v>
      </c>
      <c r="H278" s="219" t="s">
        <v>3155</v>
      </c>
      <c r="I278" s="220" t="s">
        <v>13745</v>
      </c>
      <c r="J278" s="229">
        <v>-1</v>
      </c>
      <c r="K278" s="220" t="b">
        <v>0</v>
      </c>
      <c r="L278" s="219">
        <v>1</v>
      </c>
      <c r="M278" s="219">
        <v>1</v>
      </c>
      <c r="N278" s="284">
        <v>9</v>
      </c>
      <c r="O278" s="227" t="b">
        <v>1</v>
      </c>
      <c r="P278" s="435" t="s">
        <v>9835</v>
      </c>
      <c r="Q278" s="435" t="s">
        <v>9836</v>
      </c>
      <c r="R278" s="445" t="s">
        <v>22783</v>
      </c>
      <c r="S278" s="445" t="s">
        <v>22784</v>
      </c>
      <c r="T278" s="453" t="s">
        <v>9837</v>
      </c>
      <c r="U278" s="435" t="s">
        <v>9196</v>
      </c>
      <c r="V278" s="435" t="s">
        <v>9197</v>
      </c>
      <c r="W278" s="279"/>
    </row>
    <row r="279" spans="1:23" ht="24" customHeight="1">
      <c r="A279" s="219">
        <f t="shared" si="3"/>
        <v>276</v>
      </c>
      <c r="B279" s="219" t="s">
        <v>749</v>
      </c>
      <c r="C279" s="220">
        <v>0</v>
      </c>
      <c r="D279" s="225" t="s">
        <v>3043</v>
      </c>
      <c r="E279" s="231" t="s">
        <v>3040</v>
      </c>
      <c r="F279" s="231" t="s">
        <v>14712</v>
      </c>
      <c r="G279" s="231" t="s">
        <v>756</v>
      </c>
      <c r="H279" s="220" t="s">
        <v>13745</v>
      </c>
      <c r="I279" s="220" t="s">
        <v>13745</v>
      </c>
      <c r="J279" s="229">
        <v>-1</v>
      </c>
      <c r="K279" s="219" t="b">
        <v>1</v>
      </c>
      <c r="L279" s="219">
        <v>1</v>
      </c>
      <c r="M279" s="219">
        <v>1</v>
      </c>
      <c r="N279" s="284">
        <v>1</v>
      </c>
      <c r="O279" s="227" t="b">
        <v>1</v>
      </c>
      <c r="P279" s="416" t="s">
        <v>9838</v>
      </c>
      <c r="Q279" s="416" t="s">
        <v>9839</v>
      </c>
      <c r="R279" s="444" t="s">
        <v>22785</v>
      </c>
      <c r="S279" s="444" t="s">
        <v>22786</v>
      </c>
      <c r="T279" s="452" t="s">
        <v>9840</v>
      </c>
      <c r="U279" s="416" t="s">
        <v>9198</v>
      </c>
      <c r="V279" s="416" t="s">
        <v>9199</v>
      </c>
      <c r="W279" s="279"/>
    </row>
    <row r="280" spans="1:23" ht="24" customHeight="1">
      <c r="A280" s="219">
        <f t="shared" si="3"/>
        <v>277</v>
      </c>
      <c r="B280" s="219" t="s">
        <v>749</v>
      </c>
      <c r="C280" s="220">
        <v>0</v>
      </c>
      <c r="D280" s="225" t="s">
        <v>3043</v>
      </c>
      <c r="E280" s="231" t="s">
        <v>3040</v>
      </c>
      <c r="F280" s="231" t="s">
        <v>3040</v>
      </c>
      <c r="G280" s="231" t="s">
        <v>756</v>
      </c>
      <c r="H280" s="220" t="s">
        <v>13745</v>
      </c>
      <c r="I280" s="220" t="s">
        <v>13745</v>
      </c>
      <c r="J280" s="229">
        <v>-1</v>
      </c>
      <c r="K280" s="220" t="b">
        <v>0</v>
      </c>
      <c r="L280" s="219">
        <v>3</v>
      </c>
      <c r="M280" s="219">
        <v>1</v>
      </c>
      <c r="N280" s="284">
        <v>1</v>
      </c>
      <c r="O280" s="227" t="b">
        <v>1</v>
      </c>
      <c r="P280" s="416" t="s">
        <v>9841</v>
      </c>
      <c r="Q280" s="416" t="s">
        <v>9842</v>
      </c>
      <c r="R280" s="444" t="s">
        <v>22787</v>
      </c>
      <c r="S280" s="444" t="s">
        <v>22788</v>
      </c>
      <c r="T280" s="452" t="s">
        <v>9843</v>
      </c>
      <c r="U280" s="416" t="s">
        <v>9200</v>
      </c>
      <c r="V280" s="416" t="s">
        <v>9201</v>
      </c>
      <c r="W280" s="279"/>
    </row>
    <row r="281" spans="1:23" ht="24" customHeight="1">
      <c r="A281" s="219">
        <f t="shared" si="3"/>
        <v>278</v>
      </c>
      <c r="B281" s="219" t="s">
        <v>749</v>
      </c>
      <c r="C281" s="220">
        <v>0</v>
      </c>
      <c r="D281" s="225" t="s">
        <v>3043</v>
      </c>
      <c r="E281" s="231" t="s">
        <v>3040</v>
      </c>
      <c r="F281" s="231" t="s">
        <v>3040</v>
      </c>
      <c r="G281" s="231" t="s">
        <v>756</v>
      </c>
      <c r="H281" s="220" t="s">
        <v>13745</v>
      </c>
      <c r="I281" s="220" t="s">
        <v>13745</v>
      </c>
      <c r="J281" s="229">
        <v>-1</v>
      </c>
      <c r="K281" s="220" t="b">
        <v>0</v>
      </c>
      <c r="L281" s="219">
        <v>3</v>
      </c>
      <c r="M281" s="219">
        <v>2</v>
      </c>
      <c r="N281" s="284">
        <v>1</v>
      </c>
      <c r="O281" s="227" t="b">
        <v>1</v>
      </c>
      <c r="P281" s="416" t="s">
        <v>9844</v>
      </c>
      <c r="Q281" s="416" t="s">
        <v>11700</v>
      </c>
      <c r="R281" s="444" t="s">
        <v>22789</v>
      </c>
      <c r="S281" s="444" t="s">
        <v>11828</v>
      </c>
      <c r="T281" s="452" t="s">
        <v>11829</v>
      </c>
      <c r="U281" s="416" t="s">
        <v>11830</v>
      </c>
      <c r="V281" s="416" t="s">
        <v>11831</v>
      </c>
      <c r="W281" s="279"/>
    </row>
    <row r="282" spans="1:23" ht="24" customHeight="1">
      <c r="A282" s="219">
        <f t="shared" ref="A282:A345" si="4">A281+1</f>
        <v>279</v>
      </c>
      <c r="B282" s="219" t="s">
        <v>749</v>
      </c>
      <c r="C282" s="220">
        <v>0</v>
      </c>
      <c r="D282" s="225" t="s">
        <v>3043</v>
      </c>
      <c r="E282" s="231" t="s">
        <v>3040</v>
      </c>
      <c r="F282" s="231" t="s">
        <v>3040</v>
      </c>
      <c r="G282" s="231" t="s">
        <v>756</v>
      </c>
      <c r="H282" s="220" t="s">
        <v>13745</v>
      </c>
      <c r="I282" s="220" t="s">
        <v>13745</v>
      </c>
      <c r="J282" s="229">
        <v>-1</v>
      </c>
      <c r="K282" s="220" t="b">
        <v>0</v>
      </c>
      <c r="L282" s="219">
        <v>3</v>
      </c>
      <c r="M282" s="219">
        <v>3</v>
      </c>
      <c r="N282" s="284">
        <v>1</v>
      </c>
      <c r="O282" s="227" t="b">
        <v>1</v>
      </c>
      <c r="P282" s="416" t="s">
        <v>9845</v>
      </c>
      <c r="Q282" s="416" t="s">
        <v>11701</v>
      </c>
      <c r="R282" s="444" t="s">
        <v>22790</v>
      </c>
      <c r="S282" s="444" t="s">
        <v>22791</v>
      </c>
      <c r="T282" s="452" t="s">
        <v>11832</v>
      </c>
      <c r="U282" s="416" t="s">
        <v>11833</v>
      </c>
      <c r="V282" s="416" t="s">
        <v>11834</v>
      </c>
      <c r="W282" s="279"/>
    </row>
    <row r="283" spans="1:23" ht="24" customHeight="1">
      <c r="A283" s="219">
        <f t="shared" si="4"/>
        <v>280</v>
      </c>
      <c r="B283" s="219" t="s">
        <v>749</v>
      </c>
      <c r="C283" s="220">
        <v>0</v>
      </c>
      <c r="D283" s="225" t="s">
        <v>3043</v>
      </c>
      <c r="E283" s="231" t="s">
        <v>3041</v>
      </c>
      <c r="F283" s="231" t="s">
        <v>756</v>
      </c>
      <c r="G283" s="231" t="s">
        <v>756</v>
      </c>
      <c r="H283" s="220" t="s">
        <v>13745</v>
      </c>
      <c r="I283" s="220" t="s">
        <v>13745</v>
      </c>
      <c r="J283" s="220">
        <v>0</v>
      </c>
      <c r="K283" s="220" t="b">
        <v>0</v>
      </c>
      <c r="L283" s="219">
        <v>1</v>
      </c>
      <c r="M283" s="219">
        <v>1</v>
      </c>
      <c r="N283" s="284">
        <v>1</v>
      </c>
      <c r="O283" s="228" t="b">
        <v>0</v>
      </c>
      <c r="P283" s="435" t="s">
        <v>9859</v>
      </c>
      <c r="Q283" s="435" t="s">
        <v>9860</v>
      </c>
      <c r="R283" s="445" t="s">
        <v>22792</v>
      </c>
      <c r="S283" s="445" t="s">
        <v>22793</v>
      </c>
      <c r="T283" s="453" t="s">
        <v>9861</v>
      </c>
      <c r="U283" s="435" t="s">
        <v>11843</v>
      </c>
      <c r="V283" s="435" t="s">
        <v>11844</v>
      </c>
      <c r="W283" s="279"/>
    </row>
    <row r="284" spans="1:23" ht="24" customHeight="1">
      <c r="A284" s="219">
        <f t="shared" si="4"/>
        <v>281</v>
      </c>
      <c r="B284" s="219" t="s">
        <v>749</v>
      </c>
      <c r="C284" s="220">
        <v>0</v>
      </c>
      <c r="D284" s="225" t="s">
        <v>3043</v>
      </c>
      <c r="E284" s="231" t="s">
        <v>3041</v>
      </c>
      <c r="F284" s="231" t="s">
        <v>3041</v>
      </c>
      <c r="G284" s="231" t="s">
        <v>756</v>
      </c>
      <c r="H284" s="220" t="s">
        <v>13745</v>
      </c>
      <c r="I284" s="220" t="s">
        <v>13745</v>
      </c>
      <c r="J284" s="220">
        <v>0</v>
      </c>
      <c r="K284" s="220" t="b">
        <v>0</v>
      </c>
      <c r="L284" s="219">
        <v>1</v>
      </c>
      <c r="M284" s="219">
        <v>1</v>
      </c>
      <c r="N284" s="284">
        <v>2</v>
      </c>
      <c r="O284" s="228" t="b">
        <v>0</v>
      </c>
      <c r="P284" s="416" t="s">
        <v>9862</v>
      </c>
      <c r="Q284" s="416" t="s">
        <v>9863</v>
      </c>
      <c r="R284" s="444" t="s">
        <v>22794</v>
      </c>
      <c r="S284" s="444" t="s">
        <v>22795</v>
      </c>
      <c r="T284" s="452" t="s">
        <v>9864</v>
      </c>
      <c r="U284" s="416" t="s">
        <v>11845</v>
      </c>
      <c r="V284" s="416" t="s">
        <v>11846</v>
      </c>
      <c r="W284" s="279"/>
    </row>
    <row r="285" spans="1:23" ht="24" customHeight="1">
      <c r="A285" s="219">
        <f t="shared" si="4"/>
        <v>282</v>
      </c>
      <c r="B285" s="219" t="s">
        <v>749</v>
      </c>
      <c r="C285" s="220">
        <v>0</v>
      </c>
      <c r="D285" s="225" t="s">
        <v>3043</v>
      </c>
      <c r="E285" s="231" t="s">
        <v>3041</v>
      </c>
      <c r="F285" s="231" t="s">
        <v>3041</v>
      </c>
      <c r="G285" s="231" t="s">
        <v>756</v>
      </c>
      <c r="H285" s="220" t="s">
        <v>13745</v>
      </c>
      <c r="I285" s="220" t="s">
        <v>13745</v>
      </c>
      <c r="J285" s="220">
        <v>0</v>
      </c>
      <c r="K285" s="220" t="b">
        <v>0</v>
      </c>
      <c r="L285" s="219">
        <v>1</v>
      </c>
      <c r="M285" s="219">
        <v>1</v>
      </c>
      <c r="N285" s="284">
        <v>3</v>
      </c>
      <c r="O285" s="227" t="b">
        <v>1</v>
      </c>
      <c r="P285" s="416" t="s">
        <v>9865</v>
      </c>
      <c r="Q285" s="416" t="s">
        <v>9866</v>
      </c>
      <c r="R285" s="444" t="s">
        <v>22796</v>
      </c>
      <c r="S285" s="444" t="s">
        <v>22797</v>
      </c>
      <c r="T285" s="452" t="s">
        <v>9867</v>
      </c>
      <c r="U285" s="416" t="s">
        <v>11847</v>
      </c>
      <c r="V285" s="416" t="s">
        <v>11848</v>
      </c>
      <c r="W285" s="279"/>
    </row>
    <row r="286" spans="1:23" ht="24" customHeight="1">
      <c r="A286" s="219">
        <f t="shared" si="4"/>
        <v>283</v>
      </c>
      <c r="B286" s="219" t="s">
        <v>749</v>
      </c>
      <c r="C286" s="220">
        <v>0</v>
      </c>
      <c r="D286" s="225" t="s">
        <v>3043</v>
      </c>
      <c r="E286" s="231" t="s">
        <v>3041</v>
      </c>
      <c r="F286" s="231" t="s">
        <v>3041</v>
      </c>
      <c r="G286" s="231" t="s">
        <v>756</v>
      </c>
      <c r="H286" s="220" t="s">
        <v>13745</v>
      </c>
      <c r="I286" s="220" t="s">
        <v>13745</v>
      </c>
      <c r="J286" s="229">
        <v>-1</v>
      </c>
      <c r="K286" s="220" t="b">
        <v>0</v>
      </c>
      <c r="L286" s="219">
        <v>3</v>
      </c>
      <c r="M286" s="219">
        <v>1</v>
      </c>
      <c r="N286" s="284">
        <v>1</v>
      </c>
      <c r="O286" s="228" t="b">
        <v>0</v>
      </c>
      <c r="P286" s="416" t="s">
        <v>9868</v>
      </c>
      <c r="Q286" s="416" t="s">
        <v>9869</v>
      </c>
      <c r="R286" s="444" t="s">
        <v>22798</v>
      </c>
      <c r="S286" s="444" t="s">
        <v>22799</v>
      </c>
      <c r="T286" s="452" t="s">
        <v>9870</v>
      </c>
      <c r="U286" s="416" t="s">
        <v>11849</v>
      </c>
      <c r="V286" s="416" t="s">
        <v>11850</v>
      </c>
      <c r="W286" s="279"/>
    </row>
    <row r="287" spans="1:23" ht="24" customHeight="1">
      <c r="A287" s="219">
        <f t="shared" si="4"/>
        <v>284</v>
      </c>
      <c r="B287" s="219" t="s">
        <v>749</v>
      </c>
      <c r="C287" s="220">
        <v>0</v>
      </c>
      <c r="D287" s="225" t="s">
        <v>3043</v>
      </c>
      <c r="E287" s="231" t="s">
        <v>3041</v>
      </c>
      <c r="F287" s="231" t="s">
        <v>3041</v>
      </c>
      <c r="G287" s="231" t="s">
        <v>756</v>
      </c>
      <c r="H287" s="220" t="s">
        <v>13745</v>
      </c>
      <c r="I287" s="220" t="s">
        <v>13745</v>
      </c>
      <c r="J287" s="229">
        <v>-1</v>
      </c>
      <c r="K287" s="220" t="b">
        <v>0</v>
      </c>
      <c r="L287" s="219">
        <v>3</v>
      </c>
      <c r="M287" s="219">
        <v>1</v>
      </c>
      <c r="N287" s="284">
        <v>2</v>
      </c>
      <c r="O287" s="227" t="b">
        <v>1</v>
      </c>
      <c r="P287" s="416" t="s">
        <v>9871</v>
      </c>
      <c r="Q287" s="416" t="s">
        <v>9872</v>
      </c>
      <c r="R287" s="444" t="s">
        <v>22800</v>
      </c>
      <c r="S287" s="444" t="s">
        <v>22801</v>
      </c>
      <c r="T287" s="452" t="s">
        <v>9873</v>
      </c>
      <c r="U287" s="416" t="s">
        <v>11851</v>
      </c>
      <c r="V287" s="416" t="s">
        <v>11852</v>
      </c>
      <c r="W287" s="279"/>
    </row>
    <row r="288" spans="1:23" ht="24" customHeight="1">
      <c r="A288" s="219">
        <f t="shared" si="4"/>
        <v>285</v>
      </c>
      <c r="B288" s="219" t="s">
        <v>749</v>
      </c>
      <c r="C288" s="220">
        <v>0</v>
      </c>
      <c r="D288" s="225" t="s">
        <v>3043</v>
      </c>
      <c r="E288" s="231" t="s">
        <v>3041</v>
      </c>
      <c r="F288" s="231" t="s">
        <v>3041</v>
      </c>
      <c r="G288" s="231" t="s">
        <v>756</v>
      </c>
      <c r="H288" s="220" t="s">
        <v>13745</v>
      </c>
      <c r="I288" s="220" t="s">
        <v>13745</v>
      </c>
      <c r="J288" s="229">
        <v>-1</v>
      </c>
      <c r="K288" s="220" t="b">
        <v>0</v>
      </c>
      <c r="L288" s="219">
        <v>3</v>
      </c>
      <c r="M288" s="219">
        <v>2</v>
      </c>
      <c r="N288" s="284">
        <v>1</v>
      </c>
      <c r="O288" s="228" t="b">
        <v>0</v>
      </c>
      <c r="P288" s="416" t="s">
        <v>9874</v>
      </c>
      <c r="Q288" s="416" t="s">
        <v>9875</v>
      </c>
      <c r="R288" s="444" t="s">
        <v>22802</v>
      </c>
      <c r="S288" s="444" t="s">
        <v>22803</v>
      </c>
      <c r="T288" s="452" t="s">
        <v>9876</v>
      </c>
      <c r="U288" s="416" t="s">
        <v>8912</v>
      </c>
      <c r="V288" s="416" t="s">
        <v>8913</v>
      </c>
      <c r="W288" s="279"/>
    </row>
    <row r="289" spans="1:23" ht="24" customHeight="1">
      <c r="A289" s="219">
        <f t="shared" si="4"/>
        <v>286</v>
      </c>
      <c r="B289" s="219" t="s">
        <v>749</v>
      </c>
      <c r="C289" s="220">
        <v>0</v>
      </c>
      <c r="D289" s="225" t="s">
        <v>3043</v>
      </c>
      <c r="E289" s="231" t="s">
        <v>3041</v>
      </c>
      <c r="F289" s="231" t="s">
        <v>3041</v>
      </c>
      <c r="G289" s="231" t="s">
        <v>756</v>
      </c>
      <c r="H289" s="220" t="s">
        <v>13745</v>
      </c>
      <c r="I289" s="220" t="s">
        <v>13745</v>
      </c>
      <c r="J289" s="229">
        <v>-1</v>
      </c>
      <c r="K289" s="220" t="b">
        <v>0</v>
      </c>
      <c r="L289" s="219">
        <v>3</v>
      </c>
      <c r="M289" s="219">
        <v>2</v>
      </c>
      <c r="N289" s="284">
        <v>2</v>
      </c>
      <c r="O289" s="228" t="b">
        <v>0</v>
      </c>
      <c r="P289" s="416" t="s">
        <v>9877</v>
      </c>
      <c r="Q289" s="416" t="s">
        <v>9878</v>
      </c>
      <c r="R289" s="444" t="s">
        <v>22804</v>
      </c>
      <c r="S289" s="444" t="s">
        <v>9879</v>
      </c>
      <c r="T289" s="452" t="s">
        <v>9880</v>
      </c>
      <c r="U289" s="416" t="s">
        <v>8914</v>
      </c>
      <c r="V289" s="416" t="s">
        <v>8915</v>
      </c>
      <c r="W289" s="279"/>
    </row>
    <row r="290" spans="1:23" ht="24" customHeight="1">
      <c r="A290" s="219">
        <f t="shared" si="4"/>
        <v>287</v>
      </c>
      <c r="B290" s="219" t="s">
        <v>749</v>
      </c>
      <c r="C290" s="220">
        <v>0</v>
      </c>
      <c r="D290" s="225" t="s">
        <v>3043</v>
      </c>
      <c r="E290" s="231" t="s">
        <v>3041</v>
      </c>
      <c r="F290" s="231" t="s">
        <v>756</v>
      </c>
      <c r="G290" s="231" t="s">
        <v>756</v>
      </c>
      <c r="H290" s="220" t="s">
        <v>13745</v>
      </c>
      <c r="I290" s="220" t="s">
        <v>13745</v>
      </c>
      <c r="J290" s="229">
        <v>-1</v>
      </c>
      <c r="K290" s="220" t="b">
        <v>0</v>
      </c>
      <c r="L290" s="219">
        <v>3</v>
      </c>
      <c r="M290" s="219">
        <v>2</v>
      </c>
      <c r="N290" s="284">
        <v>3</v>
      </c>
      <c r="O290" s="228" t="b">
        <v>0</v>
      </c>
      <c r="P290" s="435" t="s">
        <v>9881</v>
      </c>
      <c r="Q290" s="435" t="s">
        <v>9882</v>
      </c>
      <c r="R290" s="445" t="s">
        <v>22805</v>
      </c>
      <c r="S290" s="445" t="s">
        <v>22806</v>
      </c>
      <c r="T290" s="453" t="s">
        <v>9883</v>
      </c>
      <c r="U290" s="435" t="s">
        <v>8916</v>
      </c>
      <c r="V290" s="435" t="s">
        <v>8917</v>
      </c>
      <c r="W290" s="279"/>
    </row>
    <row r="291" spans="1:23" ht="24" customHeight="1">
      <c r="A291" s="219">
        <f t="shared" si="4"/>
        <v>288</v>
      </c>
      <c r="B291" s="219" t="s">
        <v>749</v>
      </c>
      <c r="C291" s="220">
        <v>0</v>
      </c>
      <c r="D291" s="225" t="s">
        <v>3043</v>
      </c>
      <c r="E291" s="231" t="s">
        <v>3041</v>
      </c>
      <c r="F291" s="231" t="s">
        <v>3041</v>
      </c>
      <c r="G291" s="231" t="s">
        <v>756</v>
      </c>
      <c r="H291" s="220" t="s">
        <v>13745</v>
      </c>
      <c r="I291" s="220" t="s">
        <v>13745</v>
      </c>
      <c r="J291" s="229">
        <v>-1</v>
      </c>
      <c r="K291" s="220" t="b">
        <v>0</v>
      </c>
      <c r="L291" s="219">
        <v>3</v>
      </c>
      <c r="M291" s="219">
        <v>2</v>
      </c>
      <c r="N291" s="284">
        <v>4</v>
      </c>
      <c r="O291" s="228" t="b">
        <v>0</v>
      </c>
      <c r="P291" s="416" t="s">
        <v>697</v>
      </c>
      <c r="Q291" s="416" t="s">
        <v>697</v>
      </c>
      <c r="R291" s="444" t="s">
        <v>698</v>
      </c>
      <c r="S291" s="444" t="s">
        <v>698</v>
      </c>
      <c r="T291" s="452" t="s">
        <v>698</v>
      </c>
      <c r="U291" s="416" t="s">
        <v>8918</v>
      </c>
      <c r="V291" s="416" t="s">
        <v>8919</v>
      </c>
      <c r="W291" s="279"/>
    </row>
    <row r="292" spans="1:23" ht="24" customHeight="1">
      <c r="A292" s="219">
        <f t="shared" si="4"/>
        <v>289</v>
      </c>
      <c r="B292" s="219" t="s">
        <v>749</v>
      </c>
      <c r="C292" s="220">
        <v>0</v>
      </c>
      <c r="D292" s="225" t="s">
        <v>3043</v>
      </c>
      <c r="E292" s="231" t="s">
        <v>3041</v>
      </c>
      <c r="F292" s="231" t="s">
        <v>756</v>
      </c>
      <c r="G292" s="231" t="s">
        <v>756</v>
      </c>
      <c r="H292" s="220" t="s">
        <v>13745</v>
      </c>
      <c r="I292" s="220" t="s">
        <v>13745</v>
      </c>
      <c r="J292" s="229">
        <v>-1</v>
      </c>
      <c r="K292" s="220" t="b">
        <v>0</v>
      </c>
      <c r="L292" s="219">
        <v>3</v>
      </c>
      <c r="M292" s="219">
        <v>2</v>
      </c>
      <c r="N292" s="284">
        <v>5</v>
      </c>
      <c r="O292" s="228" t="b">
        <v>0</v>
      </c>
      <c r="P292" s="435" t="s">
        <v>9884</v>
      </c>
      <c r="Q292" s="435" t="s">
        <v>9885</v>
      </c>
      <c r="R292" s="445" t="s">
        <v>22807</v>
      </c>
      <c r="S292" s="445" t="s">
        <v>22808</v>
      </c>
      <c r="T292" s="453" t="s">
        <v>9886</v>
      </c>
      <c r="U292" s="435" t="s">
        <v>8920</v>
      </c>
      <c r="V292" s="435" t="s">
        <v>8921</v>
      </c>
      <c r="W292" s="279"/>
    </row>
    <row r="293" spans="1:23" ht="24" customHeight="1">
      <c r="A293" s="219">
        <f t="shared" si="4"/>
        <v>290</v>
      </c>
      <c r="B293" s="219" t="s">
        <v>749</v>
      </c>
      <c r="C293" s="220">
        <v>0</v>
      </c>
      <c r="D293" s="225" t="s">
        <v>3043</v>
      </c>
      <c r="E293" s="231" t="s">
        <v>3041</v>
      </c>
      <c r="F293" s="231" t="s">
        <v>3041</v>
      </c>
      <c r="G293" s="231" t="s">
        <v>756</v>
      </c>
      <c r="H293" s="220" t="s">
        <v>13745</v>
      </c>
      <c r="I293" s="220" t="s">
        <v>13745</v>
      </c>
      <c r="J293" s="229">
        <v>-1</v>
      </c>
      <c r="K293" s="220" t="b">
        <v>0</v>
      </c>
      <c r="L293" s="219">
        <v>3</v>
      </c>
      <c r="M293" s="219">
        <v>2</v>
      </c>
      <c r="N293" s="284">
        <v>6</v>
      </c>
      <c r="O293" s="227" t="b">
        <v>1</v>
      </c>
      <c r="P293" s="416" t="s">
        <v>9887</v>
      </c>
      <c r="Q293" s="416" t="s">
        <v>9888</v>
      </c>
      <c r="R293" s="444" t="s">
        <v>22809</v>
      </c>
      <c r="S293" s="444" t="s">
        <v>9889</v>
      </c>
      <c r="T293" s="452" t="s">
        <v>9890</v>
      </c>
      <c r="U293" s="416" t="s">
        <v>8922</v>
      </c>
      <c r="V293" s="416" t="s">
        <v>8923</v>
      </c>
      <c r="W293" s="279"/>
    </row>
    <row r="294" spans="1:23" ht="24" customHeight="1">
      <c r="A294" s="219">
        <f t="shared" si="4"/>
        <v>291</v>
      </c>
      <c r="B294" s="219" t="s">
        <v>749</v>
      </c>
      <c r="C294" s="220">
        <v>0</v>
      </c>
      <c r="D294" s="225" t="s">
        <v>3043</v>
      </c>
      <c r="E294" s="231" t="s">
        <v>3041</v>
      </c>
      <c r="F294" s="231" t="s">
        <v>3041</v>
      </c>
      <c r="G294" s="231" t="s">
        <v>756</v>
      </c>
      <c r="H294" s="220" t="s">
        <v>13745</v>
      </c>
      <c r="I294" s="220" t="s">
        <v>13745</v>
      </c>
      <c r="J294" s="229">
        <v>-1</v>
      </c>
      <c r="K294" s="220" t="b">
        <v>0</v>
      </c>
      <c r="L294" s="219">
        <v>3</v>
      </c>
      <c r="M294" s="219">
        <v>3</v>
      </c>
      <c r="N294" s="284">
        <v>1</v>
      </c>
      <c r="O294" s="228" t="b">
        <v>0</v>
      </c>
      <c r="P294" s="416" t="s">
        <v>9891</v>
      </c>
      <c r="Q294" s="416" t="s">
        <v>9892</v>
      </c>
      <c r="R294" s="444" t="s">
        <v>22810</v>
      </c>
      <c r="S294" s="444" t="s">
        <v>22811</v>
      </c>
      <c r="T294" s="452" t="s">
        <v>9893</v>
      </c>
      <c r="U294" s="416" t="s">
        <v>8924</v>
      </c>
      <c r="V294" s="416" t="s">
        <v>8925</v>
      </c>
      <c r="W294" s="279"/>
    </row>
    <row r="295" spans="1:23" ht="24" customHeight="1">
      <c r="A295" s="219">
        <f t="shared" si="4"/>
        <v>292</v>
      </c>
      <c r="B295" s="219" t="s">
        <v>749</v>
      </c>
      <c r="C295" s="220">
        <v>0</v>
      </c>
      <c r="D295" s="225" t="s">
        <v>3043</v>
      </c>
      <c r="E295" s="231" t="s">
        <v>3041</v>
      </c>
      <c r="F295" s="231" t="s">
        <v>756</v>
      </c>
      <c r="G295" s="231" t="s">
        <v>756</v>
      </c>
      <c r="H295" s="220" t="s">
        <v>13745</v>
      </c>
      <c r="I295" s="220" t="s">
        <v>13745</v>
      </c>
      <c r="J295" s="229">
        <v>-1</v>
      </c>
      <c r="K295" s="220" t="b">
        <v>0</v>
      </c>
      <c r="L295" s="219">
        <v>3</v>
      </c>
      <c r="M295" s="219">
        <v>3</v>
      </c>
      <c r="N295" s="284">
        <v>2</v>
      </c>
      <c r="O295" s="228" t="b">
        <v>0</v>
      </c>
      <c r="P295" s="435" t="s">
        <v>9894</v>
      </c>
      <c r="Q295" s="435" t="s">
        <v>9895</v>
      </c>
      <c r="R295" s="445" t="s">
        <v>22812</v>
      </c>
      <c r="S295" s="445" t="s">
        <v>22813</v>
      </c>
      <c r="T295" s="453" t="s">
        <v>9896</v>
      </c>
      <c r="U295" s="435" t="s">
        <v>8926</v>
      </c>
      <c r="V295" s="435" t="s">
        <v>8927</v>
      </c>
      <c r="W295" s="279"/>
    </row>
    <row r="296" spans="1:23" ht="24" customHeight="1">
      <c r="A296" s="219">
        <f t="shared" si="4"/>
        <v>293</v>
      </c>
      <c r="B296" s="219" t="s">
        <v>749</v>
      </c>
      <c r="C296" s="220">
        <v>0</v>
      </c>
      <c r="D296" s="225" t="s">
        <v>3043</v>
      </c>
      <c r="E296" s="231" t="s">
        <v>3041</v>
      </c>
      <c r="F296" s="231" t="s">
        <v>3041</v>
      </c>
      <c r="G296" s="231" t="s">
        <v>756</v>
      </c>
      <c r="H296" s="220" t="s">
        <v>13745</v>
      </c>
      <c r="I296" s="220" t="s">
        <v>13745</v>
      </c>
      <c r="J296" s="229">
        <v>-1</v>
      </c>
      <c r="K296" s="220" t="b">
        <v>0</v>
      </c>
      <c r="L296" s="219">
        <v>3</v>
      </c>
      <c r="M296" s="219">
        <v>3</v>
      </c>
      <c r="N296" s="284">
        <v>3</v>
      </c>
      <c r="O296" s="228" t="b">
        <v>0</v>
      </c>
      <c r="P296" s="416" t="s">
        <v>9897</v>
      </c>
      <c r="Q296" s="416" t="s">
        <v>9898</v>
      </c>
      <c r="R296" s="444" t="s">
        <v>22814</v>
      </c>
      <c r="S296" s="444" t="s">
        <v>9899</v>
      </c>
      <c r="T296" s="452" t="s">
        <v>9900</v>
      </c>
      <c r="U296" s="416" t="s">
        <v>8928</v>
      </c>
      <c r="V296" s="416" t="s">
        <v>8929</v>
      </c>
      <c r="W296" s="279"/>
    </row>
    <row r="297" spans="1:23" ht="24" customHeight="1">
      <c r="A297" s="219">
        <f t="shared" si="4"/>
        <v>294</v>
      </c>
      <c r="B297" s="219" t="s">
        <v>749</v>
      </c>
      <c r="C297" s="220">
        <v>0</v>
      </c>
      <c r="D297" s="225" t="s">
        <v>3043</v>
      </c>
      <c r="E297" s="231" t="s">
        <v>3041</v>
      </c>
      <c r="F297" s="231" t="s">
        <v>756</v>
      </c>
      <c r="G297" s="231" t="s">
        <v>756</v>
      </c>
      <c r="H297" s="220" t="s">
        <v>13745</v>
      </c>
      <c r="I297" s="220" t="s">
        <v>13745</v>
      </c>
      <c r="J297" s="229">
        <v>-1</v>
      </c>
      <c r="K297" s="220" t="b">
        <v>0</v>
      </c>
      <c r="L297" s="219">
        <v>3</v>
      </c>
      <c r="M297" s="219">
        <v>3</v>
      </c>
      <c r="N297" s="284">
        <v>4</v>
      </c>
      <c r="O297" s="228" t="b">
        <v>0</v>
      </c>
      <c r="P297" s="435" t="s">
        <v>9901</v>
      </c>
      <c r="Q297" s="435" t="s">
        <v>9902</v>
      </c>
      <c r="R297" s="445" t="s">
        <v>22815</v>
      </c>
      <c r="S297" s="445" t="s">
        <v>22816</v>
      </c>
      <c r="T297" s="453" t="s">
        <v>9903</v>
      </c>
      <c r="U297" s="435" t="s">
        <v>8930</v>
      </c>
      <c r="V297" s="435" t="s">
        <v>8931</v>
      </c>
      <c r="W297" s="279"/>
    </row>
    <row r="298" spans="1:23" ht="24" customHeight="1">
      <c r="A298" s="219">
        <f t="shared" si="4"/>
        <v>295</v>
      </c>
      <c r="B298" s="219" t="s">
        <v>749</v>
      </c>
      <c r="C298" s="220">
        <v>0</v>
      </c>
      <c r="D298" s="225" t="s">
        <v>3043</v>
      </c>
      <c r="E298" s="231" t="s">
        <v>3041</v>
      </c>
      <c r="F298" s="231" t="s">
        <v>3041</v>
      </c>
      <c r="G298" s="231" t="s">
        <v>756</v>
      </c>
      <c r="H298" s="220" t="s">
        <v>13745</v>
      </c>
      <c r="I298" s="220" t="s">
        <v>13745</v>
      </c>
      <c r="J298" s="229">
        <v>-1</v>
      </c>
      <c r="K298" s="220" t="b">
        <v>0</v>
      </c>
      <c r="L298" s="219">
        <v>3</v>
      </c>
      <c r="M298" s="219">
        <v>3</v>
      </c>
      <c r="N298" s="284">
        <v>5</v>
      </c>
      <c r="O298" s="227" t="b">
        <v>1</v>
      </c>
      <c r="P298" s="416" t="s">
        <v>9904</v>
      </c>
      <c r="Q298" s="416" t="s">
        <v>9905</v>
      </c>
      <c r="R298" s="444" t="s">
        <v>22817</v>
      </c>
      <c r="S298" s="444" t="s">
        <v>22818</v>
      </c>
      <c r="T298" s="452" t="s">
        <v>9906</v>
      </c>
      <c r="U298" s="416" t="s">
        <v>8932</v>
      </c>
      <c r="V298" s="416" t="s">
        <v>8933</v>
      </c>
      <c r="W298" s="279"/>
    </row>
    <row r="299" spans="1:23" ht="24" customHeight="1">
      <c r="A299" s="219">
        <f t="shared" si="4"/>
        <v>296</v>
      </c>
      <c r="B299" s="219" t="s">
        <v>749</v>
      </c>
      <c r="C299" s="220">
        <v>0</v>
      </c>
      <c r="D299" s="225" t="s">
        <v>3043</v>
      </c>
      <c r="E299" s="231" t="s">
        <v>3042</v>
      </c>
      <c r="F299" s="231" t="s">
        <v>3042</v>
      </c>
      <c r="G299" s="231" t="s">
        <v>756</v>
      </c>
      <c r="H299" s="219" t="s">
        <v>3156</v>
      </c>
      <c r="I299" s="220" t="s">
        <v>13745</v>
      </c>
      <c r="J299" s="229">
        <v>-1</v>
      </c>
      <c r="K299" s="220" t="b">
        <v>0</v>
      </c>
      <c r="L299" s="219">
        <v>1</v>
      </c>
      <c r="M299" s="219">
        <v>1</v>
      </c>
      <c r="N299" s="284">
        <v>1</v>
      </c>
      <c r="O299" s="228" t="b">
        <v>0</v>
      </c>
      <c r="P299" s="416" t="s">
        <v>9907</v>
      </c>
      <c r="Q299" s="416" t="s">
        <v>9908</v>
      </c>
      <c r="R299" s="444" t="s">
        <v>22819</v>
      </c>
      <c r="S299" s="444" t="s">
        <v>9909</v>
      </c>
      <c r="T299" s="452" t="s">
        <v>9910</v>
      </c>
      <c r="U299" s="416" t="s">
        <v>8934</v>
      </c>
      <c r="V299" s="416" t="s">
        <v>8935</v>
      </c>
      <c r="W299" s="279"/>
    </row>
    <row r="300" spans="1:23" ht="24" customHeight="1">
      <c r="A300" s="219">
        <f t="shared" si="4"/>
        <v>297</v>
      </c>
      <c r="B300" s="219" t="s">
        <v>749</v>
      </c>
      <c r="C300" s="220">
        <v>0</v>
      </c>
      <c r="D300" s="225" t="s">
        <v>3043</v>
      </c>
      <c r="E300" s="231" t="s">
        <v>3042</v>
      </c>
      <c r="F300" s="231" t="s">
        <v>3042</v>
      </c>
      <c r="G300" s="231" t="s">
        <v>756</v>
      </c>
      <c r="H300" s="219" t="s">
        <v>3156</v>
      </c>
      <c r="I300" s="220" t="s">
        <v>13745</v>
      </c>
      <c r="J300" s="229">
        <v>-1</v>
      </c>
      <c r="K300" s="220" t="b">
        <v>0</v>
      </c>
      <c r="L300" s="219">
        <v>1</v>
      </c>
      <c r="M300" s="219">
        <v>1</v>
      </c>
      <c r="N300" s="284">
        <v>2</v>
      </c>
      <c r="O300" s="228" t="b">
        <v>0</v>
      </c>
      <c r="P300" s="416" t="s">
        <v>9911</v>
      </c>
      <c r="Q300" s="416" t="s">
        <v>9912</v>
      </c>
      <c r="R300" s="444" t="s">
        <v>22820</v>
      </c>
      <c r="S300" s="444" t="s">
        <v>22821</v>
      </c>
      <c r="T300" s="452" t="s">
        <v>9913</v>
      </c>
      <c r="U300" s="416" t="s">
        <v>8936</v>
      </c>
      <c r="V300" s="416" t="s">
        <v>8937</v>
      </c>
      <c r="W300" s="279"/>
    </row>
    <row r="301" spans="1:23" ht="24" customHeight="1">
      <c r="A301" s="219">
        <f t="shared" si="4"/>
        <v>298</v>
      </c>
      <c r="B301" s="219" t="s">
        <v>749</v>
      </c>
      <c r="C301" s="220">
        <v>0</v>
      </c>
      <c r="D301" s="225" t="s">
        <v>3043</v>
      </c>
      <c r="E301" s="231" t="s">
        <v>3042</v>
      </c>
      <c r="F301" s="231" t="s">
        <v>756</v>
      </c>
      <c r="G301" s="231" t="s">
        <v>756</v>
      </c>
      <c r="H301" s="219" t="s">
        <v>3156</v>
      </c>
      <c r="I301" s="220" t="s">
        <v>13745</v>
      </c>
      <c r="J301" s="229">
        <v>-1</v>
      </c>
      <c r="K301" s="220" t="b">
        <v>0</v>
      </c>
      <c r="L301" s="219">
        <v>1</v>
      </c>
      <c r="M301" s="219">
        <v>1</v>
      </c>
      <c r="N301" s="284">
        <v>3</v>
      </c>
      <c r="O301" s="228" t="b">
        <v>0</v>
      </c>
      <c r="P301" s="435" t="s">
        <v>9914</v>
      </c>
      <c r="Q301" s="435" t="s">
        <v>9915</v>
      </c>
      <c r="R301" s="445" t="s">
        <v>9916</v>
      </c>
      <c r="S301" s="445" t="s">
        <v>9917</v>
      </c>
      <c r="T301" s="453" t="s">
        <v>9918</v>
      </c>
      <c r="U301" s="435" t="s">
        <v>8938</v>
      </c>
      <c r="V301" s="435" t="s">
        <v>8939</v>
      </c>
      <c r="W301" s="279"/>
    </row>
    <row r="302" spans="1:23" ht="24" customHeight="1">
      <c r="A302" s="219">
        <f t="shared" si="4"/>
        <v>299</v>
      </c>
      <c r="B302" s="219" t="s">
        <v>749</v>
      </c>
      <c r="C302" s="220">
        <v>0</v>
      </c>
      <c r="D302" s="225" t="s">
        <v>3043</v>
      </c>
      <c r="E302" s="231" t="s">
        <v>3042</v>
      </c>
      <c r="F302" s="231" t="s">
        <v>3042</v>
      </c>
      <c r="G302" s="231" t="s">
        <v>756</v>
      </c>
      <c r="H302" s="219" t="s">
        <v>3156</v>
      </c>
      <c r="I302" s="220" t="s">
        <v>13745</v>
      </c>
      <c r="J302" s="229">
        <v>-1</v>
      </c>
      <c r="K302" s="220" t="b">
        <v>0</v>
      </c>
      <c r="L302" s="219">
        <v>1</v>
      </c>
      <c r="M302" s="219">
        <v>1</v>
      </c>
      <c r="N302" s="284">
        <v>4</v>
      </c>
      <c r="O302" s="228" t="b">
        <v>0</v>
      </c>
      <c r="P302" s="416" t="s">
        <v>9919</v>
      </c>
      <c r="Q302" s="416" t="s">
        <v>9920</v>
      </c>
      <c r="R302" s="444" t="s">
        <v>22822</v>
      </c>
      <c r="S302" s="444" t="s">
        <v>22823</v>
      </c>
      <c r="T302" s="452" t="s">
        <v>9921</v>
      </c>
      <c r="U302" s="416" t="s">
        <v>8940</v>
      </c>
      <c r="V302" s="416" t="s">
        <v>8941</v>
      </c>
      <c r="W302" s="279"/>
    </row>
    <row r="303" spans="1:23" ht="24" customHeight="1">
      <c r="A303" s="219">
        <f t="shared" si="4"/>
        <v>300</v>
      </c>
      <c r="B303" s="219" t="s">
        <v>749</v>
      </c>
      <c r="C303" s="220">
        <v>0</v>
      </c>
      <c r="D303" s="225" t="s">
        <v>3043</v>
      </c>
      <c r="E303" s="231" t="s">
        <v>3042</v>
      </c>
      <c r="F303" s="231" t="s">
        <v>3042</v>
      </c>
      <c r="G303" s="231" t="s">
        <v>756</v>
      </c>
      <c r="H303" s="219" t="s">
        <v>3156</v>
      </c>
      <c r="I303" s="220" t="s">
        <v>13745</v>
      </c>
      <c r="J303" s="229">
        <v>-1</v>
      </c>
      <c r="K303" s="220" t="b">
        <v>0</v>
      </c>
      <c r="L303" s="219">
        <v>1</v>
      </c>
      <c r="M303" s="219">
        <v>1</v>
      </c>
      <c r="N303" s="284">
        <v>5</v>
      </c>
      <c r="O303" s="228" t="b">
        <v>0</v>
      </c>
      <c r="P303" s="416" t="s">
        <v>9922</v>
      </c>
      <c r="Q303" s="416" t="s">
        <v>9923</v>
      </c>
      <c r="R303" s="444" t="s">
        <v>22824</v>
      </c>
      <c r="S303" s="444" t="s">
        <v>22825</v>
      </c>
      <c r="T303" s="452" t="s">
        <v>9924</v>
      </c>
      <c r="U303" s="416" t="s">
        <v>8942</v>
      </c>
      <c r="V303" s="416" t="s">
        <v>8943</v>
      </c>
      <c r="W303" s="279"/>
    </row>
    <row r="304" spans="1:23" ht="24" customHeight="1">
      <c r="A304" s="219">
        <f t="shared" si="4"/>
        <v>301</v>
      </c>
      <c r="B304" s="219" t="s">
        <v>749</v>
      </c>
      <c r="C304" s="220">
        <v>0</v>
      </c>
      <c r="D304" s="225" t="s">
        <v>3043</v>
      </c>
      <c r="E304" s="231" t="s">
        <v>3042</v>
      </c>
      <c r="F304" s="231" t="s">
        <v>3042</v>
      </c>
      <c r="G304" s="231" t="s">
        <v>756</v>
      </c>
      <c r="H304" s="219" t="s">
        <v>3156</v>
      </c>
      <c r="I304" s="220" t="s">
        <v>13745</v>
      </c>
      <c r="J304" s="229">
        <v>-1</v>
      </c>
      <c r="K304" s="220" t="b">
        <v>0</v>
      </c>
      <c r="L304" s="219">
        <v>1</v>
      </c>
      <c r="M304" s="219">
        <v>1</v>
      </c>
      <c r="N304" s="284">
        <v>6</v>
      </c>
      <c r="O304" s="227" t="b">
        <v>1</v>
      </c>
      <c r="P304" s="416" t="s">
        <v>9925</v>
      </c>
      <c r="Q304" s="416" t="s">
        <v>9926</v>
      </c>
      <c r="R304" s="444" t="s">
        <v>22826</v>
      </c>
      <c r="S304" s="444" t="s">
        <v>22827</v>
      </c>
      <c r="T304" s="452" t="s">
        <v>9927</v>
      </c>
      <c r="U304" s="416" t="s">
        <v>8944</v>
      </c>
      <c r="V304" s="416" t="s">
        <v>8945</v>
      </c>
      <c r="W304" s="279"/>
    </row>
    <row r="305" spans="1:23" ht="24" customHeight="1">
      <c r="A305" s="219">
        <f t="shared" si="4"/>
        <v>302</v>
      </c>
      <c r="B305" s="219" t="s">
        <v>749</v>
      </c>
      <c r="C305" s="220">
        <v>0</v>
      </c>
      <c r="D305" s="225" t="s">
        <v>3043</v>
      </c>
      <c r="E305" s="231" t="s">
        <v>3042</v>
      </c>
      <c r="F305" s="231" t="s">
        <v>3042</v>
      </c>
      <c r="G305" s="231" t="s">
        <v>756</v>
      </c>
      <c r="H305" s="220" t="s">
        <v>13745</v>
      </c>
      <c r="I305" s="220" t="s">
        <v>13745</v>
      </c>
      <c r="J305" s="229">
        <v>-1</v>
      </c>
      <c r="K305" s="220" t="b">
        <v>0</v>
      </c>
      <c r="L305" s="219">
        <v>2</v>
      </c>
      <c r="M305" s="219">
        <v>1</v>
      </c>
      <c r="N305" s="284">
        <v>1</v>
      </c>
      <c r="O305" s="228" t="b">
        <v>0</v>
      </c>
      <c r="P305" s="416" t="s">
        <v>9928</v>
      </c>
      <c r="Q305" s="416" t="s">
        <v>9929</v>
      </c>
      <c r="R305" s="444" t="s">
        <v>22828</v>
      </c>
      <c r="S305" s="444" t="s">
        <v>9930</v>
      </c>
      <c r="T305" s="452" t="s">
        <v>9931</v>
      </c>
      <c r="U305" s="416" t="s">
        <v>8946</v>
      </c>
      <c r="V305" s="416" t="s">
        <v>8947</v>
      </c>
      <c r="W305" s="279"/>
    </row>
    <row r="306" spans="1:23" ht="24" customHeight="1">
      <c r="A306" s="219">
        <f t="shared" si="4"/>
        <v>303</v>
      </c>
      <c r="B306" s="219" t="s">
        <v>749</v>
      </c>
      <c r="C306" s="220">
        <v>0</v>
      </c>
      <c r="D306" s="225" t="s">
        <v>3043</v>
      </c>
      <c r="E306" s="231" t="s">
        <v>3042</v>
      </c>
      <c r="F306" s="231" t="s">
        <v>756</v>
      </c>
      <c r="G306" s="231" t="s">
        <v>756</v>
      </c>
      <c r="H306" s="220" t="s">
        <v>13745</v>
      </c>
      <c r="I306" s="220" t="s">
        <v>13745</v>
      </c>
      <c r="J306" s="229">
        <v>-1</v>
      </c>
      <c r="K306" s="220" t="b">
        <v>0</v>
      </c>
      <c r="L306" s="219">
        <v>2</v>
      </c>
      <c r="M306" s="219">
        <v>1</v>
      </c>
      <c r="N306" s="284">
        <v>2</v>
      </c>
      <c r="O306" s="228" t="b">
        <v>0</v>
      </c>
      <c r="P306" s="435" t="s">
        <v>9932</v>
      </c>
      <c r="Q306" s="435" t="s">
        <v>9933</v>
      </c>
      <c r="R306" s="445" t="s">
        <v>22829</v>
      </c>
      <c r="S306" s="445" t="s">
        <v>22830</v>
      </c>
      <c r="T306" s="453" t="s">
        <v>9934</v>
      </c>
      <c r="U306" s="435" t="s">
        <v>8948</v>
      </c>
      <c r="V306" s="435" t="s">
        <v>8949</v>
      </c>
      <c r="W306" s="279"/>
    </row>
    <row r="307" spans="1:23" ht="24" customHeight="1">
      <c r="A307" s="219">
        <f t="shared" si="4"/>
        <v>304</v>
      </c>
      <c r="B307" s="219" t="s">
        <v>749</v>
      </c>
      <c r="C307" s="220">
        <v>0</v>
      </c>
      <c r="D307" s="225" t="s">
        <v>3043</v>
      </c>
      <c r="E307" s="231" t="s">
        <v>3042</v>
      </c>
      <c r="F307" s="231" t="s">
        <v>3042</v>
      </c>
      <c r="G307" s="231" t="s">
        <v>756</v>
      </c>
      <c r="H307" s="220" t="s">
        <v>13745</v>
      </c>
      <c r="I307" s="220" t="s">
        <v>13745</v>
      </c>
      <c r="J307" s="229">
        <v>-1</v>
      </c>
      <c r="K307" s="220" t="b">
        <v>0</v>
      </c>
      <c r="L307" s="219">
        <v>2</v>
      </c>
      <c r="M307" s="219">
        <v>1</v>
      </c>
      <c r="N307" s="284">
        <v>3</v>
      </c>
      <c r="O307" s="227" t="b">
        <v>1</v>
      </c>
      <c r="P307" s="416" t="s">
        <v>9935</v>
      </c>
      <c r="Q307" s="416" t="s">
        <v>9936</v>
      </c>
      <c r="R307" s="444" t="s">
        <v>22831</v>
      </c>
      <c r="S307" s="444" t="s">
        <v>9937</v>
      </c>
      <c r="T307" s="452" t="s">
        <v>9938</v>
      </c>
      <c r="U307" s="416" t="s">
        <v>8950</v>
      </c>
      <c r="V307" s="416" t="s">
        <v>8951</v>
      </c>
      <c r="W307" s="279"/>
    </row>
    <row r="308" spans="1:23" ht="24" customHeight="1">
      <c r="A308" s="219">
        <f t="shared" si="4"/>
        <v>305</v>
      </c>
      <c r="B308" s="219" t="s">
        <v>749</v>
      </c>
      <c r="C308" s="220">
        <v>0</v>
      </c>
      <c r="D308" s="225" t="s">
        <v>3043</v>
      </c>
      <c r="E308" s="231" t="s">
        <v>3042</v>
      </c>
      <c r="F308" s="231" t="s">
        <v>3042</v>
      </c>
      <c r="G308" s="231" t="s">
        <v>756</v>
      </c>
      <c r="H308" s="220" t="s">
        <v>13745</v>
      </c>
      <c r="I308" s="220" t="s">
        <v>13745</v>
      </c>
      <c r="J308" s="229">
        <v>-1</v>
      </c>
      <c r="K308" s="220" t="b">
        <v>0</v>
      </c>
      <c r="L308" s="219">
        <v>2</v>
      </c>
      <c r="M308" s="219">
        <v>2</v>
      </c>
      <c r="N308" s="284">
        <v>1</v>
      </c>
      <c r="O308" s="228" t="b">
        <v>0</v>
      </c>
      <c r="P308" s="416" t="s">
        <v>9939</v>
      </c>
      <c r="Q308" s="416" t="s">
        <v>9940</v>
      </c>
      <c r="R308" s="444" t="s">
        <v>22832</v>
      </c>
      <c r="S308" s="444" t="s">
        <v>9941</v>
      </c>
      <c r="T308" s="452" t="s">
        <v>9942</v>
      </c>
      <c r="U308" s="416" t="s">
        <v>8952</v>
      </c>
      <c r="V308" s="416" t="s">
        <v>8953</v>
      </c>
      <c r="W308" s="279"/>
    </row>
    <row r="309" spans="1:23" ht="24" customHeight="1">
      <c r="A309" s="219">
        <f t="shared" si="4"/>
        <v>306</v>
      </c>
      <c r="B309" s="219" t="s">
        <v>749</v>
      </c>
      <c r="C309" s="220">
        <v>0</v>
      </c>
      <c r="D309" s="225" t="s">
        <v>3043</v>
      </c>
      <c r="E309" s="231" t="s">
        <v>3042</v>
      </c>
      <c r="F309" s="231" t="s">
        <v>3042</v>
      </c>
      <c r="G309" s="231" t="s">
        <v>756</v>
      </c>
      <c r="H309" s="220" t="s">
        <v>13745</v>
      </c>
      <c r="I309" s="220" t="s">
        <v>13745</v>
      </c>
      <c r="J309" s="229">
        <v>-1</v>
      </c>
      <c r="K309" s="220" t="b">
        <v>0</v>
      </c>
      <c r="L309" s="219">
        <v>2</v>
      </c>
      <c r="M309" s="219">
        <v>2</v>
      </c>
      <c r="N309" s="284">
        <v>2</v>
      </c>
      <c r="O309" s="228" t="b">
        <v>0</v>
      </c>
      <c r="P309" s="416" t="s">
        <v>9943</v>
      </c>
      <c r="Q309" s="416" t="s">
        <v>9944</v>
      </c>
      <c r="R309" s="444" t="s">
        <v>22833</v>
      </c>
      <c r="S309" s="444" t="s">
        <v>22834</v>
      </c>
      <c r="T309" s="452" t="s">
        <v>9945</v>
      </c>
      <c r="U309" s="416" t="s">
        <v>8954</v>
      </c>
      <c r="V309" s="416" t="s">
        <v>8955</v>
      </c>
      <c r="W309" s="279"/>
    </row>
    <row r="310" spans="1:23" ht="24" customHeight="1">
      <c r="A310" s="219">
        <f t="shared" si="4"/>
        <v>307</v>
      </c>
      <c r="B310" s="219" t="s">
        <v>749</v>
      </c>
      <c r="C310" s="220">
        <v>0</v>
      </c>
      <c r="D310" s="225" t="s">
        <v>3043</v>
      </c>
      <c r="E310" s="231" t="s">
        <v>3042</v>
      </c>
      <c r="F310" s="231" t="s">
        <v>756</v>
      </c>
      <c r="G310" s="231" t="s">
        <v>756</v>
      </c>
      <c r="H310" s="220" t="s">
        <v>13745</v>
      </c>
      <c r="I310" s="220" t="s">
        <v>13745</v>
      </c>
      <c r="J310" s="229">
        <v>-1</v>
      </c>
      <c r="K310" s="220" t="b">
        <v>0</v>
      </c>
      <c r="L310" s="219">
        <v>2</v>
      </c>
      <c r="M310" s="219">
        <v>2</v>
      </c>
      <c r="N310" s="284">
        <v>3</v>
      </c>
      <c r="O310" s="228" t="b">
        <v>0</v>
      </c>
      <c r="P310" s="435" t="s">
        <v>9946</v>
      </c>
      <c r="Q310" s="435" t="s">
        <v>9947</v>
      </c>
      <c r="R310" s="445" t="s">
        <v>22835</v>
      </c>
      <c r="S310" s="445" t="s">
        <v>9948</v>
      </c>
      <c r="T310" s="453" t="s">
        <v>9949</v>
      </c>
      <c r="U310" s="435" t="s">
        <v>8956</v>
      </c>
      <c r="V310" s="435" t="s">
        <v>8957</v>
      </c>
      <c r="W310" s="279"/>
    </row>
    <row r="311" spans="1:23" ht="24" customHeight="1">
      <c r="A311" s="219">
        <f t="shared" si="4"/>
        <v>308</v>
      </c>
      <c r="B311" s="219" t="s">
        <v>749</v>
      </c>
      <c r="C311" s="220">
        <v>0</v>
      </c>
      <c r="D311" s="225" t="s">
        <v>3043</v>
      </c>
      <c r="E311" s="231" t="s">
        <v>3042</v>
      </c>
      <c r="F311" s="231" t="s">
        <v>3042</v>
      </c>
      <c r="G311" s="231" t="s">
        <v>756</v>
      </c>
      <c r="H311" s="220" t="s">
        <v>13745</v>
      </c>
      <c r="I311" s="220" t="s">
        <v>13745</v>
      </c>
      <c r="J311" s="229">
        <v>-1</v>
      </c>
      <c r="K311" s="220" t="b">
        <v>0</v>
      </c>
      <c r="L311" s="219">
        <v>2</v>
      </c>
      <c r="M311" s="219">
        <v>2</v>
      </c>
      <c r="N311" s="284">
        <v>4</v>
      </c>
      <c r="O311" s="228" t="b">
        <v>0</v>
      </c>
      <c r="P311" s="416" t="s">
        <v>9950</v>
      </c>
      <c r="Q311" s="416" t="s">
        <v>9951</v>
      </c>
      <c r="R311" s="444" t="s">
        <v>22836</v>
      </c>
      <c r="S311" s="444" t="s">
        <v>22837</v>
      </c>
      <c r="T311" s="452" t="s">
        <v>9952</v>
      </c>
      <c r="U311" s="416" t="s">
        <v>8958</v>
      </c>
      <c r="V311" s="416" t="s">
        <v>8959</v>
      </c>
      <c r="W311" s="279"/>
    </row>
    <row r="312" spans="1:23" ht="24" customHeight="1">
      <c r="A312" s="219">
        <f t="shared" si="4"/>
        <v>309</v>
      </c>
      <c r="B312" s="219" t="s">
        <v>749</v>
      </c>
      <c r="C312" s="220">
        <v>0</v>
      </c>
      <c r="D312" s="225" t="s">
        <v>3043</v>
      </c>
      <c r="E312" s="231" t="s">
        <v>3042</v>
      </c>
      <c r="F312" s="231" t="s">
        <v>756</v>
      </c>
      <c r="G312" s="231" t="s">
        <v>756</v>
      </c>
      <c r="H312" s="220" t="s">
        <v>13745</v>
      </c>
      <c r="I312" s="220" t="s">
        <v>13745</v>
      </c>
      <c r="J312" s="229">
        <v>-1</v>
      </c>
      <c r="K312" s="220" t="b">
        <v>0</v>
      </c>
      <c r="L312" s="219">
        <v>2</v>
      </c>
      <c r="M312" s="219">
        <v>2</v>
      </c>
      <c r="N312" s="284">
        <v>5</v>
      </c>
      <c r="O312" s="227" t="b">
        <v>1</v>
      </c>
      <c r="P312" s="435" t="s">
        <v>9953</v>
      </c>
      <c r="Q312" s="435" t="s">
        <v>9954</v>
      </c>
      <c r="R312" s="445" t="s">
        <v>9955</v>
      </c>
      <c r="S312" s="445" t="s">
        <v>9955</v>
      </c>
      <c r="T312" s="453" t="s">
        <v>9956</v>
      </c>
      <c r="U312" s="435" t="s">
        <v>12330</v>
      </c>
      <c r="V312" s="435" t="s">
        <v>12331</v>
      </c>
      <c r="W312" s="279"/>
    </row>
    <row r="313" spans="1:23" ht="24" customHeight="1">
      <c r="A313" s="219">
        <f t="shared" si="4"/>
        <v>310</v>
      </c>
      <c r="B313" s="219" t="s">
        <v>749</v>
      </c>
      <c r="C313" s="220">
        <v>0</v>
      </c>
      <c r="D313" s="221" t="s">
        <v>692</v>
      </c>
      <c r="E313" s="232" t="s">
        <v>149</v>
      </c>
      <c r="F313" s="232" t="s">
        <v>149</v>
      </c>
      <c r="G313" s="232" t="s">
        <v>756</v>
      </c>
      <c r="H313" s="225" t="s">
        <v>3128</v>
      </c>
      <c r="I313" s="220" t="s">
        <v>13745</v>
      </c>
      <c r="J313" s="229">
        <v>-1</v>
      </c>
      <c r="K313" s="233" t="b">
        <v>0</v>
      </c>
      <c r="L313" s="225">
        <v>1</v>
      </c>
      <c r="M313" s="225">
        <v>1</v>
      </c>
      <c r="N313" s="285">
        <v>1</v>
      </c>
      <c r="O313" s="220" t="b">
        <v>0</v>
      </c>
      <c r="P313" s="416" t="s">
        <v>9957</v>
      </c>
      <c r="Q313" s="416" t="s">
        <v>9958</v>
      </c>
      <c r="R313" s="444" t="s">
        <v>22838</v>
      </c>
      <c r="S313" s="444" t="s">
        <v>22839</v>
      </c>
      <c r="T313" s="452" t="s">
        <v>9959</v>
      </c>
      <c r="U313" s="416" t="s">
        <v>8910</v>
      </c>
      <c r="V313" s="416" t="s">
        <v>8911</v>
      </c>
      <c r="W313" s="279"/>
    </row>
    <row r="314" spans="1:23" ht="24" customHeight="1">
      <c r="A314" s="219">
        <f t="shared" si="4"/>
        <v>311</v>
      </c>
      <c r="B314" s="219" t="s">
        <v>749</v>
      </c>
      <c r="C314" s="220">
        <v>0</v>
      </c>
      <c r="D314" s="221" t="s">
        <v>692</v>
      </c>
      <c r="E314" s="232" t="s">
        <v>149</v>
      </c>
      <c r="F314" s="225" t="s">
        <v>756</v>
      </c>
      <c r="G314" s="225" t="s">
        <v>756</v>
      </c>
      <c r="H314" s="225" t="s">
        <v>3128</v>
      </c>
      <c r="I314" s="220" t="s">
        <v>13745</v>
      </c>
      <c r="J314" s="229">
        <v>-1</v>
      </c>
      <c r="K314" s="233" t="b">
        <v>0</v>
      </c>
      <c r="L314" s="225">
        <v>1</v>
      </c>
      <c r="M314" s="225">
        <v>1</v>
      </c>
      <c r="N314" s="281">
        <v>2</v>
      </c>
      <c r="O314" s="220" t="b">
        <v>0</v>
      </c>
      <c r="P314" s="435" t="s">
        <v>9960</v>
      </c>
      <c r="Q314" s="435" t="s">
        <v>9961</v>
      </c>
      <c r="R314" s="445" t="s">
        <v>22840</v>
      </c>
      <c r="S314" s="445" t="s">
        <v>22841</v>
      </c>
      <c r="T314" s="453" t="s">
        <v>9962</v>
      </c>
      <c r="U314" s="435" t="s">
        <v>8912</v>
      </c>
      <c r="V314" s="435" t="s">
        <v>8913</v>
      </c>
      <c r="W314" s="279"/>
    </row>
    <row r="315" spans="1:23" ht="24" customHeight="1">
      <c r="A315" s="219">
        <f t="shared" si="4"/>
        <v>312</v>
      </c>
      <c r="B315" s="219" t="s">
        <v>749</v>
      </c>
      <c r="C315" s="220">
        <v>0</v>
      </c>
      <c r="D315" s="221" t="s">
        <v>692</v>
      </c>
      <c r="E315" s="232" t="s">
        <v>149</v>
      </c>
      <c r="F315" s="232" t="s">
        <v>149</v>
      </c>
      <c r="G315" s="232" t="s">
        <v>756</v>
      </c>
      <c r="H315" s="225" t="s">
        <v>3128</v>
      </c>
      <c r="I315" s="220" t="s">
        <v>13745</v>
      </c>
      <c r="J315" s="229">
        <v>-1</v>
      </c>
      <c r="K315" s="233" t="b">
        <v>0</v>
      </c>
      <c r="L315" s="225">
        <v>1</v>
      </c>
      <c r="M315" s="225">
        <v>1</v>
      </c>
      <c r="N315" s="285">
        <v>3</v>
      </c>
      <c r="O315" s="220" t="b">
        <v>0</v>
      </c>
      <c r="P315" s="416" t="s">
        <v>9963</v>
      </c>
      <c r="Q315" s="416" t="s">
        <v>9964</v>
      </c>
      <c r="R315" s="444" t="s">
        <v>22842</v>
      </c>
      <c r="S315" s="444" t="s">
        <v>22843</v>
      </c>
      <c r="T315" s="452" t="s">
        <v>9965</v>
      </c>
      <c r="U315" s="416" t="s">
        <v>8914</v>
      </c>
      <c r="V315" s="416" t="s">
        <v>8915</v>
      </c>
      <c r="W315" s="279"/>
    </row>
    <row r="316" spans="1:23" ht="24" customHeight="1">
      <c r="A316" s="219">
        <f t="shared" si="4"/>
        <v>313</v>
      </c>
      <c r="B316" s="219" t="s">
        <v>749</v>
      </c>
      <c r="C316" s="220">
        <v>0</v>
      </c>
      <c r="D316" s="221" t="s">
        <v>692</v>
      </c>
      <c r="E316" s="232" t="s">
        <v>149</v>
      </c>
      <c r="F316" s="232" t="s">
        <v>149</v>
      </c>
      <c r="G316" s="232" t="s">
        <v>756</v>
      </c>
      <c r="H316" s="225" t="s">
        <v>3128</v>
      </c>
      <c r="I316" s="220" t="s">
        <v>13745</v>
      </c>
      <c r="J316" s="229">
        <v>-1</v>
      </c>
      <c r="K316" s="233" t="b">
        <v>0</v>
      </c>
      <c r="L316" s="225">
        <v>1</v>
      </c>
      <c r="M316" s="225">
        <v>1</v>
      </c>
      <c r="N316" s="285">
        <v>4</v>
      </c>
      <c r="O316" s="220" t="b">
        <v>0</v>
      </c>
      <c r="P316" s="416" t="s">
        <v>9966</v>
      </c>
      <c r="Q316" s="416" t="s">
        <v>9967</v>
      </c>
      <c r="R316" s="444" t="s">
        <v>22844</v>
      </c>
      <c r="S316" s="444" t="s">
        <v>22845</v>
      </c>
      <c r="T316" s="452" t="s">
        <v>9968</v>
      </c>
      <c r="U316" s="416" t="s">
        <v>8916</v>
      </c>
      <c r="V316" s="416" t="s">
        <v>8917</v>
      </c>
      <c r="W316" s="279"/>
    </row>
    <row r="317" spans="1:23" ht="24" customHeight="1">
      <c r="A317" s="219">
        <f t="shared" si="4"/>
        <v>314</v>
      </c>
      <c r="B317" s="219" t="s">
        <v>749</v>
      </c>
      <c r="C317" s="220">
        <v>0</v>
      </c>
      <c r="D317" s="221" t="s">
        <v>692</v>
      </c>
      <c r="E317" s="232" t="s">
        <v>149</v>
      </c>
      <c r="F317" s="225" t="s">
        <v>756</v>
      </c>
      <c r="G317" s="225" t="s">
        <v>756</v>
      </c>
      <c r="H317" s="225" t="s">
        <v>3128</v>
      </c>
      <c r="I317" s="220" t="s">
        <v>13745</v>
      </c>
      <c r="J317" s="229">
        <v>-1</v>
      </c>
      <c r="K317" s="233" t="b">
        <v>0</v>
      </c>
      <c r="L317" s="225">
        <v>1</v>
      </c>
      <c r="M317" s="225">
        <v>1</v>
      </c>
      <c r="N317" s="281">
        <v>5</v>
      </c>
      <c r="O317" s="220" t="b">
        <v>0</v>
      </c>
      <c r="P317" s="435" t="s">
        <v>9513</v>
      </c>
      <c r="Q317" s="435" t="s">
        <v>9969</v>
      </c>
      <c r="R317" s="445" t="s">
        <v>2746</v>
      </c>
      <c r="S317" s="445" t="s">
        <v>2747</v>
      </c>
      <c r="T317" s="453" t="s">
        <v>9970</v>
      </c>
      <c r="U317" s="435" t="s">
        <v>8918</v>
      </c>
      <c r="V317" s="435" t="s">
        <v>8919</v>
      </c>
      <c r="W317" s="279"/>
    </row>
    <row r="318" spans="1:23" ht="24" customHeight="1">
      <c r="A318" s="219">
        <f t="shared" si="4"/>
        <v>315</v>
      </c>
      <c r="B318" s="219" t="s">
        <v>749</v>
      </c>
      <c r="C318" s="220">
        <v>0</v>
      </c>
      <c r="D318" s="221" t="s">
        <v>692</v>
      </c>
      <c r="E318" s="232" t="s">
        <v>149</v>
      </c>
      <c r="F318" s="232" t="s">
        <v>149</v>
      </c>
      <c r="G318" s="232" t="s">
        <v>756</v>
      </c>
      <c r="H318" s="225" t="s">
        <v>3128</v>
      </c>
      <c r="I318" s="220" t="s">
        <v>13745</v>
      </c>
      <c r="J318" s="229">
        <v>-1</v>
      </c>
      <c r="K318" s="233" t="b">
        <v>0</v>
      </c>
      <c r="L318" s="225">
        <v>1</v>
      </c>
      <c r="M318" s="225">
        <v>1</v>
      </c>
      <c r="N318" s="285">
        <v>6</v>
      </c>
      <c r="O318" s="220" t="b">
        <v>0</v>
      </c>
      <c r="P318" s="416" t="s">
        <v>9971</v>
      </c>
      <c r="Q318" s="416" t="s">
        <v>9972</v>
      </c>
      <c r="R318" s="444" t="s">
        <v>22846</v>
      </c>
      <c r="S318" s="444" t="s">
        <v>22847</v>
      </c>
      <c r="T318" s="452" t="s">
        <v>9973</v>
      </c>
      <c r="U318" s="416" t="s">
        <v>8920</v>
      </c>
      <c r="V318" s="416" t="s">
        <v>8921</v>
      </c>
      <c r="W318" s="279"/>
    </row>
    <row r="319" spans="1:23" ht="24" customHeight="1">
      <c r="A319" s="219">
        <f t="shared" si="4"/>
        <v>316</v>
      </c>
      <c r="B319" s="219" t="s">
        <v>749</v>
      </c>
      <c r="C319" s="220">
        <v>0</v>
      </c>
      <c r="D319" s="221" t="s">
        <v>692</v>
      </c>
      <c r="E319" s="232" t="s">
        <v>149</v>
      </c>
      <c r="F319" s="225" t="s">
        <v>756</v>
      </c>
      <c r="G319" s="225" t="s">
        <v>756</v>
      </c>
      <c r="H319" s="225" t="s">
        <v>3128</v>
      </c>
      <c r="I319" s="220" t="s">
        <v>13745</v>
      </c>
      <c r="J319" s="229">
        <v>-1</v>
      </c>
      <c r="K319" s="233" t="b">
        <v>0</v>
      </c>
      <c r="L319" s="225">
        <v>1</v>
      </c>
      <c r="M319" s="225">
        <v>1</v>
      </c>
      <c r="N319" s="281">
        <v>7</v>
      </c>
      <c r="O319" s="220" t="b">
        <v>0</v>
      </c>
      <c r="P319" s="435" t="s">
        <v>9974</v>
      </c>
      <c r="Q319" s="435" t="s">
        <v>9975</v>
      </c>
      <c r="R319" s="445" t="s">
        <v>22848</v>
      </c>
      <c r="S319" s="445" t="s">
        <v>22849</v>
      </c>
      <c r="T319" s="453" t="s">
        <v>9976</v>
      </c>
      <c r="U319" s="435" t="s">
        <v>8922</v>
      </c>
      <c r="V319" s="435" t="s">
        <v>8923</v>
      </c>
      <c r="W319" s="279"/>
    </row>
    <row r="320" spans="1:23" ht="24" customHeight="1">
      <c r="A320" s="219">
        <f t="shared" si="4"/>
        <v>317</v>
      </c>
      <c r="B320" s="219" t="s">
        <v>749</v>
      </c>
      <c r="C320" s="220">
        <v>0</v>
      </c>
      <c r="D320" s="221" t="s">
        <v>692</v>
      </c>
      <c r="E320" s="232" t="s">
        <v>149</v>
      </c>
      <c r="F320" s="232" t="s">
        <v>149</v>
      </c>
      <c r="G320" s="232" t="s">
        <v>756</v>
      </c>
      <c r="H320" s="225" t="s">
        <v>3128</v>
      </c>
      <c r="I320" s="220" t="s">
        <v>13745</v>
      </c>
      <c r="J320" s="229">
        <v>-1</v>
      </c>
      <c r="K320" s="233" t="b">
        <v>0</v>
      </c>
      <c r="L320" s="225">
        <v>1</v>
      </c>
      <c r="M320" s="225">
        <v>1</v>
      </c>
      <c r="N320" s="285">
        <v>8</v>
      </c>
      <c r="O320" s="220" t="b">
        <v>0</v>
      </c>
      <c r="P320" s="416" t="s">
        <v>9977</v>
      </c>
      <c r="Q320" s="416" t="s">
        <v>9978</v>
      </c>
      <c r="R320" s="444" t="s">
        <v>22850</v>
      </c>
      <c r="S320" s="444" t="s">
        <v>2748</v>
      </c>
      <c r="T320" s="452" t="s">
        <v>9979</v>
      </c>
      <c r="U320" s="416" t="s">
        <v>8924</v>
      </c>
      <c r="V320" s="416" t="s">
        <v>8925</v>
      </c>
      <c r="W320" s="279"/>
    </row>
    <row r="321" spans="1:23" ht="24" customHeight="1">
      <c r="A321" s="219">
        <f t="shared" si="4"/>
        <v>318</v>
      </c>
      <c r="B321" s="219" t="s">
        <v>749</v>
      </c>
      <c r="C321" s="220">
        <v>0</v>
      </c>
      <c r="D321" s="221" t="s">
        <v>692</v>
      </c>
      <c r="E321" s="232" t="s">
        <v>149</v>
      </c>
      <c r="F321" s="232" t="s">
        <v>149</v>
      </c>
      <c r="G321" s="232" t="s">
        <v>756</v>
      </c>
      <c r="H321" s="225" t="s">
        <v>3128</v>
      </c>
      <c r="I321" s="220" t="s">
        <v>13745</v>
      </c>
      <c r="J321" s="229">
        <v>-1</v>
      </c>
      <c r="K321" s="233" t="b">
        <v>0</v>
      </c>
      <c r="L321" s="225">
        <v>1</v>
      </c>
      <c r="M321" s="225">
        <v>1</v>
      </c>
      <c r="N321" s="285">
        <v>9</v>
      </c>
      <c r="O321" s="220" t="b">
        <v>0</v>
      </c>
      <c r="P321" s="416" t="s">
        <v>9980</v>
      </c>
      <c r="Q321" s="416" t="s">
        <v>9981</v>
      </c>
      <c r="R321" s="444" t="s">
        <v>22851</v>
      </c>
      <c r="S321" s="444" t="s">
        <v>2749</v>
      </c>
      <c r="T321" s="452" t="s">
        <v>9982</v>
      </c>
      <c r="U321" s="416" t="s">
        <v>8926</v>
      </c>
      <c r="V321" s="416" t="s">
        <v>8927</v>
      </c>
      <c r="W321" s="279"/>
    </row>
    <row r="322" spans="1:23" ht="24" customHeight="1">
      <c r="A322" s="219">
        <f t="shared" si="4"/>
        <v>319</v>
      </c>
      <c r="B322" s="219" t="s">
        <v>749</v>
      </c>
      <c r="C322" s="220">
        <v>0</v>
      </c>
      <c r="D322" s="221" t="s">
        <v>692</v>
      </c>
      <c r="E322" s="232" t="s">
        <v>149</v>
      </c>
      <c r="F322" s="225" t="s">
        <v>756</v>
      </c>
      <c r="G322" s="225" t="s">
        <v>756</v>
      </c>
      <c r="H322" s="225" t="s">
        <v>3128</v>
      </c>
      <c r="I322" s="220" t="s">
        <v>13745</v>
      </c>
      <c r="J322" s="229">
        <v>-1</v>
      </c>
      <c r="K322" s="233" t="b">
        <v>0</v>
      </c>
      <c r="L322" s="225">
        <v>1</v>
      </c>
      <c r="M322" s="225">
        <v>1</v>
      </c>
      <c r="N322" s="281">
        <v>10</v>
      </c>
      <c r="O322" s="220" t="b">
        <v>0</v>
      </c>
      <c r="P322" s="435" t="s">
        <v>9983</v>
      </c>
      <c r="Q322" s="435" t="s">
        <v>9984</v>
      </c>
      <c r="R322" s="445" t="s">
        <v>22852</v>
      </c>
      <c r="S322" s="445" t="s">
        <v>22853</v>
      </c>
      <c r="T322" s="453" t="s">
        <v>9985</v>
      </c>
      <c r="U322" s="435" t="s">
        <v>8928</v>
      </c>
      <c r="V322" s="435" t="s">
        <v>8929</v>
      </c>
      <c r="W322" s="279"/>
    </row>
    <row r="323" spans="1:23" ht="24" customHeight="1">
      <c r="A323" s="219">
        <f t="shared" si="4"/>
        <v>320</v>
      </c>
      <c r="B323" s="219" t="s">
        <v>749</v>
      </c>
      <c r="C323" s="220">
        <v>0</v>
      </c>
      <c r="D323" s="221" t="s">
        <v>692</v>
      </c>
      <c r="E323" s="232" t="s">
        <v>149</v>
      </c>
      <c r="F323" s="232" t="s">
        <v>149</v>
      </c>
      <c r="G323" s="232" t="s">
        <v>756</v>
      </c>
      <c r="H323" s="225" t="s">
        <v>3128</v>
      </c>
      <c r="I323" s="220" t="s">
        <v>13745</v>
      </c>
      <c r="J323" s="229">
        <v>-1</v>
      </c>
      <c r="K323" s="233" t="b">
        <v>0</v>
      </c>
      <c r="L323" s="225">
        <v>1</v>
      </c>
      <c r="M323" s="225">
        <v>1</v>
      </c>
      <c r="N323" s="285">
        <v>11</v>
      </c>
      <c r="O323" s="220" t="b">
        <v>0</v>
      </c>
      <c r="P323" s="416" t="s">
        <v>9986</v>
      </c>
      <c r="Q323" s="416" t="s">
        <v>9987</v>
      </c>
      <c r="R323" s="444" t="s">
        <v>22854</v>
      </c>
      <c r="S323" s="444" t="s">
        <v>2750</v>
      </c>
      <c r="T323" s="452" t="s">
        <v>9988</v>
      </c>
      <c r="U323" s="416" t="s">
        <v>8930</v>
      </c>
      <c r="V323" s="416" t="s">
        <v>8931</v>
      </c>
      <c r="W323" s="279"/>
    </row>
    <row r="324" spans="1:23" ht="24" customHeight="1">
      <c r="A324" s="219">
        <f t="shared" si="4"/>
        <v>321</v>
      </c>
      <c r="B324" s="219" t="s">
        <v>749</v>
      </c>
      <c r="C324" s="220">
        <v>0</v>
      </c>
      <c r="D324" s="221" t="s">
        <v>692</v>
      </c>
      <c r="E324" s="232" t="s">
        <v>149</v>
      </c>
      <c r="F324" s="232" t="s">
        <v>149</v>
      </c>
      <c r="G324" s="232" t="s">
        <v>756</v>
      </c>
      <c r="H324" s="225" t="s">
        <v>3128</v>
      </c>
      <c r="I324" s="220" t="s">
        <v>13745</v>
      </c>
      <c r="J324" s="229">
        <v>-1</v>
      </c>
      <c r="K324" s="233" t="b">
        <v>0</v>
      </c>
      <c r="L324" s="225">
        <v>1</v>
      </c>
      <c r="M324" s="225">
        <v>1</v>
      </c>
      <c r="N324" s="285">
        <v>12</v>
      </c>
      <c r="O324" s="220" t="b">
        <v>0</v>
      </c>
      <c r="P324" s="416" t="s">
        <v>9989</v>
      </c>
      <c r="Q324" s="416" t="s">
        <v>9990</v>
      </c>
      <c r="R324" s="444" t="s">
        <v>22855</v>
      </c>
      <c r="S324" s="444" t="s">
        <v>2751</v>
      </c>
      <c r="T324" s="452" t="s">
        <v>9991</v>
      </c>
      <c r="U324" s="416" t="s">
        <v>8932</v>
      </c>
      <c r="V324" s="416" t="s">
        <v>8933</v>
      </c>
      <c r="W324" s="279"/>
    </row>
    <row r="325" spans="1:23" ht="24" customHeight="1">
      <c r="A325" s="219">
        <f t="shared" si="4"/>
        <v>322</v>
      </c>
      <c r="B325" s="219" t="s">
        <v>749</v>
      </c>
      <c r="C325" s="220">
        <v>0</v>
      </c>
      <c r="D325" s="221" t="s">
        <v>692</v>
      </c>
      <c r="E325" s="232" t="s">
        <v>149</v>
      </c>
      <c r="F325" s="225" t="s">
        <v>756</v>
      </c>
      <c r="G325" s="225" t="s">
        <v>756</v>
      </c>
      <c r="H325" s="225" t="s">
        <v>3128</v>
      </c>
      <c r="I325" s="220" t="s">
        <v>13745</v>
      </c>
      <c r="J325" s="229">
        <v>-1</v>
      </c>
      <c r="K325" s="233" t="b">
        <v>0</v>
      </c>
      <c r="L325" s="225">
        <v>1</v>
      </c>
      <c r="M325" s="225">
        <v>1</v>
      </c>
      <c r="N325" s="281">
        <v>13</v>
      </c>
      <c r="O325" s="220" t="b">
        <v>0</v>
      </c>
      <c r="P325" s="435" t="s">
        <v>9992</v>
      </c>
      <c r="Q325" s="435" t="s">
        <v>9993</v>
      </c>
      <c r="R325" s="445" t="s">
        <v>22856</v>
      </c>
      <c r="S325" s="445" t="s">
        <v>2752</v>
      </c>
      <c r="T325" s="453" t="s">
        <v>9994</v>
      </c>
      <c r="U325" s="435" t="s">
        <v>8934</v>
      </c>
      <c r="V325" s="435" t="s">
        <v>8935</v>
      </c>
      <c r="W325" s="279"/>
    </row>
    <row r="326" spans="1:23" ht="24" customHeight="1">
      <c r="A326" s="219">
        <f t="shared" si="4"/>
        <v>323</v>
      </c>
      <c r="B326" s="219" t="s">
        <v>749</v>
      </c>
      <c r="C326" s="220">
        <v>0</v>
      </c>
      <c r="D326" s="221" t="s">
        <v>692</v>
      </c>
      <c r="E326" s="232" t="s">
        <v>149</v>
      </c>
      <c r="F326" s="232" t="s">
        <v>149</v>
      </c>
      <c r="G326" s="232" t="s">
        <v>756</v>
      </c>
      <c r="H326" s="225" t="s">
        <v>3128</v>
      </c>
      <c r="I326" s="220" t="s">
        <v>13745</v>
      </c>
      <c r="J326" s="229">
        <v>-1</v>
      </c>
      <c r="K326" s="233" t="b">
        <v>0</v>
      </c>
      <c r="L326" s="225">
        <v>1</v>
      </c>
      <c r="M326" s="225">
        <v>1</v>
      </c>
      <c r="N326" s="285">
        <v>14</v>
      </c>
      <c r="O326" s="220" t="b">
        <v>0</v>
      </c>
      <c r="P326" s="416" t="s">
        <v>9995</v>
      </c>
      <c r="Q326" s="416" t="s">
        <v>9996</v>
      </c>
      <c r="R326" s="444" t="s">
        <v>22857</v>
      </c>
      <c r="S326" s="444" t="s">
        <v>22858</v>
      </c>
      <c r="T326" s="452" t="s">
        <v>9997</v>
      </c>
      <c r="U326" s="416" t="s">
        <v>8936</v>
      </c>
      <c r="V326" s="416" t="s">
        <v>8937</v>
      </c>
      <c r="W326" s="279"/>
    </row>
    <row r="327" spans="1:23" ht="24" customHeight="1">
      <c r="A327" s="219">
        <f t="shared" si="4"/>
        <v>324</v>
      </c>
      <c r="B327" s="219" t="s">
        <v>749</v>
      </c>
      <c r="C327" s="220">
        <v>0</v>
      </c>
      <c r="D327" s="221" t="s">
        <v>692</v>
      </c>
      <c r="E327" s="232" t="s">
        <v>149</v>
      </c>
      <c r="F327" s="232" t="s">
        <v>149</v>
      </c>
      <c r="G327" s="232" t="s">
        <v>756</v>
      </c>
      <c r="H327" s="225" t="s">
        <v>3128</v>
      </c>
      <c r="I327" s="220" t="s">
        <v>13745</v>
      </c>
      <c r="J327" s="229">
        <v>-1</v>
      </c>
      <c r="K327" s="233" t="b">
        <v>0</v>
      </c>
      <c r="L327" s="225">
        <v>1</v>
      </c>
      <c r="M327" s="225">
        <v>1</v>
      </c>
      <c r="N327" s="285">
        <v>15</v>
      </c>
      <c r="O327" s="220" t="b">
        <v>0</v>
      </c>
      <c r="P327" s="416" t="s">
        <v>9998</v>
      </c>
      <c r="Q327" s="416" t="s">
        <v>9999</v>
      </c>
      <c r="R327" s="444" t="s">
        <v>22859</v>
      </c>
      <c r="S327" s="444" t="s">
        <v>22860</v>
      </c>
      <c r="T327" s="452" t="s">
        <v>699</v>
      </c>
      <c r="U327" s="416" t="s">
        <v>8938</v>
      </c>
      <c r="V327" s="416" t="s">
        <v>8939</v>
      </c>
      <c r="W327" s="279"/>
    </row>
    <row r="328" spans="1:23" ht="24" customHeight="1">
      <c r="A328" s="219">
        <f t="shared" si="4"/>
        <v>325</v>
      </c>
      <c r="B328" s="219" t="s">
        <v>749</v>
      </c>
      <c r="C328" s="220">
        <v>0</v>
      </c>
      <c r="D328" s="221" t="s">
        <v>692</v>
      </c>
      <c r="E328" s="232" t="s">
        <v>149</v>
      </c>
      <c r="F328" s="225" t="s">
        <v>756</v>
      </c>
      <c r="G328" s="225" t="s">
        <v>756</v>
      </c>
      <c r="H328" s="225" t="s">
        <v>3128</v>
      </c>
      <c r="I328" s="220" t="s">
        <v>13745</v>
      </c>
      <c r="J328" s="229">
        <v>-1</v>
      </c>
      <c r="K328" s="220" t="b">
        <v>0</v>
      </c>
      <c r="L328" s="225">
        <v>1</v>
      </c>
      <c r="M328" s="225">
        <v>1</v>
      </c>
      <c r="N328" s="281">
        <v>16</v>
      </c>
      <c r="O328" s="220" t="b">
        <v>0</v>
      </c>
      <c r="P328" s="435" t="s">
        <v>10000</v>
      </c>
      <c r="Q328" s="435" t="s">
        <v>10001</v>
      </c>
      <c r="R328" s="445" t="s">
        <v>22861</v>
      </c>
      <c r="S328" s="445" t="s">
        <v>5550</v>
      </c>
      <c r="T328" s="453" t="s">
        <v>700</v>
      </c>
      <c r="U328" s="435" t="s">
        <v>8940</v>
      </c>
      <c r="V328" s="435" t="s">
        <v>8941</v>
      </c>
      <c r="W328" s="279"/>
    </row>
    <row r="329" spans="1:23" ht="24" customHeight="1">
      <c r="A329" s="219">
        <f t="shared" si="4"/>
        <v>326</v>
      </c>
      <c r="B329" s="219" t="s">
        <v>749</v>
      </c>
      <c r="C329" s="220">
        <v>0</v>
      </c>
      <c r="D329" s="221" t="s">
        <v>692</v>
      </c>
      <c r="E329" s="232" t="s">
        <v>149</v>
      </c>
      <c r="F329" s="232" t="s">
        <v>149</v>
      </c>
      <c r="G329" s="232" t="s">
        <v>756</v>
      </c>
      <c r="H329" s="225" t="s">
        <v>3128</v>
      </c>
      <c r="I329" s="220" t="s">
        <v>13745</v>
      </c>
      <c r="J329" s="229">
        <v>-1</v>
      </c>
      <c r="K329" s="220" t="b">
        <v>0</v>
      </c>
      <c r="L329" s="225">
        <v>1</v>
      </c>
      <c r="M329" s="225">
        <v>1</v>
      </c>
      <c r="N329" s="285">
        <v>17</v>
      </c>
      <c r="O329" s="225" t="b">
        <v>1</v>
      </c>
      <c r="P329" s="416" t="s">
        <v>10002</v>
      </c>
      <c r="Q329" s="416" t="s">
        <v>10003</v>
      </c>
      <c r="R329" s="444" t="s">
        <v>22862</v>
      </c>
      <c r="S329" s="444" t="s">
        <v>5551</v>
      </c>
      <c r="T329" s="452" t="s">
        <v>2362</v>
      </c>
      <c r="U329" s="416" t="s">
        <v>8942</v>
      </c>
      <c r="V329" s="416" t="s">
        <v>8943</v>
      </c>
      <c r="W329" s="279"/>
    </row>
    <row r="330" spans="1:23" ht="24" customHeight="1">
      <c r="A330" s="219">
        <f t="shared" si="4"/>
        <v>327</v>
      </c>
      <c r="B330" s="219" t="s">
        <v>749</v>
      </c>
      <c r="C330" s="220">
        <v>0</v>
      </c>
      <c r="D330" s="221" t="s">
        <v>692</v>
      </c>
      <c r="E330" s="232" t="s">
        <v>149</v>
      </c>
      <c r="F330" s="232" t="s">
        <v>149</v>
      </c>
      <c r="G330" s="232" t="s">
        <v>756</v>
      </c>
      <c r="H330" s="220" t="s">
        <v>13745</v>
      </c>
      <c r="I330" s="220" t="s">
        <v>13745</v>
      </c>
      <c r="J330" s="222">
        <v>0</v>
      </c>
      <c r="K330" s="219" t="b">
        <v>1</v>
      </c>
      <c r="L330" s="225">
        <v>1</v>
      </c>
      <c r="M330" s="225">
        <v>1</v>
      </c>
      <c r="N330" s="285">
        <v>1</v>
      </c>
      <c r="O330" s="225" t="b">
        <v>1</v>
      </c>
      <c r="P330" s="416" t="s">
        <v>10004</v>
      </c>
      <c r="Q330" s="416" t="s">
        <v>10005</v>
      </c>
      <c r="R330" s="444" t="s">
        <v>22863</v>
      </c>
      <c r="S330" s="444" t="s">
        <v>10006</v>
      </c>
      <c r="T330" s="452" t="s">
        <v>10007</v>
      </c>
      <c r="U330" s="416" t="s">
        <v>8944</v>
      </c>
      <c r="V330" s="416" t="s">
        <v>8945</v>
      </c>
      <c r="W330" s="279"/>
    </row>
    <row r="331" spans="1:23" ht="24" customHeight="1">
      <c r="A331" s="219">
        <f t="shared" si="4"/>
        <v>328</v>
      </c>
      <c r="B331" s="219" t="s">
        <v>749</v>
      </c>
      <c r="C331" s="220">
        <v>0</v>
      </c>
      <c r="D331" s="221" t="s">
        <v>692</v>
      </c>
      <c r="E331" s="232" t="s">
        <v>149</v>
      </c>
      <c r="F331" s="232" t="s">
        <v>149</v>
      </c>
      <c r="G331" s="232" t="s">
        <v>756</v>
      </c>
      <c r="H331" s="220" t="s">
        <v>13745</v>
      </c>
      <c r="I331" s="220" t="s">
        <v>13745</v>
      </c>
      <c r="J331" s="222">
        <v>0</v>
      </c>
      <c r="K331" s="220" t="b">
        <v>0</v>
      </c>
      <c r="L331" s="225">
        <v>1</v>
      </c>
      <c r="M331" s="225">
        <v>1</v>
      </c>
      <c r="N331" s="285">
        <v>1</v>
      </c>
      <c r="O331" s="225" t="b">
        <v>1</v>
      </c>
      <c r="P331" s="416" t="s">
        <v>10008</v>
      </c>
      <c r="Q331" s="416" t="s">
        <v>10009</v>
      </c>
      <c r="R331" s="444" t="s">
        <v>22864</v>
      </c>
      <c r="S331" s="444" t="s">
        <v>22865</v>
      </c>
      <c r="T331" s="452" t="s">
        <v>2363</v>
      </c>
      <c r="U331" s="416" t="s">
        <v>8946</v>
      </c>
      <c r="V331" s="416" t="s">
        <v>8947</v>
      </c>
      <c r="W331" s="279"/>
    </row>
    <row r="332" spans="1:23" ht="24" customHeight="1">
      <c r="A332" s="219">
        <f t="shared" si="4"/>
        <v>329</v>
      </c>
      <c r="B332" s="219" t="s">
        <v>749</v>
      </c>
      <c r="C332" s="220">
        <v>0</v>
      </c>
      <c r="D332" s="225" t="s">
        <v>3032</v>
      </c>
      <c r="E332" s="232" t="s">
        <v>149</v>
      </c>
      <c r="F332" s="232" t="s">
        <v>149</v>
      </c>
      <c r="G332" s="232" t="s">
        <v>756</v>
      </c>
      <c r="H332" s="219" t="s">
        <v>752</v>
      </c>
      <c r="I332" s="220" t="s">
        <v>13745</v>
      </c>
      <c r="J332" s="229">
        <v>-1</v>
      </c>
      <c r="K332" s="220" t="b">
        <v>0</v>
      </c>
      <c r="L332" s="225">
        <v>1</v>
      </c>
      <c r="M332" s="225">
        <v>1</v>
      </c>
      <c r="N332" s="285">
        <v>1</v>
      </c>
      <c r="O332" s="220" t="b">
        <v>0</v>
      </c>
      <c r="P332" s="416" t="s">
        <v>11315</v>
      </c>
      <c r="Q332" s="416" t="s">
        <v>20748</v>
      </c>
      <c r="R332" s="444" t="s">
        <v>22866</v>
      </c>
      <c r="S332" s="444" t="s">
        <v>22867</v>
      </c>
      <c r="T332" s="452" t="s">
        <v>20749</v>
      </c>
      <c r="U332" s="416" t="s">
        <v>20750</v>
      </c>
      <c r="V332" s="416" t="s">
        <v>20751</v>
      </c>
      <c r="W332" s="279"/>
    </row>
    <row r="333" spans="1:23" ht="24" customHeight="1">
      <c r="A333" s="219">
        <f t="shared" si="4"/>
        <v>330</v>
      </c>
      <c r="B333" s="219" t="s">
        <v>749</v>
      </c>
      <c r="C333" s="220">
        <v>0</v>
      </c>
      <c r="D333" s="225" t="s">
        <v>3032</v>
      </c>
      <c r="E333" s="232" t="s">
        <v>149</v>
      </c>
      <c r="F333" s="232" t="s">
        <v>149</v>
      </c>
      <c r="G333" s="232" t="s">
        <v>756</v>
      </c>
      <c r="H333" s="219" t="s">
        <v>752</v>
      </c>
      <c r="I333" s="220" t="s">
        <v>13745</v>
      </c>
      <c r="J333" s="229">
        <v>-1</v>
      </c>
      <c r="K333" s="220" t="b">
        <v>0</v>
      </c>
      <c r="L333" s="225">
        <v>1</v>
      </c>
      <c r="M333" s="225">
        <v>1</v>
      </c>
      <c r="N333" s="285">
        <v>2</v>
      </c>
      <c r="O333" s="220" t="b">
        <v>0</v>
      </c>
      <c r="P333" s="416" t="s">
        <v>10010</v>
      </c>
      <c r="Q333" s="416" t="s">
        <v>11316</v>
      </c>
      <c r="R333" s="444" t="s">
        <v>22868</v>
      </c>
      <c r="S333" s="444" t="s">
        <v>22869</v>
      </c>
      <c r="T333" s="452" t="s">
        <v>23383</v>
      </c>
      <c r="U333" s="416" t="s">
        <v>11317</v>
      </c>
      <c r="V333" s="416" t="s">
        <v>8951</v>
      </c>
      <c r="W333" s="279"/>
    </row>
    <row r="334" spans="1:23" ht="24" customHeight="1">
      <c r="A334" s="219">
        <f t="shared" si="4"/>
        <v>331</v>
      </c>
      <c r="B334" s="219" t="s">
        <v>749</v>
      </c>
      <c r="C334" s="220">
        <v>0</v>
      </c>
      <c r="D334" s="225" t="s">
        <v>3032</v>
      </c>
      <c r="E334" s="232" t="s">
        <v>149</v>
      </c>
      <c r="F334" s="232" t="s">
        <v>149</v>
      </c>
      <c r="G334" s="232" t="s">
        <v>756</v>
      </c>
      <c r="H334" s="219" t="s">
        <v>752</v>
      </c>
      <c r="I334" s="220" t="s">
        <v>13745</v>
      </c>
      <c r="J334" s="229">
        <v>-1</v>
      </c>
      <c r="K334" s="220" t="b">
        <v>0</v>
      </c>
      <c r="L334" s="225">
        <v>1</v>
      </c>
      <c r="M334" s="225">
        <v>1</v>
      </c>
      <c r="N334" s="285">
        <v>3</v>
      </c>
      <c r="O334" s="220" t="b">
        <v>0</v>
      </c>
      <c r="P334" s="416" t="s">
        <v>10011</v>
      </c>
      <c r="Q334" s="416" t="s">
        <v>10012</v>
      </c>
      <c r="R334" s="444" t="s">
        <v>22870</v>
      </c>
      <c r="S334" s="444" t="s">
        <v>701</v>
      </c>
      <c r="T334" s="452" t="s">
        <v>702</v>
      </c>
      <c r="U334" s="416" t="s">
        <v>8952</v>
      </c>
      <c r="V334" s="416" t="s">
        <v>8953</v>
      </c>
      <c r="W334" s="279"/>
    </row>
    <row r="335" spans="1:23" ht="24" customHeight="1">
      <c r="A335" s="219">
        <f t="shared" si="4"/>
        <v>332</v>
      </c>
      <c r="B335" s="219" t="s">
        <v>749</v>
      </c>
      <c r="C335" s="220">
        <v>0</v>
      </c>
      <c r="D335" s="225" t="s">
        <v>3032</v>
      </c>
      <c r="E335" s="232" t="s">
        <v>149</v>
      </c>
      <c r="F335" s="232" t="s">
        <v>149</v>
      </c>
      <c r="G335" s="232" t="s">
        <v>756</v>
      </c>
      <c r="H335" s="219" t="s">
        <v>752</v>
      </c>
      <c r="I335" s="220" t="s">
        <v>13745</v>
      </c>
      <c r="J335" s="229">
        <v>-1</v>
      </c>
      <c r="K335" s="220" t="b">
        <v>0</v>
      </c>
      <c r="L335" s="225">
        <v>1</v>
      </c>
      <c r="M335" s="225">
        <v>1</v>
      </c>
      <c r="N335" s="285">
        <v>4</v>
      </c>
      <c r="O335" s="220" t="b">
        <v>0</v>
      </c>
      <c r="P335" s="416" t="s">
        <v>10013</v>
      </c>
      <c r="Q335" s="416" t="s">
        <v>10014</v>
      </c>
      <c r="R335" s="444" t="s">
        <v>22871</v>
      </c>
      <c r="S335" s="444" t="s">
        <v>22872</v>
      </c>
      <c r="T335" s="452" t="s">
        <v>703</v>
      </c>
      <c r="U335" s="416" t="s">
        <v>8954</v>
      </c>
      <c r="V335" s="416" t="s">
        <v>8955</v>
      </c>
      <c r="W335" s="279"/>
    </row>
    <row r="336" spans="1:23" ht="24" customHeight="1">
      <c r="A336" s="219">
        <f t="shared" si="4"/>
        <v>333</v>
      </c>
      <c r="B336" s="219" t="s">
        <v>749</v>
      </c>
      <c r="C336" s="220">
        <v>0</v>
      </c>
      <c r="D336" s="225" t="s">
        <v>3032</v>
      </c>
      <c r="E336" s="232" t="s">
        <v>149</v>
      </c>
      <c r="F336" s="225" t="s">
        <v>756</v>
      </c>
      <c r="G336" s="225" t="s">
        <v>756</v>
      </c>
      <c r="H336" s="219" t="s">
        <v>752</v>
      </c>
      <c r="I336" s="220" t="s">
        <v>13745</v>
      </c>
      <c r="J336" s="229">
        <v>-1</v>
      </c>
      <c r="K336" s="220" t="b">
        <v>0</v>
      </c>
      <c r="L336" s="225">
        <v>1</v>
      </c>
      <c r="M336" s="225">
        <v>1</v>
      </c>
      <c r="N336" s="281">
        <v>5</v>
      </c>
      <c r="O336" s="220" t="b">
        <v>0</v>
      </c>
      <c r="P336" s="435" t="s">
        <v>10015</v>
      </c>
      <c r="Q336" s="435" t="s">
        <v>10016</v>
      </c>
      <c r="R336" s="445" t="s">
        <v>22873</v>
      </c>
      <c r="S336" s="445" t="s">
        <v>22874</v>
      </c>
      <c r="T336" s="453" t="s">
        <v>704</v>
      </c>
      <c r="U336" s="435" t="s">
        <v>8956</v>
      </c>
      <c r="V336" s="435" t="s">
        <v>8957</v>
      </c>
      <c r="W336" s="279"/>
    </row>
    <row r="337" spans="1:23" ht="24" customHeight="1">
      <c r="A337" s="219">
        <f t="shared" si="4"/>
        <v>334</v>
      </c>
      <c r="B337" s="219" t="s">
        <v>749</v>
      </c>
      <c r="C337" s="220">
        <v>0</v>
      </c>
      <c r="D337" s="225" t="s">
        <v>3032</v>
      </c>
      <c r="E337" s="232" t="s">
        <v>149</v>
      </c>
      <c r="F337" s="232" t="s">
        <v>149</v>
      </c>
      <c r="G337" s="232" t="s">
        <v>756</v>
      </c>
      <c r="H337" s="219" t="s">
        <v>752</v>
      </c>
      <c r="I337" s="220" t="s">
        <v>13745</v>
      </c>
      <c r="J337" s="229">
        <v>-1</v>
      </c>
      <c r="K337" s="220" t="b">
        <v>0</v>
      </c>
      <c r="L337" s="225">
        <v>1</v>
      </c>
      <c r="M337" s="225">
        <v>1</v>
      </c>
      <c r="N337" s="285">
        <v>6</v>
      </c>
      <c r="O337" s="225" t="b">
        <v>1</v>
      </c>
      <c r="P337" s="416" t="s">
        <v>10017</v>
      </c>
      <c r="Q337" s="416" t="s">
        <v>10018</v>
      </c>
      <c r="R337" s="444" t="s">
        <v>22875</v>
      </c>
      <c r="S337" s="444" t="s">
        <v>22876</v>
      </c>
      <c r="T337" s="452" t="s">
        <v>705</v>
      </c>
      <c r="U337" s="416" t="s">
        <v>8958</v>
      </c>
      <c r="V337" s="416" t="s">
        <v>8959</v>
      </c>
      <c r="W337" s="279"/>
    </row>
    <row r="338" spans="1:23" ht="24" customHeight="1">
      <c r="A338" s="219">
        <f t="shared" si="4"/>
        <v>335</v>
      </c>
      <c r="B338" s="219" t="s">
        <v>749</v>
      </c>
      <c r="C338" s="220">
        <v>0</v>
      </c>
      <c r="D338" s="225" t="s">
        <v>3032</v>
      </c>
      <c r="E338" s="227" t="s">
        <v>3221</v>
      </c>
      <c r="F338" s="227" t="s">
        <v>3221</v>
      </c>
      <c r="G338" s="231" t="s">
        <v>756</v>
      </c>
      <c r="H338" s="227" t="s">
        <v>3288</v>
      </c>
      <c r="I338" s="228" t="s">
        <v>13745</v>
      </c>
      <c r="J338" s="229">
        <v>-1</v>
      </c>
      <c r="K338" s="228" t="b">
        <v>0</v>
      </c>
      <c r="L338" s="227">
        <v>1</v>
      </c>
      <c r="M338" s="227">
        <v>1</v>
      </c>
      <c r="N338" s="284">
        <v>1</v>
      </c>
      <c r="O338" s="228" t="b">
        <v>0</v>
      </c>
      <c r="P338" s="416" t="s">
        <v>10019</v>
      </c>
      <c r="Q338" s="416" t="s">
        <v>10020</v>
      </c>
      <c r="R338" s="444" t="s">
        <v>22877</v>
      </c>
      <c r="S338" s="444" t="s">
        <v>22878</v>
      </c>
      <c r="T338" s="452" t="s">
        <v>10021</v>
      </c>
      <c r="U338" s="416" t="s">
        <v>11916</v>
      </c>
      <c r="V338" s="416" t="s">
        <v>11917</v>
      </c>
      <c r="W338" s="279"/>
    </row>
    <row r="339" spans="1:23" ht="24" customHeight="1">
      <c r="A339" s="219">
        <f t="shared" si="4"/>
        <v>336</v>
      </c>
      <c r="B339" s="219" t="s">
        <v>749</v>
      </c>
      <c r="C339" s="220">
        <v>0</v>
      </c>
      <c r="D339" s="225" t="s">
        <v>3032</v>
      </c>
      <c r="E339" s="227" t="s">
        <v>3221</v>
      </c>
      <c r="F339" s="227" t="s">
        <v>3221</v>
      </c>
      <c r="G339" s="231" t="s">
        <v>756</v>
      </c>
      <c r="H339" s="227" t="s">
        <v>3288</v>
      </c>
      <c r="I339" s="228" t="s">
        <v>13745</v>
      </c>
      <c r="J339" s="229">
        <v>-1</v>
      </c>
      <c r="K339" s="228" t="b">
        <v>0</v>
      </c>
      <c r="L339" s="227">
        <v>1</v>
      </c>
      <c r="M339" s="227">
        <v>1</v>
      </c>
      <c r="N339" s="284">
        <v>2</v>
      </c>
      <c r="O339" s="228" t="b">
        <v>0</v>
      </c>
      <c r="P339" s="416" t="s">
        <v>10022</v>
      </c>
      <c r="Q339" s="416" t="s">
        <v>10023</v>
      </c>
      <c r="R339" s="444" t="s">
        <v>22879</v>
      </c>
      <c r="S339" s="444" t="s">
        <v>22880</v>
      </c>
      <c r="T339" s="452" t="s">
        <v>10024</v>
      </c>
      <c r="U339" s="416" t="s">
        <v>11918</v>
      </c>
      <c r="V339" s="416" t="s">
        <v>11919</v>
      </c>
      <c r="W339" s="279"/>
    </row>
    <row r="340" spans="1:23" ht="24" customHeight="1">
      <c r="A340" s="219">
        <f t="shared" si="4"/>
        <v>337</v>
      </c>
      <c r="B340" s="219" t="s">
        <v>749</v>
      </c>
      <c r="C340" s="220">
        <v>0</v>
      </c>
      <c r="D340" s="225" t="s">
        <v>3032</v>
      </c>
      <c r="E340" s="227" t="s">
        <v>3221</v>
      </c>
      <c r="F340" s="227" t="s">
        <v>3221</v>
      </c>
      <c r="G340" s="231" t="s">
        <v>756</v>
      </c>
      <c r="H340" s="227" t="s">
        <v>3288</v>
      </c>
      <c r="I340" s="228" t="s">
        <v>13745</v>
      </c>
      <c r="J340" s="229">
        <v>-1</v>
      </c>
      <c r="K340" s="228" t="b">
        <v>0</v>
      </c>
      <c r="L340" s="227">
        <v>1</v>
      </c>
      <c r="M340" s="227">
        <v>1</v>
      </c>
      <c r="N340" s="284">
        <v>3</v>
      </c>
      <c r="O340" s="228" t="b">
        <v>0</v>
      </c>
      <c r="P340" s="416" t="s">
        <v>10025</v>
      </c>
      <c r="Q340" s="416" t="s">
        <v>10026</v>
      </c>
      <c r="R340" s="444" t="s">
        <v>22881</v>
      </c>
      <c r="S340" s="444" t="s">
        <v>22882</v>
      </c>
      <c r="T340" s="452" t="s">
        <v>10027</v>
      </c>
      <c r="U340" s="416" t="s">
        <v>11920</v>
      </c>
      <c r="V340" s="416" t="s">
        <v>11921</v>
      </c>
      <c r="W340" s="279"/>
    </row>
    <row r="341" spans="1:23" ht="24" customHeight="1">
      <c r="A341" s="219">
        <f t="shared" si="4"/>
        <v>338</v>
      </c>
      <c r="B341" s="219" t="s">
        <v>749</v>
      </c>
      <c r="C341" s="220">
        <v>0</v>
      </c>
      <c r="D341" s="225" t="s">
        <v>3032</v>
      </c>
      <c r="E341" s="227" t="s">
        <v>3221</v>
      </c>
      <c r="F341" s="227" t="s">
        <v>3222</v>
      </c>
      <c r="G341" s="231" t="s">
        <v>756</v>
      </c>
      <c r="H341" s="227" t="s">
        <v>3288</v>
      </c>
      <c r="I341" s="228" t="s">
        <v>13745</v>
      </c>
      <c r="J341" s="229">
        <v>-1</v>
      </c>
      <c r="K341" s="228" t="b">
        <v>0</v>
      </c>
      <c r="L341" s="227">
        <v>1</v>
      </c>
      <c r="M341" s="227">
        <v>1</v>
      </c>
      <c r="N341" s="284">
        <v>4</v>
      </c>
      <c r="O341" s="228" t="b">
        <v>0</v>
      </c>
      <c r="P341" s="416" t="s">
        <v>10028</v>
      </c>
      <c r="Q341" s="416" t="s">
        <v>10029</v>
      </c>
      <c r="R341" s="444" t="s">
        <v>22883</v>
      </c>
      <c r="S341" s="444" t="s">
        <v>10030</v>
      </c>
      <c r="T341" s="452" t="s">
        <v>10031</v>
      </c>
      <c r="U341" s="416" t="s">
        <v>11922</v>
      </c>
      <c r="V341" s="416" t="s">
        <v>11923</v>
      </c>
      <c r="W341" s="279"/>
    </row>
    <row r="342" spans="1:23" ht="24" customHeight="1">
      <c r="A342" s="219">
        <f t="shared" si="4"/>
        <v>339</v>
      </c>
      <c r="B342" s="219" t="s">
        <v>749</v>
      </c>
      <c r="C342" s="220">
        <v>0</v>
      </c>
      <c r="D342" s="225" t="s">
        <v>3032</v>
      </c>
      <c r="E342" s="227" t="s">
        <v>3221</v>
      </c>
      <c r="F342" s="227" t="s">
        <v>756</v>
      </c>
      <c r="G342" s="231" t="s">
        <v>756</v>
      </c>
      <c r="H342" s="227" t="s">
        <v>3288</v>
      </c>
      <c r="I342" s="228" t="s">
        <v>13745</v>
      </c>
      <c r="J342" s="229">
        <v>-1</v>
      </c>
      <c r="K342" s="228" t="b">
        <v>0</v>
      </c>
      <c r="L342" s="227">
        <v>1</v>
      </c>
      <c r="M342" s="227">
        <v>1</v>
      </c>
      <c r="N342" s="284">
        <v>5</v>
      </c>
      <c r="O342" s="228" t="b">
        <v>0</v>
      </c>
      <c r="P342" s="435" t="s">
        <v>10032</v>
      </c>
      <c r="Q342" s="435" t="s">
        <v>10033</v>
      </c>
      <c r="R342" s="445" t="s">
        <v>22884</v>
      </c>
      <c r="S342" s="445" t="s">
        <v>22885</v>
      </c>
      <c r="T342" s="453" t="s">
        <v>10034</v>
      </c>
      <c r="U342" s="435" t="s">
        <v>11924</v>
      </c>
      <c r="V342" s="435" t="s">
        <v>11925</v>
      </c>
      <c r="W342" s="279"/>
    </row>
    <row r="343" spans="1:23" ht="24" customHeight="1">
      <c r="A343" s="219">
        <f t="shared" si="4"/>
        <v>340</v>
      </c>
      <c r="B343" s="219" t="s">
        <v>749</v>
      </c>
      <c r="C343" s="220">
        <v>0</v>
      </c>
      <c r="D343" s="225" t="s">
        <v>3032</v>
      </c>
      <c r="E343" s="227" t="s">
        <v>3221</v>
      </c>
      <c r="F343" s="227" t="s">
        <v>3223</v>
      </c>
      <c r="G343" s="231" t="s">
        <v>756</v>
      </c>
      <c r="H343" s="227" t="s">
        <v>3288</v>
      </c>
      <c r="I343" s="228" t="s">
        <v>13745</v>
      </c>
      <c r="J343" s="229">
        <v>-1</v>
      </c>
      <c r="K343" s="228" t="b">
        <v>0</v>
      </c>
      <c r="L343" s="227">
        <v>1</v>
      </c>
      <c r="M343" s="227">
        <v>1</v>
      </c>
      <c r="N343" s="284">
        <v>6</v>
      </c>
      <c r="O343" s="228" t="b">
        <v>0</v>
      </c>
      <c r="P343" s="416" t="s">
        <v>10035</v>
      </c>
      <c r="Q343" s="416" t="s">
        <v>10036</v>
      </c>
      <c r="R343" s="444" t="s">
        <v>22886</v>
      </c>
      <c r="S343" s="444" t="s">
        <v>10037</v>
      </c>
      <c r="T343" s="452" t="s">
        <v>10038</v>
      </c>
      <c r="U343" s="416" t="s">
        <v>11926</v>
      </c>
      <c r="V343" s="416" t="s">
        <v>11927</v>
      </c>
      <c r="W343" s="279"/>
    </row>
    <row r="344" spans="1:23" ht="24" customHeight="1">
      <c r="A344" s="219">
        <f t="shared" si="4"/>
        <v>341</v>
      </c>
      <c r="B344" s="219" t="s">
        <v>749</v>
      </c>
      <c r="C344" s="220">
        <v>0</v>
      </c>
      <c r="D344" s="225" t="s">
        <v>3032</v>
      </c>
      <c r="E344" s="227" t="s">
        <v>3221</v>
      </c>
      <c r="F344" s="227" t="s">
        <v>3221</v>
      </c>
      <c r="G344" s="231" t="s">
        <v>756</v>
      </c>
      <c r="H344" s="227" t="s">
        <v>3288</v>
      </c>
      <c r="I344" s="228" t="s">
        <v>13745</v>
      </c>
      <c r="J344" s="229">
        <v>-1</v>
      </c>
      <c r="K344" s="228" t="b">
        <v>0</v>
      </c>
      <c r="L344" s="227">
        <v>1</v>
      </c>
      <c r="M344" s="227">
        <v>1</v>
      </c>
      <c r="N344" s="284">
        <v>7</v>
      </c>
      <c r="O344" s="228" t="b">
        <v>0</v>
      </c>
      <c r="P344" s="416" t="s">
        <v>10039</v>
      </c>
      <c r="Q344" s="416" t="s">
        <v>10040</v>
      </c>
      <c r="R344" s="444" t="s">
        <v>22887</v>
      </c>
      <c r="S344" s="444" t="s">
        <v>22888</v>
      </c>
      <c r="T344" s="452" t="s">
        <v>10041</v>
      </c>
      <c r="U344" s="416" t="s">
        <v>11928</v>
      </c>
      <c r="V344" s="416" t="s">
        <v>11929</v>
      </c>
      <c r="W344" s="279"/>
    </row>
    <row r="345" spans="1:23" ht="24" customHeight="1">
      <c r="A345" s="219">
        <f t="shared" si="4"/>
        <v>342</v>
      </c>
      <c r="B345" s="219" t="s">
        <v>749</v>
      </c>
      <c r="C345" s="220">
        <v>0</v>
      </c>
      <c r="D345" s="225" t="s">
        <v>3032</v>
      </c>
      <c r="E345" s="227" t="s">
        <v>3221</v>
      </c>
      <c r="F345" s="227" t="s">
        <v>756</v>
      </c>
      <c r="G345" s="231" t="s">
        <v>756</v>
      </c>
      <c r="H345" s="227" t="s">
        <v>3288</v>
      </c>
      <c r="I345" s="228" t="s">
        <v>13745</v>
      </c>
      <c r="J345" s="229">
        <v>-1</v>
      </c>
      <c r="K345" s="228" t="b">
        <v>0</v>
      </c>
      <c r="L345" s="227">
        <v>1</v>
      </c>
      <c r="M345" s="227">
        <v>1</v>
      </c>
      <c r="N345" s="284">
        <v>8</v>
      </c>
      <c r="O345" s="228" t="b">
        <v>0</v>
      </c>
      <c r="P345" s="435" t="s">
        <v>10042</v>
      </c>
      <c r="Q345" s="435" t="s">
        <v>10043</v>
      </c>
      <c r="R345" s="445" t="s">
        <v>22889</v>
      </c>
      <c r="S345" s="445" t="s">
        <v>10044</v>
      </c>
      <c r="T345" s="453" t="s">
        <v>10045</v>
      </c>
      <c r="U345" s="435" t="s">
        <v>11930</v>
      </c>
      <c r="V345" s="435" t="s">
        <v>11931</v>
      </c>
      <c r="W345" s="279"/>
    </row>
    <row r="346" spans="1:23" ht="24" customHeight="1">
      <c r="A346" s="219">
        <f t="shared" ref="A346:A409" si="5">A345+1</f>
        <v>343</v>
      </c>
      <c r="B346" s="219" t="s">
        <v>749</v>
      </c>
      <c r="C346" s="220">
        <v>0</v>
      </c>
      <c r="D346" s="225" t="s">
        <v>3032</v>
      </c>
      <c r="E346" s="227" t="s">
        <v>3221</v>
      </c>
      <c r="F346" s="227" t="s">
        <v>756</v>
      </c>
      <c r="G346" s="231" t="s">
        <v>756</v>
      </c>
      <c r="H346" s="227" t="s">
        <v>3288</v>
      </c>
      <c r="I346" s="228" t="s">
        <v>13745</v>
      </c>
      <c r="J346" s="229">
        <v>-1</v>
      </c>
      <c r="K346" s="228" t="b">
        <v>0</v>
      </c>
      <c r="L346" s="227">
        <v>1</v>
      </c>
      <c r="M346" s="227">
        <v>1</v>
      </c>
      <c r="N346" s="284">
        <v>9</v>
      </c>
      <c r="O346" s="228" t="b">
        <v>0</v>
      </c>
      <c r="P346" s="435" t="s">
        <v>10046</v>
      </c>
      <c r="Q346" s="435" t="s">
        <v>10047</v>
      </c>
      <c r="R346" s="445" t="s">
        <v>22890</v>
      </c>
      <c r="S346" s="445" t="s">
        <v>10048</v>
      </c>
      <c r="T346" s="453" t="s">
        <v>10049</v>
      </c>
      <c r="U346" s="435" t="s">
        <v>11932</v>
      </c>
      <c r="V346" s="435" t="s">
        <v>11933</v>
      </c>
      <c r="W346" s="279"/>
    </row>
    <row r="347" spans="1:23" ht="24" customHeight="1">
      <c r="A347" s="219">
        <f t="shared" si="5"/>
        <v>344</v>
      </c>
      <c r="B347" s="219" t="s">
        <v>749</v>
      </c>
      <c r="C347" s="220">
        <v>0</v>
      </c>
      <c r="D347" s="225" t="s">
        <v>3032</v>
      </c>
      <c r="E347" s="227" t="s">
        <v>3221</v>
      </c>
      <c r="F347" s="227" t="s">
        <v>756</v>
      </c>
      <c r="G347" s="231" t="s">
        <v>756</v>
      </c>
      <c r="H347" s="227" t="s">
        <v>3288</v>
      </c>
      <c r="I347" s="228" t="s">
        <v>13745</v>
      </c>
      <c r="J347" s="229">
        <v>-1</v>
      </c>
      <c r="K347" s="228" t="b">
        <v>0</v>
      </c>
      <c r="L347" s="227">
        <v>1</v>
      </c>
      <c r="M347" s="227">
        <v>1</v>
      </c>
      <c r="N347" s="284">
        <v>10</v>
      </c>
      <c r="O347" s="228" t="b">
        <v>0</v>
      </c>
      <c r="P347" s="435" t="s">
        <v>10050</v>
      </c>
      <c r="Q347" s="435" t="s">
        <v>10051</v>
      </c>
      <c r="R347" s="445" t="s">
        <v>22891</v>
      </c>
      <c r="S347" s="445" t="s">
        <v>22892</v>
      </c>
      <c r="T347" s="453" t="s">
        <v>10052</v>
      </c>
      <c r="U347" s="435" t="s">
        <v>11934</v>
      </c>
      <c r="V347" s="435" t="s">
        <v>11935</v>
      </c>
      <c r="W347" s="279"/>
    </row>
    <row r="348" spans="1:23" ht="24" customHeight="1">
      <c r="A348" s="219">
        <f t="shared" si="5"/>
        <v>345</v>
      </c>
      <c r="B348" s="219" t="s">
        <v>749</v>
      </c>
      <c r="C348" s="220">
        <v>0</v>
      </c>
      <c r="D348" s="225" t="s">
        <v>3032</v>
      </c>
      <c r="E348" s="227" t="s">
        <v>3221</v>
      </c>
      <c r="F348" s="227" t="s">
        <v>3221</v>
      </c>
      <c r="G348" s="231" t="s">
        <v>756</v>
      </c>
      <c r="H348" s="227" t="s">
        <v>3288</v>
      </c>
      <c r="I348" s="228" t="s">
        <v>13745</v>
      </c>
      <c r="J348" s="229">
        <v>-1</v>
      </c>
      <c r="K348" s="228" t="b">
        <v>0</v>
      </c>
      <c r="L348" s="227">
        <v>1</v>
      </c>
      <c r="M348" s="227">
        <v>1</v>
      </c>
      <c r="N348" s="284">
        <v>11</v>
      </c>
      <c r="O348" s="228" t="b">
        <v>0</v>
      </c>
      <c r="P348" s="416" t="s">
        <v>10053</v>
      </c>
      <c r="Q348" s="416" t="s">
        <v>10054</v>
      </c>
      <c r="R348" s="444" t="s">
        <v>22893</v>
      </c>
      <c r="S348" s="444" t="s">
        <v>22894</v>
      </c>
      <c r="T348" s="452" t="s">
        <v>10055</v>
      </c>
      <c r="U348" s="416" t="s">
        <v>11936</v>
      </c>
      <c r="V348" s="416" t="s">
        <v>11937</v>
      </c>
      <c r="W348" s="279"/>
    </row>
    <row r="349" spans="1:23" ht="24" customHeight="1">
      <c r="A349" s="219">
        <f t="shared" si="5"/>
        <v>346</v>
      </c>
      <c r="B349" s="219" t="s">
        <v>749</v>
      </c>
      <c r="C349" s="220">
        <v>0</v>
      </c>
      <c r="D349" s="225" t="s">
        <v>3032</v>
      </c>
      <c r="E349" s="227" t="s">
        <v>3221</v>
      </c>
      <c r="F349" s="227" t="s">
        <v>3221</v>
      </c>
      <c r="G349" s="231" t="s">
        <v>756</v>
      </c>
      <c r="H349" s="227" t="s">
        <v>3288</v>
      </c>
      <c r="I349" s="228" t="s">
        <v>13745</v>
      </c>
      <c r="J349" s="229">
        <v>-1</v>
      </c>
      <c r="K349" s="228" t="b">
        <v>0</v>
      </c>
      <c r="L349" s="227">
        <v>1</v>
      </c>
      <c r="M349" s="227">
        <v>1</v>
      </c>
      <c r="N349" s="284">
        <v>12</v>
      </c>
      <c r="O349" s="228" t="b">
        <v>0</v>
      </c>
      <c r="P349" s="416" t="s">
        <v>10056</v>
      </c>
      <c r="Q349" s="416" t="s">
        <v>10057</v>
      </c>
      <c r="R349" s="444" t="s">
        <v>22895</v>
      </c>
      <c r="S349" s="444" t="s">
        <v>10058</v>
      </c>
      <c r="T349" s="452" t="s">
        <v>10059</v>
      </c>
      <c r="U349" s="416" t="s">
        <v>11938</v>
      </c>
      <c r="V349" s="416" t="s">
        <v>11939</v>
      </c>
      <c r="W349" s="279"/>
    </row>
    <row r="350" spans="1:23" ht="24" customHeight="1">
      <c r="A350" s="219">
        <f t="shared" si="5"/>
        <v>347</v>
      </c>
      <c r="B350" s="219" t="s">
        <v>749</v>
      </c>
      <c r="C350" s="220">
        <v>0</v>
      </c>
      <c r="D350" s="225" t="s">
        <v>3032</v>
      </c>
      <c r="E350" s="227" t="s">
        <v>3221</v>
      </c>
      <c r="F350" s="227" t="s">
        <v>3221</v>
      </c>
      <c r="G350" s="231" t="s">
        <v>756</v>
      </c>
      <c r="H350" s="227" t="s">
        <v>3288</v>
      </c>
      <c r="I350" s="228" t="s">
        <v>13745</v>
      </c>
      <c r="J350" s="229">
        <v>-1</v>
      </c>
      <c r="K350" s="228" t="b">
        <v>0</v>
      </c>
      <c r="L350" s="227">
        <v>1</v>
      </c>
      <c r="M350" s="227">
        <v>1</v>
      </c>
      <c r="N350" s="284">
        <v>13</v>
      </c>
      <c r="O350" s="228" t="b">
        <v>0</v>
      </c>
      <c r="P350" s="416" t="s">
        <v>10060</v>
      </c>
      <c r="Q350" s="416" t="s">
        <v>10061</v>
      </c>
      <c r="R350" s="444" t="s">
        <v>22896</v>
      </c>
      <c r="S350" s="444" t="s">
        <v>10062</v>
      </c>
      <c r="T350" s="452" t="s">
        <v>10063</v>
      </c>
      <c r="U350" s="416" t="s">
        <v>11940</v>
      </c>
      <c r="V350" s="416" t="s">
        <v>11941</v>
      </c>
      <c r="W350" s="279"/>
    </row>
    <row r="351" spans="1:23" ht="24" customHeight="1">
      <c r="A351" s="219">
        <f t="shared" si="5"/>
        <v>348</v>
      </c>
      <c r="B351" s="219" t="s">
        <v>749</v>
      </c>
      <c r="C351" s="220">
        <v>0</v>
      </c>
      <c r="D351" s="225" t="s">
        <v>3032</v>
      </c>
      <c r="E351" s="227" t="s">
        <v>3221</v>
      </c>
      <c r="F351" s="227" t="s">
        <v>3221</v>
      </c>
      <c r="G351" s="231" t="s">
        <v>756</v>
      </c>
      <c r="H351" s="227" t="s">
        <v>3288</v>
      </c>
      <c r="I351" s="228" t="s">
        <v>13745</v>
      </c>
      <c r="J351" s="229">
        <v>-1</v>
      </c>
      <c r="K351" s="228" t="b">
        <v>0</v>
      </c>
      <c r="L351" s="227">
        <v>1</v>
      </c>
      <c r="M351" s="227">
        <v>1</v>
      </c>
      <c r="N351" s="284">
        <v>14</v>
      </c>
      <c r="O351" s="228" t="b">
        <v>0</v>
      </c>
      <c r="P351" s="416" t="s">
        <v>10064</v>
      </c>
      <c r="Q351" s="416" t="s">
        <v>10065</v>
      </c>
      <c r="R351" s="444" t="s">
        <v>22897</v>
      </c>
      <c r="S351" s="444" t="s">
        <v>22898</v>
      </c>
      <c r="T351" s="452" t="s">
        <v>10066</v>
      </c>
      <c r="U351" s="416" t="s">
        <v>11942</v>
      </c>
      <c r="V351" s="416" t="s">
        <v>11943</v>
      </c>
      <c r="W351" s="279"/>
    </row>
    <row r="352" spans="1:23" ht="24" customHeight="1">
      <c r="A352" s="219">
        <f t="shared" si="5"/>
        <v>349</v>
      </c>
      <c r="B352" s="219" t="s">
        <v>749</v>
      </c>
      <c r="C352" s="220">
        <v>0</v>
      </c>
      <c r="D352" s="225" t="s">
        <v>3032</v>
      </c>
      <c r="E352" s="227" t="s">
        <v>3221</v>
      </c>
      <c r="F352" s="227" t="s">
        <v>3224</v>
      </c>
      <c r="G352" s="231" t="s">
        <v>756</v>
      </c>
      <c r="H352" s="227" t="s">
        <v>3288</v>
      </c>
      <c r="I352" s="228" t="s">
        <v>13745</v>
      </c>
      <c r="J352" s="229">
        <v>-1</v>
      </c>
      <c r="K352" s="228" t="b">
        <v>0</v>
      </c>
      <c r="L352" s="227">
        <v>1</v>
      </c>
      <c r="M352" s="227">
        <v>1</v>
      </c>
      <c r="N352" s="284">
        <v>15</v>
      </c>
      <c r="O352" s="228" t="b">
        <v>0</v>
      </c>
      <c r="P352" s="416" t="s">
        <v>11327</v>
      </c>
      <c r="Q352" s="416" t="s">
        <v>20752</v>
      </c>
      <c r="R352" s="444" t="s">
        <v>22899</v>
      </c>
      <c r="S352" s="444" t="s">
        <v>22900</v>
      </c>
      <c r="T352" s="452" t="s">
        <v>20753</v>
      </c>
      <c r="U352" s="416" t="s">
        <v>20754</v>
      </c>
      <c r="V352" s="416" t="s">
        <v>20755</v>
      </c>
      <c r="W352" s="279"/>
    </row>
    <row r="353" spans="1:23" ht="24" customHeight="1">
      <c r="A353" s="219">
        <f t="shared" si="5"/>
        <v>350</v>
      </c>
      <c r="B353" s="219" t="s">
        <v>749</v>
      </c>
      <c r="C353" s="220">
        <v>0</v>
      </c>
      <c r="D353" s="225" t="s">
        <v>3032</v>
      </c>
      <c r="E353" s="227" t="s">
        <v>3221</v>
      </c>
      <c r="F353" s="227" t="s">
        <v>3222</v>
      </c>
      <c r="G353" s="231" t="s">
        <v>756</v>
      </c>
      <c r="H353" s="227" t="s">
        <v>3288</v>
      </c>
      <c r="I353" s="228" t="s">
        <v>13745</v>
      </c>
      <c r="J353" s="229">
        <v>-1</v>
      </c>
      <c r="K353" s="228" t="b">
        <v>0</v>
      </c>
      <c r="L353" s="227">
        <v>1</v>
      </c>
      <c r="M353" s="227">
        <v>1</v>
      </c>
      <c r="N353" s="284">
        <v>16</v>
      </c>
      <c r="O353" s="228" t="b">
        <v>0</v>
      </c>
      <c r="P353" s="416" t="s">
        <v>10067</v>
      </c>
      <c r="Q353" s="416" t="s">
        <v>10068</v>
      </c>
      <c r="R353" s="444" t="s">
        <v>22901</v>
      </c>
      <c r="S353" s="444" t="s">
        <v>10069</v>
      </c>
      <c r="T353" s="452" t="s">
        <v>10070</v>
      </c>
      <c r="U353" s="416" t="s">
        <v>11946</v>
      </c>
      <c r="V353" s="416" t="s">
        <v>11947</v>
      </c>
      <c r="W353" s="279"/>
    </row>
    <row r="354" spans="1:23" ht="24" customHeight="1">
      <c r="A354" s="219">
        <f t="shared" si="5"/>
        <v>351</v>
      </c>
      <c r="B354" s="219" t="s">
        <v>749</v>
      </c>
      <c r="C354" s="220">
        <v>0</v>
      </c>
      <c r="D354" s="225" t="s">
        <v>3032</v>
      </c>
      <c r="E354" s="227" t="s">
        <v>3221</v>
      </c>
      <c r="F354" s="227" t="s">
        <v>756</v>
      </c>
      <c r="G354" s="231" t="s">
        <v>756</v>
      </c>
      <c r="H354" s="227" t="s">
        <v>3288</v>
      </c>
      <c r="I354" s="228" t="s">
        <v>13745</v>
      </c>
      <c r="J354" s="229">
        <v>-1</v>
      </c>
      <c r="K354" s="228" t="b">
        <v>0</v>
      </c>
      <c r="L354" s="227">
        <v>1</v>
      </c>
      <c r="M354" s="227">
        <v>1</v>
      </c>
      <c r="N354" s="284">
        <v>17</v>
      </c>
      <c r="O354" s="228" t="b">
        <v>0</v>
      </c>
      <c r="P354" s="435" t="s">
        <v>10071</v>
      </c>
      <c r="Q354" s="435" t="s">
        <v>10072</v>
      </c>
      <c r="R354" s="445" t="s">
        <v>22902</v>
      </c>
      <c r="S354" s="445" t="s">
        <v>22903</v>
      </c>
      <c r="T354" s="453" t="s">
        <v>10073</v>
      </c>
      <c r="U354" s="435" t="s">
        <v>11948</v>
      </c>
      <c r="V354" s="435" t="s">
        <v>11949</v>
      </c>
      <c r="W354" s="279"/>
    </row>
    <row r="355" spans="1:23" ht="24" customHeight="1">
      <c r="A355" s="219">
        <f t="shared" si="5"/>
        <v>352</v>
      </c>
      <c r="B355" s="219" t="s">
        <v>749</v>
      </c>
      <c r="C355" s="220">
        <v>0</v>
      </c>
      <c r="D355" s="225" t="s">
        <v>3032</v>
      </c>
      <c r="E355" s="227" t="s">
        <v>3221</v>
      </c>
      <c r="F355" s="227" t="s">
        <v>3223</v>
      </c>
      <c r="G355" s="231" t="s">
        <v>756</v>
      </c>
      <c r="H355" s="227" t="s">
        <v>3288</v>
      </c>
      <c r="I355" s="228" t="s">
        <v>13745</v>
      </c>
      <c r="J355" s="229">
        <v>-1</v>
      </c>
      <c r="K355" s="228" t="b">
        <v>0</v>
      </c>
      <c r="L355" s="227">
        <v>1</v>
      </c>
      <c r="M355" s="227">
        <v>1</v>
      </c>
      <c r="N355" s="284">
        <v>18</v>
      </c>
      <c r="O355" s="228" t="b">
        <v>0</v>
      </c>
      <c r="P355" s="416" t="s">
        <v>10074</v>
      </c>
      <c r="Q355" s="416" t="s">
        <v>10075</v>
      </c>
      <c r="R355" s="444" t="s">
        <v>22904</v>
      </c>
      <c r="S355" s="444" t="s">
        <v>22905</v>
      </c>
      <c r="T355" s="452" t="s">
        <v>10076</v>
      </c>
      <c r="U355" s="416" t="s">
        <v>11950</v>
      </c>
      <c r="V355" s="416" t="s">
        <v>11951</v>
      </c>
      <c r="W355" s="279"/>
    </row>
    <row r="356" spans="1:23" ht="24" customHeight="1">
      <c r="A356" s="219">
        <f t="shared" si="5"/>
        <v>353</v>
      </c>
      <c r="B356" s="219" t="s">
        <v>749</v>
      </c>
      <c r="C356" s="220">
        <v>0</v>
      </c>
      <c r="D356" s="225" t="s">
        <v>3032</v>
      </c>
      <c r="E356" s="227" t="s">
        <v>3221</v>
      </c>
      <c r="F356" s="227" t="s">
        <v>3223</v>
      </c>
      <c r="G356" s="231" t="s">
        <v>756</v>
      </c>
      <c r="H356" s="227" t="s">
        <v>3288</v>
      </c>
      <c r="I356" s="228" t="s">
        <v>13745</v>
      </c>
      <c r="J356" s="229">
        <v>-1</v>
      </c>
      <c r="K356" s="228" t="b">
        <v>0</v>
      </c>
      <c r="L356" s="227">
        <v>1</v>
      </c>
      <c r="M356" s="227">
        <v>1</v>
      </c>
      <c r="N356" s="284">
        <v>19</v>
      </c>
      <c r="O356" s="228" t="b">
        <v>0</v>
      </c>
      <c r="P356" s="416" t="s">
        <v>10077</v>
      </c>
      <c r="Q356" s="416" t="s">
        <v>10078</v>
      </c>
      <c r="R356" s="444" t="s">
        <v>22906</v>
      </c>
      <c r="S356" s="444" t="s">
        <v>22907</v>
      </c>
      <c r="T356" s="452" t="s">
        <v>10079</v>
      </c>
      <c r="U356" s="416" t="s">
        <v>11952</v>
      </c>
      <c r="V356" s="416" t="s">
        <v>11953</v>
      </c>
      <c r="W356" s="279"/>
    </row>
    <row r="357" spans="1:23" ht="24" customHeight="1">
      <c r="A357" s="219">
        <f t="shared" si="5"/>
        <v>354</v>
      </c>
      <c r="B357" s="219" t="s">
        <v>749</v>
      </c>
      <c r="C357" s="220">
        <v>0</v>
      </c>
      <c r="D357" s="225" t="s">
        <v>3032</v>
      </c>
      <c r="E357" s="227" t="s">
        <v>3221</v>
      </c>
      <c r="F357" s="227" t="s">
        <v>3224</v>
      </c>
      <c r="G357" s="231" t="s">
        <v>756</v>
      </c>
      <c r="H357" s="227" t="s">
        <v>3288</v>
      </c>
      <c r="I357" s="228" t="s">
        <v>13745</v>
      </c>
      <c r="J357" s="229">
        <v>-1</v>
      </c>
      <c r="K357" s="228" t="b">
        <v>0</v>
      </c>
      <c r="L357" s="227">
        <v>1</v>
      </c>
      <c r="M357" s="227">
        <v>1</v>
      </c>
      <c r="N357" s="284">
        <v>20</v>
      </c>
      <c r="O357" s="228" t="b">
        <v>0</v>
      </c>
      <c r="P357" s="416" t="s">
        <v>10080</v>
      </c>
      <c r="Q357" s="416" t="s">
        <v>10081</v>
      </c>
      <c r="R357" s="444" t="s">
        <v>22908</v>
      </c>
      <c r="S357" s="444" t="s">
        <v>10082</v>
      </c>
      <c r="T357" s="452" t="s">
        <v>10083</v>
      </c>
      <c r="U357" s="416" t="s">
        <v>11954</v>
      </c>
      <c r="V357" s="416" t="s">
        <v>11955</v>
      </c>
      <c r="W357" s="279"/>
    </row>
    <row r="358" spans="1:23" ht="24" customHeight="1">
      <c r="A358" s="219">
        <f t="shared" si="5"/>
        <v>355</v>
      </c>
      <c r="B358" s="219" t="s">
        <v>749</v>
      </c>
      <c r="C358" s="220">
        <v>0</v>
      </c>
      <c r="D358" s="225" t="s">
        <v>3032</v>
      </c>
      <c r="E358" s="227" t="s">
        <v>3221</v>
      </c>
      <c r="F358" s="227" t="s">
        <v>3223</v>
      </c>
      <c r="G358" s="231" t="s">
        <v>756</v>
      </c>
      <c r="H358" s="227" t="s">
        <v>3288</v>
      </c>
      <c r="I358" s="228" t="s">
        <v>13745</v>
      </c>
      <c r="J358" s="229">
        <v>-1</v>
      </c>
      <c r="K358" s="228" t="b">
        <v>0</v>
      </c>
      <c r="L358" s="227">
        <v>1</v>
      </c>
      <c r="M358" s="227">
        <v>1</v>
      </c>
      <c r="N358" s="284">
        <v>21</v>
      </c>
      <c r="O358" s="228" t="b">
        <v>0</v>
      </c>
      <c r="P358" s="416" t="s">
        <v>10084</v>
      </c>
      <c r="Q358" s="416" t="s">
        <v>10085</v>
      </c>
      <c r="R358" s="444" t="s">
        <v>22909</v>
      </c>
      <c r="S358" s="444" t="s">
        <v>10086</v>
      </c>
      <c r="T358" s="452" t="s">
        <v>10087</v>
      </c>
      <c r="U358" s="416" t="s">
        <v>11956</v>
      </c>
      <c r="V358" s="416" t="s">
        <v>11957</v>
      </c>
      <c r="W358" s="279"/>
    </row>
    <row r="359" spans="1:23" ht="24" customHeight="1">
      <c r="A359" s="219">
        <f t="shared" si="5"/>
        <v>356</v>
      </c>
      <c r="B359" s="219" t="s">
        <v>749</v>
      </c>
      <c r="C359" s="220">
        <v>0</v>
      </c>
      <c r="D359" s="225" t="s">
        <v>3032</v>
      </c>
      <c r="E359" s="227" t="s">
        <v>3221</v>
      </c>
      <c r="F359" s="227" t="s">
        <v>756</v>
      </c>
      <c r="G359" s="231" t="s">
        <v>756</v>
      </c>
      <c r="H359" s="227" t="s">
        <v>3288</v>
      </c>
      <c r="I359" s="228" t="s">
        <v>13745</v>
      </c>
      <c r="J359" s="229">
        <v>-1</v>
      </c>
      <c r="K359" s="228" t="b">
        <v>0</v>
      </c>
      <c r="L359" s="227">
        <v>1</v>
      </c>
      <c r="M359" s="227">
        <v>1</v>
      </c>
      <c r="N359" s="284">
        <v>22</v>
      </c>
      <c r="O359" s="228" t="b">
        <v>0</v>
      </c>
      <c r="P359" s="435" t="s">
        <v>10088</v>
      </c>
      <c r="Q359" s="435" t="s">
        <v>10089</v>
      </c>
      <c r="R359" s="445" t="s">
        <v>22910</v>
      </c>
      <c r="S359" s="445" t="s">
        <v>22911</v>
      </c>
      <c r="T359" s="453" t="s">
        <v>10090</v>
      </c>
      <c r="U359" s="435" t="s">
        <v>11958</v>
      </c>
      <c r="V359" s="435" t="s">
        <v>11959</v>
      </c>
      <c r="W359" s="279"/>
    </row>
    <row r="360" spans="1:23" ht="24" customHeight="1">
      <c r="A360" s="219">
        <f t="shared" si="5"/>
        <v>357</v>
      </c>
      <c r="B360" s="219" t="s">
        <v>749</v>
      </c>
      <c r="C360" s="220">
        <v>0</v>
      </c>
      <c r="D360" s="225" t="s">
        <v>3032</v>
      </c>
      <c r="E360" s="227" t="s">
        <v>3221</v>
      </c>
      <c r="F360" s="227" t="s">
        <v>3221</v>
      </c>
      <c r="G360" s="231" t="s">
        <v>756</v>
      </c>
      <c r="H360" s="227" t="s">
        <v>3288</v>
      </c>
      <c r="I360" s="228" t="s">
        <v>13745</v>
      </c>
      <c r="J360" s="229">
        <v>-1</v>
      </c>
      <c r="K360" s="228" t="b">
        <v>0</v>
      </c>
      <c r="L360" s="227">
        <v>1</v>
      </c>
      <c r="M360" s="227">
        <v>1</v>
      </c>
      <c r="N360" s="284">
        <v>23</v>
      </c>
      <c r="O360" s="228" t="b">
        <v>0</v>
      </c>
      <c r="P360" s="416" t="s">
        <v>10091</v>
      </c>
      <c r="Q360" s="416" t="s">
        <v>10092</v>
      </c>
      <c r="R360" s="444" t="s">
        <v>22912</v>
      </c>
      <c r="S360" s="444" t="s">
        <v>10093</v>
      </c>
      <c r="T360" s="452" t="s">
        <v>10094</v>
      </c>
      <c r="U360" s="416" t="s">
        <v>11960</v>
      </c>
      <c r="V360" s="416" t="s">
        <v>11961</v>
      </c>
      <c r="W360" s="279"/>
    </row>
    <row r="361" spans="1:23" ht="24" customHeight="1">
      <c r="A361" s="219">
        <f t="shared" si="5"/>
        <v>358</v>
      </c>
      <c r="B361" s="219" t="s">
        <v>749</v>
      </c>
      <c r="C361" s="220">
        <v>0</v>
      </c>
      <c r="D361" s="225" t="s">
        <v>3032</v>
      </c>
      <c r="E361" s="227" t="s">
        <v>3221</v>
      </c>
      <c r="F361" s="227" t="s">
        <v>756</v>
      </c>
      <c r="G361" s="231" t="s">
        <v>756</v>
      </c>
      <c r="H361" s="227" t="s">
        <v>3288</v>
      </c>
      <c r="I361" s="228" t="s">
        <v>13745</v>
      </c>
      <c r="J361" s="229">
        <v>-1</v>
      </c>
      <c r="K361" s="228" t="b">
        <v>0</v>
      </c>
      <c r="L361" s="227">
        <v>1</v>
      </c>
      <c r="M361" s="227">
        <v>1</v>
      </c>
      <c r="N361" s="284">
        <v>24</v>
      </c>
      <c r="O361" s="228" t="b">
        <v>0</v>
      </c>
      <c r="P361" s="435" t="s">
        <v>10095</v>
      </c>
      <c r="Q361" s="435" t="s">
        <v>10096</v>
      </c>
      <c r="R361" s="445" t="s">
        <v>22913</v>
      </c>
      <c r="S361" s="445" t="s">
        <v>22914</v>
      </c>
      <c r="T361" s="453" t="s">
        <v>10097</v>
      </c>
      <c r="U361" s="435" t="s">
        <v>11962</v>
      </c>
      <c r="V361" s="435" t="s">
        <v>11963</v>
      </c>
      <c r="W361" s="279"/>
    </row>
    <row r="362" spans="1:23" ht="24" customHeight="1">
      <c r="A362" s="219">
        <f t="shared" si="5"/>
        <v>359</v>
      </c>
      <c r="B362" s="219" t="s">
        <v>749</v>
      </c>
      <c r="C362" s="220">
        <v>0</v>
      </c>
      <c r="D362" s="225" t="s">
        <v>3032</v>
      </c>
      <c r="E362" s="227" t="s">
        <v>3221</v>
      </c>
      <c r="F362" s="227" t="s">
        <v>3221</v>
      </c>
      <c r="G362" s="231" t="s">
        <v>756</v>
      </c>
      <c r="H362" s="227" t="s">
        <v>3288</v>
      </c>
      <c r="I362" s="228" t="s">
        <v>13745</v>
      </c>
      <c r="J362" s="229">
        <v>-1</v>
      </c>
      <c r="K362" s="228" t="b">
        <v>0</v>
      </c>
      <c r="L362" s="227">
        <v>1</v>
      </c>
      <c r="M362" s="227">
        <v>1</v>
      </c>
      <c r="N362" s="284">
        <v>25</v>
      </c>
      <c r="O362" s="228" t="b">
        <v>0</v>
      </c>
      <c r="P362" s="416" t="s">
        <v>10098</v>
      </c>
      <c r="Q362" s="416" t="s">
        <v>10099</v>
      </c>
      <c r="R362" s="444" t="s">
        <v>22915</v>
      </c>
      <c r="S362" s="444" t="s">
        <v>10100</v>
      </c>
      <c r="T362" s="452" t="s">
        <v>10101</v>
      </c>
      <c r="U362" s="416" t="s">
        <v>11964</v>
      </c>
      <c r="V362" s="416" t="s">
        <v>11965</v>
      </c>
      <c r="W362" s="279"/>
    </row>
    <row r="363" spans="1:23" ht="24" customHeight="1">
      <c r="A363" s="219">
        <f t="shared" si="5"/>
        <v>360</v>
      </c>
      <c r="B363" s="219" t="s">
        <v>749</v>
      </c>
      <c r="C363" s="220">
        <v>0</v>
      </c>
      <c r="D363" s="225" t="s">
        <v>3032</v>
      </c>
      <c r="E363" s="227" t="s">
        <v>3221</v>
      </c>
      <c r="F363" s="227" t="s">
        <v>3221</v>
      </c>
      <c r="G363" s="231" t="s">
        <v>756</v>
      </c>
      <c r="H363" s="227" t="s">
        <v>3288</v>
      </c>
      <c r="I363" s="228" t="s">
        <v>13745</v>
      </c>
      <c r="J363" s="229">
        <v>-1</v>
      </c>
      <c r="K363" s="228" t="b">
        <v>0</v>
      </c>
      <c r="L363" s="227">
        <v>1</v>
      </c>
      <c r="M363" s="227">
        <v>1</v>
      </c>
      <c r="N363" s="284">
        <v>26</v>
      </c>
      <c r="O363" s="228" t="b">
        <v>0</v>
      </c>
      <c r="P363" s="416" t="s">
        <v>10102</v>
      </c>
      <c r="Q363" s="416" t="s">
        <v>10103</v>
      </c>
      <c r="R363" s="444" t="s">
        <v>22916</v>
      </c>
      <c r="S363" s="444" t="s">
        <v>22917</v>
      </c>
      <c r="T363" s="452" t="s">
        <v>10104</v>
      </c>
      <c r="U363" s="416" t="s">
        <v>11966</v>
      </c>
      <c r="V363" s="416" t="s">
        <v>11967</v>
      </c>
      <c r="W363" s="279"/>
    </row>
    <row r="364" spans="1:23" ht="24" customHeight="1">
      <c r="A364" s="219">
        <f t="shared" si="5"/>
        <v>361</v>
      </c>
      <c r="B364" s="219" t="s">
        <v>749</v>
      </c>
      <c r="C364" s="220">
        <v>0</v>
      </c>
      <c r="D364" s="225" t="s">
        <v>3032</v>
      </c>
      <c r="E364" s="227" t="s">
        <v>3221</v>
      </c>
      <c r="F364" s="227" t="s">
        <v>756</v>
      </c>
      <c r="G364" s="231" t="s">
        <v>756</v>
      </c>
      <c r="H364" s="227" t="s">
        <v>3288</v>
      </c>
      <c r="I364" s="228" t="s">
        <v>13745</v>
      </c>
      <c r="J364" s="229">
        <v>-1</v>
      </c>
      <c r="K364" s="228" t="b">
        <v>0</v>
      </c>
      <c r="L364" s="227">
        <v>1</v>
      </c>
      <c r="M364" s="227">
        <v>1</v>
      </c>
      <c r="N364" s="284">
        <v>27</v>
      </c>
      <c r="O364" s="228" t="b">
        <v>0</v>
      </c>
      <c r="P364" s="435" t="s">
        <v>10105</v>
      </c>
      <c r="Q364" s="435" t="s">
        <v>10106</v>
      </c>
      <c r="R364" s="445" t="s">
        <v>22918</v>
      </c>
      <c r="S364" s="445" t="s">
        <v>10107</v>
      </c>
      <c r="T364" s="453" t="s">
        <v>10108</v>
      </c>
      <c r="U364" s="435" t="s">
        <v>11968</v>
      </c>
      <c r="V364" s="435" t="s">
        <v>11969</v>
      </c>
      <c r="W364" s="279"/>
    </row>
    <row r="365" spans="1:23" ht="24" customHeight="1">
      <c r="A365" s="219">
        <f t="shared" si="5"/>
        <v>362</v>
      </c>
      <c r="B365" s="219" t="s">
        <v>749</v>
      </c>
      <c r="C365" s="220">
        <v>0</v>
      </c>
      <c r="D365" s="225" t="s">
        <v>3032</v>
      </c>
      <c r="E365" s="227" t="s">
        <v>3221</v>
      </c>
      <c r="F365" s="227" t="s">
        <v>3223</v>
      </c>
      <c r="G365" s="231" t="s">
        <v>756</v>
      </c>
      <c r="H365" s="227" t="s">
        <v>3288</v>
      </c>
      <c r="I365" s="228" t="s">
        <v>13745</v>
      </c>
      <c r="J365" s="229">
        <v>-1</v>
      </c>
      <c r="K365" s="228" t="b">
        <v>0</v>
      </c>
      <c r="L365" s="227">
        <v>1</v>
      </c>
      <c r="M365" s="227">
        <v>1</v>
      </c>
      <c r="N365" s="284">
        <v>28</v>
      </c>
      <c r="O365" s="228" t="b">
        <v>0</v>
      </c>
      <c r="P365" s="416" t="s">
        <v>10109</v>
      </c>
      <c r="Q365" s="416" t="s">
        <v>10110</v>
      </c>
      <c r="R365" s="444" t="s">
        <v>22919</v>
      </c>
      <c r="S365" s="444" t="s">
        <v>22920</v>
      </c>
      <c r="T365" s="452" t="s">
        <v>10111</v>
      </c>
      <c r="U365" s="416" t="s">
        <v>11970</v>
      </c>
      <c r="V365" s="416" t="s">
        <v>11971</v>
      </c>
      <c r="W365" s="279"/>
    </row>
    <row r="366" spans="1:23" ht="24" customHeight="1">
      <c r="A366" s="219">
        <f t="shared" si="5"/>
        <v>363</v>
      </c>
      <c r="B366" s="219" t="s">
        <v>749</v>
      </c>
      <c r="C366" s="220">
        <v>0</v>
      </c>
      <c r="D366" s="225" t="s">
        <v>3032</v>
      </c>
      <c r="E366" s="227" t="s">
        <v>3221</v>
      </c>
      <c r="F366" s="227" t="s">
        <v>3224</v>
      </c>
      <c r="G366" s="231" t="s">
        <v>756</v>
      </c>
      <c r="H366" s="227" t="s">
        <v>3288</v>
      </c>
      <c r="I366" s="228" t="s">
        <v>13745</v>
      </c>
      <c r="J366" s="229">
        <v>-1</v>
      </c>
      <c r="K366" s="228" t="b">
        <v>0</v>
      </c>
      <c r="L366" s="227">
        <v>1</v>
      </c>
      <c r="M366" s="227">
        <v>1</v>
      </c>
      <c r="N366" s="284">
        <v>29</v>
      </c>
      <c r="O366" s="228" t="b">
        <v>0</v>
      </c>
      <c r="P366" s="416" t="s">
        <v>10112</v>
      </c>
      <c r="Q366" s="416" t="s">
        <v>10113</v>
      </c>
      <c r="R366" s="444" t="s">
        <v>22921</v>
      </c>
      <c r="S366" s="444" t="s">
        <v>22922</v>
      </c>
      <c r="T366" s="452" t="s">
        <v>10114</v>
      </c>
      <c r="U366" s="416" t="s">
        <v>11972</v>
      </c>
      <c r="V366" s="416" t="s">
        <v>11973</v>
      </c>
      <c r="W366" s="279"/>
    </row>
    <row r="367" spans="1:23" ht="24" customHeight="1">
      <c r="A367" s="219">
        <f t="shared" si="5"/>
        <v>364</v>
      </c>
      <c r="B367" s="219" t="s">
        <v>749</v>
      </c>
      <c r="C367" s="220">
        <v>0</v>
      </c>
      <c r="D367" s="225" t="s">
        <v>3032</v>
      </c>
      <c r="E367" s="227" t="s">
        <v>3221</v>
      </c>
      <c r="F367" s="227" t="s">
        <v>3224</v>
      </c>
      <c r="G367" s="231" t="s">
        <v>756</v>
      </c>
      <c r="H367" s="227" t="s">
        <v>3288</v>
      </c>
      <c r="I367" s="228" t="s">
        <v>13745</v>
      </c>
      <c r="J367" s="229">
        <v>-1</v>
      </c>
      <c r="K367" s="228" t="b">
        <v>0</v>
      </c>
      <c r="L367" s="227">
        <v>1</v>
      </c>
      <c r="M367" s="227">
        <v>1</v>
      </c>
      <c r="N367" s="284">
        <v>30</v>
      </c>
      <c r="O367" s="228" t="b">
        <v>0</v>
      </c>
      <c r="P367" s="416" t="s">
        <v>10115</v>
      </c>
      <c r="Q367" s="416" t="s">
        <v>10116</v>
      </c>
      <c r="R367" s="444" t="s">
        <v>22923</v>
      </c>
      <c r="S367" s="444" t="s">
        <v>10117</v>
      </c>
      <c r="T367" s="452" t="s">
        <v>10118</v>
      </c>
      <c r="U367" s="416" t="s">
        <v>11974</v>
      </c>
      <c r="V367" s="416" t="s">
        <v>11975</v>
      </c>
      <c r="W367" s="279"/>
    </row>
    <row r="368" spans="1:23" ht="24" customHeight="1">
      <c r="A368" s="219">
        <f t="shared" si="5"/>
        <v>365</v>
      </c>
      <c r="B368" s="219" t="s">
        <v>749</v>
      </c>
      <c r="C368" s="220">
        <v>0</v>
      </c>
      <c r="D368" s="225" t="s">
        <v>3032</v>
      </c>
      <c r="E368" s="227" t="s">
        <v>3221</v>
      </c>
      <c r="F368" s="227" t="s">
        <v>756</v>
      </c>
      <c r="G368" s="231" t="s">
        <v>756</v>
      </c>
      <c r="H368" s="227" t="s">
        <v>3288</v>
      </c>
      <c r="I368" s="228" t="s">
        <v>13745</v>
      </c>
      <c r="J368" s="229">
        <v>-1</v>
      </c>
      <c r="K368" s="228" t="b">
        <v>0</v>
      </c>
      <c r="L368" s="227">
        <v>1</v>
      </c>
      <c r="M368" s="227">
        <v>1</v>
      </c>
      <c r="N368" s="284">
        <v>31</v>
      </c>
      <c r="O368" s="228" t="b">
        <v>0</v>
      </c>
      <c r="P368" s="435" t="s">
        <v>10119</v>
      </c>
      <c r="Q368" s="435" t="s">
        <v>10120</v>
      </c>
      <c r="R368" s="445" t="s">
        <v>22924</v>
      </c>
      <c r="S368" s="445" t="s">
        <v>22925</v>
      </c>
      <c r="T368" s="453" t="s">
        <v>10121</v>
      </c>
      <c r="U368" s="435" t="s">
        <v>11976</v>
      </c>
      <c r="V368" s="435" t="s">
        <v>11977</v>
      </c>
      <c r="W368" s="279"/>
    </row>
    <row r="369" spans="1:23" ht="24" customHeight="1">
      <c r="A369" s="219">
        <f t="shared" si="5"/>
        <v>366</v>
      </c>
      <c r="B369" s="219" t="s">
        <v>749</v>
      </c>
      <c r="C369" s="220">
        <v>0</v>
      </c>
      <c r="D369" s="225" t="s">
        <v>3032</v>
      </c>
      <c r="E369" s="227" t="s">
        <v>3221</v>
      </c>
      <c r="F369" s="227" t="s">
        <v>3221</v>
      </c>
      <c r="G369" s="231" t="s">
        <v>756</v>
      </c>
      <c r="H369" s="227" t="s">
        <v>3288</v>
      </c>
      <c r="I369" s="228" t="s">
        <v>13745</v>
      </c>
      <c r="J369" s="229">
        <v>-1</v>
      </c>
      <c r="K369" s="228" t="b">
        <v>0</v>
      </c>
      <c r="L369" s="227">
        <v>1</v>
      </c>
      <c r="M369" s="227">
        <v>1</v>
      </c>
      <c r="N369" s="284">
        <v>32</v>
      </c>
      <c r="O369" s="228" t="b">
        <v>0</v>
      </c>
      <c r="P369" s="416" t="s">
        <v>10122</v>
      </c>
      <c r="Q369" s="416" t="s">
        <v>10123</v>
      </c>
      <c r="R369" s="444" t="s">
        <v>22926</v>
      </c>
      <c r="S369" s="444" t="s">
        <v>22927</v>
      </c>
      <c r="T369" s="452" t="s">
        <v>10124</v>
      </c>
      <c r="U369" s="416" t="s">
        <v>11978</v>
      </c>
      <c r="V369" s="416" t="s">
        <v>11979</v>
      </c>
      <c r="W369" s="279"/>
    </row>
    <row r="370" spans="1:23" ht="24" customHeight="1">
      <c r="A370" s="219">
        <f t="shared" si="5"/>
        <v>367</v>
      </c>
      <c r="B370" s="219" t="s">
        <v>749</v>
      </c>
      <c r="C370" s="220">
        <v>0</v>
      </c>
      <c r="D370" s="225" t="s">
        <v>3032</v>
      </c>
      <c r="E370" s="227" t="s">
        <v>3221</v>
      </c>
      <c r="F370" s="227" t="s">
        <v>756</v>
      </c>
      <c r="G370" s="231" t="s">
        <v>756</v>
      </c>
      <c r="H370" s="227" t="s">
        <v>3288</v>
      </c>
      <c r="I370" s="228" t="s">
        <v>13745</v>
      </c>
      <c r="J370" s="229">
        <v>-1</v>
      </c>
      <c r="K370" s="228" t="b">
        <v>0</v>
      </c>
      <c r="L370" s="227">
        <v>1</v>
      </c>
      <c r="M370" s="227">
        <v>1</v>
      </c>
      <c r="N370" s="284">
        <v>33</v>
      </c>
      <c r="O370" s="228" t="b">
        <v>0</v>
      </c>
      <c r="P370" s="435" t="s">
        <v>10125</v>
      </c>
      <c r="Q370" s="435" t="s">
        <v>10126</v>
      </c>
      <c r="R370" s="445" t="s">
        <v>22928</v>
      </c>
      <c r="S370" s="445" t="s">
        <v>22929</v>
      </c>
      <c r="T370" s="453" t="s">
        <v>10127</v>
      </c>
      <c r="U370" s="435" t="s">
        <v>11980</v>
      </c>
      <c r="V370" s="435" t="s">
        <v>11981</v>
      </c>
      <c r="W370" s="279"/>
    </row>
    <row r="371" spans="1:23" ht="24" customHeight="1">
      <c r="A371" s="219">
        <f t="shared" si="5"/>
        <v>368</v>
      </c>
      <c r="B371" s="219" t="s">
        <v>749</v>
      </c>
      <c r="C371" s="220">
        <v>0</v>
      </c>
      <c r="D371" s="225" t="s">
        <v>3032</v>
      </c>
      <c r="E371" s="227" t="s">
        <v>3221</v>
      </c>
      <c r="F371" s="227" t="s">
        <v>3225</v>
      </c>
      <c r="G371" s="231" t="s">
        <v>756</v>
      </c>
      <c r="H371" s="227" t="s">
        <v>3288</v>
      </c>
      <c r="I371" s="228" t="s">
        <v>13745</v>
      </c>
      <c r="J371" s="229">
        <v>-1</v>
      </c>
      <c r="K371" s="228" t="b">
        <v>0</v>
      </c>
      <c r="L371" s="227">
        <v>1</v>
      </c>
      <c r="M371" s="227">
        <v>1</v>
      </c>
      <c r="N371" s="284">
        <v>34</v>
      </c>
      <c r="O371" s="228" t="b">
        <v>0</v>
      </c>
      <c r="P371" s="416" t="s">
        <v>10128</v>
      </c>
      <c r="Q371" s="416" t="s">
        <v>10129</v>
      </c>
      <c r="R371" s="444" t="s">
        <v>22930</v>
      </c>
      <c r="S371" s="444" t="s">
        <v>22931</v>
      </c>
      <c r="T371" s="452" t="s">
        <v>10130</v>
      </c>
      <c r="U371" s="416" t="s">
        <v>11982</v>
      </c>
      <c r="V371" s="416" t="s">
        <v>11983</v>
      </c>
      <c r="W371" s="279"/>
    </row>
    <row r="372" spans="1:23" ht="24" customHeight="1">
      <c r="A372" s="219">
        <f t="shared" si="5"/>
        <v>369</v>
      </c>
      <c r="B372" s="219" t="s">
        <v>749</v>
      </c>
      <c r="C372" s="220">
        <v>0</v>
      </c>
      <c r="D372" s="225" t="s">
        <v>3032</v>
      </c>
      <c r="E372" s="227" t="s">
        <v>3221</v>
      </c>
      <c r="F372" s="227" t="s">
        <v>756</v>
      </c>
      <c r="G372" s="231" t="s">
        <v>756</v>
      </c>
      <c r="H372" s="227" t="s">
        <v>3288</v>
      </c>
      <c r="I372" s="228" t="s">
        <v>13745</v>
      </c>
      <c r="J372" s="229">
        <v>-1</v>
      </c>
      <c r="K372" s="228" t="b">
        <v>0</v>
      </c>
      <c r="L372" s="227">
        <v>1</v>
      </c>
      <c r="M372" s="227">
        <v>1</v>
      </c>
      <c r="N372" s="284">
        <v>35</v>
      </c>
      <c r="O372" s="228" t="b">
        <v>0</v>
      </c>
      <c r="P372" s="435" t="s">
        <v>10131</v>
      </c>
      <c r="Q372" s="435" t="s">
        <v>10132</v>
      </c>
      <c r="R372" s="445" t="s">
        <v>22932</v>
      </c>
      <c r="S372" s="445" t="s">
        <v>22933</v>
      </c>
      <c r="T372" s="453" t="s">
        <v>10133</v>
      </c>
      <c r="U372" s="435" t="s">
        <v>11984</v>
      </c>
      <c r="V372" s="435" t="s">
        <v>11985</v>
      </c>
      <c r="W372" s="279"/>
    </row>
    <row r="373" spans="1:23" ht="24" customHeight="1">
      <c r="A373" s="219">
        <f t="shared" si="5"/>
        <v>370</v>
      </c>
      <c r="B373" s="219" t="s">
        <v>749</v>
      </c>
      <c r="C373" s="220">
        <v>0</v>
      </c>
      <c r="D373" s="225" t="s">
        <v>3032</v>
      </c>
      <c r="E373" s="227" t="s">
        <v>3221</v>
      </c>
      <c r="F373" s="227" t="s">
        <v>3223</v>
      </c>
      <c r="G373" s="231" t="s">
        <v>756</v>
      </c>
      <c r="H373" s="227" t="s">
        <v>3288</v>
      </c>
      <c r="I373" s="228" t="s">
        <v>13745</v>
      </c>
      <c r="J373" s="229">
        <v>-1</v>
      </c>
      <c r="K373" s="228" t="b">
        <v>0</v>
      </c>
      <c r="L373" s="227">
        <v>1</v>
      </c>
      <c r="M373" s="227">
        <v>1</v>
      </c>
      <c r="N373" s="284">
        <v>36</v>
      </c>
      <c r="O373" s="228" t="b">
        <v>0</v>
      </c>
      <c r="P373" s="416" t="s">
        <v>10134</v>
      </c>
      <c r="Q373" s="416" t="s">
        <v>10135</v>
      </c>
      <c r="R373" s="444" t="s">
        <v>22934</v>
      </c>
      <c r="S373" s="444" t="s">
        <v>22935</v>
      </c>
      <c r="T373" s="452" t="s">
        <v>10136</v>
      </c>
      <c r="U373" s="416" t="s">
        <v>11986</v>
      </c>
      <c r="V373" s="416" t="s">
        <v>11987</v>
      </c>
      <c r="W373" s="279"/>
    </row>
    <row r="374" spans="1:23" ht="24" customHeight="1">
      <c r="A374" s="219">
        <f t="shared" si="5"/>
        <v>371</v>
      </c>
      <c r="B374" s="219" t="s">
        <v>749</v>
      </c>
      <c r="C374" s="220">
        <v>0</v>
      </c>
      <c r="D374" s="225" t="s">
        <v>3032</v>
      </c>
      <c r="E374" s="227" t="s">
        <v>3221</v>
      </c>
      <c r="F374" s="227" t="s">
        <v>756</v>
      </c>
      <c r="G374" s="231" t="s">
        <v>756</v>
      </c>
      <c r="H374" s="227" t="s">
        <v>3288</v>
      </c>
      <c r="I374" s="228" t="s">
        <v>13745</v>
      </c>
      <c r="J374" s="229">
        <v>-1</v>
      </c>
      <c r="K374" s="228" t="b">
        <v>0</v>
      </c>
      <c r="L374" s="227">
        <v>1</v>
      </c>
      <c r="M374" s="227">
        <v>1</v>
      </c>
      <c r="N374" s="284">
        <v>37</v>
      </c>
      <c r="O374" s="228" t="b">
        <v>0</v>
      </c>
      <c r="P374" s="435" t="s">
        <v>10137</v>
      </c>
      <c r="Q374" s="435" t="s">
        <v>10138</v>
      </c>
      <c r="R374" s="445" t="s">
        <v>22936</v>
      </c>
      <c r="S374" s="445" t="s">
        <v>10139</v>
      </c>
      <c r="T374" s="453" t="s">
        <v>10140</v>
      </c>
      <c r="U374" s="435" t="s">
        <v>11988</v>
      </c>
      <c r="V374" s="435" t="s">
        <v>11989</v>
      </c>
      <c r="W374" s="279"/>
    </row>
    <row r="375" spans="1:23" ht="24" customHeight="1">
      <c r="A375" s="219">
        <f t="shared" si="5"/>
        <v>372</v>
      </c>
      <c r="B375" s="219" t="s">
        <v>749</v>
      </c>
      <c r="C375" s="220">
        <v>0</v>
      </c>
      <c r="D375" s="225" t="s">
        <v>3032</v>
      </c>
      <c r="E375" s="227" t="s">
        <v>3221</v>
      </c>
      <c r="F375" s="227" t="s">
        <v>756</v>
      </c>
      <c r="G375" s="231" t="s">
        <v>756</v>
      </c>
      <c r="H375" s="227" t="s">
        <v>3288</v>
      </c>
      <c r="I375" s="228" t="s">
        <v>13745</v>
      </c>
      <c r="J375" s="229">
        <v>-1</v>
      </c>
      <c r="K375" s="228" t="b">
        <v>0</v>
      </c>
      <c r="L375" s="227">
        <v>1</v>
      </c>
      <c r="M375" s="227">
        <v>1</v>
      </c>
      <c r="N375" s="284">
        <v>38</v>
      </c>
      <c r="O375" s="228" t="b">
        <v>0</v>
      </c>
      <c r="P375" s="435" t="s">
        <v>10141</v>
      </c>
      <c r="Q375" s="435" t="s">
        <v>10142</v>
      </c>
      <c r="R375" s="445" t="s">
        <v>22937</v>
      </c>
      <c r="S375" s="445" t="s">
        <v>10143</v>
      </c>
      <c r="T375" s="453" t="s">
        <v>10144</v>
      </c>
      <c r="U375" s="435" t="s">
        <v>11990</v>
      </c>
      <c r="V375" s="435" t="s">
        <v>11991</v>
      </c>
      <c r="W375" s="279"/>
    </row>
    <row r="376" spans="1:23" ht="24" customHeight="1">
      <c r="A376" s="219">
        <f t="shared" si="5"/>
        <v>373</v>
      </c>
      <c r="B376" s="219" t="s">
        <v>749</v>
      </c>
      <c r="C376" s="220">
        <v>0</v>
      </c>
      <c r="D376" s="225" t="s">
        <v>3032</v>
      </c>
      <c r="E376" s="227" t="s">
        <v>3221</v>
      </c>
      <c r="F376" s="227" t="s">
        <v>3224</v>
      </c>
      <c r="G376" s="231" t="s">
        <v>756</v>
      </c>
      <c r="H376" s="227" t="s">
        <v>3288</v>
      </c>
      <c r="I376" s="228" t="s">
        <v>13745</v>
      </c>
      <c r="J376" s="229">
        <v>-1</v>
      </c>
      <c r="K376" s="228" t="b">
        <v>0</v>
      </c>
      <c r="L376" s="227">
        <v>1</v>
      </c>
      <c r="M376" s="227">
        <v>1</v>
      </c>
      <c r="N376" s="284">
        <v>39</v>
      </c>
      <c r="O376" s="228" t="b">
        <v>0</v>
      </c>
      <c r="P376" s="416" t="s">
        <v>10145</v>
      </c>
      <c r="Q376" s="416" t="s">
        <v>10146</v>
      </c>
      <c r="R376" s="444" t="s">
        <v>22938</v>
      </c>
      <c r="S376" s="444" t="s">
        <v>10147</v>
      </c>
      <c r="T376" s="452" t="s">
        <v>10148</v>
      </c>
      <c r="U376" s="416" t="s">
        <v>11992</v>
      </c>
      <c r="V376" s="416" t="s">
        <v>11993</v>
      </c>
      <c r="W376" s="279"/>
    </row>
    <row r="377" spans="1:23" ht="24" customHeight="1">
      <c r="A377" s="219">
        <f t="shared" si="5"/>
        <v>374</v>
      </c>
      <c r="B377" s="219" t="s">
        <v>749</v>
      </c>
      <c r="C377" s="220">
        <v>0</v>
      </c>
      <c r="D377" s="225" t="s">
        <v>3032</v>
      </c>
      <c r="E377" s="227" t="s">
        <v>3221</v>
      </c>
      <c r="F377" s="227" t="s">
        <v>3221</v>
      </c>
      <c r="G377" s="231" t="s">
        <v>756</v>
      </c>
      <c r="H377" s="227" t="s">
        <v>3288</v>
      </c>
      <c r="I377" s="228" t="s">
        <v>13745</v>
      </c>
      <c r="J377" s="229">
        <v>-1</v>
      </c>
      <c r="K377" s="228" t="b">
        <v>0</v>
      </c>
      <c r="L377" s="227">
        <v>1</v>
      </c>
      <c r="M377" s="227">
        <v>1</v>
      </c>
      <c r="N377" s="284">
        <v>40</v>
      </c>
      <c r="O377" s="228" t="b">
        <v>0</v>
      </c>
      <c r="P377" s="416" t="s">
        <v>10149</v>
      </c>
      <c r="Q377" s="416" t="s">
        <v>10150</v>
      </c>
      <c r="R377" s="444" t="s">
        <v>22939</v>
      </c>
      <c r="S377" s="444" t="s">
        <v>10151</v>
      </c>
      <c r="T377" s="452" t="s">
        <v>10152</v>
      </c>
      <c r="U377" s="416" t="s">
        <v>11994</v>
      </c>
      <c r="V377" s="416" t="s">
        <v>11995</v>
      </c>
      <c r="W377" s="279"/>
    </row>
    <row r="378" spans="1:23" ht="24" customHeight="1">
      <c r="A378" s="219">
        <f t="shared" si="5"/>
        <v>375</v>
      </c>
      <c r="B378" s="219" t="s">
        <v>749</v>
      </c>
      <c r="C378" s="220">
        <v>0</v>
      </c>
      <c r="D378" s="225" t="s">
        <v>3032</v>
      </c>
      <c r="E378" s="227" t="s">
        <v>3221</v>
      </c>
      <c r="F378" s="227" t="s">
        <v>3221</v>
      </c>
      <c r="G378" s="231" t="s">
        <v>756</v>
      </c>
      <c r="H378" s="227" t="s">
        <v>3288</v>
      </c>
      <c r="I378" s="228" t="s">
        <v>13745</v>
      </c>
      <c r="J378" s="229">
        <v>-1</v>
      </c>
      <c r="K378" s="228" t="b">
        <v>0</v>
      </c>
      <c r="L378" s="227">
        <v>1</v>
      </c>
      <c r="M378" s="227">
        <v>1</v>
      </c>
      <c r="N378" s="284">
        <v>41</v>
      </c>
      <c r="O378" s="228" t="b">
        <v>0</v>
      </c>
      <c r="P378" s="416" t="s">
        <v>10153</v>
      </c>
      <c r="Q378" s="416" t="s">
        <v>10154</v>
      </c>
      <c r="R378" s="444" t="s">
        <v>22940</v>
      </c>
      <c r="S378" s="444" t="s">
        <v>22941</v>
      </c>
      <c r="T378" s="452" t="s">
        <v>10155</v>
      </c>
      <c r="U378" s="416" t="s">
        <v>11996</v>
      </c>
      <c r="V378" s="416" t="s">
        <v>11997</v>
      </c>
      <c r="W378" s="279"/>
    </row>
    <row r="379" spans="1:23" ht="24" customHeight="1">
      <c r="A379" s="219">
        <f t="shared" si="5"/>
        <v>376</v>
      </c>
      <c r="B379" s="219" t="s">
        <v>749</v>
      </c>
      <c r="C379" s="220">
        <v>0</v>
      </c>
      <c r="D379" s="225" t="s">
        <v>3032</v>
      </c>
      <c r="E379" s="227" t="s">
        <v>3221</v>
      </c>
      <c r="F379" s="227" t="s">
        <v>3222</v>
      </c>
      <c r="G379" s="231" t="s">
        <v>756</v>
      </c>
      <c r="H379" s="227" t="s">
        <v>3288</v>
      </c>
      <c r="I379" s="228" t="s">
        <v>13745</v>
      </c>
      <c r="J379" s="229">
        <v>-1</v>
      </c>
      <c r="K379" s="228" t="b">
        <v>0</v>
      </c>
      <c r="L379" s="227">
        <v>1</v>
      </c>
      <c r="M379" s="227">
        <v>1</v>
      </c>
      <c r="N379" s="284">
        <v>42</v>
      </c>
      <c r="O379" s="227" t="b">
        <v>1</v>
      </c>
      <c r="P379" s="416" t="s">
        <v>10156</v>
      </c>
      <c r="Q379" s="416" t="s">
        <v>10157</v>
      </c>
      <c r="R379" s="444" t="s">
        <v>22942</v>
      </c>
      <c r="S379" s="444" t="s">
        <v>10158</v>
      </c>
      <c r="T379" s="452" t="s">
        <v>10159</v>
      </c>
      <c r="U379" s="416" t="s">
        <v>11998</v>
      </c>
      <c r="V379" s="416" t="s">
        <v>11999</v>
      </c>
      <c r="W379" s="279"/>
    </row>
    <row r="380" spans="1:23" ht="24" customHeight="1">
      <c r="A380" s="219">
        <f t="shared" si="5"/>
        <v>377</v>
      </c>
      <c r="B380" s="219" t="s">
        <v>749</v>
      </c>
      <c r="C380" s="235">
        <v>0</v>
      </c>
      <c r="D380" s="225" t="s">
        <v>3032</v>
      </c>
      <c r="E380" s="227" t="s">
        <v>3221</v>
      </c>
      <c r="F380" s="227" t="s">
        <v>756</v>
      </c>
      <c r="G380" s="231" t="s">
        <v>756</v>
      </c>
      <c r="H380" s="227" t="s">
        <v>3289</v>
      </c>
      <c r="I380" s="228" t="s">
        <v>13745</v>
      </c>
      <c r="J380" s="229">
        <v>-1</v>
      </c>
      <c r="K380" s="228" t="b">
        <v>0</v>
      </c>
      <c r="L380" s="227">
        <v>1</v>
      </c>
      <c r="M380" s="227">
        <v>1</v>
      </c>
      <c r="N380" s="284">
        <v>1</v>
      </c>
      <c r="O380" s="228" t="b">
        <v>0</v>
      </c>
      <c r="P380" s="435" t="s">
        <v>10160</v>
      </c>
      <c r="Q380" s="435" t="s">
        <v>10161</v>
      </c>
      <c r="R380" s="445" t="s">
        <v>22943</v>
      </c>
      <c r="S380" s="445" t="s">
        <v>22944</v>
      </c>
      <c r="T380" s="453" t="s">
        <v>10162</v>
      </c>
      <c r="U380" s="435" t="s">
        <v>12030</v>
      </c>
      <c r="V380" s="435" t="s">
        <v>12031</v>
      </c>
      <c r="W380" s="279"/>
    </row>
    <row r="381" spans="1:23" ht="24" customHeight="1">
      <c r="A381" s="219">
        <f t="shared" si="5"/>
        <v>378</v>
      </c>
      <c r="B381" s="219" t="s">
        <v>749</v>
      </c>
      <c r="C381" s="235">
        <v>0</v>
      </c>
      <c r="D381" s="225" t="s">
        <v>3032</v>
      </c>
      <c r="E381" s="227" t="s">
        <v>3221</v>
      </c>
      <c r="F381" s="227" t="s">
        <v>3221</v>
      </c>
      <c r="G381" s="231" t="s">
        <v>756</v>
      </c>
      <c r="H381" s="227" t="s">
        <v>3289</v>
      </c>
      <c r="I381" s="228" t="s">
        <v>13745</v>
      </c>
      <c r="J381" s="229">
        <v>-1</v>
      </c>
      <c r="K381" s="228" t="b">
        <v>0</v>
      </c>
      <c r="L381" s="227">
        <v>1</v>
      </c>
      <c r="M381" s="227">
        <v>1</v>
      </c>
      <c r="N381" s="284">
        <v>2</v>
      </c>
      <c r="O381" s="228" t="b">
        <v>0</v>
      </c>
      <c r="P381" s="416" t="s">
        <v>14841</v>
      </c>
      <c r="Q381" s="416" t="s">
        <v>20756</v>
      </c>
      <c r="R381" s="444" t="s">
        <v>22945</v>
      </c>
      <c r="S381" s="444" t="s">
        <v>22945</v>
      </c>
      <c r="T381" s="452" t="s">
        <v>20757</v>
      </c>
      <c r="U381" s="416" t="s">
        <v>20758</v>
      </c>
      <c r="V381" s="416" t="s">
        <v>20759</v>
      </c>
      <c r="W381" s="279"/>
    </row>
    <row r="382" spans="1:23" ht="24" customHeight="1">
      <c r="A382" s="219">
        <f t="shared" si="5"/>
        <v>379</v>
      </c>
      <c r="B382" s="219" t="s">
        <v>749</v>
      </c>
      <c r="C382" s="235">
        <v>0</v>
      </c>
      <c r="D382" s="225" t="s">
        <v>3032</v>
      </c>
      <c r="E382" s="227" t="s">
        <v>3221</v>
      </c>
      <c r="F382" s="227" t="s">
        <v>3223</v>
      </c>
      <c r="G382" s="231" t="s">
        <v>756</v>
      </c>
      <c r="H382" s="227" t="s">
        <v>3289</v>
      </c>
      <c r="I382" s="228" t="s">
        <v>13745</v>
      </c>
      <c r="J382" s="229">
        <v>-1</v>
      </c>
      <c r="K382" s="228" t="b">
        <v>0</v>
      </c>
      <c r="L382" s="227">
        <v>1</v>
      </c>
      <c r="M382" s="227">
        <v>1</v>
      </c>
      <c r="N382" s="284">
        <v>3</v>
      </c>
      <c r="O382" s="228" t="b">
        <v>0</v>
      </c>
      <c r="P382" s="416" t="s">
        <v>10163</v>
      </c>
      <c r="Q382" s="416" t="s">
        <v>10164</v>
      </c>
      <c r="R382" s="444" t="s">
        <v>22946</v>
      </c>
      <c r="S382" s="444" t="s">
        <v>22947</v>
      </c>
      <c r="T382" s="452" t="s">
        <v>10165</v>
      </c>
      <c r="U382" s="416" t="s">
        <v>12032</v>
      </c>
      <c r="V382" s="416" t="s">
        <v>12033</v>
      </c>
      <c r="W382" s="279"/>
    </row>
    <row r="383" spans="1:23" ht="24" customHeight="1">
      <c r="A383" s="219">
        <f t="shared" si="5"/>
        <v>380</v>
      </c>
      <c r="B383" s="219" t="s">
        <v>749</v>
      </c>
      <c r="C383" s="235">
        <v>0</v>
      </c>
      <c r="D383" s="225" t="s">
        <v>3032</v>
      </c>
      <c r="E383" s="227" t="s">
        <v>3221</v>
      </c>
      <c r="F383" s="227" t="s">
        <v>756</v>
      </c>
      <c r="G383" s="231" t="s">
        <v>756</v>
      </c>
      <c r="H383" s="227" t="s">
        <v>3289</v>
      </c>
      <c r="I383" s="228" t="s">
        <v>13745</v>
      </c>
      <c r="J383" s="229">
        <v>-1</v>
      </c>
      <c r="K383" s="228" t="b">
        <v>0</v>
      </c>
      <c r="L383" s="227">
        <v>1</v>
      </c>
      <c r="M383" s="227">
        <v>1</v>
      </c>
      <c r="N383" s="284">
        <v>4</v>
      </c>
      <c r="O383" s="228" t="b">
        <v>0</v>
      </c>
      <c r="P383" s="435" t="s">
        <v>10166</v>
      </c>
      <c r="Q383" s="435" t="s">
        <v>10167</v>
      </c>
      <c r="R383" s="445" t="s">
        <v>22948</v>
      </c>
      <c r="S383" s="445" t="s">
        <v>22949</v>
      </c>
      <c r="T383" s="453" t="s">
        <v>10168</v>
      </c>
      <c r="U383" s="435" t="s">
        <v>12034</v>
      </c>
      <c r="V383" s="435" t="s">
        <v>12035</v>
      </c>
      <c r="W383" s="279"/>
    </row>
    <row r="384" spans="1:23" ht="24" customHeight="1">
      <c r="A384" s="219">
        <f t="shared" si="5"/>
        <v>381</v>
      </c>
      <c r="B384" s="219" t="s">
        <v>749</v>
      </c>
      <c r="C384" s="235">
        <v>0</v>
      </c>
      <c r="D384" s="225" t="s">
        <v>3032</v>
      </c>
      <c r="E384" s="227" t="s">
        <v>3221</v>
      </c>
      <c r="F384" s="227" t="s">
        <v>3223</v>
      </c>
      <c r="G384" s="231" t="s">
        <v>756</v>
      </c>
      <c r="H384" s="227" t="s">
        <v>3289</v>
      </c>
      <c r="I384" s="228" t="s">
        <v>13745</v>
      </c>
      <c r="J384" s="229">
        <v>-1</v>
      </c>
      <c r="K384" s="228" t="b">
        <v>0</v>
      </c>
      <c r="L384" s="227">
        <v>1</v>
      </c>
      <c r="M384" s="227">
        <v>1</v>
      </c>
      <c r="N384" s="284">
        <v>5</v>
      </c>
      <c r="O384" s="228" t="b">
        <v>0</v>
      </c>
      <c r="P384" s="416" t="s">
        <v>10169</v>
      </c>
      <c r="Q384" s="416" t="s">
        <v>10170</v>
      </c>
      <c r="R384" s="444" t="s">
        <v>22950</v>
      </c>
      <c r="S384" s="444" t="s">
        <v>10171</v>
      </c>
      <c r="T384" s="452" t="s">
        <v>10172</v>
      </c>
      <c r="U384" s="416" t="s">
        <v>12036</v>
      </c>
      <c r="V384" s="416" t="s">
        <v>12037</v>
      </c>
      <c r="W384" s="279"/>
    </row>
    <row r="385" spans="1:23" ht="24" customHeight="1">
      <c r="A385" s="219">
        <f t="shared" si="5"/>
        <v>382</v>
      </c>
      <c r="B385" s="219" t="s">
        <v>749</v>
      </c>
      <c r="C385" s="235">
        <v>0</v>
      </c>
      <c r="D385" s="225" t="s">
        <v>3032</v>
      </c>
      <c r="E385" s="227" t="s">
        <v>3221</v>
      </c>
      <c r="F385" s="227" t="s">
        <v>3221</v>
      </c>
      <c r="G385" s="231" t="s">
        <v>756</v>
      </c>
      <c r="H385" s="227" t="s">
        <v>3289</v>
      </c>
      <c r="I385" s="228" t="s">
        <v>13745</v>
      </c>
      <c r="J385" s="229">
        <v>-1</v>
      </c>
      <c r="K385" s="228" t="b">
        <v>0</v>
      </c>
      <c r="L385" s="227">
        <v>1</v>
      </c>
      <c r="M385" s="227">
        <v>1</v>
      </c>
      <c r="N385" s="284">
        <v>6</v>
      </c>
      <c r="O385" s="228" t="b">
        <v>0</v>
      </c>
      <c r="P385" s="416" t="s">
        <v>10173</v>
      </c>
      <c r="Q385" s="416" t="s">
        <v>10174</v>
      </c>
      <c r="R385" s="444" t="s">
        <v>22951</v>
      </c>
      <c r="S385" s="444" t="s">
        <v>22952</v>
      </c>
      <c r="T385" s="452" t="s">
        <v>10175</v>
      </c>
      <c r="U385" s="416" t="s">
        <v>12038</v>
      </c>
      <c r="V385" s="416" t="s">
        <v>12039</v>
      </c>
      <c r="W385" s="279"/>
    </row>
    <row r="386" spans="1:23" ht="24" customHeight="1">
      <c r="A386" s="219">
        <f t="shared" si="5"/>
        <v>383</v>
      </c>
      <c r="B386" s="219" t="s">
        <v>749</v>
      </c>
      <c r="C386" s="235">
        <v>0</v>
      </c>
      <c r="D386" s="225" t="s">
        <v>3032</v>
      </c>
      <c r="E386" s="227" t="s">
        <v>3221</v>
      </c>
      <c r="F386" s="227" t="s">
        <v>3221</v>
      </c>
      <c r="G386" s="231" t="s">
        <v>756</v>
      </c>
      <c r="H386" s="227" t="s">
        <v>3289</v>
      </c>
      <c r="I386" s="228" t="s">
        <v>13745</v>
      </c>
      <c r="J386" s="229">
        <v>-1</v>
      </c>
      <c r="K386" s="228" t="b">
        <v>0</v>
      </c>
      <c r="L386" s="227">
        <v>1</v>
      </c>
      <c r="M386" s="227">
        <v>1</v>
      </c>
      <c r="N386" s="284">
        <v>7</v>
      </c>
      <c r="O386" s="228" t="b">
        <v>0</v>
      </c>
      <c r="P386" s="416" t="s">
        <v>10176</v>
      </c>
      <c r="Q386" s="416" t="s">
        <v>10177</v>
      </c>
      <c r="R386" s="444" t="s">
        <v>22953</v>
      </c>
      <c r="S386" s="444" t="s">
        <v>10178</v>
      </c>
      <c r="T386" s="452" t="s">
        <v>10179</v>
      </c>
      <c r="U386" s="416" t="s">
        <v>12040</v>
      </c>
      <c r="V386" s="416" t="s">
        <v>12041</v>
      </c>
      <c r="W386" s="279"/>
    </row>
    <row r="387" spans="1:23" ht="24" customHeight="1">
      <c r="A387" s="219">
        <f t="shared" si="5"/>
        <v>384</v>
      </c>
      <c r="B387" s="219" t="s">
        <v>749</v>
      </c>
      <c r="C387" s="235">
        <v>0</v>
      </c>
      <c r="D387" s="225" t="s">
        <v>3032</v>
      </c>
      <c r="E387" s="227" t="s">
        <v>3221</v>
      </c>
      <c r="F387" s="227" t="s">
        <v>3221</v>
      </c>
      <c r="G387" s="231" t="s">
        <v>756</v>
      </c>
      <c r="H387" s="227" t="s">
        <v>3289</v>
      </c>
      <c r="I387" s="228" t="s">
        <v>13745</v>
      </c>
      <c r="J387" s="229">
        <v>-1</v>
      </c>
      <c r="K387" s="228" t="b">
        <v>0</v>
      </c>
      <c r="L387" s="227">
        <v>1</v>
      </c>
      <c r="M387" s="227">
        <v>1</v>
      </c>
      <c r="N387" s="284">
        <v>8</v>
      </c>
      <c r="O387" s="228" t="b">
        <v>0</v>
      </c>
      <c r="P387" s="416" t="s">
        <v>10180</v>
      </c>
      <c r="Q387" s="416" t="s">
        <v>10181</v>
      </c>
      <c r="R387" s="444" t="s">
        <v>22954</v>
      </c>
      <c r="S387" s="444" t="s">
        <v>10182</v>
      </c>
      <c r="T387" s="452" t="s">
        <v>10183</v>
      </c>
      <c r="U387" s="416" t="s">
        <v>12042</v>
      </c>
      <c r="V387" s="416" t="s">
        <v>12043</v>
      </c>
      <c r="W387" s="279"/>
    </row>
    <row r="388" spans="1:23" ht="24" customHeight="1">
      <c r="A388" s="219">
        <f t="shared" si="5"/>
        <v>385</v>
      </c>
      <c r="B388" s="219" t="s">
        <v>749</v>
      </c>
      <c r="C388" s="235">
        <v>0</v>
      </c>
      <c r="D388" s="225" t="s">
        <v>3032</v>
      </c>
      <c r="E388" s="227" t="s">
        <v>3221</v>
      </c>
      <c r="F388" s="227" t="s">
        <v>756</v>
      </c>
      <c r="G388" s="231" t="s">
        <v>756</v>
      </c>
      <c r="H388" s="227" t="s">
        <v>3289</v>
      </c>
      <c r="I388" s="228" t="s">
        <v>13745</v>
      </c>
      <c r="J388" s="229">
        <v>-1</v>
      </c>
      <c r="K388" s="228" t="b">
        <v>0</v>
      </c>
      <c r="L388" s="227">
        <v>1</v>
      </c>
      <c r="M388" s="227">
        <v>1</v>
      </c>
      <c r="N388" s="284">
        <v>9</v>
      </c>
      <c r="O388" s="228" t="b">
        <v>0</v>
      </c>
      <c r="P388" s="435" t="s">
        <v>10184</v>
      </c>
      <c r="Q388" s="435" t="s">
        <v>9364</v>
      </c>
      <c r="R388" s="445" t="s">
        <v>2745</v>
      </c>
      <c r="S388" s="445" t="s">
        <v>2745</v>
      </c>
      <c r="T388" s="453" t="s">
        <v>10185</v>
      </c>
      <c r="U388" s="435" t="s">
        <v>12044</v>
      </c>
      <c r="V388" s="435" t="s">
        <v>11593</v>
      </c>
      <c r="W388" s="279"/>
    </row>
    <row r="389" spans="1:23" ht="24" customHeight="1">
      <c r="A389" s="219">
        <f t="shared" si="5"/>
        <v>386</v>
      </c>
      <c r="B389" s="219" t="s">
        <v>749</v>
      </c>
      <c r="C389" s="235">
        <v>0</v>
      </c>
      <c r="D389" s="225" t="s">
        <v>3032</v>
      </c>
      <c r="E389" s="227" t="s">
        <v>3221</v>
      </c>
      <c r="F389" s="227" t="s">
        <v>3223</v>
      </c>
      <c r="G389" s="231" t="s">
        <v>756</v>
      </c>
      <c r="H389" s="227" t="s">
        <v>3289</v>
      </c>
      <c r="I389" s="228" t="s">
        <v>13745</v>
      </c>
      <c r="J389" s="229">
        <v>-1</v>
      </c>
      <c r="K389" s="228" t="b">
        <v>0</v>
      </c>
      <c r="L389" s="227">
        <v>1</v>
      </c>
      <c r="M389" s="227">
        <v>1</v>
      </c>
      <c r="N389" s="284">
        <v>10</v>
      </c>
      <c r="O389" s="227" t="b">
        <v>1</v>
      </c>
      <c r="P389" s="416" t="s">
        <v>10186</v>
      </c>
      <c r="Q389" s="416" t="s">
        <v>10187</v>
      </c>
      <c r="R389" s="444" t="s">
        <v>22955</v>
      </c>
      <c r="S389" s="444" t="s">
        <v>22956</v>
      </c>
      <c r="T389" s="452" t="s">
        <v>10188</v>
      </c>
      <c r="U389" s="416" t="s">
        <v>12045</v>
      </c>
      <c r="V389" s="416" t="s">
        <v>12046</v>
      </c>
      <c r="W389" s="279"/>
    </row>
    <row r="390" spans="1:23" ht="24" customHeight="1">
      <c r="A390" s="219">
        <f t="shared" si="5"/>
        <v>387</v>
      </c>
      <c r="B390" s="219" t="s">
        <v>749</v>
      </c>
      <c r="C390" s="235">
        <v>0</v>
      </c>
      <c r="D390" s="225" t="s">
        <v>3032</v>
      </c>
      <c r="E390" s="227" t="s">
        <v>3226</v>
      </c>
      <c r="F390" s="227" t="s">
        <v>756</v>
      </c>
      <c r="G390" s="231" t="s">
        <v>756</v>
      </c>
      <c r="H390" s="227" t="s">
        <v>3290</v>
      </c>
      <c r="I390" s="228" t="s">
        <v>13745</v>
      </c>
      <c r="J390" s="229">
        <v>-1</v>
      </c>
      <c r="K390" s="228" t="b">
        <v>0</v>
      </c>
      <c r="L390" s="227">
        <v>1</v>
      </c>
      <c r="M390" s="227">
        <v>1</v>
      </c>
      <c r="N390" s="284">
        <v>2</v>
      </c>
      <c r="O390" s="227" t="b">
        <v>1</v>
      </c>
      <c r="P390" s="435" t="s">
        <v>11346</v>
      </c>
      <c r="Q390" s="435" t="s">
        <v>20760</v>
      </c>
      <c r="R390" s="445" t="s">
        <v>22957</v>
      </c>
      <c r="S390" s="445" t="s">
        <v>22958</v>
      </c>
      <c r="T390" s="453" t="s">
        <v>20761</v>
      </c>
      <c r="U390" s="435" t="s">
        <v>20762</v>
      </c>
      <c r="V390" s="435" t="s">
        <v>20763</v>
      </c>
      <c r="W390" s="279"/>
    </row>
    <row r="391" spans="1:23" ht="24" customHeight="1">
      <c r="A391" s="219">
        <f t="shared" si="5"/>
        <v>388</v>
      </c>
      <c r="B391" s="219" t="s">
        <v>749</v>
      </c>
      <c r="C391" s="235">
        <v>0</v>
      </c>
      <c r="D391" s="225" t="s">
        <v>3032</v>
      </c>
      <c r="E391" s="227" t="s">
        <v>3020</v>
      </c>
      <c r="F391" s="227" t="s">
        <v>3020</v>
      </c>
      <c r="G391" s="231" t="s">
        <v>756</v>
      </c>
      <c r="H391" s="227" t="s">
        <v>3290</v>
      </c>
      <c r="I391" s="228" t="s">
        <v>13745</v>
      </c>
      <c r="J391" s="229">
        <v>-1</v>
      </c>
      <c r="K391" s="228" t="b">
        <v>0</v>
      </c>
      <c r="L391" s="227">
        <v>1</v>
      </c>
      <c r="M391" s="227">
        <v>1</v>
      </c>
      <c r="N391" s="284">
        <v>1</v>
      </c>
      <c r="O391" s="228" t="b">
        <v>0</v>
      </c>
      <c r="P391" s="416" t="s">
        <v>10189</v>
      </c>
      <c r="Q391" s="416" t="s">
        <v>10190</v>
      </c>
      <c r="R391" s="444" t="s">
        <v>22959</v>
      </c>
      <c r="S391" s="444" t="s">
        <v>10191</v>
      </c>
      <c r="T391" s="452" t="s">
        <v>10192</v>
      </c>
      <c r="U391" s="416" t="s">
        <v>12069</v>
      </c>
      <c r="V391" s="416" t="s">
        <v>12070</v>
      </c>
      <c r="W391" s="279"/>
    </row>
    <row r="392" spans="1:23" ht="24" customHeight="1">
      <c r="A392" s="219">
        <f t="shared" si="5"/>
        <v>389</v>
      </c>
      <c r="B392" s="219" t="s">
        <v>749</v>
      </c>
      <c r="C392" s="235">
        <v>0</v>
      </c>
      <c r="D392" s="225" t="s">
        <v>3032</v>
      </c>
      <c r="E392" s="227" t="s">
        <v>3020</v>
      </c>
      <c r="F392" s="227" t="s">
        <v>3227</v>
      </c>
      <c r="G392" s="231" t="s">
        <v>756</v>
      </c>
      <c r="H392" s="227" t="s">
        <v>3290</v>
      </c>
      <c r="I392" s="228" t="s">
        <v>13745</v>
      </c>
      <c r="J392" s="229">
        <v>-1</v>
      </c>
      <c r="K392" s="228" t="b">
        <v>0</v>
      </c>
      <c r="L392" s="227">
        <v>1</v>
      </c>
      <c r="M392" s="227">
        <v>1</v>
      </c>
      <c r="N392" s="284">
        <v>2</v>
      </c>
      <c r="O392" s="228" t="b">
        <v>0</v>
      </c>
      <c r="P392" s="416" t="s">
        <v>10193</v>
      </c>
      <c r="Q392" s="416" t="s">
        <v>10194</v>
      </c>
      <c r="R392" s="444" t="s">
        <v>22960</v>
      </c>
      <c r="S392" s="444" t="s">
        <v>10195</v>
      </c>
      <c r="T392" s="452" t="s">
        <v>10196</v>
      </c>
      <c r="U392" s="416" t="s">
        <v>12071</v>
      </c>
      <c r="V392" s="416" t="s">
        <v>12072</v>
      </c>
      <c r="W392" s="279"/>
    </row>
    <row r="393" spans="1:23" ht="24" customHeight="1">
      <c r="A393" s="219">
        <f t="shared" si="5"/>
        <v>390</v>
      </c>
      <c r="B393" s="219" t="s">
        <v>749</v>
      </c>
      <c r="C393" s="235">
        <v>0</v>
      </c>
      <c r="D393" s="225" t="s">
        <v>3032</v>
      </c>
      <c r="E393" s="227" t="s">
        <v>3020</v>
      </c>
      <c r="F393" s="227" t="s">
        <v>756</v>
      </c>
      <c r="G393" s="231" t="s">
        <v>756</v>
      </c>
      <c r="H393" s="227" t="s">
        <v>3290</v>
      </c>
      <c r="I393" s="228" t="s">
        <v>13745</v>
      </c>
      <c r="J393" s="229">
        <v>-1</v>
      </c>
      <c r="K393" s="228" t="b">
        <v>0</v>
      </c>
      <c r="L393" s="227">
        <v>1</v>
      </c>
      <c r="M393" s="227">
        <v>1</v>
      </c>
      <c r="N393" s="284">
        <v>3</v>
      </c>
      <c r="O393" s="228" t="b">
        <v>0</v>
      </c>
      <c r="P393" s="435" t="s">
        <v>10197</v>
      </c>
      <c r="Q393" s="435" t="s">
        <v>10198</v>
      </c>
      <c r="R393" s="445" t="s">
        <v>22961</v>
      </c>
      <c r="S393" s="445" t="s">
        <v>22962</v>
      </c>
      <c r="T393" s="453" t="s">
        <v>10199</v>
      </c>
      <c r="U393" s="435" t="s">
        <v>12073</v>
      </c>
      <c r="V393" s="435" t="s">
        <v>10198</v>
      </c>
      <c r="W393" s="279"/>
    </row>
    <row r="394" spans="1:23" ht="24" customHeight="1">
      <c r="A394" s="219">
        <f t="shared" si="5"/>
        <v>391</v>
      </c>
      <c r="B394" s="219" t="s">
        <v>749</v>
      </c>
      <c r="C394" s="235">
        <v>0</v>
      </c>
      <c r="D394" s="225" t="s">
        <v>3032</v>
      </c>
      <c r="E394" s="227" t="s">
        <v>3020</v>
      </c>
      <c r="F394" s="227" t="s">
        <v>3228</v>
      </c>
      <c r="G394" s="231" t="s">
        <v>756</v>
      </c>
      <c r="H394" s="227" t="s">
        <v>3290</v>
      </c>
      <c r="I394" s="228" t="s">
        <v>13745</v>
      </c>
      <c r="J394" s="229">
        <v>-1</v>
      </c>
      <c r="K394" s="228" t="b">
        <v>0</v>
      </c>
      <c r="L394" s="227">
        <v>1</v>
      </c>
      <c r="M394" s="227">
        <v>1</v>
      </c>
      <c r="N394" s="284">
        <v>4</v>
      </c>
      <c r="O394" s="228" t="b">
        <v>0</v>
      </c>
      <c r="P394" s="416" t="s">
        <v>10200</v>
      </c>
      <c r="Q394" s="416" t="s">
        <v>9376</v>
      </c>
      <c r="R394" s="444" t="s">
        <v>22720</v>
      </c>
      <c r="S394" s="444" t="s">
        <v>22721</v>
      </c>
      <c r="T394" s="452" t="s">
        <v>2762</v>
      </c>
      <c r="U394" s="416" t="s">
        <v>9129</v>
      </c>
      <c r="V394" s="416" t="s">
        <v>9130</v>
      </c>
      <c r="W394" s="279"/>
    </row>
    <row r="395" spans="1:23" ht="24" customHeight="1">
      <c r="A395" s="219">
        <f t="shared" si="5"/>
        <v>392</v>
      </c>
      <c r="B395" s="219" t="s">
        <v>749</v>
      </c>
      <c r="C395" s="235">
        <v>0</v>
      </c>
      <c r="D395" s="225" t="s">
        <v>3032</v>
      </c>
      <c r="E395" s="227" t="s">
        <v>3020</v>
      </c>
      <c r="F395" s="227" t="s">
        <v>3020</v>
      </c>
      <c r="G395" s="231" t="s">
        <v>756</v>
      </c>
      <c r="H395" s="227" t="s">
        <v>3290</v>
      </c>
      <c r="I395" s="228" t="s">
        <v>13745</v>
      </c>
      <c r="J395" s="229">
        <v>-1</v>
      </c>
      <c r="K395" s="228" t="b">
        <v>0</v>
      </c>
      <c r="L395" s="227">
        <v>1</v>
      </c>
      <c r="M395" s="227">
        <v>1</v>
      </c>
      <c r="N395" s="284">
        <v>5</v>
      </c>
      <c r="O395" s="228" t="b">
        <v>0</v>
      </c>
      <c r="P395" s="416" t="s">
        <v>10201</v>
      </c>
      <c r="Q395" s="416" t="s">
        <v>10202</v>
      </c>
      <c r="R395" s="444" t="s">
        <v>22963</v>
      </c>
      <c r="S395" s="444" t="s">
        <v>22964</v>
      </c>
      <c r="T395" s="452" t="s">
        <v>11351</v>
      </c>
      <c r="U395" s="416" t="s">
        <v>12074</v>
      </c>
      <c r="V395" s="416" t="s">
        <v>12075</v>
      </c>
      <c r="W395" s="279"/>
    </row>
    <row r="396" spans="1:23" ht="24" customHeight="1">
      <c r="A396" s="219">
        <f t="shared" si="5"/>
        <v>393</v>
      </c>
      <c r="B396" s="219" t="s">
        <v>749</v>
      </c>
      <c r="C396" s="235">
        <v>0</v>
      </c>
      <c r="D396" s="225" t="s">
        <v>3032</v>
      </c>
      <c r="E396" s="227" t="s">
        <v>3020</v>
      </c>
      <c r="F396" s="227" t="s">
        <v>756</v>
      </c>
      <c r="G396" s="231" t="s">
        <v>756</v>
      </c>
      <c r="H396" s="227" t="s">
        <v>3290</v>
      </c>
      <c r="I396" s="228" t="s">
        <v>13745</v>
      </c>
      <c r="J396" s="229">
        <v>-1</v>
      </c>
      <c r="K396" s="228" t="b">
        <v>0</v>
      </c>
      <c r="L396" s="227">
        <v>1</v>
      </c>
      <c r="M396" s="227">
        <v>1</v>
      </c>
      <c r="N396" s="284">
        <v>6</v>
      </c>
      <c r="O396" s="228" t="b">
        <v>0</v>
      </c>
      <c r="P396" s="435" t="s">
        <v>10203</v>
      </c>
      <c r="Q396" s="435" t="s">
        <v>10204</v>
      </c>
      <c r="R396" s="445" t="s">
        <v>22965</v>
      </c>
      <c r="S396" s="445" t="s">
        <v>22966</v>
      </c>
      <c r="T396" s="453" t="s">
        <v>10205</v>
      </c>
      <c r="U396" s="435" t="s">
        <v>12076</v>
      </c>
      <c r="V396" s="435" t="s">
        <v>12077</v>
      </c>
      <c r="W396" s="279"/>
    </row>
    <row r="397" spans="1:23" ht="24" customHeight="1">
      <c r="A397" s="219">
        <f t="shared" si="5"/>
        <v>394</v>
      </c>
      <c r="B397" s="219" t="s">
        <v>749</v>
      </c>
      <c r="C397" s="235">
        <v>0</v>
      </c>
      <c r="D397" s="225" t="s">
        <v>3032</v>
      </c>
      <c r="E397" s="227" t="s">
        <v>3020</v>
      </c>
      <c r="F397" s="227" t="s">
        <v>3020</v>
      </c>
      <c r="G397" s="231" t="s">
        <v>756</v>
      </c>
      <c r="H397" s="227" t="s">
        <v>3290</v>
      </c>
      <c r="I397" s="228" t="s">
        <v>13745</v>
      </c>
      <c r="J397" s="229">
        <v>-1</v>
      </c>
      <c r="K397" s="228" t="b">
        <v>0</v>
      </c>
      <c r="L397" s="227">
        <v>1</v>
      </c>
      <c r="M397" s="227">
        <v>1</v>
      </c>
      <c r="N397" s="284">
        <v>7</v>
      </c>
      <c r="O397" s="228" t="b">
        <v>0</v>
      </c>
      <c r="P397" s="416" t="s">
        <v>10206</v>
      </c>
      <c r="Q397" s="416" t="s">
        <v>10207</v>
      </c>
      <c r="R397" s="444" t="s">
        <v>22967</v>
      </c>
      <c r="S397" s="444" t="s">
        <v>22968</v>
      </c>
      <c r="T397" s="452" t="s">
        <v>10208</v>
      </c>
      <c r="U397" s="416" t="s">
        <v>12078</v>
      </c>
      <c r="V397" s="416" t="s">
        <v>12079</v>
      </c>
      <c r="W397" s="279"/>
    </row>
    <row r="398" spans="1:23" ht="24" customHeight="1">
      <c r="A398" s="219">
        <f t="shared" si="5"/>
        <v>395</v>
      </c>
      <c r="B398" s="219" t="s">
        <v>749</v>
      </c>
      <c r="C398" s="235">
        <v>0</v>
      </c>
      <c r="D398" s="225" t="s">
        <v>3032</v>
      </c>
      <c r="E398" s="227" t="s">
        <v>3020</v>
      </c>
      <c r="F398" s="227" t="s">
        <v>3229</v>
      </c>
      <c r="G398" s="231" t="s">
        <v>756</v>
      </c>
      <c r="H398" s="227" t="s">
        <v>3290</v>
      </c>
      <c r="I398" s="228" t="s">
        <v>13745</v>
      </c>
      <c r="J398" s="229">
        <v>-1</v>
      </c>
      <c r="K398" s="228" t="b">
        <v>0</v>
      </c>
      <c r="L398" s="227">
        <v>1</v>
      </c>
      <c r="M398" s="227">
        <v>1</v>
      </c>
      <c r="N398" s="284">
        <v>8</v>
      </c>
      <c r="O398" s="228" t="b">
        <v>0</v>
      </c>
      <c r="P398" s="416" t="s">
        <v>10209</v>
      </c>
      <c r="Q398" s="416" t="s">
        <v>10210</v>
      </c>
      <c r="R398" s="444" t="s">
        <v>22969</v>
      </c>
      <c r="S398" s="444" t="s">
        <v>22970</v>
      </c>
      <c r="T398" s="452" t="s">
        <v>10211</v>
      </c>
      <c r="U398" s="416" t="s">
        <v>12080</v>
      </c>
      <c r="V398" s="416" t="s">
        <v>12081</v>
      </c>
      <c r="W398" s="279"/>
    </row>
    <row r="399" spans="1:23" ht="24" customHeight="1">
      <c r="A399" s="219">
        <f t="shared" si="5"/>
        <v>396</v>
      </c>
      <c r="B399" s="219" t="s">
        <v>749</v>
      </c>
      <c r="C399" s="235">
        <v>0</v>
      </c>
      <c r="D399" s="225" t="s">
        <v>3032</v>
      </c>
      <c r="E399" s="227" t="s">
        <v>3020</v>
      </c>
      <c r="F399" s="227" t="s">
        <v>3227</v>
      </c>
      <c r="G399" s="231" t="s">
        <v>756</v>
      </c>
      <c r="H399" s="227" t="s">
        <v>3290</v>
      </c>
      <c r="I399" s="228" t="s">
        <v>13745</v>
      </c>
      <c r="J399" s="229">
        <v>-1</v>
      </c>
      <c r="K399" s="228" t="b">
        <v>0</v>
      </c>
      <c r="L399" s="227">
        <v>1</v>
      </c>
      <c r="M399" s="227">
        <v>1</v>
      </c>
      <c r="N399" s="284">
        <v>9</v>
      </c>
      <c r="O399" s="228" t="b">
        <v>0</v>
      </c>
      <c r="P399" s="416" t="s">
        <v>10212</v>
      </c>
      <c r="Q399" s="416" t="s">
        <v>10213</v>
      </c>
      <c r="R399" s="444" t="s">
        <v>22971</v>
      </c>
      <c r="S399" s="444" t="s">
        <v>22972</v>
      </c>
      <c r="T399" s="452" t="s">
        <v>10214</v>
      </c>
      <c r="U399" s="416" t="s">
        <v>12082</v>
      </c>
      <c r="V399" s="416" t="s">
        <v>12083</v>
      </c>
      <c r="W399" s="279"/>
    </row>
    <row r="400" spans="1:23" ht="24" customHeight="1">
      <c r="A400" s="219">
        <f t="shared" si="5"/>
        <v>397</v>
      </c>
      <c r="B400" s="219" t="s">
        <v>749</v>
      </c>
      <c r="C400" s="235">
        <v>0</v>
      </c>
      <c r="D400" s="225" t="s">
        <v>3032</v>
      </c>
      <c r="E400" s="227" t="s">
        <v>3020</v>
      </c>
      <c r="F400" s="227" t="s">
        <v>756</v>
      </c>
      <c r="G400" s="231" t="s">
        <v>756</v>
      </c>
      <c r="H400" s="227" t="s">
        <v>3290</v>
      </c>
      <c r="I400" s="228" t="s">
        <v>13745</v>
      </c>
      <c r="J400" s="229">
        <v>-1</v>
      </c>
      <c r="K400" s="228" t="b">
        <v>0</v>
      </c>
      <c r="L400" s="227">
        <v>1</v>
      </c>
      <c r="M400" s="227">
        <v>1</v>
      </c>
      <c r="N400" s="284">
        <v>10</v>
      </c>
      <c r="O400" s="228" t="b">
        <v>0</v>
      </c>
      <c r="P400" s="435" t="s">
        <v>10215</v>
      </c>
      <c r="Q400" s="435" t="s">
        <v>10216</v>
      </c>
      <c r="R400" s="445" t="s">
        <v>22973</v>
      </c>
      <c r="S400" s="445" t="s">
        <v>22974</v>
      </c>
      <c r="T400" s="453" t="s">
        <v>10217</v>
      </c>
      <c r="U400" s="435" t="s">
        <v>12084</v>
      </c>
      <c r="V400" s="435" t="s">
        <v>12085</v>
      </c>
      <c r="W400" s="279"/>
    </row>
    <row r="401" spans="1:23" ht="24" customHeight="1">
      <c r="A401" s="219">
        <f t="shared" si="5"/>
        <v>398</v>
      </c>
      <c r="B401" s="219" t="s">
        <v>749</v>
      </c>
      <c r="C401" s="235">
        <v>0</v>
      </c>
      <c r="D401" s="225" t="s">
        <v>3032</v>
      </c>
      <c r="E401" s="227" t="s">
        <v>3020</v>
      </c>
      <c r="F401" s="227" t="s">
        <v>3020</v>
      </c>
      <c r="G401" s="231" t="s">
        <v>756</v>
      </c>
      <c r="H401" s="227" t="s">
        <v>3290</v>
      </c>
      <c r="I401" s="228" t="s">
        <v>13745</v>
      </c>
      <c r="J401" s="229">
        <v>-1</v>
      </c>
      <c r="K401" s="228" t="b">
        <v>0</v>
      </c>
      <c r="L401" s="227">
        <v>1</v>
      </c>
      <c r="M401" s="227">
        <v>1</v>
      </c>
      <c r="N401" s="284">
        <v>11</v>
      </c>
      <c r="O401" s="227" t="b">
        <v>1</v>
      </c>
      <c r="P401" s="416" t="s">
        <v>10218</v>
      </c>
      <c r="Q401" s="416" t="s">
        <v>10219</v>
      </c>
      <c r="R401" s="444" t="s">
        <v>22975</v>
      </c>
      <c r="S401" s="444" t="s">
        <v>22976</v>
      </c>
      <c r="T401" s="452" t="s">
        <v>10220</v>
      </c>
      <c r="U401" s="416" t="s">
        <v>12086</v>
      </c>
      <c r="V401" s="416" t="s">
        <v>12087</v>
      </c>
      <c r="W401" s="279"/>
    </row>
    <row r="402" spans="1:23" ht="24" customHeight="1">
      <c r="A402" s="219">
        <f t="shared" si="5"/>
        <v>399</v>
      </c>
      <c r="B402" s="219" t="s">
        <v>749</v>
      </c>
      <c r="C402" s="235">
        <v>0</v>
      </c>
      <c r="D402" s="225" t="s">
        <v>3032</v>
      </c>
      <c r="E402" s="227" t="s">
        <v>3221</v>
      </c>
      <c r="F402" s="227" t="s">
        <v>3221</v>
      </c>
      <c r="G402" s="231" t="s">
        <v>756</v>
      </c>
      <c r="H402" s="227" t="s">
        <v>20567</v>
      </c>
      <c r="I402" s="228" t="s">
        <v>13745</v>
      </c>
      <c r="J402" s="229">
        <v>-1</v>
      </c>
      <c r="K402" s="228" t="b">
        <v>0</v>
      </c>
      <c r="L402" s="227">
        <v>1</v>
      </c>
      <c r="M402" s="227">
        <v>1</v>
      </c>
      <c r="N402" s="284">
        <v>1</v>
      </c>
      <c r="O402" s="228" t="b">
        <v>0</v>
      </c>
      <c r="P402" s="416" t="s">
        <v>18295</v>
      </c>
      <c r="Q402" s="416" t="s">
        <v>19087</v>
      </c>
      <c r="R402" s="444" t="s">
        <v>19088</v>
      </c>
      <c r="S402" s="444" t="s">
        <v>19089</v>
      </c>
      <c r="T402" s="452" t="s">
        <v>19090</v>
      </c>
      <c r="U402" s="416" t="s">
        <v>19091</v>
      </c>
      <c r="V402" s="416" t="s">
        <v>19092</v>
      </c>
      <c r="W402" s="279"/>
    </row>
    <row r="403" spans="1:23" ht="24" customHeight="1">
      <c r="A403" s="219">
        <f t="shared" si="5"/>
        <v>400</v>
      </c>
      <c r="B403" s="219" t="s">
        <v>749</v>
      </c>
      <c r="C403" s="235">
        <v>0</v>
      </c>
      <c r="D403" s="225" t="s">
        <v>3032</v>
      </c>
      <c r="E403" s="227" t="s">
        <v>3221</v>
      </c>
      <c r="F403" s="227" t="s">
        <v>756</v>
      </c>
      <c r="G403" s="231" t="s">
        <v>756</v>
      </c>
      <c r="H403" s="227" t="s">
        <v>20567</v>
      </c>
      <c r="I403" s="228" t="s">
        <v>13745</v>
      </c>
      <c r="J403" s="229">
        <v>-1</v>
      </c>
      <c r="K403" s="228" t="b">
        <v>0</v>
      </c>
      <c r="L403" s="227">
        <v>1</v>
      </c>
      <c r="M403" s="227">
        <v>1</v>
      </c>
      <c r="N403" s="284">
        <v>2</v>
      </c>
      <c r="O403" s="228" t="b">
        <v>0</v>
      </c>
      <c r="P403" s="435" t="s">
        <v>20640</v>
      </c>
      <c r="Q403" s="435" t="s">
        <v>20764</v>
      </c>
      <c r="R403" s="445" t="s">
        <v>20765</v>
      </c>
      <c r="S403" s="445" t="s">
        <v>20766</v>
      </c>
      <c r="T403" s="453" t="s">
        <v>20767</v>
      </c>
      <c r="U403" s="435" t="s">
        <v>20768</v>
      </c>
      <c r="V403" s="435" t="s">
        <v>20769</v>
      </c>
      <c r="W403" s="279"/>
    </row>
    <row r="404" spans="1:23" ht="24" customHeight="1">
      <c r="A404" s="219">
        <f t="shared" si="5"/>
        <v>401</v>
      </c>
      <c r="B404" s="219" t="s">
        <v>749</v>
      </c>
      <c r="C404" s="235">
        <v>0</v>
      </c>
      <c r="D404" s="225" t="s">
        <v>3032</v>
      </c>
      <c r="E404" s="227" t="s">
        <v>3221</v>
      </c>
      <c r="F404" s="227" t="s">
        <v>756</v>
      </c>
      <c r="G404" s="231" t="s">
        <v>756</v>
      </c>
      <c r="H404" s="227" t="s">
        <v>20567</v>
      </c>
      <c r="I404" s="228" t="s">
        <v>13745</v>
      </c>
      <c r="J404" s="229">
        <v>-1</v>
      </c>
      <c r="K404" s="228" t="b">
        <v>0</v>
      </c>
      <c r="L404" s="227">
        <v>1</v>
      </c>
      <c r="M404" s="227">
        <v>1</v>
      </c>
      <c r="N404" s="284">
        <v>3</v>
      </c>
      <c r="O404" s="228" t="b">
        <v>0</v>
      </c>
      <c r="P404" s="435" t="s">
        <v>20641</v>
      </c>
      <c r="Q404" s="435" t="s">
        <v>20770</v>
      </c>
      <c r="R404" s="445" t="s">
        <v>20771</v>
      </c>
      <c r="S404" s="445" t="s">
        <v>20772</v>
      </c>
      <c r="T404" s="453" t="s">
        <v>20773</v>
      </c>
      <c r="U404" s="435" t="s">
        <v>20774</v>
      </c>
      <c r="V404" s="435" t="s">
        <v>20775</v>
      </c>
      <c r="W404" s="279"/>
    </row>
    <row r="405" spans="1:23" ht="24" customHeight="1">
      <c r="A405" s="219">
        <f t="shared" si="5"/>
        <v>402</v>
      </c>
      <c r="B405" s="219" t="s">
        <v>749</v>
      </c>
      <c r="C405" s="235">
        <v>0</v>
      </c>
      <c r="D405" s="225" t="s">
        <v>3032</v>
      </c>
      <c r="E405" s="227" t="s">
        <v>3221</v>
      </c>
      <c r="F405" s="227" t="s">
        <v>3221</v>
      </c>
      <c r="G405" s="231" t="s">
        <v>756</v>
      </c>
      <c r="H405" s="227" t="s">
        <v>20567</v>
      </c>
      <c r="I405" s="228" t="s">
        <v>13745</v>
      </c>
      <c r="J405" s="229">
        <v>-1</v>
      </c>
      <c r="K405" s="228" t="b">
        <v>0</v>
      </c>
      <c r="L405" s="227">
        <v>1</v>
      </c>
      <c r="M405" s="227">
        <v>1</v>
      </c>
      <c r="N405" s="284">
        <v>4</v>
      </c>
      <c r="O405" s="228" t="b">
        <v>0</v>
      </c>
      <c r="P405" s="416" t="s">
        <v>18299</v>
      </c>
      <c r="Q405" s="416" t="s">
        <v>20776</v>
      </c>
      <c r="R405" s="444" t="s">
        <v>20777</v>
      </c>
      <c r="S405" s="444" t="s">
        <v>20778</v>
      </c>
      <c r="T405" s="452" t="s">
        <v>20779</v>
      </c>
      <c r="U405" s="416" t="s">
        <v>20780</v>
      </c>
      <c r="V405" s="416" t="s">
        <v>20781</v>
      </c>
      <c r="W405" s="279"/>
    </row>
    <row r="406" spans="1:23" ht="24" customHeight="1">
      <c r="A406" s="219">
        <f t="shared" si="5"/>
        <v>403</v>
      </c>
      <c r="B406" s="219" t="s">
        <v>749</v>
      </c>
      <c r="C406" s="235">
        <v>0</v>
      </c>
      <c r="D406" s="225" t="s">
        <v>3032</v>
      </c>
      <c r="E406" s="227" t="s">
        <v>3221</v>
      </c>
      <c r="F406" s="227" t="s">
        <v>756</v>
      </c>
      <c r="G406" s="231" t="s">
        <v>756</v>
      </c>
      <c r="H406" s="227" t="s">
        <v>20567</v>
      </c>
      <c r="I406" s="228" t="s">
        <v>13745</v>
      </c>
      <c r="J406" s="229">
        <v>-1</v>
      </c>
      <c r="K406" s="228" t="b">
        <v>0</v>
      </c>
      <c r="L406" s="227">
        <v>1</v>
      </c>
      <c r="M406" s="227">
        <v>1</v>
      </c>
      <c r="N406" s="284">
        <v>5</v>
      </c>
      <c r="O406" s="228" t="b">
        <v>0</v>
      </c>
      <c r="P406" s="435" t="s">
        <v>18300</v>
      </c>
      <c r="Q406" s="435" t="s">
        <v>20782</v>
      </c>
      <c r="R406" s="445" t="s">
        <v>20783</v>
      </c>
      <c r="S406" s="445" t="s">
        <v>20784</v>
      </c>
      <c r="T406" s="453" t="s">
        <v>20785</v>
      </c>
      <c r="U406" s="435" t="s">
        <v>20786</v>
      </c>
      <c r="V406" s="435" t="s">
        <v>20787</v>
      </c>
      <c r="W406" s="279"/>
    </row>
    <row r="407" spans="1:23" ht="24" customHeight="1">
      <c r="A407" s="219">
        <f t="shared" si="5"/>
        <v>404</v>
      </c>
      <c r="B407" s="219" t="s">
        <v>749</v>
      </c>
      <c r="C407" s="235">
        <v>0</v>
      </c>
      <c r="D407" s="225" t="s">
        <v>3032</v>
      </c>
      <c r="E407" s="227" t="s">
        <v>3221</v>
      </c>
      <c r="F407" s="227" t="s">
        <v>3221</v>
      </c>
      <c r="G407" s="231" t="s">
        <v>756</v>
      </c>
      <c r="H407" s="227" t="s">
        <v>20567</v>
      </c>
      <c r="I407" s="228" t="s">
        <v>13745</v>
      </c>
      <c r="J407" s="229">
        <v>-1</v>
      </c>
      <c r="K407" s="228" t="b">
        <v>0</v>
      </c>
      <c r="L407" s="227">
        <v>1</v>
      </c>
      <c r="M407" s="227">
        <v>1</v>
      </c>
      <c r="N407" s="284">
        <v>6</v>
      </c>
      <c r="O407" s="228" t="b">
        <v>0</v>
      </c>
      <c r="P407" s="416" t="s">
        <v>18297</v>
      </c>
      <c r="Q407" s="416" t="s">
        <v>20788</v>
      </c>
      <c r="R407" s="444" t="s">
        <v>20789</v>
      </c>
      <c r="S407" s="444" t="s">
        <v>20790</v>
      </c>
      <c r="T407" s="452" t="s">
        <v>20791</v>
      </c>
      <c r="U407" s="416" t="s">
        <v>20792</v>
      </c>
      <c r="V407" s="416" t="s">
        <v>20793</v>
      </c>
      <c r="W407" s="279"/>
    </row>
    <row r="408" spans="1:23" ht="24" customHeight="1">
      <c r="A408" s="219">
        <f t="shared" si="5"/>
        <v>405</v>
      </c>
      <c r="B408" s="219" t="s">
        <v>749</v>
      </c>
      <c r="C408" s="235">
        <v>0</v>
      </c>
      <c r="D408" s="225" t="s">
        <v>3032</v>
      </c>
      <c r="E408" s="227" t="s">
        <v>3221</v>
      </c>
      <c r="F408" s="227" t="s">
        <v>3221</v>
      </c>
      <c r="G408" s="231" t="s">
        <v>756</v>
      </c>
      <c r="H408" s="227" t="s">
        <v>20567</v>
      </c>
      <c r="I408" s="228" t="s">
        <v>13745</v>
      </c>
      <c r="J408" s="229">
        <v>-1</v>
      </c>
      <c r="K408" s="228" t="b">
        <v>0</v>
      </c>
      <c r="L408" s="227">
        <v>1</v>
      </c>
      <c r="M408" s="227">
        <v>1</v>
      </c>
      <c r="N408" s="284">
        <v>7</v>
      </c>
      <c r="O408" s="228" t="b">
        <v>0</v>
      </c>
      <c r="P408" s="416" t="s">
        <v>18296</v>
      </c>
      <c r="Q408" s="416" t="s">
        <v>19093</v>
      </c>
      <c r="R408" s="444" t="s">
        <v>19094</v>
      </c>
      <c r="S408" s="444" t="s">
        <v>19095</v>
      </c>
      <c r="T408" s="452" t="s">
        <v>19096</v>
      </c>
      <c r="U408" s="416" t="s">
        <v>19097</v>
      </c>
      <c r="V408" s="416" t="s">
        <v>19098</v>
      </c>
      <c r="W408" s="279"/>
    </row>
    <row r="409" spans="1:23" ht="24" customHeight="1">
      <c r="A409" s="219">
        <f t="shared" si="5"/>
        <v>406</v>
      </c>
      <c r="B409" s="219" t="s">
        <v>749</v>
      </c>
      <c r="C409" s="235">
        <v>0</v>
      </c>
      <c r="D409" s="225" t="s">
        <v>3032</v>
      </c>
      <c r="E409" s="227" t="s">
        <v>3221</v>
      </c>
      <c r="F409" s="227" t="s">
        <v>3221</v>
      </c>
      <c r="G409" s="231" t="s">
        <v>756</v>
      </c>
      <c r="H409" s="227" t="s">
        <v>20567</v>
      </c>
      <c r="I409" s="228" t="s">
        <v>13745</v>
      </c>
      <c r="J409" s="229">
        <v>-1</v>
      </c>
      <c r="K409" s="228" t="b">
        <v>0</v>
      </c>
      <c r="L409" s="227">
        <v>1</v>
      </c>
      <c r="M409" s="227">
        <v>1</v>
      </c>
      <c r="N409" s="284">
        <v>8</v>
      </c>
      <c r="O409" s="228" t="b">
        <v>0</v>
      </c>
      <c r="P409" s="416" t="s">
        <v>18312</v>
      </c>
      <c r="Q409" s="416" t="s">
        <v>20794</v>
      </c>
      <c r="R409" s="444" t="s">
        <v>20795</v>
      </c>
      <c r="S409" s="444" t="s">
        <v>20796</v>
      </c>
      <c r="T409" s="452" t="s">
        <v>20797</v>
      </c>
      <c r="U409" s="416" t="s">
        <v>20798</v>
      </c>
      <c r="V409" s="416" t="s">
        <v>20799</v>
      </c>
      <c r="W409" s="279"/>
    </row>
    <row r="410" spans="1:23" ht="24" customHeight="1">
      <c r="A410" s="219">
        <f t="shared" ref="A410:A473" si="6">A409+1</f>
        <v>407</v>
      </c>
      <c r="B410" s="219" t="s">
        <v>749</v>
      </c>
      <c r="C410" s="235">
        <v>0</v>
      </c>
      <c r="D410" s="225" t="s">
        <v>3032</v>
      </c>
      <c r="E410" s="227" t="s">
        <v>3221</v>
      </c>
      <c r="F410" s="227" t="s">
        <v>3221</v>
      </c>
      <c r="G410" s="231" t="s">
        <v>756</v>
      </c>
      <c r="H410" s="227" t="s">
        <v>20567</v>
      </c>
      <c r="I410" s="228" t="s">
        <v>13745</v>
      </c>
      <c r="J410" s="229">
        <v>-1</v>
      </c>
      <c r="K410" s="228" t="b">
        <v>0</v>
      </c>
      <c r="L410" s="227">
        <v>1</v>
      </c>
      <c r="M410" s="227">
        <v>1</v>
      </c>
      <c r="N410" s="284">
        <v>9</v>
      </c>
      <c r="O410" s="228" t="b">
        <v>0</v>
      </c>
      <c r="P410" s="416" t="s">
        <v>18313</v>
      </c>
      <c r="Q410" s="416" t="s">
        <v>20800</v>
      </c>
      <c r="R410" s="444" t="s">
        <v>20801</v>
      </c>
      <c r="S410" s="444" t="s">
        <v>20802</v>
      </c>
      <c r="T410" s="452" t="s">
        <v>20803</v>
      </c>
      <c r="U410" s="416" t="s">
        <v>20804</v>
      </c>
      <c r="V410" s="416" t="s">
        <v>20805</v>
      </c>
      <c r="W410" s="279"/>
    </row>
    <row r="411" spans="1:23" ht="24" customHeight="1">
      <c r="A411" s="219">
        <f t="shared" si="6"/>
        <v>408</v>
      </c>
      <c r="B411" s="219" t="s">
        <v>749</v>
      </c>
      <c r="C411" s="235">
        <v>0</v>
      </c>
      <c r="D411" s="225" t="s">
        <v>3032</v>
      </c>
      <c r="E411" s="227" t="s">
        <v>3221</v>
      </c>
      <c r="F411" s="227" t="s">
        <v>3221</v>
      </c>
      <c r="G411" s="231" t="s">
        <v>756</v>
      </c>
      <c r="H411" s="227" t="s">
        <v>20567</v>
      </c>
      <c r="I411" s="228" t="s">
        <v>13745</v>
      </c>
      <c r="J411" s="229">
        <v>-1</v>
      </c>
      <c r="K411" s="228" t="b">
        <v>0</v>
      </c>
      <c r="L411" s="227">
        <v>1</v>
      </c>
      <c r="M411" s="227">
        <v>1</v>
      </c>
      <c r="N411" s="284">
        <v>10</v>
      </c>
      <c r="O411" s="228" t="b">
        <v>0</v>
      </c>
      <c r="P411" s="416" t="s">
        <v>18314</v>
      </c>
      <c r="Q411" s="416" t="s">
        <v>20806</v>
      </c>
      <c r="R411" s="444" t="s">
        <v>20807</v>
      </c>
      <c r="S411" s="444" t="s">
        <v>20808</v>
      </c>
      <c r="T411" s="452" t="s">
        <v>20809</v>
      </c>
      <c r="U411" s="416" t="s">
        <v>20810</v>
      </c>
      <c r="V411" s="416" t="s">
        <v>20811</v>
      </c>
      <c r="W411" s="279"/>
    </row>
    <row r="412" spans="1:23" ht="24" customHeight="1">
      <c r="A412" s="219">
        <f t="shared" si="6"/>
        <v>409</v>
      </c>
      <c r="B412" s="219" t="s">
        <v>749</v>
      </c>
      <c r="C412" s="235">
        <v>0</v>
      </c>
      <c r="D412" s="225" t="s">
        <v>3032</v>
      </c>
      <c r="E412" s="227" t="s">
        <v>3221</v>
      </c>
      <c r="F412" s="227" t="s">
        <v>756</v>
      </c>
      <c r="G412" s="231" t="s">
        <v>756</v>
      </c>
      <c r="H412" s="227" t="s">
        <v>20567</v>
      </c>
      <c r="I412" s="228" t="s">
        <v>13745</v>
      </c>
      <c r="J412" s="229">
        <v>-1</v>
      </c>
      <c r="K412" s="228" t="b">
        <v>0</v>
      </c>
      <c r="L412" s="227">
        <v>1</v>
      </c>
      <c r="M412" s="227">
        <v>1</v>
      </c>
      <c r="N412" s="284">
        <v>11</v>
      </c>
      <c r="O412" s="228" t="b">
        <v>0</v>
      </c>
      <c r="P412" s="435" t="s">
        <v>18298</v>
      </c>
      <c r="Q412" s="435" t="s">
        <v>20812</v>
      </c>
      <c r="R412" s="445" t="s">
        <v>20813</v>
      </c>
      <c r="S412" s="445" t="s">
        <v>20814</v>
      </c>
      <c r="T412" s="453" t="s">
        <v>20815</v>
      </c>
      <c r="U412" s="435" t="s">
        <v>20816</v>
      </c>
      <c r="V412" s="435" t="s">
        <v>20817</v>
      </c>
      <c r="W412" s="279"/>
    </row>
    <row r="413" spans="1:23" ht="24" customHeight="1">
      <c r="A413" s="219">
        <f t="shared" si="6"/>
        <v>410</v>
      </c>
      <c r="B413" s="219" t="s">
        <v>749</v>
      </c>
      <c r="C413" s="235">
        <v>0</v>
      </c>
      <c r="D413" s="225" t="s">
        <v>3032</v>
      </c>
      <c r="E413" s="227" t="s">
        <v>3221</v>
      </c>
      <c r="F413" s="227" t="s">
        <v>3221</v>
      </c>
      <c r="G413" s="231" t="s">
        <v>756</v>
      </c>
      <c r="H413" s="227" t="s">
        <v>20567</v>
      </c>
      <c r="I413" s="228" t="s">
        <v>13745</v>
      </c>
      <c r="J413" s="229">
        <v>-1</v>
      </c>
      <c r="K413" s="228" t="b">
        <v>0</v>
      </c>
      <c r="L413" s="227">
        <v>1</v>
      </c>
      <c r="M413" s="227">
        <v>1</v>
      </c>
      <c r="N413" s="284">
        <v>12</v>
      </c>
      <c r="O413" s="228" t="b">
        <v>0</v>
      </c>
      <c r="P413" s="416" t="s">
        <v>18301</v>
      </c>
      <c r="Q413" s="416" t="s">
        <v>20818</v>
      </c>
      <c r="R413" s="444" t="s">
        <v>20819</v>
      </c>
      <c r="S413" s="444" t="s">
        <v>20820</v>
      </c>
      <c r="T413" s="452" t="s">
        <v>20821</v>
      </c>
      <c r="U413" s="416" t="s">
        <v>20822</v>
      </c>
      <c r="V413" s="416" t="s">
        <v>20823</v>
      </c>
      <c r="W413" s="279"/>
    </row>
    <row r="414" spans="1:23" ht="24" customHeight="1">
      <c r="A414" s="219">
        <f t="shared" si="6"/>
        <v>411</v>
      </c>
      <c r="B414" s="219" t="s">
        <v>749</v>
      </c>
      <c r="C414" s="235">
        <v>0</v>
      </c>
      <c r="D414" s="225" t="s">
        <v>3032</v>
      </c>
      <c r="E414" s="227" t="s">
        <v>3221</v>
      </c>
      <c r="F414" s="227" t="s">
        <v>3221</v>
      </c>
      <c r="G414" s="231" t="s">
        <v>756</v>
      </c>
      <c r="H414" s="227" t="s">
        <v>20567</v>
      </c>
      <c r="I414" s="228" t="s">
        <v>13745</v>
      </c>
      <c r="J414" s="229">
        <v>-1</v>
      </c>
      <c r="K414" s="228" t="b">
        <v>0</v>
      </c>
      <c r="L414" s="227">
        <v>1</v>
      </c>
      <c r="M414" s="227">
        <v>1</v>
      </c>
      <c r="N414" s="284">
        <v>13</v>
      </c>
      <c r="O414" s="228" t="b">
        <v>0</v>
      </c>
      <c r="P414" s="416" t="s">
        <v>10186</v>
      </c>
      <c r="Q414" s="416" t="s">
        <v>10187</v>
      </c>
      <c r="R414" s="444" t="s">
        <v>19099</v>
      </c>
      <c r="S414" s="444" t="s">
        <v>19100</v>
      </c>
      <c r="T414" s="452" t="s">
        <v>10188</v>
      </c>
      <c r="U414" s="416" t="s">
        <v>12045</v>
      </c>
      <c r="V414" s="416" t="s">
        <v>12046</v>
      </c>
      <c r="W414" s="279"/>
    </row>
    <row r="415" spans="1:23" ht="24" customHeight="1">
      <c r="A415" s="219">
        <f t="shared" si="6"/>
        <v>412</v>
      </c>
      <c r="B415" s="219" t="s">
        <v>749</v>
      </c>
      <c r="C415" s="235">
        <v>0</v>
      </c>
      <c r="D415" s="225" t="s">
        <v>3032</v>
      </c>
      <c r="E415" s="227" t="s">
        <v>3221</v>
      </c>
      <c r="F415" s="227" t="s">
        <v>756</v>
      </c>
      <c r="G415" s="231" t="s">
        <v>756</v>
      </c>
      <c r="H415" s="227" t="s">
        <v>20567</v>
      </c>
      <c r="I415" s="228" t="s">
        <v>13745</v>
      </c>
      <c r="J415" s="229">
        <v>-1</v>
      </c>
      <c r="K415" s="228" t="b">
        <v>0</v>
      </c>
      <c r="L415" s="227">
        <v>1</v>
      </c>
      <c r="M415" s="227">
        <v>1</v>
      </c>
      <c r="N415" s="284">
        <v>14</v>
      </c>
      <c r="O415" s="227" t="b">
        <v>1</v>
      </c>
      <c r="P415" s="435" t="s">
        <v>18302</v>
      </c>
      <c r="Q415" s="435" t="s">
        <v>20824</v>
      </c>
      <c r="R415" s="445" t="s">
        <v>20825</v>
      </c>
      <c r="S415" s="445" t="s">
        <v>20826</v>
      </c>
      <c r="T415" s="453" t="s">
        <v>20827</v>
      </c>
      <c r="U415" s="435" t="s">
        <v>20828</v>
      </c>
      <c r="V415" s="435" t="s">
        <v>20829</v>
      </c>
      <c r="W415" s="279"/>
    </row>
    <row r="416" spans="1:23" ht="24" customHeight="1">
      <c r="A416" s="219">
        <f t="shared" si="6"/>
        <v>413</v>
      </c>
      <c r="B416" s="219" t="s">
        <v>749</v>
      </c>
      <c r="C416" s="235">
        <v>0</v>
      </c>
      <c r="D416" s="225" t="s">
        <v>19195</v>
      </c>
      <c r="E416" s="227" t="s">
        <v>3026</v>
      </c>
      <c r="F416" s="227" t="s">
        <v>3026</v>
      </c>
      <c r="G416" s="231" t="s">
        <v>756</v>
      </c>
      <c r="H416" s="227" t="s">
        <v>19201</v>
      </c>
      <c r="I416" s="228" t="s">
        <v>13745</v>
      </c>
      <c r="J416" s="229">
        <v>-1</v>
      </c>
      <c r="K416" s="228" t="b">
        <v>0</v>
      </c>
      <c r="L416" s="227">
        <v>1</v>
      </c>
      <c r="M416" s="227">
        <v>1</v>
      </c>
      <c r="N416" s="284">
        <v>1</v>
      </c>
      <c r="O416" s="228" t="b">
        <v>0</v>
      </c>
      <c r="P416" s="416" t="s">
        <v>19292</v>
      </c>
      <c r="Q416" s="416" t="s">
        <v>19748</v>
      </c>
      <c r="R416" s="444" t="s">
        <v>19749</v>
      </c>
      <c r="S416" s="444" t="s">
        <v>19750</v>
      </c>
      <c r="T416" s="452" t="s">
        <v>19751</v>
      </c>
      <c r="U416" s="416" t="s">
        <v>19752</v>
      </c>
      <c r="V416" s="416" t="s">
        <v>19753</v>
      </c>
      <c r="W416" s="279"/>
    </row>
    <row r="417" spans="1:23" ht="24" customHeight="1">
      <c r="A417" s="219">
        <f t="shared" si="6"/>
        <v>414</v>
      </c>
      <c r="B417" s="219" t="s">
        <v>749</v>
      </c>
      <c r="C417" s="235">
        <v>0</v>
      </c>
      <c r="D417" s="225" t="s">
        <v>19195</v>
      </c>
      <c r="E417" s="227" t="s">
        <v>3026</v>
      </c>
      <c r="F417" s="227" t="s">
        <v>756</v>
      </c>
      <c r="G417" s="231" t="s">
        <v>756</v>
      </c>
      <c r="H417" s="227" t="s">
        <v>19201</v>
      </c>
      <c r="I417" s="228" t="s">
        <v>13745</v>
      </c>
      <c r="J417" s="229">
        <v>-1</v>
      </c>
      <c r="K417" s="228" t="b">
        <v>0</v>
      </c>
      <c r="L417" s="227">
        <v>1</v>
      </c>
      <c r="M417" s="227">
        <v>1</v>
      </c>
      <c r="N417" s="284">
        <v>2</v>
      </c>
      <c r="O417" s="228" t="b">
        <v>0</v>
      </c>
      <c r="P417" s="435" t="s">
        <v>19293</v>
      </c>
      <c r="Q417" s="435" t="s">
        <v>19754</v>
      </c>
      <c r="R417" s="445" t="s">
        <v>19755</v>
      </c>
      <c r="S417" s="445" t="s">
        <v>19756</v>
      </c>
      <c r="T417" s="453" t="s">
        <v>19757</v>
      </c>
      <c r="U417" s="435" t="s">
        <v>19758</v>
      </c>
      <c r="V417" s="435" t="s">
        <v>19759</v>
      </c>
      <c r="W417" s="279"/>
    </row>
    <row r="418" spans="1:23" ht="24" customHeight="1">
      <c r="A418" s="219">
        <f t="shared" si="6"/>
        <v>415</v>
      </c>
      <c r="B418" s="219" t="s">
        <v>749</v>
      </c>
      <c r="C418" s="235">
        <v>0</v>
      </c>
      <c r="D418" s="225" t="s">
        <v>19195</v>
      </c>
      <c r="E418" s="227" t="s">
        <v>3026</v>
      </c>
      <c r="F418" s="227" t="s">
        <v>3026</v>
      </c>
      <c r="G418" s="231" t="s">
        <v>756</v>
      </c>
      <c r="H418" s="227" t="s">
        <v>19201</v>
      </c>
      <c r="I418" s="228" t="s">
        <v>13745</v>
      </c>
      <c r="J418" s="229">
        <v>-1</v>
      </c>
      <c r="K418" s="228" t="b">
        <v>0</v>
      </c>
      <c r="L418" s="227">
        <v>1</v>
      </c>
      <c r="M418" s="227">
        <v>1</v>
      </c>
      <c r="N418" s="284">
        <v>3</v>
      </c>
      <c r="O418" s="228" t="b">
        <v>0</v>
      </c>
      <c r="P418" s="416" t="s">
        <v>19336</v>
      </c>
      <c r="Q418" s="416" t="s">
        <v>20830</v>
      </c>
      <c r="R418" s="444" t="s">
        <v>20831</v>
      </c>
      <c r="S418" s="444" t="s">
        <v>20832</v>
      </c>
      <c r="T418" s="452" t="s">
        <v>20833</v>
      </c>
      <c r="U418" s="416" t="s">
        <v>20834</v>
      </c>
      <c r="V418" s="416" t="s">
        <v>20835</v>
      </c>
      <c r="W418" s="279"/>
    </row>
    <row r="419" spans="1:23" ht="24" customHeight="1">
      <c r="A419" s="219">
        <f t="shared" si="6"/>
        <v>416</v>
      </c>
      <c r="B419" s="219" t="s">
        <v>749</v>
      </c>
      <c r="C419" s="235">
        <v>0</v>
      </c>
      <c r="D419" s="225" t="s">
        <v>19195</v>
      </c>
      <c r="E419" s="227" t="s">
        <v>3026</v>
      </c>
      <c r="F419" s="227" t="s">
        <v>756</v>
      </c>
      <c r="G419" s="231" t="s">
        <v>756</v>
      </c>
      <c r="H419" s="227" t="s">
        <v>19201</v>
      </c>
      <c r="I419" s="228" t="s">
        <v>13745</v>
      </c>
      <c r="J419" s="229">
        <v>-1</v>
      </c>
      <c r="K419" s="228" t="b">
        <v>0</v>
      </c>
      <c r="L419" s="227">
        <v>1</v>
      </c>
      <c r="M419" s="227">
        <v>1</v>
      </c>
      <c r="N419" s="284">
        <v>4</v>
      </c>
      <c r="O419" s="228" t="b">
        <v>0</v>
      </c>
      <c r="P419" s="435" t="s">
        <v>19294</v>
      </c>
      <c r="Q419" s="435" t="s">
        <v>19760</v>
      </c>
      <c r="R419" s="445" t="s">
        <v>19761</v>
      </c>
      <c r="S419" s="445" t="s">
        <v>19762</v>
      </c>
      <c r="T419" s="453" t="s">
        <v>19763</v>
      </c>
      <c r="U419" s="435" t="s">
        <v>19764</v>
      </c>
      <c r="V419" s="435" t="s">
        <v>19765</v>
      </c>
      <c r="W419" s="279"/>
    </row>
    <row r="420" spans="1:23" ht="24" customHeight="1">
      <c r="A420" s="219">
        <f t="shared" si="6"/>
        <v>417</v>
      </c>
      <c r="B420" s="219" t="s">
        <v>749</v>
      </c>
      <c r="C420" s="235">
        <v>0</v>
      </c>
      <c r="D420" s="225" t="s">
        <v>19195</v>
      </c>
      <c r="E420" s="227" t="s">
        <v>3026</v>
      </c>
      <c r="F420" s="227" t="s">
        <v>756</v>
      </c>
      <c r="G420" s="231" t="s">
        <v>756</v>
      </c>
      <c r="H420" s="227" t="s">
        <v>19201</v>
      </c>
      <c r="I420" s="228" t="s">
        <v>13745</v>
      </c>
      <c r="J420" s="229">
        <v>-1</v>
      </c>
      <c r="K420" s="228" t="b">
        <v>0</v>
      </c>
      <c r="L420" s="227">
        <v>1</v>
      </c>
      <c r="M420" s="227">
        <v>1</v>
      </c>
      <c r="N420" s="284">
        <v>5</v>
      </c>
      <c r="O420" s="228" t="b">
        <v>0</v>
      </c>
      <c r="P420" s="435" t="s">
        <v>19295</v>
      </c>
      <c r="Q420" s="435" t="s">
        <v>19766</v>
      </c>
      <c r="R420" s="445" t="s">
        <v>19767</v>
      </c>
      <c r="S420" s="445" t="s">
        <v>19768</v>
      </c>
      <c r="T420" s="453" t="s">
        <v>19769</v>
      </c>
      <c r="U420" s="435" t="s">
        <v>19770</v>
      </c>
      <c r="V420" s="435" t="s">
        <v>19771</v>
      </c>
      <c r="W420" s="279"/>
    </row>
    <row r="421" spans="1:23" ht="24" customHeight="1">
      <c r="A421" s="219">
        <f t="shared" si="6"/>
        <v>418</v>
      </c>
      <c r="B421" s="219" t="s">
        <v>749</v>
      </c>
      <c r="C421" s="235">
        <v>0</v>
      </c>
      <c r="D421" s="225" t="s">
        <v>19195</v>
      </c>
      <c r="E421" s="227" t="s">
        <v>3026</v>
      </c>
      <c r="F421" s="227" t="s">
        <v>3026</v>
      </c>
      <c r="G421" s="231" t="s">
        <v>756</v>
      </c>
      <c r="H421" s="227" t="s">
        <v>19201</v>
      </c>
      <c r="I421" s="228" t="s">
        <v>13745</v>
      </c>
      <c r="J421" s="229">
        <v>-1</v>
      </c>
      <c r="K421" s="228" t="b">
        <v>0</v>
      </c>
      <c r="L421" s="227">
        <v>1</v>
      </c>
      <c r="M421" s="227">
        <v>1</v>
      </c>
      <c r="N421" s="284">
        <v>6</v>
      </c>
      <c r="O421" s="228" t="b">
        <v>0</v>
      </c>
      <c r="P421" s="416" t="s">
        <v>19296</v>
      </c>
      <c r="Q421" s="416" t="s">
        <v>19772</v>
      </c>
      <c r="R421" s="444" t="s">
        <v>19773</v>
      </c>
      <c r="S421" s="444" t="s">
        <v>19774</v>
      </c>
      <c r="T421" s="452" t="s">
        <v>19775</v>
      </c>
      <c r="U421" s="416" t="s">
        <v>19776</v>
      </c>
      <c r="V421" s="416" t="s">
        <v>19777</v>
      </c>
      <c r="W421" s="279"/>
    </row>
    <row r="422" spans="1:23" ht="24" customHeight="1">
      <c r="A422" s="219">
        <f t="shared" si="6"/>
        <v>419</v>
      </c>
      <c r="B422" s="219" t="s">
        <v>749</v>
      </c>
      <c r="C422" s="235">
        <v>0</v>
      </c>
      <c r="D422" s="225" t="s">
        <v>19195</v>
      </c>
      <c r="E422" s="227" t="s">
        <v>3026</v>
      </c>
      <c r="F422" s="227" t="s">
        <v>3026</v>
      </c>
      <c r="G422" s="231" t="s">
        <v>756</v>
      </c>
      <c r="H422" s="227" t="s">
        <v>19201</v>
      </c>
      <c r="I422" s="228" t="s">
        <v>13745</v>
      </c>
      <c r="J422" s="229">
        <v>-1</v>
      </c>
      <c r="K422" s="228" t="b">
        <v>0</v>
      </c>
      <c r="L422" s="227">
        <v>1</v>
      </c>
      <c r="M422" s="227">
        <v>1</v>
      </c>
      <c r="N422" s="284">
        <v>7</v>
      </c>
      <c r="O422" s="228" t="b">
        <v>0</v>
      </c>
      <c r="P422" s="416" t="s">
        <v>19297</v>
      </c>
      <c r="Q422" s="416" t="s">
        <v>19778</v>
      </c>
      <c r="R422" s="444" t="s">
        <v>19779</v>
      </c>
      <c r="S422" s="444" t="s">
        <v>19780</v>
      </c>
      <c r="T422" s="452" t="s">
        <v>19781</v>
      </c>
      <c r="U422" s="416" t="s">
        <v>19782</v>
      </c>
      <c r="V422" s="416" t="s">
        <v>19783</v>
      </c>
      <c r="W422" s="279"/>
    </row>
    <row r="423" spans="1:23" ht="24" customHeight="1">
      <c r="A423" s="219">
        <f t="shared" si="6"/>
        <v>420</v>
      </c>
      <c r="B423" s="219" t="s">
        <v>749</v>
      </c>
      <c r="C423" s="235">
        <v>0</v>
      </c>
      <c r="D423" s="225" t="s">
        <v>19195</v>
      </c>
      <c r="E423" s="227" t="s">
        <v>3026</v>
      </c>
      <c r="F423" s="227" t="s">
        <v>3026</v>
      </c>
      <c r="G423" s="231" t="s">
        <v>756</v>
      </c>
      <c r="H423" s="227" t="s">
        <v>19201</v>
      </c>
      <c r="I423" s="228" t="s">
        <v>13745</v>
      </c>
      <c r="J423" s="229">
        <v>-1</v>
      </c>
      <c r="K423" s="228" t="b">
        <v>0</v>
      </c>
      <c r="L423" s="227">
        <v>1</v>
      </c>
      <c r="M423" s="227">
        <v>1</v>
      </c>
      <c r="N423" s="284">
        <v>8</v>
      </c>
      <c r="O423" s="228" t="b">
        <v>0</v>
      </c>
      <c r="P423" s="416" t="s">
        <v>19298</v>
      </c>
      <c r="Q423" s="416" t="s">
        <v>19784</v>
      </c>
      <c r="R423" s="444" t="s">
        <v>19785</v>
      </c>
      <c r="S423" s="444" t="s">
        <v>19786</v>
      </c>
      <c r="T423" s="452" t="s">
        <v>19787</v>
      </c>
      <c r="U423" s="416" t="s">
        <v>19788</v>
      </c>
      <c r="V423" s="416" t="s">
        <v>19789</v>
      </c>
      <c r="W423" s="279"/>
    </row>
    <row r="424" spans="1:23" ht="24" customHeight="1">
      <c r="A424" s="219">
        <f t="shared" si="6"/>
        <v>421</v>
      </c>
      <c r="B424" s="219" t="s">
        <v>749</v>
      </c>
      <c r="C424" s="235">
        <v>0</v>
      </c>
      <c r="D424" s="225" t="s">
        <v>19195</v>
      </c>
      <c r="E424" s="227" t="s">
        <v>3026</v>
      </c>
      <c r="F424" s="227" t="s">
        <v>3026</v>
      </c>
      <c r="G424" s="231" t="s">
        <v>756</v>
      </c>
      <c r="H424" s="227" t="s">
        <v>19201</v>
      </c>
      <c r="I424" s="228" t="s">
        <v>13745</v>
      </c>
      <c r="J424" s="229">
        <v>-1</v>
      </c>
      <c r="K424" s="228" t="b">
        <v>0</v>
      </c>
      <c r="L424" s="227">
        <v>1</v>
      </c>
      <c r="M424" s="227">
        <v>1</v>
      </c>
      <c r="N424" s="284">
        <v>9</v>
      </c>
      <c r="O424" s="228" t="b">
        <v>0</v>
      </c>
      <c r="P424" s="416" t="s">
        <v>19299</v>
      </c>
      <c r="Q424" s="416" t="s">
        <v>19790</v>
      </c>
      <c r="R424" s="444" t="s">
        <v>19791</v>
      </c>
      <c r="S424" s="444" t="s">
        <v>19792</v>
      </c>
      <c r="T424" s="452" t="s">
        <v>19793</v>
      </c>
      <c r="U424" s="416" t="s">
        <v>19794</v>
      </c>
      <c r="V424" s="416" t="s">
        <v>19795</v>
      </c>
      <c r="W424" s="279"/>
    </row>
    <row r="425" spans="1:23" ht="24" customHeight="1">
      <c r="A425" s="219">
        <f t="shared" si="6"/>
        <v>422</v>
      </c>
      <c r="B425" s="219" t="s">
        <v>749</v>
      </c>
      <c r="C425" s="235">
        <v>0</v>
      </c>
      <c r="D425" s="225" t="s">
        <v>19195</v>
      </c>
      <c r="E425" s="227" t="s">
        <v>3026</v>
      </c>
      <c r="F425" s="227" t="s">
        <v>3026</v>
      </c>
      <c r="G425" s="231" t="s">
        <v>756</v>
      </c>
      <c r="H425" s="227" t="s">
        <v>19201</v>
      </c>
      <c r="I425" s="228" t="s">
        <v>13745</v>
      </c>
      <c r="J425" s="229">
        <v>-1</v>
      </c>
      <c r="K425" s="228" t="b">
        <v>0</v>
      </c>
      <c r="L425" s="227">
        <v>1</v>
      </c>
      <c r="M425" s="227">
        <v>1</v>
      </c>
      <c r="N425" s="284">
        <v>10</v>
      </c>
      <c r="O425" s="228" t="b">
        <v>0</v>
      </c>
      <c r="P425" s="416" t="s">
        <v>19300</v>
      </c>
      <c r="Q425" s="416" t="s">
        <v>19796</v>
      </c>
      <c r="R425" s="444" t="s">
        <v>19797</v>
      </c>
      <c r="S425" s="444" t="s">
        <v>19798</v>
      </c>
      <c r="T425" s="452" t="s">
        <v>19799</v>
      </c>
      <c r="U425" s="416" t="s">
        <v>19800</v>
      </c>
      <c r="V425" s="416" t="s">
        <v>19801</v>
      </c>
      <c r="W425" s="279"/>
    </row>
    <row r="426" spans="1:23" ht="24" customHeight="1">
      <c r="A426" s="219">
        <f t="shared" si="6"/>
        <v>423</v>
      </c>
      <c r="B426" s="219" t="s">
        <v>749</v>
      </c>
      <c r="C426" s="235">
        <v>0</v>
      </c>
      <c r="D426" s="225" t="s">
        <v>19195</v>
      </c>
      <c r="E426" s="227" t="s">
        <v>3026</v>
      </c>
      <c r="F426" s="227" t="s">
        <v>3026</v>
      </c>
      <c r="G426" s="231" t="s">
        <v>756</v>
      </c>
      <c r="H426" s="227" t="s">
        <v>19201</v>
      </c>
      <c r="I426" s="228" t="s">
        <v>13745</v>
      </c>
      <c r="J426" s="229">
        <v>-1</v>
      </c>
      <c r="K426" s="228" t="b">
        <v>0</v>
      </c>
      <c r="L426" s="227">
        <v>1</v>
      </c>
      <c r="M426" s="227">
        <v>1</v>
      </c>
      <c r="N426" s="284">
        <v>11</v>
      </c>
      <c r="O426" s="228" t="b">
        <v>0</v>
      </c>
      <c r="P426" s="416" t="s">
        <v>19301</v>
      </c>
      <c r="Q426" s="416" t="s">
        <v>19802</v>
      </c>
      <c r="R426" s="444" t="s">
        <v>19803</v>
      </c>
      <c r="S426" s="444" t="s">
        <v>19804</v>
      </c>
      <c r="T426" s="452" t="s">
        <v>19805</v>
      </c>
      <c r="U426" s="416" t="s">
        <v>19806</v>
      </c>
      <c r="V426" s="416" t="s">
        <v>19807</v>
      </c>
      <c r="W426" s="279"/>
    </row>
    <row r="427" spans="1:23" ht="24" customHeight="1">
      <c r="A427" s="219">
        <f t="shared" si="6"/>
        <v>424</v>
      </c>
      <c r="B427" s="219" t="s">
        <v>749</v>
      </c>
      <c r="C427" s="235">
        <v>0</v>
      </c>
      <c r="D427" s="225" t="s">
        <v>19195</v>
      </c>
      <c r="E427" s="227" t="s">
        <v>3026</v>
      </c>
      <c r="F427" s="227" t="s">
        <v>756</v>
      </c>
      <c r="G427" s="231" t="s">
        <v>756</v>
      </c>
      <c r="H427" s="227" t="s">
        <v>19201</v>
      </c>
      <c r="I427" s="228" t="s">
        <v>13745</v>
      </c>
      <c r="J427" s="229">
        <v>-1</v>
      </c>
      <c r="K427" s="228" t="b">
        <v>0</v>
      </c>
      <c r="L427" s="227">
        <v>1</v>
      </c>
      <c r="M427" s="227">
        <v>1</v>
      </c>
      <c r="N427" s="284">
        <v>12</v>
      </c>
      <c r="O427" s="228" t="b">
        <v>0</v>
      </c>
      <c r="P427" s="435" t="s">
        <v>19302</v>
      </c>
      <c r="Q427" s="435" t="s">
        <v>19808</v>
      </c>
      <c r="R427" s="445" t="s">
        <v>19809</v>
      </c>
      <c r="S427" s="445" t="s">
        <v>19810</v>
      </c>
      <c r="T427" s="453" t="s">
        <v>19811</v>
      </c>
      <c r="U427" s="435" t="s">
        <v>19812</v>
      </c>
      <c r="V427" s="435" t="s">
        <v>19813</v>
      </c>
      <c r="W427" s="279"/>
    </row>
    <row r="428" spans="1:23" ht="24" customHeight="1">
      <c r="A428" s="219">
        <f t="shared" si="6"/>
        <v>425</v>
      </c>
      <c r="B428" s="219" t="s">
        <v>749</v>
      </c>
      <c r="C428" s="235">
        <v>0</v>
      </c>
      <c r="D428" s="225" t="s">
        <v>19195</v>
      </c>
      <c r="E428" s="227" t="s">
        <v>3026</v>
      </c>
      <c r="F428" s="227" t="s">
        <v>756</v>
      </c>
      <c r="G428" s="231" t="s">
        <v>756</v>
      </c>
      <c r="H428" s="227" t="s">
        <v>19201</v>
      </c>
      <c r="I428" s="228" t="s">
        <v>13745</v>
      </c>
      <c r="J428" s="229">
        <v>-1</v>
      </c>
      <c r="K428" s="228" t="b">
        <v>0</v>
      </c>
      <c r="L428" s="227">
        <v>1</v>
      </c>
      <c r="M428" s="227">
        <v>1</v>
      </c>
      <c r="N428" s="284">
        <v>13</v>
      </c>
      <c r="O428" s="228" t="b">
        <v>0</v>
      </c>
      <c r="P428" s="435" t="s">
        <v>19303</v>
      </c>
      <c r="Q428" s="435" t="s">
        <v>19814</v>
      </c>
      <c r="R428" s="445" t="s">
        <v>19815</v>
      </c>
      <c r="S428" s="445" t="s">
        <v>19816</v>
      </c>
      <c r="T428" s="453" t="s">
        <v>19817</v>
      </c>
      <c r="U428" s="435" t="s">
        <v>19818</v>
      </c>
      <c r="V428" s="435" t="s">
        <v>19819</v>
      </c>
      <c r="W428" s="279"/>
    </row>
    <row r="429" spans="1:23" ht="24" customHeight="1">
      <c r="A429" s="219">
        <f t="shared" si="6"/>
        <v>426</v>
      </c>
      <c r="B429" s="219" t="s">
        <v>749</v>
      </c>
      <c r="C429" s="235">
        <v>0</v>
      </c>
      <c r="D429" s="225" t="s">
        <v>19195</v>
      </c>
      <c r="E429" s="227" t="s">
        <v>3026</v>
      </c>
      <c r="F429" s="227" t="s">
        <v>756</v>
      </c>
      <c r="G429" s="231" t="s">
        <v>756</v>
      </c>
      <c r="H429" s="227" t="s">
        <v>19201</v>
      </c>
      <c r="I429" s="228" t="s">
        <v>13745</v>
      </c>
      <c r="J429" s="229">
        <v>-1</v>
      </c>
      <c r="K429" s="228" t="b">
        <v>0</v>
      </c>
      <c r="L429" s="227">
        <v>1</v>
      </c>
      <c r="M429" s="227">
        <v>1</v>
      </c>
      <c r="N429" s="284">
        <v>14</v>
      </c>
      <c r="O429" s="228" t="b">
        <v>0</v>
      </c>
      <c r="P429" s="435" t="s">
        <v>19304</v>
      </c>
      <c r="Q429" s="435" t="s">
        <v>19820</v>
      </c>
      <c r="R429" s="445" t="s">
        <v>19821</v>
      </c>
      <c r="S429" s="445" t="s">
        <v>19822</v>
      </c>
      <c r="T429" s="453" t="s">
        <v>19823</v>
      </c>
      <c r="U429" s="435" t="s">
        <v>19824</v>
      </c>
      <c r="V429" s="435" t="s">
        <v>19825</v>
      </c>
      <c r="W429" s="279"/>
    </row>
    <row r="430" spans="1:23" ht="24" customHeight="1">
      <c r="A430" s="219">
        <f t="shared" si="6"/>
        <v>427</v>
      </c>
      <c r="B430" s="219" t="s">
        <v>749</v>
      </c>
      <c r="C430" s="235">
        <v>0</v>
      </c>
      <c r="D430" s="225" t="s">
        <v>19195</v>
      </c>
      <c r="E430" s="227" t="s">
        <v>3026</v>
      </c>
      <c r="F430" s="227" t="s">
        <v>3026</v>
      </c>
      <c r="G430" s="231" t="s">
        <v>756</v>
      </c>
      <c r="H430" s="227" t="s">
        <v>19201</v>
      </c>
      <c r="I430" s="228" t="s">
        <v>13745</v>
      </c>
      <c r="J430" s="229">
        <v>-1</v>
      </c>
      <c r="K430" s="228" t="b">
        <v>0</v>
      </c>
      <c r="L430" s="227">
        <v>1</v>
      </c>
      <c r="M430" s="227">
        <v>1</v>
      </c>
      <c r="N430" s="284">
        <v>15</v>
      </c>
      <c r="O430" s="228" t="b">
        <v>0</v>
      </c>
      <c r="P430" s="416" t="s">
        <v>2356</v>
      </c>
      <c r="Q430" s="416" t="s">
        <v>2357</v>
      </c>
      <c r="R430" s="444" t="s">
        <v>2356</v>
      </c>
      <c r="S430" s="444" t="s">
        <v>2356</v>
      </c>
      <c r="T430" s="452" t="s">
        <v>2356</v>
      </c>
      <c r="U430" s="416" t="s">
        <v>2357</v>
      </c>
      <c r="V430" s="416" t="s">
        <v>2357</v>
      </c>
      <c r="W430" s="279"/>
    </row>
    <row r="431" spans="1:23" ht="24" customHeight="1">
      <c r="A431" s="219">
        <f t="shared" si="6"/>
        <v>428</v>
      </c>
      <c r="B431" s="219" t="s">
        <v>749</v>
      </c>
      <c r="C431" s="235">
        <v>0</v>
      </c>
      <c r="D431" s="225" t="s">
        <v>19195</v>
      </c>
      <c r="E431" s="227" t="s">
        <v>3026</v>
      </c>
      <c r="F431" s="227" t="s">
        <v>756</v>
      </c>
      <c r="G431" s="231" t="s">
        <v>756</v>
      </c>
      <c r="H431" s="227" t="s">
        <v>19201</v>
      </c>
      <c r="I431" s="228" t="s">
        <v>13745</v>
      </c>
      <c r="J431" s="229">
        <v>-1</v>
      </c>
      <c r="K431" s="228" t="b">
        <v>0</v>
      </c>
      <c r="L431" s="227">
        <v>1</v>
      </c>
      <c r="M431" s="227">
        <v>1</v>
      </c>
      <c r="N431" s="284">
        <v>16</v>
      </c>
      <c r="O431" s="228" t="b">
        <v>0</v>
      </c>
      <c r="P431" s="435" t="s">
        <v>19305</v>
      </c>
      <c r="Q431" s="435" t="s">
        <v>19826</v>
      </c>
      <c r="R431" s="445" t="s">
        <v>19827</v>
      </c>
      <c r="S431" s="445" t="s">
        <v>19828</v>
      </c>
      <c r="T431" s="453" t="s">
        <v>19829</v>
      </c>
      <c r="U431" s="435" t="s">
        <v>19830</v>
      </c>
      <c r="V431" s="435" t="s">
        <v>19831</v>
      </c>
      <c r="W431" s="279"/>
    </row>
    <row r="432" spans="1:23" ht="24" customHeight="1">
      <c r="A432" s="219">
        <f t="shared" si="6"/>
        <v>429</v>
      </c>
      <c r="B432" s="219" t="s">
        <v>749</v>
      </c>
      <c r="C432" s="235">
        <v>0</v>
      </c>
      <c r="D432" s="225" t="s">
        <v>19195</v>
      </c>
      <c r="E432" s="227" t="s">
        <v>3026</v>
      </c>
      <c r="F432" s="227" t="s">
        <v>756</v>
      </c>
      <c r="G432" s="231" t="s">
        <v>756</v>
      </c>
      <c r="H432" s="227" t="s">
        <v>19201</v>
      </c>
      <c r="I432" s="228" t="s">
        <v>13745</v>
      </c>
      <c r="J432" s="229">
        <v>-1</v>
      </c>
      <c r="K432" s="228" t="b">
        <v>0</v>
      </c>
      <c r="L432" s="227">
        <v>1</v>
      </c>
      <c r="M432" s="227">
        <v>1</v>
      </c>
      <c r="N432" s="284">
        <v>17</v>
      </c>
      <c r="O432" s="227" t="b">
        <v>1</v>
      </c>
      <c r="P432" s="435" t="s">
        <v>19306</v>
      </c>
      <c r="Q432" s="435" t="s">
        <v>19832</v>
      </c>
      <c r="R432" s="445" t="s">
        <v>19833</v>
      </c>
      <c r="S432" s="445" t="s">
        <v>19834</v>
      </c>
      <c r="T432" s="453" t="s">
        <v>19835</v>
      </c>
      <c r="U432" s="435" t="s">
        <v>19836</v>
      </c>
      <c r="V432" s="435" t="s">
        <v>19837</v>
      </c>
      <c r="W432" s="279"/>
    </row>
    <row r="433" spans="1:23" ht="24" customHeight="1">
      <c r="A433" s="219">
        <f t="shared" si="6"/>
        <v>430</v>
      </c>
      <c r="B433" s="219" t="s">
        <v>749</v>
      </c>
      <c r="C433" s="235">
        <v>0</v>
      </c>
      <c r="D433" s="225" t="s">
        <v>19195</v>
      </c>
      <c r="E433" s="227" t="s">
        <v>3026</v>
      </c>
      <c r="F433" s="227" t="s">
        <v>25524</v>
      </c>
      <c r="G433" s="231" t="s">
        <v>756</v>
      </c>
      <c r="H433" s="227" t="s">
        <v>19200</v>
      </c>
      <c r="I433" s="228" t="s">
        <v>13745</v>
      </c>
      <c r="J433" s="229">
        <v>-1</v>
      </c>
      <c r="K433" s="228" t="b">
        <v>0</v>
      </c>
      <c r="L433" s="227">
        <v>1</v>
      </c>
      <c r="M433" s="227">
        <v>1</v>
      </c>
      <c r="N433" s="284">
        <v>1</v>
      </c>
      <c r="O433" s="228" t="b">
        <v>0</v>
      </c>
      <c r="P433" s="416" t="s">
        <v>19307</v>
      </c>
      <c r="Q433" s="416" t="s">
        <v>19838</v>
      </c>
      <c r="R433" s="444" t="s">
        <v>19839</v>
      </c>
      <c r="S433" s="444" t="s">
        <v>19840</v>
      </c>
      <c r="T433" s="452" t="s">
        <v>19841</v>
      </c>
      <c r="U433" s="416" t="s">
        <v>19842</v>
      </c>
      <c r="V433" s="416" t="s">
        <v>19843</v>
      </c>
      <c r="W433" s="279"/>
    </row>
    <row r="434" spans="1:23" ht="24" customHeight="1">
      <c r="A434" s="219">
        <f t="shared" si="6"/>
        <v>431</v>
      </c>
      <c r="B434" s="219" t="s">
        <v>749</v>
      </c>
      <c r="C434" s="235">
        <v>0</v>
      </c>
      <c r="D434" s="225" t="s">
        <v>19195</v>
      </c>
      <c r="E434" s="227" t="s">
        <v>3026</v>
      </c>
      <c r="F434" s="227" t="s">
        <v>756</v>
      </c>
      <c r="G434" s="231" t="s">
        <v>756</v>
      </c>
      <c r="H434" s="227" t="s">
        <v>19200</v>
      </c>
      <c r="I434" s="228" t="s">
        <v>13745</v>
      </c>
      <c r="J434" s="229">
        <v>-1</v>
      </c>
      <c r="K434" s="228" t="b">
        <v>0</v>
      </c>
      <c r="L434" s="227">
        <v>1</v>
      </c>
      <c r="M434" s="227">
        <v>1</v>
      </c>
      <c r="N434" s="284">
        <v>2</v>
      </c>
      <c r="O434" s="228" t="b">
        <v>0</v>
      </c>
      <c r="P434" s="435" t="s">
        <v>19308</v>
      </c>
      <c r="Q434" s="435" t="s">
        <v>19844</v>
      </c>
      <c r="R434" s="445" t="s">
        <v>19845</v>
      </c>
      <c r="S434" s="445" t="s">
        <v>19846</v>
      </c>
      <c r="T434" s="453" t="s">
        <v>19847</v>
      </c>
      <c r="U434" s="435" t="s">
        <v>19848</v>
      </c>
      <c r="V434" s="435" t="s">
        <v>19849</v>
      </c>
      <c r="W434" s="279"/>
    </row>
    <row r="435" spans="1:23" ht="24" customHeight="1">
      <c r="A435" s="219">
        <f t="shared" si="6"/>
        <v>432</v>
      </c>
      <c r="B435" s="219" t="s">
        <v>749</v>
      </c>
      <c r="C435" s="235">
        <v>0</v>
      </c>
      <c r="D435" s="225" t="s">
        <v>19195</v>
      </c>
      <c r="E435" s="227" t="s">
        <v>3026</v>
      </c>
      <c r="F435" s="227" t="s">
        <v>25524</v>
      </c>
      <c r="G435" s="231" t="s">
        <v>756</v>
      </c>
      <c r="H435" s="227" t="s">
        <v>19200</v>
      </c>
      <c r="I435" s="228" t="s">
        <v>13745</v>
      </c>
      <c r="J435" s="229">
        <v>-1</v>
      </c>
      <c r="K435" s="228" t="b">
        <v>0</v>
      </c>
      <c r="L435" s="227">
        <v>1</v>
      </c>
      <c r="M435" s="227">
        <v>1</v>
      </c>
      <c r="N435" s="284">
        <v>3</v>
      </c>
      <c r="O435" s="228" t="b">
        <v>0</v>
      </c>
      <c r="P435" s="416" t="s">
        <v>19309</v>
      </c>
      <c r="Q435" s="416" t="s">
        <v>19850</v>
      </c>
      <c r="R435" s="444" t="s">
        <v>19851</v>
      </c>
      <c r="S435" s="444" t="s">
        <v>19852</v>
      </c>
      <c r="T435" s="452" t="s">
        <v>19853</v>
      </c>
      <c r="U435" s="416" t="s">
        <v>19854</v>
      </c>
      <c r="V435" s="416" t="s">
        <v>19855</v>
      </c>
      <c r="W435" s="279"/>
    </row>
    <row r="436" spans="1:23" ht="24" customHeight="1">
      <c r="A436" s="219">
        <f t="shared" si="6"/>
        <v>433</v>
      </c>
      <c r="B436" s="219" t="s">
        <v>749</v>
      </c>
      <c r="C436" s="235">
        <v>0</v>
      </c>
      <c r="D436" s="225" t="s">
        <v>19195</v>
      </c>
      <c r="E436" s="227" t="s">
        <v>3026</v>
      </c>
      <c r="F436" s="227" t="s">
        <v>25524</v>
      </c>
      <c r="G436" s="231" t="s">
        <v>756</v>
      </c>
      <c r="H436" s="227" t="s">
        <v>19200</v>
      </c>
      <c r="I436" s="228" t="s">
        <v>13745</v>
      </c>
      <c r="J436" s="229">
        <v>-1</v>
      </c>
      <c r="K436" s="228" t="b">
        <v>0</v>
      </c>
      <c r="L436" s="227">
        <v>1</v>
      </c>
      <c r="M436" s="227">
        <v>1</v>
      </c>
      <c r="N436" s="284">
        <v>4</v>
      </c>
      <c r="O436" s="228" t="b">
        <v>0</v>
      </c>
      <c r="P436" s="416" t="s">
        <v>19310</v>
      </c>
      <c r="Q436" s="416" t="s">
        <v>19856</v>
      </c>
      <c r="R436" s="444" t="s">
        <v>19857</v>
      </c>
      <c r="S436" s="444" t="s">
        <v>19858</v>
      </c>
      <c r="T436" s="452" t="s">
        <v>19859</v>
      </c>
      <c r="U436" s="416" t="s">
        <v>19860</v>
      </c>
      <c r="V436" s="416" t="s">
        <v>19861</v>
      </c>
      <c r="W436" s="279"/>
    </row>
    <row r="437" spans="1:23" ht="24" customHeight="1">
      <c r="A437" s="219">
        <f t="shared" si="6"/>
        <v>434</v>
      </c>
      <c r="B437" s="219" t="s">
        <v>749</v>
      </c>
      <c r="C437" s="235">
        <v>0</v>
      </c>
      <c r="D437" s="225" t="s">
        <v>19195</v>
      </c>
      <c r="E437" s="227" t="s">
        <v>3026</v>
      </c>
      <c r="F437" s="227" t="s">
        <v>756</v>
      </c>
      <c r="G437" s="231" t="s">
        <v>756</v>
      </c>
      <c r="H437" s="227" t="s">
        <v>19200</v>
      </c>
      <c r="I437" s="228" t="s">
        <v>13745</v>
      </c>
      <c r="J437" s="229">
        <v>-1</v>
      </c>
      <c r="K437" s="228" t="b">
        <v>0</v>
      </c>
      <c r="L437" s="227">
        <v>1</v>
      </c>
      <c r="M437" s="227">
        <v>1</v>
      </c>
      <c r="N437" s="284">
        <v>5</v>
      </c>
      <c r="O437" s="228" t="b">
        <v>0</v>
      </c>
      <c r="P437" s="435" t="s">
        <v>19311</v>
      </c>
      <c r="Q437" s="435" t="s">
        <v>19862</v>
      </c>
      <c r="R437" s="445" t="s">
        <v>19863</v>
      </c>
      <c r="S437" s="445" t="s">
        <v>19864</v>
      </c>
      <c r="T437" s="453" t="s">
        <v>19865</v>
      </c>
      <c r="U437" s="435" t="s">
        <v>19866</v>
      </c>
      <c r="V437" s="435" t="s">
        <v>19867</v>
      </c>
      <c r="W437" s="279"/>
    </row>
    <row r="438" spans="1:23" ht="24" customHeight="1">
      <c r="A438" s="219">
        <f t="shared" si="6"/>
        <v>435</v>
      </c>
      <c r="B438" s="219" t="s">
        <v>749</v>
      </c>
      <c r="C438" s="235">
        <v>0</v>
      </c>
      <c r="D438" s="225" t="s">
        <v>19195</v>
      </c>
      <c r="E438" s="227" t="s">
        <v>3026</v>
      </c>
      <c r="F438" s="227" t="s">
        <v>756</v>
      </c>
      <c r="G438" s="231" t="s">
        <v>756</v>
      </c>
      <c r="H438" s="227" t="s">
        <v>19200</v>
      </c>
      <c r="I438" s="228" t="s">
        <v>13745</v>
      </c>
      <c r="J438" s="229">
        <v>-1</v>
      </c>
      <c r="K438" s="228" t="b">
        <v>0</v>
      </c>
      <c r="L438" s="227">
        <v>1</v>
      </c>
      <c r="M438" s="227">
        <v>1</v>
      </c>
      <c r="N438" s="284">
        <v>6</v>
      </c>
      <c r="O438" s="228" t="b">
        <v>0</v>
      </c>
      <c r="P438" s="435" t="s">
        <v>19312</v>
      </c>
      <c r="Q438" s="435" t="s">
        <v>19868</v>
      </c>
      <c r="R438" s="445" t="s">
        <v>19869</v>
      </c>
      <c r="S438" s="445" t="s">
        <v>19870</v>
      </c>
      <c r="T438" s="453" t="s">
        <v>19871</v>
      </c>
      <c r="U438" s="435" t="s">
        <v>19872</v>
      </c>
      <c r="V438" s="435" t="s">
        <v>19873</v>
      </c>
      <c r="W438" s="279"/>
    </row>
    <row r="439" spans="1:23" ht="24" customHeight="1">
      <c r="A439" s="219">
        <f t="shared" si="6"/>
        <v>436</v>
      </c>
      <c r="B439" s="219" t="s">
        <v>749</v>
      </c>
      <c r="C439" s="235">
        <v>0</v>
      </c>
      <c r="D439" s="225" t="s">
        <v>19195</v>
      </c>
      <c r="E439" s="227" t="s">
        <v>3026</v>
      </c>
      <c r="F439" s="227" t="s">
        <v>25525</v>
      </c>
      <c r="G439" s="231" t="s">
        <v>756</v>
      </c>
      <c r="H439" s="227" t="s">
        <v>19200</v>
      </c>
      <c r="I439" s="228" t="s">
        <v>13745</v>
      </c>
      <c r="J439" s="229">
        <v>-1</v>
      </c>
      <c r="K439" s="228" t="b">
        <v>0</v>
      </c>
      <c r="L439" s="227">
        <v>1</v>
      </c>
      <c r="M439" s="227">
        <v>1</v>
      </c>
      <c r="N439" s="284">
        <v>7</v>
      </c>
      <c r="O439" s="227" t="b">
        <v>1</v>
      </c>
      <c r="P439" s="416" t="s">
        <v>2356</v>
      </c>
      <c r="Q439" s="416" t="s">
        <v>2357</v>
      </c>
      <c r="R439" s="444" t="s">
        <v>2356</v>
      </c>
      <c r="S439" s="444" t="s">
        <v>2356</v>
      </c>
      <c r="T439" s="452" t="s">
        <v>2356</v>
      </c>
      <c r="U439" s="416" t="s">
        <v>2357</v>
      </c>
      <c r="V439" s="416" t="s">
        <v>2357</v>
      </c>
      <c r="W439" s="279"/>
    </row>
    <row r="440" spans="1:23" ht="24" customHeight="1">
      <c r="A440" s="219">
        <f t="shared" si="6"/>
        <v>437</v>
      </c>
      <c r="B440" s="219" t="s">
        <v>749</v>
      </c>
      <c r="C440" s="235">
        <v>0</v>
      </c>
      <c r="D440" s="225" t="s">
        <v>19202</v>
      </c>
      <c r="E440" s="227" t="s">
        <v>19203</v>
      </c>
      <c r="F440" s="227" t="s">
        <v>19203</v>
      </c>
      <c r="G440" s="231" t="s">
        <v>756</v>
      </c>
      <c r="H440" s="227" t="s">
        <v>19204</v>
      </c>
      <c r="I440" s="228" t="s">
        <v>13745</v>
      </c>
      <c r="J440" s="229">
        <v>-1</v>
      </c>
      <c r="K440" s="228" t="b">
        <v>0</v>
      </c>
      <c r="L440" s="227">
        <v>1</v>
      </c>
      <c r="M440" s="227">
        <v>1</v>
      </c>
      <c r="N440" s="284">
        <v>1</v>
      </c>
      <c r="O440" s="228" t="b">
        <v>0</v>
      </c>
      <c r="P440" s="416" t="s">
        <v>19313</v>
      </c>
      <c r="Q440" s="416" t="s">
        <v>19874</v>
      </c>
      <c r="R440" s="444" t="s">
        <v>19875</v>
      </c>
      <c r="S440" s="444" t="s">
        <v>19876</v>
      </c>
      <c r="T440" s="452" t="s">
        <v>19877</v>
      </c>
      <c r="U440" s="416" t="s">
        <v>19878</v>
      </c>
      <c r="V440" s="416" t="s">
        <v>19879</v>
      </c>
      <c r="W440" s="279"/>
    </row>
    <row r="441" spans="1:23" ht="24" customHeight="1">
      <c r="A441" s="219">
        <f t="shared" si="6"/>
        <v>438</v>
      </c>
      <c r="B441" s="219" t="s">
        <v>749</v>
      </c>
      <c r="C441" s="235">
        <v>0</v>
      </c>
      <c r="D441" s="225" t="s">
        <v>19202</v>
      </c>
      <c r="E441" s="227" t="s">
        <v>19203</v>
      </c>
      <c r="F441" s="231" t="s">
        <v>756</v>
      </c>
      <c r="G441" s="231" t="s">
        <v>756</v>
      </c>
      <c r="H441" s="227" t="s">
        <v>19204</v>
      </c>
      <c r="I441" s="228" t="s">
        <v>13745</v>
      </c>
      <c r="J441" s="229">
        <v>-1</v>
      </c>
      <c r="K441" s="228" t="b">
        <v>0</v>
      </c>
      <c r="L441" s="227">
        <v>1</v>
      </c>
      <c r="M441" s="227">
        <v>1</v>
      </c>
      <c r="N441" s="284">
        <v>2</v>
      </c>
      <c r="O441" s="228" t="b">
        <v>0</v>
      </c>
      <c r="P441" s="435" t="s">
        <v>2356</v>
      </c>
      <c r="Q441" s="435" t="s">
        <v>2357</v>
      </c>
      <c r="R441" s="445" t="s">
        <v>2356</v>
      </c>
      <c r="S441" s="445" t="s">
        <v>2356</v>
      </c>
      <c r="T441" s="453" t="s">
        <v>2356</v>
      </c>
      <c r="U441" s="435" t="s">
        <v>2357</v>
      </c>
      <c r="V441" s="435" t="s">
        <v>2357</v>
      </c>
      <c r="W441" s="279"/>
    </row>
    <row r="442" spans="1:23" ht="24" customHeight="1">
      <c r="A442" s="219">
        <f t="shared" si="6"/>
        <v>439</v>
      </c>
      <c r="B442" s="219" t="s">
        <v>749</v>
      </c>
      <c r="C442" s="235">
        <v>0</v>
      </c>
      <c r="D442" s="225" t="s">
        <v>19202</v>
      </c>
      <c r="E442" s="227" t="s">
        <v>3025</v>
      </c>
      <c r="F442" s="227" t="s">
        <v>3025</v>
      </c>
      <c r="G442" s="231" t="s">
        <v>756</v>
      </c>
      <c r="H442" s="227" t="s">
        <v>19204</v>
      </c>
      <c r="I442" s="228" t="s">
        <v>13745</v>
      </c>
      <c r="J442" s="229">
        <v>-1</v>
      </c>
      <c r="K442" s="228" t="b">
        <v>0</v>
      </c>
      <c r="L442" s="227">
        <v>1</v>
      </c>
      <c r="M442" s="227">
        <v>1</v>
      </c>
      <c r="N442" s="284">
        <v>3</v>
      </c>
      <c r="O442" s="228" t="b">
        <v>0</v>
      </c>
      <c r="P442" s="416" t="s">
        <v>19314</v>
      </c>
      <c r="Q442" s="416" t="s">
        <v>19880</v>
      </c>
      <c r="R442" s="444" t="s">
        <v>19881</v>
      </c>
      <c r="S442" s="444" t="s">
        <v>19882</v>
      </c>
      <c r="T442" s="452" t="s">
        <v>19883</v>
      </c>
      <c r="U442" s="416" t="s">
        <v>19884</v>
      </c>
      <c r="V442" s="416" t="s">
        <v>19885</v>
      </c>
      <c r="W442" s="279"/>
    </row>
    <row r="443" spans="1:23" ht="24" customHeight="1">
      <c r="A443" s="219">
        <f t="shared" si="6"/>
        <v>440</v>
      </c>
      <c r="B443" s="219" t="s">
        <v>749</v>
      </c>
      <c r="C443" s="235">
        <v>0</v>
      </c>
      <c r="D443" s="225" t="s">
        <v>19202</v>
      </c>
      <c r="E443" s="227" t="s">
        <v>3025</v>
      </c>
      <c r="F443" s="231" t="s">
        <v>756</v>
      </c>
      <c r="G443" s="231" t="s">
        <v>756</v>
      </c>
      <c r="H443" s="227" t="s">
        <v>19204</v>
      </c>
      <c r="I443" s="228" t="s">
        <v>13745</v>
      </c>
      <c r="J443" s="229">
        <v>-1</v>
      </c>
      <c r="K443" s="228" t="b">
        <v>0</v>
      </c>
      <c r="L443" s="227">
        <v>1</v>
      </c>
      <c r="M443" s="227">
        <v>1</v>
      </c>
      <c r="N443" s="284">
        <v>4</v>
      </c>
      <c r="O443" s="228" t="b">
        <v>0</v>
      </c>
      <c r="P443" s="435" t="s">
        <v>19315</v>
      </c>
      <c r="Q443" s="435" t="s">
        <v>19886</v>
      </c>
      <c r="R443" s="445" t="s">
        <v>19887</v>
      </c>
      <c r="S443" s="445" t="s">
        <v>19888</v>
      </c>
      <c r="T443" s="453" t="s">
        <v>19889</v>
      </c>
      <c r="U443" s="435" t="s">
        <v>19890</v>
      </c>
      <c r="V443" s="435" t="s">
        <v>19891</v>
      </c>
      <c r="W443" s="279"/>
    </row>
    <row r="444" spans="1:23" ht="24" customHeight="1">
      <c r="A444" s="219">
        <f t="shared" si="6"/>
        <v>441</v>
      </c>
      <c r="B444" s="219" t="s">
        <v>749</v>
      </c>
      <c r="C444" s="235">
        <v>0</v>
      </c>
      <c r="D444" s="225" t="s">
        <v>19202</v>
      </c>
      <c r="E444" s="227" t="s">
        <v>3025</v>
      </c>
      <c r="F444" s="231" t="s">
        <v>756</v>
      </c>
      <c r="G444" s="231" t="s">
        <v>756</v>
      </c>
      <c r="H444" s="227" t="s">
        <v>19204</v>
      </c>
      <c r="I444" s="228" t="s">
        <v>13745</v>
      </c>
      <c r="J444" s="229">
        <v>-1</v>
      </c>
      <c r="K444" s="228" t="b">
        <v>0</v>
      </c>
      <c r="L444" s="227">
        <v>1</v>
      </c>
      <c r="M444" s="227">
        <v>1</v>
      </c>
      <c r="N444" s="284">
        <v>5</v>
      </c>
      <c r="O444" s="228" t="b">
        <v>0</v>
      </c>
      <c r="P444" s="435" t="s">
        <v>19316</v>
      </c>
      <c r="Q444" s="435" t="s">
        <v>19892</v>
      </c>
      <c r="R444" s="445" t="s">
        <v>19893</v>
      </c>
      <c r="S444" s="445" t="s">
        <v>19894</v>
      </c>
      <c r="T444" s="453" t="s">
        <v>19895</v>
      </c>
      <c r="U444" s="435" t="s">
        <v>19896</v>
      </c>
      <c r="V444" s="435" t="s">
        <v>19897</v>
      </c>
      <c r="W444" s="279"/>
    </row>
    <row r="445" spans="1:23" ht="24" customHeight="1">
      <c r="A445" s="219">
        <f t="shared" si="6"/>
        <v>442</v>
      </c>
      <c r="B445" s="219" t="s">
        <v>749</v>
      </c>
      <c r="C445" s="235">
        <v>0</v>
      </c>
      <c r="D445" s="225" t="s">
        <v>19202</v>
      </c>
      <c r="E445" s="227" t="s">
        <v>3025</v>
      </c>
      <c r="F445" s="227" t="s">
        <v>3025</v>
      </c>
      <c r="G445" s="231" t="s">
        <v>756</v>
      </c>
      <c r="H445" s="227" t="s">
        <v>19204</v>
      </c>
      <c r="I445" s="228" t="s">
        <v>13745</v>
      </c>
      <c r="J445" s="229">
        <v>-1</v>
      </c>
      <c r="K445" s="228" t="b">
        <v>0</v>
      </c>
      <c r="L445" s="227">
        <v>1</v>
      </c>
      <c r="M445" s="227">
        <v>1</v>
      </c>
      <c r="N445" s="284">
        <v>6</v>
      </c>
      <c r="O445" s="228" t="b">
        <v>0</v>
      </c>
      <c r="P445" s="416" t="s">
        <v>19317</v>
      </c>
      <c r="Q445" s="416" t="s">
        <v>19898</v>
      </c>
      <c r="R445" s="444" t="s">
        <v>19899</v>
      </c>
      <c r="S445" s="444" t="s">
        <v>19900</v>
      </c>
      <c r="T445" s="452" t="s">
        <v>19901</v>
      </c>
      <c r="U445" s="416" t="s">
        <v>19902</v>
      </c>
      <c r="V445" s="416" t="s">
        <v>19903</v>
      </c>
      <c r="W445" s="279"/>
    </row>
    <row r="446" spans="1:23" ht="24" customHeight="1">
      <c r="A446" s="219">
        <f t="shared" si="6"/>
        <v>443</v>
      </c>
      <c r="B446" s="219" t="s">
        <v>749</v>
      </c>
      <c r="C446" s="235">
        <v>0</v>
      </c>
      <c r="D446" s="225" t="s">
        <v>19202</v>
      </c>
      <c r="E446" s="227" t="s">
        <v>3025</v>
      </c>
      <c r="F446" s="227" t="s">
        <v>3025</v>
      </c>
      <c r="G446" s="231" t="s">
        <v>756</v>
      </c>
      <c r="H446" s="227" t="s">
        <v>19204</v>
      </c>
      <c r="I446" s="228" t="s">
        <v>13745</v>
      </c>
      <c r="J446" s="229">
        <v>-1</v>
      </c>
      <c r="K446" s="228" t="b">
        <v>0</v>
      </c>
      <c r="L446" s="227">
        <v>1</v>
      </c>
      <c r="M446" s="227">
        <v>1</v>
      </c>
      <c r="N446" s="284">
        <v>7</v>
      </c>
      <c r="O446" s="228" t="b">
        <v>0</v>
      </c>
      <c r="P446" s="416" t="s">
        <v>19318</v>
      </c>
      <c r="Q446" s="416" t="s">
        <v>19904</v>
      </c>
      <c r="R446" s="444" t="s">
        <v>19905</v>
      </c>
      <c r="S446" s="444" t="s">
        <v>19906</v>
      </c>
      <c r="T446" s="452" t="s">
        <v>19907</v>
      </c>
      <c r="U446" s="416" t="s">
        <v>19908</v>
      </c>
      <c r="V446" s="416" t="s">
        <v>19909</v>
      </c>
      <c r="W446" s="279"/>
    </row>
    <row r="447" spans="1:23" ht="24" customHeight="1">
      <c r="A447" s="219">
        <f t="shared" si="6"/>
        <v>444</v>
      </c>
      <c r="B447" s="219" t="s">
        <v>749</v>
      </c>
      <c r="C447" s="235">
        <v>0</v>
      </c>
      <c r="D447" s="225" t="s">
        <v>19202</v>
      </c>
      <c r="E447" s="227" t="s">
        <v>3025</v>
      </c>
      <c r="F447" s="227" t="s">
        <v>3025</v>
      </c>
      <c r="G447" s="231" t="s">
        <v>756</v>
      </c>
      <c r="H447" s="227" t="s">
        <v>19204</v>
      </c>
      <c r="I447" s="228" t="s">
        <v>13745</v>
      </c>
      <c r="J447" s="229">
        <v>-1</v>
      </c>
      <c r="K447" s="228" t="b">
        <v>0</v>
      </c>
      <c r="L447" s="227">
        <v>1</v>
      </c>
      <c r="M447" s="227">
        <v>1</v>
      </c>
      <c r="N447" s="284">
        <v>8</v>
      </c>
      <c r="O447" s="228" t="b">
        <v>0</v>
      </c>
      <c r="P447" s="416" t="s">
        <v>19319</v>
      </c>
      <c r="Q447" s="416" t="s">
        <v>19910</v>
      </c>
      <c r="R447" s="444" t="s">
        <v>19911</v>
      </c>
      <c r="S447" s="444" t="s">
        <v>19912</v>
      </c>
      <c r="T447" s="452" t="s">
        <v>19913</v>
      </c>
      <c r="U447" s="416" t="s">
        <v>19914</v>
      </c>
      <c r="V447" s="416" t="s">
        <v>19915</v>
      </c>
      <c r="W447" s="279"/>
    </row>
    <row r="448" spans="1:23" ht="24" customHeight="1">
      <c r="A448" s="219">
        <f t="shared" si="6"/>
        <v>445</v>
      </c>
      <c r="B448" s="219" t="s">
        <v>749</v>
      </c>
      <c r="C448" s="235">
        <v>0</v>
      </c>
      <c r="D448" s="225" t="s">
        <v>19202</v>
      </c>
      <c r="E448" s="227" t="s">
        <v>3025</v>
      </c>
      <c r="F448" s="227" t="s">
        <v>3025</v>
      </c>
      <c r="G448" s="231" t="s">
        <v>756</v>
      </c>
      <c r="H448" s="227" t="s">
        <v>19204</v>
      </c>
      <c r="I448" s="228" t="s">
        <v>13745</v>
      </c>
      <c r="J448" s="229">
        <v>-1</v>
      </c>
      <c r="K448" s="228" t="b">
        <v>0</v>
      </c>
      <c r="L448" s="227">
        <v>1</v>
      </c>
      <c r="M448" s="227">
        <v>1</v>
      </c>
      <c r="N448" s="284">
        <v>9</v>
      </c>
      <c r="O448" s="228" t="b">
        <v>0</v>
      </c>
      <c r="P448" s="416" t="s">
        <v>19320</v>
      </c>
      <c r="Q448" s="416" t="s">
        <v>19916</v>
      </c>
      <c r="R448" s="444" t="s">
        <v>19917</v>
      </c>
      <c r="S448" s="444" t="s">
        <v>19918</v>
      </c>
      <c r="T448" s="452" t="s">
        <v>19919</v>
      </c>
      <c r="U448" s="416" t="s">
        <v>19920</v>
      </c>
      <c r="V448" s="416" t="s">
        <v>19921</v>
      </c>
      <c r="W448" s="279"/>
    </row>
    <row r="449" spans="1:23" ht="24" customHeight="1">
      <c r="A449" s="219">
        <f t="shared" si="6"/>
        <v>446</v>
      </c>
      <c r="B449" s="219" t="s">
        <v>749</v>
      </c>
      <c r="C449" s="235">
        <v>0</v>
      </c>
      <c r="D449" s="225" t="s">
        <v>19202</v>
      </c>
      <c r="E449" s="227" t="s">
        <v>3025</v>
      </c>
      <c r="F449" s="227" t="s">
        <v>3025</v>
      </c>
      <c r="G449" s="231" t="s">
        <v>756</v>
      </c>
      <c r="H449" s="227" t="s">
        <v>19204</v>
      </c>
      <c r="I449" s="228" t="s">
        <v>13745</v>
      </c>
      <c r="J449" s="229">
        <v>-1</v>
      </c>
      <c r="K449" s="228" t="b">
        <v>0</v>
      </c>
      <c r="L449" s="227">
        <v>1</v>
      </c>
      <c r="M449" s="227">
        <v>1</v>
      </c>
      <c r="N449" s="284">
        <v>10</v>
      </c>
      <c r="O449" s="228" t="b">
        <v>0</v>
      </c>
      <c r="P449" s="416" t="s">
        <v>19321</v>
      </c>
      <c r="Q449" s="416" t="s">
        <v>19922</v>
      </c>
      <c r="R449" s="444" t="s">
        <v>19923</v>
      </c>
      <c r="S449" s="444" t="s">
        <v>19924</v>
      </c>
      <c r="T449" s="452" t="s">
        <v>19925</v>
      </c>
      <c r="U449" s="416" t="s">
        <v>19926</v>
      </c>
      <c r="V449" s="416" t="s">
        <v>19927</v>
      </c>
      <c r="W449" s="279"/>
    </row>
    <row r="450" spans="1:23" ht="24" customHeight="1">
      <c r="A450" s="219">
        <f t="shared" si="6"/>
        <v>447</v>
      </c>
      <c r="B450" s="219" t="s">
        <v>749</v>
      </c>
      <c r="C450" s="235">
        <v>0</v>
      </c>
      <c r="D450" s="225" t="s">
        <v>19202</v>
      </c>
      <c r="E450" s="227" t="s">
        <v>3025</v>
      </c>
      <c r="F450" s="231" t="s">
        <v>756</v>
      </c>
      <c r="G450" s="231" t="s">
        <v>756</v>
      </c>
      <c r="H450" s="227" t="s">
        <v>19204</v>
      </c>
      <c r="I450" s="228" t="s">
        <v>13745</v>
      </c>
      <c r="J450" s="229">
        <v>-1</v>
      </c>
      <c r="K450" s="228" t="b">
        <v>0</v>
      </c>
      <c r="L450" s="227">
        <v>1</v>
      </c>
      <c r="M450" s="227">
        <v>1</v>
      </c>
      <c r="N450" s="284">
        <v>11</v>
      </c>
      <c r="O450" s="228" t="b">
        <v>0</v>
      </c>
      <c r="P450" s="435" t="s">
        <v>19322</v>
      </c>
      <c r="Q450" s="435" t="s">
        <v>19928</v>
      </c>
      <c r="R450" s="445" t="s">
        <v>19929</v>
      </c>
      <c r="S450" s="445" t="s">
        <v>19930</v>
      </c>
      <c r="T450" s="453" t="s">
        <v>19931</v>
      </c>
      <c r="U450" s="435" t="s">
        <v>19932</v>
      </c>
      <c r="V450" s="435" t="s">
        <v>19933</v>
      </c>
      <c r="W450" s="279"/>
    </row>
    <row r="451" spans="1:23" ht="24" customHeight="1">
      <c r="A451" s="219">
        <f t="shared" si="6"/>
        <v>448</v>
      </c>
      <c r="B451" s="219" t="s">
        <v>749</v>
      </c>
      <c r="C451" s="235">
        <v>0</v>
      </c>
      <c r="D451" s="225" t="s">
        <v>19202</v>
      </c>
      <c r="E451" s="227" t="s">
        <v>3025</v>
      </c>
      <c r="F451" s="227" t="s">
        <v>3025</v>
      </c>
      <c r="G451" s="231" t="s">
        <v>756</v>
      </c>
      <c r="H451" s="227" t="s">
        <v>19204</v>
      </c>
      <c r="I451" s="228" t="s">
        <v>13745</v>
      </c>
      <c r="J451" s="229">
        <v>-1</v>
      </c>
      <c r="K451" s="228" t="b">
        <v>0</v>
      </c>
      <c r="L451" s="227">
        <v>1</v>
      </c>
      <c r="M451" s="227">
        <v>1</v>
      </c>
      <c r="N451" s="284">
        <v>12</v>
      </c>
      <c r="O451" s="228" t="b">
        <v>0</v>
      </c>
      <c r="P451" s="416" t="s">
        <v>19323</v>
      </c>
      <c r="Q451" s="416" t="s">
        <v>19934</v>
      </c>
      <c r="R451" s="444" t="s">
        <v>19935</v>
      </c>
      <c r="S451" s="444" t="s">
        <v>19936</v>
      </c>
      <c r="T451" s="452" t="s">
        <v>19937</v>
      </c>
      <c r="U451" s="416" t="s">
        <v>19938</v>
      </c>
      <c r="V451" s="416" t="s">
        <v>19939</v>
      </c>
      <c r="W451" s="279"/>
    </row>
    <row r="452" spans="1:23" ht="24" customHeight="1">
      <c r="A452" s="219">
        <f t="shared" si="6"/>
        <v>449</v>
      </c>
      <c r="B452" s="219" t="s">
        <v>749</v>
      </c>
      <c r="C452" s="235">
        <v>0</v>
      </c>
      <c r="D452" s="225" t="s">
        <v>19202</v>
      </c>
      <c r="E452" s="227" t="s">
        <v>3025</v>
      </c>
      <c r="F452" s="227" t="s">
        <v>3025</v>
      </c>
      <c r="G452" s="231" t="s">
        <v>756</v>
      </c>
      <c r="H452" s="227" t="s">
        <v>19204</v>
      </c>
      <c r="I452" s="228" t="s">
        <v>13745</v>
      </c>
      <c r="J452" s="229">
        <v>-1</v>
      </c>
      <c r="K452" s="228" t="b">
        <v>0</v>
      </c>
      <c r="L452" s="227">
        <v>1</v>
      </c>
      <c r="M452" s="227">
        <v>1</v>
      </c>
      <c r="N452" s="284">
        <v>13</v>
      </c>
      <c r="O452" s="228" t="b">
        <v>0</v>
      </c>
      <c r="P452" s="416" t="s">
        <v>19324</v>
      </c>
      <c r="Q452" s="416" t="s">
        <v>19940</v>
      </c>
      <c r="R452" s="444" t="s">
        <v>19941</v>
      </c>
      <c r="S452" s="444" t="s">
        <v>19942</v>
      </c>
      <c r="T452" s="452" t="s">
        <v>19943</v>
      </c>
      <c r="U452" s="416" t="s">
        <v>19944</v>
      </c>
      <c r="V452" s="416" t="s">
        <v>19945</v>
      </c>
      <c r="W452" s="279"/>
    </row>
    <row r="453" spans="1:23" ht="24" customHeight="1">
      <c r="A453" s="219">
        <f t="shared" si="6"/>
        <v>450</v>
      </c>
      <c r="B453" s="219" t="s">
        <v>749</v>
      </c>
      <c r="C453" s="235">
        <v>0</v>
      </c>
      <c r="D453" s="225" t="s">
        <v>19202</v>
      </c>
      <c r="E453" s="227" t="s">
        <v>3025</v>
      </c>
      <c r="F453" s="227" t="s">
        <v>3025</v>
      </c>
      <c r="G453" s="231" t="s">
        <v>756</v>
      </c>
      <c r="H453" s="227" t="s">
        <v>19204</v>
      </c>
      <c r="I453" s="228" t="s">
        <v>13745</v>
      </c>
      <c r="J453" s="229">
        <v>-1</v>
      </c>
      <c r="K453" s="228" t="b">
        <v>0</v>
      </c>
      <c r="L453" s="227">
        <v>1</v>
      </c>
      <c r="M453" s="227">
        <v>1</v>
      </c>
      <c r="N453" s="284">
        <v>14</v>
      </c>
      <c r="O453" s="228" t="b">
        <v>0</v>
      </c>
      <c r="P453" s="416" t="s">
        <v>19325</v>
      </c>
      <c r="Q453" s="416" t="s">
        <v>19946</v>
      </c>
      <c r="R453" s="444" t="s">
        <v>19947</v>
      </c>
      <c r="S453" s="444" t="s">
        <v>19948</v>
      </c>
      <c r="T453" s="452" t="s">
        <v>19949</v>
      </c>
      <c r="U453" s="416" t="s">
        <v>19950</v>
      </c>
      <c r="V453" s="416" t="s">
        <v>19951</v>
      </c>
      <c r="W453" s="279"/>
    </row>
    <row r="454" spans="1:23" ht="24" customHeight="1">
      <c r="A454" s="219">
        <f t="shared" si="6"/>
        <v>451</v>
      </c>
      <c r="B454" s="219" t="s">
        <v>749</v>
      </c>
      <c r="C454" s="235">
        <v>0</v>
      </c>
      <c r="D454" s="225" t="s">
        <v>19202</v>
      </c>
      <c r="E454" s="227" t="s">
        <v>3025</v>
      </c>
      <c r="F454" s="227" t="s">
        <v>3025</v>
      </c>
      <c r="G454" s="231" t="s">
        <v>756</v>
      </c>
      <c r="H454" s="227" t="s">
        <v>19204</v>
      </c>
      <c r="I454" s="228" t="s">
        <v>13745</v>
      </c>
      <c r="J454" s="229">
        <v>-1</v>
      </c>
      <c r="K454" s="228" t="b">
        <v>0</v>
      </c>
      <c r="L454" s="227">
        <v>1</v>
      </c>
      <c r="M454" s="227">
        <v>1</v>
      </c>
      <c r="N454" s="284">
        <v>15</v>
      </c>
      <c r="O454" s="228" t="b">
        <v>0</v>
      </c>
      <c r="P454" s="416" t="s">
        <v>19326</v>
      </c>
      <c r="Q454" s="416" t="s">
        <v>19952</v>
      </c>
      <c r="R454" s="444" t="s">
        <v>19953</v>
      </c>
      <c r="S454" s="444" t="s">
        <v>19954</v>
      </c>
      <c r="T454" s="452" t="s">
        <v>19955</v>
      </c>
      <c r="U454" s="416" t="s">
        <v>19956</v>
      </c>
      <c r="V454" s="416" t="s">
        <v>19957</v>
      </c>
      <c r="W454" s="279"/>
    </row>
    <row r="455" spans="1:23" ht="24" customHeight="1">
      <c r="A455" s="219">
        <f t="shared" si="6"/>
        <v>452</v>
      </c>
      <c r="B455" s="219" t="s">
        <v>749</v>
      </c>
      <c r="C455" s="235">
        <v>0</v>
      </c>
      <c r="D455" s="225" t="s">
        <v>19202</v>
      </c>
      <c r="E455" s="227" t="s">
        <v>3025</v>
      </c>
      <c r="F455" s="227" t="s">
        <v>3025</v>
      </c>
      <c r="G455" s="231" t="s">
        <v>756</v>
      </c>
      <c r="H455" s="227" t="s">
        <v>19204</v>
      </c>
      <c r="I455" s="228" t="s">
        <v>13745</v>
      </c>
      <c r="J455" s="229">
        <v>-1</v>
      </c>
      <c r="K455" s="228" t="b">
        <v>0</v>
      </c>
      <c r="L455" s="227">
        <v>1</v>
      </c>
      <c r="M455" s="227">
        <v>1</v>
      </c>
      <c r="N455" s="284">
        <v>16</v>
      </c>
      <c r="O455" s="228" t="b">
        <v>0</v>
      </c>
      <c r="P455" s="416" t="s">
        <v>19327</v>
      </c>
      <c r="Q455" s="416" t="s">
        <v>19958</v>
      </c>
      <c r="R455" s="444" t="s">
        <v>19959</v>
      </c>
      <c r="S455" s="444" t="s">
        <v>19960</v>
      </c>
      <c r="T455" s="452" t="s">
        <v>19961</v>
      </c>
      <c r="U455" s="416" t="s">
        <v>19962</v>
      </c>
      <c r="V455" s="416" t="s">
        <v>19963</v>
      </c>
      <c r="W455" s="279"/>
    </row>
    <row r="456" spans="1:23" ht="24" customHeight="1">
      <c r="A456" s="219">
        <f t="shared" si="6"/>
        <v>453</v>
      </c>
      <c r="B456" s="219" t="s">
        <v>749</v>
      </c>
      <c r="C456" s="235">
        <v>0</v>
      </c>
      <c r="D456" s="225" t="s">
        <v>19202</v>
      </c>
      <c r="E456" s="227" t="s">
        <v>3025</v>
      </c>
      <c r="F456" s="231" t="s">
        <v>756</v>
      </c>
      <c r="G456" s="231" t="s">
        <v>756</v>
      </c>
      <c r="H456" s="227" t="s">
        <v>19204</v>
      </c>
      <c r="I456" s="228" t="s">
        <v>13745</v>
      </c>
      <c r="J456" s="229">
        <v>-1</v>
      </c>
      <c r="K456" s="228" t="b">
        <v>0</v>
      </c>
      <c r="L456" s="227">
        <v>1</v>
      </c>
      <c r="M456" s="227">
        <v>1</v>
      </c>
      <c r="N456" s="284">
        <v>17</v>
      </c>
      <c r="O456" s="228" t="b">
        <v>0</v>
      </c>
      <c r="P456" s="435" t="s">
        <v>19328</v>
      </c>
      <c r="Q456" s="435" t="s">
        <v>19964</v>
      </c>
      <c r="R456" s="445" t="s">
        <v>19965</v>
      </c>
      <c r="S456" s="445" t="s">
        <v>19966</v>
      </c>
      <c r="T456" s="453" t="s">
        <v>19967</v>
      </c>
      <c r="U456" s="435" t="s">
        <v>19968</v>
      </c>
      <c r="V456" s="435" t="s">
        <v>19969</v>
      </c>
      <c r="W456" s="279"/>
    </row>
    <row r="457" spans="1:23" ht="24" customHeight="1">
      <c r="A457" s="219">
        <f t="shared" si="6"/>
        <v>454</v>
      </c>
      <c r="B457" s="219" t="s">
        <v>749</v>
      </c>
      <c r="C457" s="235">
        <v>0</v>
      </c>
      <c r="D457" s="225" t="s">
        <v>19202</v>
      </c>
      <c r="E457" s="227" t="s">
        <v>3025</v>
      </c>
      <c r="F457" s="227" t="s">
        <v>3025</v>
      </c>
      <c r="G457" s="231" t="s">
        <v>756</v>
      </c>
      <c r="H457" s="227" t="s">
        <v>19204</v>
      </c>
      <c r="I457" s="228" t="s">
        <v>13745</v>
      </c>
      <c r="J457" s="229">
        <v>-1</v>
      </c>
      <c r="K457" s="228" t="b">
        <v>0</v>
      </c>
      <c r="L457" s="227">
        <v>1</v>
      </c>
      <c r="M457" s="227">
        <v>1</v>
      </c>
      <c r="N457" s="284">
        <v>18</v>
      </c>
      <c r="O457" s="228" t="b">
        <v>0</v>
      </c>
      <c r="P457" s="416" t="s">
        <v>19329</v>
      </c>
      <c r="Q457" s="416" t="s">
        <v>19970</v>
      </c>
      <c r="R457" s="444" t="s">
        <v>19971</v>
      </c>
      <c r="S457" s="444" t="s">
        <v>19972</v>
      </c>
      <c r="T457" s="452" t="s">
        <v>19973</v>
      </c>
      <c r="U457" s="416" t="s">
        <v>19974</v>
      </c>
      <c r="V457" s="416" t="s">
        <v>19975</v>
      </c>
      <c r="W457" s="279"/>
    </row>
    <row r="458" spans="1:23" ht="24" customHeight="1">
      <c r="A458" s="219">
        <f t="shared" si="6"/>
        <v>455</v>
      </c>
      <c r="B458" s="219" t="s">
        <v>749</v>
      </c>
      <c r="C458" s="235">
        <v>0</v>
      </c>
      <c r="D458" s="225" t="s">
        <v>19202</v>
      </c>
      <c r="E458" s="227" t="s">
        <v>3025</v>
      </c>
      <c r="F458" s="227" t="s">
        <v>3025</v>
      </c>
      <c r="G458" s="231" t="s">
        <v>756</v>
      </c>
      <c r="H458" s="227" t="s">
        <v>19204</v>
      </c>
      <c r="I458" s="228" t="s">
        <v>13745</v>
      </c>
      <c r="J458" s="229">
        <v>-1</v>
      </c>
      <c r="K458" s="228" t="b">
        <v>0</v>
      </c>
      <c r="L458" s="227">
        <v>1</v>
      </c>
      <c r="M458" s="227">
        <v>1</v>
      </c>
      <c r="N458" s="284">
        <v>19</v>
      </c>
      <c r="O458" s="228" t="b">
        <v>0</v>
      </c>
      <c r="P458" s="416" t="s">
        <v>19330</v>
      </c>
      <c r="Q458" s="416" t="s">
        <v>19976</v>
      </c>
      <c r="R458" s="444" t="s">
        <v>19977</v>
      </c>
      <c r="S458" s="444" t="s">
        <v>19978</v>
      </c>
      <c r="T458" s="452" t="s">
        <v>19979</v>
      </c>
      <c r="U458" s="416" t="s">
        <v>19980</v>
      </c>
      <c r="V458" s="416" t="s">
        <v>19981</v>
      </c>
      <c r="W458" s="279"/>
    </row>
    <row r="459" spans="1:23" ht="24" customHeight="1">
      <c r="A459" s="219">
        <f t="shared" si="6"/>
        <v>456</v>
      </c>
      <c r="B459" s="219" t="s">
        <v>749</v>
      </c>
      <c r="C459" s="235">
        <v>0</v>
      </c>
      <c r="D459" s="225" t="s">
        <v>19202</v>
      </c>
      <c r="E459" s="227" t="s">
        <v>3025</v>
      </c>
      <c r="F459" s="227" t="s">
        <v>3025</v>
      </c>
      <c r="G459" s="231" t="s">
        <v>756</v>
      </c>
      <c r="H459" s="227" t="s">
        <v>19204</v>
      </c>
      <c r="I459" s="228" t="s">
        <v>13745</v>
      </c>
      <c r="J459" s="229">
        <v>-1</v>
      </c>
      <c r="K459" s="228" t="b">
        <v>0</v>
      </c>
      <c r="L459" s="227">
        <v>1</v>
      </c>
      <c r="M459" s="227">
        <v>1</v>
      </c>
      <c r="N459" s="284">
        <v>20</v>
      </c>
      <c r="O459" s="228" t="b">
        <v>0</v>
      </c>
      <c r="P459" s="416" t="s">
        <v>19331</v>
      </c>
      <c r="Q459" s="416" t="s">
        <v>19982</v>
      </c>
      <c r="R459" s="444" t="s">
        <v>19983</v>
      </c>
      <c r="S459" s="444" t="s">
        <v>19984</v>
      </c>
      <c r="T459" s="452" t="s">
        <v>19985</v>
      </c>
      <c r="U459" s="416" t="s">
        <v>19986</v>
      </c>
      <c r="V459" s="416" t="s">
        <v>19987</v>
      </c>
      <c r="W459" s="279"/>
    </row>
    <row r="460" spans="1:23" ht="24" customHeight="1">
      <c r="A460" s="219">
        <f t="shared" si="6"/>
        <v>457</v>
      </c>
      <c r="B460" s="219" t="s">
        <v>749</v>
      </c>
      <c r="C460" s="235">
        <v>0</v>
      </c>
      <c r="D460" s="225" t="s">
        <v>19202</v>
      </c>
      <c r="E460" s="227" t="s">
        <v>3025</v>
      </c>
      <c r="F460" s="227" t="s">
        <v>3025</v>
      </c>
      <c r="G460" s="231" t="s">
        <v>756</v>
      </c>
      <c r="H460" s="227" t="s">
        <v>19204</v>
      </c>
      <c r="I460" s="228" t="s">
        <v>13745</v>
      </c>
      <c r="J460" s="229">
        <v>-1</v>
      </c>
      <c r="K460" s="228" t="b">
        <v>0</v>
      </c>
      <c r="L460" s="227">
        <v>1</v>
      </c>
      <c r="M460" s="227">
        <v>1</v>
      </c>
      <c r="N460" s="284">
        <v>21</v>
      </c>
      <c r="O460" s="228" t="b">
        <v>0</v>
      </c>
      <c r="P460" s="416" t="s">
        <v>19332</v>
      </c>
      <c r="Q460" s="416" t="s">
        <v>19988</v>
      </c>
      <c r="R460" s="444" t="s">
        <v>19989</v>
      </c>
      <c r="S460" s="444" t="s">
        <v>19990</v>
      </c>
      <c r="T460" s="452" t="s">
        <v>19991</v>
      </c>
      <c r="U460" s="416" t="s">
        <v>19992</v>
      </c>
      <c r="V460" s="416" t="s">
        <v>19993</v>
      </c>
      <c r="W460" s="279"/>
    </row>
    <row r="461" spans="1:23" ht="24" customHeight="1">
      <c r="A461" s="219">
        <f t="shared" si="6"/>
        <v>458</v>
      </c>
      <c r="B461" s="219" t="s">
        <v>749</v>
      </c>
      <c r="C461" s="235">
        <v>0</v>
      </c>
      <c r="D461" s="225" t="s">
        <v>19202</v>
      </c>
      <c r="E461" s="227" t="s">
        <v>3025</v>
      </c>
      <c r="F461" s="227" t="s">
        <v>3025</v>
      </c>
      <c r="G461" s="231" t="s">
        <v>756</v>
      </c>
      <c r="H461" s="227" t="s">
        <v>19204</v>
      </c>
      <c r="I461" s="228" t="s">
        <v>13745</v>
      </c>
      <c r="J461" s="229">
        <v>-1</v>
      </c>
      <c r="K461" s="228" t="b">
        <v>0</v>
      </c>
      <c r="L461" s="227">
        <v>1</v>
      </c>
      <c r="M461" s="227">
        <v>1</v>
      </c>
      <c r="N461" s="284">
        <v>22</v>
      </c>
      <c r="O461" s="228" t="b">
        <v>0</v>
      </c>
      <c r="P461" s="416" t="s">
        <v>19333</v>
      </c>
      <c r="Q461" s="416" t="s">
        <v>19994</v>
      </c>
      <c r="R461" s="444" t="s">
        <v>19995</v>
      </c>
      <c r="S461" s="444" t="s">
        <v>19996</v>
      </c>
      <c r="T461" s="452" t="s">
        <v>19997</v>
      </c>
      <c r="U461" s="416" t="s">
        <v>19998</v>
      </c>
      <c r="V461" s="416" t="s">
        <v>19999</v>
      </c>
      <c r="W461" s="279"/>
    </row>
    <row r="462" spans="1:23" ht="24" customHeight="1">
      <c r="A462" s="219">
        <f t="shared" si="6"/>
        <v>459</v>
      </c>
      <c r="B462" s="219" t="s">
        <v>749</v>
      </c>
      <c r="C462" s="235">
        <v>0</v>
      </c>
      <c r="D462" s="225" t="s">
        <v>19202</v>
      </c>
      <c r="E462" s="227" t="s">
        <v>3025</v>
      </c>
      <c r="F462" s="231" t="s">
        <v>756</v>
      </c>
      <c r="G462" s="231" t="s">
        <v>756</v>
      </c>
      <c r="H462" s="227" t="s">
        <v>19204</v>
      </c>
      <c r="I462" s="228" t="s">
        <v>13745</v>
      </c>
      <c r="J462" s="229">
        <v>-1</v>
      </c>
      <c r="K462" s="228" t="b">
        <v>0</v>
      </c>
      <c r="L462" s="227">
        <v>1</v>
      </c>
      <c r="M462" s="227">
        <v>1</v>
      </c>
      <c r="N462" s="284">
        <v>23</v>
      </c>
      <c r="O462" s="228" t="b">
        <v>0</v>
      </c>
      <c r="P462" s="435" t="s">
        <v>19334</v>
      </c>
      <c r="Q462" s="435" t="s">
        <v>20000</v>
      </c>
      <c r="R462" s="445" t="s">
        <v>20001</v>
      </c>
      <c r="S462" s="445" t="s">
        <v>20002</v>
      </c>
      <c r="T462" s="453" t="s">
        <v>20003</v>
      </c>
      <c r="U462" s="435" t="s">
        <v>20004</v>
      </c>
      <c r="V462" s="435" t="s">
        <v>20005</v>
      </c>
      <c r="W462" s="279"/>
    </row>
    <row r="463" spans="1:23" ht="24" customHeight="1">
      <c r="A463" s="219">
        <f t="shared" si="6"/>
        <v>460</v>
      </c>
      <c r="B463" s="219" t="s">
        <v>749</v>
      </c>
      <c r="C463" s="235">
        <v>0</v>
      </c>
      <c r="D463" s="225" t="s">
        <v>19202</v>
      </c>
      <c r="E463" s="227" t="s">
        <v>3025</v>
      </c>
      <c r="F463" s="227" t="s">
        <v>3025</v>
      </c>
      <c r="G463" s="231" t="s">
        <v>756</v>
      </c>
      <c r="H463" s="227" t="s">
        <v>19204</v>
      </c>
      <c r="I463" s="228" t="s">
        <v>13745</v>
      </c>
      <c r="J463" s="229">
        <v>-1</v>
      </c>
      <c r="K463" s="228" t="b">
        <v>0</v>
      </c>
      <c r="L463" s="227">
        <v>1</v>
      </c>
      <c r="M463" s="227">
        <v>1</v>
      </c>
      <c r="N463" s="284">
        <v>24</v>
      </c>
      <c r="O463" s="228" t="b">
        <v>0</v>
      </c>
      <c r="P463" s="416" t="s">
        <v>19335</v>
      </c>
      <c r="Q463" s="416" t="s">
        <v>20006</v>
      </c>
      <c r="R463" s="444" t="s">
        <v>20007</v>
      </c>
      <c r="S463" s="444" t="s">
        <v>20008</v>
      </c>
      <c r="T463" s="452" t="s">
        <v>20009</v>
      </c>
      <c r="U463" s="416" t="s">
        <v>20010</v>
      </c>
      <c r="V463" s="416" t="s">
        <v>20011</v>
      </c>
      <c r="W463" s="279"/>
    </row>
    <row r="464" spans="1:23" ht="24" customHeight="1">
      <c r="A464" s="219">
        <f t="shared" si="6"/>
        <v>461</v>
      </c>
      <c r="B464" s="219" t="s">
        <v>749</v>
      </c>
      <c r="C464" s="235">
        <v>0</v>
      </c>
      <c r="D464" s="225" t="s">
        <v>19202</v>
      </c>
      <c r="E464" s="227" t="s">
        <v>3025</v>
      </c>
      <c r="F464" s="227" t="s">
        <v>3025</v>
      </c>
      <c r="G464" s="231" t="s">
        <v>756</v>
      </c>
      <c r="H464" s="227" t="s">
        <v>19204</v>
      </c>
      <c r="I464" s="228" t="s">
        <v>13745</v>
      </c>
      <c r="J464" s="229">
        <v>-1</v>
      </c>
      <c r="K464" s="228" t="b">
        <v>0</v>
      </c>
      <c r="L464" s="227">
        <v>1</v>
      </c>
      <c r="M464" s="227">
        <v>1</v>
      </c>
      <c r="N464" s="284">
        <v>25</v>
      </c>
      <c r="O464" s="228" t="b">
        <v>0</v>
      </c>
      <c r="P464" s="416" t="s">
        <v>19252</v>
      </c>
      <c r="Q464" s="416" t="s">
        <v>20012</v>
      </c>
      <c r="R464" s="444" t="s">
        <v>20013</v>
      </c>
      <c r="S464" s="444" t="s">
        <v>20014</v>
      </c>
      <c r="T464" s="452" t="s">
        <v>20015</v>
      </c>
      <c r="U464" s="416" t="s">
        <v>20016</v>
      </c>
      <c r="V464" s="416" t="s">
        <v>20017</v>
      </c>
      <c r="W464" s="279"/>
    </row>
    <row r="465" spans="1:23" ht="24" customHeight="1">
      <c r="A465" s="219">
        <f t="shared" si="6"/>
        <v>462</v>
      </c>
      <c r="B465" s="219" t="s">
        <v>749</v>
      </c>
      <c r="C465" s="235">
        <v>0</v>
      </c>
      <c r="D465" s="225" t="s">
        <v>19202</v>
      </c>
      <c r="E465" s="227" t="s">
        <v>3025</v>
      </c>
      <c r="F465" s="231" t="s">
        <v>756</v>
      </c>
      <c r="G465" s="231" t="s">
        <v>756</v>
      </c>
      <c r="H465" s="227" t="s">
        <v>19204</v>
      </c>
      <c r="I465" s="228" t="s">
        <v>13745</v>
      </c>
      <c r="J465" s="229">
        <v>-1</v>
      </c>
      <c r="K465" s="228" t="b">
        <v>0</v>
      </c>
      <c r="L465" s="227">
        <v>1</v>
      </c>
      <c r="M465" s="227">
        <v>1</v>
      </c>
      <c r="N465" s="284">
        <v>26</v>
      </c>
      <c r="O465" s="228" t="b">
        <v>0</v>
      </c>
      <c r="P465" s="435" t="s">
        <v>19253</v>
      </c>
      <c r="Q465" s="435" t="s">
        <v>20018</v>
      </c>
      <c r="R465" s="445" t="s">
        <v>20019</v>
      </c>
      <c r="S465" s="445" t="s">
        <v>20020</v>
      </c>
      <c r="T465" s="453" t="s">
        <v>20021</v>
      </c>
      <c r="U465" s="435" t="s">
        <v>20022</v>
      </c>
      <c r="V465" s="435" t="s">
        <v>20023</v>
      </c>
      <c r="W465" s="279"/>
    </row>
    <row r="466" spans="1:23" ht="24" customHeight="1">
      <c r="A466" s="219">
        <f t="shared" si="6"/>
        <v>463</v>
      </c>
      <c r="B466" s="219" t="s">
        <v>749</v>
      </c>
      <c r="C466" s="235">
        <v>0</v>
      </c>
      <c r="D466" s="225" t="s">
        <v>19202</v>
      </c>
      <c r="E466" s="227" t="s">
        <v>3025</v>
      </c>
      <c r="F466" s="231" t="s">
        <v>756</v>
      </c>
      <c r="G466" s="231" t="s">
        <v>756</v>
      </c>
      <c r="H466" s="227" t="s">
        <v>19204</v>
      </c>
      <c r="I466" s="228" t="s">
        <v>13745</v>
      </c>
      <c r="J466" s="229">
        <v>-1</v>
      </c>
      <c r="K466" s="228" t="b">
        <v>0</v>
      </c>
      <c r="L466" s="227">
        <v>1</v>
      </c>
      <c r="M466" s="227">
        <v>1</v>
      </c>
      <c r="N466" s="284">
        <v>27</v>
      </c>
      <c r="O466" s="227" t="b">
        <v>1</v>
      </c>
      <c r="P466" s="435" t="s">
        <v>19337</v>
      </c>
      <c r="Q466" s="435" t="s">
        <v>20024</v>
      </c>
      <c r="R466" s="445" t="s">
        <v>20025</v>
      </c>
      <c r="S466" s="445" t="s">
        <v>20026</v>
      </c>
      <c r="T466" s="453" t="s">
        <v>20027</v>
      </c>
      <c r="U466" s="435" t="s">
        <v>20028</v>
      </c>
      <c r="V466" s="435" t="s">
        <v>20029</v>
      </c>
      <c r="W466" s="279"/>
    </row>
    <row r="467" spans="1:23" ht="24" customHeight="1">
      <c r="A467" s="219">
        <f t="shared" si="6"/>
        <v>464</v>
      </c>
      <c r="B467" s="219" t="s">
        <v>749</v>
      </c>
      <c r="C467" s="235">
        <v>0</v>
      </c>
      <c r="D467" s="225" t="s">
        <v>19434</v>
      </c>
      <c r="E467" s="227" t="s">
        <v>3025</v>
      </c>
      <c r="F467" s="231" t="s">
        <v>756</v>
      </c>
      <c r="G467" s="231" t="s">
        <v>756</v>
      </c>
      <c r="H467" s="227" t="s">
        <v>19205</v>
      </c>
      <c r="I467" s="228" t="s">
        <v>13745</v>
      </c>
      <c r="J467" s="229">
        <v>-1</v>
      </c>
      <c r="K467" s="228" t="b">
        <v>0</v>
      </c>
      <c r="L467" s="227">
        <v>1</v>
      </c>
      <c r="M467" s="227">
        <v>1</v>
      </c>
      <c r="N467" s="284">
        <v>1</v>
      </c>
      <c r="O467" s="228" t="b">
        <v>0</v>
      </c>
      <c r="P467" s="435" t="s">
        <v>19338</v>
      </c>
      <c r="Q467" s="435" t="s">
        <v>20030</v>
      </c>
      <c r="R467" s="445" t="s">
        <v>20031</v>
      </c>
      <c r="S467" s="445" t="s">
        <v>20032</v>
      </c>
      <c r="T467" s="453" t="s">
        <v>20033</v>
      </c>
      <c r="U467" s="435" t="s">
        <v>20034</v>
      </c>
      <c r="V467" s="435" t="s">
        <v>20035</v>
      </c>
      <c r="W467" s="279"/>
    </row>
    <row r="468" spans="1:23" ht="24" customHeight="1">
      <c r="A468" s="219">
        <f t="shared" si="6"/>
        <v>465</v>
      </c>
      <c r="B468" s="219" t="s">
        <v>749</v>
      </c>
      <c r="C468" s="235">
        <v>0</v>
      </c>
      <c r="D468" s="225" t="s">
        <v>19434</v>
      </c>
      <c r="E468" s="227" t="s">
        <v>3025</v>
      </c>
      <c r="F468" s="227" t="s">
        <v>3025</v>
      </c>
      <c r="G468" s="231" t="s">
        <v>756</v>
      </c>
      <c r="H468" s="227" t="s">
        <v>19205</v>
      </c>
      <c r="I468" s="228" t="s">
        <v>13745</v>
      </c>
      <c r="J468" s="229">
        <v>-1</v>
      </c>
      <c r="K468" s="228" t="b">
        <v>0</v>
      </c>
      <c r="L468" s="227">
        <v>1</v>
      </c>
      <c r="M468" s="227">
        <v>1</v>
      </c>
      <c r="N468" s="284">
        <v>2</v>
      </c>
      <c r="O468" s="228" t="b">
        <v>0</v>
      </c>
      <c r="P468" s="416" t="s">
        <v>19339</v>
      </c>
      <c r="Q468" s="416" t="s">
        <v>20036</v>
      </c>
      <c r="R468" s="444" t="s">
        <v>20037</v>
      </c>
      <c r="S468" s="444" t="s">
        <v>20038</v>
      </c>
      <c r="T468" s="452" t="s">
        <v>20039</v>
      </c>
      <c r="U468" s="416" t="s">
        <v>20040</v>
      </c>
      <c r="V468" s="416" t="s">
        <v>20041</v>
      </c>
      <c r="W468" s="279"/>
    </row>
    <row r="469" spans="1:23" ht="24" customHeight="1">
      <c r="A469" s="219">
        <f t="shared" si="6"/>
        <v>466</v>
      </c>
      <c r="B469" s="219" t="s">
        <v>749</v>
      </c>
      <c r="C469" s="235">
        <v>0</v>
      </c>
      <c r="D469" s="225" t="s">
        <v>19434</v>
      </c>
      <c r="E469" s="227" t="s">
        <v>3025</v>
      </c>
      <c r="F469" s="227" t="s">
        <v>3025</v>
      </c>
      <c r="G469" s="231" t="s">
        <v>756</v>
      </c>
      <c r="H469" s="227" t="s">
        <v>19205</v>
      </c>
      <c r="I469" s="228" t="s">
        <v>13745</v>
      </c>
      <c r="J469" s="229">
        <v>-1</v>
      </c>
      <c r="K469" s="228" t="b">
        <v>0</v>
      </c>
      <c r="L469" s="227">
        <v>1</v>
      </c>
      <c r="M469" s="227">
        <v>1</v>
      </c>
      <c r="N469" s="284">
        <v>3</v>
      </c>
      <c r="O469" s="228" t="b">
        <v>0</v>
      </c>
      <c r="P469" s="416" t="s">
        <v>19340</v>
      </c>
      <c r="Q469" s="416" t="s">
        <v>20042</v>
      </c>
      <c r="R469" s="444" t="s">
        <v>20043</v>
      </c>
      <c r="S469" s="444" t="s">
        <v>20044</v>
      </c>
      <c r="T469" s="452" t="s">
        <v>20045</v>
      </c>
      <c r="U469" s="416" t="s">
        <v>20046</v>
      </c>
      <c r="V469" s="416" t="s">
        <v>20047</v>
      </c>
      <c r="W469" s="279"/>
    </row>
    <row r="470" spans="1:23" ht="24" customHeight="1">
      <c r="A470" s="219">
        <f t="shared" si="6"/>
        <v>467</v>
      </c>
      <c r="B470" s="219" t="s">
        <v>749</v>
      </c>
      <c r="C470" s="235">
        <v>0</v>
      </c>
      <c r="D470" s="225" t="s">
        <v>19434</v>
      </c>
      <c r="E470" s="227" t="s">
        <v>3025</v>
      </c>
      <c r="F470" s="231" t="s">
        <v>756</v>
      </c>
      <c r="G470" s="231" t="s">
        <v>756</v>
      </c>
      <c r="H470" s="227" t="s">
        <v>19205</v>
      </c>
      <c r="I470" s="228" t="s">
        <v>13745</v>
      </c>
      <c r="J470" s="229">
        <v>-1</v>
      </c>
      <c r="K470" s="228" t="b">
        <v>0</v>
      </c>
      <c r="L470" s="227">
        <v>1</v>
      </c>
      <c r="M470" s="227">
        <v>1</v>
      </c>
      <c r="N470" s="284">
        <v>4</v>
      </c>
      <c r="O470" s="228" t="b">
        <v>0</v>
      </c>
      <c r="P470" s="435" t="s">
        <v>19341</v>
      </c>
      <c r="Q470" s="435" t="s">
        <v>20048</v>
      </c>
      <c r="R470" s="445" t="s">
        <v>20049</v>
      </c>
      <c r="S470" s="445" t="s">
        <v>20050</v>
      </c>
      <c r="T470" s="453" t="s">
        <v>20051</v>
      </c>
      <c r="U470" s="435" t="s">
        <v>20052</v>
      </c>
      <c r="V470" s="435" t="s">
        <v>20053</v>
      </c>
      <c r="W470" s="279"/>
    </row>
    <row r="471" spans="1:23" ht="24" customHeight="1">
      <c r="A471" s="219">
        <f t="shared" si="6"/>
        <v>468</v>
      </c>
      <c r="B471" s="219" t="s">
        <v>749</v>
      </c>
      <c r="C471" s="235">
        <v>0</v>
      </c>
      <c r="D471" s="225" t="s">
        <v>19434</v>
      </c>
      <c r="E471" s="227" t="s">
        <v>3025</v>
      </c>
      <c r="F471" s="231" t="s">
        <v>756</v>
      </c>
      <c r="G471" s="231" t="s">
        <v>756</v>
      </c>
      <c r="H471" s="227" t="s">
        <v>19205</v>
      </c>
      <c r="I471" s="228" t="s">
        <v>13745</v>
      </c>
      <c r="J471" s="229">
        <v>-1</v>
      </c>
      <c r="K471" s="228" t="b">
        <v>0</v>
      </c>
      <c r="L471" s="227">
        <v>1</v>
      </c>
      <c r="M471" s="227">
        <v>1</v>
      </c>
      <c r="N471" s="284">
        <v>5</v>
      </c>
      <c r="O471" s="228" t="b">
        <v>0</v>
      </c>
      <c r="P471" s="435" t="s">
        <v>19342</v>
      </c>
      <c r="Q471" s="435" t="s">
        <v>20054</v>
      </c>
      <c r="R471" s="445" t="s">
        <v>20055</v>
      </c>
      <c r="S471" s="445" t="s">
        <v>20056</v>
      </c>
      <c r="T471" s="453" t="s">
        <v>20057</v>
      </c>
      <c r="U471" s="435" t="s">
        <v>20058</v>
      </c>
      <c r="V471" s="435" t="s">
        <v>20059</v>
      </c>
      <c r="W471" s="279"/>
    </row>
    <row r="472" spans="1:23" ht="24" customHeight="1">
      <c r="A472" s="219">
        <f t="shared" si="6"/>
        <v>469</v>
      </c>
      <c r="B472" s="219" t="s">
        <v>749</v>
      </c>
      <c r="C472" s="235">
        <v>0</v>
      </c>
      <c r="D472" s="225" t="s">
        <v>19434</v>
      </c>
      <c r="E472" s="227" t="s">
        <v>3025</v>
      </c>
      <c r="F472" s="227" t="s">
        <v>3025</v>
      </c>
      <c r="G472" s="231" t="s">
        <v>756</v>
      </c>
      <c r="H472" s="227" t="s">
        <v>19205</v>
      </c>
      <c r="I472" s="228" t="s">
        <v>13745</v>
      </c>
      <c r="J472" s="229">
        <v>-1</v>
      </c>
      <c r="K472" s="228" t="b">
        <v>0</v>
      </c>
      <c r="L472" s="227">
        <v>1</v>
      </c>
      <c r="M472" s="227">
        <v>1</v>
      </c>
      <c r="N472" s="284">
        <v>6</v>
      </c>
      <c r="O472" s="228" t="b">
        <v>0</v>
      </c>
      <c r="P472" s="416" t="s">
        <v>19254</v>
      </c>
      <c r="Q472" s="416" t="s">
        <v>20060</v>
      </c>
      <c r="R472" s="444" t="s">
        <v>20061</v>
      </c>
      <c r="S472" s="444" t="s">
        <v>20062</v>
      </c>
      <c r="T472" s="452" t="s">
        <v>20063</v>
      </c>
      <c r="U472" s="416" t="s">
        <v>20064</v>
      </c>
      <c r="V472" s="416" t="s">
        <v>20065</v>
      </c>
      <c r="W472" s="279"/>
    </row>
    <row r="473" spans="1:23" ht="24" customHeight="1">
      <c r="A473" s="219">
        <f t="shared" si="6"/>
        <v>470</v>
      </c>
      <c r="B473" s="219" t="s">
        <v>749</v>
      </c>
      <c r="C473" s="235">
        <v>0</v>
      </c>
      <c r="D473" s="225" t="s">
        <v>19434</v>
      </c>
      <c r="E473" s="227" t="s">
        <v>3025</v>
      </c>
      <c r="F473" s="231" t="s">
        <v>756</v>
      </c>
      <c r="G473" s="231" t="s">
        <v>756</v>
      </c>
      <c r="H473" s="227" t="s">
        <v>19205</v>
      </c>
      <c r="I473" s="228" t="s">
        <v>13745</v>
      </c>
      <c r="J473" s="229">
        <v>-1</v>
      </c>
      <c r="K473" s="228" t="b">
        <v>0</v>
      </c>
      <c r="L473" s="227">
        <v>1</v>
      </c>
      <c r="M473" s="227">
        <v>1</v>
      </c>
      <c r="N473" s="284">
        <v>7</v>
      </c>
      <c r="O473" s="228" t="b">
        <v>0</v>
      </c>
      <c r="P473" s="435" t="s">
        <v>19343</v>
      </c>
      <c r="Q473" s="435" t="s">
        <v>20066</v>
      </c>
      <c r="R473" s="445" t="s">
        <v>20067</v>
      </c>
      <c r="S473" s="445" t="s">
        <v>20068</v>
      </c>
      <c r="T473" s="453" t="s">
        <v>20069</v>
      </c>
      <c r="U473" s="435" t="s">
        <v>20070</v>
      </c>
      <c r="V473" s="435" t="s">
        <v>20071</v>
      </c>
      <c r="W473" s="279"/>
    </row>
    <row r="474" spans="1:23" ht="24" customHeight="1">
      <c r="A474" s="219">
        <f t="shared" ref="A474:A537" si="7">A473+1</f>
        <v>471</v>
      </c>
      <c r="B474" s="219" t="s">
        <v>749</v>
      </c>
      <c r="C474" s="235">
        <v>0</v>
      </c>
      <c r="D474" s="225" t="s">
        <v>19434</v>
      </c>
      <c r="E474" s="227" t="s">
        <v>3025</v>
      </c>
      <c r="F474" s="227" t="s">
        <v>3025</v>
      </c>
      <c r="G474" s="231" t="s">
        <v>756</v>
      </c>
      <c r="H474" s="227" t="s">
        <v>19205</v>
      </c>
      <c r="I474" s="228" t="s">
        <v>13745</v>
      </c>
      <c r="J474" s="229">
        <v>-1</v>
      </c>
      <c r="K474" s="228" t="b">
        <v>0</v>
      </c>
      <c r="L474" s="227">
        <v>1</v>
      </c>
      <c r="M474" s="227">
        <v>1</v>
      </c>
      <c r="N474" s="284">
        <v>8</v>
      </c>
      <c r="O474" s="227" t="b">
        <v>1</v>
      </c>
      <c r="P474" s="416" t="s">
        <v>19255</v>
      </c>
      <c r="Q474" s="416" t="s">
        <v>20072</v>
      </c>
      <c r="R474" s="444" t="s">
        <v>20073</v>
      </c>
      <c r="S474" s="444" t="s">
        <v>20074</v>
      </c>
      <c r="T474" s="452" t="s">
        <v>20075</v>
      </c>
      <c r="U474" s="416" t="s">
        <v>20076</v>
      </c>
      <c r="V474" s="416" t="s">
        <v>20077</v>
      </c>
      <c r="W474" s="279"/>
    </row>
    <row r="475" spans="1:23" ht="24" customHeight="1">
      <c r="A475" s="219">
        <f t="shared" si="7"/>
        <v>472</v>
      </c>
      <c r="B475" s="219" t="s">
        <v>749</v>
      </c>
      <c r="C475" s="235">
        <v>0</v>
      </c>
      <c r="D475" s="225" t="s">
        <v>19216</v>
      </c>
      <c r="E475" s="227" t="s">
        <v>3025</v>
      </c>
      <c r="F475" s="231" t="s">
        <v>756</v>
      </c>
      <c r="G475" s="231" t="s">
        <v>756</v>
      </c>
      <c r="H475" s="227" t="s">
        <v>19217</v>
      </c>
      <c r="I475" s="228" t="s">
        <v>13745</v>
      </c>
      <c r="J475" s="229">
        <v>-1</v>
      </c>
      <c r="K475" s="228" t="b">
        <v>0</v>
      </c>
      <c r="L475" s="227">
        <v>1</v>
      </c>
      <c r="M475" s="227">
        <v>1</v>
      </c>
      <c r="N475" s="284">
        <v>1</v>
      </c>
      <c r="O475" s="228" t="b">
        <v>0</v>
      </c>
      <c r="P475" s="435" t="s">
        <v>19344</v>
      </c>
      <c r="Q475" s="435" t="s">
        <v>20078</v>
      </c>
      <c r="R475" s="445" t="s">
        <v>20079</v>
      </c>
      <c r="S475" s="445" t="s">
        <v>20080</v>
      </c>
      <c r="T475" s="453" t="s">
        <v>20081</v>
      </c>
      <c r="U475" s="435" t="s">
        <v>20082</v>
      </c>
      <c r="V475" s="435" t="s">
        <v>20083</v>
      </c>
      <c r="W475" s="279"/>
    </row>
    <row r="476" spans="1:23" ht="24" customHeight="1">
      <c r="A476" s="219">
        <f t="shared" si="7"/>
        <v>473</v>
      </c>
      <c r="B476" s="219" t="s">
        <v>749</v>
      </c>
      <c r="C476" s="235">
        <v>0</v>
      </c>
      <c r="D476" s="225" t="s">
        <v>19216</v>
      </c>
      <c r="E476" s="227" t="s">
        <v>3025</v>
      </c>
      <c r="F476" s="227" t="s">
        <v>19215</v>
      </c>
      <c r="G476" s="231" t="s">
        <v>756</v>
      </c>
      <c r="H476" s="227" t="s">
        <v>19217</v>
      </c>
      <c r="I476" s="228" t="s">
        <v>13745</v>
      </c>
      <c r="J476" s="229">
        <v>-1</v>
      </c>
      <c r="K476" s="228" t="b">
        <v>0</v>
      </c>
      <c r="L476" s="227">
        <v>1</v>
      </c>
      <c r="M476" s="227">
        <v>1</v>
      </c>
      <c r="N476" s="284">
        <v>2</v>
      </c>
      <c r="O476" s="228" t="b">
        <v>0</v>
      </c>
      <c r="P476" s="416" t="s">
        <v>19345</v>
      </c>
      <c r="Q476" s="416" t="s">
        <v>20084</v>
      </c>
      <c r="R476" s="444" t="s">
        <v>20085</v>
      </c>
      <c r="S476" s="444" t="s">
        <v>20086</v>
      </c>
      <c r="T476" s="452" t="s">
        <v>20087</v>
      </c>
      <c r="U476" s="416" t="s">
        <v>20088</v>
      </c>
      <c r="V476" s="416" t="s">
        <v>20089</v>
      </c>
      <c r="W476" s="279"/>
    </row>
    <row r="477" spans="1:23" ht="24" customHeight="1">
      <c r="A477" s="219">
        <f t="shared" si="7"/>
        <v>474</v>
      </c>
      <c r="B477" s="219" t="s">
        <v>749</v>
      </c>
      <c r="C477" s="235">
        <v>0</v>
      </c>
      <c r="D477" s="225" t="s">
        <v>19216</v>
      </c>
      <c r="E477" s="227" t="s">
        <v>3025</v>
      </c>
      <c r="F477" s="231" t="s">
        <v>756</v>
      </c>
      <c r="G477" s="231" t="s">
        <v>756</v>
      </c>
      <c r="H477" s="227" t="s">
        <v>19217</v>
      </c>
      <c r="I477" s="228" t="s">
        <v>13745</v>
      </c>
      <c r="J477" s="229">
        <v>-1</v>
      </c>
      <c r="K477" s="228" t="b">
        <v>0</v>
      </c>
      <c r="L477" s="227">
        <v>1</v>
      </c>
      <c r="M477" s="227">
        <v>1</v>
      </c>
      <c r="N477" s="284">
        <v>3</v>
      </c>
      <c r="O477" s="227" t="b">
        <v>1</v>
      </c>
      <c r="P477" s="435" t="s">
        <v>19346</v>
      </c>
      <c r="Q477" s="435" t="s">
        <v>20090</v>
      </c>
      <c r="R477" s="445" t="s">
        <v>20091</v>
      </c>
      <c r="S477" s="445" t="s">
        <v>20092</v>
      </c>
      <c r="T477" s="453" t="s">
        <v>20093</v>
      </c>
      <c r="U477" s="435" t="s">
        <v>20094</v>
      </c>
      <c r="V477" s="435" t="s">
        <v>20095</v>
      </c>
      <c r="W477" s="279"/>
    </row>
    <row r="478" spans="1:23" ht="24" customHeight="1">
      <c r="A478" s="219">
        <f t="shared" si="7"/>
        <v>475</v>
      </c>
      <c r="B478" s="219" t="s">
        <v>749</v>
      </c>
      <c r="C478" s="235">
        <v>0</v>
      </c>
      <c r="D478" s="225" t="s">
        <v>19449</v>
      </c>
      <c r="E478" s="227" t="s">
        <v>3022</v>
      </c>
      <c r="F478" s="231" t="s">
        <v>756</v>
      </c>
      <c r="G478" s="231" t="s">
        <v>756</v>
      </c>
      <c r="H478" s="227" t="s">
        <v>19451</v>
      </c>
      <c r="I478" s="228" t="s">
        <v>13745</v>
      </c>
      <c r="J478" s="229">
        <v>-1</v>
      </c>
      <c r="K478" s="228" t="b">
        <v>0</v>
      </c>
      <c r="L478" s="227">
        <v>1</v>
      </c>
      <c r="M478" s="227">
        <v>1</v>
      </c>
      <c r="N478" s="284">
        <v>1</v>
      </c>
      <c r="O478" s="228" t="b">
        <v>0</v>
      </c>
      <c r="P478" s="439" t="s">
        <v>19458</v>
      </c>
      <c r="Q478" s="439" t="s">
        <v>20836</v>
      </c>
      <c r="R478" s="448" t="s">
        <v>20837</v>
      </c>
      <c r="S478" s="448" t="s">
        <v>20838</v>
      </c>
      <c r="T478" s="456" t="s">
        <v>20839</v>
      </c>
      <c r="U478" s="439" t="s">
        <v>20840</v>
      </c>
      <c r="V478" s="439" t="s">
        <v>20841</v>
      </c>
      <c r="W478" s="279"/>
    </row>
    <row r="479" spans="1:23" ht="24" customHeight="1">
      <c r="A479" s="219">
        <f t="shared" si="7"/>
        <v>476</v>
      </c>
      <c r="B479" s="219" t="s">
        <v>749</v>
      </c>
      <c r="C479" s="235">
        <v>0</v>
      </c>
      <c r="D479" s="225" t="s">
        <v>19449</v>
      </c>
      <c r="E479" s="227" t="s">
        <v>3022</v>
      </c>
      <c r="F479" s="227" t="s">
        <v>3022</v>
      </c>
      <c r="G479" s="231" t="s">
        <v>756</v>
      </c>
      <c r="H479" s="227" t="s">
        <v>19451</v>
      </c>
      <c r="I479" s="228" t="s">
        <v>13745</v>
      </c>
      <c r="J479" s="229">
        <v>-1</v>
      </c>
      <c r="K479" s="228" t="b">
        <v>0</v>
      </c>
      <c r="L479" s="227">
        <v>1</v>
      </c>
      <c r="M479" s="227">
        <v>1</v>
      </c>
      <c r="N479" s="284">
        <v>2</v>
      </c>
      <c r="O479" s="228" t="b">
        <v>0</v>
      </c>
      <c r="P479" s="46" t="s">
        <v>19457</v>
      </c>
      <c r="Q479" s="46" t="s">
        <v>20842</v>
      </c>
      <c r="R479" s="449" t="s">
        <v>20843</v>
      </c>
      <c r="S479" s="449" t="s">
        <v>20844</v>
      </c>
      <c r="T479" s="457" t="s">
        <v>20845</v>
      </c>
      <c r="U479" s="46" t="s">
        <v>20846</v>
      </c>
      <c r="V479" s="46" t="s">
        <v>20847</v>
      </c>
      <c r="W479" s="279"/>
    </row>
    <row r="480" spans="1:23" ht="24" customHeight="1">
      <c r="A480" s="219">
        <f t="shared" si="7"/>
        <v>477</v>
      </c>
      <c r="B480" s="219" t="s">
        <v>749</v>
      </c>
      <c r="C480" s="235">
        <v>0</v>
      </c>
      <c r="D480" s="225" t="s">
        <v>19449</v>
      </c>
      <c r="E480" s="227" t="s">
        <v>3022</v>
      </c>
      <c r="F480" s="231" t="s">
        <v>756</v>
      </c>
      <c r="G480" s="231" t="s">
        <v>756</v>
      </c>
      <c r="H480" s="227" t="s">
        <v>19451</v>
      </c>
      <c r="I480" s="228" t="s">
        <v>13745</v>
      </c>
      <c r="J480" s="229">
        <v>-1</v>
      </c>
      <c r="K480" s="228" t="b">
        <v>0</v>
      </c>
      <c r="L480" s="227">
        <v>1</v>
      </c>
      <c r="M480" s="227">
        <v>1</v>
      </c>
      <c r="N480" s="284">
        <v>3</v>
      </c>
      <c r="O480" s="227" t="b">
        <v>1</v>
      </c>
      <c r="P480" s="439" t="s">
        <v>19459</v>
      </c>
      <c r="Q480" s="439" t="s">
        <v>20848</v>
      </c>
      <c r="R480" s="448" t="s">
        <v>20849</v>
      </c>
      <c r="S480" s="448" t="s">
        <v>20850</v>
      </c>
      <c r="T480" s="456" t="s">
        <v>20851</v>
      </c>
      <c r="U480" s="439" t="s">
        <v>20852</v>
      </c>
      <c r="V480" s="439" t="s">
        <v>20853</v>
      </c>
      <c r="W480" s="279"/>
    </row>
    <row r="481" spans="1:23" ht="24" customHeight="1">
      <c r="A481" s="219">
        <f t="shared" si="7"/>
        <v>478</v>
      </c>
      <c r="B481" s="219" t="s">
        <v>749</v>
      </c>
      <c r="C481" s="235">
        <v>0</v>
      </c>
      <c r="D481" s="225" t="s">
        <v>3043</v>
      </c>
      <c r="E481" s="227" t="s">
        <v>3221</v>
      </c>
      <c r="F481" s="227" t="s">
        <v>756</v>
      </c>
      <c r="G481" s="231" t="s">
        <v>756</v>
      </c>
      <c r="H481" s="227" t="s">
        <v>3287</v>
      </c>
      <c r="I481" s="228" t="s">
        <v>13745</v>
      </c>
      <c r="J481" s="229">
        <v>-1</v>
      </c>
      <c r="K481" s="228" t="b">
        <v>0</v>
      </c>
      <c r="L481" s="227">
        <v>1</v>
      </c>
      <c r="M481" s="227">
        <v>1</v>
      </c>
      <c r="N481" s="284">
        <v>1</v>
      </c>
      <c r="O481" s="228" t="b">
        <v>0</v>
      </c>
      <c r="P481" s="435" t="s">
        <v>11350</v>
      </c>
      <c r="Q481" s="435" t="s">
        <v>20854</v>
      </c>
      <c r="R481" s="445" t="s">
        <v>20855</v>
      </c>
      <c r="S481" s="445" t="s">
        <v>22977</v>
      </c>
      <c r="T481" s="453" t="s">
        <v>20856</v>
      </c>
      <c r="U481" s="435" t="s">
        <v>20857</v>
      </c>
      <c r="V481" s="435" t="s">
        <v>20858</v>
      </c>
      <c r="W481" s="279"/>
    </row>
    <row r="482" spans="1:23" ht="24" customHeight="1">
      <c r="A482" s="219">
        <f t="shared" si="7"/>
        <v>479</v>
      </c>
      <c r="B482" s="219" t="s">
        <v>749</v>
      </c>
      <c r="C482" s="235">
        <v>0</v>
      </c>
      <c r="D482" s="225" t="s">
        <v>3043</v>
      </c>
      <c r="E482" s="227" t="s">
        <v>3221</v>
      </c>
      <c r="F482" s="227" t="s">
        <v>3221</v>
      </c>
      <c r="G482" s="231" t="s">
        <v>756</v>
      </c>
      <c r="H482" s="227" t="s">
        <v>3287</v>
      </c>
      <c r="I482" s="228" t="s">
        <v>13745</v>
      </c>
      <c r="J482" s="229">
        <v>-1</v>
      </c>
      <c r="K482" s="228" t="b">
        <v>0</v>
      </c>
      <c r="L482" s="227">
        <v>1</v>
      </c>
      <c r="M482" s="227">
        <v>1</v>
      </c>
      <c r="N482" s="284">
        <v>2</v>
      </c>
      <c r="O482" s="228" t="b">
        <v>0</v>
      </c>
      <c r="P482" s="416" t="s">
        <v>10221</v>
      </c>
      <c r="Q482" s="416" t="s">
        <v>10222</v>
      </c>
      <c r="R482" s="444" t="s">
        <v>22978</v>
      </c>
      <c r="S482" s="444" t="s">
        <v>22979</v>
      </c>
      <c r="T482" s="452" t="s">
        <v>10223</v>
      </c>
      <c r="U482" s="416" t="s">
        <v>12089</v>
      </c>
      <c r="V482" s="416" t="s">
        <v>12090</v>
      </c>
      <c r="W482" s="279"/>
    </row>
    <row r="483" spans="1:23" ht="24" customHeight="1">
      <c r="A483" s="219">
        <f t="shared" si="7"/>
        <v>480</v>
      </c>
      <c r="B483" s="219" t="s">
        <v>749</v>
      </c>
      <c r="C483" s="235">
        <v>0</v>
      </c>
      <c r="D483" s="225" t="s">
        <v>3043</v>
      </c>
      <c r="E483" s="227" t="s">
        <v>3221</v>
      </c>
      <c r="F483" s="227" t="s">
        <v>756</v>
      </c>
      <c r="G483" s="231" t="s">
        <v>756</v>
      </c>
      <c r="H483" s="227" t="s">
        <v>3287</v>
      </c>
      <c r="I483" s="228" t="s">
        <v>13745</v>
      </c>
      <c r="J483" s="229">
        <v>-1</v>
      </c>
      <c r="K483" s="228" t="b">
        <v>0</v>
      </c>
      <c r="L483" s="227">
        <v>1</v>
      </c>
      <c r="M483" s="227">
        <v>1</v>
      </c>
      <c r="N483" s="284">
        <v>3</v>
      </c>
      <c r="O483" s="228" t="b">
        <v>0</v>
      </c>
      <c r="P483" s="435" t="s">
        <v>10224</v>
      </c>
      <c r="Q483" s="435" t="s">
        <v>10225</v>
      </c>
      <c r="R483" s="445" t="s">
        <v>22980</v>
      </c>
      <c r="S483" s="445" t="s">
        <v>22981</v>
      </c>
      <c r="T483" s="453" t="s">
        <v>10226</v>
      </c>
      <c r="U483" s="435" t="s">
        <v>12091</v>
      </c>
      <c r="V483" s="435" t="s">
        <v>12092</v>
      </c>
      <c r="W483" s="279"/>
    </row>
    <row r="484" spans="1:23" ht="24" customHeight="1">
      <c r="A484" s="219">
        <f t="shared" si="7"/>
        <v>481</v>
      </c>
      <c r="B484" s="219" t="s">
        <v>749</v>
      </c>
      <c r="C484" s="235">
        <v>0</v>
      </c>
      <c r="D484" s="225" t="s">
        <v>3043</v>
      </c>
      <c r="E484" s="227" t="s">
        <v>3221</v>
      </c>
      <c r="F484" s="227" t="s">
        <v>3221</v>
      </c>
      <c r="G484" s="231" t="s">
        <v>756</v>
      </c>
      <c r="H484" s="227" t="s">
        <v>3287</v>
      </c>
      <c r="I484" s="228" t="s">
        <v>13745</v>
      </c>
      <c r="J484" s="229">
        <v>-1</v>
      </c>
      <c r="K484" s="228" t="b">
        <v>0</v>
      </c>
      <c r="L484" s="227">
        <v>1</v>
      </c>
      <c r="M484" s="227">
        <v>1</v>
      </c>
      <c r="N484" s="284">
        <v>4</v>
      </c>
      <c r="O484" s="228" t="b">
        <v>0</v>
      </c>
      <c r="P484" s="416" t="s">
        <v>10227</v>
      </c>
      <c r="Q484" s="416" t="s">
        <v>10228</v>
      </c>
      <c r="R484" s="444" t="s">
        <v>22982</v>
      </c>
      <c r="S484" s="444" t="s">
        <v>22983</v>
      </c>
      <c r="T484" s="452" t="s">
        <v>10229</v>
      </c>
      <c r="U484" s="416" t="s">
        <v>12093</v>
      </c>
      <c r="V484" s="416" t="s">
        <v>12094</v>
      </c>
      <c r="W484" s="279"/>
    </row>
    <row r="485" spans="1:23" ht="24" customHeight="1">
      <c r="A485" s="219">
        <f t="shared" si="7"/>
        <v>482</v>
      </c>
      <c r="B485" s="219" t="s">
        <v>749</v>
      </c>
      <c r="C485" s="235">
        <v>0</v>
      </c>
      <c r="D485" s="225" t="s">
        <v>3043</v>
      </c>
      <c r="E485" s="227" t="s">
        <v>3221</v>
      </c>
      <c r="F485" s="227" t="s">
        <v>756</v>
      </c>
      <c r="G485" s="231" t="s">
        <v>756</v>
      </c>
      <c r="H485" s="227" t="s">
        <v>3287</v>
      </c>
      <c r="I485" s="228" t="s">
        <v>13745</v>
      </c>
      <c r="J485" s="229">
        <v>-1</v>
      </c>
      <c r="K485" s="228" t="b">
        <v>0</v>
      </c>
      <c r="L485" s="227">
        <v>1</v>
      </c>
      <c r="M485" s="227">
        <v>1</v>
      </c>
      <c r="N485" s="284">
        <v>5</v>
      </c>
      <c r="O485" s="228" t="b">
        <v>0</v>
      </c>
      <c r="P485" s="435" t="s">
        <v>10230</v>
      </c>
      <c r="Q485" s="435" t="s">
        <v>10231</v>
      </c>
      <c r="R485" s="445" t="s">
        <v>22984</v>
      </c>
      <c r="S485" s="445" t="s">
        <v>10232</v>
      </c>
      <c r="T485" s="453" t="s">
        <v>10233</v>
      </c>
      <c r="U485" s="435" t="s">
        <v>12095</v>
      </c>
      <c r="V485" s="435" t="s">
        <v>12096</v>
      </c>
      <c r="W485" s="279"/>
    </row>
    <row r="486" spans="1:23" ht="24" customHeight="1">
      <c r="A486" s="219">
        <f t="shared" si="7"/>
        <v>483</v>
      </c>
      <c r="B486" s="219" t="s">
        <v>749</v>
      </c>
      <c r="C486" s="235">
        <v>0</v>
      </c>
      <c r="D486" s="225" t="s">
        <v>3043</v>
      </c>
      <c r="E486" s="227" t="s">
        <v>3221</v>
      </c>
      <c r="F486" s="227" t="s">
        <v>3221</v>
      </c>
      <c r="G486" s="231" t="s">
        <v>756</v>
      </c>
      <c r="H486" s="227" t="s">
        <v>3287</v>
      </c>
      <c r="I486" s="228" t="s">
        <v>13745</v>
      </c>
      <c r="J486" s="229">
        <v>-1</v>
      </c>
      <c r="K486" s="228" t="b">
        <v>0</v>
      </c>
      <c r="L486" s="227">
        <v>1</v>
      </c>
      <c r="M486" s="227">
        <v>1</v>
      </c>
      <c r="N486" s="284">
        <v>6</v>
      </c>
      <c r="O486" s="228" t="b">
        <v>0</v>
      </c>
      <c r="P486" s="416" t="s">
        <v>10234</v>
      </c>
      <c r="Q486" s="416" t="s">
        <v>10235</v>
      </c>
      <c r="R486" s="444" t="s">
        <v>22985</v>
      </c>
      <c r="S486" s="444" t="s">
        <v>22986</v>
      </c>
      <c r="T486" s="452" t="s">
        <v>10236</v>
      </c>
      <c r="U486" s="416" t="s">
        <v>12097</v>
      </c>
      <c r="V486" s="416" t="s">
        <v>12098</v>
      </c>
      <c r="W486" s="279"/>
    </row>
    <row r="487" spans="1:23" ht="24" customHeight="1">
      <c r="A487" s="219">
        <f t="shared" si="7"/>
        <v>484</v>
      </c>
      <c r="B487" s="219" t="s">
        <v>749</v>
      </c>
      <c r="C487" s="235">
        <v>0</v>
      </c>
      <c r="D487" s="225" t="s">
        <v>3043</v>
      </c>
      <c r="E487" s="227" t="s">
        <v>3221</v>
      </c>
      <c r="F487" s="227" t="s">
        <v>3224</v>
      </c>
      <c r="G487" s="231" t="s">
        <v>756</v>
      </c>
      <c r="H487" s="227" t="s">
        <v>3287</v>
      </c>
      <c r="I487" s="228" t="s">
        <v>13745</v>
      </c>
      <c r="J487" s="229">
        <v>-1</v>
      </c>
      <c r="K487" s="228" t="b">
        <v>0</v>
      </c>
      <c r="L487" s="227">
        <v>1</v>
      </c>
      <c r="M487" s="227">
        <v>1</v>
      </c>
      <c r="N487" s="284">
        <v>7</v>
      </c>
      <c r="O487" s="228" t="b">
        <v>0</v>
      </c>
      <c r="P487" s="416" t="s">
        <v>10237</v>
      </c>
      <c r="Q487" s="416" t="s">
        <v>10238</v>
      </c>
      <c r="R487" s="444" t="s">
        <v>22987</v>
      </c>
      <c r="S487" s="444" t="s">
        <v>22988</v>
      </c>
      <c r="T487" s="452" t="s">
        <v>10239</v>
      </c>
      <c r="U487" s="416" t="s">
        <v>12099</v>
      </c>
      <c r="V487" s="416" t="s">
        <v>12100</v>
      </c>
      <c r="W487" s="279"/>
    </row>
    <row r="488" spans="1:23" ht="24" customHeight="1">
      <c r="A488" s="219">
        <f t="shared" si="7"/>
        <v>485</v>
      </c>
      <c r="B488" s="219" t="s">
        <v>749</v>
      </c>
      <c r="C488" s="235">
        <v>0</v>
      </c>
      <c r="D488" s="225" t="s">
        <v>3043</v>
      </c>
      <c r="E488" s="227" t="s">
        <v>3221</v>
      </c>
      <c r="F488" s="227" t="s">
        <v>756</v>
      </c>
      <c r="G488" s="231" t="s">
        <v>756</v>
      </c>
      <c r="H488" s="227" t="s">
        <v>3287</v>
      </c>
      <c r="I488" s="228" t="s">
        <v>13745</v>
      </c>
      <c r="J488" s="229">
        <v>-1</v>
      </c>
      <c r="K488" s="228" t="b">
        <v>0</v>
      </c>
      <c r="L488" s="227">
        <v>1</v>
      </c>
      <c r="M488" s="227">
        <v>1</v>
      </c>
      <c r="N488" s="284">
        <v>8</v>
      </c>
      <c r="O488" s="228" t="b">
        <v>0</v>
      </c>
      <c r="P488" s="435" t="s">
        <v>10240</v>
      </c>
      <c r="Q488" s="435" t="s">
        <v>10241</v>
      </c>
      <c r="R488" s="445" t="s">
        <v>22989</v>
      </c>
      <c r="S488" s="445" t="s">
        <v>22990</v>
      </c>
      <c r="T488" s="453" t="s">
        <v>10242</v>
      </c>
      <c r="U488" s="435" t="s">
        <v>12101</v>
      </c>
      <c r="V488" s="435" t="s">
        <v>12102</v>
      </c>
      <c r="W488" s="279"/>
    </row>
    <row r="489" spans="1:23" ht="24" customHeight="1">
      <c r="A489" s="219">
        <f t="shared" si="7"/>
        <v>486</v>
      </c>
      <c r="B489" s="219" t="s">
        <v>749</v>
      </c>
      <c r="C489" s="235">
        <v>0</v>
      </c>
      <c r="D489" s="225" t="s">
        <v>3043</v>
      </c>
      <c r="E489" s="227" t="s">
        <v>3221</v>
      </c>
      <c r="F489" s="227" t="s">
        <v>3221</v>
      </c>
      <c r="G489" s="231" t="s">
        <v>756</v>
      </c>
      <c r="H489" s="227" t="s">
        <v>3287</v>
      </c>
      <c r="I489" s="228" t="s">
        <v>13745</v>
      </c>
      <c r="J489" s="229">
        <v>-1</v>
      </c>
      <c r="K489" s="228" t="b">
        <v>0</v>
      </c>
      <c r="L489" s="227">
        <v>1</v>
      </c>
      <c r="M489" s="227">
        <v>1</v>
      </c>
      <c r="N489" s="284">
        <v>9</v>
      </c>
      <c r="O489" s="228" t="b">
        <v>0</v>
      </c>
      <c r="P489" s="416" t="s">
        <v>10243</v>
      </c>
      <c r="Q489" s="416" t="s">
        <v>10244</v>
      </c>
      <c r="R489" s="444" t="s">
        <v>22991</v>
      </c>
      <c r="S489" s="444" t="s">
        <v>22992</v>
      </c>
      <c r="T489" s="452" t="s">
        <v>10245</v>
      </c>
      <c r="U489" s="416" t="s">
        <v>12103</v>
      </c>
      <c r="V489" s="416" t="s">
        <v>12104</v>
      </c>
      <c r="W489" s="279"/>
    </row>
    <row r="490" spans="1:23" ht="24" customHeight="1">
      <c r="A490" s="219">
        <f t="shared" si="7"/>
        <v>487</v>
      </c>
      <c r="B490" s="219" t="s">
        <v>749</v>
      </c>
      <c r="C490" s="235">
        <v>0</v>
      </c>
      <c r="D490" s="225" t="s">
        <v>3043</v>
      </c>
      <c r="E490" s="227" t="s">
        <v>3221</v>
      </c>
      <c r="F490" s="227" t="s">
        <v>756</v>
      </c>
      <c r="G490" s="231" t="s">
        <v>756</v>
      </c>
      <c r="H490" s="227" t="s">
        <v>3287</v>
      </c>
      <c r="I490" s="228" t="s">
        <v>13745</v>
      </c>
      <c r="J490" s="229">
        <v>-1</v>
      </c>
      <c r="K490" s="228" t="b">
        <v>0</v>
      </c>
      <c r="L490" s="227">
        <v>1</v>
      </c>
      <c r="M490" s="227">
        <v>1</v>
      </c>
      <c r="N490" s="284">
        <v>10</v>
      </c>
      <c r="O490" s="228" t="b">
        <v>0</v>
      </c>
      <c r="P490" s="435" t="s">
        <v>10246</v>
      </c>
      <c r="Q490" s="435" t="s">
        <v>10247</v>
      </c>
      <c r="R490" s="445" t="s">
        <v>22993</v>
      </c>
      <c r="S490" s="445" t="s">
        <v>22994</v>
      </c>
      <c r="T490" s="453" t="s">
        <v>10248</v>
      </c>
      <c r="U490" s="435" t="s">
        <v>12105</v>
      </c>
      <c r="V490" s="435" t="s">
        <v>12106</v>
      </c>
      <c r="W490" s="279"/>
    </row>
    <row r="491" spans="1:23" ht="24" customHeight="1">
      <c r="A491" s="219">
        <f t="shared" si="7"/>
        <v>488</v>
      </c>
      <c r="B491" s="219" t="s">
        <v>749</v>
      </c>
      <c r="C491" s="235">
        <v>0</v>
      </c>
      <c r="D491" s="225" t="s">
        <v>3043</v>
      </c>
      <c r="E491" s="227" t="s">
        <v>3221</v>
      </c>
      <c r="F491" s="231" t="s">
        <v>756</v>
      </c>
      <c r="G491" s="231" t="s">
        <v>756</v>
      </c>
      <c r="H491" s="227" t="s">
        <v>3287</v>
      </c>
      <c r="I491" s="228" t="s">
        <v>13745</v>
      </c>
      <c r="J491" s="229">
        <v>-1</v>
      </c>
      <c r="K491" s="228" t="b">
        <v>0</v>
      </c>
      <c r="L491" s="227">
        <v>1</v>
      </c>
      <c r="M491" s="227">
        <v>1</v>
      </c>
      <c r="N491" s="284">
        <v>11</v>
      </c>
      <c r="O491" s="228" t="b">
        <v>0</v>
      </c>
      <c r="P491" s="435" t="s">
        <v>10249</v>
      </c>
      <c r="Q491" s="435" t="s">
        <v>10250</v>
      </c>
      <c r="R491" s="445" t="s">
        <v>22995</v>
      </c>
      <c r="S491" s="445" t="s">
        <v>22996</v>
      </c>
      <c r="T491" s="453" t="s">
        <v>10251</v>
      </c>
      <c r="U491" s="435" t="s">
        <v>12107</v>
      </c>
      <c r="V491" s="435" t="s">
        <v>12108</v>
      </c>
      <c r="W491" s="279"/>
    </row>
    <row r="492" spans="1:23" ht="24" customHeight="1">
      <c r="A492" s="219">
        <f t="shared" si="7"/>
        <v>489</v>
      </c>
      <c r="B492" s="219" t="s">
        <v>749</v>
      </c>
      <c r="C492" s="235">
        <v>0</v>
      </c>
      <c r="D492" s="225" t="s">
        <v>3043</v>
      </c>
      <c r="E492" s="227" t="s">
        <v>3221</v>
      </c>
      <c r="F492" s="227" t="s">
        <v>3022</v>
      </c>
      <c r="G492" s="231" t="s">
        <v>756</v>
      </c>
      <c r="H492" s="227" t="s">
        <v>3287</v>
      </c>
      <c r="I492" s="228" t="s">
        <v>13745</v>
      </c>
      <c r="J492" s="229">
        <v>-1</v>
      </c>
      <c r="K492" s="228" t="b">
        <v>0</v>
      </c>
      <c r="L492" s="227">
        <v>1</v>
      </c>
      <c r="M492" s="227">
        <v>1</v>
      </c>
      <c r="N492" s="284">
        <v>12</v>
      </c>
      <c r="O492" s="228" t="b">
        <v>0</v>
      </c>
      <c r="P492" s="416" t="s">
        <v>10252</v>
      </c>
      <c r="Q492" s="416" t="s">
        <v>10253</v>
      </c>
      <c r="R492" s="444" t="s">
        <v>22997</v>
      </c>
      <c r="S492" s="444" t="s">
        <v>10254</v>
      </c>
      <c r="T492" s="452" t="s">
        <v>10255</v>
      </c>
      <c r="U492" s="416" t="s">
        <v>12109</v>
      </c>
      <c r="V492" s="416" t="s">
        <v>12110</v>
      </c>
      <c r="W492" s="279"/>
    </row>
    <row r="493" spans="1:23" ht="24" customHeight="1">
      <c r="A493" s="219">
        <f t="shared" si="7"/>
        <v>490</v>
      </c>
      <c r="B493" s="219" t="s">
        <v>749</v>
      </c>
      <c r="C493" s="235">
        <v>0</v>
      </c>
      <c r="D493" s="225" t="s">
        <v>3043</v>
      </c>
      <c r="E493" s="227" t="s">
        <v>3221</v>
      </c>
      <c r="F493" s="227" t="s">
        <v>756</v>
      </c>
      <c r="G493" s="231" t="s">
        <v>756</v>
      </c>
      <c r="H493" s="227" t="s">
        <v>3287</v>
      </c>
      <c r="I493" s="228" t="s">
        <v>13745</v>
      </c>
      <c r="J493" s="229">
        <v>-1</v>
      </c>
      <c r="K493" s="228" t="b">
        <v>0</v>
      </c>
      <c r="L493" s="227">
        <v>1</v>
      </c>
      <c r="M493" s="227">
        <v>1</v>
      </c>
      <c r="N493" s="284">
        <v>13</v>
      </c>
      <c r="O493" s="228" t="b">
        <v>0</v>
      </c>
      <c r="P493" s="435" t="s">
        <v>10256</v>
      </c>
      <c r="Q493" s="435" t="s">
        <v>10257</v>
      </c>
      <c r="R493" s="445" t="s">
        <v>22998</v>
      </c>
      <c r="S493" s="445" t="s">
        <v>22999</v>
      </c>
      <c r="T493" s="453" t="s">
        <v>10258</v>
      </c>
      <c r="U493" s="435" t="s">
        <v>12111</v>
      </c>
      <c r="V493" s="435" t="s">
        <v>12112</v>
      </c>
      <c r="W493" s="279"/>
    </row>
    <row r="494" spans="1:23" ht="24" customHeight="1">
      <c r="A494" s="219">
        <f t="shared" si="7"/>
        <v>491</v>
      </c>
      <c r="B494" s="219" t="s">
        <v>749</v>
      </c>
      <c r="C494" s="235">
        <v>0</v>
      </c>
      <c r="D494" s="225" t="s">
        <v>3043</v>
      </c>
      <c r="E494" s="227" t="s">
        <v>3221</v>
      </c>
      <c r="F494" s="227" t="s">
        <v>3022</v>
      </c>
      <c r="G494" s="231" t="s">
        <v>756</v>
      </c>
      <c r="H494" s="227" t="s">
        <v>3287</v>
      </c>
      <c r="I494" s="228" t="s">
        <v>13745</v>
      </c>
      <c r="J494" s="229">
        <v>-1</v>
      </c>
      <c r="K494" s="228" t="b">
        <v>0</v>
      </c>
      <c r="L494" s="227">
        <v>1</v>
      </c>
      <c r="M494" s="227">
        <v>1</v>
      </c>
      <c r="N494" s="284">
        <v>14</v>
      </c>
      <c r="O494" s="228" t="b">
        <v>0</v>
      </c>
      <c r="P494" s="416" t="s">
        <v>10259</v>
      </c>
      <c r="Q494" s="416" t="s">
        <v>10260</v>
      </c>
      <c r="R494" s="444" t="s">
        <v>23000</v>
      </c>
      <c r="S494" s="444" t="s">
        <v>10261</v>
      </c>
      <c r="T494" s="452" t="s">
        <v>10262</v>
      </c>
      <c r="U494" s="416" t="s">
        <v>12113</v>
      </c>
      <c r="V494" s="416" t="s">
        <v>12114</v>
      </c>
      <c r="W494" s="279"/>
    </row>
    <row r="495" spans="1:23" ht="24" customHeight="1">
      <c r="A495" s="219">
        <f t="shared" si="7"/>
        <v>492</v>
      </c>
      <c r="B495" s="219" t="s">
        <v>749</v>
      </c>
      <c r="C495" s="235">
        <v>0</v>
      </c>
      <c r="D495" s="225" t="s">
        <v>3043</v>
      </c>
      <c r="E495" s="227" t="s">
        <v>3221</v>
      </c>
      <c r="F495" s="227" t="s">
        <v>3022</v>
      </c>
      <c r="G495" s="231" t="s">
        <v>756</v>
      </c>
      <c r="H495" s="227" t="s">
        <v>3287</v>
      </c>
      <c r="I495" s="228" t="s">
        <v>13745</v>
      </c>
      <c r="J495" s="229">
        <v>-1</v>
      </c>
      <c r="K495" s="228" t="b">
        <v>0</v>
      </c>
      <c r="L495" s="227">
        <v>1</v>
      </c>
      <c r="M495" s="227">
        <v>1</v>
      </c>
      <c r="N495" s="284">
        <v>15</v>
      </c>
      <c r="O495" s="228" t="b">
        <v>0</v>
      </c>
      <c r="P495" s="416" t="s">
        <v>10263</v>
      </c>
      <c r="Q495" s="416" t="s">
        <v>10264</v>
      </c>
      <c r="R495" s="444" t="s">
        <v>23001</v>
      </c>
      <c r="S495" s="444" t="s">
        <v>23002</v>
      </c>
      <c r="T495" s="452" t="s">
        <v>10265</v>
      </c>
      <c r="U495" s="416" t="s">
        <v>12115</v>
      </c>
      <c r="V495" s="416" t="s">
        <v>12116</v>
      </c>
      <c r="W495" s="279"/>
    </row>
    <row r="496" spans="1:23" ht="24" customHeight="1">
      <c r="A496" s="219">
        <f t="shared" si="7"/>
        <v>493</v>
      </c>
      <c r="B496" s="219" t="s">
        <v>749</v>
      </c>
      <c r="C496" s="235">
        <v>0</v>
      </c>
      <c r="D496" s="225" t="s">
        <v>3043</v>
      </c>
      <c r="E496" s="227" t="s">
        <v>3221</v>
      </c>
      <c r="F496" s="227" t="s">
        <v>756</v>
      </c>
      <c r="G496" s="231" t="s">
        <v>756</v>
      </c>
      <c r="H496" s="227" t="s">
        <v>3287</v>
      </c>
      <c r="I496" s="228" t="s">
        <v>13745</v>
      </c>
      <c r="J496" s="229">
        <v>-1</v>
      </c>
      <c r="K496" s="228" t="b">
        <v>0</v>
      </c>
      <c r="L496" s="227">
        <v>1</v>
      </c>
      <c r="M496" s="227">
        <v>1</v>
      </c>
      <c r="N496" s="284">
        <v>16</v>
      </c>
      <c r="O496" s="228" t="b">
        <v>0</v>
      </c>
      <c r="P496" s="435" t="s">
        <v>10266</v>
      </c>
      <c r="Q496" s="435" t="s">
        <v>10267</v>
      </c>
      <c r="R496" s="445" t="s">
        <v>23003</v>
      </c>
      <c r="S496" s="445" t="s">
        <v>23004</v>
      </c>
      <c r="T496" s="453" t="s">
        <v>10268</v>
      </c>
      <c r="U496" s="435" t="s">
        <v>12117</v>
      </c>
      <c r="V496" s="435" t="s">
        <v>12118</v>
      </c>
      <c r="W496" s="279"/>
    </row>
    <row r="497" spans="1:23" ht="24" customHeight="1">
      <c r="A497" s="219">
        <f t="shared" si="7"/>
        <v>494</v>
      </c>
      <c r="B497" s="219" t="s">
        <v>749</v>
      </c>
      <c r="C497" s="235">
        <v>0</v>
      </c>
      <c r="D497" s="225" t="s">
        <v>3043</v>
      </c>
      <c r="E497" s="227" t="s">
        <v>3221</v>
      </c>
      <c r="F497" s="227" t="s">
        <v>3022</v>
      </c>
      <c r="G497" s="231" t="s">
        <v>756</v>
      </c>
      <c r="H497" s="227" t="s">
        <v>3287</v>
      </c>
      <c r="I497" s="228" t="s">
        <v>13745</v>
      </c>
      <c r="J497" s="229">
        <v>-1</v>
      </c>
      <c r="K497" s="228" t="b">
        <v>0</v>
      </c>
      <c r="L497" s="227">
        <v>1</v>
      </c>
      <c r="M497" s="227">
        <v>1</v>
      </c>
      <c r="N497" s="284">
        <v>17</v>
      </c>
      <c r="O497" s="228" t="b">
        <v>0</v>
      </c>
      <c r="P497" s="416" t="s">
        <v>10269</v>
      </c>
      <c r="Q497" s="416" t="s">
        <v>10270</v>
      </c>
      <c r="R497" s="444" t="s">
        <v>23005</v>
      </c>
      <c r="S497" s="444" t="s">
        <v>23006</v>
      </c>
      <c r="T497" s="452" t="s">
        <v>10271</v>
      </c>
      <c r="U497" s="416" t="s">
        <v>12119</v>
      </c>
      <c r="V497" s="416" t="s">
        <v>12120</v>
      </c>
      <c r="W497" s="279"/>
    </row>
    <row r="498" spans="1:23" ht="24" customHeight="1">
      <c r="A498" s="219">
        <f t="shared" si="7"/>
        <v>495</v>
      </c>
      <c r="B498" s="219" t="s">
        <v>749</v>
      </c>
      <c r="C498" s="235">
        <v>0</v>
      </c>
      <c r="D498" s="225" t="s">
        <v>3043</v>
      </c>
      <c r="E498" s="227" t="s">
        <v>3221</v>
      </c>
      <c r="F498" s="227" t="s">
        <v>756</v>
      </c>
      <c r="G498" s="231" t="s">
        <v>756</v>
      </c>
      <c r="H498" s="227" t="s">
        <v>3287</v>
      </c>
      <c r="I498" s="228" t="s">
        <v>13745</v>
      </c>
      <c r="J498" s="229">
        <v>-1</v>
      </c>
      <c r="K498" s="228" t="b">
        <v>0</v>
      </c>
      <c r="L498" s="227">
        <v>1</v>
      </c>
      <c r="M498" s="227">
        <v>1</v>
      </c>
      <c r="N498" s="284">
        <v>18</v>
      </c>
      <c r="O498" s="228" t="b">
        <v>0</v>
      </c>
      <c r="P498" s="435" t="s">
        <v>10272</v>
      </c>
      <c r="Q498" s="435" t="s">
        <v>10272</v>
      </c>
      <c r="R498" s="445" t="s">
        <v>10273</v>
      </c>
      <c r="S498" s="445" t="s">
        <v>10273</v>
      </c>
      <c r="T498" s="453" t="s">
        <v>10273</v>
      </c>
      <c r="U498" s="435" t="s">
        <v>2357</v>
      </c>
      <c r="V498" s="435" t="s">
        <v>12121</v>
      </c>
      <c r="W498" s="279"/>
    </row>
    <row r="499" spans="1:23" ht="24" customHeight="1">
      <c r="A499" s="219">
        <f t="shared" si="7"/>
        <v>496</v>
      </c>
      <c r="B499" s="219" t="s">
        <v>749</v>
      </c>
      <c r="C499" s="235">
        <v>0</v>
      </c>
      <c r="D499" s="225" t="s">
        <v>3043</v>
      </c>
      <c r="E499" s="227" t="s">
        <v>3221</v>
      </c>
      <c r="F499" s="227" t="s">
        <v>3221</v>
      </c>
      <c r="G499" s="231" t="s">
        <v>756</v>
      </c>
      <c r="H499" s="227" t="s">
        <v>3287</v>
      </c>
      <c r="I499" s="228" t="s">
        <v>13745</v>
      </c>
      <c r="J499" s="229">
        <v>-1</v>
      </c>
      <c r="K499" s="228" t="b">
        <v>0</v>
      </c>
      <c r="L499" s="227">
        <v>1</v>
      </c>
      <c r="M499" s="227">
        <v>1</v>
      </c>
      <c r="N499" s="284">
        <v>19</v>
      </c>
      <c r="O499" s="228" t="b">
        <v>0</v>
      </c>
      <c r="P499" s="416" t="s">
        <v>10274</v>
      </c>
      <c r="Q499" s="416" t="s">
        <v>10275</v>
      </c>
      <c r="R499" s="444" t="s">
        <v>23007</v>
      </c>
      <c r="S499" s="444" t="s">
        <v>10276</v>
      </c>
      <c r="T499" s="452" t="s">
        <v>10277</v>
      </c>
      <c r="U499" s="416" t="s">
        <v>12122</v>
      </c>
      <c r="V499" s="416" t="s">
        <v>12123</v>
      </c>
      <c r="W499" s="279"/>
    </row>
    <row r="500" spans="1:23" ht="24" customHeight="1">
      <c r="A500" s="219">
        <f t="shared" si="7"/>
        <v>497</v>
      </c>
      <c r="B500" s="219" t="s">
        <v>749</v>
      </c>
      <c r="C500" s="235">
        <v>0</v>
      </c>
      <c r="D500" s="225" t="s">
        <v>3043</v>
      </c>
      <c r="E500" s="227" t="s">
        <v>3221</v>
      </c>
      <c r="F500" s="227" t="s">
        <v>3224</v>
      </c>
      <c r="G500" s="231" t="s">
        <v>756</v>
      </c>
      <c r="H500" s="227" t="s">
        <v>3287</v>
      </c>
      <c r="I500" s="228" t="s">
        <v>13745</v>
      </c>
      <c r="J500" s="229">
        <v>-1</v>
      </c>
      <c r="K500" s="228" t="b">
        <v>0</v>
      </c>
      <c r="L500" s="227">
        <v>1</v>
      </c>
      <c r="M500" s="227">
        <v>1</v>
      </c>
      <c r="N500" s="284">
        <v>20</v>
      </c>
      <c r="O500" s="228" t="b">
        <v>0</v>
      </c>
      <c r="P500" s="416" t="s">
        <v>10278</v>
      </c>
      <c r="Q500" s="416" t="s">
        <v>10279</v>
      </c>
      <c r="R500" s="444" t="s">
        <v>23008</v>
      </c>
      <c r="S500" s="444" t="s">
        <v>23009</v>
      </c>
      <c r="T500" s="452" t="s">
        <v>10280</v>
      </c>
      <c r="U500" s="416" t="s">
        <v>12124</v>
      </c>
      <c r="V500" s="416" t="s">
        <v>12125</v>
      </c>
      <c r="W500" s="279"/>
    </row>
    <row r="501" spans="1:23" ht="24" customHeight="1">
      <c r="A501" s="219">
        <f t="shared" si="7"/>
        <v>498</v>
      </c>
      <c r="B501" s="219" t="s">
        <v>749</v>
      </c>
      <c r="C501" s="235">
        <v>0</v>
      </c>
      <c r="D501" s="225" t="s">
        <v>3043</v>
      </c>
      <c r="E501" s="227" t="s">
        <v>3221</v>
      </c>
      <c r="F501" s="227" t="s">
        <v>3222</v>
      </c>
      <c r="G501" s="231" t="s">
        <v>756</v>
      </c>
      <c r="H501" s="227" t="s">
        <v>3287</v>
      </c>
      <c r="I501" s="228" t="s">
        <v>13745</v>
      </c>
      <c r="J501" s="229">
        <v>-1</v>
      </c>
      <c r="K501" s="228" t="b">
        <v>0</v>
      </c>
      <c r="L501" s="227">
        <v>1</v>
      </c>
      <c r="M501" s="227">
        <v>1</v>
      </c>
      <c r="N501" s="284">
        <v>21</v>
      </c>
      <c r="O501" s="228" t="b">
        <v>0</v>
      </c>
      <c r="P501" s="416" t="s">
        <v>10281</v>
      </c>
      <c r="Q501" s="416" t="s">
        <v>10282</v>
      </c>
      <c r="R501" s="444" t="s">
        <v>23010</v>
      </c>
      <c r="S501" s="444" t="s">
        <v>23011</v>
      </c>
      <c r="T501" s="452" t="s">
        <v>10283</v>
      </c>
      <c r="U501" s="416" t="s">
        <v>12126</v>
      </c>
      <c r="V501" s="416" t="s">
        <v>12127</v>
      </c>
      <c r="W501" s="279"/>
    </row>
    <row r="502" spans="1:23" ht="24" customHeight="1">
      <c r="A502" s="219">
        <f t="shared" si="7"/>
        <v>499</v>
      </c>
      <c r="B502" s="219" t="s">
        <v>749</v>
      </c>
      <c r="C502" s="235">
        <v>0</v>
      </c>
      <c r="D502" s="225" t="s">
        <v>3043</v>
      </c>
      <c r="E502" s="227" t="s">
        <v>3221</v>
      </c>
      <c r="F502" s="227" t="s">
        <v>756</v>
      </c>
      <c r="G502" s="231" t="s">
        <v>756</v>
      </c>
      <c r="H502" s="227" t="s">
        <v>3287</v>
      </c>
      <c r="I502" s="228" t="s">
        <v>13745</v>
      </c>
      <c r="J502" s="229">
        <v>-1</v>
      </c>
      <c r="K502" s="228" t="b">
        <v>0</v>
      </c>
      <c r="L502" s="227">
        <v>1</v>
      </c>
      <c r="M502" s="227">
        <v>1</v>
      </c>
      <c r="N502" s="284">
        <v>22</v>
      </c>
      <c r="O502" s="228" t="b">
        <v>0</v>
      </c>
      <c r="P502" s="435" t="s">
        <v>10284</v>
      </c>
      <c r="Q502" s="435" t="s">
        <v>10285</v>
      </c>
      <c r="R502" s="445" t="s">
        <v>23012</v>
      </c>
      <c r="S502" s="445" t="s">
        <v>23013</v>
      </c>
      <c r="T502" s="453" t="s">
        <v>10286</v>
      </c>
      <c r="U502" s="435" t="s">
        <v>12128</v>
      </c>
      <c r="V502" s="435" t="s">
        <v>12129</v>
      </c>
      <c r="W502" s="279"/>
    </row>
    <row r="503" spans="1:23" ht="24" customHeight="1">
      <c r="A503" s="219">
        <f t="shared" si="7"/>
        <v>500</v>
      </c>
      <c r="B503" s="219" t="s">
        <v>749</v>
      </c>
      <c r="C503" s="235">
        <v>0</v>
      </c>
      <c r="D503" s="225" t="s">
        <v>3043</v>
      </c>
      <c r="E503" s="227" t="s">
        <v>3221</v>
      </c>
      <c r="F503" s="227" t="s">
        <v>3221</v>
      </c>
      <c r="G503" s="231" t="s">
        <v>756</v>
      </c>
      <c r="H503" s="227" t="s">
        <v>3287</v>
      </c>
      <c r="I503" s="228" t="s">
        <v>13745</v>
      </c>
      <c r="J503" s="229">
        <v>-1</v>
      </c>
      <c r="K503" s="228" t="b">
        <v>0</v>
      </c>
      <c r="L503" s="227">
        <v>1</v>
      </c>
      <c r="M503" s="227">
        <v>1</v>
      </c>
      <c r="N503" s="284">
        <v>23</v>
      </c>
      <c r="O503" s="228" t="b">
        <v>0</v>
      </c>
      <c r="P503" s="416" t="s">
        <v>10287</v>
      </c>
      <c r="Q503" s="416" t="s">
        <v>10288</v>
      </c>
      <c r="R503" s="444" t="s">
        <v>23014</v>
      </c>
      <c r="S503" s="444" t="s">
        <v>10289</v>
      </c>
      <c r="T503" s="452" t="s">
        <v>10290</v>
      </c>
      <c r="U503" s="416" t="s">
        <v>12130</v>
      </c>
      <c r="V503" s="416" t="s">
        <v>12131</v>
      </c>
      <c r="W503" s="279"/>
    </row>
    <row r="504" spans="1:23" ht="24" customHeight="1">
      <c r="A504" s="219">
        <f t="shared" si="7"/>
        <v>501</v>
      </c>
      <c r="B504" s="219" t="s">
        <v>749</v>
      </c>
      <c r="C504" s="235">
        <v>0</v>
      </c>
      <c r="D504" s="225" t="s">
        <v>3043</v>
      </c>
      <c r="E504" s="227" t="s">
        <v>3221</v>
      </c>
      <c r="F504" s="227" t="s">
        <v>756</v>
      </c>
      <c r="G504" s="231" t="s">
        <v>756</v>
      </c>
      <c r="H504" s="227" t="s">
        <v>3287</v>
      </c>
      <c r="I504" s="228" t="s">
        <v>13745</v>
      </c>
      <c r="J504" s="229">
        <v>-1</v>
      </c>
      <c r="K504" s="228" t="b">
        <v>0</v>
      </c>
      <c r="L504" s="227">
        <v>1</v>
      </c>
      <c r="M504" s="227">
        <v>1</v>
      </c>
      <c r="N504" s="284">
        <v>24</v>
      </c>
      <c r="O504" s="228" t="b">
        <v>0</v>
      </c>
      <c r="P504" s="435" t="s">
        <v>697</v>
      </c>
      <c r="Q504" s="435" t="s">
        <v>697</v>
      </c>
      <c r="R504" s="445" t="s">
        <v>698</v>
      </c>
      <c r="S504" s="445" t="s">
        <v>698</v>
      </c>
      <c r="T504" s="453" t="s">
        <v>698</v>
      </c>
      <c r="U504" s="435" t="s">
        <v>2357</v>
      </c>
      <c r="V504" s="435" t="s">
        <v>12132</v>
      </c>
      <c r="W504" s="279"/>
    </row>
    <row r="505" spans="1:23" ht="24" customHeight="1">
      <c r="A505" s="219">
        <f t="shared" si="7"/>
        <v>502</v>
      </c>
      <c r="B505" s="219" t="s">
        <v>749</v>
      </c>
      <c r="C505" s="235">
        <v>0</v>
      </c>
      <c r="D505" s="225" t="s">
        <v>3043</v>
      </c>
      <c r="E505" s="227" t="s">
        <v>3221</v>
      </c>
      <c r="F505" s="227" t="s">
        <v>3221</v>
      </c>
      <c r="G505" s="231" t="s">
        <v>756</v>
      </c>
      <c r="H505" s="227" t="s">
        <v>3287</v>
      </c>
      <c r="I505" s="228" t="s">
        <v>13745</v>
      </c>
      <c r="J505" s="229">
        <v>-1</v>
      </c>
      <c r="K505" s="228" t="b">
        <v>0</v>
      </c>
      <c r="L505" s="227">
        <v>1</v>
      </c>
      <c r="M505" s="227">
        <v>1</v>
      </c>
      <c r="N505" s="284">
        <v>25</v>
      </c>
      <c r="O505" s="228" t="b">
        <v>0</v>
      </c>
      <c r="P505" s="416" t="s">
        <v>10291</v>
      </c>
      <c r="Q505" s="416" t="s">
        <v>10292</v>
      </c>
      <c r="R505" s="444" t="s">
        <v>23015</v>
      </c>
      <c r="S505" s="444" t="s">
        <v>10293</v>
      </c>
      <c r="T505" s="452" t="s">
        <v>10294</v>
      </c>
      <c r="U505" s="416" t="s">
        <v>12133</v>
      </c>
      <c r="V505" s="416" t="s">
        <v>12134</v>
      </c>
      <c r="W505" s="279"/>
    </row>
    <row r="506" spans="1:23" ht="24" customHeight="1">
      <c r="A506" s="219">
        <f t="shared" si="7"/>
        <v>503</v>
      </c>
      <c r="B506" s="219" t="s">
        <v>749</v>
      </c>
      <c r="C506" s="235">
        <v>0</v>
      </c>
      <c r="D506" s="225" t="s">
        <v>3043</v>
      </c>
      <c r="E506" s="227" t="s">
        <v>3221</v>
      </c>
      <c r="F506" s="227" t="s">
        <v>3221</v>
      </c>
      <c r="G506" s="231" t="s">
        <v>756</v>
      </c>
      <c r="H506" s="227" t="s">
        <v>3287</v>
      </c>
      <c r="I506" s="228" t="s">
        <v>13745</v>
      </c>
      <c r="J506" s="229">
        <v>-1</v>
      </c>
      <c r="K506" s="228" t="b">
        <v>0</v>
      </c>
      <c r="L506" s="227">
        <v>1</v>
      </c>
      <c r="M506" s="227">
        <v>1</v>
      </c>
      <c r="N506" s="284">
        <v>26</v>
      </c>
      <c r="O506" s="228" t="b">
        <v>0</v>
      </c>
      <c r="P506" s="416" t="s">
        <v>10295</v>
      </c>
      <c r="Q506" s="416" t="s">
        <v>10296</v>
      </c>
      <c r="R506" s="444" t="s">
        <v>23016</v>
      </c>
      <c r="S506" s="444" t="s">
        <v>10297</v>
      </c>
      <c r="T506" s="452" t="s">
        <v>10298</v>
      </c>
      <c r="U506" s="416" t="s">
        <v>12135</v>
      </c>
      <c r="V506" s="416" t="s">
        <v>12136</v>
      </c>
      <c r="W506" s="279"/>
    </row>
    <row r="507" spans="1:23" ht="24" customHeight="1">
      <c r="A507" s="219">
        <f t="shared" si="7"/>
        <v>504</v>
      </c>
      <c r="B507" s="219" t="s">
        <v>749</v>
      </c>
      <c r="C507" s="235">
        <v>0</v>
      </c>
      <c r="D507" s="225" t="s">
        <v>3043</v>
      </c>
      <c r="E507" s="227" t="s">
        <v>3221</v>
      </c>
      <c r="F507" s="227" t="s">
        <v>3222</v>
      </c>
      <c r="G507" s="231" t="s">
        <v>756</v>
      </c>
      <c r="H507" s="227" t="s">
        <v>3287</v>
      </c>
      <c r="I507" s="228" t="s">
        <v>13745</v>
      </c>
      <c r="J507" s="229">
        <v>-1</v>
      </c>
      <c r="K507" s="228" t="b">
        <v>0</v>
      </c>
      <c r="L507" s="227">
        <v>1</v>
      </c>
      <c r="M507" s="227">
        <v>1</v>
      </c>
      <c r="N507" s="284">
        <v>27</v>
      </c>
      <c r="O507" s="228" t="b">
        <v>0</v>
      </c>
      <c r="P507" s="416" t="s">
        <v>10299</v>
      </c>
      <c r="Q507" s="416" t="s">
        <v>10300</v>
      </c>
      <c r="R507" s="444" t="s">
        <v>23017</v>
      </c>
      <c r="S507" s="444" t="s">
        <v>23018</v>
      </c>
      <c r="T507" s="452" t="s">
        <v>10301</v>
      </c>
      <c r="U507" s="416" t="s">
        <v>12137</v>
      </c>
      <c r="V507" s="416" t="s">
        <v>12138</v>
      </c>
      <c r="W507" s="279"/>
    </row>
    <row r="508" spans="1:23" ht="24" customHeight="1">
      <c r="A508" s="219">
        <f t="shared" si="7"/>
        <v>505</v>
      </c>
      <c r="B508" s="219" t="s">
        <v>749</v>
      </c>
      <c r="C508" s="235">
        <v>0</v>
      </c>
      <c r="D508" s="225" t="s">
        <v>3043</v>
      </c>
      <c r="E508" s="227" t="s">
        <v>3221</v>
      </c>
      <c r="F508" s="227" t="s">
        <v>3221</v>
      </c>
      <c r="G508" s="231" t="s">
        <v>756</v>
      </c>
      <c r="H508" s="227" t="s">
        <v>3287</v>
      </c>
      <c r="I508" s="228" t="s">
        <v>13745</v>
      </c>
      <c r="J508" s="229">
        <v>-1</v>
      </c>
      <c r="K508" s="228" t="b">
        <v>0</v>
      </c>
      <c r="L508" s="227">
        <v>1</v>
      </c>
      <c r="M508" s="227">
        <v>1</v>
      </c>
      <c r="N508" s="284">
        <v>28</v>
      </c>
      <c r="O508" s="228" t="b">
        <v>0</v>
      </c>
      <c r="P508" s="416" t="s">
        <v>10302</v>
      </c>
      <c r="Q508" s="416" t="s">
        <v>10303</v>
      </c>
      <c r="R508" s="444" t="s">
        <v>23019</v>
      </c>
      <c r="S508" s="444" t="s">
        <v>23020</v>
      </c>
      <c r="T508" s="452" t="s">
        <v>10304</v>
      </c>
      <c r="U508" s="416" t="s">
        <v>12139</v>
      </c>
      <c r="V508" s="416" t="s">
        <v>13186</v>
      </c>
      <c r="W508" s="279"/>
    </row>
    <row r="509" spans="1:23" ht="24" customHeight="1">
      <c r="A509" s="219">
        <f t="shared" si="7"/>
        <v>506</v>
      </c>
      <c r="B509" s="219" t="s">
        <v>749</v>
      </c>
      <c r="C509" s="235">
        <v>0</v>
      </c>
      <c r="D509" s="225" t="s">
        <v>3043</v>
      </c>
      <c r="E509" s="227" t="s">
        <v>3221</v>
      </c>
      <c r="F509" s="227" t="s">
        <v>756</v>
      </c>
      <c r="G509" s="231" t="s">
        <v>756</v>
      </c>
      <c r="H509" s="227" t="s">
        <v>3287</v>
      </c>
      <c r="I509" s="228" t="s">
        <v>13745</v>
      </c>
      <c r="J509" s="229">
        <v>-1</v>
      </c>
      <c r="K509" s="228" t="b">
        <v>0</v>
      </c>
      <c r="L509" s="227">
        <v>1</v>
      </c>
      <c r="M509" s="227">
        <v>1</v>
      </c>
      <c r="N509" s="284">
        <v>29</v>
      </c>
      <c r="O509" s="228" t="b">
        <v>0</v>
      </c>
      <c r="P509" s="435" t="s">
        <v>10305</v>
      </c>
      <c r="Q509" s="435" t="s">
        <v>10306</v>
      </c>
      <c r="R509" s="445" t="s">
        <v>23021</v>
      </c>
      <c r="S509" s="445" t="s">
        <v>23022</v>
      </c>
      <c r="T509" s="453" t="s">
        <v>10307</v>
      </c>
      <c r="U509" s="435" t="s">
        <v>12140</v>
      </c>
      <c r="V509" s="435" t="s">
        <v>8923</v>
      </c>
      <c r="W509" s="279"/>
    </row>
    <row r="510" spans="1:23" ht="24" customHeight="1">
      <c r="A510" s="219">
        <f t="shared" si="7"/>
        <v>507</v>
      </c>
      <c r="B510" s="219" t="s">
        <v>749</v>
      </c>
      <c r="C510" s="235">
        <v>0</v>
      </c>
      <c r="D510" s="225" t="s">
        <v>3043</v>
      </c>
      <c r="E510" s="227" t="s">
        <v>3221</v>
      </c>
      <c r="F510" s="227" t="s">
        <v>3221</v>
      </c>
      <c r="G510" s="231" t="s">
        <v>756</v>
      </c>
      <c r="H510" s="227" t="s">
        <v>3287</v>
      </c>
      <c r="I510" s="228" t="s">
        <v>13745</v>
      </c>
      <c r="J510" s="229">
        <v>-1</v>
      </c>
      <c r="K510" s="228" t="b">
        <v>0</v>
      </c>
      <c r="L510" s="227">
        <v>1</v>
      </c>
      <c r="M510" s="227">
        <v>1</v>
      </c>
      <c r="N510" s="284">
        <v>30</v>
      </c>
      <c r="O510" s="228" t="b">
        <v>0</v>
      </c>
      <c r="P510" s="416" t="s">
        <v>10308</v>
      </c>
      <c r="Q510" s="416" t="s">
        <v>10309</v>
      </c>
      <c r="R510" s="444" t="s">
        <v>23023</v>
      </c>
      <c r="S510" s="444" t="s">
        <v>23024</v>
      </c>
      <c r="T510" s="452" t="s">
        <v>10310</v>
      </c>
      <c r="U510" s="416" t="s">
        <v>12141</v>
      </c>
      <c r="V510" s="416" t="s">
        <v>12142</v>
      </c>
      <c r="W510" s="279"/>
    </row>
    <row r="511" spans="1:23" ht="24" customHeight="1">
      <c r="A511" s="219">
        <f t="shared" si="7"/>
        <v>508</v>
      </c>
      <c r="B511" s="219" t="s">
        <v>749</v>
      </c>
      <c r="C511" s="235">
        <v>0</v>
      </c>
      <c r="D511" s="225" t="s">
        <v>3043</v>
      </c>
      <c r="E511" s="227" t="s">
        <v>3221</v>
      </c>
      <c r="F511" s="227" t="s">
        <v>3221</v>
      </c>
      <c r="G511" s="231" t="s">
        <v>756</v>
      </c>
      <c r="H511" s="227" t="s">
        <v>3287</v>
      </c>
      <c r="I511" s="228" t="s">
        <v>13745</v>
      </c>
      <c r="J511" s="229">
        <v>-1</v>
      </c>
      <c r="K511" s="228" t="b">
        <v>0</v>
      </c>
      <c r="L511" s="227">
        <v>1</v>
      </c>
      <c r="M511" s="227">
        <v>1</v>
      </c>
      <c r="N511" s="284">
        <v>31</v>
      </c>
      <c r="O511" s="228" t="b">
        <v>0</v>
      </c>
      <c r="P511" s="416" t="s">
        <v>10311</v>
      </c>
      <c r="Q511" s="416" t="s">
        <v>10312</v>
      </c>
      <c r="R511" s="444" t="s">
        <v>23025</v>
      </c>
      <c r="S511" s="444" t="s">
        <v>23026</v>
      </c>
      <c r="T511" s="452" t="s">
        <v>10313</v>
      </c>
      <c r="U511" s="416" t="s">
        <v>12143</v>
      </c>
      <c r="V511" s="416" t="s">
        <v>12144</v>
      </c>
      <c r="W511" s="279"/>
    </row>
    <row r="512" spans="1:23" ht="24" customHeight="1">
      <c r="A512" s="219">
        <f t="shared" si="7"/>
        <v>509</v>
      </c>
      <c r="B512" s="219" t="s">
        <v>749</v>
      </c>
      <c r="C512" s="235">
        <v>0</v>
      </c>
      <c r="D512" s="225" t="s">
        <v>3043</v>
      </c>
      <c r="E512" s="227" t="s">
        <v>3221</v>
      </c>
      <c r="F512" s="227" t="s">
        <v>756</v>
      </c>
      <c r="G512" s="231" t="s">
        <v>756</v>
      </c>
      <c r="H512" s="227" t="s">
        <v>3287</v>
      </c>
      <c r="I512" s="228" t="s">
        <v>13745</v>
      </c>
      <c r="J512" s="229">
        <v>-1</v>
      </c>
      <c r="K512" s="228" t="b">
        <v>0</v>
      </c>
      <c r="L512" s="227">
        <v>1</v>
      </c>
      <c r="M512" s="227">
        <v>1</v>
      </c>
      <c r="N512" s="284">
        <v>32</v>
      </c>
      <c r="O512" s="228" t="b">
        <v>0</v>
      </c>
      <c r="P512" s="435" t="s">
        <v>10314</v>
      </c>
      <c r="Q512" s="435" t="s">
        <v>10315</v>
      </c>
      <c r="R512" s="445" t="s">
        <v>23027</v>
      </c>
      <c r="S512" s="445" t="s">
        <v>23028</v>
      </c>
      <c r="T512" s="453" t="s">
        <v>10316</v>
      </c>
      <c r="U512" s="435" t="s">
        <v>12145</v>
      </c>
      <c r="V512" s="435" t="s">
        <v>12146</v>
      </c>
      <c r="W512" s="279"/>
    </row>
    <row r="513" spans="1:23" ht="24" customHeight="1">
      <c r="A513" s="219">
        <f t="shared" si="7"/>
        <v>510</v>
      </c>
      <c r="B513" s="219" t="s">
        <v>749</v>
      </c>
      <c r="C513" s="235">
        <v>0</v>
      </c>
      <c r="D513" s="225" t="s">
        <v>3043</v>
      </c>
      <c r="E513" s="227" t="s">
        <v>3221</v>
      </c>
      <c r="F513" s="227" t="s">
        <v>3223</v>
      </c>
      <c r="G513" s="231" t="s">
        <v>756</v>
      </c>
      <c r="H513" s="227" t="s">
        <v>3287</v>
      </c>
      <c r="I513" s="228" t="s">
        <v>13745</v>
      </c>
      <c r="J513" s="229">
        <v>-1</v>
      </c>
      <c r="K513" s="228" t="b">
        <v>0</v>
      </c>
      <c r="L513" s="227">
        <v>1</v>
      </c>
      <c r="M513" s="227">
        <v>1</v>
      </c>
      <c r="N513" s="284">
        <v>33</v>
      </c>
      <c r="O513" s="228" t="b">
        <v>0</v>
      </c>
      <c r="P513" s="416" t="s">
        <v>10317</v>
      </c>
      <c r="Q513" s="416" t="s">
        <v>10318</v>
      </c>
      <c r="R513" s="444" t="s">
        <v>23029</v>
      </c>
      <c r="S513" s="444" t="s">
        <v>23030</v>
      </c>
      <c r="T513" s="452" t="s">
        <v>10319</v>
      </c>
      <c r="U513" s="416" t="s">
        <v>12147</v>
      </c>
      <c r="V513" s="416" t="s">
        <v>12148</v>
      </c>
      <c r="W513" s="279"/>
    </row>
    <row r="514" spans="1:23" ht="24" customHeight="1">
      <c r="A514" s="219">
        <f t="shared" si="7"/>
        <v>511</v>
      </c>
      <c r="B514" s="219" t="s">
        <v>749</v>
      </c>
      <c r="C514" s="235">
        <v>0</v>
      </c>
      <c r="D514" s="225" t="s">
        <v>3043</v>
      </c>
      <c r="E514" s="227" t="s">
        <v>3221</v>
      </c>
      <c r="F514" s="227" t="s">
        <v>3225</v>
      </c>
      <c r="G514" s="231" t="s">
        <v>756</v>
      </c>
      <c r="H514" s="227" t="s">
        <v>3287</v>
      </c>
      <c r="I514" s="228" t="s">
        <v>13745</v>
      </c>
      <c r="J514" s="229">
        <v>-1</v>
      </c>
      <c r="K514" s="228" t="b">
        <v>0</v>
      </c>
      <c r="L514" s="227">
        <v>1</v>
      </c>
      <c r="M514" s="227">
        <v>1</v>
      </c>
      <c r="N514" s="284">
        <v>34</v>
      </c>
      <c r="O514" s="228" t="b">
        <v>0</v>
      </c>
      <c r="P514" s="416" t="s">
        <v>10320</v>
      </c>
      <c r="Q514" s="416" t="s">
        <v>10321</v>
      </c>
      <c r="R514" s="444" t="s">
        <v>23031</v>
      </c>
      <c r="S514" s="444" t="s">
        <v>23032</v>
      </c>
      <c r="T514" s="452" t="s">
        <v>10322</v>
      </c>
      <c r="U514" s="416" t="s">
        <v>12149</v>
      </c>
      <c r="V514" s="416" t="s">
        <v>12150</v>
      </c>
      <c r="W514" s="279"/>
    </row>
    <row r="515" spans="1:23" ht="24" customHeight="1">
      <c r="A515" s="219">
        <f t="shared" si="7"/>
        <v>512</v>
      </c>
      <c r="B515" s="219" t="s">
        <v>749</v>
      </c>
      <c r="C515" s="235">
        <v>0</v>
      </c>
      <c r="D515" s="225" t="s">
        <v>3043</v>
      </c>
      <c r="E515" s="227" t="s">
        <v>3221</v>
      </c>
      <c r="F515" s="227" t="s">
        <v>756</v>
      </c>
      <c r="G515" s="231" t="s">
        <v>756</v>
      </c>
      <c r="H515" s="227" t="s">
        <v>3287</v>
      </c>
      <c r="I515" s="228" t="s">
        <v>13745</v>
      </c>
      <c r="J515" s="229">
        <v>-1</v>
      </c>
      <c r="K515" s="228" t="b">
        <v>0</v>
      </c>
      <c r="L515" s="227">
        <v>1</v>
      </c>
      <c r="M515" s="227">
        <v>1</v>
      </c>
      <c r="N515" s="284">
        <v>35</v>
      </c>
      <c r="O515" s="228" t="b">
        <v>0</v>
      </c>
      <c r="P515" s="435" t="s">
        <v>10323</v>
      </c>
      <c r="Q515" s="435" t="s">
        <v>10324</v>
      </c>
      <c r="R515" s="445" t="s">
        <v>23033</v>
      </c>
      <c r="S515" s="445" t="s">
        <v>10325</v>
      </c>
      <c r="T515" s="453" t="s">
        <v>10326</v>
      </c>
      <c r="U515" s="435" t="s">
        <v>12151</v>
      </c>
      <c r="V515" s="435" t="s">
        <v>12152</v>
      </c>
      <c r="W515" s="279"/>
    </row>
    <row r="516" spans="1:23" ht="24" customHeight="1">
      <c r="A516" s="219">
        <f t="shared" si="7"/>
        <v>513</v>
      </c>
      <c r="B516" s="219" t="s">
        <v>749</v>
      </c>
      <c r="C516" s="235">
        <v>0</v>
      </c>
      <c r="D516" s="225" t="s">
        <v>3043</v>
      </c>
      <c r="E516" s="227" t="s">
        <v>3221</v>
      </c>
      <c r="F516" s="227" t="s">
        <v>3221</v>
      </c>
      <c r="G516" s="231" t="s">
        <v>756</v>
      </c>
      <c r="H516" s="227" t="s">
        <v>3287</v>
      </c>
      <c r="I516" s="228" t="s">
        <v>13745</v>
      </c>
      <c r="J516" s="229">
        <v>-1</v>
      </c>
      <c r="K516" s="228" t="b">
        <v>0</v>
      </c>
      <c r="L516" s="227">
        <v>1</v>
      </c>
      <c r="M516" s="227">
        <v>1</v>
      </c>
      <c r="N516" s="284">
        <v>36</v>
      </c>
      <c r="O516" s="228" t="b">
        <v>0</v>
      </c>
      <c r="P516" s="416" t="s">
        <v>10327</v>
      </c>
      <c r="Q516" s="416" t="s">
        <v>10328</v>
      </c>
      <c r="R516" s="444" t="s">
        <v>23034</v>
      </c>
      <c r="S516" s="444" t="s">
        <v>10329</v>
      </c>
      <c r="T516" s="452" t="s">
        <v>10330</v>
      </c>
      <c r="U516" s="416" t="s">
        <v>12153</v>
      </c>
      <c r="V516" s="416" t="s">
        <v>12154</v>
      </c>
      <c r="W516" s="279"/>
    </row>
    <row r="517" spans="1:23" ht="24" customHeight="1">
      <c r="A517" s="219">
        <f t="shared" si="7"/>
        <v>514</v>
      </c>
      <c r="B517" s="219" t="s">
        <v>749</v>
      </c>
      <c r="C517" s="235">
        <v>0</v>
      </c>
      <c r="D517" s="225" t="s">
        <v>3043</v>
      </c>
      <c r="E517" s="227" t="s">
        <v>3221</v>
      </c>
      <c r="F517" s="227" t="s">
        <v>3020</v>
      </c>
      <c r="G517" s="231" t="s">
        <v>756</v>
      </c>
      <c r="H517" s="227" t="s">
        <v>3287</v>
      </c>
      <c r="I517" s="228" t="s">
        <v>13745</v>
      </c>
      <c r="J517" s="229">
        <v>-1</v>
      </c>
      <c r="K517" s="228" t="b">
        <v>0</v>
      </c>
      <c r="L517" s="227">
        <v>1</v>
      </c>
      <c r="M517" s="227">
        <v>1</v>
      </c>
      <c r="N517" s="284">
        <v>37</v>
      </c>
      <c r="O517" s="228" t="b">
        <v>0</v>
      </c>
      <c r="P517" s="416" t="s">
        <v>10331</v>
      </c>
      <c r="Q517" s="416" t="s">
        <v>10332</v>
      </c>
      <c r="R517" s="444" t="s">
        <v>23035</v>
      </c>
      <c r="S517" s="444" t="s">
        <v>23036</v>
      </c>
      <c r="T517" s="452" t="s">
        <v>10333</v>
      </c>
      <c r="U517" s="416" t="s">
        <v>12155</v>
      </c>
      <c r="V517" s="416" t="s">
        <v>12156</v>
      </c>
      <c r="W517" s="279"/>
    </row>
    <row r="518" spans="1:23" ht="24" customHeight="1">
      <c r="A518" s="219">
        <f t="shared" si="7"/>
        <v>515</v>
      </c>
      <c r="B518" s="219" t="s">
        <v>749</v>
      </c>
      <c r="C518" s="235">
        <v>0</v>
      </c>
      <c r="D518" s="225" t="s">
        <v>3043</v>
      </c>
      <c r="E518" s="227" t="s">
        <v>3221</v>
      </c>
      <c r="F518" s="227" t="s">
        <v>3020</v>
      </c>
      <c r="G518" s="231" t="s">
        <v>756</v>
      </c>
      <c r="H518" s="227" t="s">
        <v>3287</v>
      </c>
      <c r="I518" s="228" t="s">
        <v>13745</v>
      </c>
      <c r="J518" s="229">
        <v>-1</v>
      </c>
      <c r="K518" s="228" t="b">
        <v>0</v>
      </c>
      <c r="L518" s="227">
        <v>1</v>
      </c>
      <c r="M518" s="227">
        <v>1</v>
      </c>
      <c r="N518" s="284">
        <v>38</v>
      </c>
      <c r="O518" s="228" t="b">
        <v>0</v>
      </c>
      <c r="P518" s="416" t="s">
        <v>10334</v>
      </c>
      <c r="Q518" s="416" t="s">
        <v>10335</v>
      </c>
      <c r="R518" s="444" t="s">
        <v>23037</v>
      </c>
      <c r="S518" s="444" t="s">
        <v>23038</v>
      </c>
      <c r="T518" s="452" t="s">
        <v>10336</v>
      </c>
      <c r="U518" s="416" t="s">
        <v>12157</v>
      </c>
      <c r="V518" s="416" t="s">
        <v>12158</v>
      </c>
      <c r="W518" s="279"/>
    </row>
    <row r="519" spans="1:23" ht="24" customHeight="1">
      <c r="A519" s="219">
        <f t="shared" si="7"/>
        <v>516</v>
      </c>
      <c r="B519" s="219" t="s">
        <v>749</v>
      </c>
      <c r="C519" s="235">
        <v>0</v>
      </c>
      <c r="D519" s="225" t="s">
        <v>3043</v>
      </c>
      <c r="E519" s="227" t="s">
        <v>3221</v>
      </c>
      <c r="F519" s="227" t="s">
        <v>3020</v>
      </c>
      <c r="G519" s="231" t="s">
        <v>756</v>
      </c>
      <c r="H519" s="227" t="s">
        <v>3287</v>
      </c>
      <c r="I519" s="228" t="s">
        <v>13745</v>
      </c>
      <c r="J519" s="229">
        <v>-1</v>
      </c>
      <c r="K519" s="228" t="b">
        <v>0</v>
      </c>
      <c r="L519" s="227">
        <v>1</v>
      </c>
      <c r="M519" s="227">
        <v>1</v>
      </c>
      <c r="N519" s="284">
        <v>39</v>
      </c>
      <c r="O519" s="228" t="b">
        <v>0</v>
      </c>
      <c r="P519" s="416" t="s">
        <v>10337</v>
      </c>
      <c r="Q519" s="416" t="s">
        <v>10338</v>
      </c>
      <c r="R519" s="444" t="s">
        <v>23039</v>
      </c>
      <c r="S519" s="444" t="s">
        <v>23040</v>
      </c>
      <c r="T519" s="452" t="s">
        <v>10339</v>
      </c>
      <c r="U519" s="416" t="s">
        <v>12159</v>
      </c>
      <c r="V519" s="416" t="s">
        <v>12160</v>
      </c>
      <c r="W519" s="279"/>
    </row>
    <row r="520" spans="1:23" ht="24" customHeight="1">
      <c r="A520" s="219">
        <f t="shared" si="7"/>
        <v>517</v>
      </c>
      <c r="B520" s="219" t="s">
        <v>749</v>
      </c>
      <c r="C520" s="235">
        <v>0</v>
      </c>
      <c r="D520" s="225" t="s">
        <v>3043</v>
      </c>
      <c r="E520" s="227" t="s">
        <v>3221</v>
      </c>
      <c r="F520" s="227" t="s">
        <v>3227</v>
      </c>
      <c r="G520" s="231" t="s">
        <v>756</v>
      </c>
      <c r="H520" s="227" t="s">
        <v>3287</v>
      </c>
      <c r="I520" s="228" t="s">
        <v>13745</v>
      </c>
      <c r="J520" s="229">
        <v>-1</v>
      </c>
      <c r="K520" s="228" t="b">
        <v>0</v>
      </c>
      <c r="L520" s="227">
        <v>1</v>
      </c>
      <c r="M520" s="227">
        <v>1</v>
      </c>
      <c r="N520" s="284">
        <v>40</v>
      </c>
      <c r="O520" s="228" t="b">
        <v>0</v>
      </c>
      <c r="P520" s="416" t="s">
        <v>10340</v>
      </c>
      <c r="Q520" s="416" t="s">
        <v>10341</v>
      </c>
      <c r="R520" s="444" t="s">
        <v>23041</v>
      </c>
      <c r="S520" s="444" t="s">
        <v>23042</v>
      </c>
      <c r="T520" s="452" t="s">
        <v>10342</v>
      </c>
      <c r="U520" s="416" t="s">
        <v>12161</v>
      </c>
      <c r="V520" s="416" t="s">
        <v>12162</v>
      </c>
      <c r="W520" s="279"/>
    </row>
    <row r="521" spans="1:23" ht="24" customHeight="1">
      <c r="A521" s="219">
        <f t="shared" si="7"/>
        <v>518</v>
      </c>
      <c r="B521" s="219" t="s">
        <v>749</v>
      </c>
      <c r="C521" s="235">
        <v>0</v>
      </c>
      <c r="D521" s="225" t="s">
        <v>3043</v>
      </c>
      <c r="E521" s="227" t="s">
        <v>3221</v>
      </c>
      <c r="F521" s="227" t="s">
        <v>3230</v>
      </c>
      <c r="G521" s="231" t="s">
        <v>756</v>
      </c>
      <c r="H521" s="227" t="s">
        <v>3287</v>
      </c>
      <c r="I521" s="228" t="s">
        <v>13745</v>
      </c>
      <c r="J521" s="229">
        <v>-1</v>
      </c>
      <c r="K521" s="228" t="b">
        <v>0</v>
      </c>
      <c r="L521" s="227">
        <v>1</v>
      </c>
      <c r="M521" s="227">
        <v>1</v>
      </c>
      <c r="N521" s="284">
        <v>41</v>
      </c>
      <c r="O521" s="228" t="b">
        <v>0</v>
      </c>
      <c r="P521" s="416" t="s">
        <v>10343</v>
      </c>
      <c r="Q521" s="416" t="s">
        <v>10344</v>
      </c>
      <c r="R521" s="444" t="s">
        <v>23043</v>
      </c>
      <c r="S521" s="444" t="s">
        <v>23044</v>
      </c>
      <c r="T521" s="452" t="s">
        <v>10345</v>
      </c>
      <c r="U521" s="416" t="s">
        <v>12163</v>
      </c>
      <c r="V521" s="416" t="s">
        <v>12164</v>
      </c>
      <c r="W521" s="279"/>
    </row>
    <row r="522" spans="1:23" ht="24" customHeight="1">
      <c r="A522" s="219">
        <f t="shared" si="7"/>
        <v>519</v>
      </c>
      <c r="B522" s="219" t="s">
        <v>749</v>
      </c>
      <c r="C522" s="235">
        <v>0</v>
      </c>
      <c r="D522" s="225" t="s">
        <v>3043</v>
      </c>
      <c r="E522" s="227" t="s">
        <v>3221</v>
      </c>
      <c r="F522" s="227" t="s">
        <v>3020</v>
      </c>
      <c r="G522" s="231" t="s">
        <v>756</v>
      </c>
      <c r="H522" s="227" t="s">
        <v>3287</v>
      </c>
      <c r="I522" s="228" t="s">
        <v>13745</v>
      </c>
      <c r="J522" s="229">
        <v>-1</v>
      </c>
      <c r="K522" s="228" t="b">
        <v>0</v>
      </c>
      <c r="L522" s="227">
        <v>1</v>
      </c>
      <c r="M522" s="227">
        <v>1</v>
      </c>
      <c r="N522" s="284">
        <v>42</v>
      </c>
      <c r="O522" s="228" t="b">
        <v>0</v>
      </c>
      <c r="P522" s="416" t="s">
        <v>10346</v>
      </c>
      <c r="Q522" s="416" t="s">
        <v>10347</v>
      </c>
      <c r="R522" s="444" t="s">
        <v>23045</v>
      </c>
      <c r="S522" s="444" t="s">
        <v>23046</v>
      </c>
      <c r="T522" s="452" t="s">
        <v>10348</v>
      </c>
      <c r="U522" s="416" t="s">
        <v>12165</v>
      </c>
      <c r="V522" s="416" t="s">
        <v>12166</v>
      </c>
      <c r="W522" s="279"/>
    </row>
    <row r="523" spans="1:23" ht="24" customHeight="1">
      <c r="A523" s="219">
        <f t="shared" si="7"/>
        <v>520</v>
      </c>
      <c r="B523" s="219" t="s">
        <v>749</v>
      </c>
      <c r="C523" s="235">
        <v>0</v>
      </c>
      <c r="D523" s="225" t="s">
        <v>3043</v>
      </c>
      <c r="E523" s="227" t="s">
        <v>3221</v>
      </c>
      <c r="F523" s="227" t="s">
        <v>3231</v>
      </c>
      <c r="G523" s="231" t="s">
        <v>756</v>
      </c>
      <c r="H523" s="227" t="s">
        <v>3287</v>
      </c>
      <c r="I523" s="228" t="s">
        <v>13745</v>
      </c>
      <c r="J523" s="229">
        <v>-1</v>
      </c>
      <c r="K523" s="228" t="b">
        <v>0</v>
      </c>
      <c r="L523" s="227">
        <v>1</v>
      </c>
      <c r="M523" s="227">
        <v>1</v>
      </c>
      <c r="N523" s="284">
        <v>43</v>
      </c>
      <c r="O523" s="228" t="b">
        <v>0</v>
      </c>
      <c r="P523" s="416" t="s">
        <v>10349</v>
      </c>
      <c r="Q523" s="416" t="s">
        <v>10350</v>
      </c>
      <c r="R523" s="444" t="s">
        <v>22509</v>
      </c>
      <c r="S523" s="444" t="s">
        <v>23047</v>
      </c>
      <c r="T523" s="452" t="s">
        <v>10351</v>
      </c>
      <c r="U523" s="416" t="s">
        <v>12167</v>
      </c>
      <c r="V523" s="416" t="s">
        <v>12168</v>
      </c>
      <c r="W523" s="279"/>
    </row>
    <row r="524" spans="1:23" ht="24" customHeight="1">
      <c r="A524" s="219">
        <f t="shared" si="7"/>
        <v>521</v>
      </c>
      <c r="B524" s="219" t="s">
        <v>749</v>
      </c>
      <c r="C524" s="235">
        <v>0</v>
      </c>
      <c r="D524" s="225" t="s">
        <v>3043</v>
      </c>
      <c r="E524" s="227" t="s">
        <v>3221</v>
      </c>
      <c r="F524" s="227" t="s">
        <v>756</v>
      </c>
      <c r="G524" s="231" t="s">
        <v>756</v>
      </c>
      <c r="H524" s="227" t="s">
        <v>3287</v>
      </c>
      <c r="I524" s="228" t="s">
        <v>13745</v>
      </c>
      <c r="J524" s="229">
        <v>-1</v>
      </c>
      <c r="K524" s="228" t="b">
        <v>0</v>
      </c>
      <c r="L524" s="227">
        <v>1</v>
      </c>
      <c r="M524" s="227">
        <v>1</v>
      </c>
      <c r="N524" s="284">
        <v>44</v>
      </c>
      <c r="O524" s="228" t="b">
        <v>0</v>
      </c>
      <c r="P524" s="435" t="s">
        <v>10352</v>
      </c>
      <c r="Q524" s="435" t="s">
        <v>10353</v>
      </c>
      <c r="R524" s="445" t="s">
        <v>23048</v>
      </c>
      <c r="S524" s="445" t="s">
        <v>10354</v>
      </c>
      <c r="T524" s="453" t="s">
        <v>10355</v>
      </c>
      <c r="U524" s="435" t="s">
        <v>12169</v>
      </c>
      <c r="V524" s="435" t="s">
        <v>12170</v>
      </c>
      <c r="W524" s="279"/>
    </row>
    <row r="525" spans="1:23" ht="24" customHeight="1">
      <c r="A525" s="219">
        <f t="shared" si="7"/>
        <v>522</v>
      </c>
      <c r="B525" s="219" t="s">
        <v>749</v>
      </c>
      <c r="C525" s="235">
        <v>0</v>
      </c>
      <c r="D525" s="225" t="s">
        <v>3043</v>
      </c>
      <c r="E525" s="227" t="s">
        <v>3221</v>
      </c>
      <c r="F525" s="227" t="s">
        <v>3221</v>
      </c>
      <c r="G525" s="231" t="s">
        <v>756</v>
      </c>
      <c r="H525" s="227" t="s">
        <v>3287</v>
      </c>
      <c r="I525" s="228" t="s">
        <v>13745</v>
      </c>
      <c r="J525" s="229">
        <v>-1</v>
      </c>
      <c r="K525" s="228" t="b">
        <v>0</v>
      </c>
      <c r="L525" s="227">
        <v>1</v>
      </c>
      <c r="M525" s="227">
        <v>1</v>
      </c>
      <c r="N525" s="284">
        <v>45</v>
      </c>
      <c r="O525" s="228" t="b">
        <v>0</v>
      </c>
      <c r="P525" s="416" t="s">
        <v>10356</v>
      </c>
      <c r="Q525" s="416" t="s">
        <v>10357</v>
      </c>
      <c r="R525" s="444" t="s">
        <v>23049</v>
      </c>
      <c r="S525" s="444" t="s">
        <v>10358</v>
      </c>
      <c r="T525" s="452" t="s">
        <v>10359</v>
      </c>
      <c r="U525" s="416" t="s">
        <v>12171</v>
      </c>
      <c r="V525" s="416" t="s">
        <v>12172</v>
      </c>
      <c r="W525" s="279"/>
    </row>
    <row r="526" spans="1:23" ht="24" customHeight="1">
      <c r="A526" s="219">
        <f t="shared" si="7"/>
        <v>523</v>
      </c>
      <c r="B526" s="219" t="s">
        <v>749</v>
      </c>
      <c r="C526" s="235">
        <v>0</v>
      </c>
      <c r="D526" s="225" t="s">
        <v>3043</v>
      </c>
      <c r="E526" s="227" t="s">
        <v>3221</v>
      </c>
      <c r="F526" s="227" t="s">
        <v>756</v>
      </c>
      <c r="G526" s="231" t="s">
        <v>756</v>
      </c>
      <c r="H526" s="227" t="s">
        <v>3287</v>
      </c>
      <c r="I526" s="228" t="s">
        <v>13745</v>
      </c>
      <c r="J526" s="229">
        <v>-1</v>
      </c>
      <c r="K526" s="228" t="b">
        <v>0</v>
      </c>
      <c r="L526" s="227">
        <v>1</v>
      </c>
      <c r="M526" s="227">
        <v>1</v>
      </c>
      <c r="N526" s="284">
        <v>46</v>
      </c>
      <c r="O526" s="228" t="b">
        <v>0</v>
      </c>
      <c r="P526" s="435" t="s">
        <v>10360</v>
      </c>
      <c r="Q526" s="435" t="s">
        <v>10361</v>
      </c>
      <c r="R526" s="445" t="s">
        <v>23050</v>
      </c>
      <c r="S526" s="445" t="s">
        <v>23051</v>
      </c>
      <c r="T526" s="453" t="s">
        <v>10362</v>
      </c>
      <c r="U526" s="435" t="s">
        <v>12173</v>
      </c>
      <c r="V526" s="435" t="s">
        <v>12174</v>
      </c>
      <c r="W526" s="279"/>
    </row>
    <row r="527" spans="1:23" ht="24" customHeight="1">
      <c r="A527" s="219">
        <f t="shared" si="7"/>
        <v>524</v>
      </c>
      <c r="B527" s="219" t="s">
        <v>749</v>
      </c>
      <c r="C527" s="235">
        <v>0</v>
      </c>
      <c r="D527" s="225" t="s">
        <v>3043</v>
      </c>
      <c r="E527" s="227" t="s">
        <v>3221</v>
      </c>
      <c r="F527" s="227" t="s">
        <v>3221</v>
      </c>
      <c r="G527" s="231" t="s">
        <v>756</v>
      </c>
      <c r="H527" s="227" t="s">
        <v>3287</v>
      </c>
      <c r="I527" s="228" t="s">
        <v>13745</v>
      </c>
      <c r="J527" s="229">
        <v>-1</v>
      </c>
      <c r="K527" s="228" t="b">
        <v>0</v>
      </c>
      <c r="L527" s="227">
        <v>1</v>
      </c>
      <c r="M527" s="227">
        <v>1</v>
      </c>
      <c r="N527" s="284">
        <v>47</v>
      </c>
      <c r="O527" s="228" t="b">
        <v>0</v>
      </c>
      <c r="P527" s="416" t="s">
        <v>10363</v>
      </c>
      <c r="Q527" s="416" t="s">
        <v>10364</v>
      </c>
      <c r="R527" s="444" t="s">
        <v>23052</v>
      </c>
      <c r="S527" s="444" t="s">
        <v>10365</v>
      </c>
      <c r="T527" s="452" t="s">
        <v>10366</v>
      </c>
      <c r="U527" s="416" t="s">
        <v>12175</v>
      </c>
      <c r="V527" s="416" t="s">
        <v>12176</v>
      </c>
      <c r="W527" s="279"/>
    </row>
    <row r="528" spans="1:23" ht="24" customHeight="1">
      <c r="A528" s="219">
        <f t="shared" si="7"/>
        <v>525</v>
      </c>
      <c r="B528" s="219" t="s">
        <v>749</v>
      </c>
      <c r="C528" s="235">
        <v>0</v>
      </c>
      <c r="D528" s="225" t="s">
        <v>3043</v>
      </c>
      <c r="E528" s="227" t="s">
        <v>3221</v>
      </c>
      <c r="F528" s="227" t="s">
        <v>756</v>
      </c>
      <c r="G528" s="231" t="s">
        <v>756</v>
      </c>
      <c r="H528" s="227" t="s">
        <v>3287</v>
      </c>
      <c r="I528" s="228" t="s">
        <v>13745</v>
      </c>
      <c r="J528" s="229">
        <v>-1</v>
      </c>
      <c r="K528" s="228" t="b">
        <v>0</v>
      </c>
      <c r="L528" s="227">
        <v>1</v>
      </c>
      <c r="M528" s="227">
        <v>1</v>
      </c>
      <c r="N528" s="284">
        <v>48</v>
      </c>
      <c r="O528" s="228" t="b">
        <v>0</v>
      </c>
      <c r="P528" s="435" t="s">
        <v>10367</v>
      </c>
      <c r="Q528" s="435" t="s">
        <v>10368</v>
      </c>
      <c r="R528" s="445" t="s">
        <v>23053</v>
      </c>
      <c r="S528" s="445" t="s">
        <v>10369</v>
      </c>
      <c r="T528" s="453" t="s">
        <v>10370</v>
      </c>
      <c r="U528" s="435" t="s">
        <v>12177</v>
      </c>
      <c r="V528" s="435" t="s">
        <v>12178</v>
      </c>
      <c r="W528" s="279"/>
    </row>
    <row r="529" spans="1:23" ht="24" customHeight="1">
      <c r="A529" s="219">
        <f t="shared" si="7"/>
        <v>526</v>
      </c>
      <c r="B529" s="219" t="s">
        <v>749</v>
      </c>
      <c r="C529" s="235">
        <v>0</v>
      </c>
      <c r="D529" s="225" t="s">
        <v>3043</v>
      </c>
      <c r="E529" s="227" t="s">
        <v>3221</v>
      </c>
      <c r="F529" s="227" t="s">
        <v>3221</v>
      </c>
      <c r="G529" s="231" t="s">
        <v>756</v>
      </c>
      <c r="H529" s="227" t="s">
        <v>3287</v>
      </c>
      <c r="I529" s="228" t="s">
        <v>13745</v>
      </c>
      <c r="J529" s="229">
        <v>-1</v>
      </c>
      <c r="K529" s="228" t="b">
        <v>0</v>
      </c>
      <c r="L529" s="227">
        <v>1</v>
      </c>
      <c r="M529" s="227">
        <v>1</v>
      </c>
      <c r="N529" s="284">
        <v>49</v>
      </c>
      <c r="O529" s="228" t="b">
        <v>0</v>
      </c>
      <c r="P529" s="416" t="s">
        <v>10371</v>
      </c>
      <c r="Q529" s="416" t="s">
        <v>10372</v>
      </c>
      <c r="R529" s="444" t="s">
        <v>23054</v>
      </c>
      <c r="S529" s="444" t="s">
        <v>23055</v>
      </c>
      <c r="T529" s="452" t="s">
        <v>10373</v>
      </c>
      <c r="U529" s="416" t="s">
        <v>12179</v>
      </c>
      <c r="V529" s="416" t="s">
        <v>12180</v>
      </c>
      <c r="W529" s="279"/>
    </row>
    <row r="530" spans="1:23" ht="24" customHeight="1">
      <c r="A530" s="219">
        <f t="shared" si="7"/>
        <v>527</v>
      </c>
      <c r="B530" s="219" t="s">
        <v>749</v>
      </c>
      <c r="C530" s="235">
        <v>0</v>
      </c>
      <c r="D530" s="225" t="s">
        <v>3043</v>
      </c>
      <c r="E530" s="227" t="s">
        <v>3221</v>
      </c>
      <c r="F530" s="227" t="s">
        <v>3221</v>
      </c>
      <c r="G530" s="231" t="s">
        <v>756</v>
      </c>
      <c r="H530" s="227" t="s">
        <v>3287</v>
      </c>
      <c r="I530" s="228" t="s">
        <v>13745</v>
      </c>
      <c r="J530" s="229">
        <v>-1</v>
      </c>
      <c r="K530" s="228" t="b">
        <v>0</v>
      </c>
      <c r="L530" s="227">
        <v>1</v>
      </c>
      <c r="M530" s="227">
        <v>1</v>
      </c>
      <c r="N530" s="284">
        <v>50</v>
      </c>
      <c r="O530" s="228" t="b">
        <v>0</v>
      </c>
      <c r="P530" s="416" t="s">
        <v>10374</v>
      </c>
      <c r="Q530" s="416" t="s">
        <v>10375</v>
      </c>
      <c r="R530" s="444" t="s">
        <v>23056</v>
      </c>
      <c r="S530" s="444" t="s">
        <v>23057</v>
      </c>
      <c r="T530" s="452" t="s">
        <v>10376</v>
      </c>
      <c r="U530" s="416" t="s">
        <v>12181</v>
      </c>
      <c r="V530" s="416" t="s">
        <v>12182</v>
      </c>
      <c r="W530" s="279"/>
    </row>
    <row r="531" spans="1:23" ht="24" customHeight="1">
      <c r="A531" s="219">
        <f t="shared" si="7"/>
        <v>528</v>
      </c>
      <c r="B531" s="219" t="s">
        <v>749</v>
      </c>
      <c r="C531" s="235">
        <v>0</v>
      </c>
      <c r="D531" s="225" t="s">
        <v>3043</v>
      </c>
      <c r="E531" s="227" t="s">
        <v>3221</v>
      </c>
      <c r="F531" s="227" t="s">
        <v>3221</v>
      </c>
      <c r="G531" s="231" t="s">
        <v>756</v>
      </c>
      <c r="H531" s="227" t="s">
        <v>3287</v>
      </c>
      <c r="I531" s="228" t="s">
        <v>13745</v>
      </c>
      <c r="J531" s="229">
        <v>-1</v>
      </c>
      <c r="K531" s="228" t="b">
        <v>0</v>
      </c>
      <c r="L531" s="227">
        <v>1</v>
      </c>
      <c r="M531" s="227">
        <v>1</v>
      </c>
      <c r="N531" s="284">
        <v>51</v>
      </c>
      <c r="O531" s="228" t="b">
        <v>0</v>
      </c>
      <c r="P531" s="416" t="s">
        <v>10377</v>
      </c>
      <c r="Q531" s="416" t="s">
        <v>10378</v>
      </c>
      <c r="R531" s="444" t="s">
        <v>23058</v>
      </c>
      <c r="S531" s="444" t="s">
        <v>10379</v>
      </c>
      <c r="T531" s="452" t="s">
        <v>10380</v>
      </c>
      <c r="U531" s="416" t="s">
        <v>12183</v>
      </c>
      <c r="V531" s="416" t="s">
        <v>12184</v>
      </c>
      <c r="W531" s="279"/>
    </row>
    <row r="532" spans="1:23" ht="24" customHeight="1">
      <c r="A532" s="219">
        <f t="shared" si="7"/>
        <v>529</v>
      </c>
      <c r="B532" s="219" t="s">
        <v>749</v>
      </c>
      <c r="C532" s="235">
        <v>0</v>
      </c>
      <c r="D532" s="225" t="s">
        <v>3043</v>
      </c>
      <c r="E532" s="227" t="s">
        <v>3221</v>
      </c>
      <c r="F532" s="227" t="s">
        <v>3221</v>
      </c>
      <c r="G532" s="231" t="s">
        <v>756</v>
      </c>
      <c r="H532" s="227" t="s">
        <v>3287</v>
      </c>
      <c r="I532" s="228" t="s">
        <v>13745</v>
      </c>
      <c r="J532" s="229">
        <v>-1</v>
      </c>
      <c r="K532" s="228" t="b">
        <v>0</v>
      </c>
      <c r="L532" s="227">
        <v>1</v>
      </c>
      <c r="M532" s="227">
        <v>1</v>
      </c>
      <c r="N532" s="284">
        <v>52</v>
      </c>
      <c r="O532" s="228" t="b">
        <v>0</v>
      </c>
      <c r="P532" s="416" t="s">
        <v>10381</v>
      </c>
      <c r="Q532" s="416" t="s">
        <v>10382</v>
      </c>
      <c r="R532" s="444" t="s">
        <v>23059</v>
      </c>
      <c r="S532" s="444" t="s">
        <v>23060</v>
      </c>
      <c r="T532" s="452" t="s">
        <v>10383</v>
      </c>
      <c r="U532" s="416" t="s">
        <v>12185</v>
      </c>
      <c r="V532" s="416" t="s">
        <v>12186</v>
      </c>
      <c r="W532" s="279"/>
    </row>
    <row r="533" spans="1:23" ht="24" customHeight="1">
      <c r="A533" s="219">
        <f t="shared" si="7"/>
        <v>530</v>
      </c>
      <c r="B533" s="219" t="s">
        <v>749</v>
      </c>
      <c r="C533" s="220">
        <v>0</v>
      </c>
      <c r="D533" s="219" t="s">
        <v>3043</v>
      </c>
      <c r="E533" s="225" t="s">
        <v>20642</v>
      </c>
      <c r="F533" s="225" t="s">
        <v>20642</v>
      </c>
      <c r="G533" s="225" t="s">
        <v>693</v>
      </c>
      <c r="H533" s="219" t="s">
        <v>13173</v>
      </c>
      <c r="I533" s="220" t="s">
        <v>13745</v>
      </c>
      <c r="J533" s="222">
        <v>0</v>
      </c>
      <c r="K533" s="220" t="b">
        <v>0</v>
      </c>
      <c r="L533" s="219">
        <v>1</v>
      </c>
      <c r="M533" s="219">
        <v>1</v>
      </c>
      <c r="N533" s="281">
        <v>1</v>
      </c>
      <c r="O533" s="223" t="b">
        <v>0</v>
      </c>
      <c r="P533" s="416" t="s">
        <v>11200</v>
      </c>
      <c r="Q533" s="416" t="s">
        <v>20859</v>
      </c>
      <c r="R533" s="444" t="s">
        <v>23061</v>
      </c>
      <c r="S533" s="444" t="s">
        <v>23062</v>
      </c>
      <c r="T533" s="452" t="s">
        <v>20860</v>
      </c>
      <c r="U533" s="416" t="s">
        <v>20861</v>
      </c>
      <c r="V533" s="416" t="s">
        <v>20862</v>
      </c>
      <c r="W533" s="279"/>
    </row>
    <row r="534" spans="1:23" ht="24" customHeight="1">
      <c r="A534" s="219">
        <f t="shared" si="7"/>
        <v>531</v>
      </c>
      <c r="B534" s="219" t="s">
        <v>749</v>
      </c>
      <c r="C534" s="220">
        <v>0</v>
      </c>
      <c r="D534" s="219" t="s">
        <v>3043</v>
      </c>
      <c r="E534" s="225" t="s">
        <v>20642</v>
      </c>
      <c r="F534" s="225" t="s">
        <v>693</v>
      </c>
      <c r="G534" s="225" t="s">
        <v>693</v>
      </c>
      <c r="H534" s="219" t="s">
        <v>13173</v>
      </c>
      <c r="I534" s="220" t="s">
        <v>13745</v>
      </c>
      <c r="J534" s="222">
        <v>0</v>
      </c>
      <c r="K534" s="220" t="b">
        <v>0</v>
      </c>
      <c r="L534" s="219">
        <v>1</v>
      </c>
      <c r="M534" s="219">
        <v>1</v>
      </c>
      <c r="N534" s="281">
        <v>2</v>
      </c>
      <c r="O534" s="223" t="b">
        <v>0</v>
      </c>
      <c r="P534" s="438" t="s">
        <v>11201</v>
      </c>
      <c r="Q534" s="438" t="s">
        <v>20863</v>
      </c>
      <c r="R534" s="446" t="s">
        <v>23063</v>
      </c>
      <c r="S534" s="446" t="s">
        <v>23064</v>
      </c>
      <c r="T534" s="454" t="s">
        <v>20864</v>
      </c>
      <c r="U534" s="438" t="s">
        <v>20865</v>
      </c>
      <c r="V534" s="438" t="s">
        <v>20866</v>
      </c>
      <c r="W534" s="279"/>
    </row>
    <row r="535" spans="1:23" ht="24" customHeight="1">
      <c r="A535" s="219">
        <f t="shared" si="7"/>
        <v>532</v>
      </c>
      <c r="B535" s="219" t="s">
        <v>749</v>
      </c>
      <c r="C535" s="220">
        <v>0</v>
      </c>
      <c r="D535" s="219" t="s">
        <v>3043</v>
      </c>
      <c r="E535" s="225" t="s">
        <v>20642</v>
      </c>
      <c r="F535" s="225" t="s">
        <v>20642</v>
      </c>
      <c r="G535" s="225" t="s">
        <v>693</v>
      </c>
      <c r="H535" s="219" t="s">
        <v>13173</v>
      </c>
      <c r="I535" s="220" t="s">
        <v>13745</v>
      </c>
      <c r="J535" s="222">
        <v>0</v>
      </c>
      <c r="K535" s="220" t="b">
        <v>0</v>
      </c>
      <c r="L535" s="219">
        <v>1</v>
      </c>
      <c r="M535" s="219">
        <v>1</v>
      </c>
      <c r="N535" s="281">
        <v>3</v>
      </c>
      <c r="O535" s="223" t="b">
        <v>0</v>
      </c>
      <c r="P535" s="416" t="s">
        <v>9377</v>
      </c>
      <c r="Q535" s="416" t="s">
        <v>9378</v>
      </c>
      <c r="R535" s="444" t="s">
        <v>22527</v>
      </c>
      <c r="S535" s="444" t="s">
        <v>22528</v>
      </c>
      <c r="T535" s="452" t="s">
        <v>2763</v>
      </c>
      <c r="U535" s="416" t="s">
        <v>8822</v>
      </c>
      <c r="V535" s="416" t="s">
        <v>8823</v>
      </c>
      <c r="W535" s="279"/>
    </row>
    <row r="536" spans="1:23" ht="24" customHeight="1">
      <c r="A536" s="219">
        <f t="shared" si="7"/>
        <v>533</v>
      </c>
      <c r="B536" s="219" t="s">
        <v>749</v>
      </c>
      <c r="C536" s="220">
        <v>0</v>
      </c>
      <c r="D536" s="225" t="s">
        <v>3043</v>
      </c>
      <c r="E536" s="225" t="s">
        <v>20642</v>
      </c>
      <c r="F536" s="225" t="s">
        <v>693</v>
      </c>
      <c r="G536" s="225" t="s">
        <v>693</v>
      </c>
      <c r="H536" s="219" t="s">
        <v>13173</v>
      </c>
      <c r="I536" s="220" t="s">
        <v>13745</v>
      </c>
      <c r="J536" s="222">
        <v>0</v>
      </c>
      <c r="K536" s="220" t="b">
        <v>0</v>
      </c>
      <c r="L536" s="219">
        <v>1</v>
      </c>
      <c r="M536" s="219">
        <v>1</v>
      </c>
      <c r="N536" s="281">
        <v>4</v>
      </c>
      <c r="O536" s="223" t="b">
        <v>0</v>
      </c>
      <c r="P536" s="438" t="s">
        <v>11231</v>
      </c>
      <c r="Q536" s="438" t="s">
        <v>20867</v>
      </c>
      <c r="R536" s="446" t="s">
        <v>23065</v>
      </c>
      <c r="S536" s="446" t="s">
        <v>23066</v>
      </c>
      <c r="T536" s="454" t="s">
        <v>20868</v>
      </c>
      <c r="U536" s="438" t="s">
        <v>20869</v>
      </c>
      <c r="V536" s="438" t="s">
        <v>20870</v>
      </c>
      <c r="W536" s="279"/>
    </row>
    <row r="537" spans="1:23" ht="24" customHeight="1">
      <c r="A537" s="219">
        <f t="shared" si="7"/>
        <v>534</v>
      </c>
      <c r="B537" s="219" t="s">
        <v>749</v>
      </c>
      <c r="C537" s="220">
        <v>0</v>
      </c>
      <c r="D537" s="225" t="s">
        <v>3043</v>
      </c>
      <c r="E537" s="225" t="s">
        <v>20642</v>
      </c>
      <c r="F537" s="225" t="s">
        <v>20642</v>
      </c>
      <c r="G537" s="225" t="s">
        <v>693</v>
      </c>
      <c r="H537" s="219" t="s">
        <v>13173</v>
      </c>
      <c r="I537" s="220" t="s">
        <v>13745</v>
      </c>
      <c r="J537" s="222">
        <v>0</v>
      </c>
      <c r="K537" s="220" t="b">
        <v>0</v>
      </c>
      <c r="L537" s="219">
        <v>1</v>
      </c>
      <c r="M537" s="219">
        <v>1</v>
      </c>
      <c r="N537" s="281">
        <v>5</v>
      </c>
      <c r="O537" s="223" t="b">
        <v>0</v>
      </c>
      <c r="P537" s="416" t="s">
        <v>11202</v>
      </c>
      <c r="Q537" s="416" t="s">
        <v>20871</v>
      </c>
      <c r="R537" s="444" t="s">
        <v>23067</v>
      </c>
      <c r="S537" s="444" t="s">
        <v>23068</v>
      </c>
      <c r="T537" s="452" t="s">
        <v>20872</v>
      </c>
      <c r="U537" s="416" t="s">
        <v>20873</v>
      </c>
      <c r="V537" s="416" t="s">
        <v>20874</v>
      </c>
      <c r="W537" s="279"/>
    </row>
    <row r="538" spans="1:23" ht="24" customHeight="1">
      <c r="A538" s="219">
        <f t="shared" ref="A538:A601" si="8">A537+1</f>
        <v>535</v>
      </c>
      <c r="B538" s="219" t="s">
        <v>749</v>
      </c>
      <c r="C538" s="220">
        <v>0</v>
      </c>
      <c r="D538" s="225" t="s">
        <v>3043</v>
      </c>
      <c r="E538" s="225" t="s">
        <v>20642</v>
      </c>
      <c r="F538" s="225" t="s">
        <v>693</v>
      </c>
      <c r="G538" s="225" t="s">
        <v>693</v>
      </c>
      <c r="H538" s="219" t="s">
        <v>13173</v>
      </c>
      <c r="I538" s="220" t="s">
        <v>13745</v>
      </c>
      <c r="J538" s="222">
        <v>0</v>
      </c>
      <c r="K538" s="220" t="b">
        <v>0</v>
      </c>
      <c r="L538" s="219">
        <v>1</v>
      </c>
      <c r="M538" s="219">
        <v>1</v>
      </c>
      <c r="N538" s="281">
        <v>6</v>
      </c>
      <c r="O538" s="223" t="b">
        <v>0</v>
      </c>
      <c r="P538" s="438" t="s">
        <v>11232</v>
      </c>
      <c r="Q538" s="438" t="s">
        <v>20875</v>
      </c>
      <c r="R538" s="446" t="s">
        <v>23069</v>
      </c>
      <c r="S538" s="446" t="s">
        <v>23070</v>
      </c>
      <c r="T538" s="454" t="s">
        <v>20876</v>
      </c>
      <c r="U538" s="438" t="s">
        <v>20877</v>
      </c>
      <c r="V538" s="438" t="s">
        <v>20878</v>
      </c>
      <c r="W538" s="279"/>
    </row>
    <row r="539" spans="1:23" ht="24" customHeight="1">
      <c r="A539" s="219">
        <f t="shared" si="8"/>
        <v>536</v>
      </c>
      <c r="B539" s="219" t="s">
        <v>749</v>
      </c>
      <c r="C539" s="220">
        <v>0</v>
      </c>
      <c r="D539" s="225" t="s">
        <v>3043</v>
      </c>
      <c r="E539" s="225" t="s">
        <v>20642</v>
      </c>
      <c r="F539" s="225" t="s">
        <v>20642</v>
      </c>
      <c r="G539" s="225" t="s">
        <v>693</v>
      </c>
      <c r="H539" s="219" t="s">
        <v>13173</v>
      </c>
      <c r="I539" s="220" t="s">
        <v>13745</v>
      </c>
      <c r="J539" s="222">
        <v>0</v>
      </c>
      <c r="K539" s="220" t="b">
        <v>0</v>
      </c>
      <c r="L539" s="219">
        <v>1</v>
      </c>
      <c r="M539" s="219">
        <v>1</v>
      </c>
      <c r="N539" s="281">
        <v>7</v>
      </c>
      <c r="O539" s="225" t="b">
        <v>1</v>
      </c>
      <c r="P539" s="416" t="s">
        <v>11203</v>
      </c>
      <c r="Q539" s="416" t="s">
        <v>20879</v>
      </c>
      <c r="R539" s="444" t="s">
        <v>23071</v>
      </c>
      <c r="S539" s="444" t="s">
        <v>23072</v>
      </c>
      <c r="T539" s="452" t="s">
        <v>20880</v>
      </c>
      <c r="U539" s="416" t="s">
        <v>20881</v>
      </c>
      <c r="V539" s="416" t="s">
        <v>20882</v>
      </c>
      <c r="W539" s="279"/>
    </row>
    <row r="540" spans="1:23" ht="24" customHeight="1">
      <c r="A540" s="219">
        <f t="shared" si="8"/>
        <v>537</v>
      </c>
      <c r="B540" s="219" t="s">
        <v>749</v>
      </c>
      <c r="C540" s="220">
        <v>0</v>
      </c>
      <c r="D540" s="225" t="s">
        <v>3043</v>
      </c>
      <c r="E540" s="219" t="s">
        <v>3037</v>
      </c>
      <c r="F540" s="219" t="s">
        <v>3037</v>
      </c>
      <c r="G540" s="225" t="s">
        <v>693</v>
      </c>
      <c r="H540" s="219" t="s">
        <v>13180</v>
      </c>
      <c r="I540" s="220" t="s">
        <v>13745</v>
      </c>
      <c r="J540" s="222">
        <v>0</v>
      </c>
      <c r="K540" s="220" t="b">
        <v>0</v>
      </c>
      <c r="L540" s="219">
        <v>1</v>
      </c>
      <c r="M540" s="219">
        <v>1</v>
      </c>
      <c r="N540" s="281">
        <v>1</v>
      </c>
      <c r="O540" s="223" t="b">
        <v>0</v>
      </c>
      <c r="P540" s="416" t="s">
        <v>9393</v>
      </c>
      <c r="Q540" s="416" t="s">
        <v>9394</v>
      </c>
      <c r="R540" s="444" t="s">
        <v>22537</v>
      </c>
      <c r="S540" s="444" t="s">
        <v>22538</v>
      </c>
      <c r="T540" s="452" t="s">
        <v>726</v>
      </c>
      <c r="U540" s="416" t="s">
        <v>8838</v>
      </c>
      <c r="V540" s="416" t="s">
        <v>8839</v>
      </c>
      <c r="W540" s="279"/>
    </row>
    <row r="541" spans="1:23" ht="24" customHeight="1">
      <c r="A541" s="219">
        <f t="shared" si="8"/>
        <v>538</v>
      </c>
      <c r="B541" s="219" t="s">
        <v>749</v>
      </c>
      <c r="C541" s="220">
        <v>0</v>
      </c>
      <c r="D541" s="225" t="s">
        <v>3043</v>
      </c>
      <c r="E541" s="219" t="s">
        <v>3037</v>
      </c>
      <c r="F541" s="225" t="s">
        <v>693</v>
      </c>
      <c r="G541" s="225" t="s">
        <v>693</v>
      </c>
      <c r="H541" s="219" t="s">
        <v>13180</v>
      </c>
      <c r="I541" s="220" t="s">
        <v>13745</v>
      </c>
      <c r="J541" s="222">
        <v>0</v>
      </c>
      <c r="K541" s="220" t="b">
        <v>0</v>
      </c>
      <c r="L541" s="219">
        <v>1</v>
      </c>
      <c r="M541" s="219">
        <v>1</v>
      </c>
      <c r="N541" s="281">
        <v>2</v>
      </c>
      <c r="O541" s="223" t="b">
        <v>0</v>
      </c>
      <c r="P541" s="438" t="s">
        <v>11229</v>
      </c>
      <c r="Q541" s="438" t="s">
        <v>20883</v>
      </c>
      <c r="R541" s="446" t="s">
        <v>23073</v>
      </c>
      <c r="S541" s="446" t="s">
        <v>23074</v>
      </c>
      <c r="T541" s="454" t="s">
        <v>20884</v>
      </c>
      <c r="U541" s="438" t="s">
        <v>20885</v>
      </c>
      <c r="V541" s="438" t="s">
        <v>20886</v>
      </c>
      <c r="W541" s="279"/>
    </row>
    <row r="542" spans="1:23" ht="24" customHeight="1">
      <c r="A542" s="219">
        <f t="shared" si="8"/>
        <v>539</v>
      </c>
      <c r="B542" s="219" t="s">
        <v>749</v>
      </c>
      <c r="C542" s="220">
        <v>0</v>
      </c>
      <c r="D542" s="225" t="s">
        <v>3043</v>
      </c>
      <c r="E542" s="219" t="s">
        <v>3037</v>
      </c>
      <c r="F542" s="219" t="s">
        <v>3037</v>
      </c>
      <c r="G542" s="225" t="s">
        <v>693</v>
      </c>
      <c r="H542" s="219" t="s">
        <v>13180</v>
      </c>
      <c r="I542" s="220" t="s">
        <v>13745</v>
      </c>
      <c r="J542" s="222">
        <v>0</v>
      </c>
      <c r="K542" s="220" t="b">
        <v>0</v>
      </c>
      <c r="L542" s="219">
        <v>1</v>
      </c>
      <c r="M542" s="219">
        <v>1</v>
      </c>
      <c r="N542" s="281">
        <v>3</v>
      </c>
      <c r="O542" s="223" t="b">
        <v>0</v>
      </c>
      <c r="P542" s="416" t="s">
        <v>11204</v>
      </c>
      <c r="Q542" s="416" t="s">
        <v>20871</v>
      </c>
      <c r="R542" s="444" t="s">
        <v>23075</v>
      </c>
      <c r="S542" s="444" t="s">
        <v>23068</v>
      </c>
      <c r="T542" s="452" t="s">
        <v>20887</v>
      </c>
      <c r="U542" s="416" t="s">
        <v>20888</v>
      </c>
      <c r="V542" s="416" t="s">
        <v>20874</v>
      </c>
      <c r="W542" s="279"/>
    </row>
    <row r="543" spans="1:23" ht="24" customHeight="1">
      <c r="A543" s="219">
        <f t="shared" si="8"/>
        <v>540</v>
      </c>
      <c r="B543" s="219" t="s">
        <v>749</v>
      </c>
      <c r="C543" s="220">
        <v>0</v>
      </c>
      <c r="D543" s="225" t="s">
        <v>3043</v>
      </c>
      <c r="E543" s="219" t="s">
        <v>3037</v>
      </c>
      <c r="F543" s="225" t="s">
        <v>693</v>
      </c>
      <c r="G543" s="225" t="s">
        <v>693</v>
      </c>
      <c r="H543" s="219" t="s">
        <v>13180</v>
      </c>
      <c r="I543" s="220" t="s">
        <v>13745</v>
      </c>
      <c r="J543" s="222">
        <v>0</v>
      </c>
      <c r="K543" s="220" t="b">
        <v>0</v>
      </c>
      <c r="L543" s="219">
        <v>1</v>
      </c>
      <c r="M543" s="219">
        <v>1</v>
      </c>
      <c r="N543" s="281">
        <v>4</v>
      </c>
      <c r="O543" s="223" t="b">
        <v>0</v>
      </c>
      <c r="P543" s="438" t="s">
        <v>11230</v>
      </c>
      <c r="Q543" s="438" t="s">
        <v>20889</v>
      </c>
      <c r="R543" s="446" t="s">
        <v>20890</v>
      </c>
      <c r="S543" s="446" t="s">
        <v>23076</v>
      </c>
      <c r="T543" s="454" t="s">
        <v>20891</v>
      </c>
      <c r="U543" s="438" t="s">
        <v>20892</v>
      </c>
      <c r="V543" s="438" t="s">
        <v>20893</v>
      </c>
      <c r="W543" s="279"/>
    </row>
    <row r="544" spans="1:23" ht="24" customHeight="1">
      <c r="A544" s="219">
        <f t="shared" si="8"/>
        <v>541</v>
      </c>
      <c r="B544" s="219" t="s">
        <v>749</v>
      </c>
      <c r="C544" s="220">
        <v>0</v>
      </c>
      <c r="D544" s="225" t="s">
        <v>3043</v>
      </c>
      <c r="E544" s="219" t="s">
        <v>3037</v>
      </c>
      <c r="F544" s="219" t="s">
        <v>3037</v>
      </c>
      <c r="G544" s="225" t="s">
        <v>693</v>
      </c>
      <c r="H544" s="219" t="s">
        <v>13180</v>
      </c>
      <c r="I544" s="220" t="s">
        <v>13745</v>
      </c>
      <c r="J544" s="222">
        <v>0</v>
      </c>
      <c r="K544" s="220" t="b">
        <v>0</v>
      </c>
      <c r="L544" s="219">
        <v>1</v>
      </c>
      <c r="M544" s="219">
        <v>1</v>
      </c>
      <c r="N544" s="281">
        <v>5</v>
      </c>
      <c r="O544" s="227" t="b">
        <v>1</v>
      </c>
      <c r="P544" s="416" t="s">
        <v>11205</v>
      </c>
      <c r="Q544" s="416" t="s">
        <v>20894</v>
      </c>
      <c r="R544" s="444" t="s">
        <v>23077</v>
      </c>
      <c r="S544" s="444" t="s">
        <v>23078</v>
      </c>
      <c r="T544" s="452" t="s">
        <v>20895</v>
      </c>
      <c r="U544" s="416" t="s">
        <v>20896</v>
      </c>
      <c r="V544" s="416" t="s">
        <v>20897</v>
      </c>
      <c r="W544" s="279"/>
    </row>
    <row r="545" spans="1:23" ht="24" customHeight="1">
      <c r="A545" s="219">
        <f t="shared" si="8"/>
        <v>542</v>
      </c>
      <c r="B545" s="219" t="s">
        <v>749</v>
      </c>
      <c r="C545" s="220">
        <v>0</v>
      </c>
      <c r="D545" s="219" t="s">
        <v>3038</v>
      </c>
      <c r="E545" s="219" t="s">
        <v>3039</v>
      </c>
      <c r="F545" s="225" t="s">
        <v>693</v>
      </c>
      <c r="G545" s="225" t="s">
        <v>693</v>
      </c>
      <c r="H545" s="220" t="s">
        <v>13745</v>
      </c>
      <c r="I545" s="220" t="s">
        <v>13745</v>
      </c>
      <c r="J545" s="222">
        <v>0</v>
      </c>
      <c r="K545" s="220" t="b">
        <v>0</v>
      </c>
      <c r="L545" s="219">
        <v>1</v>
      </c>
      <c r="M545" s="219">
        <v>1</v>
      </c>
      <c r="N545" s="281">
        <v>1</v>
      </c>
      <c r="O545" s="223" t="b">
        <v>0</v>
      </c>
      <c r="P545" s="438" t="s">
        <v>11245</v>
      </c>
      <c r="Q545" s="438" t="s">
        <v>20898</v>
      </c>
      <c r="R545" s="446" t="s">
        <v>23079</v>
      </c>
      <c r="S545" s="446" t="s">
        <v>23080</v>
      </c>
      <c r="T545" s="454" t="s">
        <v>20899</v>
      </c>
      <c r="U545" s="438" t="s">
        <v>20900</v>
      </c>
      <c r="V545" s="438" t="s">
        <v>20901</v>
      </c>
      <c r="W545" s="279"/>
    </row>
    <row r="546" spans="1:23" ht="24" customHeight="1">
      <c r="A546" s="219">
        <f t="shared" si="8"/>
        <v>543</v>
      </c>
      <c r="B546" s="219" t="s">
        <v>749</v>
      </c>
      <c r="C546" s="220">
        <v>0</v>
      </c>
      <c r="D546" s="219" t="s">
        <v>3038</v>
      </c>
      <c r="E546" s="219" t="s">
        <v>3039</v>
      </c>
      <c r="F546" s="219" t="s">
        <v>3039</v>
      </c>
      <c r="G546" s="225" t="s">
        <v>693</v>
      </c>
      <c r="H546" s="220" t="s">
        <v>13745</v>
      </c>
      <c r="I546" s="220" t="s">
        <v>13745</v>
      </c>
      <c r="J546" s="222">
        <v>0</v>
      </c>
      <c r="K546" s="220" t="b">
        <v>0</v>
      </c>
      <c r="L546" s="219">
        <v>1</v>
      </c>
      <c r="M546" s="219">
        <v>1</v>
      </c>
      <c r="N546" s="281">
        <v>2</v>
      </c>
      <c r="O546" s="223" t="b">
        <v>0</v>
      </c>
      <c r="P546" s="416" t="s">
        <v>11252</v>
      </c>
      <c r="Q546" s="416" t="s">
        <v>20902</v>
      </c>
      <c r="R546" s="444" t="s">
        <v>23081</v>
      </c>
      <c r="S546" s="444" t="s">
        <v>23082</v>
      </c>
      <c r="T546" s="452" t="s">
        <v>20903</v>
      </c>
      <c r="U546" s="416" t="s">
        <v>20904</v>
      </c>
      <c r="V546" s="416" t="s">
        <v>20905</v>
      </c>
      <c r="W546" s="279"/>
    </row>
    <row r="547" spans="1:23" ht="24" customHeight="1">
      <c r="A547" s="219">
        <f t="shared" si="8"/>
        <v>544</v>
      </c>
      <c r="B547" s="219" t="s">
        <v>749</v>
      </c>
      <c r="C547" s="220">
        <v>0</v>
      </c>
      <c r="D547" s="219" t="s">
        <v>3038</v>
      </c>
      <c r="E547" s="219" t="s">
        <v>3039</v>
      </c>
      <c r="F547" s="225" t="s">
        <v>693</v>
      </c>
      <c r="G547" s="225" t="s">
        <v>693</v>
      </c>
      <c r="H547" s="220" t="s">
        <v>13745</v>
      </c>
      <c r="I547" s="220" t="s">
        <v>13745</v>
      </c>
      <c r="J547" s="222">
        <v>0</v>
      </c>
      <c r="K547" s="220" t="b">
        <v>0</v>
      </c>
      <c r="L547" s="219">
        <v>1</v>
      </c>
      <c r="M547" s="219">
        <v>1</v>
      </c>
      <c r="N547" s="281">
        <v>3</v>
      </c>
      <c r="O547" s="223" t="b">
        <v>0</v>
      </c>
      <c r="P547" s="438" t="s">
        <v>11246</v>
      </c>
      <c r="Q547" s="438" t="s">
        <v>20906</v>
      </c>
      <c r="R547" s="446" t="s">
        <v>23083</v>
      </c>
      <c r="S547" s="446" t="s">
        <v>20907</v>
      </c>
      <c r="T547" s="454" t="s">
        <v>20908</v>
      </c>
      <c r="U547" s="438" t="s">
        <v>20909</v>
      </c>
      <c r="V547" s="438" t="s">
        <v>20910</v>
      </c>
      <c r="W547" s="279"/>
    </row>
    <row r="548" spans="1:23" ht="24" customHeight="1">
      <c r="A548" s="219">
        <f t="shared" si="8"/>
        <v>545</v>
      </c>
      <c r="B548" s="219" t="s">
        <v>749</v>
      </c>
      <c r="C548" s="220">
        <v>0</v>
      </c>
      <c r="D548" s="219" t="s">
        <v>3038</v>
      </c>
      <c r="E548" s="219" t="s">
        <v>3039</v>
      </c>
      <c r="F548" s="219" t="s">
        <v>3039</v>
      </c>
      <c r="G548" s="225" t="s">
        <v>693</v>
      </c>
      <c r="H548" s="220" t="s">
        <v>13745</v>
      </c>
      <c r="I548" s="220" t="s">
        <v>13745</v>
      </c>
      <c r="J548" s="222">
        <v>0</v>
      </c>
      <c r="K548" s="220" t="b">
        <v>0</v>
      </c>
      <c r="L548" s="219">
        <v>1</v>
      </c>
      <c r="M548" s="219">
        <v>1</v>
      </c>
      <c r="N548" s="281">
        <v>4</v>
      </c>
      <c r="O548" s="223" t="b">
        <v>0</v>
      </c>
      <c r="P548" s="416" t="s">
        <v>11247</v>
      </c>
      <c r="Q548" s="416" t="s">
        <v>20911</v>
      </c>
      <c r="R548" s="444" t="s">
        <v>23084</v>
      </c>
      <c r="S548" s="444" t="s">
        <v>23085</v>
      </c>
      <c r="T548" s="452" t="s">
        <v>20912</v>
      </c>
      <c r="U548" s="416" t="s">
        <v>20913</v>
      </c>
      <c r="V548" s="416" t="s">
        <v>20914</v>
      </c>
      <c r="W548" s="279"/>
    </row>
    <row r="549" spans="1:23" ht="24" customHeight="1">
      <c r="A549" s="219">
        <f t="shared" si="8"/>
        <v>546</v>
      </c>
      <c r="B549" s="219" t="s">
        <v>749</v>
      </c>
      <c r="C549" s="220">
        <v>0</v>
      </c>
      <c r="D549" s="219" t="s">
        <v>3038</v>
      </c>
      <c r="E549" s="219" t="s">
        <v>3039</v>
      </c>
      <c r="F549" s="225" t="s">
        <v>693</v>
      </c>
      <c r="G549" s="225" t="s">
        <v>693</v>
      </c>
      <c r="H549" s="220" t="s">
        <v>13745</v>
      </c>
      <c r="I549" s="220" t="s">
        <v>13745</v>
      </c>
      <c r="J549" s="222">
        <v>0</v>
      </c>
      <c r="K549" s="220" t="b">
        <v>0</v>
      </c>
      <c r="L549" s="219">
        <v>1</v>
      </c>
      <c r="M549" s="219">
        <v>1</v>
      </c>
      <c r="N549" s="281">
        <v>5</v>
      </c>
      <c r="O549" s="223" t="b">
        <v>0</v>
      </c>
      <c r="P549" s="438" t="s">
        <v>11248</v>
      </c>
      <c r="Q549" s="438" t="s">
        <v>20915</v>
      </c>
      <c r="R549" s="446" t="s">
        <v>23086</v>
      </c>
      <c r="S549" s="446" t="s">
        <v>23086</v>
      </c>
      <c r="T549" s="454" t="s">
        <v>20916</v>
      </c>
      <c r="U549" s="438" t="s">
        <v>20917</v>
      </c>
      <c r="V549" s="438" t="s">
        <v>20918</v>
      </c>
      <c r="W549" s="279"/>
    </row>
    <row r="550" spans="1:23" ht="24" customHeight="1">
      <c r="A550" s="219">
        <f t="shared" si="8"/>
        <v>547</v>
      </c>
      <c r="B550" s="219" t="s">
        <v>749</v>
      </c>
      <c r="C550" s="220">
        <v>0</v>
      </c>
      <c r="D550" s="219" t="s">
        <v>3038</v>
      </c>
      <c r="E550" s="219" t="s">
        <v>3039</v>
      </c>
      <c r="F550" s="219" t="s">
        <v>3039</v>
      </c>
      <c r="G550" s="225" t="s">
        <v>693</v>
      </c>
      <c r="H550" s="220" t="s">
        <v>13745</v>
      </c>
      <c r="I550" s="220" t="s">
        <v>13745</v>
      </c>
      <c r="J550" s="222">
        <v>0</v>
      </c>
      <c r="K550" s="220" t="b">
        <v>0</v>
      </c>
      <c r="L550" s="219">
        <v>1</v>
      </c>
      <c r="M550" s="219">
        <v>1</v>
      </c>
      <c r="N550" s="281">
        <v>6</v>
      </c>
      <c r="O550" s="223" t="b">
        <v>0</v>
      </c>
      <c r="P550" s="416" t="s">
        <v>11249</v>
      </c>
      <c r="Q550" s="416" t="s">
        <v>20919</v>
      </c>
      <c r="R550" s="444" t="s">
        <v>23087</v>
      </c>
      <c r="S550" s="444" t="s">
        <v>20920</v>
      </c>
      <c r="T550" s="452" t="s">
        <v>20921</v>
      </c>
      <c r="U550" s="416" t="s">
        <v>20922</v>
      </c>
      <c r="V550" s="416" t="s">
        <v>20923</v>
      </c>
      <c r="W550" s="279"/>
    </row>
    <row r="551" spans="1:23" ht="24" customHeight="1">
      <c r="A551" s="219">
        <f t="shared" si="8"/>
        <v>548</v>
      </c>
      <c r="B551" s="219" t="s">
        <v>749</v>
      </c>
      <c r="C551" s="220">
        <v>0</v>
      </c>
      <c r="D551" s="219" t="s">
        <v>3038</v>
      </c>
      <c r="E551" s="219" t="s">
        <v>3039</v>
      </c>
      <c r="F551" s="219" t="s">
        <v>3039</v>
      </c>
      <c r="G551" s="225" t="s">
        <v>693</v>
      </c>
      <c r="H551" s="220" t="s">
        <v>13745</v>
      </c>
      <c r="I551" s="220" t="s">
        <v>13745</v>
      </c>
      <c r="J551" s="222">
        <v>0</v>
      </c>
      <c r="K551" s="220" t="b">
        <v>0</v>
      </c>
      <c r="L551" s="219">
        <v>1</v>
      </c>
      <c r="M551" s="219">
        <v>1</v>
      </c>
      <c r="N551" s="281">
        <v>7</v>
      </c>
      <c r="O551" s="223" t="b">
        <v>0</v>
      </c>
      <c r="P551" s="416" t="s">
        <v>11250</v>
      </c>
      <c r="Q551" s="416" t="s">
        <v>20924</v>
      </c>
      <c r="R551" s="444" t="s">
        <v>23088</v>
      </c>
      <c r="S551" s="444" t="s">
        <v>23089</v>
      </c>
      <c r="T551" s="452" t="s">
        <v>20925</v>
      </c>
      <c r="U551" s="416" t="s">
        <v>20926</v>
      </c>
      <c r="V551" s="416" t="s">
        <v>20927</v>
      </c>
      <c r="W551" s="279"/>
    </row>
    <row r="552" spans="1:23" ht="24" customHeight="1">
      <c r="A552" s="219">
        <f t="shared" si="8"/>
        <v>549</v>
      </c>
      <c r="B552" s="219" t="s">
        <v>749</v>
      </c>
      <c r="C552" s="220">
        <v>0</v>
      </c>
      <c r="D552" s="219" t="s">
        <v>3038</v>
      </c>
      <c r="E552" s="219" t="s">
        <v>3039</v>
      </c>
      <c r="F552" s="225" t="s">
        <v>693</v>
      </c>
      <c r="G552" s="225" t="s">
        <v>693</v>
      </c>
      <c r="H552" s="220" t="s">
        <v>13745</v>
      </c>
      <c r="I552" s="220" t="s">
        <v>13745</v>
      </c>
      <c r="J552" s="222">
        <v>0</v>
      </c>
      <c r="K552" s="220" t="b">
        <v>0</v>
      </c>
      <c r="L552" s="219">
        <v>1</v>
      </c>
      <c r="M552" s="219">
        <v>1</v>
      </c>
      <c r="N552" s="281">
        <v>8</v>
      </c>
      <c r="O552" s="223" t="b">
        <v>0</v>
      </c>
      <c r="P552" s="438" t="s">
        <v>11251</v>
      </c>
      <c r="Q552" s="438" t="s">
        <v>20928</v>
      </c>
      <c r="R552" s="446" t="s">
        <v>23090</v>
      </c>
      <c r="S552" s="446" t="s">
        <v>20929</v>
      </c>
      <c r="T552" s="454" t="s">
        <v>20930</v>
      </c>
      <c r="U552" s="438" t="s">
        <v>20931</v>
      </c>
      <c r="V552" s="438" t="s">
        <v>20932</v>
      </c>
      <c r="W552" s="279"/>
    </row>
    <row r="553" spans="1:23" ht="24" customHeight="1">
      <c r="A553" s="219">
        <f t="shared" si="8"/>
        <v>550</v>
      </c>
      <c r="B553" s="219" t="s">
        <v>749</v>
      </c>
      <c r="C553" s="220">
        <v>0</v>
      </c>
      <c r="D553" s="219" t="s">
        <v>3038</v>
      </c>
      <c r="E553" s="219" t="s">
        <v>3039</v>
      </c>
      <c r="F553" s="219" t="s">
        <v>3039</v>
      </c>
      <c r="G553" s="225" t="s">
        <v>693</v>
      </c>
      <c r="H553" s="220" t="s">
        <v>13745</v>
      </c>
      <c r="I553" s="220" t="s">
        <v>13745</v>
      </c>
      <c r="J553" s="222">
        <v>0</v>
      </c>
      <c r="K553" s="220" t="b">
        <v>0</v>
      </c>
      <c r="L553" s="219">
        <v>1</v>
      </c>
      <c r="M553" s="219">
        <v>1</v>
      </c>
      <c r="N553" s="281">
        <v>9</v>
      </c>
      <c r="O553" s="223" t="b">
        <v>0</v>
      </c>
      <c r="P553" s="416" t="s">
        <v>11253</v>
      </c>
      <c r="Q553" s="416" t="s">
        <v>20933</v>
      </c>
      <c r="R553" s="444" t="s">
        <v>23091</v>
      </c>
      <c r="S553" s="444" t="s">
        <v>23092</v>
      </c>
      <c r="T553" s="452" t="s">
        <v>20934</v>
      </c>
      <c r="U553" s="416" t="s">
        <v>20935</v>
      </c>
      <c r="V553" s="416" t="s">
        <v>20936</v>
      </c>
      <c r="W553" s="279"/>
    </row>
    <row r="554" spans="1:23" ht="24" customHeight="1">
      <c r="A554" s="219">
        <f t="shared" si="8"/>
        <v>551</v>
      </c>
      <c r="B554" s="219" t="s">
        <v>749</v>
      </c>
      <c r="C554" s="220">
        <v>0</v>
      </c>
      <c r="D554" s="219" t="s">
        <v>3038</v>
      </c>
      <c r="E554" s="219" t="s">
        <v>3039</v>
      </c>
      <c r="F554" s="225" t="s">
        <v>693</v>
      </c>
      <c r="G554" s="225" t="s">
        <v>693</v>
      </c>
      <c r="H554" s="220" t="s">
        <v>13745</v>
      </c>
      <c r="I554" s="220" t="s">
        <v>13745</v>
      </c>
      <c r="J554" s="222">
        <v>0</v>
      </c>
      <c r="K554" s="220" t="b">
        <v>0</v>
      </c>
      <c r="L554" s="219">
        <v>1</v>
      </c>
      <c r="M554" s="219">
        <v>1</v>
      </c>
      <c r="N554" s="281">
        <v>10</v>
      </c>
      <c r="O554" s="227" t="b">
        <v>1</v>
      </c>
      <c r="P554" s="438" t="s">
        <v>11254</v>
      </c>
      <c r="Q554" s="438" t="s">
        <v>20937</v>
      </c>
      <c r="R554" s="446" t="s">
        <v>23093</v>
      </c>
      <c r="S554" s="446" t="s">
        <v>23094</v>
      </c>
      <c r="T554" s="454" t="s">
        <v>20938</v>
      </c>
      <c r="U554" s="438" t="s">
        <v>20939</v>
      </c>
      <c r="V554" s="438" t="s">
        <v>20940</v>
      </c>
      <c r="W554" s="279"/>
    </row>
    <row r="555" spans="1:23" ht="24" customHeight="1">
      <c r="A555" s="219">
        <f t="shared" si="8"/>
        <v>552</v>
      </c>
      <c r="B555" s="219" t="s">
        <v>749</v>
      </c>
      <c r="C555" s="220">
        <v>0</v>
      </c>
      <c r="D555" s="219" t="s">
        <v>692</v>
      </c>
      <c r="E555" s="219" t="s">
        <v>11269</v>
      </c>
      <c r="F555" s="219" t="s">
        <v>756</v>
      </c>
      <c r="G555" s="225" t="s">
        <v>693</v>
      </c>
      <c r="H555" s="220" t="s">
        <v>13745</v>
      </c>
      <c r="I555" s="220" t="s">
        <v>13745</v>
      </c>
      <c r="J555" s="222">
        <v>0</v>
      </c>
      <c r="K555" s="220" t="b">
        <v>0</v>
      </c>
      <c r="L555" s="219">
        <v>1</v>
      </c>
      <c r="M555" s="219">
        <v>1</v>
      </c>
      <c r="N555" s="281">
        <v>1</v>
      </c>
      <c r="O555" s="220" t="b">
        <v>0</v>
      </c>
      <c r="P555" s="435" t="s">
        <v>11264</v>
      </c>
      <c r="Q555" s="435" t="s">
        <v>20941</v>
      </c>
      <c r="R555" s="445" t="s">
        <v>23095</v>
      </c>
      <c r="S555" s="445" t="s">
        <v>23096</v>
      </c>
      <c r="T555" s="453" t="s">
        <v>20942</v>
      </c>
      <c r="U555" s="435" t="s">
        <v>20943</v>
      </c>
      <c r="V555" s="435" t="s">
        <v>20944</v>
      </c>
      <c r="W555" s="279"/>
    </row>
    <row r="556" spans="1:23" ht="24" customHeight="1">
      <c r="A556" s="219">
        <f t="shared" si="8"/>
        <v>553</v>
      </c>
      <c r="B556" s="219" t="s">
        <v>749</v>
      </c>
      <c r="C556" s="220">
        <v>0</v>
      </c>
      <c r="D556" s="219" t="s">
        <v>692</v>
      </c>
      <c r="E556" s="219" t="s">
        <v>11269</v>
      </c>
      <c r="F556" s="219" t="s">
        <v>693</v>
      </c>
      <c r="G556" s="225" t="s">
        <v>693</v>
      </c>
      <c r="H556" s="220" t="s">
        <v>13745</v>
      </c>
      <c r="I556" s="220" t="s">
        <v>13745</v>
      </c>
      <c r="J556" s="222">
        <v>0</v>
      </c>
      <c r="K556" s="220" t="b">
        <v>0</v>
      </c>
      <c r="L556" s="219">
        <v>1</v>
      </c>
      <c r="M556" s="219">
        <v>1</v>
      </c>
      <c r="N556" s="281">
        <v>2</v>
      </c>
      <c r="O556" s="220" t="b">
        <v>0</v>
      </c>
      <c r="P556" s="438" t="s">
        <v>11265</v>
      </c>
      <c r="Q556" s="438" t="s">
        <v>20945</v>
      </c>
      <c r="R556" s="446" t="s">
        <v>23097</v>
      </c>
      <c r="S556" s="446" t="s">
        <v>20946</v>
      </c>
      <c r="T556" s="454" t="s">
        <v>20947</v>
      </c>
      <c r="U556" s="438" t="s">
        <v>20948</v>
      </c>
      <c r="V556" s="438" t="s">
        <v>20949</v>
      </c>
      <c r="W556" s="279"/>
    </row>
    <row r="557" spans="1:23" ht="24" customHeight="1">
      <c r="A557" s="219">
        <f t="shared" si="8"/>
        <v>554</v>
      </c>
      <c r="B557" s="219" t="s">
        <v>749</v>
      </c>
      <c r="C557" s="220">
        <v>0</v>
      </c>
      <c r="D557" s="219" t="s">
        <v>692</v>
      </c>
      <c r="E557" s="219" t="s">
        <v>11269</v>
      </c>
      <c r="F557" s="219" t="s">
        <v>693</v>
      </c>
      <c r="G557" s="225" t="s">
        <v>693</v>
      </c>
      <c r="H557" s="220" t="s">
        <v>13745</v>
      </c>
      <c r="I557" s="220" t="s">
        <v>13745</v>
      </c>
      <c r="J557" s="222">
        <v>0</v>
      </c>
      <c r="K557" s="220" t="b">
        <v>0</v>
      </c>
      <c r="L557" s="219">
        <v>1</v>
      </c>
      <c r="M557" s="219">
        <v>1</v>
      </c>
      <c r="N557" s="281">
        <v>3</v>
      </c>
      <c r="O557" s="220" t="b">
        <v>0</v>
      </c>
      <c r="P557" s="438" t="s">
        <v>11268</v>
      </c>
      <c r="Q557" s="438" t="s">
        <v>20950</v>
      </c>
      <c r="R557" s="446" t="s">
        <v>23098</v>
      </c>
      <c r="S557" s="446" t="s">
        <v>23099</v>
      </c>
      <c r="T557" s="454" t="s">
        <v>20951</v>
      </c>
      <c r="U557" s="438" t="s">
        <v>20952</v>
      </c>
      <c r="V557" s="438" t="s">
        <v>20953</v>
      </c>
      <c r="W557" s="279"/>
    </row>
    <row r="558" spans="1:23" ht="24" customHeight="1">
      <c r="A558" s="219">
        <f t="shared" si="8"/>
        <v>555</v>
      </c>
      <c r="B558" s="219" t="s">
        <v>749</v>
      </c>
      <c r="C558" s="220">
        <v>0</v>
      </c>
      <c r="D558" s="219" t="s">
        <v>692</v>
      </c>
      <c r="E558" s="219" t="s">
        <v>11269</v>
      </c>
      <c r="F558" s="219" t="s">
        <v>756</v>
      </c>
      <c r="G558" s="225" t="s">
        <v>693</v>
      </c>
      <c r="H558" s="220" t="s">
        <v>13745</v>
      </c>
      <c r="I558" s="220" t="s">
        <v>13745</v>
      </c>
      <c r="J558" s="222">
        <v>0</v>
      </c>
      <c r="K558" s="220" t="b">
        <v>0</v>
      </c>
      <c r="L558" s="219">
        <v>1</v>
      </c>
      <c r="M558" s="219">
        <v>1</v>
      </c>
      <c r="N558" s="281">
        <v>4</v>
      </c>
      <c r="O558" s="220" t="b">
        <v>0</v>
      </c>
      <c r="P558" s="435" t="s">
        <v>11266</v>
      </c>
      <c r="Q558" s="435" t="s">
        <v>20954</v>
      </c>
      <c r="R558" s="445" t="s">
        <v>20955</v>
      </c>
      <c r="S558" s="445" t="s">
        <v>20956</v>
      </c>
      <c r="T558" s="453" t="s">
        <v>20957</v>
      </c>
      <c r="U558" s="435" t="s">
        <v>20958</v>
      </c>
      <c r="V558" s="435" t="s">
        <v>20959</v>
      </c>
      <c r="W558" s="279"/>
    </row>
    <row r="559" spans="1:23" ht="24" customHeight="1">
      <c r="A559" s="219">
        <f t="shared" si="8"/>
        <v>556</v>
      </c>
      <c r="B559" s="219" t="s">
        <v>749</v>
      </c>
      <c r="C559" s="220">
        <v>0</v>
      </c>
      <c r="D559" s="219" t="s">
        <v>692</v>
      </c>
      <c r="E559" s="219" t="s">
        <v>11269</v>
      </c>
      <c r="F559" s="219" t="s">
        <v>693</v>
      </c>
      <c r="G559" s="225" t="s">
        <v>693</v>
      </c>
      <c r="H559" s="220" t="s">
        <v>13745</v>
      </c>
      <c r="I559" s="220" t="s">
        <v>13745</v>
      </c>
      <c r="J559" s="222">
        <v>0</v>
      </c>
      <c r="K559" s="220" t="b">
        <v>0</v>
      </c>
      <c r="L559" s="219">
        <v>1</v>
      </c>
      <c r="M559" s="219">
        <v>1</v>
      </c>
      <c r="N559" s="281">
        <v>5</v>
      </c>
      <c r="O559" s="219" t="b">
        <v>1</v>
      </c>
      <c r="P559" s="438" t="s">
        <v>11267</v>
      </c>
      <c r="Q559" s="438" t="s">
        <v>20960</v>
      </c>
      <c r="R559" s="446" t="s">
        <v>23100</v>
      </c>
      <c r="S559" s="446" t="s">
        <v>20961</v>
      </c>
      <c r="T559" s="454" t="s">
        <v>20962</v>
      </c>
      <c r="U559" s="438" t="s">
        <v>20963</v>
      </c>
      <c r="V559" s="438" t="s">
        <v>20964</v>
      </c>
      <c r="W559" s="279"/>
    </row>
    <row r="560" spans="1:23" ht="24" customHeight="1">
      <c r="A560" s="219">
        <f t="shared" si="8"/>
        <v>557</v>
      </c>
      <c r="B560" s="219" t="s">
        <v>749</v>
      </c>
      <c r="C560" s="220">
        <v>0</v>
      </c>
      <c r="D560" s="227" t="s">
        <v>692</v>
      </c>
      <c r="E560" s="227" t="s">
        <v>226</v>
      </c>
      <c r="F560" s="225" t="s">
        <v>693</v>
      </c>
      <c r="G560" s="225" t="s">
        <v>693</v>
      </c>
      <c r="H560" s="220" t="s">
        <v>13745</v>
      </c>
      <c r="I560" s="220" t="s">
        <v>13745</v>
      </c>
      <c r="J560" s="222">
        <v>0</v>
      </c>
      <c r="K560" s="220" t="b">
        <v>0</v>
      </c>
      <c r="L560" s="227">
        <v>2</v>
      </c>
      <c r="M560" s="227">
        <v>1</v>
      </c>
      <c r="N560" s="281">
        <v>1</v>
      </c>
      <c r="O560" s="228" t="b">
        <v>0</v>
      </c>
      <c r="P560" s="438" t="s">
        <v>11233</v>
      </c>
      <c r="Q560" s="438" t="s">
        <v>20965</v>
      </c>
      <c r="R560" s="446" t="s">
        <v>23101</v>
      </c>
      <c r="S560" s="446" t="s">
        <v>20966</v>
      </c>
      <c r="T560" s="454" t="s">
        <v>20967</v>
      </c>
      <c r="U560" s="438" t="s">
        <v>20968</v>
      </c>
      <c r="V560" s="438" t="s">
        <v>20969</v>
      </c>
      <c r="W560" s="279"/>
    </row>
    <row r="561" spans="1:23" ht="24" customHeight="1">
      <c r="A561" s="219">
        <f t="shared" si="8"/>
        <v>558</v>
      </c>
      <c r="B561" s="219" t="s">
        <v>749</v>
      </c>
      <c r="C561" s="220">
        <v>0</v>
      </c>
      <c r="D561" s="227" t="s">
        <v>692</v>
      </c>
      <c r="E561" s="227" t="s">
        <v>226</v>
      </c>
      <c r="F561" s="227" t="s">
        <v>226</v>
      </c>
      <c r="G561" s="225" t="s">
        <v>693</v>
      </c>
      <c r="H561" s="220" t="s">
        <v>13745</v>
      </c>
      <c r="I561" s="220" t="s">
        <v>13745</v>
      </c>
      <c r="J561" s="222">
        <v>0</v>
      </c>
      <c r="K561" s="220" t="b">
        <v>0</v>
      </c>
      <c r="L561" s="227">
        <v>2</v>
      </c>
      <c r="M561" s="227">
        <v>1</v>
      </c>
      <c r="N561" s="281">
        <v>2</v>
      </c>
      <c r="O561" s="228" t="b">
        <v>0</v>
      </c>
      <c r="P561" s="436" t="s">
        <v>11206</v>
      </c>
      <c r="Q561" s="436" t="s">
        <v>20970</v>
      </c>
      <c r="R561" s="447" t="s">
        <v>23102</v>
      </c>
      <c r="S561" s="447" t="s">
        <v>23103</v>
      </c>
      <c r="T561" s="455" t="s">
        <v>20971</v>
      </c>
      <c r="U561" s="436" t="s">
        <v>20972</v>
      </c>
      <c r="V561" s="436" t="s">
        <v>20973</v>
      </c>
      <c r="W561" s="279"/>
    </row>
    <row r="562" spans="1:23" ht="24" customHeight="1">
      <c r="A562" s="219">
        <f t="shared" si="8"/>
        <v>559</v>
      </c>
      <c r="B562" s="219" t="s">
        <v>749</v>
      </c>
      <c r="C562" s="220">
        <v>0</v>
      </c>
      <c r="D562" s="227" t="s">
        <v>692</v>
      </c>
      <c r="E562" s="227" t="s">
        <v>226</v>
      </c>
      <c r="F562" s="225" t="s">
        <v>693</v>
      </c>
      <c r="G562" s="225" t="s">
        <v>693</v>
      </c>
      <c r="H562" s="220" t="s">
        <v>13745</v>
      </c>
      <c r="I562" s="220" t="s">
        <v>13745</v>
      </c>
      <c r="J562" s="222">
        <v>0</v>
      </c>
      <c r="K562" s="220" t="b">
        <v>0</v>
      </c>
      <c r="L562" s="227">
        <v>2</v>
      </c>
      <c r="M562" s="227">
        <v>1</v>
      </c>
      <c r="N562" s="281">
        <v>3</v>
      </c>
      <c r="O562" s="228" t="b">
        <v>0</v>
      </c>
      <c r="P562" s="438" t="s">
        <v>11234</v>
      </c>
      <c r="Q562" s="438" t="s">
        <v>20974</v>
      </c>
      <c r="R562" s="446" t="s">
        <v>23104</v>
      </c>
      <c r="S562" s="446" t="s">
        <v>20975</v>
      </c>
      <c r="T562" s="454" t="s">
        <v>20976</v>
      </c>
      <c r="U562" s="438" t="s">
        <v>20977</v>
      </c>
      <c r="V562" s="438" t="s">
        <v>20978</v>
      </c>
      <c r="W562" s="279"/>
    </row>
    <row r="563" spans="1:23" ht="24" customHeight="1">
      <c r="A563" s="219">
        <f t="shared" si="8"/>
        <v>560</v>
      </c>
      <c r="B563" s="219" t="s">
        <v>749</v>
      </c>
      <c r="C563" s="220">
        <v>0</v>
      </c>
      <c r="D563" s="227" t="s">
        <v>692</v>
      </c>
      <c r="E563" s="227" t="s">
        <v>226</v>
      </c>
      <c r="F563" s="227" t="s">
        <v>226</v>
      </c>
      <c r="G563" s="225" t="s">
        <v>693</v>
      </c>
      <c r="H563" s="220" t="s">
        <v>13745</v>
      </c>
      <c r="I563" s="220" t="s">
        <v>13745</v>
      </c>
      <c r="J563" s="222">
        <v>0</v>
      </c>
      <c r="K563" s="220" t="b">
        <v>0</v>
      </c>
      <c r="L563" s="227">
        <v>2</v>
      </c>
      <c r="M563" s="227">
        <v>1</v>
      </c>
      <c r="N563" s="281">
        <v>4</v>
      </c>
      <c r="O563" s="228" t="b">
        <v>0</v>
      </c>
      <c r="P563" s="436" t="s">
        <v>11207</v>
      </c>
      <c r="Q563" s="436" t="s">
        <v>20979</v>
      </c>
      <c r="R563" s="447" t="s">
        <v>23105</v>
      </c>
      <c r="S563" s="447" t="s">
        <v>23106</v>
      </c>
      <c r="T563" s="455" t="s">
        <v>20980</v>
      </c>
      <c r="U563" s="436" t="s">
        <v>20981</v>
      </c>
      <c r="V563" s="436" t="s">
        <v>20982</v>
      </c>
      <c r="W563" s="279"/>
    </row>
    <row r="564" spans="1:23" ht="24" customHeight="1">
      <c r="A564" s="219">
        <f t="shared" si="8"/>
        <v>561</v>
      </c>
      <c r="B564" s="219" t="s">
        <v>749</v>
      </c>
      <c r="C564" s="220">
        <v>0</v>
      </c>
      <c r="D564" s="227" t="s">
        <v>692</v>
      </c>
      <c r="E564" s="227" t="s">
        <v>226</v>
      </c>
      <c r="F564" s="227" t="s">
        <v>226</v>
      </c>
      <c r="G564" s="225" t="s">
        <v>693</v>
      </c>
      <c r="H564" s="220" t="s">
        <v>13745</v>
      </c>
      <c r="I564" s="220" t="s">
        <v>13745</v>
      </c>
      <c r="J564" s="222">
        <v>0</v>
      </c>
      <c r="K564" s="220" t="b">
        <v>0</v>
      </c>
      <c r="L564" s="227">
        <v>2</v>
      </c>
      <c r="M564" s="227">
        <v>1</v>
      </c>
      <c r="N564" s="281">
        <v>5</v>
      </c>
      <c r="O564" s="227" t="b">
        <v>1</v>
      </c>
      <c r="P564" s="436" t="s">
        <v>11208</v>
      </c>
      <c r="Q564" s="436" t="s">
        <v>20983</v>
      </c>
      <c r="R564" s="447" t="s">
        <v>23107</v>
      </c>
      <c r="S564" s="447" t="s">
        <v>20984</v>
      </c>
      <c r="T564" s="455" t="s">
        <v>20985</v>
      </c>
      <c r="U564" s="436" t="s">
        <v>20986</v>
      </c>
      <c r="V564" s="436" t="s">
        <v>20987</v>
      </c>
      <c r="W564" s="279"/>
    </row>
    <row r="565" spans="1:23" ht="24" customHeight="1">
      <c r="A565" s="219">
        <f t="shared" si="8"/>
        <v>562</v>
      </c>
      <c r="B565" s="219" t="s">
        <v>749</v>
      </c>
      <c r="C565" s="220">
        <v>0</v>
      </c>
      <c r="D565" s="227" t="s">
        <v>692</v>
      </c>
      <c r="E565" s="227" t="s">
        <v>226</v>
      </c>
      <c r="F565" s="227" t="s">
        <v>226</v>
      </c>
      <c r="G565" s="225" t="s">
        <v>693</v>
      </c>
      <c r="H565" s="220" t="s">
        <v>13745</v>
      </c>
      <c r="I565" s="220" t="s">
        <v>13745</v>
      </c>
      <c r="J565" s="222">
        <v>0</v>
      </c>
      <c r="K565" s="220" t="b">
        <v>0</v>
      </c>
      <c r="L565" s="227">
        <v>2</v>
      </c>
      <c r="M565" s="227">
        <v>2</v>
      </c>
      <c r="N565" s="281">
        <v>1</v>
      </c>
      <c r="O565" s="228" t="b">
        <v>0</v>
      </c>
      <c r="P565" s="436" t="s">
        <v>11211</v>
      </c>
      <c r="Q565" s="436" t="s">
        <v>11517</v>
      </c>
      <c r="R565" s="447" t="s">
        <v>23108</v>
      </c>
      <c r="S565" s="447" t="s">
        <v>23109</v>
      </c>
      <c r="T565" s="455" t="s">
        <v>11518</v>
      </c>
      <c r="U565" s="436" t="s">
        <v>11519</v>
      </c>
      <c r="V565" s="436" t="s">
        <v>11520</v>
      </c>
      <c r="W565" s="279"/>
    </row>
    <row r="566" spans="1:23" ht="24" customHeight="1">
      <c r="A566" s="219">
        <f t="shared" si="8"/>
        <v>563</v>
      </c>
      <c r="B566" s="219" t="s">
        <v>749</v>
      </c>
      <c r="C566" s="220">
        <v>0</v>
      </c>
      <c r="D566" s="227" t="s">
        <v>692</v>
      </c>
      <c r="E566" s="227" t="s">
        <v>226</v>
      </c>
      <c r="F566" s="225" t="s">
        <v>693</v>
      </c>
      <c r="G566" s="225" t="s">
        <v>693</v>
      </c>
      <c r="H566" s="220" t="s">
        <v>13745</v>
      </c>
      <c r="I566" s="220" t="s">
        <v>13745</v>
      </c>
      <c r="J566" s="222">
        <v>0</v>
      </c>
      <c r="K566" s="220" t="b">
        <v>0</v>
      </c>
      <c r="L566" s="227">
        <v>2</v>
      </c>
      <c r="M566" s="227">
        <v>2</v>
      </c>
      <c r="N566" s="281">
        <v>2</v>
      </c>
      <c r="O566" s="228" t="b">
        <v>0</v>
      </c>
      <c r="P566" s="438" t="s">
        <v>11235</v>
      </c>
      <c r="Q566" s="438" t="s">
        <v>20988</v>
      </c>
      <c r="R566" s="446" t="s">
        <v>23110</v>
      </c>
      <c r="S566" s="446" t="s">
        <v>20989</v>
      </c>
      <c r="T566" s="454" t="s">
        <v>20990</v>
      </c>
      <c r="U566" s="438" t="s">
        <v>20991</v>
      </c>
      <c r="V566" s="438" t="s">
        <v>20992</v>
      </c>
      <c r="W566" s="279"/>
    </row>
    <row r="567" spans="1:23" ht="24" customHeight="1">
      <c r="A567" s="219">
        <f t="shared" si="8"/>
        <v>564</v>
      </c>
      <c r="B567" s="219" t="s">
        <v>749</v>
      </c>
      <c r="C567" s="220">
        <v>0</v>
      </c>
      <c r="D567" s="227" t="s">
        <v>692</v>
      </c>
      <c r="E567" s="227" t="s">
        <v>226</v>
      </c>
      <c r="F567" s="227" t="s">
        <v>226</v>
      </c>
      <c r="G567" s="225" t="s">
        <v>693</v>
      </c>
      <c r="H567" s="220" t="s">
        <v>13745</v>
      </c>
      <c r="I567" s="220" t="s">
        <v>13745</v>
      </c>
      <c r="J567" s="222">
        <v>0</v>
      </c>
      <c r="K567" s="220" t="b">
        <v>0</v>
      </c>
      <c r="L567" s="227">
        <v>2</v>
      </c>
      <c r="M567" s="227">
        <v>2</v>
      </c>
      <c r="N567" s="281">
        <v>3</v>
      </c>
      <c r="O567" s="228" t="b">
        <v>0</v>
      </c>
      <c r="P567" s="436" t="s">
        <v>11212</v>
      </c>
      <c r="Q567" s="436" t="s">
        <v>11521</v>
      </c>
      <c r="R567" s="447" t="s">
        <v>23111</v>
      </c>
      <c r="S567" s="447" t="s">
        <v>11522</v>
      </c>
      <c r="T567" s="455" t="s">
        <v>11523</v>
      </c>
      <c r="U567" s="436" t="s">
        <v>11524</v>
      </c>
      <c r="V567" s="436" t="s">
        <v>11525</v>
      </c>
      <c r="W567" s="279"/>
    </row>
    <row r="568" spans="1:23" ht="24" customHeight="1">
      <c r="A568" s="219">
        <f t="shared" si="8"/>
        <v>565</v>
      </c>
      <c r="B568" s="219" t="s">
        <v>749</v>
      </c>
      <c r="C568" s="220">
        <v>0</v>
      </c>
      <c r="D568" s="227" t="s">
        <v>692</v>
      </c>
      <c r="E568" s="227" t="s">
        <v>226</v>
      </c>
      <c r="F568" s="225" t="s">
        <v>693</v>
      </c>
      <c r="G568" s="225" t="s">
        <v>693</v>
      </c>
      <c r="H568" s="220" t="s">
        <v>13745</v>
      </c>
      <c r="I568" s="220" t="s">
        <v>13745</v>
      </c>
      <c r="J568" s="222">
        <v>0</v>
      </c>
      <c r="K568" s="220" t="b">
        <v>0</v>
      </c>
      <c r="L568" s="227">
        <v>2</v>
      </c>
      <c r="M568" s="227">
        <v>2</v>
      </c>
      <c r="N568" s="281">
        <v>4</v>
      </c>
      <c r="O568" s="228" t="b">
        <v>0</v>
      </c>
      <c r="P568" s="438" t="s">
        <v>11236</v>
      </c>
      <c r="Q568" s="438" t="s">
        <v>20993</v>
      </c>
      <c r="R568" s="446" t="s">
        <v>20994</v>
      </c>
      <c r="S568" s="446" t="s">
        <v>20994</v>
      </c>
      <c r="T568" s="454" t="s">
        <v>20995</v>
      </c>
      <c r="U568" s="438" t="s">
        <v>20996</v>
      </c>
      <c r="V568" s="438" t="s">
        <v>20997</v>
      </c>
      <c r="W568" s="279"/>
    </row>
    <row r="569" spans="1:23" ht="24" customHeight="1">
      <c r="A569" s="219">
        <f t="shared" si="8"/>
        <v>566</v>
      </c>
      <c r="B569" s="219" t="s">
        <v>749</v>
      </c>
      <c r="C569" s="220">
        <v>0</v>
      </c>
      <c r="D569" s="227" t="s">
        <v>692</v>
      </c>
      <c r="E569" s="227" t="s">
        <v>226</v>
      </c>
      <c r="F569" s="227" t="s">
        <v>11214</v>
      </c>
      <c r="G569" s="225" t="s">
        <v>693</v>
      </c>
      <c r="H569" s="220" t="s">
        <v>13745</v>
      </c>
      <c r="I569" s="220" t="s">
        <v>13745</v>
      </c>
      <c r="J569" s="222">
        <v>0</v>
      </c>
      <c r="K569" s="220" t="b">
        <v>0</v>
      </c>
      <c r="L569" s="227">
        <v>2</v>
      </c>
      <c r="M569" s="227">
        <v>2</v>
      </c>
      <c r="N569" s="281">
        <v>5</v>
      </c>
      <c r="O569" s="228" t="b">
        <v>0</v>
      </c>
      <c r="P569" s="416" t="s">
        <v>11237</v>
      </c>
      <c r="Q569" s="416" t="s">
        <v>20998</v>
      </c>
      <c r="R569" s="444" t="s">
        <v>23112</v>
      </c>
      <c r="S569" s="444" t="s">
        <v>23113</v>
      </c>
      <c r="T569" s="452" t="s">
        <v>20999</v>
      </c>
      <c r="U569" s="416" t="s">
        <v>21000</v>
      </c>
      <c r="V569" s="416" t="s">
        <v>21001</v>
      </c>
      <c r="W569" s="279"/>
    </row>
    <row r="570" spans="1:23" ht="24" customHeight="1">
      <c r="A570" s="219">
        <f t="shared" si="8"/>
        <v>567</v>
      </c>
      <c r="B570" s="219" t="s">
        <v>749</v>
      </c>
      <c r="C570" s="220">
        <v>0</v>
      </c>
      <c r="D570" s="227" t="s">
        <v>692</v>
      </c>
      <c r="E570" s="227" t="s">
        <v>226</v>
      </c>
      <c r="F570" s="225" t="s">
        <v>693</v>
      </c>
      <c r="G570" s="225" t="s">
        <v>693</v>
      </c>
      <c r="H570" s="220" t="s">
        <v>13745</v>
      </c>
      <c r="I570" s="220" t="s">
        <v>13745</v>
      </c>
      <c r="J570" s="222">
        <v>0</v>
      </c>
      <c r="K570" s="220" t="b">
        <v>0</v>
      </c>
      <c r="L570" s="227">
        <v>2</v>
      </c>
      <c r="M570" s="227">
        <v>2</v>
      </c>
      <c r="N570" s="281">
        <v>6</v>
      </c>
      <c r="O570" s="228" t="b">
        <v>0</v>
      </c>
      <c r="P570" s="438" t="s">
        <v>11238</v>
      </c>
      <c r="Q570" s="438" t="s">
        <v>21002</v>
      </c>
      <c r="R570" s="446" t="s">
        <v>23114</v>
      </c>
      <c r="S570" s="446" t="s">
        <v>21003</v>
      </c>
      <c r="T570" s="454" t="s">
        <v>21004</v>
      </c>
      <c r="U570" s="438" t="s">
        <v>21005</v>
      </c>
      <c r="V570" s="438" t="s">
        <v>21006</v>
      </c>
      <c r="W570" s="279"/>
    </row>
    <row r="571" spans="1:23" ht="24" customHeight="1">
      <c r="A571" s="219">
        <f t="shared" si="8"/>
        <v>568</v>
      </c>
      <c r="B571" s="219" t="s">
        <v>749</v>
      </c>
      <c r="C571" s="220">
        <v>0</v>
      </c>
      <c r="D571" s="227" t="s">
        <v>692</v>
      </c>
      <c r="E571" s="227" t="s">
        <v>226</v>
      </c>
      <c r="F571" s="227" t="s">
        <v>226</v>
      </c>
      <c r="G571" s="225" t="s">
        <v>693</v>
      </c>
      <c r="H571" s="220" t="s">
        <v>13745</v>
      </c>
      <c r="I571" s="220" t="s">
        <v>13745</v>
      </c>
      <c r="J571" s="222">
        <v>0</v>
      </c>
      <c r="K571" s="220" t="b">
        <v>0</v>
      </c>
      <c r="L571" s="227">
        <v>2</v>
      </c>
      <c r="M571" s="227">
        <v>2</v>
      </c>
      <c r="N571" s="281">
        <v>7</v>
      </c>
      <c r="O571" s="221" t="b">
        <v>1</v>
      </c>
      <c r="P571" s="436" t="s">
        <v>11213</v>
      </c>
      <c r="Q571" s="436" t="s">
        <v>21007</v>
      </c>
      <c r="R571" s="447" t="s">
        <v>23115</v>
      </c>
      <c r="S571" s="447" t="s">
        <v>23116</v>
      </c>
      <c r="T571" s="455" t="s">
        <v>21008</v>
      </c>
      <c r="U571" s="436" t="s">
        <v>21009</v>
      </c>
      <c r="V571" s="436" t="s">
        <v>21010</v>
      </c>
      <c r="W571" s="279"/>
    </row>
    <row r="572" spans="1:23" ht="24" customHeight="1">
      <c r="A572" s="219">
        <f t="shared" si="8"/>
        <v>569</v>
      </c>
      <c r="B572" s="219" t="s">
        <v>749</v>
      </c>
      <c r="C572" s="220">
        <v>0</v>
      </c>
      <c r="D572" s="221" t="s">
        <v>692</v>
      </c>
      <c r="E572" s="221" t="s">
        <v>25417</v>
      </c>
      <c r="F572" s="221" t="s">
        <v>25417</v>
      </c>
      <c r="G572" s="225" t="s">
        <v>693</v>
      </c>
      <c r="H572" s="220" t="s">
        <v>13745</v>
      </c>
      <c r="I572" s="220" t="s">
        <v>13745</v>
      </c>
      <c r="J572" s="222">
        <v>0</v>
      </c>
      <c r="K572" s="220" t="b">
        <v>0</v>
      </c>
      <c r="L572" s="227">
        <v>1</v>
      </c>
      <c r="M572" s="227">
        <v>1</v>
      </c>
      <c r="N572" s="281">
        <v>1</v>
      </c>
      <c r="O572" s="226" t="b">
        <v>0</v>
      </c>
      <c r="P572" s="416" t="s">
        <v>11215</v>
      </c>
      <c r="Q572" s="416" t="s">
        <v>11529</v>
      </c>
      <c r="R572" s="444" t="s">
        <v>23117</v>
      </c>
      <c r="S572" s="444" t="s">
        <v>23118</v>
      </c>
      <c r="T572" s="452" t="s">
        <v>11530</v>
      </c>
      <c r="U572" s="416" t="s">
        <v>11531</v>
      </c>
      <c r="V572" s="416" t="s">
        <v>11532</v>
      </c>
      <c r="W572" s="279"/>
    </row>
    <row r="573" spans="1:23" ht="24" customHeight="1">
      <c r="A573" s="219">
        <f t="shared" si="8"/>
        <v>570</v>
      </c>
      <c r="B573" s="219" t="s">
        <v>749</v>
      </c>
      <c r="C573" s="220">
        <v>0</v>
      </c>
      <c r="D573" s="221" t="s">
        <v>692</v>
      </c>
      <c r="E573" s="221" t="s">
        <v>25417</v>
      </c>
      <c r="F573" s="225" t="s">
        <v>693</v>
      </c>
      <c r="G573" s="225" t="s">
        <v>693</v>
      </c>
      <c r="H573" s="220" t="s">
        <v>13745</v>
      </c>
      <c r="I573" s="220" t="s">
        <v>13745</v>
      </c>
      <c r="J573" s="222">
        <v>0</v>
      </c>
      <c r="K573" s="220" t="b">
        <v>0</v>
      </c>
      <c r="L573" s="227">
        <v>1</v>
      </c>
      <c r="M573" s="227">
        <v>1</v>
      </c>
      <c r="N573" s="281">
        <v>2</v>
      </c>
      <c r="O573" s="226" t="b">
        <v>0</v>
      </c>
      <c r="P573" s="438" t="s">
        <v>11239</v>
      </c>
      <c r="Q573" s="438" t="s">
        <v>21011</v>
      </c>
      <c r="R573" s="446" t="s">
        <v>23119</v>
      </c>
      <c r="S573" s="446" t="s">
        <v>23120</v>
      </c>
      <c r="T573" s="454" t="s">
        <v>21012</v>
      </c>
      <c r="U573" s="438" t="s">
        <v>21013</v>
      </c>
      <c r="V573" s="438" t="s">
        <v>21014</v>
      </c>
      <c r="W573" s="279"/>
    </row>
    <row r="574" spans="1:23" ht="24" customHeight="1">
      <c r="A574" s="219">
        <f t="shared" si="8"/>
        <v>571</v>
      </c>
      <c r="B574" s="219" t="s">
        <v>749</v>
      </c>
      <c r="C574" s="220">
        <v>0</v>
      </c>
      <c r="D574" s="221" t="s">
        <v>692</v>
      </c>
      <c r="E574" s="221" t="s">
        <v>25417</v>
      </c>
      <c r="F574" s="221" t="s">
        <v>25417</v>
      </c>
      <c r="G574" s="225" t="s">
        <v>693</v>
      </c>
      <c r="H574" s="220" t="s">
        <v>13745</v>
      </c>
      <c r="I574" s="220" t="s">
        <v>13745</v>
      </c>
      <c r="J574" s="220">
        <v>0</v>
      </c>
      <c r="K574" s="220" t="b">
        <v>0</v>
      </c>
      <c r="L574" s="227">
        <v>1</v>
      </c>
      <c r="M574" s="227">
        <v>1</v>
      </c>
      <c r="N574" s="281">
        <v>3</v>
      </c>
      <c r="O574" s="226" t="b">
        <v>0</v>
      </c>
      <c r="P574" s="416" t="s">
        <v>11219</v>
      </c>
      <c r="Q574" s="416" t="s">
        <v>21015</v>
      </c>
      <c r="R574" s="444" t="s">
        <v>23121</v>
      </c>
      <c r="S574" s="444" t="s">
        <v>23122</v>
      </c>
      <c r="T574" s="452" t="s">
        <v>21016</v>
      </c>
      <c r="U574" s="416" t="s">
        <v>21017</v>
      </c>
      <c r="V574" s="416" t="s">
        <v>21018</v>
      </c>
      <c r="W574" s="279"/>
    </row>
    <row r="575" spans="1:23" ht="24" customHeight="1">
      <c r="A575" s="219">
        <f t="shared" si="8"/>
        <v>572</v>
      </c>
      <c r="B575" s="219" t="s">
        <v>749</v>
      </c>
      <c r="C575" s="220">
        <v>0</v>
      </c>
      <c r="D575" s="221" t="s">
        <v>692</v>
      </c>
      <c r="E575" s="221" t="s">
        <v>25417</v>
      </c>
      <c r="F575" s="225" t="s">
        <v>693</v>
      </c>
      <c r="G575" s="225" t="s">
        <v>693</v>
      </c>
      <c r="H575" s="220" t="s">
        <v>13745</v>
      </c>
      <c r="I575" s="220" t="s">
        <v>13745</v>
      </c>
      <c r="J575" s="220">
        <v>0</v>
      </c>
      <c r="K575" s="220" t="b">
        <v>0</v>
      </c>
      <c r="L575" s="227">
        <v>1</v>
      </c>
      <c r="M575" s="227">
        <v>1</v>
      </c>
      <c r="N575" s="281">
        <v>4</v>
      </c>
      <c r="O575" s="226" t="b">
        <v>0</v>
      </c>
      <c r="P575" s="438" t="s">
        <v>11216</v>
      </c>
      <c r="Q575" s="438" t="s">
        <v>11533</v>
      </c>
      <c r="R575" s="446" t="s">
        <v>23123</v>
      </c>
      <c r="S575" s="446" t="s">
        <v>23124</v>
      </c>
      <c r="T575" s="454" t="s">
        <v>11534</v>
      </c>
      <c r="U575" s="438" t="s">
        <v>11535</v>
      </c>
      <c r="V575" s="438" t="s">
        <v>11536</v>
      </c>
      <c r="W575" s="279"/>
    </row>
    <row r="576" spans="1:23" ht="24" customHeight="1">
      <c r="A576" s="219">
        <f t="shared" si="8"/>
        <v>573</v>
      </c>
      <c r="B576" s="219" t="s">
        <v>749</v>
      </c>
      <c r="C576" s="220">
        <v>0</v>
      </c>
      <c r="D576" s="221" t="s">
        <v>692</v>
      </c>
      <c r="E576" s="221" t="s">
        <v>25417</v>
      </c>
      <c r="F576" s="221" t="s">
        <v>25417</v>
      </c>
      <c r="G576" s="225" t="s">
        <v>693</v>
      </c>
      <c r="H576" s="220" t="s">
        <v>13745</v>
      </c>
      <c r="I576" s="220" t="s">
        <v>13745</v>
      </c>
      <c r="J576" s="220">
        <v>0</v>
      </c>
      <c r="K576" s="220" t="b">
        <v>0</v>
      </c>
      <c r="L576" s="227">
        <v>1</v>
      </c>
      <c r="M576" s="227">
        <v>1</v>
      </c>
      <c r="N576" s="281">
        <v>5</v>
      </c>
      <c r="O576" s="221" t="b">
        <v>1</v>
      </c>
      <c r="P576" s="416" t="s">
        <v>11217</v>
      </c>
      <c r="Q576" s="416" t="s">
        <v>11537</v>
      </c>
      <c r="R576" s="444" t="s">
        <v>23125</v>
      </c>
      <c r="S576" s="444" t="s">
        <v>23126</v>
      </c>
      <c r="T576" s="452" t="s">
        <v>11538</v>
      </c>
      <c r="U576" s="416" t="s">
        <v>11539</v>
      </c>
      <c r="V576" s="416" t="s">
        <v>11540</v>
      </c>
      <c r="W576" s="279"/>
    </row>
    <row r="577" spans="1:23" ht="24" customHeight="1">
      <c r="A577" s="219">
        <f t="shared" si="8"/>
        <v>574</v>
      </c>
      <c r="B577" s="219" t="s">
        <v>749</v>
      </c>
      <c r="C577" s="220">
        <v>0</v>
      </c>
      <c r="D577" s="221" t="s">
        <v>692</v>
      </c>
      <c r="E577" s="227" t="s">
        <v>226</v>
      </c>
      <c r="F577" s="227" t="s">
        <v>226</v>
      </c>
      <c r="G577" s="225" t="s">
        <v>693</v>
      </c>
      <c r="H577" s="220" t="s">
        <v>13745</v>
      </c>
      <c r="I577" s="220" t="s">
        <v>13745</v>
      </c>
      <c r="J577" s="222">
        <v>0</v>
      </c>
      <c r="K577" s="219" t="b">
        <v>1</v>
      </c>
      <c r="L577" s="227">
        <v>1</v>
      </c>
      <c r="M577" s="227">
        <v>1</v>
      </c>
      <c r="N577" s="281">
        <v>1</v>
      </c>
      <c r="O577" s="221" t="b">
        <v>1</v>
      </c>
      <c r="P577" s="416" t="s">
        <v>11218</v>
      </c>
      <c r="Q577" s="416" t="s">
        <v>21019</v>
      </c>
      <c r="R577" s="444" t="s">
        <v>21020</v>
      </c>
      <c r="S577" s="444" t="s">
        <v>21021</v>
      </c>
      <c r="T577" s="452" t="s">
        <v>21022</v>
      </c>
      <c r="U577" s="416" t="s">
        <v>21023</v>
      </c>
      <c r="V577" s="416" t="s">
        <v>21024</v>
      </c>
      <c r="W577" s="279"/>
    </row>
    <row r="578" spans="1:23" ht="24" customHeight="1">
      <c r="A578" s="219">
        <f t="shared" si="8"/>
        <v>575</v>
      </c>
      <c r="B578" s="219" t="s">
        <v>749</v>
      </c>
      <c r="C578" s="220">
        <v>0</v>
      </c>
      <c r="D578" s="221" t="s">
        <v>692</v>
      </c>
      <c r="E578" s="221" t="s">
        <v>25417</v>
      </c>
      <c r="F578" s="221" t="s">
        <v>25417</v>
      </c>
      <c r="G578" s="225" t="s">
        <v>693</v>
      </c>
      <c r="H578" s="220" t="s">
        <v>13745</v>
      </c>
      <c r="I578" s="220" t="s">
        <v>13745</v>
      </c>
      <c r="J578" s="222">
        <v>0</v>
      </c>
      <c r="K578" s="219" t="b">
        <v>1</v>
      </c>
      <c r="L578" s="227">
        <v>1</v>
      </c>
      <c r="M578" s="227">
        <v>1</v>
      </c>
      <c r="N578" s="281">
        <v>1</v>
      </c>
      <c r="O578" s="221" t="b">
        <v>1</v>
      </c>
      <c r="P578" s="416" t="s">
        <v>11220</v>
      </c>
      <c r="Q578" s="416" t="s">
        <v>21025</v>
      </c>
      <c r="R578" s="444" t="s">
        <v>23127</v>
      </c>
      <c r="S578" s="444" t="s">
        <v>21026</v>
      </c>
      <c r="T578" s="452" t="s">
        <v>21027</v>
      </c>
      <c r="U578" s="416" t="s">
        <v>21028</v>
      </c>
      <c r="V578" s="416" t="s">
        <v>21029</v>
      </c>
      <c r="W578" s="279"/>
    </row>
    <row r="579" spans="1:23" ht="24" customHeight="1">
      <c r="A579" s="219">
        <f t="shared" si="8"/>
        <v>576</v>
      </c>
      <c r="B579" s="219" t="s">
        <v>749</v>
      </c>
      <c r="C579" s="220">
        <v>0</v>
      </c>
      <c r="D579" s="219" t="s">
        <v>3043</v>
      </c>
      <c r="E579" s="227" t="s">
        <v>743</v>
      </c>
      <c r="F579" s="227" t="s">
        <v>743</v>
      </c>
      <c r="G579" s="225" t="s">
        <v>693</v>
      </c>
      <c r="H579" s="220" t="s">
        <v>13745</v>
      </c>
      <c r="I579" s="220" t="s">
        <v>13745</v>
      </c>
      <c r="J579" s="222">
        <v>-1</v>
      </c>
      <c r="K579" s="220" t="b">
        <v>0</v>
      </c>
      <c r="L579" s="219">
        <v>1</v>
      </c>
      <c r="M579" s="219">
        <v>1</v>
      </c>
      <c r="N579" s="281">
        <v>1</v>
      </c>
      <c r="O579" s="228" t="b">
        <v>0</v>
      </c>
      <c r="P579" s="416" t="s">
        <v>11436</v>
      </c>
      <c r="Q579" s="416" t="s">
        <v>11541</v>
      </c>
      <c r="R579" s="444" t="s">
        <v>23128</v>
      </c>
      <c r="S579" s="444" t="s">
        <v>23129</v>
      </c>
      <c r="T579" s="452" t="s">
        <v>11542</v>
      </c>
      <c r="U579" s="416" t="s">
        <v>11543</v>
      </c>
      <c r="V579" s="416" t="s">
        <v>11544</v>
      </c>
      <c r="W579" s="279"/>
    </row>
    <row r="580" spans="1:23" ht="24" customHeight="1">
      <c r="A580" s="219">
        <f t="shared" si="8"/>
        <v>577</v>
      </c>
      <c r="B580" s="219" t="s">
        <v>749</v>
      </c>
      <c r="C580" s="220">
        <v>0</v>
      </c>
      <c r="D580" s="219" t="s">
        <v>3043</v>
      </c>
      <c r="E580" s="227" t="s">
        <v>743</v>
      </c>
      <c r="F580" s="225" t="s">
        <v>693</v>
      </c>
      <c r="G580" s="225" t="s">
        <v>693</v>
      </c>
      <c r="H580" s="220" t="s">
        <v>13745</v>
      </c>
      <c r="I580" s="220" t="s">
        <v>13745</v>
      </c>
      <c r="J580" s="222">
        <v>-1</v>
      </c>
      <c r="K580" s="220" t="b">
        <v>0</v>
      </c>
      <c r="L580" s="219">
        <v>1</v>
      </c>
      <c r="M580" s="219">
        <v>1</v>
      </c>
      <c r="N580" s="281">
        <v>2</v>
      </c>
      <c r="O580" s="228" t="b">
        <v>0</v>
      </c>
      <c r="P580" s="438" t="s">
        <v>11437</v>
      </c>
      <c r="Q580" s="438" t="s">
        <v>11545</v>
      </c>
      <c r="R580" s="446" t="s">
        <v>11546</v>
      </c>
      <c r="S580" s="446" t="s">
        <v>11546</v>
      </c>
      <c r="T580" s="454" t="s">
        <v>11547</v>
      </c>
      <c r="U580" s="438" t="s">
        <v>11548</v>
      </c>
      <c r="V580" s="438" t="s">
        <v>11549</v>
      </c>
      <c r="W580" s="279"/>
    </row>
    <row r="581" spans="1:23" ht="24" customHeight="1">
      <c r="A581" s="219">
        <f t="shared" si="8"/>
        <v>578</v>
      </c>
      <c r="B581" s="219" t="s">
        <v>749</v>
      </c>
      <c r="C581" s="220">
        <v>0</v>
      </c>
      <c r="D581" s="219" t="s">
        <v>3043</v>
      </c>
      <c r="E581" s="227" t="s">
        <v>743</v>
      </c>
      <c r="F581" s="227" t="s">
        <v>743</v>
      </c>
      <c r="G581" s="225" t="s">
        <v>693</v>
      </c>
      <c r="H581" s="220" t="s">
        <v>13745</v>
      </c>
      <c r="I581" s="220" t="s">
        <v>13745</v>
      </c>
      <c r="J581" s="222">
        <v>-1</v>
      </c>
      <c r="K581" s="220" t="b">
        <v>0</v>
      </c>
      <c r="L581" s="219">
        <v>1</v>
      </c>
      <c r="M581" s="219">
        <v>1</v>
      </c>
      <c r="N581" s="281">
        <v>3</v>
      </c>
      <c r="O581" s="228" t="b">
        <v>0</v>
      </c>
      <c r="P581" s="416" t="s">
        <v>11453</v>
      </c>
      <c r="Q581" s="416" t="s">
        <v>21030</v>
      </c>
      <c r="R581" s="444" t="s">
        <v>23130</v>
      </c>
      <c r="S581" s="444" t="s">
        <v>23131</v>
      </c>
      <c r="T581" s="452" t="s">
        <v>21031</v>
      </c>
      <c r="U581" s="416" t="s">
        <v>21032</v>
      </c>
      <c r="V581" s="416" t="s">
        <v>21033</v>
      </c>
      <c r="W581" s="279"/>
    </row>
    <row r="582" spans="1:23" ht="24" customHeight="1">
      <c r="A582" s="219">
        <f t="shared" si="8"/>
        <v>579</v>
      </c>
      <c r="B582" s="219" t="s">
        <v>749</v>
      </c>
      <c r="C582" s="220">
        <v>0</v>
      </c>
      <c r="D582" s="219" t="s">
        <v>3043</v>
      </c>
      <c r="E582" s="227" t="s">
        <v>743</v>
      </c>
      <c r="F582" s="225" t="s">
        <v>693</v>
      </c>
      <c r="G582" s="225" t="s">
        <v>693</v>
      </c>
      <c r="H582" s="220" t="s">
        <v>13745</v>
      </c>
      <c r="I582" s="220" t="s">
        <v>13745</v>
      </c>
      <c r="J582" s="222">
        <v>-1</v>
      </c>
      <c r="K582" s="220" t="b">
        <v>0</v>
      </c>
      <c r="L582" s="219">
        <v>1</v>
      </c>
      <c r="M582" s="219">
        <v>1</v>
      </c>
      <c r="N582" s="281">
        <v>4</v>
      </c>
      <c r="O582" s="228" t="b">
        <v>0</v>
      </c>
      <c r="P582" s="438" t="s">
        <v>11438</v>
      </c>
      <c r="Q582" s="438" t="s">
        <v>11550</v>
      </c>
      <c r="R582" s="446" t="s">
        <v>23132</v>
      </c>
      <c r="S582" s="446" t="s">
        <v>23133</v>
      </c>
      <c r="T582" s="454" t="s">
        <v>11551</v>
      </c>
      <c r="U582" s="438" t="s">
        <v>11552</v>
      </c>
      <c r="V582" s="438" t="s">
        <v>11553</v>
      </c>
      <c r="W582" s="279"/>
    </row>
    <row r="583" spans="1:23" ht="24" customHeight="1">
      <c r="A583" s="219">
        <f t="shared" si="8"/>
        <v>580</v>
      </c>
      <c r="B583" s="219" t="s">
        <v>749</v>
      </c>
      <c r="C583" s="220">
        <v>0</v>
      </c>
      <c r="D583" s="219" t="s">
        <v>3043</v>
      </c>
      <c r="E583" s="227" t="s">
        <v>743</v>
      </c>
      <c r="F583" s="227" t="s">
        <v>743</v>
      </c>
      <c r="G583" s="225" t="s">
        <v>693</v>
      </c>
      <c r="H583" s="220" t="s">
        <v>13745</v>
      </c>
      <c r="I583" s="220" t="s">
        <v>13745</v>
      </c>
      <c r="J583" s="222">
        <v>-1</v>
      </c>
      <c r="K583" s="220" t="b">
        <v>0</v>
      </c>
      <c r="L583" s="219">
        <v>1</v>
      </c>
      <c r="M583" s="219">
        <v>1</v>
      </c>
      <c r="N583" s="281">
        <v>5</v>
      </c>
      <c r="O583" s="228" t="b">
        <v>0</v>
      </c>
      <c r="P583" s="416" t="s">
        <v>11439</v>
      </c>
      <c r="Q583" s="416" t="s">
        <v>11554</v>
      </c>
      <c r="R583" s="444" t="s">
        <v>23134</v>
      </c>
      <c r="S583" s="444" t="s">
        <v>23135</v>
      </c>
      <c r="T583" s="452" t="s">
        <v>11555</v>
      </c>
      <c r="U583" s="416" t="s">
        <v>11556</v>
      </c>
      <c r="V583" s="416" t="s">
        <v>11557</v>
      </c>
      <c r="W583" s="279"/>
    </row>
    <row r="584" spans="1:23" ht="24" customHeight="1">
      <c r="A584" s="219">
        <f t="shared" si="8"/>
        <v>581</v>
      </c>
      <c r="B584" s="219" t="s">
        <v>749</v>
      </c>
      <c r="C584" s="220">
        <v>0</v>
      </c>
      <c r="D584" s="219" t="s">
        <v>3043</v>
      </c>
      <c r="E584" s="227" t="s">
        <v>743</v>
      </c>
      <c r="F584" s="225" t="s">
        <v>693</v>
      </c>
      <c r="G584" s="225" t="s">
        <v>693</v>
      </c>
      <c r="H584" s="220" t="s">
        <v>13745</v>
      </c>
      <c r="I584" s="220" t="s">
        <v>13745</v>
      </c>
      <c r="J584" s="222">
        <v>-1</v>
      </c>
      <c r="K584" s="220" t="b">
        <v>0</v>
      </c>
      <c r="L584" s="219">
        <v>1</v>
      </c>
      <c r="M584" s="219">
        <v>1</v>
      </c>
      <c r="N584" s="281">
        <v>6</v>
      </c>
      <c r="O584" s="227" t="b">
        <v>1</v>
      </c>
      <c r="P584" s="438" t="s">
        <v>11440</v>
      </c>
      <c r="Q584" s="438" t="s">
        <v>11558</v>
      </c>
      <c r="R584" s="446" t="s">
        <v>23136</v>
      </c>
      <c r="S584" s="446" t="s">
        <v>11559</v>
      </c>
      <c r="T584" s="454" t="s">
        <v>11560</v>
      </c>
      <c r="U584" s="438" t="s">
        <v>11561</v>
      </c>
      <c r="V584" s="438" t="s">
        <v>11562</v>
      </c>
      <c r="W584" s="279"/>
    </row>
    <row r="585" spans="1:23" ht="24" customHeight="1">
      <c r="A585" s="219">
        <f t="shared" si="8"/>
        <v>582</v>
      </c>
      <c r="B585" s="219" t="s">
        <v>749</v>
      </c>
      <c r="C585" s="220">
        <v>0</v>
      </c>
      <c r="D585" s="219" t="s">
        <v>25603</v>
      </c>
      <c r="E585" s="227" t="s">
        <v>151</v>
      </c>
      <c r="F585" s="227" t="s">
        <v>151</v>
      </c>
      <c r="G585" s="225" t="s">
        <v>693</v>
      </c>
      <c r="H585" s="219" t="s">
        <v>754</v>
      </c>
      <c r="I585" s="220" t="s">
        <v>13745</v>
      </c>
      <c r="J585" s="222">
        <v>-1</v>
      </c>
      <c r="K585" s="220" t="b">
        <v>0</v>
      </c>
      <c r="L585" s="227">
        <v>1</v>
      </c>
      <c r="M585" s="227">
        <v>1</v>
      </c>
      <c r="N585" s="281">
        <v>1</v>
      </c>
      <c r="O585" s="228" t="b">
        <v>0</v>
      </c>
      <c r="P585" s="416" t="s">
        <v>11441</v>
      </c>
      <c r="Q585" s="416" t="s">
        <v>9573</v>
      </c>
      <c r="R585" s="444" t="s">
        <v>22643</v>
      </c>
      <c r="S585" s="444" t="s">
        <v>22644</v>
      </c>
      <c r="T585" s="452" t="s">
        <v>9574</v>
      </c>
      <c r="U585" s="416" t="s">
        <v>9024</v>
      </c>
      <c r="V585" s="416" t="s">
        <v>9025</v>
      </c>
      <c r="W585" s="279"/>
    </row>
    <row r="586" spans="1:23" ht="24" customHeight="1">
      <c r="A586" s="219">
        <f t="shared" si="8"/>
        <v>583</v>
      </c>
      <c r="B586" s="219" t="s">
        <v>749</v>
      </c>
      <c r="C586" s="220">
        <v>0</v>
      </c>
      <c r="D586" s="219" t="s">
        <v>25603</v>
      </c>
      <c r="E586" s="227" t="s">
        <v>151</v>
      </c>
      <c r="F586" s="225" t="s">
        <v>693</v>
      </c>
      <c r="G586" s="225" t="s">
        <v>693</v>
      </c>
      <c r="H586" s="219" t="s">
        <v>754</v>
      </c>
      <c r="I586" s="220" t="s">
        <v>13745</v>
      </c>
      <c r="J586" s="222">
        <v>-1</v>
      </c>
      <c r="K586" s="220" t="b">
        <v>0</v>
      </c>
      <c r="L586" s="227">
        <v>1</v>
      </c>
      <c r="M586" s="227">
        <v>1</v>
      </c>
      <c r="N586" s="281">
        <v>2</v>
      </c>
      <c r="O586" s="228" t="b">
        <v>0</v>
      </c>
      <c r="P586" s="438" t="s">
        <v>11443</v>
      </c>
      <c r="Q586" s="438" t="s">
        <v>11563</v>
      </c>
      <c r="R586" s="446" t="s">
        <v>23137</v>
      </c>
      <c r="S586" s="446" t="s">
        <v>11564</v>
      </c>
      <c r="T586" s="454" t="s">
        <v>11565</v>
      </c>
      <c r="U586" s="438" t="s">
        <v>11566</v>
      </c>
      <c r="V586" s="438" t="s">
        <v>11567</v>
      </c>
      <c r="W586" s="279"/>
    </row>
    <row r="587" spans="1:23" ht="24" customHeight="1">
      <c r="A587" s="219">
        <f t="shared" si="8"/>
        <v>584</v>
      </c>
      <c r="B587" s="219" t="s">
        <v>749</v>
      </c>
      <c r="C587" s="220">
        <v>0</v>
      </c>
      <c r="D587" s="219" t="s">
        <v>25603</v>
      </c>
      <c r="E587" s="227" t="s">
        <v>151</v>
      </c>
      <c r="F587" s="227" t="s">
        <v>151</v>
      </c>
      <c r="G587" s="225" t="s">
        <v>693</v>
      </c>
      <c r="H587" s="219" t="s">
        <v>754</v>
      </c>
      <c r="I587" s="220" t="s">
        <v>13745</v>
      </c>
      <c r="J587" s="222">
        <v>-1</v>
      </c>
      <c r="K587" s="220" t="b">
        <v>0</v>
      </c>
      <c r="L587" s="227">
        <v>1</v>
      </c>
      <c r="M587" s="227">
        <v>1</v>
      </c>
      <c r="N587" s="281">
        <v>3</v>
      </c>
      <c r="O587" s="228" t="b">
        <v>0</v>
      </c>
      <c r="P587" s="416" t="s">
        <v>11444</v>
      </c>
      <c r="Q587" s="416" t="s">
        <v>11568</v>
      </c>
      <c r="R587" s="444" t="s">
        <v>23138</v>
      </c>
      <c r="S587" s="444" t="s">
        <v>23139</v>
      </c>
      <c r="T587" s="452" t="s">
        <v>11569</v>
      </c>
      <c r="U587" s="416" t="s">
        <v>11570</v>
      </c>
      <c r="V587" s="416" t="s">
        <v>13183</v>
      </c>
      <c r="W587" s="279"/>
    </row>
    <row r="588" spans="1:23" ht="24" customHeight="1">
      <c r="A588" s="219">
        <f t="shared" si="8"/>
        <v>585</v>
      </c>
      <c r="B588" s="219" t="s">
        <v>749</v>
      </c>
      <c r="C588" s="220">
        <v>0</v>
      </c>
      <c r="D588" s="219" t="s">
        <v>25603</v>
      </c>
      <c r="E588" s="227" t="s">
        <v>151</v>
      </c>
      <c r="F588" s="225" t="s">
        <v>693</v>
      </c>
      <c r="G588" s="225" t="s">
        <v>693</v>
      </c>
      <c r="H588" s="219" t="s">
        <v>754</v>
      </c>
      <c r="I588" s="220" t="s">
        <v>13745</v>
      </c>
      <c r="J588" s="222">
        <v>-1</v>
      </c>
      <c r="K588" s="220" t="b">
        <v>0</v>
      </c>
      <c r="L588" s="227">
        <v>1</v>
      </c>
      <c r="M588" s="227">
        <v>1</v>
      </c>
      <c r="N588" s="281">
        <v>4</v>
      </c>
      <c r="O588" s="228" t="b">
        <v>0</v>
      </c>
      <c r="P588" s="438" t="s">
        <v>11445</v>
      </c>
      <c r="Q588" s="438" t="s">
        <v>11571</v>
      </c>
      <c r="R588" s="446" t="s">
        <v>23140</v>
      </c>
      <c r="S588" s="446" t="s">
        <v>11572</v>
      </c>
      <c r="T588" s="454" t="s">
        <v>11573</v>
      </c>
      <c r="U588" s="438" t="s">
        <v>11574</v>
      </c>
      <c r="V588" s="438" t="s">
        <v>11575</v>
      </c>
      <c r="W588" s="279"/>
    </row>
    <row r="589" spans="1:23" ht="24" customHeight="1">
      <c r="A589" s="219">
        <f t="shared" si="8"/>
        <v>586</v>
      </c>
      <c r="B589" s="219" t="s">
        <v>749</v>
      </c>
      <c r="C589" s="220">
        <v>0</v>
      </c>
      <c r="D589" s="219" t="s">
        <v>25603</v>
      </c>
      <c r="E589" s="227" t="s">
        <v>151</v>
      </c>
      <c r="F589" s="227" t="s">
        <v>151</v>
      </c>
      <c r="G589" s="225" t="s">
        <v>693</v>
      </c>
      <c r="H589" s="219" t="s">
        <v>754</v>
      </c>
      <c r="I589" s="220" t="s">
        <v>13745</v>
      </c>
      <c r="J589" s="222">
        <v>-1</v>
      </c>
      <c r="K589" s="220" t="b">
        <v>0</v>
      </c>
      <c r="L589" s="227">
        <v>1</v>
      </c>
      <c r="M589" s="227">
        <v>1</v>
      </c>
      <c r="N589" s="281">
        <v>5</v>
      </c>
      <c r="O589" s="228" t="b">
        <v>0</v>
      </c>
      <c r="P589" s="416" t="s">
        <v>11446</v>
      </c>
      <c r="Q589" s="416" t="s">
        <v>11576</v>
      </c>
      <c r="R589" s="444" t="s">
        <v>23141</v>
      </c>
      <c r="S589" s="444" t="s">
        <v>23142</v>
      </c>
      <c r="T589" s="452" t="s">
        <v>11577</v>
      </c>
      <c r="U589" s="416" t="s">
        <v>11578</v>
      </c>
      <c r="V589" s="416" t="s">
        <v>11579</v>
      </c>
      <c r="W589" s="279"/>
    </row>
    <row r="590" spans="1:23" ht="24" customHeight="1">
      <c r="A590" s="219">
        <f t="shared" si="8"/>
        <v>587</v>
      </c>
      <c r="B590" s="219" t="s">
        <v>749</v>
      </c>
      <c r="C590" s="220">
        <v>0</v>
      </c>
      <c r="D590" s="219" t="s">
        <v>25603</v>
      </c>
      <c r="E590" s="227" t="s">
        <v>151</v>
      </c>
      <c r="F590" s="225" t="s">
        <v>693</v>
      </c>
      <c r="G590" s="225" t="s">
        <v>693</v>
      </c>
      <c r="H590" s="219" t="s">
        <v>754</v>
      </c>
      <c r="I590" s="220" t="s">
        <v>13745</v>
      </c>
      <c r="J590" s="222">
        <v>-1</v>
      </c>
      <c r="K590" s="220" t="b">
        <v>0</v>
      </c>
      <c r="L590" s="227">
        <v>1</v>
      </c>
      <c r="M590" s="227">
        <v>1</v>
      </c>
      <c r="N590" s="281">
        <v>6</v>
      </c>
      <c r="O590" s="227" t="b">
        <v>1</v>
      </c>
      <c r="P590" s="438" t="s">
        <v>11447</v>
      </c>
      <c r="Q590" s="438" t="s">
        <v>11580</v>
      </c>
      <c r="R590" s="446" t="s">
        <v>23143</v>
      </c>
      <c r="S590" s="446" t="s">
        <v>11581</v>
      </c>
      <c r="T590" s="454" t="s">
        <v>11582</v>
      </c>
      <c r="U590" s="438" t="s">
        <v>11583</v>
      </c>
      <c r="V590" s="438" t="s">
        <v>11584</v>
      </c>
      <c r="W590" s="279"/>
    </row>
    <row r="591" spans="1:23" ht="24" customHeight="1">
      <c r="A591" s="219">
        <f t="shared" si="8"/>
        <v>588</v>
      </c>
      <c r="B591" s="219" t="s">
        <v>749</v>
      </c>
      <c r="C591" s="220">
        <v>0</v>
      </c>
      <c r="D591" s="219" t="s">
        <v>25603</v>
      </c>
      <c r="E591" s="221" t="s">
        <v>151</v>
      </c>
      <c r="F591" s="225" t="s">
        <v>693</v>
      </c>
      <c r="G591" s="225" t="s">
        <v>693</v>
      </c>
      <c r="H591" s="220" t="s">
        <v>13745</v>
      </c>
      <c r="I591" s="220" t="s">
        <v>13745</v>
      </c>
      <c r="J591" s="222">
        <v>-1</v>
      </c>
      <c r="K591" s="220" t="b">
        <v>0</v>
      </c>
      <c r="L591" s="221">
        <v>1</v>
      </c>
      <c r="M591" s="221">
        <v>1</v>
      </c>
      <c r="N591" s="281">
        <v>1</v>
      </c>
      <c r="O591" s="223" t="b">
        <v>0</v>
      </c>
      <c r="P591" s="438" t="s">
        <v>11450</v>
      </c>
      <c r="Q591" s="438" t="s">
        <v>11585</v>
      </c>
      <c r="R591" s="446" t="s">
        <v>23144</v>
      </c>
      <c r="S591" s="446" t="s">
        <v>23145</v>
      </c>
      <c r="T591" s="454" t="s">
        <v>11586</v>
      </c>
      <c r="U591" s="438" t="s">
        <v>11587</v>
      </c>
      <c r="V591" s="438" t="s">
        <v>11588</v>
      </c>
      <c r="W591" s="279"/>
    </row>
    <row r="592" spans="1:23" ht="24" customHeight="1">
      <c r="A592" s="219">
        <f t="shared" si="8"/>
        <v>589</v>
      </c>
      <c r="B592" s="219" t="s">
        <v>749</v>
      </c>
      <c r="C592" s="220">
        <v>0</v>
      </c>
      <c r="D592" s="219" t="s">
        <v>25603</v>
      </c>
      <c r="E592" s="221" t="s">
        <v>151</v>
      </c>
      <c r="F592" s="221" t="s">
        <v>151</v>
      </c>
      <c r="G592" s="225" t="s">
        <v>693</v>
      </c>
      <c r="H592" s="220" t="s">
        <v>13745</v>
      </c>
      <c r="I592" s="220" t="s">
        <v>13745</v>
      </c>
      <c r="J592" s="222">
        <v>-1</v>
      </c>
      <c r="K592" s="220" t="b">
        <v>0</v>
      </c>
      <c r="L592" s="221">
        <v>1</v>
      </c>
      <c r="M592" s="221">
        <v>1</v>
      </c>
      <c r="N592" s="281">
        <v>2</v>
      </c>
      <c r="O592" s="223" t="b">
        <v>0</v>
      </c>
      <c r="P592" s="416" t="s">
        <v>11451</v>
      </c>
      <c r="Q592" s="416" t="s">
        <v>11589</v>
      </c>
      <c r="R592" s="444" t="s">
        <v>23146</v>
      </c>
      <c r="S592" s="444" t="s">
        <v>23147</v>
      </c>
      <c r="T592" s="452" t="s">
        <v>11590</v>
      </c>
      <c r="U592" s="416" t="s">
        <v>11591</v>
      </c>
      <c r="V592" s="416" t="s">
        <v>11592</v>
      </c>
      <c r="W592" s="279"/>
    </row>
    <row r="593" spans="1:23" ht="24" customHeight="1">
      <c r="A593" s="219">
        <f t="shared" si="8"/>
        <v>590</v>
      </c>
      <c r="B593" s="219" t="s">
        <v>749</v>
      </c>
      <c r="C593" s="220">
        <v>0</v>
      </c>
      <c r="D593" s="219" t="s">
        <v>25603</v>
      </c>
      <c r="E593" s="221" t="s">
        <v>151</v>
      </c>
      <c r="F593" s="225" t="s">
        <v>693</v>
      </c>
      <c r="G593" s="225" t="s">
        <v>693</v>
      </c>
      <c r="H593" s="220" t="s">
        <v>13745</v>
      </c>
      <c r="I593" s="220" t="s">
        <v>13745</v>
      </c>
      <c r="J593" s="222">
        <v>-1</v>
      </c>
      <c r="K593" s="220" t="b">
        <v>0</v>
      </c>
      <c r="L593" s="221">
        <v>1</v>
      </c>
      <c r="M593" s="221">
        <v>1</v>
      </c>
      <c r="N593" s="281">
        <v>3</v>
      </c>
      <c r="O593" s="223" t="b">
        <v>0</v>
      </c>
      <c r="P593" s="438" t="s">
        <v>11429</v>
      </c>
      <c r="Q593" s="438" t="s">
        <v>11593</v>
      </c>
      <c r="R593" s="446" t="s">
        <v>22452</v>
      </c>
      <c r="S593" s="446" t="s">
        <v>2747</v>
      </c>
      <c r="T593" s="454" t="s">
        <v>11594</v>
      </c>
      <c r="U593" s="438" t="s">
        <v>8990</v>
      </c>
      <c r="V593" s="438" t="s">
        <v>11593</v>
      </c>
      <c r="W593" s="279"/>
    </row>
    <row r="594" spans="1:23" ht="24" customHeight="1">
      <c r="A594" s="219">
        <f t="shared" si="8"/>
        <v>591</v>
      </c>
      <c r="B594" s="219" t="s">
        <v>749</v>
      </c>
      <c r="C594" s="220">
        <v>0</v>
      </c>
      <c r="D594" s="219" t="s">
        <v>25603</v>
      </c>
      <c r="E594" s="221" t="s">
        <v>151</v>
      </c>
      <c r="F594" s="221" t="s">
        <v>151</v>
      </c>
      <c r="G594" s="225" t="s">
        <v>693</v>
      </c>
      <c r="H594" s="220" t="s">
        <v>13745</v>
      </c>
      <c r="I594" s="220" t="s">
        <v>13745</v>
      </c>
      <c r="J594" s="222">
        <v>-1</v>
      </c>
      <c r="K594" s="220" t="b">
        <v>0</v>
      </c>
      <c r="L594" s="221">
        <v>1</v>
      </c>
      <c r="M594" s="221">
        <v>1</v>
      </c>
      <c r="N594" s="281">
        <v>4</v>
      </c>
      <c r="O594" s="221" t="b">
        <v>1</v>
      </c>
      <c r="P594" s="416" t="s">
        <v>11452</v>
      </c>
      <c r="Q594" s="416" t="s">
        <v>11595</v>
      </c>
      <c r="R594" s="444" t="s">
        <v>23148</v>
      </c>
      <c r="S594" s="444" t="s">
        <v>23149</v>
      </c>
      <c r="T594" s="452" t="s">
        <v>11596</v>
      </c>
      <c r="U594" s="416" t="s">
        <v>11597</v>
      </c>
      <c r="V594" s="416" t="s">
        <v>11598</v>
      </c>
      <c r="W594" s="279"/>
    </row>
    <row r="595" spans="1:23" ht="24" customHeight="1">
      <c r="A595" s="219">
        <f t="shared" si="8"/>
        <v>592</v>
      </c>
      <c r="B595" s="219" t="s">
        <v>749</v>
      </c>
      <c r="C595" s="220">
        <v>0</v>
      </c>
      <c r="D595" s="219" t="s">
        <v>3043</v>
      </c>
      <c r="E595" s="221" t="s">
        <v>3047</v>
      </c>
      <c r="F595" s="221" t="s">
        <v>3047</v>
      </c>
      <c r="G595" s="225" t="s">
        <v>693</v>
      </c>
      <c r="H595" s="219" t="s">
        <v>3153</v>
      </c>
      <c r="I595" s="220" t="s">
        <v>13745</v>
      </c>
      <c r="J595" s="222">
        <v>-1</v>
      </c>
      <c r="K595" s="220" t="b">
        <v>0</v>
      </c>
      <c r="L595" s="221">
        <v>1</v>
      </c>
      <c r="M595" s="221">
        <v>1</v>
      </c>
      <c r="N595" s="281">
        <v>1</v>
      </c>
      <c r="O595" s="223" t="b">
        <v>0</v>
      </c>
      <c r="P595" s="416" t="s">
        <v>11428</v>
      </c>
      <c r="Q595" s="416" t="s">
        <v>11599</v>
      </c>
      <c r="R595" s="444" t="s">
        <v>23150</v>
      </c>
      <c r="S595" s="444" t="s">
        <v>23151</v>
      </c>
      <c r="T595" s="452" t="s">
        <v>11600</v>
      </c>
      <c r="U595" s="416" t="s">
        <v>11601</v>
      </c>
      <c r="V595" s="416" t="s">
        <v>13184</v>
      </c>
      <c r="W595" s="279"/>
    </row>
    <row r="596" spans="1:23" ht="24" customHeight="1">
      <c r="A596" s="219">
        <f t="shared" si="8"/>
        <v>593</v>
      </c>
      <c r="B596" s="219" t="s">
        <v>749</v>
      </c>
      <c r="C596" s="220">
        <v>0</v>
      </c>
      <c r="D596" s="219" t="s">
        <v>3043</v>
      </c>
      <c r="E596" s="221" t="s">
        <v>3047</v>
      </c>
      <c r="F596" s="225" t="s">
        <v>693</v>
      </c>
      <c r="G596" s="225" t="s">
        <v>693</v>
      </c>
      <c r="H596" s="219" t="s">
        <v>3153</v>
      </c>
      <c r="I596" s="220" t="s">
        <v>13745</v>
      </c>
      <c r="J596" s="222">
        <v>-1</v>
      </c>
      <c r="K596" s="220" t="b">
        <v>0</v>
      </c>
      <c r="L596" s="221">
        <v>1</v>
      </c>
      <c r="M596" s="221">
        <v>1</v>
      </c>
      <c r="N596" s="281">
        <v>2</v>
      </c>
      <c r="O596" s="223" t="b">
        <v>0</v>
      </c>
      <c r="P596" s="438" t="s">
        <v>11429</v>
      </c>
      <c r="Q596" s="438" t="s">
        <v>11602</v>
      </c>
      <c r="R596" s="446" t="s">
        <v>22452</v>
      </c>
      <c r="S596" s="446" t="s">
        <v>11603</v>
      </c>
      <c r="T596" s="454" t="s">
        <v>11594</v>
      </c>
      <c r="U596" s="438" t="s">
        <v>11604</v>
      </c>
      <c r="V596" s="438" t="s">
        <v>11605</v>
      </c>
      <c r="W596" s="279"/>
    </row>
    <row r="597" spans="1:23" ht="24" customHeight="1">
      <c r="A597" s="219">
        <f t="shared" si="8"/>
        <v>594</v>
      </c>
      <c r="B597" s="219" t="s">
        <v>749</v>
      </c>
      <c r="C597" s="220">
        <v>0</v>
      </c>
      <c r="D597" s="219" t="s">
        <v>3043</v>
      </c>
      <c r="E597" s="221" t="s">
        <v>3047</v>
      </c>
      <c r="F597" s="221" t="s">
        <v>3047</v>
      </c>
      <c r="G597" s="225" t="s">
        <v>693</v>
      </c>
      <c r="H597" s="219" t="s">
        <v>3153</v>
      </c>
      <c r="I597" s="220" t="s">
        <v>13745</v>
      </c>
      <c r="J597" s="222">
        <v>-1</v>
      </c>
      <c r="K597" s="220" t="b">
        <v>0</v>
      </c>
      <c r="L597" s="221">
        <v>1</v>
      </c>
      <c r="M597" s="221">
        <v>1</v>
      </c>
      <c r="N597" s="281">
        <v>3</v>
      </c>
      <c r="O597" s="223" t="b">
        <v>0</v>
      </c>
      <c r="P597" s="416" t="s">
        <v>11430</v>
      </c>
      <c r="Q597" s="416" t="s">
        <v>11606</v>
      </c>
      <c r="R597" s="444" t="s">
        <v>23152</v>
      </c>
      <c r="S597" s="444" t="s">
        <v>23153</v>
      </c>
      <c r="T597" s="452" t="s">
        <v>11607</v>
      </c>
      <c r="U597" s="416" t="s">
        <v>11608</v>
      </c>
      <c r="V597" s="416" t="s">
        <v>11609</v>
      </c>
      <c r="W597" s="279"/>
    </row>
    <row r="598" spans="1:23" ht="24" customHeight="1">
      <c r="A598" s="219">
        <f t="shared" si="8"/>
        <v>595</v>
      </c>
      <c r="B598" s="219" t="s">
        <v>749</v>
      </c>
      <c r="C598" s="220">
        <v>0</v>
      </c>
      <c r="D598" s="219" t="s">
        <v>3043</v>
      </c>
      <c r="E598" s="221" t="s">
        <v>3047</v>
      </c>
      <c r="F598" s="225" t="s">
        <v>693</v>
      </c>
      <c r="G598" s="225" t="s">
        <v>693</v>
      </c>
      <c r="H598" s="219" t="s">
        <v>3153</v>
      </c>
      <c r="I598" s="220" t="s">
        <v>13745</v>
      </c>
      <c r="J598" s="222">
        <v>-1</v>
      </c>
      <c r="K598" s="220" t="b">
        <v>0</v>
      </c>
      <c r="L598" s="221">
        <v>1</v>
      </c>
      <c r="M598" s="221">
        <v>1</v>
      </c>
      <c r="N598" s="281">
        <v>4</v>
      </c>
      <c r="O598" s="223" t="b">
        <v>0</v>
      </c>
      <c r="P598" s="438" t="s">
        <v>11431</v>
      </c>
      <c r="Q598" s="438" t="s">
        <v>11610</v>
      </c>
      <c r="R598" s="446" t="s">
        <v>23154</v>
      </c>
      <c r="S598" s="446" t="s">
        <v>23155</v>
      </c>
      <c r="T598" s="454" t="s">
        <v>11611</v>
      </c>
      <c r="U598" s="438" t="s">
        <v>11612</v>
      </c>
      <c r="V598" s="438" t="s">
        <v>11613</v>
      </c>
      <c r="W598" s="279"/>
    </row>
    <row r="599" spans="1:23" ht="24" customHeight="1">
      <c r="A599" s="219">
        <f t="shared" si="8"/>
        <v>596</v>
      </c>
      <c r="B599" s="219" t="s">
        <v>749</v>
      </c>
      <c r="C599" s="220">
        <v>0</v>
      </c>
      <c r="D599" s="219" t="s">
        <v>3043</v>
      </c>
      <c r="E599" s="221" t="s">
        <v>3047</v>
      </c>
      <c r="F599" s="221" t="s">
        <v>3047</v>
      </c>
      <c r="G599" s="225" t="s">
        <v>693</v>
      </c>
      <c r="H599" s="219" t="s">
        <v>3153</v>
      </c>
      <c r="I599" s="220" t="s">
        <v>13745</v>
      </c>
      <c r="J599" s="222">
        <v>-1</v>
      </c>
      <c r="K599" s="220" t="b">
        <v>0</v>
      </c>
      <c r="L599" s="221">
        <v>1</v>
      </c>
      <c r="M599" s="221">
        <v>1</v>
      </c>
      <c r="N599" s="281">
        <v>5</v>
      </c>
      <c r="O599" s="223" t="b">
        <v>0</v>
      </c>
      <c r="P599" s="416" t="s">
        <v>11432</v>
      </c>
      <c r="Q599" s="416" t="s">
        <v>11614</v>
      </c>
      <c r="R599" s="444" t="s">
        <v>23156</v>
      </c>
      <c r="S599" s="444" t="s">
        <v>23157</v>
      </c>
      <c r="T599" s="452" t="s">
        <v>11615</v>
      </c>
      <c r="U599" s="416" t="s">
        <v>11616</v>
      </c>
      <c r="V599" s="416" t="s">
        <v>11617</v>
      </c>
      <c r="W599" s="279"/>
    </row>
    <row r="600" spans="1:23" ht="24" customHeight="1">
      <c r="A600" s="219">
        <f t="shared" si="8"/>
        <v>597</v>
      </c>
      <c r="B600" s="219" t="s">
        <v>749</v>
      </c>
      <c r="C600" s="220">
        <v>0</v>
      </c>
      <c r="D600" s="219" t="s">
        <v>3043</v>
      </c>
      <c r="E600" s="221" t="s">
        <v>3047</v>
      </c>
      <c r="F600" s="221" t="s">
        <v>3047</v>
      </c>
      <c r="G600" s="225" t="s">
        <v>693</v>
      </c>
      <c r="H600" s="219" t="s">
        <v>3153</v>
      </c>
      <c r="I600" s="220" t="s">
        <v>13745</v>
      </c>
      <c r="J600" s="222">
        <v>-1</v>
      </c>
      <c r="K600" s="220" t="b">
        <v>0</v>
      </c>
      <c r="L600" s="221">
        <v>1</v>
      </c>
      <c r="M600" s="221">
        <v>1</v>
      </c>
      <c r="N600" s="281">
        <v>6</v>
      </c>
      <c r="O600" s="223" t="b">
        <v>0</v>
      </c>
      <c r="P600" s="416" t="s">
        <v>11433</v>
      </c>
      <c r="Q600" s="416" t="s">
        <v>11618</v>
      </c>
      <c r="R600" s="444" t="s">
        <v>23158</v>
      </c>
      <c r="S600" s="444" t="s">
        <v>23159</v>
      </c>
      <c r="T600" s="452" t="s">
        <v>11619</v>
      </c>
      <c r="U600" s="416" t="s">
        <v>11620</v>
      </c>
      <c r="V600" s="416" t="s">
        <v>11621</v>
      </c>
      <c r="W600" s="279"/>
    </row>
    <row r="601" spans="1:23" ht="24" customHeight="1">
      <c r="A601" s="219">
        <f t="shared" si="8"/>
        <v>598</v>
      </c>
      <c r="B601" s="219" t="s">
        <v>749</v>
      </c>
      <c r="C601" s="220">
        <v>0</v>
      </c>
      <c r="D601" s="219" t="s">
        <v>3043</v>
      </c>
      <c r="E601" s="221" t="s">
        <v>3047</v>
      </c>
      <c r="F601" s="225" t="s">
        <v>693</v>
      </c>
      <c r="G601" s="225" t="s">
        <v>693</v>
      </c>
      <c r="H601" s="219" t="s">
        <v>3153</v>
      </c>
      <c r="I601" s="220" t="s">
        <v>13745</v>
      </c>
      <c r="J601" s="222">
        <v>-1</v>
      </c>
      <c r="K601" s="220" t="b">
        <v>0</v>
      </c>
      <c r="L601" s="221">
        <v>1</v>
      </c>
      <c r="M601" s="221">
        <v>1</v>
      </c>
      <c r="N601" s="281">
        <v>7</v>
      </c>
      <c r="O601" s="223" t="b">
        <v>0</v>
      </c>
      <c r="P601" s="438" t="s">
        <v>11434</v>
      </c>
      <c r="Q601" s="438" t="s">
        <v>11622</v>
      </c>
      <c r="R601" s="446" t="s">
        <v>23160</v>
      </c>
      <c r="S601" s="446" t="s">
        <v>11623</v>
      </c>
      <c r="T601" s="454" t="s">
        <v>11624</v>
      </c>
      <c r="U601" s="438" t="s">
        <v>11625</v>
      </c>
      <c r="V601" s="438" t="s">
        <v>11626</v>
      </c>
      <c r="W601" s="279"/>
    </row>
    <row r="602" spans="1:23" ht="24" customHeight="1">
      <c r="A602" s="219">
        <f t="shared" ref="A602:A665" si="9">A601+1</f>
        <v>599</v>
      </c>
      <c r="B602" s="219" t="s">
        <v>749</v>
      </c>
      <c r="C602" s="220">
        <v>0</v>
      </c>
      <c r="D602" s="219" t="s">
        <v>3043</v>
      </c>
      <c r="E602" s="221" t="s">
        <v>3047</v>
      </c>
      <c r="F602" s="221" t="s">
        <v>3047</v>
      </c>
      <c r="G602" s="225" t="s">
        <v>693</v>
      </c>
      <c r="H602" s="219" t="s">
        <v>3153</v>
      </c>
      <c r="I602" s="220" t="s">
        <v>13745</v>
      </c>
      <c r="J602" s="222">
        <v>-1</v>
      </c>
      <c r="K602" s="220" t="b">
        <v>0</v>
      </c>
      <c r="L602" s="221">
        <v>1</v>
      </c>
      <c r="M602" s="221">
        <v>1</v>
      </c>
      <c r="N602" s="281">
        <v>8</v>
      </c>
      <c r="O602" s="221" t="b">
        <v>1</v>
      </c>
      <c r="P602" s="416" t="s">
        <v>11435</v>
      </c>
      <c r="Q602" s="416" t="s">
        <v>11627</v>
      </c>
      <c r="R602" s="444" t="s">
        <v>23161</v>
      </c>
      <c r="S602" s="444" t="s">
        <v>11628</v>
      </c>
      <c r="T602" s="452" t="s">
        <v>11629</v>
      </c>
      <c r="U602" s="416" t="s">
        <v>11630</v>
      </c>
      <c r="V602" s="416" t="s">
        <v>11631</v>
      </c>
      <c r="W602" s="279"/>
    </row>
    <row r="603" spans="1:23" ht="24" customHeight="1">
      <c r="A603" s="219">
        <f t="shared" si="9"/>
        <v>600</v>
      </c>
      <c r="B603" s="219" t="s">
        <v>749</v>
      </c>
      <c r="C603" s="220">
        <v>0</v>
      </c>
      <c r="D603" s="219" t="s">
        <v>3043</v>
      </c>
      <c r="E603" s="221" t="s">
        <v>3047</v>
      </c>
      <c r="F603" s="225" t="s">
        <v>693</v>
      </c>
      <c r="G603" s="225" t="s">
        <v>693</v>
      </c>
      <c r="H603" s="220" t="s">
        <v>13745</v>
      </c>
      <c r="I603" s="220" t="s">
        <v>13745</v>
      </c>
      <c r="J603" s="222">
        <v>-1</v>
      </c>
      <c r="K603" s="220" t="b">
        <v>0</v>
      </c>
      <c r="L603" s="221">
        <v>2</v>
      </c>
      <c r="M603" s="221">
        <v>1</v>
      </c>
      <c r="N603" s="281">
        <v>1</v>
      </c>
      <c r="O603" s="223" t="b">
        <v>0</v>
      </c>
      <c r="P603" s="438" t="s">
        <v>11221</v>
      </c>
      <c r="Q603" s="438" t="s">
        <v>21034</v>
      </c>
      <c r="R603" s="446" t="s">
        <v>23162</v>
      </c>
      <c r="S603" s="446" t="s">
        <v>23163</v>
      </c>
      <c r="T603" s="454" t="s">
        <v>21035</v>
      </c>
      <c r="U603" s="438" t="s">
        <v>21036</v>
      </c>
      <c r="V603" s="438" t="s">
        <v>21037</v>
      </c>
      <c r="W603" s="279"/>
    </row>
    <row r="604" spans="1:23" ht="24" customHeight="1">
      <c r="A604" s="219">
        <f t="shared" si="9"/>
        <v>601</v>
      </c>
      <c r="B604" s="219" t="s">
        <v>749</v>
      </c>
      <c r="C604" s="220">
        <v>0</v>
      </c>
      <c r="D604" s="219" t="s">
        <v>3043</v>
      </c>
      <c r="E604" s="221" t="s">
        <v>3047</v>
      </c>
      <c r="F604" s="221" t="s">
        <v>3047</v>
      </c>
      <c r="G604" s="225" t="s">
        <v>693</v>
      </c>
      <c r="H604" s="220" t="s">
        <v>13745</v>
      </c>
      <c r="I604" s="220" t="s">
        <v>13745</v>
      </c>
      <c r="J604" s="222">
        <v>-1</v>
      </c>
      <c r="K604" s="220" t="b">
        <v>0</v>
      </c>
      <c r="L604" s="221">
        <v>2</v>
      </c>
      <c r="M604" s="221">
        <v>1</v>
      </c>
      <c r="N604" s="281">
        <v>2</v>
      </c>
      <c r="O604" s="221" t="b">
        <v>1</v>
      </c>
      <c r="P604" s="416" t="s">
        <v>11222</v>
      </c>
      <c r="Q604" s="416" t="s">
        <v>21038</v>
      </c>
      <c r="R604" s="444" t="s">
        <v>23164</v>
      </c>
      <c r="S604" s="444" t="s">
        <v>23165</v>
      </c>
      <c r="T604" s="452" t="s">
        <v>21039</v>
      </c>
      <c r="U604" s="416" t="s">
        <v>21040</v>
      </c>
      <c r="V604" s="416" t="s">
        <v>21041</v>
      </c>
      <c r="W604" s="279"/>
    </row>
    <row r="605" spans="1:23" ht="24" customHeight="1">
      <c r="A605" s="219">
        <f t="shared" si="9"/>
        <v>602</v>
      </c>
      <c r="B605" s="219" t="s">
        <v>749</v>
      </c>
      <c r="C605" s="220">
        <v>0</v>
      </c>
      <c r="D605" s="219" t="s">
        <v>3043</v>
      </c>
      <c r="E605" s="221" t="s">
        <v>3047</v>
      </c>
      <c r="F605" s="225" t="s">
        <v>693</v>
      </c>
      <c r="G605" s="225" t="s">
        <v>693</v>
      </c>
      <c r="H605" s="220" t="s">
        <v>13745</v>
      </c>
      <c r="I605" s="220" t="s">
        <v>13745</v>
      </c>
      <c r="J605" s="222">
        <v>-1</v>
      </c>
      <c r="K605" s="220" t="b">
        <v>0</v>
      </c>
      <c r="L605" s="221">
        <v>2</v>
      </c>
      <c r="M605" s="221">
        <v>2</v>
      </c>
      <c r="N605" s="281">
        <v>1</v>
      </c>
      <c r="O605" s="223" t="b">
        <v>0</v>
      </c>
      <c r="P605" s="438" t="s">
        <v>11223</v>
      </c>
      <c r="Q605" s="438" t="s">
        <v>21042</v>
      </c>
      <c r="R605" s="446" t="s">
        <v>23166</v>
      </c>
      <c r="S605" s="446" t="s">
        <v>21043</v>
      </c>
      <c r="T605" s="454" t="s">
        <v>21044</v>
      </c>
      <c r="U605" s="438" t="s">
        <v>21045</v>
      </c>
      <c r="V605" s="438" t="s">
        <v>21046</v>
      </c>
      <c r="W605" s="279"/>
    </row>
    <row r="606" spans="1:23" ht="24" customHeight="1">
      <c r="A606" s="219">
        <f t="shared" si="9"/>
        <v>603</v>
      </c>
      <c r="B606" s="219" t="s">
        <v>749</v>
      </c>
      <c r="C606" s="220">
        <v>0</v>
      </c>
      <c r="D606" s="219" t="s">
        <v>3043</v>
      </c>
      <c r="E606" s="221" t="s">
        <v>3047</v>
      </c>
      <c r="F606" s="225" t="s">
        <v>693</v>
      </c>
      <c r="G606" s="225" t="s">
        <v>693</v>
      </c>
      <c r="H606" s="220" t="s">
        <v>13745</v>
      </c>
      <c r="I606" s="220" t="s">
        <v>13745</v>
      </c>
      <c r="J606" s="222">
        <v>-1</v>
      </c>
      <c r="K606" s="220" t="b">
        <v>0</v>
      </c>
      <c r="L606" s="221">
        <v>2</v>
      </c>
      <c r="M606" s="221">
        <v>2</v>
      </c>
      <c r="N606" s="281">
        <v>2</v>
      </c>
      <c r="O606" s="223" t="b">
        <v>0</v>
      </c>
      <c r="P606" s="438" t="s">
        <v>11224</v>
      </c>
      <c r="Q606" s="438" t="s">
        <v>21047</v>
      </c>
      <c r="R606" s="446" t="s">
        <v>23167</v>
      </c>
      <c r="S606" s="446" t="s">
        <v>21048</v>
      </c>
      <c r="T606" s="454" t="s">
        <v>21049</v>
      </c>
      <c r="U606" s="438" t="s">
        <v>21050</v>
      </c>
      <c r="V606" s="438" t="s">
        <v>21051</v>
      </c>
      <c r="W606" s="279"/>
    </row>
    <row r="607" spans="1:23" ht="24" customHeight="1">
      <c r="A607" s="219">
        <f t="shared" si="9"/>
        <v>604</v>
      </c>
      <c r="B607" s="219" t="s">
        <v>749</v>
      </c>
      <c r="C607" s="220">
        <v>0</v>
      </c>
      <c r="D607" s="219" t="s">
        <v>3043</v>
      </c>
      <c r="E607" s="221" t="s">
        <v>3047</v>
      </c>
      <c r="F607" s="221" t="s">
        <v>3047</v>
      </c>
      <c r="G607" s="225" t="s">
        <v>693</v>
      </c>
      <c r="H607" s="220" t="s">
        <v>13745</v>
      </c>
      <c r="I607" s="220" t="s">
        <v>13745</v>
      </c>
      <c r="J607" s="222">
        <v>-1</v>
      </c>
      <c r="K607" s="220" t="b">
        <v>0</v>
      </c>
      <c r="L607" s="221">
        <v>2</v>
      </c>
      <c r="M607" s="221">
        <v>2</v>
      </c>
      <c r="N607" s="281">
        <v>3</v>
      </c>
      <c r="O607" s="221" t="b">
        <v>1</v>
      </c>
      <c r="P607" s="416" t="s">
        <v>11240</v>
      </c>
      <c r="Q607" s="416" t="s">
        <v>21052</v>
      </c>
      <c r="R607" s="444" t="s">
        <v>23168</v>
      </c>
      <c r="S607" s="444" t="s">
        <v>23169</v>
      </c>
      <c r="T607" s="452" t="s">
        <v>21053</v>
      </c>
      <c r="U607" s="416" t="s">
        <v>21054</v>
      </c>
      <c r="V607" s="416" t="s">
        <v>21055</v>
      </c>
      <c r="W607" s="279"/>
    </row>
    <row r="608" spans="1:23" ht="24" customHeight="1">
      <c r="A608" s="219">
        <f t="shared" si="9"/>
        <v>605</v>
      </c>
      <c r="B608" s="219" t="s">
        <v>749</v>
      </c>
      <c r="C608" s="220">
        <v>0</v>
      </c>
      <c r="D608" s="219" t="s">
        <v>3043</v>
      </c>
      <c r="E608" s="102" t="s">
        <v>11225</v>
      </c>
      <c r="F608" s="225" t="s">
        <v>693</v>
      </c>
      <c r="G608" s="225" t="s">
        <v>693</v>
      </c>
      <c r="H608" s="219" t="s">
        <v>755</v>
      </c>
      <c r="I608" s="220" t="s">
        <v>13745</v>
      </c>
      <c r="J608" s="222">
        <v>-1</v>
      </c>
      <c r="K608" s="220" t="b">
        <v>0</v>
      </c>
      <c r="L608" s="225">
        <v>1</v>
      </c>
      <c r="M608" s="225">
        <v>1</v>
      </c>
      <c r="N608" s="281">
        <v>1</v>
      </c>
      <c r="O608" s="226" t="b">
        <v>0</v>
      </c>
      <c r="P608" s="438" t="s">
        <v>11420</v>
      </c>
      <c r="Q608" s="438" t="s">
        <v>11632</v>
      </c>
      <c r="R608" s="446" t="s">
        <v>23170</v>
      </c>
      <c r="S608" s="446" t="s">
        <v>23171</v>
      </c>
      <c r="T608" s="454" t="s">
        <v>11633</v>
      </c>
      <c r="U608" s="438" t="s">
        <v>11634</v>
      </c>
      <c r="V608" s="438" t="s">
        <v>11635</v>
      </c>
      <c r="W608" s="279"/>
    </row>
    <row r="609" spans="1:23" ht="24" customHeight="1">
      <c r="A609" s="219">
        <f t="shared" si="9"/>
        <v>606</v>
      </c>
      <c r="B609" s="219" t="s">
        <v>749</v>
      </c>
      <c r="C609" s="220">
        <v>0</v>
      </c>
      <c r="D609" s="219" t="s">
        <v>3043</v>
      </c>
      <c r="E609" s="102" t="s">
        <v>11225</v>
      </c>
      <c r="F609" s="102" t="s">
        <v>11225</v>
      </c>
      <c r="G609" s="225" t="s">
        <v>693</v>
      </c>
      <c r="H609" s="219" t="s">
        <v>755</v>
      </c>
      <c r="I609" s="220" t="s">
        <v>13745</v>
      </c>
      <c r="J609" s="222">
        <v>-1</v>
      </c>
      <c r="K609" s="220" t="b">
        <v>0</v>
      </c>
      <c r="L609" s="225">
        <v>1</v>
      </c>
      <c r="M609" s="225">
        <v>1</v>
      </c>
      <c r="N609" s="281">
        <v>2</v>
      </c>
      <c r="O609" s="226" t="b">
        <v>0</v>
      </c>
      <c r="P609" s="416" t="s">
        <v>11421</v>
      </c>
      <c r="Q609" s="416" t="s">
        <v>9376</v>
      </c>
      <c r="R609" s="444" t="s">
        <v>22720</v>
      </c>
      <c r="S609" s="444" t="s">
        <v>23172</v>
      </c>
      <c r="T609" s="452" t="s">
        <v>11636</v>
      </c>
      <c r="U609" s="416" t="s">
        <v>11637</v>
      </c>
      <c r="V609" s="416" t="s">
        <v>11638</v>
      </c>
      <c r="W609" s="279"/>
    </row>
    <row r="610" spans="1:23" ht="24" customHeight="1">
      <c r="A610" s="219">
        <f t="shared" si="9"/>
        <v>607</v>
      </c>
      <c r="B610" s="219" t="s">
        <v>749</v>
      </c>
      <c r="C610" s="220">
        <v>0</v>
      </c>
      <c r="D610" s="219" t="s">
        <v>3043</v>
      </c>
      <c r="E610" s="102" t="s">
        <v>3244</v>
      </c>
      <c r="F610" s="225" t="s">
        <v>693</v>
      </c>
      <c r="G610" s="225" t="s">
        <v>693</v>
      </c>
      <c r="H610" s="219" t="s">
        <v>755</v>
      </c>
      <c r="I610" s="220" t="s">
        <v>13745</v>
      </c>
      <c r="J610" s="222">
        <v>-1</v>
      </c>
      <c r="K610" s="220" t="b">
        <v>0</v>
      </c>
      <c r="L610" s="225">
        <v>1</v>
      </c>
      <c r="M610" s="225">
        <v>1</v>
      </c>
      <c r="N610" s="281">
        <v>3</v>
      </c>
      <c r="O610" s="226" t="b">
        <v>0</v>
      </c>
      <c r="P610" s="438" t="s">
        <v>11422</v>
      </c>
      <c r="Q610" s="438" t="s">
        <v>11639</v>
      </c>
      <c r="R610" s="446" t="s">
        <v>23173</v>
      </c>
      <c r="S610" s="446" t="s">
        <v>23174</v>
      </c>
      <c r="T610" s="454" t="s">
        <v>11640</v>
      </c>
      <c r="U610" s="438" t="s">
        <v>11641</v>
      </c>
      <c r="V610" s="438" t="s">
        <v>13185</v>
      </c>
      <c r="W610" s="279"/>
    </row>
    <row r="611" spans="1:23" ht="24" customHeight="1">
      <c r="A611" s="219">
        <f t="shared" si="9"/>
        <v>608</v>
      </c>
      <c r="B611" s="219" t="s">
        <v>749</v>
      </c>
      <c r="C611" s="220">
        <v>0</v>
      </c>
      <c r="D611" s="219" t="s">
        <v>3043</v>
      </c>
      <c r="E611" s="102" t="s">
        <v>11225</v>
      </c>
      <c r="F611" s="225" t="s">
        <v>693</v>
      </c>
      <c r="G611" s="225" t="s">
        <v>693</v>
      </c>
      <c r="H611" s="219" t="s">
        <v>755</v>
      </c>
      <c r="I611" s="220" t="s">
        <v>13745</v>
      </c>
      <c r="J611" s="222">
        <v>-1</v>
      </c>
      <c r="K611" s="220" t="b">
        <v>0</v>
      </c>
      <c r="L611" s="225">
        <v>1</v>
      </c>
      <c r="M611" s="225">
        <v>1</v>
      </c>
      <c r="N611" s="281">
        <v>4</v>
      </c>
      <c r="O611" s="226" t="b">
        <v>0</v>
      </c>
      <c r="P611" s="438" t="s">
        <v>11423</v>
      </c>
      <c r="Q611" s="438" t="s">
        <v>11642</v>
      </c>
      <c r="R611" s="446" t="s">
        <v>23175</v>
      </c>
      <c r="S611" s="446" t="s">
        <v>11643</v>
      </c>
      <c r="T611" s="454" t="s">
        <v>11644</v>
      </c>
      <c r="U611" s="438" t="s">
        <v>11645</v>
      </c>
      <c r="V611" s="438" t="s">
        <v>11646</v>
      </c>
      <c r="W611" s="279"/>
    </row>
    <row r="612" spans="1:23" ht="24" customHeight="1">
      <c r="A612" s="219">
        <f t="shared" si="9"/>
        <v>609</v>
      </c>
      <c r="B612" s="219" t="s">
        <v>749</v>
      </c>
      <c r="C612" s="220">
        <v>0</v>
      </c>
      <c r="D612" s="219" t="s">
        <v>3043</v>
      </c>
      <c r="E612" s="102" t="s">
        <v>11225</v>
      </c>
      <c r="F612" s="102" t="s">
        <v>11225</v>
      </c>
      <c r="G612" s="225" t="s">
        <v>693</v>
      </c>
      <c r="H612" s="219" t="s">
        <v>755</v>
      </c>
      <c r="I612" s="220" t="s">
        <v>13745</v>
      </c>
      <c r="J612" s="222">
        <v>-1</v>
      </c>
      <c r="K612" s="220" t="b">
        <v>0</v>
      </c>
      <c r="L612" s="225">
        <v>1</v>
      </c>
      <c r="M612" s="225">
        <v>1</v>
      </c>
      <c r="N612" s="281">
        <v>5</v>
      </c>
      <c r="O612" s="226" t="b">
        <v>0</v>
      </c>
      <c r="P612" s="416" t="s">
        <v>11424</v>
      </c>
      <c r="Q612" s="416" t="s">
        <v>11647</v>
      </c>
      <c r="R612" s="444" t="s">
        <v>23176</v>
      </c>
      <c r="S612" s="444" t="s">
        <v>23177</v>
      </c>
      <c r="T612" s="452" t="s">
        <v>11648</v>
      </c>
      <c r="U612" s="416" t="s">
        <v>11649</v>
      </c>
      <c r="V612" s="416" t="s">
        <v>11650</v>
      </c>
      <c r="W612" s="279"/>
    </row>
    <row r="613" spans="1:23" ht="24" customHeight="1">
      <c r="A613" s="219">
        <f t="shared" si="9"/>
        <v>610</v>
      </c>
      <c r="B613" s="219" t="s">
        <v>749</v>
      </c>
      <c r="C613" s="220">
        <v>0</v>
      </c>
      <c r="D613" s="219" t="s">
        <v>3043</v>
      </c>
      <c r="E613" s="102" t="s">
        <v>11225</v>
      </c>
      <c r="F613" s="225" t="s">
        <v>693</v>
      </c>
      <c r="G613" s="225" t="s">
        <v>693</v>
      </c>
      <c r="H613" s="219" t="s">
        <v>755</v>
      </c>
      <c r="I613" s="220" t="s">
        <v>13745</v>
      </c>
      <c r="J613" s="222">
        <v>-1</v>
      </c>
      <c r="K613" s="220" t="b">
        <v>0</v>
      </c>
      <c r="L613" s="225">
        <v>1</v>
      </c>
      <c r="M613" s="225">
        <v>1</v>
      </c>
      <c r="N613" s="281">
        <v>6</v>
      </c>
      <c r="O613" s="226" t="b">
        <v>0</v>
      </c>
      <c r="P613" s="438" t="s">
        <v>11425</v>
      </c>
      <c r="Q613" s="438" t="s">
        <v>11651</v>
      </c>
      <c r="R613" s="446" t="s">
        <v>23178</v>
      </c>
      <c r="S613" s="446" t="s">
        <v>11652</v>
      </c>
      <c r="T613" s="454" t="s">
        <v>11653</v>
      </c>
      <c r="U613" s="438" t="s">
        <v>11654</v>
      </c>
      <c r="V613" s="438" t="s">
        <v>11655</v>
      </c>
      <c r="W613" s="279"/>
    </row>
    <row r="614" spans="1:23" ht="24" customHeight="1">
      <c r="A614" s="219">
        <f t="shared" si="9"/>
        <v>611</v>
      </c>
      <c r="B614" s="219" t="s">
        <v>749</v>
      </c>
      <c r="C614" s="220">
        <v>0</v>
      </c>
      <c r="D614" s="219" t="s">
        <v>3043</v>
      </c>
      <c r="E614" s="102" t="s">
        <v>11225</v>
      </c>
      <c r="F614" s="102" t="s">
        <v>11225</v>
      </c>
      <c r="G614" s="225" t="s">
        <v>693</v>
      </c>
      <c r="H614" s="219" t="s">
        <v>755</v>
      </c>
      <c r="I614" s="220" t="s">
        <v>13745</v>
      </c>
      <c r="J614" s="222">
        <v>-1</v>
      </c>
      <c r="K614" s="220" t="b">
        <v>0</v>
      </c>
      <c r="L614" s="225">
        <v>1</v>
      </c>
      <c r="M614" s="225">
        <v>1</v>
      </c>
      <c r="N614" s="281">
        <v>7</v>
      </c>
      <c r="O614" s="226" t="b">
        <v>0</v>
      </c>
      <c r="P614" s="416" t="s">
        <v>11426</v>
      </c>
      <c r="Q614" s="416" t="s">
        <v>11656</v>
      </c>
      <c r="R614" s="444" t="s">
        <v>23179</v>
      </c>
      <c r="S614" s="444" t="s">
        <v>23180</v>
      </c>
      <c r="T614" s="452" t="s">
        <v>11657</v>
      </c>
      <c r="U614" s="416" t="s">
        <v>11658</v>
      </c>
      <c r="V614" s="416" t="s">
        <v>11659</v>
      </c>
      <c r="W614" s="279"/>
    </row>
    <row r="615" spans="1:23" ht="24" customHeight="1">
      <c r="A615" s="219">
        <f t="shared" si="9"/>
        <v>612</v>
      </c>
      <c r="B615" s="219" t="s">
        <v>749</v>
      </c>
      <c r="C615" s="220">
        <v>0</v>
      </c>
      <c r="D615" s="219" t="s">
        <v>3043</v>
      </c>
      <c r="E615" s="102" t="s">
        <v>11225</v>
      </c>
      <c r="F615" s="225" t="s">
        <v>693</v>
      </c>
      <c r="G615" s="225" t="s">
        <v>693</v>
      </c>
      <c r="H615" s="219" t="s">
        <v>755</v>
      </c>
      <c r="I615" s="220" t="s">
        <v>13745</v>
      </c>
      <c r="J615" s="222">
        <v>-1</v>
      </c>
      <c r="K615" s="220" t="b">
        <v>0</v>
      </c>
      <c r="L615" s="225">
        <v>1</v>
      </c>
      <c r="M615" s="225">
        <v>1</v>
      </c>
      <c r="N615" s="281">
        <v>8</v>
      </c>
      <c r="O615" s="226" t="b">
        <v>0</v>
      </c>
      <c r="P615" s="438" t="s">
        <v>23661</v>
      </c>
      <c r="Q615" s="438" t="s">
        <v>11660</v>
      </c>
      <c r="R615" s="446" t="s">
        <v>23181</v>
      </c>
      <c r="S615" s="446" t="s">
        <v>11661</v>
      </c>
      <c r="T615" s="454" t="s">
        <v>11662</v>
      </c>
      <c r="U615" s="438" t="s">
        <v>11663</v>
      </c>
      <c r="V615" s="438" t="s">
        <v>11664</v>
      </c>
      <c r="W615" s="279"/>
    </row>
    <row r="616" spans="1:23" ht="24" customHeight="1">
      <c r="A616" s="219">
        <f t="shared" si="9"/>
        <v>613</v>
      </c>
      <c r="B616" s="219" t="s">
        <v>749</v>
      </c>
      <c r="C616" s="220">
        <v>0</v>
      </c>
      <c r="D616" s="219" t="s">
        <v>3043</v>
      </c>
      <c r="E616" s="102" t="s">
        <v>11225</v>
      </c>
      <c r="F616" s="102" t="s">
        <v>11225</v>
      </c>
      <c r="G616" s="225" t="s">
        <v>693</v>
      </c>
      <c r="H616" s="219" t="s">
        <v>755</v>
      </c>
      <c r="I616" s="220" t="s">
        <v>13745</v>
      </c>
      <c r="J616" s="222">
        <v>-1</v>
      </c>
      <c r="K616" s="220" t="b">
        <v>0</v>
      </c>
      <c r="L616" s="225">
        <v>1</v>
      </c>
      <c r="M616" s="225">
        <v>1</v>
      </c>
      <c r="N616" s="281">
        <v>9</v>
      </c>
      <c r="O616" s="221" t="b">
        <v>1</v>
      </c>
      <c r="P616" s="416" t="s">
        <v>11427</v>
      </c>
      <c r="Q616" s="416" t="s">
        <v>11665</v>
      </c>
      <c r="R616" s="444" t="s">
        <v>23182</v>
      </c>
      <c r="S616" s="444" t="s">
        <v>23183</v>
      </c>
      <c r="T616" s="452" t="s">
        <v>11666</v>
      </c>
      <c r="U616" s="416" t="s">
        <v>11667</v>
      </c>
      <c r="V616" s="416" t="s">
        <v>11668</v>
      </c>
      <c r="W616" s="279"/>
    </row>
    <row r="617" spans="1:23" ht="24" customHeight="1">
      <c r="A617" s="219">
        <f t="shared" si="9"/>
        <v>614</v>
      </c>
      <c r="B617" s="219" t="s">
        <v>749</v>
      </c>
      <c r="C617" s="220">
        <v>0</v>
      </c>
      <c r="D617" s="219" t="s">
        <v>3043</v>
      </c>
      <c r="E617" s="102" t="s">
        <v>3033</v>
      </c>
      <c r="F617" s="102" t="s">
        <v>3033</v>
      </c>
      <c r="G617" s="225" t="s">
        <v>693</v>
      </c>
      <c r="H617" s="220" t="s">
        <v>13745</v>
      </c>
      <c r="I617" s="220" t="s">
        <v>13745</v>
      </c>
      <c r="J617" s="229">
        <v>-1</v>
      </c>
      <c r="K617" s="220" t="b">
        <v>0</v>
      </c>
      <c r="L617" s="225">
        <v>1</v>
      </c>
      <c r="M617" s="225">
        <v>1</v>
      </c>
      <c r="N617" s="281">
        <v>1</v>
      </c>
      <c r="O617" s="226" t="b">
        <v>0</v>
      </c>
      <c r="P617" s="416" t="s">
        <v>11228</v>
      </c>
      <c r="Q617" s="416" t="s">
        <v>21056</v>
      </c>
      <c r="R617" s="444" t="s">
        <v>23184</v>
      </c>
      <c r="S617" s="444" t="s">
        <v>23185</v>
      </c>
      <c r="T617" s="452" t="s">
        <v>21057</v>
      </c>
      <c r="U617" s="416" t="s">
        <v>21058</v>
      </c>
      <c r="V617" s="416" t="s">
        <v>21059</v>
      </c>
      <c r="W617" s="279"/>
    </row>
    <row r="618" spans="1:23" ht="24" customHeight="1">
      <c r="A618" s="219">
        <f t="shared" si="9"/>
        <v>615</v>
      </c>
      <c r="B618" s="219" t="s">
        <v>749</v>
      </c>
      <c r="C618" s="220">
        <v>0</v>
      </c>
      <c r="D618" s="219" t="s">
        <v>3043</v>
      </c>
      <c r="E618" s="102" t="s">
        <v>3033</v>
      </c>
      <c r="F618" s="102" t="s">
        <v>3033</v>
      </c>
      <c r="G618" s="225" t="s">
        <v>693</v>
      </c>
      <c r="H618" s="220" t="s">
        <v>13745</v>
      </c>
      <c r="I618" s="220" t="s">
        <v>13745</v>
      </c>
      <c r="J618" s="229">
        <v>-1</v>
      </c>
      <c r="K618" s="220" t="b">
        <v>0</v>
      </c>
      <c r="L618" s="225">
        <v>1</v>
      </c>
      <c r="M618" s="225">
        <v>1</v>
      </c>
      <c r="N618" s="281">
        <v>2</v>
      </c>
      <c r="O618" s="226" t="b">
        <v>0</v>
      </c>
      <c r="P618" s="416" t="s">
        <v>11226</v>
      </c>
      <c r="Q618" s="416" t="s">
        <v>21060</v>
      </c>
      <c r="R618" s="444" t="s">
        <v>21061</v>
      </c>
      <c r="S618" s="444" t="s">
        <v>23186</v>
      </c>
      <c r="T618" s="452" t="s">
        <v>21062</v>
      </c>
      <c r="U618" s="416" t="s">
        <v>21063</v>
      </c>
      <c r="V618" s="416" t="s">
        <v>21064</v>
      </c>
      <c r="W618" s="279"/>
    </row>
    <row r="619" spans="1:23" ht="24" customHeight="1">
      <c r="A619" s="219">
        <f t="shared" si="9"/>
        <v>616</v>
      </c>
      <c r="B619" s="219" t="s">
        <v>749</v>
      </c>
      <c r="C619" s="220">
        <v>0</v>
      </c>
      <c r="D619" s="219" t="s">
        <v>3043</v>
      </c>
      <c r="E619" s="102" t="s">
        <v>3033</v>
      </c>
      <c r="F619" s="225" t="s">
        <v>693</v>
      </c>
      <c r="G619" s="225" t="s">
        <v>693</v>
      </c>
      <c r="H619" s="220" t="s">
        <v>13745</v>
      </c>
      <c r="I619" s="220" t="s">
        <v>13745</v>
      </c>
      <c r="J619" s="229">
        <v>-1</v>
      </c>
      <c r="K619" s="220" t="b">
        <v>0</v>
      </c>
      <c r="L619" s="225">
        <v>1</v>
      </c>
      <c r="M619" s="225">
        <v>1</v>
      </c>
      <c r="N619" s="281">
        <v>3</v>
      </c>
      <c r="O619" s="226" t="b">
        <v>0</v>
      </c>
      <c r="P619" s="438" t="s">
        <v>11242</v>
      </c>
      <c r="Q619" s="438" t="s">
        <v>21065</v>
      </c>
      <c r="R619" s="446" t="s">
        <v>23187</v>
      </c>
      <c r="S619" s="446" t="s">
        <v>23188</v>
      </c>
      <c r="T619" s="454" t="s">
        <v>21066</v>
      </c>
      <c r="U619" s="438" t="s">
        <v>21067</v>
      </c>
      <c r="V619" s="438" t="s">
        <v>21068</v>
      </c>
      <c r="W619" s="279"/>
    </row>
    <row r="620" spans="1:23" ht="24" customHeight="1">
      <c r="A620" s="219">
        <f t="shared" si="9"/>
        <v>617</v>
      </c>
      <c r="B620" s="219" t="s">
        <v>749</v>
      </c>
      <c r="C620" s="220">
        <v>0</v>
      </c>
      <c r="D620" s="219" t="s">
        <v>3043</v>
      </c>
      <c r="E620" s="102" t="s">
        <v>3033</v>
      </c>
      <c r="F620" s="102" t="s">
        <v>3033</v>
      </c>
      <c r="G620" s="225" t="s">
        <v>693</v>
      </c>
      <c r="H620" s="220" t="s">
        <v>13745</v>
      </c>
      <c r="I620" s="220" t="s">
        <v>13745</v>
      </c>
      <c r="J620" s="229">
        <v>-1</v>
      </c>
      <c r="K620" s="220" t="b">
        <v>0</v>
      </c>
      <c r="L620" s="225">
        <v>1</v>
      </c>
      <c r="M620" s="225">
        <v>1</v>
      </c>
      <c r="N620" s="281">
        <v>4</v>
      </c>
      <c r="O620" s="226" t="b">
        <v>0</v>
      </c>
      <c r="P620" s="416" t="s">
        <v>11227</v>
      </c>
      <c r="Q620" s="416" t="s">
        <v>21069</v>
      </c>
      <c r="R620" s="444" t="s">
        <v>23189</v>
      </c>
      <c r="S620" s="444" t="s">
        <v>23190</v>
      </c>
      <c r="T620" s="452" t="s">
        <v>21070</v>
      </c>
      <c r="U620" s="416" t="s">
        <v>21071</v>
      </c>
      <c r="V620" s="416" t="s">
        <v>21072</v>
      </c>
      <c r="W620" s="279"/>
    </row>
    <row r="621" spans="1:23" ht="24" customHeight="1">
      <c r="A621" s="219">
        <f t="shared" si="9"/>
        <v>618</v>
      </c>
      <c r="B621" s="219" t="s">
        <v>749</v>
      </c>
      <c r="C621" s="220">
        <v>0</v>
      </c>
      <c r="D621" s="219" t="s">
        <v>3043</v>
      </c>
      <c r="E621" s="102" t="s">
        <v>3033</v>
      </c>
      <c r="F621" s="225" t="s">
        <v>693</v>
      </c>
      <c r="G621" s="225" t="s">
        <v>693</v>
      </c>
      <c r="H621" s="220" t="s">
        <v>13745</v>
      </c>
      <c r="I621" s="220" t="s">
        <v>13745</v>
      </c>
      <c r="J621" s="229">
        <v>-1</v>
      </c>
      <c r="K621" s="220" t="b">
        <v>0</v>
      </c>
      <c r="L621" s="225">
        <v>1</v>
      </c>
      <c r="M621" s="225">
        <v>1</v>
      </c>
      <c r="N621" s="281">
        <v>5</v>
      </c>
      <c r="O621" s="226" t="b">
        <v>0</v>
      </c>
      <c r="P621" s="438" t="s">
        <v>11241</v>
      </c>
      <c r="Q621" s="438" t="s">
        <v>21073</v>
      </c>
      <c r="R621" s="446" t="s">
        <v>23191</v>
      </c>
      <c r="S621" s="446" t="s">
        <v>21074</v>
      </c>
      <c r="T621" s="454" t="s">
        <v>21075</v>
      </c>
      <c r="U621" s="438" t="s">
        <v>21076</v>
      </c>
      <c r="V621" s="438" t="s">
        <v>21077</v>
      </c>
      <c r="W621" s="279"/>
    </row>
    <row r="622" spans="1:23" ht="24" customHeight="1">
      <c r="A622" s="219">
        <f t="shared" si="9"/>
        <v>619</v>
      </c>
      <c r="B622" s="219" t="s">
        <v>749</v>
      </c>
      <c r="C622" s="220">
        <v>0</v>
      </c>
      <c r="D622" s="219" t="s">
        <v>3043</v>
      </c>
      <c r="E622" s="102" t="s">
        <v>3033</v>
      </c>
      <c r="F622" s="225" t="s">
        <v>693</v>
      </c>
      <c r="G622" s="225" t="s">
        <v>693</v>
      </c>
      <c r="H622" s="220" t="s">
        <v>13745</v>
      </c>
      <c r="I622" s="220" t="s">
        <v>13745</v>
      </c>
      <c r="J622" s="229">
        <v>-1</v>
      </c>
      <c r="K622" s="220" t="b">
        <v>0</v>
      </c>
      <c r="L622" s="225">
        <v>1</v>
      </c>
      <c r="M622" s="225">
        <v>1</v>
      </c>
      <c r="N622" s="281">
        <v>6</v>
      </c>
      <c r="O622" s="226" t="b">
        <v>0</v>
      </c>
      <c r="P622" s="438" t="s">
        <v>11243</v>
      </c>
      <c r="Q622" s="438" t="s">
        <v>21078</v>
      </c>
      <c r="R622" s="446" t="s">
        <v>23192</v>
      </c>
      <c r="S622" s="446" t="s">
        <v>23193</v>
      </c>
      <c r="T622" s="454" t="s">
        <v>21079</v>
      </c>
      <c r="U622" s="438" t="s">
        <v>21080</v>
      </c>
      <c r="V622" s="438" t="s">
        <v>21081</v>
      </c>
      <c r="W622" s="279"/>
    </row>
    <row r="623" spans="1:23" ht="24" customHeight="1">
      <c r="A623" s="219">
        <f t="shared" si="9"/>
        <v>620</v>
      </c>
      <c r="B623" s="219" t="s">
        <v>749</v>
      </c>
      <c r="C623" s="220">
        <v>0</v>
      </c>
      <c r="D623" s="219" t="s">
        <v>3043</v>
      </c>
      <c r="E623" s="102" t="s">
        <v>3033</v>
      </c>
      <c r="F623" s="102" t="s">
        <v>3033</v>
      </c>
      <c r="G623" s="225" t="s">
        <v>693</v>
      </c>
      <c r="H623" s="220" t="s">
        <v>13745</v>
      </c>
      <c r="I623" s="220" t="s">
        <v>13745</v>
      </c>
      <c r="J623" s="229">
        <v>-1</v>
      </c>
      <c r="K623" s="220" t="b">
        <v>0</v>
      </c>
      <c r="L623" s="225">
        <v>1</v>
      </c>
      <c r="M623" s="225">
        <v>1</v>
      </c>
      <c r="N623" s="281">
        <v>7</v>
      </c>
      <c r="O623" s="221" t="b">
        <v>1</v>
      </c>
      <c r="P623" s="416" t="s">
        <v>11244</v>
      </c>
      <c r="Q623" s="416" t="s">
        <v>21082</v>
      </c>
      <c r="R623" s="444" t="s">
        <v>23194</v>
      </c>
      <c r="S623" s="444" t="s">
        <v>21083</v>
      </c>
      <c r="T623" s="452" t="s">
        <v>21084</v>
      </c>
      <c r="U623" s="416" t="s">
        <v>21085</v>
      </c>
      <c r="V623" s="416" t="s">
        <v>21086</v>
      </c>
      <c r="W623" s="279"/>
    </row>
    <row r="624" spans="1:23" ht="24" customHeight="1">
      <c r="A624" s="219">
        <f t="shared" si="9"/>
        <v>621</v>
      </c>
      <c r="B624" s="219" t="s">
        <v>749</v>
      </c>
      <c r="C624" s="220">
        <v>0</v>
      </c>
      <c r="D624" s="219" t="s">
        <v>3043</v>
      </c>
      <c r="E624" s="225" t="s">
        <v>744</v>
      </c>
      <c r="F624" s="225" t="s">
        <v>744</v>
      </c>
      <c r="G624" s="225" t="s">
        <v>693</v>
      </c>
      <c r="H624" s="219" t="s">
        <v>20580</v>
      </c>
      <c r="I624" s="220" t="s">
        <v>13745</v>
      </c>
      <c r="J624" s="229">
        <v>-1</v>
      </c>
      <c r="K624" s="220" t="b">
        <v>0</v>
      </c>
      <c r="L624" s="225">
        <v>1</v>
      </c>
      <c r="M624" s="225">
        <v>1</v>
      </c>
      <c r="N624" s="281">
        <v>1</v>
      </c>
      <c r="O624" s="223" t="b">
        <v>0</v>
      </c>
      <c r="P624" s="416" t="s">
        <v>11416</v>
      </c>
      <c r="Q624" s="416" t="s">
        <v>11669</v>
      </c>
      <c r="R624" s="444" t="s">
        <v>23195</v>
      </c>
      <c r="S624" s="444" t="s">
        <v>23196</v>
      </c>
      <c r="T624" s="452" t="s">
        <v>11670</v>
      </c>
      <c r="U624" s="416" t="s">
        <v>11671</v>
      </c>
      <c r="V624" s="416" t="s">
        <v>11672</v>
      </c>
      <c r="W624" s="279"/>
    </row>
    <row r="625" spans="1:23" ht="24" customHeight="1">
      <c r="A625" s="219">
        <f t="shared" si="9"/>
        <v>622</v>
      </c>
      <c r="B625" s="219" t="s">
        <v>749</v>
      </c>
      <c r="C625" s="220">
        <v>0</v>
      </c>
      <c r="D625" s="219" t="s">
        <v>3043</v>
      </c>
      <c r="E625" s="225" t="s">
        <v>744</v>
      </c>
      <c r="F625" s="225" t="s">
        <v>693</v>
      </c>
      <c r="G625" s="225" t="s">
        <v>693</v>
      </c>
      <c r="H625" s="219" t="s">
        <v>20580</v>
      </c>
      <c r="I625" s="220" t="s">
        <v>13745</v>
      </c>
      <c r="J625" s="229">
        <v>-1</v>
      </c>
      <c r="K625" s="220" t="b">
        <v>0</v>
      </c>
      <c r="L625" s="225">
        <v>1</v>
      </c>
      <c r="M625" s="225">
        <v>1</v>
      </c>
      <c r="N625" s="281">
        <v>2</v>
      </c>
      <c r="O625" s="223" t="b">
        <v>0</v>
      </c>
      <c r="P625" s="438" t="s">
        <v>11417</v>
      </c>
      <c r="Q625" s="438" t="s">
        <v>11673</v>
      </c>
      <c r="R625" s="446" t="s">
        <v>11674</v>
      </c>
      <c r="S625" s="446" t="s">
        <v>23197</v>
      </c>
      <c r="T625" s="454" t="s">
        <v>11675</v>
      </c>
      <c r="U625" s="438" t="s">
        <v>11676</v>
      </c>
      <c r="V625" s="438" t="s">
        <v>11677</v>
      </c>
      <c r="W625" s="279"/>
    </row>
    <row r="626" spans="1:23" ht="24" customHeight="1">
      <c r="A626" s="219">
        <f t="shared" si="9"/>
        <v>623</v>
      </c>
      <c r="B626" s="219" t="s">
        <v>749</v>
      </c>
      <c r="C626" s="220">
        <v>0</v>
      </c>
      <c r="D626" s="219" t="s">
        <v>3043</v>
      </c>
      <c r="E626" s="225" t="s">
        <v>744</v>
      </c>
      <c r="F626" s="225" t="s">
        <v>744</v>
      </c>
      <c r="G626" s="225" t="s">
        <v>693</v>
      </c>
      <c r="H626" s="219" t="s">
        <v>20580</v>
      </c>
      <c r="I626" s="220" t="s">
        <v>13745</v>
      </c>
      <c r="J626" s="229">
        <v>-1</v>
      </c>
      <c r="K626" s="220" t="b">
        <v>0</v>
      </c>
      <c r="L626" s="225">
        <v>1</v>
      </c>
      <c r="M626" s="225">
        <v>1</v>
      </c>
      <c r="N626" s="281">
        <v>3</v>
      </c>
      <c r="O626" s="223" t="b">
        <v>0</v>
      </c>
      <c r="P626" s="416" t="s">
        <v>11418</v>
      </c>
      <c r="Q626" s="416" t="s">
        <v>11678</v>
      </c>
      <c r="R626" s="444" t="s">
        <v>23198</v>
      </c>
      <c r="S626" s="444" t="s">
        <v>23199</v>
      </c>
      <c r="T626" s="452" t="s">
        <v>11679</v>
      </c>
      <c r="U626" s="416" t="s">
        <v>11680</v>
      </c>
      <c r="V626" s="416" t="s">
        <v>11681</v>
      </c>
      <c r="W626" s="279"/>
    </row>
    <row r="627" spans="1:23" ht="24" customHeight="1">
      <c r="A627" s="219">
        <f t="shared" si="9"/>
        <v>624</v>
      </c>
      <c r="B627" s="219" t="s">
        <v>749</v>
      </c>
      <c r="C627" s="220">
        <v>0</v>
      </c>
      <c r="D627" s="219" t="s">
        <v>3043</v>
      </c>
      <c r="E627" s="225" t="s">
        <v>744</v>
      </c>
      <c r="F627" s="225" t="s">
        <v>693</v>
      </c>
      <c r="G627" s="225" t="s">
        <v>693</v>
      </c>
      <c r="H627" s="219" t="s">
        <v>20580</v>
      </c>
      <c r="I627" s="220" t="s">
        <v>13745</v>
      </c>
      <c r="J627" s="229">
        <v>-1</v>
      </c>
      <c r="K627" s="220" t="b">
        <v>0</v>
      </c>
      <c r="L627" s="225">
        <v>1</v>
      </c>
      <c r="M627" s="225">
        <v>1</v>
      </c>
      <c r="N627" s="281">
        <v>4</v>
      </c>
      <c r="O627" s="225" t="b">
        <v>1</v>
      </c>
      <c r="P627" s="438" t="s">
        <v>11419</v>
      </c>
      <c r="Q627" s="438" t="s">
        <v>11682</v>
      </c>
      <c r="R627" s="446" t="s">
        <v>23200</v>
      </c>
      <c r="S627" s="446" t="s">
        <v>23201</v>
      </c>
      <c r="T627" s="454" t="s">
        <v>11683</v>
      </c>
      <c r="U627" s="438" t="s">
        <v>11684</v>
      </c>
      <c r="V627" s="438" t="s">
        <v>11685</v>
      </c>
      <c r="W627" s="279"/>
    </row>
    <row r="628" spans="1:23" ht="24" customHeight="1">
      <c r="A628" s="219">
        <f t="shared" si="9"/>
        <v>625</v>
      </c>
      <c r="B628" s="219" t="s">
        <v>749</v>
      </c>
      <c r="C628" s="220">
        <v>0</v>
      </c>
      <c r="D628" s="219" t="s">
        <v>3043</v>
      </c>
      <c r="E628" s="225" t="s">
        <v>744</v>
      </c>
      <c r="F628" s="225" t="s">
        <v>744</v>
      </c>
      <c r="G628" s="225" t="s">
        <v>693</v>
      </c>
      <c r="H628" s="219" t="s">
        <v>23957</v>
      </c>
      <c r="I628" s="220" t="s">
        <v>13745</v>
      </c>
      <c r="J628" s="229">
        <v>-1</v>
      </c>
      <c r="K628" s="220" t="b">
        <v>0</v>
      </c>
      <c r="L628" s="225">
        <v>1</v>
      </c>
      <c r="M628" s="225">
        <v>1</v>
      </c>
      <c r="N628" s="281">
        <v>1</v>
      </c>
      <c r="O628" s="223" t="b">
        <v>0</v>
      </c>
      <c r="P628" s="416" t="s">
        <v>23984</v>
      </c>
      <c r="Q628" s="438" t="s">
        <v>23956</v>
      </c>
      <c r="R628" s="438" t="s">
        <v>14702</v>
      </c>
      <c r="S628" s="438" t="s">
        <v>14702</v>
      </c>
      <c r="T628" s="438" t="s">
        <v>14702</v>
      </c>
      <c r="U628" s="438" t="s">
        <v>14702</v>
      </c>
      <c r="V628" s="438" t="s">
        <v>14702</v>
      </c>
      <c r="W628" s="279"/>
    </row>
    <row r="629" spans="1:23" ht="24" customHeight="1">
      <c r="A629" s="219">
        <f t="shared" si="9"/>
        <v>626</v>
      </c>
      <c r="B629" s="219" t="s">
        <v>749</v>
      </c>
      <c r="C629" s="220">
        <v>0</v>
      </c>
      <c r="D629" s="219" t="s">
        <v>3043</v>
      </c>
      <c r="E629" s="225" t="s">
        <v>744</v>
      </c>
      <c r="F629" s="225" t="s">
        <v>693</v>
      </c>
      <c r="G629" s="225" t="s">
        <v>693</v>
      </c>
      <c r="H629" s="219" t="s">
        <v>23957</v>
      </c>
      <c r="I629" s="220" t="s">
        <v>13745</v>
      </c>
      <c r="J629" s="229">
        <v>-1</v>
      </c>
      <c r="K629" s="220" t="b">
        <v>0</v>
      </c>
      <c r="L629" s="225">
        <v>1</v>
      </c>
      <c r="M629" s="225">
        <v>1</v>
      </c>
      <c r="N629" s="281">
        <v>2</v>
      </c>
      <c r="O629" s="223" t="b">
        <v>0</v>
      </c>
      <c r="P629" s="438" t="s">
        <v>23985</v>
      </c>
      <c r="Q629" s="438" t="s">
        <v>14702</v>
      </c>
      <c r="R629" s="438" t="s">
        <v>14702</v>
      </c>
      <c r="S629" s="438" t="s">
        <v>14702</v>
      </c>
      <c r="T629" s="438" t="s">
        <v>14702</v>
      </c>
      <c r="U629" s="438" t="s">
        <v>14702</v>
      </c>
      <c r="V629" s="438" t="s">
        <v>14702</v>
      </c>
      <c r="W629" s="279"/>
    </row>
    <row r="630" spans="1:23" ht="24" customHeight="1">
      <c r="A630" s="219">
        <f t="shared" si="9"/>
        <v>627</v>
      </c>
      <c r="B630" s="219" t="s">
        <v>749</v>
      </c>
      <c r="C630" s="220">
        <v>0</v>
      </c>
      <c r="D630" s="219" t="s">
        <v>3043</v>
      </c>
      <c r="E630" s="225" t="s">
        <v>744</v>
      </c>
      <c r="F630" s="225" t="s">
        <v>744</v>
      </c>
      <c r="G630" s="225" t="s">
        <v>693</v>
      </c>
      <c r="H630" s="219" t="s">
        <v>23957</v>
      </c>
      <c r="I630" s="220" t="s">
        <v>13745</v>
      </c>
      <c r="J630" s="229">
        <v>-1</v>
      </c>
      <c r="K630" s="220" t="b">
        <v>0</v>
      </c>
      <c r="L630" s="225">
        <v>1</v>
      </c>
      <c r="M630" s="225">
        <v>1</v>
      </c>
      <c r="N630" s="281">
        <v>3</v>
      </c>
      <c r="O630" s="223" t="b">
        <v>0</v>
      </c>
      <c r="P630" s="416" t="s">
        <v>23986</v>
      </c>
      <c r="Q630" s="438" t="s">
        <v>14702</v>
      </c>
      <c r="R630" s="438" t="s">
        <v>14702</v>
      </c>
      <c r="S630" s="438" t="s">
        <v>14702</v>
      </c>
      <c r="T630" s="438" t="s">
        <v>14702</v>
      </c>
      <c r="U630" s="438" t="s">
        <v>14702</v>
      </c>
      <c r="V630" s="438" t="s">
        <v>14702</v>
      </c>
      <c r="W630" s="279"/>
    </row>
    <row r="631" spans="1:23" ht="24" customHeight="1">
      <c r="A631" s="219">
        <f t="shared" si="9"/>
        <v>628</v>
      </c>
      <c r="B631" s="219" t="s">
        <v>749</v>
      </c>
      <c r="C631" s="220">
        <v>0</v>
      </c>
      <c r="D631" s="219" t="s">
        <v>3043</v>
      </c>
      <c r="E631" s="225" t="s">
        <v>744</v>
      </c>
      <c r="F631" s="225" t="s">
        <v>693</v>
      </c>
      <c r="G631" s="225" t="s">
        <v>693</v>
      </c>
      <c r="H631" s="219" t="s">
        <v>23957</v>
      </c>
      <c r="I631" s="220" t="s">
        <v>13745</v>
      </c>
      <c r="J631" s="229">
        <v>-1</v>
      </c>
      <c r="K631" s="220" t="b">
        <v>0</v>
      </c>
      <c r="L631" s="225">
        <v>1</v>
      </c>
      <c r="M631" s="225">
        <v>1</v>
      </c>
      <c r="N631" s="281">
        <v>4</v>
      </c>
      <c r="O631" s="223" t="b">
        <v>0</v>
      </c>
      <c r="P631" s="438" t="s">
        <v>11429</v>
      </c>
      <c r="Q631" s="438" t="s">
        <v>14702</v>
      </c>
      <c r="R631" s="438" t="s">
        <v>14702</v>
      </c>
      <c r="S631" s="438" t="s">
        <v>14702</v>
      </c>
      <c r="T631" s="438" t="s">
        <v>14702</v>
      </c>
      <c r="U631" s="438" t="s">
        <v>14702</v>
      </c>
      <c r="V631" s="438" t="s">
        <v>14702</v>
      </c>
      <c r="W631" s="279"/>
    </row>
    <row r="632" spans="1:23" ht="24" customHeight="1">
      <c r="A632" s="219">
        <f t="shared" si="9"/>
        <v>629</v>
      </c>
      <c r="B632" s="219" t="s">
        <v>749</v>
      </c>
      <c r="C632" s="220">
        <v>0</v>
      </c>
      <c r="D632" s="219" t="s">
        <v>3043</v>
      </c>
      <c r="E632" s="225" t="s">
        <v>744</v>
      </c>
      <c r="F632" s="225" t="s">
        <v>744</v>
      </c>
      <c r="G632" s="225" t="s">
        <v>693</v>
      </c>
      <c r="H632" s="219" t="s">
        <v>23957</v>
      </c>
      <c r="I632" s="220" t="s">
        <v>13745</v>
      </c>
      <c r="J632" s="229">
        <v>-1</v>
      </c>
      <c r="K632" s="220" t="b">
        <v>0</v>
      </c>
      <c r="L632" s="225">
        <v>1</v>
      </c>
      <c r="M632" s="225">
        <v>1</v>
      </c>
      <c r="N632" s="281">
        <v>5</v>
      </c>
      <c r="O632" s="223" t="b">
        <v>0</v>
      </c>
      <c r="P632" s="416" t="s">
        <v>23987</v>
      </c>
      <c r="Q632" s="438" t="s">
        <v>14702</v>
      </c>
      <c r="R632" s="438" t="s">
        <v>14702</v>
      </c>
      <c r="S632" s="438" t="s">
        <v>14702</v>
      </c>
      <c r="T632" s="438" t="s">
        <v>14702</v>
      </c>
      <c r="U632" s="438" t="s">
        <v>14702</v>
      </c>
      <c r="V632" s="438" t="s">
        <v>14702</v>
      </c>
      <c r="W632" s="279"/>
    </row>
    <row r="633" spans="1:23" ht="24" customHeight="1">
      <c r="A633" s="219">
        <f t="shared" si="9"/>
        <v>630</v>
      </c>
      <c r="B633" s="219" t="s">
        <v>749</v>
      </c>
      <c r="C633" s="220">
        <v>0</v>
      </c>
      <c r="D633" s="219" t="s">
        <v>3043</v>
      </c>
      <c r="E633" s="225" t="s">
        <v>744</v>
      </c>
      <c r="F633" s="225" t="s">
        <v>693</v>
      </c>
      <c r="G633" s="225" t="s">
        <v>693</v>
      </c>
      <c r="H633" s="219" t="s">
        <v>23957</v>
      </c>
      <c r="I633" s="220" t="s">
        <v>13745</v>
      </c>
      <c r="J633" s="229">
        <v>-1</v>
      </c>
      <c r="K633" s="220" t="b">
        <v>0</v>
      </c>
      <c r="L633" s="225">
        <v>1</v>
      </c>
      <c r="M633" s="225">
        <v>1</v>
      </c>
      <c r="N633" s="281">
        <v>6</v>
      </c>
      <c r="O633" s="223" t="b">
        <v>0</v>
      </c>
      <c r="P633" s="438" t="s">
        <v>23988</v>
      </c>
      <c r="Q633" s="438" t="s">
        <v>14702</v>
      </c>
      <c r="R633" s="438" t="s">
        <v>14702</v>
      </c>
      <c r="S633" s="438" t="s">
        <v>14702</v>
      </c>
      <c r="T633" s="438" t="s">
        <v>14702</v>
      </c>
      <c r="U633" s="438" t="s">
        <v>14702</v>
      </c>
      <c r="V633" s="438" t="s">
        <v>14702</v>
      </c>
      <c r="W633" s="279"/>
    </row>
    <row r="634" spans="1:23" ht="24" customHeight="1">
      <c r="A634" s="219">
        <f t="shared" si="9"/>
        <v>631</v>
      </c>
      <c r="B634" s="219" t="s">
        <v>749</v>
      </c>
      <c r="C634" s="220">
        <v>0</v>
      </c>
      <c r="D634" s="219" t="s">
        <v>3043</v>
      </c>
      <c r="E634" s="225" t="s">
        <v>744</v>
      </c>
      <c r="F634" s="225" t="s">
        <v>744</v>
      </c>
      <c r="G634" s="225" t="s">
        <v>693</v>
      </c>
      <c r="H634" s="219" t="s">
        <v>23957</v>
      </c>
      <c r="I634" s="220" t="s">
        <v>13745</v>
      </c>
      <c r="J634" s="229">
        <v>-1</v>
      </c>
      <c r="K634" s="220" t="b">
        <v>0</v>
      </c>
      <c r="L634" s="225">
        <v>1</v>
      </c>
      <c r="M634" s="225">
        <v>1</v>
      </c>
      <c r="N634" s="281">
        <v>7</v>
      </c>
      <c r="O634" s="223" t="b">
        <v>0</v>
      </c>
      <c r="P634" s="416" t="s">
        <v>23989</v>
      </c>
      <c r="Q634" s="438" t="s">
        <v>14702</v>
      </c>
      <c r="R634" s="438" t="s">
        <v>14702</v>
      </c>
      <c r="S634" s="438" t="s">
        <v>14702</v>
      </c>
      <c r="T634" s="438" t="s">
        <v>14702</v>
      </c>
      <c r="U634" s="438" t="s">
        <v>14702</v>
      </c>
      <c r="V634" s="438" t="s">
        <v>14702</v>
      </c>
      <c r="W634" s="279"/>
    </row>
    <row r="635" spans="1:23" ht="24" customHeight="1">
      <c r="A635" s="219">
        <f t="shared" si="9"/>
        <v>632</v>
      </c>
      <c r="B635" s="219" t="s">
        <v>749</v>
      </c>
      <c r="C635" s="220">
        <v>0</v>
      </c>
      <c r="D635" s="219" t="s">
        <v>3043</v>
      </c>
      <c r="E635" s="225" t="s">
        <v>744</v>
      </c>
      <c r="F635" s="225" t="s">
        <v>744</v>
      </c>
      <c r="G635" s="225" t="s">
        <v>693</v>
      </c>
      <c r="H635" s="219" t="s">
        <v>23957</v>
      </c>
      <c r="I635" s="220" t="s">
        <v>13745</v>
      </c>
      <c r="J635" s="229">
        <v>-1</v>
      </c>
      <c r="K635" s="220" t="b">
        <v>0</v>
      </c>
      <c r="L635" s="225">
        <v>1</v>
      </c>
      <c r="M635" s="225">
        <v>1</v>
      </c>
      <c r="N635" s="281">
        <v>8</v>
      </c>
      <c r="O635" s="223" t="b">
        <v>0</v>
      </c>
      <c r="P635" s="416" t="s">
        <v>23990</v>
      </c>
      <c r="Q635" s="438" t="s">
        <v>14702</v>
      </c>
      <c r="R635" s="438" t="s">
        <v>14702</v>
      </c>
      <c r="S635" s="438" t="s">
        <v>14702</v>
      </c>
      <c r="T635" s="438" t="s">
        <v>14702</v>
      </c>
      <c r="U635" s="438" t="s">
        <v>14702</v>
      </c>
      <c r="V635" s="438" t="s">
        <v>14702</v>
      </c>
      <c r="W635" s="279"/>
    </row>
    <row r="636" spans="1:23" ht="24" customHeight="1">
      <c r="A636" s="219">
        <f t="shared" si="9"/>
        <v>633</v>
      </c>
      <c r="B636" s="219" t="s">
        <v>749</v>
      </c>
      <c r="C636" s="220">
        <v>0</v>
      </c>
      <c r="D636" s="219" t="s">
        <v>3043</v>
      </c>
      <c r="E636" s="225" t="s">
        <v>744</v>
      </c>
      <c r="F636" s="225" t="s">
        <v>693</v>
      </c>
      <c r="G636" s="225" t="s">
        <v>693</v>
      </c>
      <c r="H636" s="219" t="s">
        <v>23957</v>
      </c>
      <c r="I636" s="220" t="s">
        <v>13745</v>
      </c>
      <c r="J636" s="229">
        <v>-1</v>
      </c>
      <c r="K636" s="220" t="b">
        <v>0</v>
      </c>
      <c r="L636" s="225">
        <v>1</v>
      </c>
      <c r="M636" s="225">
        <v>1</v>
      </c>
      <c r="N636" s="281">
        <v>9</v>
      </c>
      <c r="O636" s="223" t="b">
        <v>0</v>
      </c>
      <c r="P636" s="438" t="s">
        <v>23991</v>
      </c>
      <c r="Q636" s="438" t="s">
        <v>14702</v>
      </c>
      <c r="R636" s="438" t="s">
        <v>14702</v>
      </c>
      <c r="S636" s="438" t="s">
        <v>14702</v>
      </c>
      <c r="T636" s="438" t="s">
        <v>14702</v>
      </c>
      <c r="U636" s="438" t="s">
        <v>14702</v>
      </c>
      <c r="V636" s="438" t="s">
        <v>14702</v>
      </c>
      <c r="W636" s="279"/>
    </row>
    <row r="637" spans="1:23" ht="24" customHeight="1">
      <c r="A637" s="219">
        <f t="shared" si="9"/>
        <v>634</v>
      </c>
      <c r="B637" s="219" t="s">
        <v>749</v>
      </c>
      <c r="C637" s="220">
        <v>0</v>
      </c>
      <c r="D637" s="219" t="s">
        <v>3043</v>
      </c>
      <c r="E637" s="225" t="s">
        <v>744</v>
      </c>
      <c r="F637" s="225" t="s">
        <v>744</v>
      </c>
      <c r="G637" s="225" t="s">
        <v>693</v>
      </c>
      <c r="H637" s="219" t="s">
        <v>23957</v>
      </c>
      <c r="I637" s="220" t="s">
        <v>13745</v>
      </c>
      <c r="J637" s="229">
        <v>-1</v>
      </c>
      <c r="K637" s="220" t="b">
        <v>0</v>
      </c>
      <c r="L637" s="225">
        <v>1</v>
      </c>
      <c r="M637" s="225">
        <v>1</v>
      </c>
      <c r="N637" s="281">
        <v>10</v>
      </c>
      <c r="O637" s="223" t="b">
        <v>0</v>
      </c>
      <c r="P637" s="416" t="s">
        <v>23992</v>
      </c>
      <c r="Q637" s="438" t="s">
        <v>14702</v>
      </c>
      <c r="R637" s="438" t="s">
        <v>14702</v>
      </c>
      <c r="S637" s="438" t="s">
        <v>14702</v>
      </c>
      <c r="T637" s="438" t="s">
        <v>14702</v>
      </c>
      <c r="U637" s="438" t="s">
        <v>14702</v>
      </c>
      <c r="V637" s="438" t="s">
        <v>14702</v>
      </c>
      <c r="W637" s="279"/>
    </row>
    <row r="638" spans="1:23" ht="24" customHeight="1">
      <c r="A638" s="219">
        <f t="shared" si="9"/>
        <v>635</v>
      </c>
      <c r="B638" s="219" t="s">
        <v>749</v>
      </c>
      <c r="C638" s="220">
        <v>0</v>
      </c>
      <c r="D638" s="219" t="s">
        <v>3043</v>
      </c>
      <c r="E638" s="225" t="s">
        <v>744</v>
      </c>
      <c r="F638" s="225" t="s">
        <v>744</v>
      </c>
      <c r="G638" s="225" t="s">
        <v>693</v>
      </c>
      <c r="H638" s="219" t="s">
        <v>23957</v>
      </c>
      <c r="I638" s="220" t="s">
        <v>13745</v>
      </c>
      <c r="J638" s="229">
        <v>-1</v>
      </c>
      <c r="K638" s="220" t="b">
        <v>0</v>
      </c>
      <c r="L638" s="225">
        <v>1</v>
      </c>
      <c r="M638" s="225">
        <v>1</v>
      </c>
      <c r="N638" s="281">
        <v>10</v>
      </c>
      <c r="O638" s="223" t="b">
        <v>0</v>
      </c>
      <c r="P638" s="416" t="s">
        <v>23993</v>
      </c>
      <c r="Q638" s="438" t="s">
        <v>14702</v>
      </c>
      <c r="R638" s="438" t="s">
        <v>14702</v>
      </c>
      <c r="S638" s="438" t="s">
        <v>14702</v>
      </c>
      <c r="T638" s="438" t="s">
        <v>14702</v>
      </c>
      <c r="U638" s="438" t="s">
        <v>14702</v>
      </c>
      <c r="V638" s="438" t="s">
        <v>14702</v>
      </c>
      <c r="W638" s="279"/>
    </row>
    <row r="639" spans="1:23" ht="24" customHeight="1">
      <c r="A639" s="219">
        <f t="shared" si="9"/>
        <v>636</v>
      </c>
      <c r="B639" s="219" t="s">
        <v>749</v>
      </c>
      <c r="C639" s="220">
        <v>0</v>
      </c>
      <c r="D639" s="219" t="s">
        <v>3043</v>
      </c>
      <c r="E639" s="225" t="s">
        <v>744</v>
      </c>
      <c r="F639" s="225" t="s">
        <v>744</v>
      </c>
      <c r="G639" s="225" t="s">
        <v>693</v>
      </c>
      <c r="H639" s="219" t="s">
        <v>23957</v>
      </c>
      <c r="I639" s="220" t="s">
        <v>13745</v>
      </c>
      <c r="J639" s="229">
        <v>-1</v>
      </c>
      <c r="K639" s="220" t="b">
        <v>0</v>
      </c>
      <c r="L639" s="225">
        <v>1</v>
      </c>
      <c r="M639" s="225">
        <v>1</v>
      </c>
      <c r="N639" s="281">
        <v>11</v>
      </c>
      <c r="O639" s="223" t="b">
        <v>0</v>
      </c>
      <c r="P639" s="416" t="s">
        <v>23994</v>
      </c>
      <c r="Q639" s="438" t="s">
        <v>14702</v>
      </c>
      <c r="R639" s="438" t="s">
        <v>14702</v>
      </c>
      <c r="S639" s="438" t="s">
        <v>14702</v>
      </c>
      <c r="T639" s="438" t="s">
        <v>14702</v>
      </c>
      <c r="U639" s="438" t="s">
        <v>14702</v>
      </c>
      <c r="V639" s="438" t="s">
        <v>14702</v>
      </c>
      <c r="W639" s="279"/>
    </row>
    <row r="640" spans="1:23" ht="24" customHeight="1">
      <c r="A640" s="219">
        <f t="shared" si="9"/>
        <v>637</v>
      </c>
      <c r="B640" s="219" t="s">
        <v>749</v>
      </c>
      <c r="C640" s="220">
        <v>0</v>
      </c>
      <c r="D640" s="219" t="s">
        <v>3043</v>
      </c>
      <c r="E640" s="225" t="s">
        <v>744</v>
      </c>
      <c r="F640" s="225" t="s">
        <v>744</v>
      </c>
      <c r="G640" s="225" t="s">
        <v>693</v>
      </c>
      <c r="H640" s="219" t="s">
        <v>23957</v>
      </c>
      <c r="I640" s="220" t="s">
        <v>13745</v>
      </c>
      <c r="J640" s="229">
        <v>-1</v>
      </c>
      <c r="K640" s="220" t="b">
        <v>0</v>
      </c>
      <c r="L640" s="225">
        <v>1</v>
      </c>
      <c r="M640" s="225">
        <v>1</v>
      </c>
      <c r="N640" s="281">
        <v>12</v>
      </c>
      <c r="O640" s="223" t="b">
        <v>0</v>
      </c>
      <c r="P640" s="416" t="s">
        <v>23983</v>
      </c>
      <c r="Q640" s="438" t="s">
        <v>14702</v>
      </c>
      <c r="R640" s="438" t="s">
        <v>14702</v>
      </c>
      <c r="S640" s="438" t="s">
        <v>14702</v>
      </c>
      <c r="T640" s="438" t="s">
        <v>14702</v>
      </c>
      <c r="U640" s="438" t="s">
        <v>14702</v>
      </c>
      <c r="V640" s="438" t="s">
        <v>14702</v>
      </c>
      <c r="W640" s="279"/>
    </row>
    <row r="641" spans="1:23" ht="24" customHeight="1">
      <c r="A641" s="219">
        <f t="shared" si="9"/>
        <v>638</v>
      </c>
      <c r="B641" s="219" t="s">
        <v>749</v>
      </c>
      <c r="C641" s="220">
        <v>0</v>
      </c>
      <c r="D641" s="219" t="s">
        <v>3043</v>
      </c>
      <c r="E641" s="225" t="s">
        <v>744</v>
      </c>
      <c r="F641" s="225" t="s">
        <v>744</v>
      </c>
      <c r="G641" s="225" t="s">
        <v>693</v>
      </c>
      <c r="H641" s="219" t="s">
        <v>23957</v>
      </c>
      <c r="I641" s="220" t="s">
        <v>13745</v>
      </c>
      <c r="J641" s="229">
        <v>-1</v>
      </c>
      <c r="K641" s="220" t="b">
        <v>0</v>
      </c>
      <c r="L641" s="225">
        <v>1</v>
      </c>
      <c r="M641" s="225">
        <v>1</v>
      </c>
      <c r="N641" s="281">
        <v>13</v>
      </c>
      <c r="O641" s="223" t="b">
        <v>0</v>
      </c>
      <c r="P641" s="416" t="s">
        <v>23977</v>
      </c>
      <c r="Q641" s="438" t="s">
        <v>14702</v>
      </c>
      <c r="R641" s="438" t="s">
        <v>14702</v>
      </c>
      <c r="S641" s="438" t="s">
        <v>14702</v>
      </c>
      <c r="T641" s="438" t="s">
        <v>14702</v>
      </c>
      <c r="U641" s="438" t="s">
        <v>14702</v>
      </c>
      <c r="V641" s="438" t="s">
        <v>14702</v>
      </c>
      <c r="W641" s="279"/>
    </row>
    <row r="642" spans="1:23" ht="24" customHeight="1">
      <c r="A642" s="219">
        <f t="shared" si="9"/>
        <v>639</v>
      </c>
      <c r="B642" s="219" t="s">
        <v>749</v>
      </c>
      <c r="C642" s="220">
        <v>0</v>
      </c>
      <c r="D642" s="219" t="s">
        <v>3043</v>
      </c>
      <c r="E642" s="225" t="s">
        <v>744</v>
      </c>
      <c r="F642" s="225" t="s">
        <v>693</v>
      </c>
      <c r="G642" s="225" t="s">
        <v>693</v>
      </c>
      <c r="H642" s="219" t="s">
        <v>23957</v>
      </c>
      <c r="I642" s="220" t="s">
        <v>13745</v>
      </c>
      <c r="J642" s="229">
        <v>-1</v>
      </c>
      <c r="K642" s="220" t="b">
        <v>0</v>
      </c>
      <c r="L642" s="225">
        <v>1</v>
      </c>
      <c r="M642" s="225">
        <v>1</v>
      </c>
      <c r="N642" s="281">
        <v>14</v>
      </c>
      <c r="O642" s="223" t="b">
        <v>0</v>
      </c>
      <c r="P642" s="438" t="s">
        <v>23995</v>
      </c>
      <c r="Q642" s="438" t="s">
        <v>14702</v>
      </c>
      <c r="R642" s="438" t="s">
        <v>14702</v>
      </c>
      <c r="S642" s="438" t="s">
        <v>14702</v>
      </c>
      <c r="T642" s="438" t="s">
        <v>14702</v>
      </c>
      <c r="U642" s="438" t="s">
        <v>14702</v>
      </c>
      <c r="V642" s="438" t="s">
        <v>14702</v>
      </c>
      <c r="W642" s="279"/>
    </row>
    <row r="643" spans="1:23" ht="24" customHeight="1">
      <c r="A643" s="219">
        <f t="shared" si="9"/>
        <v>640</v>
      </c>
      <c r="B643" s="219" t="s">
        <v>749</v>
      </c>
      <c r="C643" s="220">
        <v>0</v>
      </c>
      <c r="D643" s="219" t="s">
        <v>3043</v>
      </c>
      <c r="E643" s="225" t="s">
        <v>744</v>
      </c>
      <c r="F643" s="225" t="s">
        <v>744</v>
      </c>
      <c r="G643" s="225" t="s">
        <v>693</v>
      </c>
      <c r="H643" s="219" t="s">
        <v>23957</v>
      </c>
      <c r="I643" s="220" t="s">
        <v>13745</v>
      </c>
      <c r="J643" s="229">
        <v>-1</v>
      </c>
      <c r="K643" s="220" t="b">
        <v>0</v>
      </c>
      <c r="L643" s="225">
        <v>1</v>
      </c>
      <c r="M643" s="225">
        <v>1</v>
      </c>
      <c r="N643" s="281">
        <v>15</v>
      </c>
      <c r="O643" s="225" t="b">
        <v>1</v>
      </c>
      <c r="P643" s="416" t="s">
        <v>23996</v>
      </c>
      <c r="Q643" s="438" t="s">
        <v>14702</v>
      </c>
      <c r="R643" s="438" t="s">
        <v>14702</v>
      </c>
      <c r="S643" s="438" t="s">
        <v>14702</v>
      </c>
      <c r="T643" s="438" t="s">
        <v>14702</v>
      </c>
      <c r="U643" s="438" t="s">
        <v>14702</v>
      </c>
      <c r="V643" s="438" t="s">
        <v>14702</v>
      </c>
      <c r="W643" s="279"/>
    </row>
    <row r="644" spans="1:23" ht="24" customHeight="1">
      <c r="A644" s="219">
        <f t="shared" si="9"/>
        <v>641</v>
      </c>
      <c r="B644" s="219" t="s">
        <v>749</v>
      </c>
      <c r="C644" s="220">
        <v>0</v>
      </c>
      <c r="D644" s="219" t="s">
        <v>3043</v>
      </c>
      <c r="E644" s="225" t="s">
        <v>3036</v>
      </c>
      <c r="F644" s="225" t="s">
        <v>693</v>
      </c>
      <c r="G644" s="225" t="s">
        <v>693</v>
      </c>
      <c r="H644" s="219" t="s">
        <v>3154</v>
      </c>
      <c r="I644" s="220" t="s">
        <v>13745</v>
      </c>
      <c r="J644" s="229">
        <v>-1</v>
      </c>
      <c r="K644" s="220" t="b">
        <v>0</v>
      </c>
      <c r="L644" s="225">
        <v>1</v>
      </c>
      <c r="M644" s="225">
        <v>1</v>
      </c>
      <c r="N644" s="281">
        <v>1</v>
      </c>
      <c r="O644" s="223" t="b">
        <v>0</v>
      </c>
      <c r="P644" s="438" t="s">
        <v>11408</v>
      </c>
      <c r="Q644" s="438" t="s">
        <v>11686</v>
      </c>
      <c r="R644" s="446" t="s">
        <v>23202</v>
      </c>
      <c r="S644" s="446" t="s">
        <v>23203</v>
      </c>
      <c r="T644" s="454" t="s">
        <v>11782</v>
      </c>
      <c r="U644" s="438" t="s">
        <v>11783</v>
      </c>
      <c r="V644" s="438" t="s">
        <v>11784</v>
      </c>
      <c r="W644" s="279"/>
    </row>
    <row r="645" spans="1:23" ht="24" customHeight="1">
      <c r="A645" s="219">
        <f t="shared" si="9"/>
        <v>642</v>
      </c>
      <c r="B645" s="219" t="s">
        <v>749</v>
      </c>
      <c r="C645" s="220">
        <v>0</v>
      </c>
      <c r="D645" s="219" t="s">
        <v>3043</v>
      </c>
      <c r="E645" s="225" t="s">
        <v>3036</v>
      </c>
      <c r="F645" s="225" t="s">
        <v>3036</v>
      </c>
      <c r="G645" s="225" t="s">
        <v>693</v>
      </c>
      <c r="H645" s="219" t="s">
        <v>3154</v>
      </c>
      <c r="I645" s="220" t="s">
        <v>13745</v>
      </c>
      <c r="J645" s="229">
        <v>-1</v>
      </c>
      <c r="K645" s="220" t="b">
        <v>0</v>
      </c>
      <c r="L645" s="225">
        <v>1</v>
      </c>
      <c r="M645" s="225">
        <v>1</v>
      </c>
      <c r="N645" s="281">
        <v>2</v>
      </c>
      <c r="O645" s="223" t="b">
        <v>0</v>
      </c>
      <c r="P645" s="416" t="s">
        <v>11409</v>
      </c>
      <c r="Q645" s="416" t="s">
        <v>11687</v>
      </c>
      <c r="R645" s="444" t="s">
        <v>23204</v>
      </c>
      <c r="S645" s="444" t="s">
        <v>23205</v>
      </c>
      <c r="T645" s="452" t="s">
        <v>11785</v>
      </c>
      <c r="U645" s="416" t="s">
        <v>11786</v>
      </c>
      <c r="V645" s="416" t="s">
        <v>11787</v>
      </c>
      <c r="W645" s="279"/>
    </row>
    <row r="646" spans="1:23" ht="24" customHeight="1">
      <c r="A646" s="219">
        <f t="shared" si="9"/>
        <v>643</v>
      </c>
      <c r="B646" s="219" t="s">
        <v>749</v>
      </c>
      <c r="C646" s="220">
        <v>0</v>
      </c>
      <c r="D646" s="219" t="s">
        <v>3043</v>
      </c>
      <c r="E646" s="225" t="s">
        <v>3036</v>
      </c>
      <c r="F646" s="225" t="s">
        <v>693</v>
      </c>
      <c r="G646" s="225" t="s">
        <v>693</v>
      </c>
      <c r="H646" s="219" t="s">
        <v>3154</v>
      </c>
      <c r="I646" s="220" t="s">
        <v>13745</v>
      </c>
      <c r="J646" s="229">
        <v>-1</v>
      </c>
      <c r="K646" s="220" t="b">
        <v>0</v>
      </c>
      <c r="L646" s="225">
        <v>1</v>
      </c>
      <c r="M646" s="225">
        <v>1</v>
      </c>
      <c r="N646" s="281">
        <v>3</v>
      </c>
      <c r="O646" s="223" t="b">
        <v>0</v>
      </c>
      <c r="P646" s="438" t="s">
        <v>11410</v>
      </c>
      <c r="Q646" s="438" t="s">
        <v>11688</v>
      </c>
      <c r="R646" s="446" t="s">
        <v>23206</v>
      </c>
      <c r="S646" s="446" t="s">
        <v>23207</v>
      </c>
      <c r="T646" s="454" t="s">
        <v>11788</v>
      </c>
      <c r="U646" s="438" t="s">
        <v>11789</v>
      </c>
      <c r="V646" s="438" t="s">
        <v>11790</v>
      </c>
      <c r="W646" s="279"/>
    </row>
    <row r="647" spans="1:23" ht="24" customHeight="1">
      <c r="A647" s="219">
        <f t="shared" si="9"/>
        <v>644</v>
      </c>
      <c r="B647" s="219" t="s">
        <v>749</v>
      </c>
      <c r="C647" s="220">
        <v>0</v>
      </c>
      <c r="D647" s="219" t="s">
        <v>3043</v>
      </c>
      <c r="E647" s="225" t="s">
        <v>3036</v>
      </c>
      <c r="F647" s="225" t="s">
        <v>3036</v>
      </c>
      <c r="G647" s="225" t="s">
        <v>693</v>
      </c>
      <c r="H647" s="219" t="s">
        <v>3154</v>
      </c>
      <c r="I647" s="220" t="s">
        <v>13745</v>
      </c>
      <c r="J647" s="229">
        <v>-1</v>
      </c>
      <c r="K647" s="220" t="b">
        <v>0</v>
      </c>
      <c r="L647" s="225">
        <v>1</v>
      </c>
      <c r="M647" s="225">
        <v>1</v>
      </c>
      <c r="N647" s="281">
        <v>4</v>
      </c>
      <c r="O647" s="223" t="b">
        <v>0</v>
      </c>
      <c r="P647" s="416" t="s">
        <v>11411</v>
      </c>
      <c r="Q647" s="416" t="s">
        <v>11689</v>
      </c>
      <c r="R647" s="444" t="s">
        <v>23208</v>
      </c>
      <c r="S647" s="444" t="s">
        <v>11791</v>
      </c>
      <c r="T647" s="452" t="s">
        <v>11792</v>
      </c>
      <c r="U647" s="416" t="s">
        <v>11793</v>
      </c>
      <c r="V647" s="416" t="s">
        <v>11794</v>
      </c>
      <c r="W647" s="279"/>
    </row>
    <row r="648" spans="1:23" ht="24" customHeight="1">
      <c r="A648" s="219">
        <f t="shared" si="9"/>
        <v>645</v>
      </c>
      <c r="B648" s="219" t="s">
        <v>749</v>
      </c>
      <c r="C648" s="220">
        <v>0</v>
      </c>
      <c r="D648" s="219" t="s">
        <v>3043</v>
      </c>
      <c r="E648" s="225" t="s">
        <v>3036</v>
      </c>
      <c r="F648" s="225" t="s">
        <v>693</v>
      </c>
      <c r="G648" s="225" t="s">
        <v>693</v>
      </c>
      <c r="H648" s="219" t="s">
        <v>3154</v>
      </c>
      <c r="I648" s="220" t="s">
        <v>13745</v>
      </c>
      <c r="J648" s="229">
        <v>-1</v>
      </c>
      <c r="K648" s="220" t="b">
        <v>0</v>
      </c>
      <c r="L648" s="225">
        <v>1</v>
      </c>
      <c r="M648" s="225">
        <v>1</v>
      </c>
      <c r="N648" s="281">
        <v>5</v>
      </c>
      <c r="O648" s="223" t="b">
        <v>0</v>
      </c>
      <c r="P648" s="438" t="s">
        <v>11412</v>
      </c>
      <c r="Q648" s="438" t="s">
        <v>11690</v>
      </c>
      <c r="R648" s="446" t="s">
        <v>23209</v>
      </c>
      <c r="S648" s="446" t="s">
        <v>23210</v>
      </c>
      <c r="T648" s="454" t="s">
        <v>11795</v>
      </c>
      <c r="U648" s="438" t="s">
        <v>11796</v>
      </c>
      <c r="V648" s="438" t="s">
        <v>11797</v>
      </c>
      <c r="W648" s="279"/>
    </row>
    <row r="649" spans="1:23" ht="24" customHeight="1">
      <c r="A649" s="219">
        <f t="shared" si="9"/>
        <v>646</v>
      </c>
      <c r="B649" s="219" t="s">
        <v>749</v>
      </c>
      <c r="C649" s="220">
        <v>0</v>
      </c>
      <c r="D649" s="219" t="s">
        <v>3043</v>
      </c>
      <c r="E649" s="225" t="s">
        <v>3036</v>
      </c>
      <c r="F649" s="225" t="s">
        <v>3036</v>
      </c>
      <c r="G649" s="225" t="s">
        <v>693</v>
      </c>
      <c r="H649" s="219" t="s">
        <v>3154</v>
      </c>
      <c r="I649" s="220" t="s">
        <v>13745</v>
      </c>
      <c r="J649" s="229">
        <v>-1</v>
      </c>
      <c r="K649" s="220" t="b">
        <v>0</v>
      </c>
      <c r="L649" s="225">
        <v>1</v>
      </c>
      <c r="M649" s="225">
        <v>1</v>
      </c>
      <c r="N649" s="281">
        <v>6</v>
      </c>
      <c r="O649" s="223" t="b">
        <v>0</v>
      </c>
      <c r="P649" s="416" t="s">
        <v>11413</v>
      </c>
      <c r="Q649" s="416" t="s">
        <v>11691</v>
      </c>
      <c r="R649" s="444" t="s">
        <v>23211</v>
      </c>
      <c r="S649" s="444" t="s">
        <v>11798</v>
      </c>
      <c r="T649" s="452" t="s">
        <v>11799</v>
      </c>
      <c r="U649" s="416" t="s">
        <v>11800</v>
      </c>
      <c r="V649" s="416" t="s">
        <v>11801</v>
      </c>
      <c r="W649" s="279"/>
    </row>
    <row r="650" spans="1:23" ht="24" customHeight="1">
      <c r="A650" s="219">
        <f t="shared" si="9"/>
        <v>647</v>
      </c>
      <c r="B650" s="219" t="s">
        <v>749</v>
      </c>
      <c r="C650" s="220">
        <v>0</v>
      </c>
      <c r="D650" s="219" t="s">
        <v>3043</v>
      </c>
      <c r="E650" s="225" t="s">
        <v>3036</v>
      </c>
      <c r="F650" s="225" t="s">
        <v>3036</v>
      </c>
      <c r="G650" s="225" t="s">
        <v>693</v>
      </c>
      <c r="H650" s="219" t="s">
        <v>3154</v>
      </c>
      <c r="I650" s="220" t="s">
        <v>13745</v>
      </c>
      <c r="J650" s="229">
        <v>-1</v>
      </c>
      <c r="K650" s="220" t="b">
        <v>0</v>
      </c>
      <c r="L650" s="225">
        <v>1</v>
      </c>
      <c r="M650" s="225">
        <v>1</v>
      </c>
      <c r="N650" s="281">
        <v>7</v>
      </c>
      <c r="O650" s="223" t="b">
        <v>0</v>
      </c>
      <c r="P650" s="416" t="s">
        <v>11414</v>
      </c>
      <c r="Q650" s="416" t="s">
        <v>11692</v>
      </c>
      <c r="R650" s="444" t="s">
        <v>23212</v>
      </c>
      <c r="S650" s="444" t="s">
        <v>23213</v>
      </c>
      <c r="T650" s="452" t="s">
        <v>11802</v>
      </c>
      <c r="U650" s="416" t="s">
        <v>11803</v>
      </c>
      <c r="V650" s="416" t="s">
        <v>20594</v>
      </c>
      <c r="W650" s="279"/>
    </row>
    <row r="651" spans="1:23" ht="24" customHeight="1">
      <c r="A651" s="219">
        <f t="shared" si="9"/>
        <v>648</v>
      </c>
      <c r="B651" s="219" t="s">
        <v>749</v>
      </c>
      <c r="C651" s="220">
        <v>0</v>
      </c>
      <c r="D651" s="219" t="s">
        <v>3043</v>
      </c>
      <c r="E651" s="225" t="s">
        <v>3036</v>
      </c>
      <c r="F651" s="225" t="s">
        <v>693</v>
      </c>
      <c r="G651" s="225" t="s">
        <v>693</v>
      </c>
      <c r="H651" s="219" t="s">
        <v>3154</v>
      </c>
      <c r="I651" s="220" t="s">
        <v>13745</v>
      </c>
      <c r="J651" s="229">
        <v>-1</v>
      </c>
      <c r="K651" s="220" t="b">
        <v>0</v>
      </c>
      <c r="L651" s="225">
        <v>1</v>
      </c>
      <c r="M651" s="225">
        <v>1</v>
      </c>
      <c r="N651" s="281">
        <v>8</v>
      </c>
      <c r="O651" s="225" t="b">
        <v>1</v>
      </c>
      <c r="P651" s="438" t="s">
        <v>11415</v>
      </c>
      <c r="Q651" s="438" t="s">
        <v>11693</v>
      </c>
      <c r="R651" s="446" t="s">
        <v>23214</v>
      </c>
      <c r="S651" s="446" t="s">
        <v>23215</v>
      </c>
      <c r="T651" s="454" t="s">
        <v>11804</v>
      </c>
      <c r="U651" s="438" t="s">
        <v>11805</v>
      </c>
      <c r="V651" s="438" t="s">
        <v>11806</v>
      </c>
      <c r="W651" s="279"/>
    </row>
    <row r="652" spans="1:23" ht="24" customHeight="1">
      <c r="A652" s="219">
        <f t="shared" si="9"/>
        <v>649</v>
      </c>
      <c r="B652" s="219" t="s">
        <v>749</v>
      </c>
      <c r="C652" s="220">
        <v>0</v>
      </c>
      <c r="D652" s="219" t="s">
        <v>3043</v>
      </c>
      <c r="E652" s="225" t="s">
        <v>3036</v>
      </c>
      <c r="F652" s="225" t="s">
        <v>3036</v>
      </c>
      <c r="G652" s="225" t="s">
        <v>693</v>
      </c>
      <c r="H652" s="220" t="s">
        <v>13745</v>
      </c>
      <c r="I652" s="220" t="s">
        <v>13745</v>
      </c>
      <c r="J652" s="229">
        <v>-1</v>
      </c>
      <c r="K652" s="220" t="b">
        <v>0</v>
      </c>
      <c r="L652" s="225">
        <v>2</v>
      </c>
      <c r="M652" s="225">
        <v>1</v>
      </c>
      <c r="N652" s="281">
        <v>1</v>
      </c>
      <c r="O652" s="223" t="b">
        <v>0</v>
      </c>
      <c r="P652" s="416" t="s">
        <v>9782</v>
      </c>
      <c r="Q652" s="416" t="s">
        <v>9783</v>
      </c>
      <c r="R652" s="444" t="s">
        <v>22751</v>
      </c>
      <c r="S652" s="444" t="s">
        <v>22752</v>
      </c>
      <c r="T652" s="452" t="s">
        <v>9784</v>
      </c>
      <c r="U652" s="416" t="s">
        <v>9162</v>
      </c>
      <c r="V652" s="416" t="s">
        <v>9163</v>
      </c>
      <c r="W652" s="279"/>
    </row>
    <row r="653" spans="1:23" ht="24" customHeight="1">
      <c r="A653" s="219">
        <f t="shared" si="9"/>
        <v>650</v>
      </c>
      <c r="B653" s="219" t="s">
        <v>749</v>
      </c>
      <c r="C653" s="220">
        <v>0</v>
      </c>
      <c r="D653" s="219" t="s">
        <v>3043</v>
      </c>
      <c r="E653" s="225" t="s">
        <v>3036</v>
      </c>
      <c r="F653" s="225" t="s">
        <v>693</v>
      </c>
      <c r="G653" s="225" t="s">
        <v>693</v>
      </c>
      <c r="H653" s="220" t="s">
        <v>13745</v>
      </c>
      <c r="I653" s="220" t="s">
        <v>13745</v>
      </c>
      <c r="J653" s="229">
        <v>-1</v>
      </c>
      <c r="K653" s="220" t="b">
        <v>0</v>
      </c>
      <c r="L653" s="225">
        <v>2</v>
      </c>
      <c r="M653" s="225">
        <v>1</v>
      </c>
      <c r="N653" s="281">
        <v>2</v>
      </c>
      <c r="O653" s="223" t="b">
        <v>0</v>
      </c>
      <c r="P653" s="438" t="s">
        <v>11402</v>
      </c>
      <c r="Q653" s="438" t="s">
        <v>11694</v>
      </c>
      <c r="R653" s="446" t="s">
        <v>23216</v>
      </c>
      <c r="S653" s="446" t="s">
        <v>23217</v>
      </c>
      <c r="T653" s="454" t="s">
        <v>11807</v>
      </c>
      <c r="U653" s="438" t="s">
        <v>11808</v>
      </c>
      <c r="V653" s="438" t="s">
        <v>11809</v>
      </c>
      <c r="W653" s="279"/>
    </row>
    <row r="654" spans="1:23" ht="24" customHeight="1">
      <c r="A654" s="219">
        <f t="shared" si="9"/>
        <v>651</v>
      </c>
      <c r="B654" s="219" t="s">
        <v>749</v>
      </c>
      <c r="C654" s="220">
        <v>0</v>
      </c>
      <c r="D654" s="219" t="s">
        <v>3043</v>
      </c>
      <c r="E654" s="225" t="s">
        <v>3036</v>
      </c>
      <c r="F654" s="225" t="s">
        <v>3036</v>
      </c>
      <c r="G654" s="225" t="s">
        <v>693</v>
      </c>
      <c r="H654" s="220" t="s">
        <v>13745</v>
      </c>
      <c r="I654" s="220" t="s">
        <v>13745</v>
      </c>
      <c r="J654" s="229">
        <v>-1</v>
      </c>
      <c r="K654" s="220" t="b">
        <v>0</v>
      </c>
      <c r="L654" s="225">
        <v>2</v>
      </c>
      <c r="M654" s="225">
        <v>1</v>
      </c>
      <c r="N654" s="281">
        <v>3</v>
      </c>
      <c r="O654" s="225" t="b">
        <v>1</v>
      </c>
      <c r="P654" s="416" t="s">
        <v>11403</v>
      </c>
      <c r="Q654" s="416" t="s">
        <v>11695</v>
      </c>
      <c r="R654" s="444" t="s">
        <v>23218</v>
      </c>
      <c r="S654" s="444" t="s">
        <v>23219</v>
      </c>
      <c r="T654" s="452" t="s">
        <v>11810</v>
      </c>
      <c r="U654" s="416" t="s">
        <v>11811</v>
      </c>
      <c r="V654" s="416" t="s">
        <v>11812</v>
      </c>
      <c r="W654" s="279"/>
    </row>
    <row r="655" spans="1:23" ht="24" customHeight="1">
      <c r="A655" s="219">
        <f t="shared" si="9"/>
        <v>652</v>
      </c>
      <c r="B655" s="219" t="s">
        <v>749</v>
      </c>
      <c r="C655" s="220">
        <v>0</v>
      </c>
      <c r="D655" s="219" t="s">
        <v>3043</v>
      </c>
      <c r="E655" s="225" t="s">
        <v>3036</v>
      </c>
      <c r="F655" s="225" t="s">
        <v>693</v>
      </c>
      <c r="G655" s="225" t="s">
        <v>693</v>
      </c>
      <c r="H655" s="220" t="s">
        <v>13745</v>
      </c>
      <c r="I655" s="220" t="s">
        <v>13745</v>
      </c>
      <c r="J655" s="229">
        <v>-1</v>
      </c>
      <c r="K655" s="220" t="b">
        <v>0</v>
      </c>
      <c r="L655" s="225">
        <v>2</v>
      </c>
      <c r="M655" s="225">
        <v>2</v>
      </c>
      <c r="N655" s="281">
        <v>1</v>
      </c>
      <c r="O655" s="223" t="b">
        <v>0</v>
      </c>
      <c r="P655" s="438" t="s">
        <v>11404</v>
      </c>
      <c r="Q655" s="438" t="s">
        <v>11696</v>
      </c>
      <c r="R655" s="446" t="s">
        <v>23220</v>
      </c>
      <c r="S655" s="446" t="s">
        <v>23221</v>
      </c>
      <c r="T655" s="454" t="s">
        <v>11813</v>
      </c>
      <c r="U655" s="438" t="s">
        <v>11814</v>
      </c>
      <c r="V655" s="438" t="s">
        <v>11815</v>
      </c>
      <c r="W655" s="279"/>
    </row>
    <row r="656" spans="1:23" ht="24" customHeight="1">
      <c r="A656" s="219">
        <f t="shared" si="9"/>
        <v>653</v>
      </c>
      <c r="B656" s="219" t="s">
        <v>749</v>
      </c>
      <c r="C656" s="220">
        <v>0</v>
      </c>
      <c r="D656" s="219" t="s">
        <v>3043</v>
      </c>
      <c r="E656" s="225" t="s">
        <v>3036</v>
      </c>
      <c r="F656" s="225" t="s">
        <v>3036</v>
      </c>
      <c r="G656" s="225" t="s">
        <v>693</v>
      </c>
      <c r="H656" s="220" t="s">
        <v>13745</v>
      </c>
      <c r="I656" s="220" t="s">
        <v>13745</v>
      </c>
      <c r="J656" s="229">
        <v>-1</v>
      </c>
      <c r="K656" s="220" t="b">
        <v>0</v>
      </c>
      <c r="L656" s="225">
        <v>2</v>
      </c>
      <c r="M656" s="225">
        <v>2</v>
      </c>
      <c r="N656" s="281">
        <v>2</v>
      </c>
      <c r="O656" s="223" t="b">
        <v>0</v>
      </c>
      <c r="P656" s="416" t="s">
        <v>11405</v>
      </c>
      <c r="Q656" s="416" t="s">
        <v>11697</v>
      </c>
      <c r="R656" s="444" t="s">
        <v>11816</v>
      </c>
      <c r="S656" s="444" t="s">
        <v>11817</v>
      </c>
      <c r="T656" s="452" t="s">
        <v>11818</v>
      </c>
      <c r="U656" s="416" t="s">
        <v>11819</v>
      </c>
      <c r="V656" s="416" t="s">
        <v>11820</v>
      </c>
      <c r="W656" s="279"/>
    </row>
    <row r="657" spans="1:23" ht="24" customHeight="1">
      <c r="A657" s="219">
        <f t="shared" si="9"/>
        <v>654</v>
      </c>
      <c r="B657" s="219" t="s">
        <v>749</v>
      </c>
      <c r="C657" s="220">
        <v>0</v>
      </c>
      <c r="D657" s="219" t="s">
        <v>3043</v>
      </c>
      <c r="E657" s="225" t="s">
        <v>3036</v>
      </c>
      <c r="F657" s="225" t="s">
        <v>3036</v>
      </c>
      <c r="G657" s="225" t="s">
        <v>693</v>
      </c>
      <c r="H657" s="220" t="s">
        <v>13745</v>
      </c>
      <c r="I657" s="220" t="s">
        <v>13745</v>
      </c>
      <c r="J657" s="229">
        <v>-1</v>
      </c>
      <c r="K657" s="220" t="b">
        <v>0</v>
      </c>
      <c r="L657" s="225">
        <v>2</v>
      </c>
      <c r="M657" s="225">
        <v>2</v>
      </c>
      <c r="N657" s="281">
        <v>3</v>
      </c>
      <c r="O657" s="223" t="b">
        <v>0</v>
      </c>
      <c r="P657" s="416" t="s">
        <v>11406</v>
      </c>
      <c r="Q657" s="416" t="s">
        <v>11698</v>
      </c>
      <c r="R657" s="444" t="s">
        <v>23222</v>
      </c>
      <c r="S657" s="444" t="s">
        <v>23223</v>
      </c>
      <c r="T657" s="452" t="s">
        <v>11821</v>
      </c>
      <c r="U657" s="416" t="s">
        <v>11822</v>
      </c>
      <c r="V657" s="416" t="s">
        <v>11823</v>
      </c>
      <c r="W657" s="279"/>
    </row>
    <row r="658" spans="1:23" ht="24" customHeight="1">
      <c r="A658" s="219">
        <f t="shared" si="9"/>
        <v>655</v>
      </c>
      <c r="B658" s="219" t="s">
        <v>749</v>
      </c>
      <c r="C658" s="220">
        <v>0</v>
      </c>
      <c r="D658" s="219" t="s">
        <v>3043</v>
      </c>
      <c r="E658" s="225" t="s">
        <v>3036</v>
      </c>
      <c r="F658" s="225" t="s">
        <v>3036</v>
      </c>
      <c r="G658" s="225" t="s">
        <v>693</v>
      </c>
      <c r="H658" s="220" t="s">
        <v>13745</v>
      </c>
      <c r="I658" s="220" t="s">
        <v>13745</v>
      </c>
      <c r="J658" s="229">
        <v>-1</v>
      </c>
      <c r="K658" s="220" t="b">
        <v>0</v>
      </c>
      <c r="L658" s="225">
        <v>2</v>
      </c>
      <c r="M658" s="225">
        <v>2</v>
      </c>
      <c r="N658" s="281">
        <v>4</v>
      </c>
      <c r="O658" s="225" t="b">
        <v>1</v>
      </c>
      <c r="P658" s="416" t="s">
        <v>11407</v>
      </c>
      <c r="Q658" s="416" t="s">
        <v>11699</v>
      </c>
      <c r="R658" s="444" t="s">
        <v>23224</v>
      </c>
      <c r="S658" s="444" t="s">
        <v>11824</v>
      </c>
      <c r="T658" s="452" t="s">
        <v>11825</v>
      </c>
      <c r="U658" s="416" t="s">
        <v>11826</v>
      </c>
      <c r="V658" s="416" t="s">
        <v>11827</v>
      </c>
      <c r="W658" s="279"/>
    </row>
    <row r="659" spans="1:23" ht="24" customHeight="1">
      <c r="A659" s="219">
        <f t="shared" si="9"/>
        <v>656</v>
      </c>
      <c r="B659" s="219" t="s">
        <v>749</v>
      </c>
      <c r="C659" s="220">
        <v>0</v>
      </c>
      <c r="D659" s="225" t="s">
        <v>3043</v>
      </c>
      <c r="E659" s="231" t="s">
        <v>3040</v>
      </c>
      <c r="F659" s="231" t="s">
        <v>3040</v>
      </c>
      <c r="G659" s="225" t="s">
        <v>693</v>
      </c>
      <c r="H659" s="219" t="s">
        <v>3155</v>
      </c>
      <c r="I659" s="220" t="s">
        <v>13745</v>
      </c>
      <c r="J659" s="229">
        <v>-1</v>
      </c>
      <c r="K659" s="220" t="b">
        <v>0</v>
      </c>
      <c r="L659" s="219">
        <v>1</v>
      </c>
      <c r="M659" s="219">
        <v>1</v>
      </c>
      <c r="N659" s="281">
        <v>1</v>
      </c>
      <c r="O659" s="223" t="b">
        <v>0</v>
      </c>
      <c r="P659" s="416" t="s">
        <v>9810</v>
      </c>
      <c r="Q659" s="416" t="s">
        <v>9811</v>
      </c>
      <c r="R659" s="444" t="s">
        <v>22769</v>
      </c>
      <c r="S659" s="444" t="s">
        <v>22770</v>
      </c>
      <c r="T659" s="452" t="s">
        <v>9812</v>
      </c>
      <c r="U659" s="416" t="s">
        <v>9180</v>
      </c>
      <c r="V659" s="416" t="s">
        <v>9181</v>
      </c>
      <c r="W659" s="279"/>
    </row>
    <row r="660" spans="1:23" ht="24" customHeight="1">
      <c r="A660" s="219">
        <f t="shared" si="9"/>
        <v>657</v>
      </c>
      <c r="B660" s="219" t="s">
        <v>749</v>
      </c>
      <c r="C660" s="220">
        <v>0</v>
      </c>
      <c r="D660" s="225" t="s">
        <v>3043</v>
      </c>
      <c r="E660" s="231" t="s">
        <v>3040</v>
      </c>
      <c r="F660" s="231" t="s">
        <v>3040</v>
      </c>
      <c r="G660" s="225" t="s">
        <v>693</v>
      </c>
      <c r="H660" s="219" t="s">
        <v>3155</v>
      </c>
      <c r="I660" s="220" t="s">
        <v>13745</v>
      </c>
      <c r="J660" s="229">
        <v>-1</v>
      </c>
      <c r="K660" s="220" t="b">
        <v>0</v>
      </c>
      <c r="L660" s="219">
        <v>1</v>
      </c>
      <c r="M660" s="219">
        <v>1</v>
      </c>
      <c r="N660" s="281">
        <v>2</v>
      </c>
      <c r="O660" s="223" t="b">
        <v>0</v>
      </c>
      <c r="P660" s="416" t="s">
        <v>9813</v>
      </c>
      <c r="Q660" s="416" t="s">
        <v>9814</v>
      </c>
      <c r="R660" s="444" t="s">
        <v>22771</v>
      </c>
      <c r="S660" s="444" t="s">
        <v>22772</v>
      </c>
      <c r="T660" s="452" t="s">
        <v>9815</v>
      </c>
      <c r="U660" s="416" t="s">
        <v>9182</v>
      </c>
      <c r="V660" s="416" t="s">
        <v>9183</v>
      </c>
      <c r="W660" s="279"/>
    </row>
    <row r="661" spans="1:23" ht="24" customHeight="1">
      <c r="A661" s="219">
        <f t="shared" si="9"/>
        <v>658</v>
      </c>
      <c r="B661" s="219" t="s">
        <v>749</v>
      </c>
      <c r="C661" s="220">
        <v>0</v>
      </c>
      <c r="D661" s="225" t="s">
        <v>3043</v>
      </c>
      <c r="E661" s="231" t="s">
        <v>3040</v>
      </c>
      <c r="F661" s="231" t="s">
        <v>3040</v>
      </c>
      <c r="G661" s="225" t="s">
        <v>693</v>
      </c>
      <c r="H661" s="219" t="s">
        <v>3155</v>
      </c>
      <c r="I661" s="220" t="s">
        <v>13745</v>
      </c>
      <c r="J661" s="229">
        <v>-1</v>
      </c>
      <c r="K661" s="220" t="b">
        <v>0</v>
      </c>
      <c r="L661" s="219">
        <v>1</v>
      </c>
      <c r="M661" s="219">
        <v>1</v>
      </c>
      <c r="N661" s="281">
        <v>3</v>
      </c>
      <c r="O661" s="223" t="b">
        <v>0</v>
      </c>
      <c r="P661" s="416" t="s">
        <v>9818</v>
      </c>
      <c r="Q661" s="416" t="s">
        <v>9819</v>
      </c>
      <c r="R661" s="444" t="s">
        <v>22775</v>
      </c>
      <c r="S661" s="444" t="s">
        <v>9820</v>
      </c>
      <c r="T661" s="452" t="s">
        <v>9821</v>
      </c>
      <c r="U661" s="416" t="s">
        <v>9186</v>
      </c>
      <c r="V661" s="416" t="s">
        <v>9187</v>
      </c>
      <c r="W661" s="279"/>
    </row>
    <row r="662" spans="1:23" ht="24" customHeight="1">
      <c r="A662" s="219">
        <f t="shared" si="9"/>
        <v>659</v>
      </c>
      <c r="B662" s="219" t="s">
        <v>749</v>
      </c>
      <c r="C662" s="220">
        <v>0</v>
      </c>
      <c r="D662" s="225" t="s">
        <v>3043</v>
      </c>
      <c r="E662" s="231" t="s">
        <v>3040</v>
      </c>
      <c r="F662" s="231" t="s">
        <v>3040</v>
      </c>
      <c r="G662" s="225" t="s">
        <v>693</v>
      </c>
      <c r="H662" s="219" t="s">
        <v>3155</v>
      </c>
      <c r="I662" s="220" t="s">
        <v>13745</v>
      </c>
      <c r="J662" s="229">
        <v>-1</v>
      </c>
      <c r="K662" s="220" t="b">
        <v>0</v>
      </c>
      <c r="L662" s="219">
        <v>1</v>
      </c>
      <c r="M662" s="219">
        <v>1</v>
      </c>
      <c r="N662" s="281">
        <v>4</v>
      </c>
      <c r="O662" s="223" t="b">
        <v>0</v>
      </c>
      <c r="P662" s="416" t="s">
        <v>9822</v>
      </c>
      <c r="Q662" s="416" t="s">
        <v>9823</v>
      </c>
      <c r="R662" s="444" t="s">
        <v>22776</v>
      </c>
      <c r="S662" s="444" t="s">
        <v>22777</v>
      </c>
      <c r="T662" s="452" t="s">
        <v>9824</v>
      </c>
      <c r="U662" s="416" t="s">
        <v>9188</v>
      </c>
      <c r="V662" s="416" t="s">
        <v>9189</v>
      </c>
      <c r="W662" s="279"/>
    </row>
    <row r="663" spans="1:23" ht="24" customHeight="1">
      <c r="A663" s="219">
        <f t="shared" si="9"/>
        <v>660</v>
      </c>
      <c r="B663" s="219" t="s">
        <v>749</v>
      </c>
      <c r="C663" s="220">
        <v>0</v>
      </c>
      <c r="D663" s="225" t="s">
        <v>3043</v>
      </c>
      <c r="E663" s="231" t="s">
        <v>3040</v>
      </c>
      <c r="F663" s="231" t="s">
        <v>3040</v>
      </c>
      <c r="G663" s="225" t="s">
        <v>693</v>
      </c>
      <c r="H663" s="219" t="s">
        <v>3155</v>
      </c>
      <c r="I663" s="220" t="s">
        <v>13745</v>
      </c>
      <c r="J663" s="229">
        <v>-1</v>
      </c>
      <c r="K663" s="220" t="b">
        <v>0</v>
      </c>
      <c r="L663" s="219">
        <v>1</v>
      </c>
      <c r="M663" s="219">
        <v>1</v>
      </c>
      <c r="N663" s="281">
        <v>5</v>
      </c>
      <c r="O663" s="223" t="b">
        <v>0</v>
      </c>
      <c r="P663" s="416" t="s">
        <v>9829</v>
      </c>
      <c r="Q663" s="416" t="s">
        <v>9830</v>
      </c>
      <c r="R663" s="444" t="s">
        <v>22779</v>
      </c>
      <c r="S663" s="444" t="s">
        <v>22780</v>
      </c>
      <c r="T663" s="452" t="s">
        <v>9831</v>
      </c>
      <c r="U663" s="416" t="s">
        <v>9192</v>
      </c>
      <c r="V663" s="416" t="s">
        <v>9193</v>
      </c>
      <c r="W663" s="279"/>
    </row>
    <row r="664" spans="1:23" ht="24" customHeight="1">
      <c r="A664" s="219">
        <f t="shared" si="9"/>
        <v>661</v>
      </c>
      <c r="B664" s="219" t="s">
        <v>749</v>
      </c>
      <c r="C664" s="220">
        <v>0</v>
      </c>
      <c r="D664" s="225" t="s">
        <v>3043</v>
      </c>
      <c r="E664" s="231" t="s">
        <v>3040</v>
      </c>
      <c r="F664" s="231" t="s">
        <v>3040</v>
      </c>
      <c r="G664" s="225" t="s">
        <v>693</v>
      </c>
      <c r="H664" s="219" t="s">
        <v>3155</v>
      </c>
      <c r="I664" s="220" t="s">
        <v>13745</v>
      </c>
      <c r="J664" s="229">
        <v>-1</v>
      </c>
      <c r="K664" s="220" t="b">
        <v>0</v>
      </c>
      <c r="L664" s="219">
        <v>1</v>
      </c>
      <c r="M664" s="219">
        <v>1</v>
      </c>
      <c r="N664" s="281">
        <v>6</v>
      </c>
      <c r="O664" s="227" t="b">
        <v>1</v>
      </c>
      <c r="P664" s="416" t="s">
        <v>9832</v>
      </c>
      <c r="Q664" s="416" t="s">
        <v>9833</v>
      </c>
      <c r="R664" s="444" t="s">
        <v>22781</v>
      </c>
      <c r="S664" s="444" t="s">
        <v>22782</v>
      </c>
      <c r="T664" s="452" t="s">
        <v>9834</v>
      </c>
      <c r="U664" s="416" t="s">
        <v>9194</v>
      </c>
      <c r="V664" s="416" t="s">
        <v>9195</v>
      </c>
      <c r="W664" s="279"/>
    </row>
    <row r="665" spans="1:23" ht="24" customHeight="1">
      <c r="A665" s="219">
        <f t="shared" si="9"/>
        <v>662</v>
      </c>
      <c r="B665" s="219" t="s">
        <v>749</v>
      </c>
      <c r="C665" s="220">
        <v>0</v>
      </c>
      <c r="D665" s="225" t="s">
        <v>3043</v>
      </c>
      <c r="E665" s="231" t="s">
        <v>3041</v>
      </c>
      <c r="F665" s="231" t="s">
        <v>3041</v>
      </c>
      <c r="G665" s="231" t="s">
        <v>693</v>
      </c>
      <c r="H665" s="220" t="s">
        <v>13745</v>
      </c>
      <c r="I665" s="220" t="s">
        <v>13745</v>
      </c>
      <c r="J665" s="229">
        <v>-1</v>
      </c>
      <c r="K665" s="220" t="b">
        <v>0</v>
      </c>
      <c r="L665" s="219">
        <v>3</v>
      </c>
      <c r="M665" s="219">
        <v>1</v>
      </c>
      <c r="N665" s="284">
        <v>1</v>
      </c>
      <c r="O665" s="228" t="b">
        <v>0</v>
      </c>
      <c r="P665" s="416" t="s">
        <v>9868</v>
      </c>
      <c r="Q665" s="416" t="s">
        <v>9869</v>
      </c>
      <c r="R665" s="444" t="s">
        <v>22798</v>
      </c>
      <c r="S665" s="444" t="s">
        <v>22799</v>
      </c>
      <c r="T665" s="452" t="s">
        <v>9870</v>
      </c>
      <c r="U665" s="416" t="s">
        <v>11853</v>
      </c>
      <c r="V665" s="416" t="s">
        <v>11850</v>
      </c>
      <c r="W665" s="279"/>
    </row>
    <row r="666" spans="1:23" ht="24" customHeight="1">
      <c r="A666" s="219">
        <f t="shared" ref="A666:A729" si="10">A665+1</f>
        <v>663</v>
      </c>
      <c r="B666" s="219" t="s">
        <v>749</v>
      </c>
      <c r="C666" s="220">
        <v>0</v>
      </c>
      <c r="D666" s="225" t="s">
        <v>3043</v>
      </c>
      <c r="E666" s="231" t="s">
        <v>3041</v>
      </c>
      <c r="F666" s="231" t="s">
        <v>3041</v>
      </c>
      <c r="G666" s="231" t="s">
        <v>693</v>
      </c>
      <c r="H666" s="220" t="s">
        <v>13745</v>
      </c>
      <c r="I666" s="220" t="s">
        <v>13745</v>
      </c>
      <c r="J666" s="229">
        <v>-1</v>
      </c>
      <c r="K666" s="220" t="b">
        <v>0</v>
      </c>
      <c r="L666" s="219">
        <v>3</v>
      </c>
      <c r="M666" s="219">
        <v>1</v>
      </c>
      <c r="N666" s="284">
        <v>2</v>
      </c>
      <c r="O666" s="227" t="b">
        <v>1</v>
      </c>
      <c r="P666" s="416" t="s">
        <v>9871</v>
      </c>
      <c r="Q666" s="416" t="s">
        <v>9872</v>
      </c>
      <c r="R666" s="444" t="s">
        <v>22800</v>
      </c>
      <c r="S666" s="444" t="s">
        <v>22801</v>
      </c>
      <c r="T666" s="452" t="s">
        <v>9873</v>
      </c>
      <c r="U666" s="416" t="s">
        <v>11851</v>
      </c>
      <c r="V666" s="416" t="s">
        <v>11852</v>
      </c>
      <c r="W666" s="279"/>
    </row>
    <row r="667" spans="1:23" ht="24" customHeight="1">
      <c r="A667" s="219">
        <f t="shared" si="10"/>
        <v>664</v>
      </c>
      <c r="B667" s="219" t="s">
        <v>749</v>
      </c>
      <c r="C667" s="220">
        <v>0</v>
      </c>
      <c r="D667" s="225" t="s">
        <v>3043</v>
      </c>
      <c r="E667" s="231" t="s">
        <v>3041</v>
      </c>
      <c r="F667" s="231" t="s">
        <v>3041</v>
      </c>
      <c r="G667" s="231" t="s">
        <v>693</v>
      </c>
      <c r="H667" s="220" t="s">
        <v>13745</v>
      </c>
      <c r="I667" s="220" t="s">
        <v>13745</v>
      </c>
      <c r="J667" s="229">
        <v>-1</v>
      </c>
      <c r="K667" s="220" t="b">
        <v>0</v>
      </c>
      <c r="L667" s="219">
        <v>3</v>
      </c>
      <c r="M667" s="219">
        <v>2</v>
      </c>
      <c r="N667" s="284">
        <v>1</v>
      </c>
      <c r="O667" s="228" t="b">
        <v>0</v>
      </c>
      <c r="P667" s="416" t="s">
        <v>9874</v>
      </c>
      <c r="Q667" s="416" t="s">
        <v>9875</v>
      </c>
      <c r="R667" s="444" t="s">
        <v>22802</v>
      </c>
      <c r="S667" s="444" t="s">
        <v>22803</v>
      </c>
      <c r="T667" s="452" t="s">
        <v>9876</v>
      </c>
      <c r="U667" s="416" t="s">
        <v>8912</v>
      </c>
      <c r="V667" s="416" t="s">
        <v>8913</v>
      </c>
      <c r="W667" s="279"/>
    </row>
    <row r="668" spans="1:23" ht="24" customHeight="1">
      <c r="A668" s="219">
        <f t="shared" si="10"/>
        <v>665</v>
      </c>
      <c r="B668" s="219" t="s">
        <v>749</v>
      </c>
      <c r="C668" s="220">
        <v>0</v>
      </c>
      <c r="D668" s="225" t="s">
        <v>3043</v>
      </c>
      <c r="E668" s="231" t="s">
        <v>3041</v>
      </c>
      <c r="F668" s="231" t="s">
        <v>3041</v>
      </c>
      <c r="G668" s="231" t="s">
        <v>693</v>
      </c>
      <c r="H668" s="220" t="s">
        <v>13745</v>
      </c>
      <c r="I668" s="220" t="s">
        <v>13745</v>
      </c>
      <c r="J668" s="229">
        <v>-1</v>
      </c>
      <c r="K668" s="220" t="b">
        <v>0</v>
      </c>
      <c r="L668" s="219">
        <v>3</v>
      </c>
      <c r="M668" s="219">
        <v>2</v>
      </c>
      <c r="N668" s="284">
        <v>2</v>
      </c>
      <c r="O668" s="228" t="b">
        <v>0</v>
      </c>
      <c r="P668" s="416" t="s">
        <v>9877</v>
      </c>
      <c r="Q668" s="416" t="s">
        <v>9878</v>
      </c>
      <c r="R668" s="444" t="s">
        <v>22804</v>
      </c>
      <c r="S668" s="444" t="s">
        <v>9879</v>
      </c>
      <c r="T668" s="452" t="s">
        <v>9880</v>
      </c>
      <c r="U668" s="416" t="s">
        <v>8914</v>
      </c>
      <c r="V668" s="416" t="s">
        <v>8915</v>
      </c>
      <c r="W668" s="279"/>
    </row>
    <row r="669" spans="1:23" ht="24" customHeight="1">
      <c r="A669" s="219">
        <f t="shared" si="10"/>
        <v>666</v>
      </c>
      <c r="B669" s="219" t="s">
        <v>749</v>
      </c>
      <c r="C669" s="220">
        <v>0</v>
      </c>
      <c r="D669" s="225" t="s">
        <v>3043</v>
      </c>
      <c r="E669" s="231" t="s">
        <v>3041</v>
      </c>
      <c r="F669" s="231" t="s">
        <v>693</v>
      </c>
      <c r="G669" s="231" t="s">
        <v>693</v>
      </c>
      <c r="H669" s="220" t="s">
        <v>13745</v>
      </c>
      <c r="I669" s="220" t="s">
        <v>13745</v>
      </c>
      <c r="J669" s="229">
        <v>-1</v>
      </c>
      <c r="K669" s="220" t="b">
        <v>0</v>
      </c>
      <c r="L669" s="219">
        <v>3</v>
      </c>
      <c r="M669" s="219">
        <v>2</v>
      </c>
      <c r="N669" s="284">
        <v>3</v>
      </c>
      <c r="O669" s="228" t="b">
        <v>0</v>
      </c>
      <c r="P669" s="438" t="s">
        <v>11255</v>
      </c>
      <c r="Q669" s="438" t="s">
        <v>21087</v>
      </c>
      <c r="R669" s="446" t="s">
        <v>23225</v>
      </c>
      <c r="S669" s="446" t="s">
        <v>21088</v>
      </c>
      <c r="T669" s="454" t="s">
        <v>21089</v>
      </c>
      <c r="U669" s="438" t="s">
        <v>21090</v>
      </c>
      <c r="V669" s="438" t="s">
        <v>21091</v>
      </c>
      <c r="W669" s="279"/>
    </row>
    <row r="670" spans="1:23" ht="24" customHeight="1">
      <c r="A670" s="219">
        <f t="shared" si="10"/>
        <v>667</v>
      </c>
      <c r="B670" s="219" t="s">
        <v>749</v>
      </c>
      <c r="C670" s="220">
        <v>0</v>
      </c>
      <c r="D670" s="225" t="s">
        <v>3043</v>
      </c>
      <c r="E670" s="231" t="s">
        <v>3041</v>
      </c>
      <c r="F670" s="231" t="s">
        <v>3041</v>
      </c>
      <c r="G670" s="231" t="s">
        <v>693</v>
      </c>
      <c r="H670" s="220" t="s">
        <v>13745</v>
      </c>
      <c r="I670" s="220" t="s">
        <v>13745</v>
      </c>
      <c r="J670" s="229">
        <v>-1</v>
      </c>
      <c r="K670" s="220" t="b">
        <v>0</v>
      </c>
      <c r="L670" s="219">
        <v>3</v>
      </c>
      <c r="M670" s="219">
        <v>2</v>
      </c>
      <c r="N670" s="284">
        <v>4</v>
      </c>
      <c r="O670" s="228" t="b">
        <v>0</v>
      </c>
      <c r="P670" s="416" t="s">
        <v>11256</v>
      </c>
      <c r="Q670" s="416" t="s">
        <v>21092</v>
      </c>
      <c r="R670" s="444" t="s">
        <v>21093</v>
      </c>
      <c r="S670" s="444" t="s">
        <v>21094</v>
      </c>
      <c r="T670" s="452" t="s">
        <v>21095</v>
      </c>
      <c r="U670" s="416" t="s">
        <v>21096</v>
      </c>
      <c r="V670" s="416" t="s">
        <v>21097</v>
      </c>
      <c r="W670" s="279"/>
    </row>
    <row r="671" spans="1:23" ht="24" customHeight="1">
      <c r="A671" s="219">
        <f t="shared" si="10"/>
        <v>668</v>
      </c>
      <c r="B671" s="219" t="s">
        <v>749</v>
      </c>
      <c r="C671" s="220">
        <v>0</v>
      </c>
      <c r="D671" s="225" t="s">
        <v>3043</v>
      </c>
      <c r="E671" s="231" t="s">
        <v>3041</v>
      </c>
      <c r="F671" s="231" t="s">
        <v>693</v>
      </c>
      <c r="G671" s="231" t="s">
        <v>693</v>
      </c>
      <c r="H671" s="220" t="s">
        <v>13745</v>
      </c>
      <c r="I671" s="220" t="s">
        <v>13745</v>
      </c>
      <c r="J671" s="229">
        <v>-1</v>
      </c>
      <c r="K671" s="220" t="b">
        <v>0</v>
      </c>
      <c r="L671" s="219">
        <v>3</v>
      </c>
      <c r="M671" s="219">
        <v>2</v>
      </c>
      <c r="N671" s="284">
        <v>5</v>
      </c>
      <c r="O671" s="227" t="b">
        <v>1</v>
      </c>
      <c r="P671" s="438" t="s">
        <v>11257</v>
      </c>
      <c r="Q671" s="438" t="s">
        <v>21098</v>
      </c>
      <c r="R671" s="446" t="s">
        <v>23226</v>
      </c>
      <c r="S671" s="446" t="s">
        <v>23227</v>
      </c>
      <c r="T671" s="454" t="s">
        <v>21099</v>
      </c>
      <c r="U671" s="438" t="s">
        <v>21100</v>
      </c>
      <c r="V671" s="438" t="s">
        <v>21101</v>
      </c>
      <c r="W671" s="279"/>
    </row>
    <row r="672" spans="1:23" ht="24" customHeight="1">
      <c r="A672" s="219">
        <f t="shared" si="10"/>
        <v>669</v>
      </c>
      <c r="B672" s="219" t="s">
        <v>749</v>
      </c>
      <c r="C672" s="220">
        <v>0</v>
      </c>
      <c r="D672" s="225" t="s">
        <v>3043</v>
      </c>
      <c r="E672" s="231" t="s">
        <v>3042</v>
      </c>
      <c r="F672" s="231" t="s">
        <v>3042</v>
      </c>
      <c r="G672" s="231" t="s">
        <v>693</v>
      </c>
      <c r="H672" s="219" t="s">
        <v>20578</v>
      </c>
      <c r="I672" s="220" t="s">
        <v>13745</v>
      </c>
      <c r="J672" s="229">
        <v>-1</v>
      </c>
      <c r="K672" s="220" t="b">
        <v>0</v>
      </c>
      <c r="L672" s="219">
        <v>1</v>
      </c>
      <c r="M672" s="219">
        <v>1</v>
      </c>
      <c r="N672" s="284">
        <v>1</v>
      </c>
      <c r="O672" s="228" t="b">
        <v>0</v>
      </c>
      <c r="P672" s="416" t="s">
        <v>9907</v>
      </c>
      <c r="Q672" s="416" t="s">
        <v>9908</v>
      </c>
      <c r="R672" s="444" t="s">
        <v>22819</v>
      </c>
      <c r="S672" s="444" t="s">
        <v>9909</v>
      </c>
      <c r="T672" s="452" t="s">
        <v>9910</v>
      </c>
      <c r="U672" s="416" t="s">
        <v>8934</v>
      </c>
      <c r="V672" s="416" t="s">
        <v>8935</v>
      </c>
      <c r="W672" s="279"/>
    </row>
    <row r="673" spans="1:23" ht="24" customHeight="1">
      <c r="A673" s="219">
        <f t="shared" si="10"/>
        <v>670</v>
      </c>
      <c r="B673" s="219" t="s">
        <v>749</v>
      </c>
      <c r="C673" s="220">
        <v>0</v>
      </c>
      <c r="D673" s="225" t="s">
        <v>3043</v>
      </c>
      <c r="E673" s="231" t="s">
        <v>3042</v>
      </c>
      <c r="F673" s="231" t="s">
        <v>3042</v>
      </c>
      <c r="G673" s="231" t="s">
        <v>693</v>
      </c>
      <c r="H673" s="219" t="s">
        <v>3156</v>
      </c>
      <c r="I673" s="220" t="s">
        <v>13745</v>
      </c>
      <c r="J673" s="229">
        <v>-1</v>
      </c>
      <c r="K673" s="220" t="b">
        <v>0</v>
      </c>
      <c r="L673" s="219">
        <v>1</v>
      </c>
      <c r="M673" s="219">
        <v>1</v>
      </c>
      <c r="N673" s="284">
        <v>2</v>
      </c>
      <c r="O673" s="228" t="b">
        <v>0</v>
      </c>
      <c r="P673" s="416" t="s">
        <v>9922</v>
      </c>
      <c r="Q673" s="416" t="s">
        <v>9923</v>
      </c>
      <c r="R673" s="444" t="s">
        <v>22824</v>
      </c>
      <c r="S673" s="444" t="s">
        <v>22825</v>
      </c>
      <c r="T673" s="452" t="s">
        <v>9924</v>
      </c>
      <c r="U673" s="416" t="s">
        <v>8942</v>
      </c>
      <c r="V673" s="416" t="s">
        <v>8943</v>
      </c>
      <c r="W673" s="279"/>
    </row>
    <row r="674" spans="1:23" ht="24" customHeight="1">
      <c r="A674" s="219">
        <f t="shared" si="10"/>
        <v>671</v>
      </c>
      <c r="B674" s="219" t="s">
        <v>749</v>
      </c>
      <c r="C674" s="220">
        <v>0</v>
      </c>
      <c r="D674" s="225" t="s">
        <v>3043</v>
      </c>
      <c r="E674" s="231" t="s">
        <v>3042</v>
      </c>
      <c r="F674" s="231" t="s">
        <v>3042</v>
      </c>
      <c r="G674" s="231" t="s">
        <v>693</v>
      </c>
      <c r="H674" s="219" t="s">
        <v>3156</v>
      </c>
      <c r="I674" s="220" t="s">
        <v>13745</v>
      </c>
      <c r="J674" s="229">
        <v>-1</v>
      </c>
      <c r="K674" s="220" t="b">
        <v>0</v>
      </c>
      <c r="L674" s="219">
        <v>1</v>
      </c>
      <c r="M674" s="219">
        <v>1</v>
      </c>
      <c r="N674" s="284">
        <v>3</v>
      </c>
      <c r="O674" s="227" t="b">
        <v>1</v>
      </c>
      <c r="P674" s="416" t="s">
        <v>9925</v>
      </c>
      <c r="Q674" s="416" t="s">
        <v>9926</v>
      </c>
      <c r="R674" s="444" t="s">
        <v>22826</v>
      </c>
      <c r="S674" s="444" t="s">
        <v>22827</v>
      </c>
      <c r="T674" s="452" t="s">
        <v>9927</v>
      </c>
      <c r="U674" s="416" t="s">
        <v>8944</v>
      </c>
      <c r="V674" s="416" t="s">
        <v>8945</v>
      </c>
      <c r="W674" s="279"/>
    </row>
    <row r="675" spans="1:23" ht="24" customHeight="1">
      <c r="A675" s="219">
        <f t="shared" si="10"/>
        <v>672</v>
      </c>
      <c r="B675" s="219" t="s">
        <v>749</v>
      </c>
      <c r="C675" s="220">
        <v>0</v>
      </c>
      <c r="D675" s="219" t="s">
        <v>3043</v>
      </c>
      <c r="E675" s="232" t="s">
        <v>149</v>
      </c>
      <c r="F675" s="231" t="s">
        <v>693</v>
      </c>
      <c r="G675" s="231" t="s">
        <v>693</v>
      </c>
      <c r="H675" s="225" t="s">
        <v>3128</v>
      </c>
      <c r="I675" s="220" t="s">
        <v>13745</v>
      </c>
      <c r="J675" s="229">
        <v>-1</v>
      </c>
      <c r="K675" s="220" t="b">
        <v>0</v>
      </c>
      <c r="L675" s="225">
        <v>1</v>
      </c>
      <c r="M675" s="225">
        <v>1</v>
      </c>
      <c r="N675" s="284">
        <v>1</v>
      </c>
      <c r="O675" s="220" t="b">
        <v>0</v>
      </c>
      <c r="P675" s="438" t="s">
        <v>11306</v>
      </c>
      <c r="Q675" s="438" t="s">
        <v>11702</v>
      </c>
      <c r="R675" s="446" t="s">
        <v>11854</v>
      </c>
      <c r="S675" s="446" t="s">
        <v>11855</v>
      </c>
      <c r="T675" s="454" t="s">
        <v>11856</v>
      </c>
      <c r="U675" s="438" t="s">
        <v>11857</v>
      </c>
      <c r="V675" s="438" t="s">
        <v>11858</v>
      </c>
      <c r="W675" s="279"/>
    </row>
    <row r="676" spans="1:23" ht="24" customHeight="1">
      <c r="A676" s="219">
        <f t="shared" si="10"/>
        <v>673</v>
      </c>
      <c r="B676" s="219" t="s">
        <v>749</v>
      </c>
      <c r="C676" s="220">
        <v>0</v>
      </c>
      <c r="D676" s="219" t="s">
        <v>3043</v>
      </c>
      <c r="E676" s="232" t="s">
        <v>149</v>
      </c>
      <c r="F676" s="232" t="s">
        <v>149</v>
      </c>
      <c r="G676" s="231" t="s">
        <v>693</v>
      </c>
      <c r="H676" s="225" t="s">
        <v>3128</v>
      </c>
      <c r="I676" s="220" t="s">
        <v>13745</v>
      </c>
      <c r="J676" s="229">
        <v>-1</v>
      </c>
      <c r="K676" s="220" t="b">
        <v>0</v>
      </c>
      <c r="L676" s="225">
        <v>1</v>
      </c>
      <c r="M676" s="225">
        <v>1</v>
      </c>
      <c r="N676" s="284">
        <v>2</v>
      </c>
      <c r="O676" s="220" t="b">
        <v>0</v>
      </c>
      <c r="P676" s="416" t="s">
        <v>11399</v>
      </c>
      <c r="Q676" s="416" t="s">
        <v>11703</v>
      </c>
      <c r="R676" s="444" t="s">
        <v>23228</v>
      </c>
      <c r="S676" s="444" t="s">
        <v>23229</v>
      </c>
      <c r="T676" s="452" t="s">
        <v>11859</v>
      </c>
      <c r="U676" s="416" t="s">
        <v>11860</v>
      </c>
      <c r="V676" s="416" t="s">
        <v>11861</v>
      </c>
      <c r="W676" s="279"/>
    </row>
    <row r="677" spans="1:23" ht="24" customHeight="1">
      <c r="A677" s="219">
        <f t="shared" si="10"/>
        <v>674</v>
      </c>
      <c r="B677" s="219" t="s">
        <v>749</v>
      </c>
      <c r="C677" s="220">
        <v>0</v>
      </c>
      <c r="D677" s="219" t="s">
        <v>3043</v>
      </c>
      <c r="E677" s="232" t="s">
        <v>149</v>
      </c>
      <c r="F677" s="232" t="s">
        <v>149</v>
      </c>
      <c r="G677" s="231" t="s">
        <v>693</v>
      </c>
      <c r="H677" s="225" t="s">
        <v>3128</v>
      </c>
      <c r="I677" s="220" t="s">
        <v>13745</v>
      </c>
      <c r="J677" s="229">
        <v>-1</v>
      </c>
      <c r="K677" s="220" t="b">
        <v>0</v>
      </c>
      <c r="L677" s="225">
        <v>1</v>
      </c>
      <c r="M677" s="225">
        <v>1</v>
      </c>
      <c r="N677" s="284">
        <v>3</v>
      </c>
      <c r="O677" s="220" t="b">
        <v>0</v>
      </c>
      <c r="P677" s="416" t="s">
        <v>11308</v>
      </c>
      <c r="Q677" s="416" t="s">
        <v>11704</v>
      </c>
      <c r="R677" s="444" t="s">
        <v>23230</v>
      </c>
      <c r="S677" s="444" t="s">
        <v>23231</v>
      </c>
      <c r="T677" s="452" t="s">
        <v>11862</v>
      </c>
      <c r="U677" s="416" t="s">
        <v>11863</v>
      </c>
      <c r="V677" s="416" t="s">
        <v>11864</v>
      </c>
      <c r="W677" s="279"/>
    </row>
    <row r="678" spans="1:23" ht="24" customHeight="1">
      <c r="A678" s="219">
        <f t="shared" si="10"/>
        <v>675</v>
      </c>
      <c r="B678" s="219" t="s">
        <v>749</v>
      </c>
      <c r="C678" s="220">
        <v>0</v>
      </c>
      <c r="D678" s="219" t="s">
        <v>3043</v>
      </c>
      <c r="E678" s="232" t="s">
        <v>149</v>
      </c>
      <c r="F678" s="232" t="s">
        <v>149</v>
      </c>
      <c r="G678" s="231" t="s">
        <v>693</v>
      </c>
      <c r="H678" s="225" t="s">
        <v>3128</v>
      </c>
      <c r="I678" s="220" t="s">
        <v>13745</v>
      </c>
      <c r="J678" s="229">
        <v>-1</v>
      </c>
      <c r="K678" s="220" t="b">
        <v>0</v>
      </c>
      <c r="L678" s="225">
        <v>1</v>
      </c>
      <c r="M678" s="225">
        <v>1</v>
      </c>
      <c r="N678" s="284">
        <v>4</v>
      </c>
      <c r="O678" s="220" t="b">
        <v>0</v>
      </c>
      <c r="P678" s="416" t="s">
        <v>11309</v>
      </c>
      <c r="Q678" s="416" t="s">
        <v>11705</v>
      </c>
      <c r="R678" s="444" t="s">
        <v>23232</v>
      </c>
      <c r="S678" s="444" t="s">
        <v>23233</v>
      </c>
      <c r="T678" s="452" t="s">
        <v>11865</v>
      </c>
      <c r="U678" s="416" t="s">
        <v>11866</v>
      </c>
      <c r="V678" s="416" t="s">
        <v>11867</v>
      </c>
      <c r="W678" s="279"/>
    </row>
    <row r="679" spans="1:23" ht="24" customHeight="1">
      <c r="A679" s="219">
        <f t="shared" si="10"/>
        <v>676</v>
      </c>
      <c r="B679" s="219" t="s">
        <v>749</v>
      </c>
      <c r="C679" s="220">
        <v>0</v>
      </c>
      <c r="D679" s="219" t="s">
        <v>3043</v>
      </c>
      <c r="E679" s="232" t="s">
        <v>149</v>
      </c>
      <c r="F679" s="231" t="s">
        <v>693</v>
      </c>
      <c r="G679" s="231" t="s">
        <v>693</v>
      </c>
      <c r="H679" s="225" t="s">
        <v>3128</v>
      </c>
      <c r="I679" s="220" t="s">
        <v>13745</v>
      </c>
      <c r="J679" s="229">
        <v>-1</v>
      </c>
      <c r="K679" s="220" t="b">
        <v>0</v>
      </c>
      <c r="L679" s="225">
        <v>1</v>
      </c>
      <c r="M679" s="225">
        <v>1</v>
      </c>
      <c r="N679" s="284">
        <v>5</v>
      </c>
      <c r="O679" s="220" t="b">
        <v>0</v>
      </c>
      <c r="P679" s="438" t="s">
        <v>11400</v>
      </c>
      <c r="Q679" s="438" t="s">
        <v>11706</v>
      </c>
      <c r="R679" s="446" t="s">
        <v>23234</v>
      </c>
      <c r="S679" s="446" t="s">
        <v>23235</v>
      </c>
      <c r="T679" s="454" t="s">
        <v>11868</v>
      </c>
      <c r="U679" s="438" t="s">
        <v>11869</v>
      </c>
      <c r="V679" s="438" t="s">
        <v>11870</v>
      </c>
      <c r="W679" s="279"/>
    </row>
    <row r="680" spans="1:23" ht="24" customHeight="1">
      <c r="A680" s="219">
        <f t="shared" si="10"/>
        <v>677</v>
      </c>
      <c r="B680" s="219" t="s">
        <v>749</v>
      </c>
      <c r="C680" s="220">
        <v>0</v>
      </c>
      <c r="D680" s="219" t="s">
        <v>3043</v>
      </c>
      <c r="E680" s="232" t="s">
        <v>149</v>
      </c>
      <c r="F680" s="231" t="s">
        <v>693</v>
      </c>
      <c r="G680" s="231" t="s">
        <v>693</v>
      </c>
      <c r="H680" s="225" t="s">
        <v>3128</v>
      </c>
      <c r="I680" s="220" t="s">
        <v>13745</v>
      </c>
      <c r="J680" s="229">
        <v>-1</v>
      </c>
      <c r="K680" s="220" t="b">
        <v>0</v>
      </c>
      <c r="L680" s="225">
        <v>1</v>
      </c>
      <c r="M680" s="225">
        <v>1</v>
      </c>
      <c r="N680" s="284">
        <v>6</v>
      </c>
      <c r="O680" s="220" t="b">
        <v>0</v>
      </c>
      <c r="P680" s="438" t="s">
        <v>11305</v>
      </c>
      <c r="Q680" s="438" t="s">
        <v>11707</v>
      </c>
      <c r="R680" s="446" t="s">
        <v>23236</v>
      </c>
      <c r="S680" s="446" t="s">
        <v>23237</v>
      </c>
      <c r="T680" s="454" t="s">
        <v>11871</v>
      </c>
      <c r="U680" s="438" t="s">
        <v>11872</v>
      </c>
      <c r="V680" s="438" t="s">
        <v>11873</v>
      </c>
      <c r="W680" s="279"/>
    </row>
    <row r="681" spans="1:23" ht="24" customHeight="1">
      <c r="A681" s="219">
        <f t="shared" si="10"/>
        <v>678</v>
      </c>
      <c r="B681" s="219" t="s">
        <v>749</v>
      </c>
      <c r="C681" s="220">
        <v>0</v>
      </c>
      <c r="D681" s="219" t="s">
        <v>3043</v>
      </c>
      <c r="E681" s="232" t="s">
        <v>149</v>
      </c>
      <c r="F681" s="231" t="s">
        <v>693</v>
      </c>
      <c r="G681" s="231" t="s">
        <v>693</v>
      </c>
      <c r="H681" s="225" t="s">
        <v>3128</v>
      </c>
      <c r="I681" s="220" t="s">
        <v>13745</v>
      </c>
      <c r="J681" s="229">
        <v>-1</v>
      </c>
      <c r="K681" s="220" t="b">
        <v>0</v>
      </c>
      <c r="L681" s="225">
        <v>1</v>
      </c>
      <c r="M681" s="225">
        <v>1</v>
      </c>
      <c r="N681" s="284">
        <v>7</v>
      </c>
      <c r="O681" s="220" t="b">
        <v>0</v>
      </c>
      <c r="P681" s="438" t="s">
        <v>11401</v>
      </c>
      <c r="Q681" s="438" t="s">
        <v>11708</v>
      </c>
      <c r="R681" s="446" t="s">
        <v>23238</v>
      </c>
      <c r="S681" s="446" t="s">
        <v>11874</v>
      </c>
      <c r="T681" s="454" t="s">
        <v>11875</v>
      </c>
      <c r="U681" s="438" t="s">
        <v>11876</v>
      </c>
      <c r="V681" s="438" t="s">
        <v>11877</v>
      </c>
      <c r="W681" s="279"/>
    </row>
    <row r="682" spans="1:23" ht="24" customHeight="1">
      <c r="A682" s="219">
        <f t="shared" si="10"/>
        <v>679</v>
      </c>
      <c r="B682" s="219" t="s">
        <v>749</v>
      </c>
      <c r="C682" s="220">
        <v>0</v>
      </c>
      <c r="D682" s="219" t="s">
        <v>3043</v>
      </c>
      <c r="E682" s="232" t="s">
        <v>149</v>
      </c>
      <c r="F682" s="232" t="s">
        <v>149</v>
      </c>
      <c r="G682" s="231" t="s">
        <v>693</v>
      </c>
      <c r="H682" s="225" t="s">
        <v>3128</v>
      </c>
      <c r="I682" s="220" t="s">
        <v>13745</v>
      </c>
      <c r="J682" s="229">
        <v>-1</v>
      </c>
      <c r="K682" s="220" t="b">
        <v>0</v>
      </c>
      <c r="L682" s="225">
        <v>1</v>
      </c>
      <c r="M682" s="225">
        <v>1</v>
      </c>
      <c r="N682" s="284">
        <v>8</v>
      </c>
      <c r="O682" s="220" t="b">
        <v>0</v>
      </c>
      <c r="P682" s="416" t="s">
        <v>11307</v>
      </c>
      <c r="Q682" s="416" t="s">
        <v>11709</v>
      </c>
      <c r="R682" s="444" t="s">
        <v>23239</v>
      </c>
      <c r="S682" s="444" t="s">
        <v>11878</v>
      </c>
      <c r="T682" s="452" t="s">
        <v>11879</v>
      </c>
      <c r="U682" s="416" t="s">
        <v>11880</v>
      </c>
      <c r="V682" s="416" t="s">
        <v>11881</v>
      </c>
      <c r="W682" s="279"/>
    </row>
    <row r="683" spans="1:23" ht="24" customHeight="1">
      <c r="A683" s="219">
        <f t="shared" si="10"/>
        <v>680</v>
      </c>
      <c r="B683" s="219" t="s">
        <v>749</v>
      </c>
      <c r="C683" s="220">
        <v>0</v>
      </c>
      <c r="D683" s="221" t="s">
        <v>692</v>
      </c>
      <c r="E683" s="232" t="s">
        <v>149</v>
      </c>
      <c r="F683" s="232" t="s">
        <v>149</v>
      </c>
      <c r="G683" s="231" t="s">
        <v>693</v>
      </c>
      <c r="H683" s="220" t="s">
        <v>13745</v>
      </c>
      <c r="I683" s="220" t="s">
        <v>13745</v>
      </c>
      <c r="J683" s="222">
        <v>0</v>
      </c>
      <c r="K683" s="220" t="b">
        <v>0</v>
      </c>
      <c r="L683" s="225">
        <v>3</v>
      </c>
      <c r="M683" s="225">
        <v>1</v>
      </c>
      <c r="N683" s="284">
        <v>1</v>
      </c>
      <c r="O683" s="225" t="b">
        <v>1</v>
      </c>
      <c r="P683" s="416" t="s">
        <v>11310</v>
      </c>
      <c r="Q683" s="416" t="s">
        <v>11710</v>
      </c>
      <c r="R683" s="444" t="s">
        <v>23240</v>
      </c>
      <c r="S683" s="444" t="s">
        <v>23241</v>
      </c>
      <c r="T683" s="452" t="s">
        <v>11882</v>
      </c>
      <c r="U683" s="416" t="s">
        <v>11883</v>
      </c>
      <c r="V683" s="416" t="s">
        <v>11884</v>
      </c>
      <c r="W683" s="279"/>
    </row>
    <row r="684" spans="1:23" ht="24" customHeight="1">
      <c r="A684" s="219">
        <f t="shared" si="10"/>
        <v>681</v>
      </c>
      <c r="B684" s="219" t="s">
        <v>749</v>
      </c>
      <c r="C684" s="220">
        <v>0</v>
      </c>
      <c r="D684" s="221" t="s">
        <v>692</v>
      </c>
      <c r="E684" s="232" t="s">
        <v>149</v>
      </c>
      <c r="F684" s="232" t="s">
        <v>149</v>
      </c>
      <c r="G684" s="231" t="s">
        <v>693</v>
      </c>
      <c r="H684" s="220" t="s">
        <v>13745</v>
      </c>
      <c r="I684" s="220" t="s">
        <v>13745</v>
      </c>
      <c r="J684" s="222">
        <v>0</v>
      </c>
      <c r="K684" s="220" t="b">
        <v>0</v>
      </c>
      <c r="L684" s="225">
        <v>3</v>
      </c>
      <c r="M684" s="225">
        <v>2</v>
      </c>
      <c r="N684" s="284">
        <v>1</v>
      </c>
      <c r="O684" s="225" t="b">
        <v>1</v>
      </c>
      <c r="P684" s="416" t="s">
        <v>11311</v>
      </c>
      <c r="Q684" s="416" t="s">
        <v>11711</v>
      </c>
      <c r="R684" s="444" t="s">
        <v>23242</v>
      </c>
      <c r="S684" s="444" t="s">
        <v>23243</v>
      </c>
      <c r="T684" s="452" t="s">
        <v>11885</v>
      </c>
      <c r="U684" s="416" t="s">
        <v>11886</v>
      </c>
      <c r="V684" s="416" t="s">
        <v>11887</v>
      </c>
      <c r="W684" s="279"/>
    </row>
    <row r="685" spans="1:23" ht="24" customHeight="1">
      <c r="A685" s="219">
        <f t="shared" si="10"/>
        <v>682</v>
      </c>
      <c r="B685" s="219" t="s">
        <v>749</v>
      </c>
      <c r="C685" s="220">
        <v>0</v>
      </c>
      <c r="D685" s="221" t="s">
        <v>692</v>
      </c>
      <c r="E685" s="232" t="s">
        <v>149</v>
      </c>
      <c r="F685" s="232" t="s">
        <v>149</v>
      </c>
      <c r="G685" s="231" t="s">
        <v>693</v>
      </c>
      <c r="H685" s="220" t="s">
        <v>13745</v>
      </c>
      <c r="I685" s="220" t="s">
        <v>13745</v>
      </c>
      <c r="J685" s="220">
        <v>0</v>
      </c>
      <c r="K685" s="220" t="b">
        <v>0</v>
      </c>
      <c r="L685" s="225">
        <v>3</v>
      </c>
      <c r="M685" s="225">
        <v>3</v>
      </c>
      <c r="N685" s="284">
        <v>1</v>
      </c>
      <c r="O685" s="220" t="b">
        <v>0</v>
      </c>
      <c r="P685" s="416" t="s">
        <v>11312</v>
      </c>
      <c r="Q685" s="416" t="s">
        <v>11712</v>
      </c>
      <c r="R685" s="444" t="s">
        <v>23244</v>
      </c>
      <c r="S685" s="444" t="s">
        <v>23245</v>
      </c>
      <c r="T685" s="452" t="s">
        <v>11888</v>
      </c>
      <c r="U685" s="416" t="s">
        <v>11889</v>
      </c>
      <c r="V685" s="416" t="s">
        <v>11890</v>
      </c>
      <c r="W685" s="279"/>
    </row>
    <row r="686" spans="1:23" ht="24" customHeight="1">
      <c r="A686" s="219">
        <f t="shared" si="10"/>
        <v>683</v>
      </c>
      <c r="B686" s="219" t="s">
        <v>749</v>
      </c>
      <c r="C686" s="220">
        <v>0</v>
      </c>
      <c r="D686" s="221" t="s">
        <v>692</v>
      </c>
      <c r="E686" s="232" t="s">
        <v>149</v>
      </c>
      <c r="F686" s="232" t="s">
        <v>149</v>
      </c>
      <c r="G686" s="231" t="s">
        <v>693</v>
      </c>
      <c r="H686" s="220" t="s">
        <v>13745</v>
      </c>
      <c r="I686" s="220" t="s">
        <v>13745</v>
      </c>
      <c r="J686" s="220">
        <v>0</v>
      </c>
      <c r="K686" s="220" t="b">
        <v>0</v>
      </c>
      <c r="L686" s="225">
        <v>3</v>
      </c>
      <c r="M686" s="225">
        <v>3</v>
      </c>
      <c r="N686" s="284">
        <v>2</v>
      </c>
      <c r="O686" s="225" t="b">
        <v>1</v>
      </c>
      <c r="P686" s="416" t="s">
        <v>11313</v>
      </c>
      <c r="Q686" s="416" t="s">
        <v>11713</v>
      </c>
      <c r="R686" s="444" t="s">
        <v>23246</v>
      </c>
      <c r="S686" s="444" t="s">
        <v>23247</v>
      </c>
      <c r="T686" s="452" t="s">
        <v>11891</v>
      </c>
      <c r="U686" s="416" t="s">
        <v>11892</v>
      </c>
      <c r="V686" s="416" t="s">
        <v>11893</v>
      </c>
      <c r="W686" s="279"/>
    </row>
    <row r="687" spans="1:23" ht="24" customHeight="1">
      <c r="A687" s="219">
        <f t="shared" si="10"/>
        <v>684</v>
      </c>
      <c r="B687" s="219" t="s">
        <v>749</v>
      </c>
      <c r="C687" s="220">
        <v>0</v>
      </c>
      <c r="D687" s="219" t="s">
        <v>3043</v>
      </c>
      <c r="E687" s="232" t="s">
        <v>149</v>
      </c>
      <c r="F687" s="232" t="s">
        <v>149</v>
      </c>
      <c r="G687" s="231" t="s">
        <v>693</v>
      </c>
      <c r="H687" s="219" t="s">
        <v>752</v>
      </c>
      <c r="I687" s="220" t="s">
        <v>13745</v>
      </c>
      <c r="J687" s="229">
        <v>-1</v>
      </c>
      <c r="K687" s="220" t="b">
        <v>0</v>
      </c>
      <c r="L687" s="225">
        <v>1</v>
      </c>
      <c r="M687" s="225">
        <v>1</v>
      </c>
      <c r="N687" s="284">
        <v>1</v>
      </c>
      <c r="O687" s="220" t="b">
        <v>0</v>
      </c>
      <c r="P687" s="416" t="s">
        <v>11398</v>
      </c>
      <c r="Q687" s="416" t="s">
        <v>21102</v>
      </c>
      <c r="R687" s="444" t="s">
        <v>23248</v>
      </c>
      <c r="S687" s="444" t="s">
        <v>23249</v>
      </c>
      <c r="T687" s="452" t="s">
        <v>21103</v>
      </c>
      <c r="U687" s="416" t="s">
        <v>21104</v>
      </c>
      <c r="V687" s="416" t="s">
        <v>21105</v>
      </c>
      <c r="W687" s="279"/>
    </row>
    <row r="688" spans="1:23" ht="24" customHeight="1">
      <c r="A688" s="219">
        <f t="shared" si="10"/>
        <v>685</v>
      </c>
      <c r="B688" s="219" t="s">
        <v>749</v>
      </c>
      <c r="C688" s="220">
        <v>0</v>
      </c>
      <c r="D688" s="219" t="s">
        <v>3043</v>
      </c>
      <c r="E688" s="232" t="s">
        <v>149</v>
      </c>
      <c r="F688" s="232" t="s">
        <v>149</v>
      </c>
      <c r="G688" s="231" t="s">
        <v>693</v>
      </c>
      <c r="H688" s="219" t="s">
        <v>752</v>
      </c>
      <c r="I688" s="220" t="s">
        <v>13745</v>
      </c>
      <c r="J688" s="229">
        <v>-1</v>
      </c>
      <c r="K688" s="220" t="b">
        <v>0</v>
      </c>
      <c r="L688" s="225">
        <v>1</v>
      </c>
      <c r="M688" s="225">
        <v>1</v>
      </c>
      <c r="N688" s="284">
        <v>2</v>
      </c>
      <c r="O688" s="220" t="b">
        <v>0</v>
      </c>
      <c r="P688" s="416" t="s">
        <v>11314</v>
      </c>
      <c r="Q688" s="416" t="s">
        <v>11714</v>
      </c>
      <c r="R688" s="444" t="s">
        <v>23250</v>
      </c>
      <c r="S688" s="444" t="s">
        <v>23251</v>
      </c>
      <c r="T688" s="452" t="s">
        <v>11894</v>
      </c>
      <c r="U688" s="416" t="s">
        <v>11895</v>
      </c>
      <c r="V688" s="416" t="s">
        <v>11896</v>
      </c>
      <c r="W688" s="279"/>
    </row>
    <row r="689" spans="1:23" ht="24" customHeight="1">
      <c r="A689" s="219">
        <f t="shared" si="10"/>
        <v>686</v>
      </c>
      <c r="B689" s="219" t="s">
        <v>749</v>
      </c>
      <c r="C689" s="220">
        <v>0</v>
      </c>
      <c r="D689" s="219" t="s">
        <v>3043</v>
      </c>
      <c r="E689" s="232" t="s">
        <v>149</v>
      </c>
      <c r="F689" s="231" t="s">
        <v>693</v>
      </c>
      <c r="G689" s="231" t="s">
        <v>693</v>
      </c>
      <c r="H689" s="219" t="s">
        <v>752</v>
      </c>
      <c r="I689" s="220" t="s">
        <v>13745</v>
      </c>
      <c r="J689" s="229">
        <v>-1</v>
      </c>
      <c r="K689" s="220" t="b">
        <v>0</v>
      </c>
      <c r="L689" s="225">
        <v>1</v>
      </c>
      <c r="M689" s="225">
        <v>1</v>
      </c>
      <c r="N689" s="284">
        <v>3</v>
      </c>
      <c r="O689" s="220" t="b">
        <v>0</v>
      </c>
      <c r="P689" s="438" t="s">
        <v>11318</v>
      </c>
      <c r="Q689" s="438" t="s">
        <v>11715</v>
      </c>
      <c r="R689" s="446" t="s">
        <v>23252</v>
      </c>
      <c r="S689" s="446" t="s">
        <v>23253</v>
      </c>
      <c r="T689" s="454" t="s">
        <v>11897</v>
      </c>
      <c r="U689" s="438" t="s">
        <v>11898</v>
      </c>
      <c r="V689" s="438" t="s">
        <v>11899</v>
      </c>
      <c r="W689" s="279"/>
    </row>
    <row r="690" spans="1:23" ht="24" customHeight="1">
      <c r="A690" s="219">
        <f t="shared" si="10"/>
        <v>687</v>
      </c>
      <c r="B690" s="219" t="s">
        <v>749</v>
      </c>
      <c r="C690" s="220">
        <v>0</v>
      </c>
      <c r="D690" s="219" t="s">
        <v>3043</v>
      </c>
      <c r="E690" s="232" t="s">
        <v>149</v>
      </c>
      <c r="F690" s="231" t="s">
        <v>693</v>
      </c>
      <c r="G690" s="231" t="s">
        <v>693</v>
      </c>
      <c r="H690" s="219" t="s">
        <v>752</v>
      </c>
      <c r="I690" s="220" t="s">
        <v>13745</v>
      </c>
      <c r="J690" s="229">
        <v>-1</v>
      </c>
      <c r="K690" s="220" t="b">
        <v>0</v>
      </c>
      <c r="L690" s="225">
        <v>1</v>
      </c>
      <c r="M690" s="225">
        <v>1</v>
      </c>
      <c r="N690" s="284">
        <v>4</v>
      </c>
      <c r="O690" s="220" t="b">
        <v>0</v>
      </c>
      <c r="P690" s="438" t="s">
        <v>11319</v>
      </c>
      <c r="Q690" s="438" t="s">
        <v>11716</v>
      </c>
      <c r="R690" s="446" t="s">
        <v>23254</v>
      </c>
      <c r="S690" s="446" t="s">
        <v>11900</v>
      </c>
      <c r="T690" s="454" t="s">
        <v>11901</v>
      </c>
      <c r="U690" s="438" t="s">
        <v>11902</v>
      </c>
      <c r="V690" s="438" t="s">
        <v>11903</v>
      </c>
      <c r="W690" s="279"/>
    </row>
    <row r="691" spans="1:23" ht="24" customHeight="1">
      <c r="A691" s="219">
        <f t="shared" si="10"/>
        <v>688</v>
      </c>
      <c r="B691" s="219" t="s">
        <v>749</v>
      </c>
      <c r="C691" s="220">
        <v>0</v>
      </c>
      <c r="D691" s="219" t="s">
        <v>3043</v>
      </c>
      <c r="E691" s="232" t="s">
        <v>149</v>
      </c>
      <c r="F691" s="232" t="s">
        <v>149</v>
      </c>
      <c r="G691" s="231" t="s">
        <v>693</v>
      </c>
      <c r="H691" s="219" t="s">
        <v>752</v>
      </c>
      <c r="I691" s="220" t="s">
        <v>13745</v>
      </c>
      <c r="J691" s="229">
        <v>-1</v>
      </c>
      <c r="K691" s="220" t="b">
        <v>0</v>
      </c>
      <c r="L691" s="225">
        <v>1</v>
      </c>
      <c r="M691" s="225">
        <v>1</v>
      </c>
      <c r="N691" s="284">
        <v>5</v>
      </c>
      <c r="O691" s="220" t="b">
        <v>0</v>
      </c>
      <c r="P691" s="416" t="s">
        <v>11320</v>
      </c>
      <c r="Q691" s="416" t="s">
        <v>11717</v>
      </c>
      <c r="R691" s="444" t="s">
        <v>23255</v>
      </c>
      <c r="S691" s="444" t="s">
        <v>11904</v>
      </c>
      <c r="T691" s="452" t="s">
        <v>11905</v>
      </c>
      <c r="U691" s="416" t="s">
        <v>8950</v>
      </c>
      <c r="V691" s="416" t="s">
        <v>8951</v>
      </c>
      <c r="W691" s="279"/>
    </row>
    <row r="692" spans="1:23" ht="24" customHeight="1">
      <c r="A692" s="219">
        <f t="shared" si="10"/>
        <v>689</v>
      </c>
      <c r="B692" s="219" t="s">
        <v>749</v>
      </c>
      <c r="C692" s="220">
        <v>0</v>
      </c>
      <c r="D692" s="219" t="s">
        <v>3043</v>
      </c>
      <c r="E692" s="232" t="s">
        <v>149</v>
      </c>
      <c r="F692" s="232" t="s">
        <v>149</v>
      </c>
      <c r="G692" s="231" t="s">
        <v>693</v>
      </c>
      <c r="H692" s="219" t="s">
        <v>752</v>
      </c>
      <c r="I692" s="220" t="s">
        <v>13745</v>
      </c>
      <c r="J692" s="229">
        <v>-1</v>
      </c>
      <c r="K692" s="220" t="b">
        <v>0</v>
      </c>
      <c r="L692" s="225">
        <v>1</v>
      </c>
      <c r="M692" s="225">
        <v>1</v>
      </c>
      <c r="N692" s="284">
        <v>6</v>
      </c>
      <c r="O692" s="220" t="b">
        <v>0</v>
      </c>
      <c r="P692" s="416" t="s">
        <v>11321</v>
      </c>
      <c r="Q692" s="416" t="s">
        <v>11718</v>
      </c>
      <c r="R692" s="444" t="s">
        <v>23256</v>
      </c>
      <c r="S692" s="444" t="s">
        <v>11906</v>
      </c>
      <c r="T692" s="452" t="s">
        <v>11907</v>
      </c>
      <c r="U692" s="416" t="s">
        <v>8952</v>
      </c>
      <c r="V692" s="416" t="s">
        <v>8953</v>
      </c>
      <c r="W692" s="279"/>
    </row>
    <row r="693" spans="1:23" ht="24" customHeight="1">
      <c r="A693" s="219">
        <f t="shared" si="10"/>
        <v>690</v>
      </c>
      <c r="B693" s="219" t="s">
        <v>749</v>
      </c>
      <c r="C693" s="220">
        <v>0</v>
      </c>
      <c r="D693" s="219" t="s">
        <v>3043</v>
      </c>
      <c r="E693" s="232" t="s">
        <v>149</v>
      </c>
      <c r="F693" s="232" t="s">
        <v>149</v>
      </c>
      <c r="G693" s="231" t="s">
        <v>693</v>
      </c>
      <c r="H693" s="219" t="s">
        <v>752</v>
      </c>
      <c r="I693" s="220" t="s">
        <v>13745</v>
      </c>
      <c r="J693" s="229">
        <v>-1</v>
      </c>
      <c r="K693" s="220" t="b">
        <v>0</v>
      </c>
      <c r="L693" s="225">
        <v>1</v>
      </c>
      <c r="M693" s="225">
        <v>1</v>
      </c>
      <c r="N693" s="284">
        <v>7</v>
      </c>
      <c r="O693" s="220" t="b">
        <v>0</v>
      </c>
      <c r="P693" s="416" t="s">
        <v>11322</v>
      </c>
      <c r="Q693" s="416" t="s">
        <v>11719</v>
      </c>
      <c r="R693" s="444" t="s">
        <v>23257</v>
      </c>
      <c r="S693" s="444" t="s">
        <v>11908</v>
      </c>
      <c r="T693" s="452" t="s">
        <v>11909</v>
      </c>
      <c r="U693" s="416" t="s">
        <v>8958</v>
      </c>
      <c r="V693" s="416" t="s">
        <v>11910</v>
      </c>
      <c r="W693" s="279"/>
    </row>
    <row r="694" spans="1:23" ht="24" customHeight="1">
      <c r="A694" s="219">
        <f t="shared" si="10"/>
        <v>691</v>
      </c>
      <c r="B694" s="219" t="s">
        <v>749</v>
      </c>
      <c r="C694" s="220">
        <v>0</v>
      </c>
      <c r="D694" s="219" t="s">
        <v>3043</v>
      </c>
      <c r="E694" s="232" t="s">
        <v>149</v>
      </c>
      <c r="F694" s="231" t="s">
        <v>693</v>
      </c>
      <c r="G694" s="231" t="s">
        <v>693</v>
      </c>
      <c r="H694" s="219" t="s">
        <v>752</v>
      </c>
      <c r="I694" s="220" t="s">
        <v>13745</v>
      </c>
      <c r="J694" s="229">
        <v>-1</v>
      </c>
      <c r="K694" s="220" t="b">
        <v>0</v>
      </c>
      <c r="L694" s="225">
        <v>1</v>
      </c>
      <c r="M694" s="225">
        <v>1</v>
      </c>
      <c r="N694" s="284">
        <v>8</v>
      </c>
      <c r="O694" s="220" t="b">
        <v>0</v>
      </c>
      <c r="P694" s="438" t="s">
        <v>11347</v>
      </c>
      <c r="Q694" s="438" t="s">
        <v>11593</v>
      </c>
      <c r="R694" s="446" t="s">
        <v>9365</v>
      </c>
      <c r="S694" s="446" t="s">
        <v>2745</v>
      </c>
      <c r="T694" s="454" t="s">
        <v>11911</v>
      </c>
      <c r="U694" s="438" t="s">
        <v>8990</v>
      </c>
      <c r="V694" s="438" t="s">
        <v>11593</v>
      </c>
      <c r="W694" s="279"/>
    </row>
    <row r="695" spans="1:23" ht="24" customHeight="1">
      <c r="A695" s="219">
        <f t="shared" si="10"/>
        <v>692</v>
      </c>
      <c r="B695" s="219" t="s">
        <v>749</v>
      </c>
      <c r="C695" s="220">
        <v>0</v>
      </c>
      <c r="D695" s="219" t="s">
        <v>3043</v>
      </c>
      <c r="E695" s="232" t="s">
        <v>149</v>
      </c>
      <c r="F695" s="232" t="s">
        <v>149</v>
      </c>
      <c r="G695" s="231" t="s">
        <v>693</v>
      </c>
      <c r="H695" s="219" t="s">
        <v>752</v>
      </c>
      <c r="I695" s="220" t="s">
        <v>13745</v>
      </c>
      <c r="J695" s="229">
        <v>-1</v>
      </c>
      <c r="K695" s="220" t="b">
        <v>0</v>
      </c>
      <c r="L695" s="225">
        <v>1</v>
      </c>
      <c r="M695" s="225">
        <v>1</v>
      </c>
      <c r="N695" s="284">
        <v>9</v>
      </c>
      <c r="O695" s="225" t="b">
        <v>1</v>
      </c>
      <c r="P695" s="416" t="s">
        <v>11397</v>
      </c>
      <c r="Q695" s="416" t="s">
        <v>11720</v>
      </c>
      <c r="R695" s="444" t="s">
        <v>23258</v>
      </c>
      <c r="S695" s="444" t="s">
        <v>11912</v>
      </c>
      <c r="T695" s="452" t="s">
        <v>11913</v>
      </c>
      <c r="U695" s="416" t="s">
        <v>11914</v>
      </c>
      <c r="V695" s="416" t="s">
        <v>11915</v>
      </c>
      <c r="W695" s="279"/>
    </row>
    <row r="696" spans="1:23" ht="24" customHeight="1">
      <c r="A696" s="219">
        <f t="shared" si="10"/>
        <v>693</v>
      </c>
      <c r="B696" s="219" t="s">
        <v>749</v>
      </c>
      <c r="C696" s="220">
        <v>0</v>
      </c>
      <c r="D696" s="234" t="s">
        <v>3032</v>
      </c>
      <c r="E696" s="227" t="s">
        <v>3221</v>
      </c>
      <c r="F696" s="227" t="s">
        <v>3221</v>
      </c>
      <c r="G696" s="231" t="s">
        <v>693</v>
      </c>
      <c r="H696" s="227" t="s">
        <v>3288</v>
      </c>
      <c r="I696" s="228" t="s">
        <v>13745</v>
      </c>
      <c r="J696" s="229">
        <v>-1</v>
      </c>
      <c r="K696" s="228" t="b">
        <v>0</v>
      </c>
      <c r="L696" s="227">
        <v>1</v>
      </c>
      <c r="M696" s="227">
        <v>1</v>
      </c>
      <c r="N696" s="284">
        <v>1</v>
      </c>
      <c r="O696" s="228" t="b">
        <v>0</v>
      </c>
      <c r="P696" s="416" t="s">
        <v>11335</v>
      </c>
      <c r="Q696" s="416" t="s">
        <v>11721</v>
      </c>
      <c r="R696" s="444" t="s">
        <v>23259</v>
      </c>
      <c r="S696" s="444" t="s">
        <v>23260</v>
      </c>
      <c r="T696" s="452" t="s">
        <v>12239</v>
      </c>
      <c r="U696" s="416" t="s">
        <v>11918</v>
      </c>
      <c r="V696" s="416" t="s">
        <v>12000</v>
      </c>
      <c r="W696" s="279"/>
    </row>
    <row r="697" spans="1:23" ht="24" customHeight="1">
      <c r="A697" s="219">
        <f t="shared" si="10"/>
        <v>694</v>
      </c>
      <c r="B697" s="219" t="s">
        <v>749</v>
      </c>
      <c r="C697" s="220">
        <v>0</v>
      </c>
      <c r="D697" s="234" t="s">
        <v>3032</v>
      </c>
      <c r="E697" s="227" t="s">
        <v>3221</v>
      </c>
      <c r="F697" s="227" t="s">
        <v>3221</v>
      </c>
      <c r="G697" s="231" t="s">
        <v>693</v>
      </c>
      <c r="H697" s="227" t="s">
        <v>3288</v>
      </c>
      <c r="I697" s="228" t="s">
        <v>13745</v>
      </c>
      <c r="J697" s="229">
        <v>-1</v>
      </c>
      <c r="K697" s="228" t="b">
        <v>0</v>
      </c>
      <c r="L697" s="227">
        <v>1</v>
      </c>
      <c r="M697" s="227">
        <v>1</v>
      </c>
      <c r="N697" s="284">
        <v>2</v>
      </c>
      <c r="O697" s="228" t="b">
        <v>0</v>
      </c>
      <c r="P697" s="416" t="s">
        <v>11323</v>
      </c>
      <c r="Q697" s="416" t="s">
        <v>11722</v>
      </c>
      <c r="R697" s="444" t="s">
        <v>23261</v>
      </c>
      <c r="S697" s="444" t="s">
        <v>23262</v>
      </c>
      <c r="T697" s="452" t="s">
        <v>12240</v>
      </c>
      <c r="U697" s="416" t="s">
        <v>12001</v>
      </c>
      <c r="V697" s="416" t="s">
        <v>12002</v>
      </c>
      <c r="W697" s="279"/>
    </row>
    <row r="698" spans="1:23" ht="24" customHeight="1">
      <c r="A698" s="219">
        <f t="shared" si="10"/>
        <v>695</v>
      </c>
      <c r="B698" s="219" t="s">
        <v>749</v>
      </c>
      <c r="C698" s="220">
        <v>0</v>
      </c>
      <c r="D698" s="234" t="s">
        <v>3032</v>
      </c>
      <c r="E698" s="227" t="s">
        <v>3221</v>
      </c>
      <c r="F698" s="227" t="s">
        <v>3221</v>
      </c>
      <c r="G698" s="231" t="s">
        <v>693</v>
      </c>
      <c r="H698" s="227" t="s">
        <v>3288</v>
      </c>
      <c r="I698" s="228" t="s">
        <v>13745</v>
      </c>
      <c r="J698" s="229">
        <v>-1</v>
      </c>
      <c r="K698" s="228" t="b">
        <v>0</v>
      </c>
      <c r="L698" s="227">
        <v>1</v>
      </c>
      <c r="M698" s="227">
        <v>1</v>
      </c>
      <c r="N698" s="284">
        <v>3</v>
      </c>
      <c r="O698" s="228" t="b">
        <v>0</v>
      </c>
      <c r="P698" s="416" t="s">
        <v>11336</v>
      </c>
      <c r="Q698" s="416" t="s">
        <v>11513</v>
      </c>
      <c r="R698" s="444" t="s">
        <v>23263</v>
      </c>
      <c r="S698" s="444" t="s">
        <v>23264</v>
      </c>
      <c r="T698" s="452" t="s">
        <v>12241</v>
      </c>
      <c r="U698" s="416" t="s">
        <v>11514</v>
      </c>
      <c r="V698" s="416" t="s">
        <v>12003</v>
      </c>
      <c r="W698" s="279"/>
    </row>
    <row r="699" spans="1:23" ht="24" customHeight="1">
      <c r="A699" s="219">
        <f t="shared" si="10"/>
        <v>696</v>
      </c>
      <c r="B699" s="219" t="s">
        <v>749</v>
      </c>
      <c r="C699" s="220">
        <v>0</v>
      </c>
      <c r="D699" s="234" t="s">
        <v>3032</v>
      </c>
      <c r="E699" s="227" t="s">
        <v>3221</v>
      </c>
      <c r="F699" s="231" t="s">
        <v>693</v>
      </c>
      <c r="G699" s="231" t="s">
        <v>693</v>
      </c>
      <c r="H699" s="227" t="s">
        <v>3288</v>
      </c>
      <c r="I699" s="228" t="s">
        <v>13745</v>
      </c>
      <c r="J699" s="229">
        <v>-1</v>
      </c>
      <c r="K699" s="228" t="b">
        <v>0</v>
      </c>
      <c r="L699" s="227">
        <v>1</v>
      </c>
      <c r="M699" s="227">
        <v>1</v>
      </c>
      <c r="N699" s="284">
        <v>4</v>
      </c>
      <c r="O699" s="228" t="b">
        <v>0</v>
      </c>
      <c r="P699" s="438" t="s">
        <v>11337</v>
      </c>
      <c r="Q699" s="438" t="s">
        <v>11723</v>
      </c>
      <c r="R699" s="446" t="s">
        <v>23265</v>
      </c>
      <c r="S699" s="446" t="s">
        <v>23266</v>
      </c>
      <c r="T699" s="454" t="s">
        <v>12242</v>
      </c>
      <c r="U699" s="438" t="s">
        <v>12004</v>
      </c>
      <c r="V699" s="438" t="s">
        <v>12005</v>
      </c>
      <c r="W699" s="279"/>
    </row>
    <row r="700" spans="1:23" ht="24" customHeight="1">
      <c r="A700" s="219">
        <f t="shared" si="10"/>
        <v>697</v>
      </c>
      <c r="B700" s="219" t="s">
        <v>749</v>
      </c>
      <c r="C700" s="220">
        <v>0</v>
      </c>
      <c r="D700" s="234" t="s">
        <v>3032</v>
      </c>
      <c r="E700" s="227" t="s">
        <v>3221</v>
      </c>
      <c r="F700" s="227" t="s">
        <v>3221</v>
      </c>
      <c r="G700" s="231" t="s">
        <v>693</v>
      </c>
      <c r="H700" s="227" t="s">
        <v>3288</v>
      </c>
      <c r="I700" s="228" t="s">
        <v>13745</v>
      </c>
      <c r="J700" s="229">
        <v>-1</v>
      </c>
      <c r="K700" s="228" t="b">
        <v>0</v>
      </c>
      <c r="L700" s="227">
        <v>1</v>
      </c>
      <c r="M700" s="227">
        <v>1</v>
      </c>
      <c r="N700" s="284">
        <v>5</v>
      </c>
      <c r="O700" s="228" t="b">
        <v>0</v>
      </c>
      <c r="P700" s="416" t="s">
        <v>11338</v>
      </c>
      <c r="Q700" s="416" t="s">
        <v>11724</v>
      </c>
      <c r="R700" s="444" t="s">
        <v>23267</v>
      </c>
      <c r="S700" s="444" t="s">
        <v>23268</v>
      </c>
      <c r="T700" s="452" t="s">
        <v>12243</v>
      </c>
      <c r="U700" s="416" t="s">
        <v>12006</v>
      </c>
      <c r="V700" s="416" t="s">
        <v>12007</v>
      </c>
      <c r="W700" s="279"/>
    </row>
    <row r="701" spans="1:23" ht="24" customHeight="1">
      <c r="A701" s="219">
        <f t="shared" si="10"/>
        <v>698</v>
      </c>
      <c r="B701" s="219" t="s">
        <v>749</v>
      </c>
      <c r="C701" s="220">
        <v>0</v>
      </c>
      <c r="D701" s="234" t="s">
        <v>3032</v>
      </c>
      <c r="E701" s="227" t="s">
        <v>3221</v>
      </c>
      <c r="F701" s="227" t="s">
        <v>3221</v>
      </c>
      <c r="G701" s="231" t="s">
        <v>693</v>
      </c>
      <c r="H701" s="227" t="s">
        <v>3288</v>
      </c>
      <c r="I701" s="228" t="s">
        <v>13745</v>
      </c>
      <c r="J701" s="229">
        <v>-1</v>
      </c>
      <c r="K701" s="228" t="b">
        <v>0</v>
      </c>
      <c r="L701" s="227">
        <v>1</v>
      </c>
      <c r="M701" s="227">
        <v>1</v>
      </c>
      <c r="N701" s="284">
        <v>5</v>
      </c>
      <c r="O701" s="228" t="b">
        <v>0</v>
      </c>
      <c r="P701" s="416" t="s">
        <v>11454</v>
      </c>
      <c r="Q701" s="416" t="s">
        <v>21106</v>
      </c>
      <c r="R701" s="444" t="s">
        <v>23269</v>
      </c>
      <c r="S701" s="444" t="s">
        <v>21107</v>
      </c>
      <c r="T701" s="452" t="s">
        <v>21108</v>
      </c>
      <c r="U701" s="416" t="s">
        <v>21109</v>
      </c>
      <c r="V701" s="416" t="s">
        <v>21110</v>
      </c>
      <c r="W701" s="279"/>
    </row>
    <row r="702" spans="1:23" ht="24" customHeight="1">
      <c r="A702" s="219">
        <f t="shared" si="10"/>
        <v>699</v>
      </c>
      <c r="B702" s="219" t="s">
        <v>749</v>
      </c>
      <c r="C702" s="220">
        <v>0</v>
      </c>
      <c r="D702" s="234" t="s">
        <v>3032</v>
      </c>
      <c r="E702" s="227" t="s">
        <v>3221</v>
      </c>
      <c r="F702" s="227" t="s">
        <v>3221</v>
      </c>
      <c r="G702" s="231" t="s">
        <v>693</v>
      </c>
      <c r="H702" s="227" t="s">
        <v>3288</v>
      </c>
      <c r="I702" s="228" t="s">
        <v>13745</v>
      </c>
      <c r="J702" s="229">
        <v>-1</v>
      </c>
      <c r="K702" s="228" t="b">
        <v>0</v>
      </c>
      <c r="L702" s="227">
        <v>1</v>
      </c>
      <c r="M702" s="227">
        <v>1</v>
      </c>
      <c r="N702" s="284">
        <v>8</v>
      </c>
      <c r="O702" s="228" t="b">
        <v>0</v>
      </c>
      <c r="P702" s="416" t="s">
        <v>11324</v>
      </c>
      <c r="Q702" s="416" t="s">
        <v>11725</v>
      </c>
      <c r="R702" s="444" t="s">
        <v>23270</v>
      </c>
      <c r="S702" s="444" t="s">
        <v>12244</v>
      </c>
      <c r="T702" s="452" t="s">
        <v>12245</v>
      </c>
      <c r="U702" s="416" t="s">
        <v>11940</v>
      </c>
      <c r="V702" s="416" t="s">
        <v>11941</v>
      </c>
      <c r="W702" s="279"/>
    </row>
    <row r="703" spans="1:23" ht="24" customHeight="1">
      <c r="A703" s="219">
        <f t="shared" si="10"/>
        <v>700</v>
      </c>
      <c r="B703" s="219" t="s">
        <v>749</v>
      </c>
      <c r="C703" s="220">
        <v>0</v>
      </c>
      <c r="D703" s="234" t="s">
        <v>3032</v>
      </c>
      <c r="E703" s="227" t="s">
        <v>3221</v>
      </c>
      <c r="F703" s="227" t="s">
        <v>3221</v>
      </c>
      <c r="G703" s="231" t="s">
        <v>693</v>
      </c>
      <c r="H703" s="227" t="s">
        <v>3288</v>
      </c>
      <c r="I703" s="228" t="s">
        <v>13745</v>
      </c>
      <c r="J703" s="229">
        <v>-1</v>
      </c>
      <c r="K703" s="228" t="b">
        <v>0</v>
      </c>
      <c r="L703" s="227">
        <v>1</v>
      </c>
      <c r="M703" s="227">
        <v>1</v>
      </c>
      <c r="N703" s="284">
        <v>9</v>
      </c>
      <c r="O703" s="228" t="b">
        <v>0</v>
      </c>
      <c r="P703" s="416" t="s">
        <v>11325</v>
      </c>
      <c r="Q703" s="416" t="s">
        <v>11726</v>
      </c>
      <c r="R703" s="444" t="s">
        <v>23271</v>
      </c>
      <c r="S703" s="444" t="s">
        <v>23272</v>
      </c>
      <c r="T703" s="452" t="s">
        <v>12246</v>
      </c>
      <c r="U703" s="416" t="s">
        <v>11942</v>
      </c>
      <c r="V703" s="416" t="s">
        <v>11943</v>
      </c>
      <c r="W703" s="279"/>
    </row>
    <row r="704" spans="1:23" ht="24" customHeight="1">
      <c r="A704" s="219">
        <f t="shared" si="10"/>
        <v>701</v>
      </c>
      <c r="B704" s="219" t="s">
        <v>749</v>
      </c>
      <c r="C704" s="220">
        <v>0</v>
      </c>
      <c r="D704" s="234" t="s">
        <v>3032</v>
      </c>
      <c r="E704" s="227" t="s">
        <v>3221</v>
      </c>
      <c r="F704" s="227" t="s">
        <v>3221</v>
      </c>
      <c r="G704" s="231" t="s">
        <v>693</v>
      </c>
      <c r="H704" s="227" t="s">
        <v>3288</v>
      </c>
      <c r="I704" s="228" t="s">
        <v>13745</v>
      </c>
      <c r="J704" s="229">
        <v>-1</v>
      </c>
      <c r="K704" s="228" t="b">
        <v>0</v>
      </c>
      <c r="L704" s="227">
        <v>1</v>
      </c>
      <c r="M704" s="227">
        <v>1</v>
      </c>
      <c r="N704" s="284">
        <v>10</v>
      </c>
      <c r="O704" s="228" t="b">
        <v>0</v>
      </c>
      <c r="P704" s="416" t="s">
        <v>11326</v>
      </c>
      <c r="Q704" s="416" t="s">
        <v>11727</v>
      </c>
      <c r="R704" s="444" t="s">
        <v>23273</v>
      </c>
      <c r="S704" s="444" t="s">
        <v>23274</v>
      </c>
      <c r="T704" s="452" t="s">
        <v>12247</v>
      </c>
      <c r="U704" s="416" t="s">
        <v>11944</v>
      </c>
      <c r="V704" s="416" t="s">
        <v>11945</v>
      </c>
      <c r="W704" s="279"/>
    </row>
    <row r="705" spans="1:23" ht="24" customHeight="1">
      <c r="A705" s="219">
        <f t="shared" si="10"/>
        <v>702</v>
      </c>
      <c r="B705" s="219" t="s">
        <v>749</v>
      </c>
      <c r="C705" s="220">
        <v>0</v>
      </c>
      <c r="D705" s="234" t="s">
        <v>3032</v>
      </c>
      <c r="E705" s="227" t="s">
        <v>3221</v>
      </c>
      <c r="F705" s="227" t="s">
        <v>3221</v>
      </c>
      <c r="G705" s="231" t="s">
        <v>693</v>
      </c>
      <c r="H705" s="227" t="s">
        <v>3288</v>
      </c>
      <c r="I705" s="228" t="s">
        <v>13745</v>
      </c>
      <c r="J705" s="229">
        <v>-1</v>
      </c>
      <c r="K705" s="228" t="b">
        <v>0</v>
      </c>
      <c r="L705" s="227">
        <v>1</v>
      </c>
      <c r="M705" s="227">
        <v>1</v>
      </c>
      <c r="N705" s="284">
        <v>11</v>
      </c>
      <c r="O705" s="228" t="b">
        <v>0</v>
      </c>
      <c r="P705" s="416" t="s">
        <v>11339</v>
      </c>
      <c r="Q705" s="416" t="s">
        <v>11728</v>
      </c>
      <c r="R705" s="444" t="s">
        <v>23275</v>
      </c>
      <c r="S705" s="444" t="s">
        <v>12248</v>
      </c>
      <c r="T705" s="452" t="s">
        <v>12249</v>
      </c>
      <c r="U705" s="416" t="s">
        <v>11946</v>
      </c>
      <c r="V705" s="416" t="s">
        <v>11947</v>
      </c>
      <c r="W705" s="279"/>
    </row>
    <row r="706" spans="1:23" ht="24" customHeight="1">
      <c r="A706" s="219">
        <f t="shared" si="10"/>
        <v>703</v>
      </c>
      <c r="B706" s="219" t="s">
        <v>749</v>
      </c>
      <c r="C706" s="220">
        <v>0</v>
      </c>
      <c r="D706" s="234" t="s">
        <v>3032</v>
      </c>
      <c r="E706" s="227" t="s">
        <v>3221</v>
      </c>
      <c r="F706" s="227" t="s">
        <v>3221</v>
      </c>
      <c r="G706" s="231" t="s">
        <v>693</v>
      </c>
      <c r="H706" s="227" t="s">
        <v>3288</v>
      </c>
      <c r="I706" s="228" t="s">
        <v>13745</v>
      </c>
      <c r="J706" s="229">
        <v>-1</v>
      </c>
      <c r="K706" s="228" t="b">
        <v>0</v>
      </c>
      <c r="L706" s="227">
        <v>1</v>
      </c>
      <c r="M706" s="227">
        <v>1</v>
      </c>
      <c r="N706" s="284">
        <v>12</v>
      </c>
      <c r="O706" s="228" t="b">
        <v>0</v>
      </c>
      <c r="P706" s="416" t="s">
        <v>11328</v>
      </c>
      <c r="Q706" s="416" t="s">
        <v>11729</v>
      </c>
      <c r="R706" s="444" t="s">
        <v>23276</v>
      </c>
      <c r="S706" s="444" t="s">
        <v>23277</v>
      </c>
      <c r="T706" s="452" t="s">
        <v>12250</v>
      </c>
      <c r="U706" s="416" t="s">
        <v>12008</v>
      </c>
      <c r="V706" s="416" t="s">
        <v>12009</v>
      </c>
      <c r="W706" s="279"/>
    </row>
    <row r="707" spans="1:23" ht="24" customHeight="1">
      <c r="A707" s="219">
        <f t="shared" si="10"/>
        <v>704</v>
      </c>
      <c r="B707" s="219" t="s">
        <v>749</v>
      </c>
      <c r="C707" s="220">
        <v>0</v>
      </c>
      <c r="D707" s="234" t="s">
        <v>3032</v>
      </c>
      <c r="E707" s="227" t="s">
        <v>3221</v>
      </c>
      <c r="F707" s="227" t="s">
        <v>3221</v>
      </c>
      <c r="G707" s="231" t="s">
        <v>693</v>
      </c>
      <c r="H707" s="227" t="s">
        <v>3288</v>
      </c>
      <c r="I707" s="228" t="s">
        <v>13745</v>
      </c>
      <c r="J707" s="229">
        <v>-1</v>
      </c>
      <c r="K707" s="228" t="b">
        <v>0</v>
      </c>
      <c r="L707" s="227">
        <v>1</v>
      </c>
      <c r="M707" s="227">
        <v>1</v>
      </c>
      <c r="N707" s="284">
        <v>13</v>
      </c>
      <c r="O707" s="228" t="b">
        <v>0</v>
      </c>
      <c r="P707" s="416" t="s">
        <v>11389</v>
      </c>
      <c r="Q707" s="416" t="s">
        <v>11730</v>
      </c>
      <c r="R707" s="444" t="s">
        <v>23278</v>
      </c>
      <c r="S707" s="444" t="s">
        <v>12251</v>
      </c>
      <c r="T707" s="452" t="s">
        <v>12252</v>
      </c>
      <c r="U707" s="416" t="s">
        <v>12010</v>
      </c>
      <c r="V707" s="416" t="s">
        <v>12011</v>
      </c>
      <c r="W707" s="279"/>
    </row>
    <row r="708" spans="1:23" ht="24" customHeight="1">
      <c r="A708" s="219">
        <f t="shared" si="10"/>
        <v>705</v>
      </c>
      <c r="B708" s="219" t="s">
        <v>749</v>
      </c>
      <c r="C708" s="220">
        <v>0</v>
      </c>
      <c r="D708" s="234" t="s">
        <v>3032</v>
      </c>
      <c r="E708" s="227" t="s">
        <v>3221</v>
      </c>
      <c r="F708" s="227" t="s">
        <v>3221</v>
      </c>
      <c r="G708" s="231" t="s">
        <v>693</v>
      </c>
      <c r="H708" s="227" t="s">
        <v>3288</v>
      </c>
      <c r="I708" s="228" t="s">
        <v>13745</v>
      </c>
      <c r="J708" s="229">
        <v>-1</v>
      </c>
      <c r="K708" s="228" t="b">
        <v>0</v>
      </c>
      <c r="L708" s="227">
        <v>1</v>
      </c>
      <c r="M708" s="227">
        <v>1</v>
      </c>
      <c r="N708" s="284">
        <v>14</v>
      </c>
      <c r="O708" s="228" t="b">
        <v>0</v>
      </c>
      <c r="P708" s="416" t="s">
        <v>11390</v>
      </c>
      <c r="Q708" s="416" t="s">
        <v>11731</v>
      </c>
      <c r="R708" s="444" t="s">
        <v>23279</v>
      </c>
      <c r="S708" s="444" t="s">
        <v>12253</v>
      </c>
      <c r="T708" s="452" t="s">
        <v>12254</v>
      </c>
      <c r="U708" s="416" t="s">
        <v>11954</v>
      </c>
      <c r="V708" s="416" t="s">
        <v>11955</v>
      </c>
      <c r="W708" s="279"/>
    </row>
    <row r="709" spans="1:23" ht="24" customHeight="1">
      <c r="A709" s="219">
        <f t="shared" si="10"/>
        <v>706</v>
      </c>
      <c r="B709" s="219" t="s">
        <v>749</v>
      </c>
      <c r="C709" s="220">
        <v>0</v>
      </c>
      <c r="D709" s="234" t="s">
        <v>3032</v>
      </c>
      <c r="E709" s="227" t="s">
        <v>3221</v>
      </c>
      <c r="F709" s="227" t="s">
        <v>3221</v>
      </c>
      <c r="G709" s="231" t="s">
        <v>693</v>
      </c>
      <c r="H709" s="227" t="s">
        <v>3288</v>
      </c>
      <c r="I709" s="228" t="s">
        <v>13745</v>
      </c>
      <c r="J709" s="229">
        <v>-1</v>
      </c>
      <c r="K709" s="228" t="b">
        <v>0</v>
      </c>
      <c r="L709" s="227">
        <v>1</v>
      </c>
      <c r="M709" s="227">
        <v>1</v>
      </c>
      <c r="N709" s="284">
        <v>15</v>
      </c>
      <c r="O709" s="228" t="b">
        <v>0</v>
      </c>
      <c r="P709" s="416" t="s">
        <v>11391</v>
      </c>
      <c r="Q709" s="416" t="s">
        <v>11732</v>
      </c>
      <c r="R709" s="444" t="s">
        <v>23280</v>
      </c>
      <c r="S709" s="444" t="s">
        <v>12255</v>
      </c>
      <c r="T709" s="452" t="s">
        <v>12256</v>
      </c>
      <c r="U709" s="416" t="s">
        <v>11956</v>
      </c>
      <c r="V709" s="416" t="s">
        <v>11957</v>
      </c>
      <c r="W709" s="279"/>
    </row>
    <row r="710" spans="1:23" ht="24" customHeight="1">
      <c r="A710" s="219">
        <f t="shared" si="10"/>
        <v>707</v>
      </c>
      <c r="B710" s="219" t="s">
        <v>749</v>
      </c>
      <c r="C710" s="220">
        <v>0</v>
      </c>
      <c r="D710" s="234" t="s">
        <v>3032</v>
      </c>
      <c r="E710" s="227" t="s">
        <v>3221</v>
      </c>
      <c r="F710" s="231" t="s">
        <v>693</v>
      </c>
      <c r="G710" s="231" t="s">
        <v>693</v>
      </c>
      <c r="H710" s="227" t="s">
        <v>3288</v>
      </c>
      <c r="I710" s="228" t="s">
        <v>13745</v>
      </c>
      <c r="J710" s="229">
        <v>-1</v>
      </c>
      <c r="K710" s="228" t="b">
        <v>0</v>
      </c>
      <c r="L710" s="227">
        <v>1</v>
      </c>
      <c r="M710" s="227">
        <v>1</v>
      </c>
      <c r="N710" s="284">
        <v>16</v>
      </c>
      <c r="O710" s="228" t="b">
        <v>0</v>
      </c>
      <c r="P710" s="438" t="s">
        <v>11329</v>
      </c>
      <c r="Q710" s="438" t="s">
        <v>11733</v>
      </c>
      <c r="R710" s="446" t="s">
        <v>23281</v>
      </c>
      <c r="S710" s="446" t="s">
        <v>23282</v>
      </c>
      <c r="T710" s="454" t="s">
        <v>12257</v>
      </c>
      <c r="U710" s="438" t="s">
        <v>12012</v>
      </c>
      <c r="V710" s="438" t="s">
        <v>12013</v>
      </c>
      <c r="W710" s="279"/>
    </row>
    <row r="711" spans="1:23" ht="24" customHeight="1">
      <c r="A711" s="219">
        <f t="shared" si="10"/>
        <v>708</v>
      </c>
      <c r="B711" s="219" t="s">
        <v>749</v>
      </c>
      <c r="C711" s="220">
        <v>0</v>
      </c>
      <c r="D711" s="234" t="s">
        <v>3032</v>
      </c>
      <c r="E711" s="227" t="s">
        <v>3221</v>
      </c>
      <c r="F711" s="227" t="s">
        <v>3221</v>
      </c>
      <c r="G711" s="231" t="s">
        <v>693</v>
      </c>
      <c r="H711" s="227" t="s">
        <v>3288</v>
      </c>
      <c r="I711" s="228" t="s">
        <v>13745</v>
      </c>
      <c r="J711" s="229">
        <v>-1</v>
      </c>
      <c r="K711" s="228" t="b">
        <v>0</v>
      </c>
      <c r="L711" s="227">
        <v>1</v>
      </c>
      <c r="M711" s="227">
        <v>1</v>
      </c>
      <c r="N711" s="284">
        <v>17</v>
      </c>
      <c r="O711" s="228" t="b">
        <v>0</v>
      </c>
      <c r="P711" s="416" t="s">
        <v>11330</v>
      </c>
      <c r="Q711" s="416" t="s">
        <v>11734</v>
      </c>
      <c r="R711" s="444" t="s">
        <v>23283</v>
      </c>
      <c r="S711" s="444" t="s">
        <v>23284</v>
      </c>
      <c r="T711" s="452" t="s">
        <v>12258</v>
      </c>
      <c r="U711" s="416" t="s">
        <v>12014</v>
      </c>
      <c r="V711" s="416" t="s">
        <v>11961</v>
      </c>
      <c r="W711" s="279"/>
    </row>
    <row r="712" spans="1:23" ht="24" customHeight="1">
      <c r="A712" s="219">
        <f t="shared" si="10"/>
        <v>709</v>
      </c>
      <c r="B712" s="219" t="s">
        <v>749</v>
      </c>
      <c r="C712" s="220">
        <v>0</v>
      </c>
      <c r="D712" s="234" t="s">
        <v>3032</v>
      </c>
      <c r="E712" s="227" t="s">
        <v>3221</v>
      </c>
      <c r="F712" s="227" t="s">
        <v>3221</v>
      </c>
      <c r="G712" s="231" t="s">
        <v>693</v>
      </c>
      <c r="H712" s="227" t="s">
        <v>3288</v>
      </c>
      <c r="I712" s="228" t="s">
        <v>13745</v>
      </c>
      <c r="J712" s="229">
        <v>-1</v>
      </c>
      <c r="K712" s="228" t="b">
        <v>0</v>
      </c>
      <c r="L712" s="227">
        <v>1</v>
      </c>
      <c r="M712" s="227">
        <v>1</v>
      </c>
      <c r="N712" s="284">
        <v>18</v>
      </c>
      <c r="O712" s="228" t="b">
        <v>0</v>
      </c>
      <c r="P712" s="416" t="s">
        <v>11392</v>
      </c>
      <c r="Q712" s="416" t="s">
        <v>11735</v>
      </c>
      <c r="R712" s="444" t="s">
        <v>23285</v>
      </c>
      <c r="S712" s="444" t="s">
        <v>12259</v>
      </c>
      <c r="T712" s="452" t="s">
        <v>12260</v>
      </c>
      <c r="U712" s="416" t="s">
        <v>12015</v>
      </c>
      <c r="V712" s="416" t="s">
        <v>12016</v>
      </c>
      <c r="W712" s="279"/>
    </row>
    <row r="713" spans="1:23" ht="24" customHeight="1">
      <c r="A713" s="219">
        <f t="shared" si="10"/>
        <v>710</v>
      </c>
      <c r="B713" s="219" t="s">
        <v>749</v>
      </c>
      <c r="C713" s="220">
        <v>0</v>
      </c>
      <c r="D713" s="234" t="s">
        <v>3032</v>
      </c>
      <c r="E713" s="227" t="s">
        <v>3221</v>
      </c>
      <c r="F713" s="231" t="s">
        <v>693</v>
      </c>
      <c r="G713" s="231" t="s">
        <v>693</v>
      </c>
      <c r="H713" s="227" t="s">
        <v>3288</v>
      </c>
      <c r="I713" s="228" t="s">
        <v>13745</v>
      </c>
      <c r="J713" s="229">
        <v>-1</v>
      </c>
      <c r="K713" s="228" t="b">
        <v>0</v>
      </c>
      <c r="L713" s="227">
        <v>1</v>
      </c>
      <c r="M713" s="227">
        <v>1</v>
      </c>
      <c r="N713" s="284">
        <v>19</v>
      </c>
      <c r="O713" s="228" t="b">
        <v>0</v>
      </c>
      <c r="P713" s="438" t="s">
        <v>11331</v>
      </c>
      <c r="Q713" s="438" t="s">
        <v>11736</v>
      </c>
      <c r="R713" s="446" t="s">
        <v>23286</v>
      </c>
      <c r="S713" s="446" t="s">
        <v>23287</v>
      </c>
      <c r="T713" s="454" t="s">
        <v>12261</v>
      </c>
      <c r="U713" s="438" t="s">
        <v>12017</v>
      </c>
      <c r="V713" s="438" t="s">
        <v>12018</v>
      </c>
      <c r="W713" s="279"/>
    </row>
    <row r="714" spans="1:23" ht="24" customHeight="1">
      <c r="A714" s="219">
        <f t="shared" si="10"/>
        <v>711</v>
      </c>
      <c r="B714" s="219" t="s">
        <v>749</v>
      </c>
      <c r="C714" s="220">
        <v>0</v>
      </c>
      <c r="D714" s="234" t="s">
        <v>3032</v>
      </c>
      <c r="E714" s="227" t="s">
        <v>3221</v>
      </c>
      <c r="F714" s="227" t="s">
        <v>3221</v>
      </c>
      <c r="G714" s="231" t="s">
        <v>693</v>
      </c>
      <c r="H714" s="227" t="s">
        <v>3288</v>
      </c>
      <c r="I714" s="228" t="s">
        <v>13745</v>
      </c>
      <c r="J714" s="229">
        <v>-1</v>
      </c>
      <c r="K714" s="228" t="b">
        <v>0</v>
      </c>
      <c r="L714" s="227">
        <v>1</v>
      </c>
      <c r="M714" s="227">
        <v>1</v>
      </c>
      <c r="N714" s="284">
        <v>20</v>
      </c>
      <c r="O714" s="228" t="b">
        <v>0</v>
      </c>
      <c r="P714" s="416" t="s">
        <v>11393</v>
      </c>
      <c r="Q714" s="416" t="s">
        <v>11737</v>
      </c>
      <c r="R714" s="444" t="s">
        <v>23288</v>
      </c>
      <c r="S714" s="444" t="s">
        <v>23289</v>
      </c>
      <c r="T714" s="452" t="s">
        <v>12262</v>
      </c>
      <c r="U714" s="416" t="s">
        <v>11970</v>
      </c>
      <c r="V714" s="416" t="s">
        <v>11971</v>
      </c>
      <c r="W714" s="279"/>
    </row>
    <row r="715" spans="1:23" ht="24" customHeight="1">
      <c r="A715" s="219">
        <f t="shared" si="10"/>
        <v>712</v>
      </c>
      <c r="B715" s="219" t="s">
        <v>749</v>
      </c>
      <c r="C715" s="220">
        <v>0</v>
      </c>
      <c r="D715" s="234" t="s">
        <v>3032</v>
      </c>
      <c r="E715" s="227" t="s">
        <v>3221</v>
      </c>
      <c r="F715" s="227" t="s">
        <v>3221</v>
      </c>
      <c r="G715" s="231" t="s">
        <v>693</v>
      </c>
      <c r="H715" s="227" t="s">
        <v>3288</v>
      </c>
      <c r="I715" s="228" t="s">
        <v>13745</v>
      </c>
      <c r="J715" s="229">
        <v>-1</v>
      </c>
      <c r="K715" s="228" t="b">
        <v>0</v>
      </c>
      <c r="L715" s="227">
        <v>1</v>
      </c>
      <c r="M715" s="227">
        <v>1</v>
      </c>
      <c r="N715" s="284">
        <v>21</v>
      </c>
      <c r="O715" s="228" t="b">
        <v>0</v>
      </c>
      <c r="P715" s="416" t="s">
        <v>11332</v>
      </c>
      <c r="Q715" s="416" t="s">
        <v>11738</v>
      </c>
      <c r="R715" s="444" t="s">
        <v>23290</v>
      </c>
      <c r="S715" s="444" t="s">
        <v>12263</v>
      </c>
      <c r="T715" s="452" t="s">
        <v>12264</v>
      </c>
      <c r="U715" s="416" t="s">
        <v>11974</v>
      </c>
      <c r="V715" s="416" t="s">
        <v>11975</v>
      </c>
      <c r="W715" s="279"/>
    </row>
    <row r="716" spans="1:23" ht="24" customHeight="1">
      <c r="A716" s="219">
        <f t="shared" si="10"/>
        <v>713</v>
      </c>
      <c r="B716" s="219" t="s">
        <v>749</v>
      </c>
      <c r="C716" s="220">
        <v>0</v>
      </c>
      <c r="D716" s="234" t="s">
        <v>3032</v>
      </c>
      <c r="E716" s="227" t="s">
        <v>3221</v>
      </c>
      <c r="F716" s="231" t="s">
        <v>693</v>
      </c>
      <c r="G716" s="231" t="s">
        <v>693</v>
      </c>
      <c r="H716" s="227" t="s">
        <v>3288</v>
      </c>
      <c r="I716" s="228" t="s">
        <v>13745</v>
      </c>
      <c r="J716" s="229">
        <v>-1</v>
      </c>
      <c r="K716" s="228" t="b">
        <v>0</v>
      </c>
      <c r="L716" s="227">
        <v>1</v>
      </c>
      <c r="M716" s="227">
        <v>1</v>
      </c>
      <c r="N716" s="284">
        <v>22</v>
      </c>
      <c r="O716" s="228" t="b">
        <v>0</v>
      </c>
      <c r="P716" s="438" t="s">
        <v>11394</v>
      </c>
      <c r="Q716" s="438" t="s">
        <v>11739</v>
      </c>
      <c r="R716" s="446" t="s">
        <v>23291</v>
      </c>
      <c r="S716" s="446" t="s">
        <v>23292</v>
      </c>
      <c r="T716" s="454" t="s">
        <v>12265</v>
      </c>
      <c r="U716" s="438" t="s">
        <v>12019</v>
      </c>
      <c r="V716" s="438" t="s">
        <v>12020</v>
      </c>
      <c r="W716" s="279"/>
    </row>
    <row r="717" spans="1:23" ht="24" customHeight="1">
      <c r="A717" s="219">
        <f t="shared" si="10"/>
        <v>714</v>
      </c>
      <c r="B717" s="219" t="s">
        <v>749</v>
      </c>
      <c r="C717" s="220">
        <v>0</v>
      </c>
      <c r="D717" s="234" t="s">
        <v>3032</v>
      </c>
      <c r="E717" s="227" t="s">
        <v>3221</v>
      </c>
      <c r="F717" s="227" t="s">
        <v>3221</v>
      </c>
      <c r="G717" s="231" t="s">
        <v>693</v>
      </c>
      <c r="H717" s="227" t="s">
        <v>3288</v>
      </c>
      <c r="I717" s="228" t="s">
        <v>13745</v>
      </c>
      <c r="J717" s="229">
        <v>-1</v>
      </c>
      <c r="K717" s="228" t="b">
        <v>0</v>
      </c>
      <c r="L717" s="227">
        <v>1</v>
      </c>
      <c r="M717" s="227">
        <v>1</v>
      </c>
      <c r="N717" s="284">
        <v>23</v>
      </c>
      <c r="O717" s="228" t="b">
        <v>0</v>
      </c>
      <c r="P717" s="416" t="s">
        <v>11395</v>
      </c>
      <c r="Q717" s="416" t="s">
        <v>11740</v>
      </c>
      <c r="R717" s="444" t="s">
        <v>23293</v>
      </c>
      <c r="S717" s="444" t="s">
        <v>12266</v>
      </c>
      <c r="T717" s="452" t="s">
        <v>12267</v>
      </c>
      <c r="U717" s="416" t="s">
        <v>12021</v>
      </c>
      <c r="V717" s="416" t="s">
        <v>12022</v>
      </c>
      <c r="W717" s="279"/>
    </row>
    <row r="718" spans="1:23" ht="24" customHeight="1">
      <c r="A718" s="219">
        <f t="shared" si="10"/>
        <v>715</v>
      </c>
      <c r="B718" s="219" t="s">
        <v>749</v>
      </c>
      <c r="C718" s="220">
        <v>0</v>
      </c>
      <c r="D718" s="234" t="s">
        <v>3032</v>
      </c>
      <c r="E718" s="227" t="s">
        <v>3221</v>
      </c>
      <c r="F718" s="227" t="s">
        <v>3221</v>
      </c>
      <c r="G718" s="231" t="s">
        <v>693</v>
      </c>
      <c r="H718" s="227" t="s">
        <v>3288</v>
      </c>
      <c r="I718" s="228" t="s">
        <v>13745</v>
      </c>
      <c r="J718" s="229">
        <v>-1</v>
      </c>
      <c r="K718" s="228" t="b">
        <v>0</v>
      </c>
      <c r="L718" s="227">
        <v>1</v>
      </c>
      <c r="M718" s="227">
        <v>1</v>
      </c>
      <c r="N718" s="284">
        <v>24</v>
      </c>
      <c r="O718" s="228" t="b">
        <v>0</v>
      </c>
      <c r="P718" s="416" t="s">
        <v>11340</v>
      </c>
      <c r="Q718" s="416" t="s">
        <v>11741</v>
      </c>
      <c r="R718" s="444" t="s">
        <v>23294</v>
      </c>
      <c r="S718" s="444" t="s">
        <v>23295</v>
      </c>
      <c r="T718" s="452" t="s">
        <v>12268</v>
      </c>
      <c r="U718" s="416" t="s">
        <v>12023</v>
      </c>
      <c r="V718" s="416" t="s">
        <v>12024</v>
      </c>
      <c r="W718" s="279"/>
    </row>
    <row r="719" spans="1:23" ht="24" customHeight="1">
      <c r="A719" s="219">
        <f t="shared" si="10"/>
        <v>716</v>
      </c>
      <c r="B719" s="219" t="s">
        <v>749</v>
      </c>
      <c r="C719" s="220">
        <v>0</v>
      </c>
      <c r="D719" s="234" t="s">
        <v>3032</v>
      </c>
      <c r="E719" s="227" t="s">
        <v>3221</v>
      </c>
      <c r="F719" s="231" t="s">
        <v>693</v>
      </c>
      <c r="G719" s="231" t="s">
        <v>693</v>
      </c>
      <c r="H719" s="227" t="s">
        <v>3288</v>
      </c>
      <c r="I719" s="228" t="s">
        <v>13745</v>
      </c>
      <c r="J719" s="229">
        <v>-1</v>
      </c>
      <c r="K719" s="228" t="b">
        <v>0</v>
      </c>
      <c r="L719" s="227">
        <v>1</v>
      </c>
      <c r="M719" s="227">
        <v>1</v>
      </c>
      <c r="N719" s="284">
        <v>25</v>
      </c>
      <c r="O719" s="228" t="b">
        <v>0</v>
      </c>
      <c r="P719" s="438" t="s">
        <v>11333</v>
      </c>
      <c r="Q719" s="438" t="s">
        <v>11602</v>
      </c>
      <c r="R719" s="446" t="s">
        <v>23296</v>
      </c>
      <c r="S719" s="446" t="s">
        <v>12269</v>
      </c>
      <c r="T719" s="454" t="s">
        <v>12270</v>
      </c>
      <c r="U719" s="438" t="s">
        <v>12025</v>
      </c>
      <c r="V719" s="438" t="s">
        <v>12026</v>
      </c>
      <c r="W719" s="279"/>
    </row>
    <row r="720" spans="1:23" ht="24" customHeight="1">
      <c r="A720" s="219">
        <f t="shared" si="10"/>
        <v>717</v>
      </c>
      <c r="B720" s="219" t="s">
        <v>749</v>
      </c>
      <c r="C720" s="220">
        <v>0</v>
      </c>
      <c r="D720" s="234" t="s">
        <v>3032</v>
      </c>
      <c r="E720" s="227" t="s">
        <v>3221</v>
      </c>
      <c r="F720" s="227" t="s">
        <v>3221</v>
      </c>
      <c r="G720" s="231" t="s">
        <v>693</v>
      </c>
      <c r="H720" s="227" t="s">
        <v>3288</v>
      </c>
      <c r="I720" s="228" t="s">
        <v>13745</v>
      </c>
      <c r="J720" s="229">
        <v>-1</v>
      </c>
      <c r="K720" s="228" t="b">
        <v>0</v>
      </c>
      <c r="L720" s="227">
        <v>1</v>
      </c>
      <c r="M720" s="227">
        <v>1</v>
      </c>
      <c r="N720" s="284">
        <v>26</v>
      </c>
      <c r="O720" s="228" t="b">
        <v>0</v>
      </c>
      <c r="P720" s="416" t="s">
        <v>11396</v>
      </c>
      <c r="Q720" s="416" t="s">
        <v>11742</v>
      </c>
      <c r="R720" s="444" t="s">
        <v>23297</v>
      </c>
      <c r="S720" s="444" t="s">
        <v>23298</v>
      </c>
      <c r="T720" s="452" t="s">
        <v>12271</v>
      </c>
      <c r="U720" s="416" t="s">
        <v>12027</v>
      </c>
      <c r="V720" s="416" t="s">
        <v>12028</v>
      </c>
      <c r="W720" s="279"/>
    </row>
    <row r="721" spans="1:23" ht="24" customHeight="1">
      <c r="A721" s="219">
        <f t="shared" si="10"/>
        <v>718</v>
      </c>
      <c r="B721" s="219" t="s">
        <v>749</v>
      </c>
      <c r="C721" s="220">
        <v>0</v>
      </c>
      <c r="D721" s="234" t="s">
        <v>3032</v>
      </c>
      <c r="E721" s="227" t="s">
        <v>3221</v>
      </c>
      <c r="F721" s="227" t="s">
        <v>3221</v>
      </c>
      <c r="G721" s="231" t="s">
        <v>693</v>
      </c>
      <c r="H721" s="227" t="s">
        <v>3288</v>
      </c>
      <c r="I721" s="228" t="s">
        <v>13745</v>
      </c>
      <c r="J721" s="229">
        <v>-1</v>
      </c>
      <c r="K721" s="228" t="b">
        <v>0</v>
      </c>
      <c r="L721" s="227">
        <v>1</v>
      </c>
      <c r="M721" s="227">
        <v>1</v>
      </c>
      <c r="N721" s="284">
        <v>27</v>
      </c>
      <c r="O721" s="227" t="b">
        <v>1</v>
      </c>
      <c r="P721" s="416" t="s">
        <v>11334</v>
      </c>
      <c r="Q721" s="416" t="s">
        <v>11743</v>
      </c>
      <c r="R721" s="444" t="s">
        <v>12272</v>
      </c>
      <c r="S721" s="444" t="s">
        <v>12273</v>
      </c>
      <c r="T721" s="452" t="s">
        <v>12274</v>
      </c>
      <c r="U721" s="416" t="s">
        <v>11998</v>
      </c>
      <c r="V721" s="416" t="s">
        <v>12029</v>
      </c>
      <c r="W721" s="279"/>
    </row>
    <row r="722" spans="1:23" ht="24" customHeight="1">
      <c r="A722" s="219">
        <f t="shared" si="10"/>
        <v>719</v>
      </c>
      <c r="B722" s="219" t="s">
        <v>749</v>
      </c>
      <c r="C722" s="235">
        <v>0</v>
      </c>
      <c r="D722" s="225" t="s">
        <v>3043</v>
      </c>
      <c r="E722" s="227" t="s">
        <v>3221</v>
      </c>
      <c r="F722" s="231" t="s">
        <v>693</v>
      </c>
      <c r="G722" s="231" t="s">
        <v>693</v>
      </c>
      <c r="H722" s="227" t="s">
        <v>3289</v>
      </c>
      <c r="I722" s="228" t="s">
        <v>13745</v>
      </c>
      <c r="J722" s="229">
        <v>-1</v>
      </c>
      <c r="K722" s="228" t="b">
        <v>0</v>
      </c>
      <c r="L722" s="227">
        <v>1</v>
      </c>
      <c r="M722" s="227">
        <v>1</v>
      </c>
      <c r="N722" s="284">
        <v>1</v>
      </c>
      <c r="O722" s="228" t="b">
        <v>0</v>
      </c>
      <c r="P722" s="438" t="s">
        <v>11341</v>
      </c>
      <c r="Q722" s="438" t="s">
        <v>11744</v>
      </c>
      <c r="R722" s="446" t="s">
        <v>23299</v>
      </c>
      <c r="S722" s="446" t="s">
        <v>23300</v>
      </c>
      <c r="T722" s="454" t="s">
        <v>12275</v>
      </c>
      <c r="U722" s="438" t="s">
        <v>12047</v>
      </c>
      <c r="V722" s="438" t="s">
        <v>12048</v>
      </c>
      <c r="W722" s="279"/>
    </row>
    <row r="723" spans="1:23" ht="24" customHeight="1">
      <c r="A723" s="219">
        <f t="shared" si="10"/>
        <v>720</v>
      </c>
      <c r="B723" s="219" t="s">
        <v>749</v>
      </c>
      <c r="C723" s="235">
        <v>0</v>
      </c>
      <c r="D723" s="225" t="s">
        <v>3043</v>
      </c>
      <c r="E723" s="227" t="s">
        <v>3221</v>
      </c>
      <c r="F723" s="227" t="s">
        <v>3221</v>
      </c>
      <c r="G723" s="231" t="s">
        <v>693</v>
      </c>
      <c r="H723" s="227" t="s">
        <v>3289</v>
      </c>
      <c r="I723" s="228" t="s">
        <v>13745</v>
      </c>
      <c r="J723" s="229">
        <v>-1</v>
      </c>
      <c r="K723" s="228" t="b">
        <v>0</v>
      </c>
      <c r="L723" s="227">
        <v>1</v>
      </c>
      <c r="M723" s="227">
        <v>1</v>
      </c>
      <c r="N723" s="284">
        <v>2</v>
      </c>
      <c r="O723" s="228" t="b">
        <v>0</v>
      </c>
      <c r="P723" s="416" t="s">
        <v>11380</v>
      </c>
      <c r="Q723" s="416" t="s">
        <v>11745</v>
      </c>
      <c r="R723" s="444" t="s">
        <v>23301</v>
      </c>
      <c r="S723" s="444" t="s">
        <v>23302</v>
      </c>
      <c r="T723" s="452" t="s">
        <v>12276</v>
      </c>
      <c r="U723" s="416" t="s">
        <v>12049</v>
      </c>
      <c r="V723" s="416" t="s">
        <v>12050</v>
      </c>
      <c r="W723" s="279"/>
    </row>
    <row r="724" spans="1:23" ht="24" customHeight="1">
      <c r="A724" s="219">
        <f t="shared" si="10"/>
        <v>721</v>
      </c>
      <c r="B724" s="219" t="s">
        <v>749</v>
      </c>
      <c r="C724" s="235">
        <v>0</v>
      </c>
      <c r="D724" s="225" t="s">
        <v>3043</v>
      </c>
      <c r="E724" s="227" t="s">
        <v>3221</v>
      </c>
      <c r="F724" s="227" t="s">
        <v>3221</v>
      </c>
      <c r="G724" s="231" t="s">
        <v>693</v>
      </c>
      <c r="H724" s="227" t="s">
        <v>3289</v>
      </c>
      <c r="I724" s="228" t="s">
        <v>13745</v>
      </c>
      <c r="J724" s="229">
        <v>-1</v>
      </c>
      <c r="K724" s="228" t="b">
        <v>0</v>
      </c>
      <c r="L724" s="227">
        <v>1</v>
      </c>
      <c r="M724" s="227">
        <v>1</v>
      </c>
      <c r="N724" s="284">
        <v>3</v>
      </c>
      <c r="O724" s="228" t="b">
        <v>0</v>
      </c>
      <c r="P724" s="416" t="s">
        <v>11342</v>
      </c>
      <c r="Q724" s="416" t="s">
        <v>10170</v>
      </c>
      <c r="R724" s="444" t="s">
        <v>23303</v>
      </c>
      <c r="S724" s="444" t="s">
        <v>12277</v>
      </c>
      <c r="T724" s="452" t="s">
        <v>12278</v>
      </c>
      <c r="U724" s="416" t="s">
        <v>12051</v>
      </c>
      <c r="V724" s="416" t="s">
        <v>12037</v>
      </c>
      <c r="W724" s="279"/>
    </row>
    <row r="725" spans="1:23" ht="24" customHeight="1">
      <c r="A725" s="219">
        <f t="shared" si="10"/>
        <v>722</v>
      </c>
      <c r="B725" s="219" t="s">
        <v>749</v>
      </c>
      <c r="C725" s="235">
        <v>0</v>
      </c>
      <c r="D725" s="225" t="s">
        <v>3043</v>
      </c>
      <c r="E725" s="227" t="s">
        <v>3221</v>
      </c>
      <c r="F725" s="227" t="s">
        <v>3221</v>
      </c>
      <c r="G725" s="231" t="s">
        <v>693</v>
      </c>
      <c r="H725" s="227" t="s">
        <v>3289</v>
      </c>
      <c r="I725" s="228" t="s">
        <v>13745</v>
      </c>
      <c r="J725" s="229">
        <v>-1</v>
      </c>
      <c r="K725" s="228" t="b">
        <v>0</v>
      </c>
      <c r="L725" s="227">
        <v>1</v>
      </c>
      <c r="M725" s="227">
        <v>1</v>
      </c>
      <c r="N725" s="284">
        <v>4</v>
      </c>
      <c r="O725" s="228" t="b">
        <v>0</v>
      </c>
      <c r="P725" s="416" t="s">
        <v>11343</v>
      </c>
      <c r="Q725" s="416" t="s">
        <v>10174</v>
      </c>
      <c r="R725" s="444" t="s">
        <v>23304</v>
      </c>
      <c r="S725" s="444" t="s">
        <v>12279</v>
      </c>
      <c r="T725" s="452" t="s">
        <v>12280</v>
      </c>
      <c r="U725" s="416" t="s">
        <v>12038</v>
      </c>
      <c r="V725" s="416" t="s">
        <v>12039</v>
      </c>
      <c r="W725" s="279"/>
    </row>
    <row r="726" spans="1:23" ht="24" customHeight="1">
      <c r="A726" s="219">
        <f t="shared" si="10"/>
        <v>723</v>
      </c>
      <c r="B726" s="219" t="s">
        <v>749</v>
      </c>
      <c r="C726" s="235">
        <v>0</v>
      </c>
      <c r="D726" s="225" t="s">
        <v>3043</v>
      </c>
      <c r="E726" s="227" t="s">
        <v>3221</v>
      </c>
      <c r="F726" s="227" t="s">
        <v>3221</v>
      </c>
      <c r="G726" s="231" t="s">
        <v>693</v>
      </c>
      <c r="H726" s="227" t="s">
        <v>3289</v>
      </c>
      <c r="I726" s="228" t="s">
        <v>13745</v>
      </c>
      <c r="J726" s="229">
        <v>-1</v>
      </c>
      <c r="K726" s="228" t="b">
        <v>0</v>
      </c>
      <c r="L726" s="227">
        <v>1</v>
      </c>
      <c r="M726" s="227">
        <v>1</v>
      </c>
      <c r="N726" s="284">
        <v>5</v>
      </c>
      <c r="O726" s="228" t="b">
        <v>0</v>
      </c>
      <c r="P726" s="416" t="s">
        <v>11381</v>
      </c>
      <c r="Q726" s="416" t="s">
        <v>10177</v>
      </c>
      <c r="R726" s="444" t="s">
        <v>23305</v>
      </c>
      <c r="S726" s="444" t="s">
        <v>12281</v>
      </c>
      <c r="T726" s="452" t="s">
        <v>12282</v>
      </c>
      <c r="U726" s="416" t="s">
        <v>12052</v>
      </c>
      <c r="V726" s="416" t="s">
        <v>12053</v>
      </c>
      <c r="W726" s="279"/>
    </row>
    <row r="727" spans="1:23" ht="24" customHeight="1">
      <c r="A727" s="219">
        <f t="shared" si="10"/>
        <v>724</v>
      </c>
      <c r="B727" s="219" t="s">
        <v>749</v>
      </c>
      <c r="C727" s="235">
        <v>0</v>
      </c>
      <c r="D727" s="225" t="s">
        <v>3043</v>
      </c>
      <c r="E727" s="227" t="s">
        <v>3221</v>
      </c>
      <c r="F727" s="227" t="s">
        <v>3221</v>
      </c>
      <c r="G727" s="231" t="s">
        <v>693</v>
      </c>
      <c r="H727" s="227" t="s">
        <v>3289</v>
      </c>
      <c r="I727" s="228" t="s">
        <v>13745</v>
      </c>
      <c r="J727" s="229">
        <v>-1</v>
      </c>
      <c r="K727" s="228" t="b">
        <v>0</v>
      </c>
      <c r="L727" s="227">
        <v>1</v>
      </c>
      <c r="M727" s="227">
        <v>1</v>
      </c>
      <c r="N727" s="284">
        <v>6</v>
      </c>
      <c r="O727" s="228" t="b">
        <v>0</v>
      </c>
      <c r="P727" s="416" t="s">
        <v>11382</v>
      </c>
      <c r="Q727" s="416" t="s">
        <v>11746</v>
      </c>
      <c r="R727" s="444" t="s">
        <v>23306</v>
      </c>
      <c r="S727" s="444" t="s">
        <v>23307</v>
      </c>
      <c r="T727" s="452" t="s">
        <v>12283</v>
      </c>
      <c r="U727" s="416" t="s">
        <v>12054</v>
      </c>
      <c r="V727" s="416" t="s">
        <v>12055</v>
      </c>
      <c r="W727" s="279"/>
    </row>
    <row r="728" spans="1:23" ht="24" customHeight="1">
      <c r="A728" s="219">
        <f t="shared" si="10"/>
        <v>725</v>
      </c>
      <c r="B728" s="219" t="s">
        <v>749</v>
      </c>
      <c r="C728" s="235">
        <v>0</v>
      </c>
      <c r="D728" s="225" t="s">
        <v>3043</v>
      </c>
      <c r="E728" s="227" t="s">
        <v>3221</v>
      </c>
      <c r="F728" s="227" t="s">
        <v>3221</v>
      </c>
      <c r="G728" s="231" t="s">
        <v>693</v>
      </c>
      <c r="H728" s="227" t="s">
        <v>3289</v>
      </c>
      <c r="I728" s="228" t="s">
        <v>13745</v>
      </c>
      <c r="J728" s="229">
        <v>-1</v>
      </c>
      <c r="K728" s="228" t="b">
        <v>0</v>
      </c>
      <c r="L728" s="227">
        <v>1</v>
      </c>
      <c r="M728" s="227">
        <v>1</v>
      </c>
      <c r="N728" s="284">
        <v>7</v>
      </c>
      <c r="O728" s="228" t="b">
        <v>0</v>
      </c>
      <c r="P728" s="416" t="s">
        <v>11383</v>
      </c>
      <c r="Q728" s="416" t="s">
        <v>11747</v>
      </c>
      <c r="R728" s="444" t="s">
        <v>23308</v>
      </c>
      <c r="S728" s="444" t="s">
        <v>23309</v>
      </c>
      <c r="T728" s="452" t="s">
        <v>12284</v>
      </c>
      <c r="U728" s="416" t="s">
        <v>12056</v>
      </c>
      <c r="V728" s="416" t="s">
        <v>12057</v>
      </c>
      <c r="W728" s="279"/>
    </row>
    <row r="729" spans="1:23" ht="24" customHeight="1">
      <c r="A729" s="219">
        <f t="shared" si="10"/>
        <v>726</v>
      </c>
      <c r="B729" s="219" t="s">
        <v>749</v>
      </c>
      <c r="C729" s="235">
        <v>0</v>
      </c>
      <c r="D729" s="225" t="s">
        <v>3043</v>
      </c>
      <c r="E729" s="227" t="s">
        <v>3221</v>
      </c>
      <c r="F729" s="227" t="s">
        <v>3221</v>
      </c>
      <c r="G729" s="231" t="s">
        <v>693</v>
      </c>
      <c r="H729" s="227" t="s">
        <v>3289</v>
      </c>
      <c r="I729" s="228" t="s">
        <v>13745</v>
      </c>
      <c r="J729" s="229">
        <v>-1</v>
      </c>
      <c r="K729" s="228" t="b">
        <v>0</v>
      </c>
      <c r="L729" s="227">
        <v>1</v>
      </c>
      <c r="M729" s="227">
        <v>1</v>
      </c>
      <c r="N729" s="284">
        <v>8</v>
      </c>
      <c r="O729" s="228" t="b">
        <v>0</v>
      </c>
      <c r="P729" s="416" t="s">
        <v>11344</v>
      </c>
      <c r="Q729" s="416" t="s">
        <v>11748</v>
      </c>
      <c r="R729" s="444" t="s">
        <v>23310</v>
      </c>
      <c r="S729" s="444" t="s">
        <v>10182</v>
      </c>
      <c r="T729" s="452" t="s">
        <v>12285</v>
      </c>
      <c r="U729" s="416" t="s">
        <v>12042</v>
      </c>
      <c r="V729" s="416" t="s">
        <v>12058</v>
      </c>
      <c r="W729" s="279"/>
    </row>
    <row r="730" spans="1:23" ht="24" customHeight="1">
      <c r="A730" s="219">
        <f t="shared" ref="A730:A793" si="11">A729+1</f>
        <v>727</v>
      </c>
      <c r="B730" s="219" t="s">
        <v>749</v>
      </c>
      <c r="C730" s="235">
        <v>0</v>
      </c>
      <c r="D730" s="225" t="s">
        <v>3043</v>
      </c>
      <c r="E730" s="227" t="s">
        <v>3221</v>
      </c>
      <c r="F730" s="231" t="s">
        <v>693</v>
      </c>
      <c r="G730" s="231" t="s">
        <v>693</v>
      </c>
      <c r="H730" s="227" t="s">
        <v>3289</v>
      </c>
      <c r="I730" s="228" t="s">
        <v>13745</v>
      </c>
      <c r="J730" s="229">
        <v>-1</v>
      </c>
      <c r="K730" s="228" t="b">
        <v>0</v>
      </c>
      <c r="L730" s="227">
        <v>1</v>
      </c>
      <c r="M730" s="227">
        <v>1</v>
      </c>
      <c r="N730" s="284">
        <v>9</v>
      </c>
      <c r="O730" s="228" t="b">
        <v>0</v>
      </c>
      <c r="P730" s="438" t="s">
        <v>11347</v>
      </c>
      <c r="Q730" s="438" t="s">
        <v>11749</v>
      </c>
      <c r="R730" s="446" t="s">
        <v>9365</v>
      </c>
      <c r="S730" s="446" t="s">
        <v>2745</v>
      </c>
      <c r="T730" s="454" t="s">
        <v>11911</v>
      </c>
      <c r="U730" s="438" t="s">
        <v>8990</v>
      </c>
      <c r="V730" s="438" t="s">
        <v>11593</v>
      </c>
      <c r="W730" s="279"/>
    </row>
    <row r="731" spans="1:23" ht="24" customHeight="1">
      <c r="A731" s="219">
        <f t="shared" si="11"/>
        <v>728</v>
      </c>
      <c r="B731" s="219" t="s">
        <v>749</v>
      </c>
      <c r="C731" s="235">
        <v>0</v>
      </c>
      <c r="D731" s="225" t="s">
        <v>3043</v>
      </c>
      <c r="E731" s="227" t="s">
        <v>3221</v>
      </c>
      <c r="F731" s="227" t="s">
        <v>3221</v>
      </c>
      <c r="G731" s="231" t="s">
        <v>693</v>
      </c>
      <c r="H731" s="227" t="s">
        <v>3289</v>
      </c>
      <c r="I731" s="228" t="s">
        <v>13745</v>
      </c>
      <c r="J731" s="229">
        <v>-1</v>
      </c>
      <c r="K731" s="228" t="b">
        <v>0</v>
      </c>
      <c r="L731" s="227">
        <v>1</v>
      </c>
      <c r="M731" s="227">
        <v>1</v>
      </c>
      <c r="N731" s="284">
        <v>10</v>
      </c>
      <c r="O731" s="228" t="b">
        <v>0</v>
      </c>
      <c r="P731" s="416" t="s">
        <v>11345</v>
      </c>
      <c r="Q731" s="416" t="s">
        <v>11750</v>
      </c>
      <c r="R731" s="444" t="s">
        <v>23311</v>
      </c>
      <c r="S731" s="444" t="s">
        <v>23312</v>
      </c>
      <c r="T731" s="452" t="s">
        <v>12286</v>
      </c>
      <c r="U731" s="416" t="s">
        <v>12059</v>
      </c>
      <c r="V731" s="416" t="s">
        <v>12060</v>
      </c>
      <c r="W731" s="279"/>
    </row>
    <row r="732" spans="1:23" ht="24" customHeight="1">
      <c r="A732" s="219">
        <f t="shared" si="11"/>
        <v>729</v>
      </c>
      <c r="B732" s="219" t="s">
        <v>749</v>
      </c>
      <c r="C732" s="235">
        <v>0</v>
      </c>
      <c r="D732" s="225" t="s">
        <v>3043</v>
      </c>
      <c r="E732" s="227" t="s">
        <v>3221</v>
      </c>
      <c r="F732" s="231" t="s">
        <v>693</v>
      </c>
      <c r="G732" s="231" t="s">
        <v>693</v>
      </c>
      <c r="H732" s="227" t="s">
        <v>3289</v>
      </c>
      <c r="I732" s="228" t="s">
        <v>13745</v>
      </c>
      <c r="J732" s="229">
        <v>-1</v>
      </c>
      <c r="K732" s="228" t="b">
        <v>0</v>
      </c>
      <c r="L732" s="227">
        <v>1</v>
      </c>
      <c r="M732" s="227">
        <v>1</v>
      </c>
      <c r="N732" s="284">
        <v>11</v>
      </c>
      <c r="O732" s="228" t="b">
        <v>0</v>
      </c>
      <c r="P732" s="438" t="s">
        <v>11384</v>
      </c>
      <c r="Q732" s="438" t="s">
        <v>11751</v>
      </c>
      <c r="R732" s="446" t="s">
        <v>23313</v>
      </c>
      <c r="S732" s="446" t="s">
        <v>12287</v>
      </c>
      <c r="T732" s="454" t="s">
        <v>12288</v>
      </c>
      <c r="U732" s="438" t="s">
        <v>12061</v>
      </c>
      <c r="V732" s="438" t="s">
        <v>12062</v>
      </c>
      <c r="W732" s="279"/>
    </row>
    <row r="733" spans="1:23" ht="24" customHeight="1">
      <c r="A733" s="219">
        <f t="shared" si="11"/>
        <v>730</v>
      </c>
      <c r="B733" s="219" t="s">
        <v>749</v>
      </c>
      <c r="C733" s="235">
        <v>0</v>
      </c>
      <c r="D733" s="225" t="s">
        <v>3043</v>
      </c>
      <c r="E733" s="227" t="s">
        <v>3221</v>
      </c>
      <c r="F733" s="231" t="s">
        <v>693</v>
      </c>
      <c r="G733" s="231" t="s">
        <v>693</v>
      </c>
      <c r="H733" s="227" t="s">
        <v>3289</v>
      </c>
      <c r="I733" s="228" t="s">
        <v>13745</v>
      </c>
      <c r="J733" s="229">
        <v>-1</v>
      </c>
      <c r="K733" s="228" t="b">
        <v>0</v>
      </c>
      <c r="L733" s="227">
        <v>1</v>
      </c>
      <c r="M733" s="227">
        <v>1</v>
      </c>
      <c r="N733" s="284">
        <v>12</v>
      </c>
      <c r="O733" s="228" t="b">
        <v>0</v>
      </c>
      <c r="P733" s="438" t="s">
        <v>11385</v>
      </c>
      <c r="Q733" s="438" t="s">
        <v>11752</v>
      </c>
      <c r="R733" s="446" t="s">
        <v>23314</v>
      </c>
      <c r="S733" s="446" t="s">
        <v>23315</v>
      </c>
      <c r="T733" s="454" t="s">
        <v>12289</v>
      </c>
      <c r="U733" s="438" t="s">
        <v>12063</v>
      </c>
      <c r="V733" s="438" t="s">
        <v>12064</v>
      </c>
      <c r="W733" s="279"/>
    </row>
    <row r="734" spans="1:23" ht="24" customHeight="1">
      <c r="A734" s="219">
        <f t="shared" si="11"/>
        <v>731</v>
      </c>
      <c r="B734" s="219" t="s">
        <v>749</v>
      </c>
      <c r="C734" s="235">
        <v>0</v>
      </c>
      <c r="D734" s="225" t="s">
        <v>3043</v>
      </c>
      <c r="E734" s="227" t="s">
        <v>3221</v>
      </c>
      <c r="F734" s="231" t="s">
        <v>693</v>
      </c>
      <c r="G734" s="231" t="s">
        <v>693</v>
      </c>
      <c r="H734" s="227" t="s">
        <v>3289</v>
      </c>
      <c r="I734" s="228" t="s">
        <v>13745</v>
      </c>
      <c r="J734" s="229">
        <v>-1</v>
      </c>
      <c r="K734" s="228" t="b">
        <v>0</v>
      </c>
      <c r="L734" s="227">
        <v>1</v>
      </c>
      <c r="M734" s="227">
        <v>1</v>
      </c>
      <c r="N734" s="284">
        <v>13</v>
      </c>
      <c r="O734" s="228" t="b">
        <v>0</v>
      </c>
      <c r="P734" s="438" t="s">
        <v>11388</v>
      </c>
      <c r="Q734" s="438" t="s">
        <v>21111</v>
      </c>
      <c r="R734" s="446" t="s">
        <v>23316</v>
      </c>
      <c r="S734" s="446" t="s">
        <v>21112</v>
      </c>
      <c r="T734" s="454" t="s">
        <v>21113</v>
      </c>
      <c r="U734" s="438" t="s">
        <v>21114</v>
      </c>
      <c r="V734" s="438" t="s">
        <v>21115</v>
      </c>
      <c r="W734" s="279"/>
    </row>
    <row r="735" spans="1:23" ht="24" customHeight="1">
      <c r="A735" s="219">
        <f t="shared" si="11"/>
        <v>732</v>
      </c>
      <c r="B735" s="219" t="s">
        <v>749</v>
      </c>
      <c r="C735" s="235">
        <v>0</v>
      </c>
      <c r="D735" s="225" t="s">
        <v>3043</v>
      </c>
      <c r="E735" s="227" t="s">
        <v>3221</v>
      </c>
      <c r="F735" s="227" t="s">
        <v>3221</v>
      </c>
      <c r="G735" s="231" t="s">
        <v>693</v>
      </c>
      <c r="H735" s="227" t="s">
        <v>3289</v>
      </c>
      <c r="I735" s="228" t="s">
        <v>13745</v>
      </c>
      <c r="J735" s="229">
        <v>-1</v>
      </c>
      <c r="K735" s="228" t="b">
        <v>0</v>
      </c>
      <c r="L735" s="227">
        <v>1</v>
      </c>
      <c r="M735" s="227">
        <v>1</v>
      </c>
      <c r="N735" s="284">
        <v>14</v>
      </c>
      <c r="O735" s="228" t="b">
        <v>0</v>
      </c>
      <c r="P735" s="416" t="s">
        <v>11386</v>
      </c>
      <c r="Q735" s="416" t="s">
        <v>11515</v>
      </c>
      <c r="R735" s="444" t="s">
        <v>23317</v>
      </c>
      <c r="S735" s="444" t="s">
        <v>11516</v>
      </c>
      <c r="T735" s="452" t="s">
        <v>12290</v>
      </c>
      <c r="U735" s="416" t="s">
        <v>12065</v>
      </c>
      <c r="V735" s="416" t="s">
        <v>12066</v>
      </c>
      <c r="W735" s="279"/>
    </row>
    <row r="736" spans="1:23" ht="24" customHeight="1">
      <c r="A736" s="219">
        <f t="shared" si="11"/>
        <v>733</v>
      </c>
      <c r="B736" s="219" t="s">
        <v>749</v>
      </c>
      <c r="C736" s="235">
        <v>0</v>
      </c>
      <c r="D736" s="225" t="s">
        <v>3043</v>
      </c>
      <c r="E736" s="227" t="s">
        <v>3221</v>
      </c>
      <c r="F736" s="231" t="s">
        <v>693</v>
      </c>
      <c r="G736" s="231" t="s">
        <v>693</v>
      </c>
      <c r="H736" s="227" t="s">
        <v>3289</v>
      </c>
      <c r="I736" s="228" t="s">
        <v>13745</v>
      </c>
      <c r="J736" s="229">
        <v>-1</v>
      </c>
      <c r="K736" s="228" t="b">
        <v>0</v>
      </c>
      <c r="L736" s="227">
        <v>1</v>
      </c>
      <c r="M736" s="227">
        <v>1</v>
      </c>
      <c r="N736" s="284">
        <v>15</v>
      </c>
      <c r="O736" s="228" t="b">
        <v>0</v>
      </c>
      <c r="P736" s="438" t="s">
        <v>11387</v>
      </c>
      <c r="Q736" s="438" t="s">
        <v>11753</v>
      </c>
      <c r="R736" s="446" t="s">
        <v>23318</v>
      </c>
      <c r="S736" s="446" t="s">
        <v>12291</v>
      </c>
      <c r="T736" s="454" t="s">
        <v>12292</v>
      </c>
      <c r="U736" s="438" t="s">
        <v>12067</v>
      </c>
      <c r="V736" s="438" t="s">
        <v>12068</v>
      </c>
      <c r="W736" s="279"/>
    </row>
    <row r="737" spans="1:23" ht="24" customHeight="1">
      <c r="A737" s="219">
        <f t="shared" si="11"/>
        <v>734</v>
      </c>
      <c r="B737" s="219" t="s">
        <v>749</v>
      </c>
      <c r="C737" s="235">
        <v>0</v>
      </c>
      <c r="D737" s="225" t="s">
        <v>3043</v>
      </c>
      <c r="E737" s="227" t="s">
        <v>3221</v>
      </c>
      <c r="F737" s="231" t="s">
        <v>693</v>
      </c>
      <c r="G737" s="231" t="s">
        <v>693</v>
      </c>
      <c r="H737" s="227" t="s">
        <v>3289</v>
      </c>
      <c r="I737" s="228" t="s">
        <v>13745</v>
      </c>
      <c r="J737" s="229">
        <v>-1</v>
      </c>
      <c r="K737" s="228" t="b">
        <v>0</v>
      </c>
      <c r="L737" s="227">
        <v>1</v>
      </c>
      <c r="M737" s="227">
        <v>1</v>
      </c>
      <c r="N737" s="284">
        <v>16</v>
      </c>
      <c r="O737" s="227" t="b">
        <v>1</v>
      </c>
      <c r="P737" s="438" t="s">
        <v>11348</v>
      </c>
      <c r="Q737" s="438" t="s">
        <v>21116</v>
      </c>
      <c r="R737" s="446" t="s">
        <v>21117</v>
      </c>
      <c r="S737" s="446" t="s">
        <v>21118</v>
      </c>
      <c r="T737" s="454" t="s">
        <v>21119</v>
      </c>
      <c r="U737" s="438" t="s">
        <v>21120</v>
      </c>
      <c r="V737" s="438" t="s">
        <v>21121</v>
      </c>
      <c r="W737" s="279"/>
    </row>
    <row r="738" spans="1:23" ht="24" customHeight="1">
      <c r="A738" s="219">
        <f t="shared" si="11"/>
        <v>735</v>
      </c>
      <c r="B738" s="219" t="s">
        <v>749</v>
      </c>
      <c r="C738" s="235">
        <v>0</v>
      </c>
      <c r="D738" s="225" t="s">
        <v>3043</v>
      </c>
      <c r="E738" s="227" t="s">
        <v>3221</v>
      </c>
      <c r="F738" s="227" t="s">
        <v>3221</v>
      </c>
      <c r="G738" s="231" t="s">
        <v>693</v>
      </c>
      <c r="H738" s="227" t="s">
        <v>20568</v>
      </c>
      <c r="I738" s="228" t="s">
        <v>13745</v>
      </c>
      <c r="J738" s="229">
        <v>-1</v>
      </c>
      <c r="K738" s="228" t="b">
        <v>0</v>
      </c>
      <c r="L738" s="227">
        <v>1</v>
      </c>
      <c r="M738" s="227">
        <v>1</v>
      </c>
      <c r="N738" s="284">
        <v>1</v>
      </c>
      <c r="O738" s="228" t="b">
        <v>0</v>
      </c>
      <c r="P738" s="416" t="s">
        <v>18303</v>
      </c>
      <c r="Q738" s="416" t="s">
        <v>21122</v>
      </c>
      <c r="R738" s="444" t="s">
        <v>21123</v>
      </c>
      <c r="S738" s="444" t="s">
        <v>21124</v>
      </c>
      <c r="T738" s="452" t="s">
        <v>21125</v>
      </c>
      <c r="U738" s="416" t="s">
        <v>21126</v>
      </c>
      <c r="V738" s="416" t="s">
        <v>21127</v>
      </c>
      <c r="W738" s="279"/>
    </row>
    <row r="739" spans="1:23" ht="24" customHeight="1">
      <c r="A739" s="219">
        <f t="shared" si="11"/>
        <v>736</v>
      </c>
      <c r="B739" s="219" t="s">
        <v>749</v>
      </c>
      <c r="C739" s="235">
        <v>0</v>
      </c>
      <c r="D739" s="225" t="s">
        <v>3043</v>
      </c>
      <c r="E739" s="227" t="s">
        <v>3221</v>
      </c>
      <c r="F739" s="231" t="s">
        <v>693</v>
      </c>
      <c r="G739" s="231" t="s">
        <v>693</v>
      </c>
      <c r="H739" s="227" t="s">
        <v>20568</v>
      </c>
      <c r="I739" s="228" t="s">
        <v>13745</v>
      </c>
      <c r="J739" s="229">
        <v>-1</v>
      </c>
      <c r="K739" s="228" t="b">
        <v>0</v>
      </c>
      <c r="L739" s="227">
        <v>1</v>
      </c>
      <c r="M739" s="227">
        <v>1</v>
      </c>
      <c r="N739" s="284">
        <v>2</v>
      </c>
      <c r="O739" s="228" t="b">
        <v>0</v>
      </c>
      <c r="P739" s="438" t="s">
        <v>18304</v>
      </c>
      <c r="Q739" s="438" t="s">
        <v>21128</v>
      </c>
      <c r="R739" s="446" t="s">
        <v>21129</v>
      </c>
      <c r="S739" s="446" t="s">
        <v>21130</v>
      </c>
      <c r="T739" s="454" t="s">
        <v>21131</v>
      </c>
      <c r="U739" s="438" t="s">
        <v>21132</v>
      </c>
      <c r="V739" s="438" t="s">
        <v>21133</v>
      </c>
      <c r="W739" s="279"/>
    </row>
    <row r="740" spans="1:23" ht="24" customHeight="1">
      <c r="A740" s="219">
        <f t="shared" si="11"/>
        <v>737</v>
      </c>
      <c r="B740" s="219" t="s">
        <v>749</v>
      </c>
      <c r="C740" s="235">
        <v>0</v>
      </c>
      <c r="D740" s="225" t="s">
        <v>3043</v>
      </c>
      <c r="E740" s="227" t="s">
        <v>3221</v>
      </c>
      <c r="F740" s="231" t="s">
        <v>693</v>
      </c>
      <c r="G740" s="231" t="s">
        <v>693</v>
      </c>
      <c r="H740" s="227" t="s">
        <v>20568</v>
      </c>
      <c r="I740" s="228" t="s">
        <v>13745</v>
      </c>
      <c r="J740" s="229">
        <v>-1</v>
      </c>
      <c r="K740" s="228" t="b">
        <v>0</v>
      </c>
      <c r="L740" s="227">
        <v>1</v>
      </c>
      <c r="M740" s="227">
        <v>1</v>
      </c>
      <c r="N740" s="284">
        <v>3</v>
      </c>
      <c r="O740" s="228" t="b">
        <v>0</v>
      </c>
      <c r="P740" s="438" t="s">
        <v>18305</v>
      </c>
      <c r="Q740" s="438" t="s">
        <v>21134</v>
      </c>
      <c r="R740" s="446" t="s">
        <v>21135</v>
      </c>
      <c r="S740" s="446" t="s">
        <v>21136</v>
      </c>
      <c r="T740" s="454" t="s">
        <v>21137</v>
      </c>
      <c r="U740" s="438" t="s">
        <v>21138</v>
      </c>
      <c r="V740" s="438" t="s">
        <v>21139</v>
      </c>
      <c r="W740" s="279"/>
    </row>
    <row r="741" spans="1:23" ht="24" customHeight="1">
      <c r="A741" s="219">
        <f t="shared" si="11"/>
        <v>738</v>
      </c>
      <c r="B741" s="219" t="s">
        <v>749</v>
      </c>
      <c r="C741" s="235">
        <v>0</v>
      </c>
      <c r="D741" s="225" t="s">
        <v>3043</v>
      </c>
      <c r="E741" s="227" t="s">
        <v>3221</v>
      </c>
      <c r="F741" s="227" t="s">
        <v>3221</v>
      </c>
      <c r="G741" s="231" t="s">
        <v>693</v>
      </c>
      <c r="H741" s="227" t="s">
        <v>20568</v>
      </c>
      <c r="I741" s="228" t="s">
        <v>13745</v>
      </c>
      <c r="J741" s="229">
        <v>-1</v>
      </c>
      <c r="K741" s="228" t="b">
        <v>0</v>
      </c>
      <c r="L741" s="227">
        <v>1</v>
      </c>
      <c r="M741" s="227">
        <v>1</v>
      </c>
      <c r="N741" s="284">
        <v>4</v>
      </c>
      <c r="O741" s="228" t="b">
        <v>0</v>
      </c>
      <c r="P741" s="416" t="s">
        <v>18306</v>
      </c>
      <c r="Q741" s="416" t="s">
        <v>21140</v>
      </c>
      <c r="R741" s="444" t="s">
        <v>21141</v>
      </c>
      <c r="S741" s="444" t="s">
        <v>21142</v>
      </c>
      <c r="T741" s="452" t="s">
        <v>21143</v>
      </c>
      <c r="U741" s="416" t="s">
        <v>21144</v>
      </c>
      <c r="V741" s="416" t="s">
        <v>21145</v>
      </c>
      <c r="W741" s="279"/>
    </row>
    <row r="742" spans="1:23" ht="24" customHeight="1">
      <c r="A742" s="219">
        <f t="shared" si="11"/>
        <v>739</v>
      </c>
      <c r="B742" s="219" t="s">
        <v>749</v>
      </c>
      <c r="C742" s="235">
        <v>0</v>
      </c>
      <c r="D742" s="225" t="s">
        <v>3043</v>
      </c>
      <c r="E742" s="227" t="s">
        <v>3221</v>
      </c>
      <c r="F742" s="227" t="s">
        <v>3221</v>
      </c>
      <c r="G742" s="231" t="s">
        <v>693</v>
      </c>
      <c r="H742" s="227" t="s">
        <v>20568</v>
      </c>
      <c r="I742" s="228" t="s">
        <v>13745</v>
      </c>
      <c r="J742" s="229">
        <v>-1</v>
      </c>
      <c r="K742" s="228" t="b">
        <v>0</v>
      </c>
      <c r="L742" s="227">
        <v>1</v>
      </c>
      <c r="M742" s="227">
        <v>1</v>
      </c>
      <c r="N742" s="284">
        <v>5</v>
      </c>
      <c r="O742" s="228" t="b">
        <v>0</v>
      </c>
      <c r="P742" s="416" t="s">
        <v>18307</v>
      </c>
      <c r="Q742" s="416" t="s">
        <v>21146</v>
      </c>
      <c r="R742" s="444" t="s">
        <v>21147</v>
      </c>
      <c r="S742" s="444" t="s">
        <v>20790</v>
      </c>
      <c r="T742" s="452" t="s">
        <v>21148</v>
      </c>
      <c r="U742" s="416" t="s">
        <v>21149</v>
      </c>
      <c r="V742" s="416" t="s">
        <v>20793</v>
      </c>
      <c r="W742" s="279"/>
    </row>
    <row r="743" spans="1:23" ht="24" customHeight="1">
      <c r="A743" s="219">
        <f t="shared" si="11"/>
        <v>740</v>
      </c>
      <c r="B743" s="219" t="s">
        <v>749</v>
      </c>
      <c r="C743" s="235">
        <v>0</v>
      </c>
      <c r="D743" s="225" t="s">
        <v>3043</v>
      </c>
      <c r="E743" s="227" t="s">
        <v>3221</v>
      </c>
      <c r="F743" s="227" t="s">
        <v>3221</v>
      </c>
      <c r="G743" s="231" t="s">
        <v>693</v>
      </c>
      <c r="H743" s="227" t="s">
        <v>20568</v>
      </c>
      <c r="I743" s="228" t="s">
        <v>13745</v>
      </c>
      <c r="J743" s="229">
        <v>-1</v>
      </c>
      <c r="K743" s="228" t="b">
        <v>0</v>
      </c>
      <c r="L743" s="227">
        <v>1</v>
      </c>
      <c r="M743" s="227">
        <v>1</v>
      </c>
      <c r="N743" s="284">
        <v>6</v>
      </c>
      <c r="O743" s="228" t="b">
        <v>0</v>
      </c>
      <c r="P743" s="416" t="s">
        <v>19101</v>
      </c>
      <c r="Q743" s="416" t="s">
        <v>21150</v>
      </c>
      <c r="R743" s="444" t="s">
        <v>21151</v>
      </c>
      <c r="S743" s="444" t="s">
        <v>21152</v>
      </c>
      <c r="T743" s="452" t="s">
        <v>21153</v>
      </c>
      <c r="U743" s="416" t="s">
        <v>21154</v>
      </c>
      <c r="V743" s="416" t="s">
        <v>21155</v>
      </c>
      <c r="W743" s="279"/>
    </row>
    <row r="744" spans="1:23" ht="24" customHeight="1">
      <c r="A744" s="219">
        <f t="shared" si="11"/>
        <v>741</v>
      </c>
      <c r="B744" s="219" t="s">
        <v>749</v>
      </c>
      <c r="C744" s="235">
        <v>0</v>
      </c>
      <c r="D744" s="225" t="s">
        <v>3043</v>
      </c>
      <c r="E744" s="227" t="s">
        <v>3221</v>
      </c>
      <c r="F744" s="227" t="s">
        <v>3221</v>
      </c>
      <c r="G744" s="231" t="s">
        <v>693</v>
      </c>
      <c r="H744" s="227" t="s">
        <v>20568</v>
      </c>
      <c r="I744" s="228" t="s">
        <v>13745</v>
      </c>
      <c r="J744" s="229">
        <v>-1</v>
      </c>
      <c r="K744" s="228" t="b">
        <v>0</v>
      </c>
      <c r="L744" s="227">
        <v>1</v>
      </c>
      <c r="M744" s="227">
        <v>1</v>
      </c>
      <c r="N744" s="284">
        <v>7</v>
      </c>
      <c r="O744" s="228" t="b">
        <v>0</v>
      </c>
      <c r="P744" s="416" t="s">
        <v>18311</v>
      </c>
      <c r="Q744" s="416" t="s">
        <v>21156</v>
      </c>
      <c r="R744" s="444" t="s">
        <v>21157</v>
      </c>
      <c r="S744" s="444" t="s">
        <v>21158</v>
      </c>
      <c r="T744" s="452" t="s">
        <v>21159</v>
      </c>
      <c r="U744" s="416" t="s">
        <v>21160</v>
      </c>
      <c r="V744" s="416" t="s">
        <v>21161</v>
      </c>
      <c r="W744" s="279"/>
    </row>
    <row r="745" spans="1:23" ht="24" customHeight="1">
      <c r="A745" s="219">
        <f t="shared" si="11"/>
        <v>742</v>
      </c>
      <c r="B745" s="219" t="s">
        <v>749</v>
      </c>
      <c r="C745" s="235">
        <v>0</v>
      </c>
      <c r="D745" s="225" t="s">
        <v>3043</v>
      </c>
      <c r="E745" s="227" t="s">
        <v>3221</v>
      </c>
      <c r="F745" s="227" t="s">
        <v>3221</v>
      </c>
      <c r="G745" s="231" t="s">
        <v>693</v>
      </c>
      <c r="H745" s="227" t="s">
        <v>20568</v>
      </c>
      <c r="I745" s="228" t="s">
        <v>13745</v>
      </c>
      <c r="J745" s="229">
        <v>-1</v>
      </c>
      <c r="K745" s="228" t="b">
        <v>0</v>
      </c>
      <c r="L745" s="227">
        <v>1</v>
      </c>
      <c r="M745" s="227">
        <v>1</v>
      </c>
      <c r="N745" s="284">
        <v>8</v>
      </c>
      <c r="O745" s="228" t="b">
        <v>0</v>
      </c>
      <c r="P745" s="416" t="s">
        <v>19102</v>
      </c>
      <c r="Q745" s="416" t="s">
        <v>21162</v>
      </c>
      <c r="R745" s="444" t="s">
        <v>21163</v>
      </c>
      <c r="S745" s="444" t="s">
        <v>21164</v>
      </c>
      <c r="T745" s="452" t="s">
        <v>21165</v>
      </c>
      <c r="U745" s="416" t="s">
        <v>21166</v>
      </c>
      <c r="V745" s="416" t="s">
        <v>21167</v>
      </c>
      <c r="W745" s="279"/>
    </row>
    <row r="746" spans="1:23" ht="24" customHeight="1">
      <c r="A746" s="219">
        <f t="shared" si="11"/>
        <v>743</v>
      </c>
      <c r="B746" s="219" t="s">
        <v>749</v>
      </c>
      <c r="C746" s="235">
        <v>0</v>
      </c>
      <c r="D746" s="225" t="s">
        <v>3043</v>
      </c>
      <c r="E746" s="227" t="s">
        <v>3221</v>
      </c>
      <c r="F746" s="227" t="s">
        <v>3221</v>
      </c>
      <c r="G746" s="231" t="s">
        <v>693</v>
      </c>
      <c r="H746" s="227" t="s">
        <v>20568</v>
      </c>
      <c r="I746" s="228" t="s">
        <v>13745</v>
      </c>
      <c r="J746" s="229">
        <v>-1</v>
      </c>
      <c r="K746" s="228" t="b">
        <v>0</v>
      </c>
      <c r="L746" s="227">
        <v>1</v>
      </c>
      <c r="M746" s="227">
        <v>1</v>
      </c>
      <c r="N746" s="284">
        <v>9</v>
      </c>
      <c r="O746" s="228" t="b">
        <v>0</v>
      </c>
      <c r="P746" s="416" t="s">
        <v>19103</v>
      </c>
      <c r="Q746" s="416" t="s">
        <v>21168</v>
      </c>
      <c r="R746" s="444" t="s">
        <v>21169</v>
      </c>
      <c r="S746" s="444" t="s">
        <v>21170</v>
      </c>
      <c r="T746" s="452" t="s">
        <v>21171</v>
      </c>
      <c r="U746" s="416" t="s">
        <v>21172</v>
      </c>
      <c r="V746" s="416" t="s">
        <v>21173</v>
      </c>
      <c r="W746" s="279"/>
    </row>
    <row r="747" spans="1:23" ht="24" customHeight="1">
      <c r="A747" s="219">
        <f t="shared" si="11"/>
        <v>744</v>
      </c>
      <c r="B747" s="219" t="s">
        <v>749</v>
      </c>
      <c r="C747" s="235">
        <v>0</v>
      </c>
      <c r="D747" s="225" t="s">
        <v>3043</v>
      </c>
      <c r="E747" s="227" t="s">
        <v>3221</v>
      </c>
      <c r="F747" s="231" t="s">
        <v>693</v>
      </c>
      <c r="G747" s="231" t="s">
        <v>693</v>
      </c>
      <c r="H747" s="227" t="s">
        <v>20568</v>
      </c>
      <c r="I747" s="228" t="s">
        <v>13745</v>
      </c>
      <c r="J747" s="229">
        <v>-1</v>
      </c>
      <c r="K747" s="228" t="b">
        <v>0</v>
      </c>
      <c r="L747" s="227">
        <v>1</v>
      </c>
      <c r="M747" s="227">
        <v>1</v>
      </c>
      <c r="N747" s="284">
        <v>10</v>
      </c>
      <c r="O747" s="227" t="b">
        <v>1</v>
      </c>
      <c r="P747" s="438" t="s">
        <v>19104</v>
      </c>
      <c r="Q747" s="438" t="s">
        <v>21174</v>
      </c>
      <c r="R747" s="446" t="s">
        <v>21175</v>
      </c>
      <c r="S747" s="446" t="s">
        <v>21176</v>
      </c>
      <c r="T747" s="454" t="s">
        <v>21177</v>
      </c>
      <c r="U747" s="438" t="s">
        <v>21178</v>
      </c>
      <c r="V747" s="438" t="s">
        <v>21179</v>
      </c>
      <c r="W747" s="279"/>
    </row>
    <row r="748" spans="1:23" ht="24" customHeight="1">
      <c r="A748" s="219">
        <f t="shared" si="11"/>
        <v>745</v>
      </c>
      <c r="B748" s="219" t="s">
        <v>749</v>
      </c>
      <c r="C748" s="235">
        <v>0</v>
      </c>
      <c r="D748" s="225" t="s">
        <v>1729</v>
      </c>
      <c r="E748" s="227" t="s">
        <v>3026</v>
      </c>
      <c r="F748" s="227" t="s">
        <v>3026</v>
      </c>
      <c r="G748" s="231" t="s">
        <v>693</v>
      </c>
      <c r="H748" s="227" t="s">
        <v>19201</v>
      </c>
      <c r="I748" s="228" t="s">
        <v>13745</v>
      </c>
      <c r="J748" s="229">
        <v>-1</v>
      </c>
      <c r="K748" s="228" t="b">
        <v>0</v>
      </c>
      <c r="L748" s="227">
        <v>1</v>
      </c>
      <c r="M748" s="227">
        <v>1</v>
      </c>
      <c r="N748" s="284">
        <v>1</v>
      </c>
      <c r="O748" s="228" t="b">
        <v>0</v>
      </c>
      <c r="P748" s="416" t="s">
        <v>19280</v>
      </c>
      <c r="Q748" s="416" t="s">
        <v>20096</v>
      </c>
      <c r="R748" s="444" t="s">
        <v>20097</v>
      </c>
      <c r="S748" s="444" t="s">
        <v>20098</v>
      </c>
      <c r="T748" s="452" t="s">
        <v>20099</v>
      </c>
      <c r="U748" s="416" t="s">
        <v>20100</v>
      </c>
      <c r="V748" s="416" t="s">
        <v>20101</v>
      </c>
      <c r="W748" s="279"/>
    </row>
    <row r="749" spans="1:23" ht="24" customHeight="1">
      <c r="A749" s="219">
        <f t="shared" si="11"/>
        <v>746</v>
      </c>
      <c r="B749" s="219" t="s">
        <v>749</v>
      </c>
      <c r="C749" s="235">
        <v>0</v>
      </c>
      <c r="D749" s="225" t="s">
        <v>1729</v>
      </c>
      <c r="E749" s="227" t="s">
        <v>3026</v>
      </c>
      <c r="F749" s="231" t="s">
        <v>693</v>
      </c>
      <c r="G749" s="231" t="s">
        <v>693</v>
      </c>
      <c r="H749" s="227" t="s">
        <v>19201</v>
      </c>
      <c r="I749" s="228" t="s">
        <v>13745</v>
      </c>
      <c r="J749" s="229">
        <v>-1</v>
      </c>
      <c r="K749" s="228" t="b">
        <v>0</v>
      </c>
      <c r="L749" s="227">
        <v>1</v>
      </c>
      <c r="M749" s="227">
        <v>1</v>
      </c>
      <c r="N749" s="284">
        <v>2</v>
      </c>
      <c r="O749" s="228" t="b">
        <v>0</v>
      </c>
      <c r="P749" s="438" t="s">
        <v>19281</v>
      </c>
      <c r="Q749" s="438" t="s">
        <v>20102</v>
      </c>
      <c r="R749" s="446" t="s">
        <v>20103</v>
      </c>
      <c r="S749" s="446" t="s">
        <v>20104</v>
      </c>
      <c r="T749" s="454" t="s">
        <v>20105</v>
      </c>
      <c r="U749" s="438" t="s">
        <v>20106</v>
      </c>
      <c r="V749" s="438" t="s">
        <v>20107</v>
      </c>
      <c r="W749" s="279"/>
    </row>
    <row r="750" spans="1:23" ht="24" customHeight="1">
      <c r="A750" s="219">
        <f t="shared" si="11"/>
        <v>747</v>
      </c>
      <c r="B750" s="219" t="s">
        <v>749</v>
      </c>
      <c r="C750" s="235">
        <v>0</v>
      </c>
      <c r="D750" s="225" t="s">
        <v>1729</v>
      </c>
      <c r="E750" s="227" t="s">
        <v>3026</v>
      </c>
      <c r="F750" s="227" t="s">
        <v>3026</v>
      </c>
      <c r="G750" s="231" t="s">
        <v>693</v>
      </c>
      <c r="H750" s="227" t="s">
        <v>19201</v>
      </c>
      <c r="I750" s="228" t="s">
        <v>13745</v>
      </c>
      <c r="J750" s="229">
        <v>-1</v>
      </c>
      <c r="K750" s="228" t="b">
        <v>0</v>
      </c>
      <c r="L750" s="227">
        <v>1</v>
      </c>
      <c r="M750" s="227">
        <v>1</v>
      </c>
      <c r="N750" s="284">
        <v>3</v>
      </c>
      <c r="O750" s="228" t="b">
        <v>0</v>
      </c>
      <c r="P750" s="416" t="s">
        <v>19282</v>
      </c>
      <c r="Q750" s="416" t="s">
        <v>20108</v>
      </c>
      <c r="R750" s="444" t="s">
        <v>20109</v>
      </c>
      <c r="S750" s="444" t="s">
        <v>20110</v>
      </c>
      <c r="T750" s="452" t="s">
        <v>20111</v>
      </c>
      <c r="U750" s="416" t="s">
        <v>20112</v>
      </c>
      <c r="V750" s="416" t="s">
        <v>20113</v>
      </c>
      <c r="W750" s="279"/>
    </row>
    <row r="751" spans="1:23" ht="24" customHeight="1">
      <c r="A751" s="219">
        <f t="shared" si="11"/>
        <v>748</v>
      </c>
      <c r="B751" s="219" t="s">
        <v>749</v>
      </c>
      <c r="C751" s="235">
        <v>0</v>
      </c>
      <c r="D751" s="225" t="s">
        <v>1729</v>
      </c>
      <c r="E751" s="227" t="s">
        <v>3026</v>
      </c>
      <c r="F751" s="231" t="s">
        <v>693</v>
      </c>
      <c r="G751" s="231" t="s">
        <v>693</v>
      </c>
      <c r="H751" s="227" t="s">
        <v>19201</v>
      </c>
      <c r="I751" s="228" t="s">
        <v>13745</v>
      </c>
      <c r="J751" s="229">
        <v>-1</v>
      </c>
      <c r="K751" s="228" t="b">
        <v>0</v>
      </c>
      <c r="L751" s="227">
        <v>1</v>
      </c>
      <c r="M751" s="227">
        <v>1</v>
      </c>
      <c r="N751" s="284">
        <v>4</v>
      </c>
      <c r="O751" s="228" t="b">
        <v>0</v>
      </c>
      <c r="P751" s="438" t="s">
        <v>19283</v>
      </c>
      <c r="Q751" s="438" t="s">
        <v>20114</v>
      </c>
      <c r="R751" s="446" t="s">
        <v>20115</v>
      </c>
      <c r="S751" s="446" t="s">
        <v>20116</v>
      </c>
      <c r="T751" s="454" t="s">
        <v>20117</v>
      </c>
      <c r="U751" s="438" t="s">
        <v>20118</v>
      </c>
      <c r="V751" s="438" t="s">
        <v>20119</v>
      </c>
      <c r="W751" s="279"/>
    </row>
    <row r="752" spans="1:23" ht="24" customHeight="1">
      <c r="A752" s="219">
        <f t="shared" si="11"/>
        <v>749</v>
      </c>
      <c r="B752" s="219" t="s">
        <v>749</v>
      </c>
      <c r="C752" s="235">
        <v>0</v>
      </c>
      <c r="D752" s="225" t="s">
        <v>1729</v>
      </c>
      <c r="E752" s="227" t="s">
        <v>3026</v>
      </c>
      <c r="F752" s="231" t="s">
        <v>693</v>
      </c>
      <c r="G752" s="231" t="s">
        <v>693</v>
      </c>
      <c r="H752" s="227" t="s">
        <v>19201</v>
      </c>
      <c r="I752" s="228" t="s">
        <v>13745</v>
      </c>
      <c r="J752" s="229">
        <v>-1</v>
      </c>
      <c r="K752" s="228" t="b">
        <v>0</v>
      </c>
      <c r="L752" s="227">
        <v>1</v>
      </c>
      <c r="M752" s="227">
        <v>1</v>
      </c>
      <c r="N752" s="284">
        <v>5</v>
      </c>
      <c r="O752" s="228" t="b">
        <v>0</v>
      </c>
      <c r="P752" s="438" t="s">
        <v>19256</v>
      </c>
      <c r="Q752" s="438" t="s">
        <v>20120</v>
      </c>
      <c r="R752" s="446" t="s">
        <v>20121</v>
      </c>
      <c r="S752" s="446" t="s">
        <v>20122</v>
      </c>
      <c r="T752" s="454" t="s">
        <v>20123</v>
      </c>
      <c r="U752" s="438" t="s">
        <v>20124</v>
      </c>
      <c r="V752" s="438" t="s">
        <v>20125</v>
      </c>
      <c r="W752" s="279"/>
    </row>
    <row r="753" spans="1:23" ht="24" customHeight="1">
      <c r="A753" s="219">
        <f t="shared" si="11"/>
        <v>750</v>
      </c>
      <c r="B753" s="219" t="s">
        <v>749</v>
      </c>
      <c r="C753" s="235">
        <v>0</v>
      </c>
      <c r="D753" s="225" t="s">
        <v>1729</v>
      </c>
      <c r="E753" s="227" t="s">
        <v>3026</v>
      </c>
      <c r="F753" s="227" t="s">
        <v>3026</v>
      </c>
      <c r="G753" s="231" t="s">
        <v>693</v>
      </c>
      <c r="H753" s="227" t="s">
        <v>19201</v>
      </c>
      <c r="I753" s="228" t="s">
        <v>13745</v>
      </c>
      <c r="J753" s="229">
        <v>-1</v>
      </c>
      <c r="K753" s="228" t="b">
        <v>0</v>
      </c>
      <c r="L753" s="227">
        <v>1</v>
      </c>
      <c r="M753" s="227">
        <v>1</v>
      </c>
      <c r="N753" s="284">
        <v>6</v>
      </c>
      <c r="O753" s="228" t="b">
        <v>0</v>
      </c>
      <c r="P753" s="416" t="s">
        <v>19284</v>
      </c>
      <c r="Q753" s="416" t="s">
        <v>20126</v>
      </c>
      <c r="R753" s="444" t="s">
        <v>20127</v>
      </c>
      <c r="S753" s="444" t="s">
        <v>20128</v>
      </c>
      <c r="T753" s="452" t="s">
        <v>20129</v>
      </c>
      <c r="U753" s="416" t="s">
        <v>20130</v>
      </c>
      <c r="V753" s="416" t="s">
        <v>20131</v>
      </c>
      <c r="W753" s="279"/>
    </row>
    <row r="754" spans="1:23" ht="24" customHeight="1">
      <c r="A754" s="219">
        <f t="shared" si="11"/>
        <v>751</v>
      </c>
      <c r="B754" s="219" t="s">
        <v>749</v>
      </c>
      <c r="C754" s="235">
        <v>0</v>
      </c>
      <c r="D754" s="225" t="s">
        <v>1729</v>
      </c>
      <c r="E754" s="227" t="s">
        <v>3026</v>
      </c>
      <c r="F754" s="227" t="s">
        <v>3026</v>
      </c>
      <c r="G754" s="231" t="s">
        <v>693</v>
      </c>
      <c r="H754" s="227" t="s">
        <v>19201</v>
      </c>
      <c r="I754" s="228" t="s">
        <v>13745</v>
      </c>
      <c r="J754" s="229">
        <v>-1</v>
      </c>
      <c r="K754" s="228" t="b">
        <v>0</v>
      </c>
      <c r="L754" s="227">
        <v>1</v>
      </c>
      <c r="M754" s="227">
        <v>1</v>
      </c>
      <c r="N754" s="284">
        <v>7</v>
      </c>
      <c r="O754" s="228" t="b">
        <v>0</v>
      </c>
      <c r="P754" s="416" t="s">
        <v>19285</v>
      </c>
      <c r="Q754" s="416" t="s">
        <v>20132</v>
      </c>
      <c r="R754" s="444" t="s">
        <v>20133</v>
      </c>
      <c r="S754" s="444" t="s">
        <v>20134</v>
      </c>
      <c r="T754" s="452" t="s">
        <v>20135</v>
      </c>
      <c r="U754" s="416" t="s">
        <v>20136</v>
      </c>
      <c r="V754" s="416" t="s">
        <v>20137</v>
      </c>
      <c r="W754" s="279"/>
    </row>
    <row r="755" spans="1:23" ht="24" customHeight="1">
      <c r="A755" s="219">
        <f t="shared" si="11"/>
        <v>752</v>
      </c>
      <c r="B755" s="219" t="s">
        <v>749</v>
      </c>
      <c r="C755" s="235">
        <v>0</v>
      </c>
      <c r="D755" s="225" t="s">
        <v>1729</v>
      </c>
      <c r="E755" s="227" t="s">
        <v>3026</v>
      </c>
      <c r="F755" s="231" t="s">
        <v>693</v>
      </c>
      <c r="G755" s="231" t="s">
        <v>693</v>
      </c>
      <c r="H755" s="227" t="s">
        <v>19201</v>
      </c>
      <c r="I755" s="228" t="s">
        <v>13745</v>
      </c>
      <c r="J755" s="229">
        <v>-1</v>
      </c>
      <c r="K755" s="228" t="b">
        <v>0</v>
      </c>
      <c r="L755" s="227">
        <v>1</v>
      </c>
      <c r="M755" s="227">
        <v>1</v>
      </c>
      <c r="N755" s="284">
        <v>8</v>
      </c>
      <c r="O755" s="228" t="b">
        <v>0</v>
      </c>
      <c r="P755" s="438" t="s">
        <v>19286</v>
      </c>
      <c r="Q755" s="438" t="s">
        <v>20138</v>
      </c>
      <c r="R755" s="446" t="s">
        <v>20139</v>
      </c>
      <c r="S755" s="446" t="s">
        <v>20140</v>
      </c>
      <c r="T755" s="454" t="s">
        <v>20141</v>
      </c>
      <c r="U755" s="438" t="s">
        <v>20142</v>
      </c>
      <c r="V755" s="438" t="s">
        <v>20143</v>
      </c>
      <c r="W755" s="279"/>
    </row>
    <row r="756" spans="1:23" ht="24" customHeight="1">
      <c r="A756" s="219">
        <f t="shared" si="11"/>
        <v>753</v>
      </c>
      <c r="B756" s="219" t="s">
        <v>749</v>
      </c>
      <c r="C756" s="235">
        <v>0</v>
      </c>
      <c r="D756" s="225" t="s">
        <v>1729</v>
      </c>
      <c r="E756" s="227" t="s">
        <v>3026</v>
      </c>
      <c r="F756" s="231" t="s">
        <v>693</v>
      </c>
      <c r="G756" s="231" t="s">
        <v>693</v>
      </c>
      <c r="H756" s="227" t="s">
        <v>19201</v>
      </c>
      <c r="I756" s="228" t="s">
        <v>13745</v>
      </c>
      <c r="J756" s="229">
        <v>-1</v>
      </c>
      <c r="K756" s="228" t="b">
        <v>0</v>
      </c>
      <c r="L756" s="227">
        <v>1</v>
      </c>
      <c r="M756" s="227">
        <v>1</v>
      </c>
      <c r="N756" s="284">
        <v>9</v>
      </c>
      <c r="O756" s="228" t="b">
        <v>0</v>
      </c>
      <c r="P756" s="438" t="s">
        <v>19287</v>
      </c>
      <c r="Q756" s="438" t="s">
        <v>20144</v>
      </c>
      <c r="R756" s="446" t="s">
        <v>20145</v>
      </c>
      <c r="S756" s="446" t="s">
        <v>20146</v>
      </c>
      <c r="T756" s="454" t="s">
        <v>20147</v>
      </c>
      <c r="U756" s="438" t="s">
        <v>20148</v>
      </c>
      <c r="V756" s="438" t="s">
        <v>20149</v>
      </c>
      <c r="W756" s="279"/>
    </row>
    <row r="757" spans="1:23" ht="24" customHeight="1">
      <c r="A757" s="219">
        <f t="shared" si="11"/>
        <v>754</v>
      </c>
      <c r="B757" s="219" t="s">
        <v>749</v>
      </c>
      <c r="C757" s="235">
        <v>0</v>
      </c>
      <c r="D757" s="225" t="s">
        <v>1729</v>
      </c>
      <c r="E757" s="227" t="s">
        <v>3026</v>
      </c>
      <c r="F757" s="227" t="s">
        <v>3026</v>
      </c>
      <c r="G757" s="231" t="s">
        <v>693</v>
      </c>
      <c r="H757" s="227" t="s">
        <v>19201</v>
      </c>
      <c r="I757" s="228" t="s">
        <v>13745</v>
      </c>
      <c r="J757" s="229">
        <v>-1</v>
      </c>
      <c r="K757" s="228" t="b">
        <v>0</v>
      </c>
      <c r="L757" s="227">
        <v>1</v>
      </c>
      <c r="M757" s="227">
        <v>1</v>
      </c>
      <c r="N757" s="284">
        <v>10</v>
      </c>
      <c r="O757" s="228" t="b">
        <v>0</v>
      </c>
      <c r="P757" s="416" t="s">
        <v>19288</v>
      </c>
      <c r="Q757" s="416" t="s">
        <v>20150</v>
      </c>
      <c r="R757" s="444" t="s">
        <v>20151</v>
      </c>
      <c r="S757" s="444" t="s">
        <v>20152</v>
      </c>
      <c r="T757" s="452" t="s">
        <v>20153</v>
      </c>
      <c r="U757" s="416" t="s">
        <v>20154</v>
      </c>
      <c r="V757" s="416" t="s">
        <v>20155</v>
      </c>
      <c r="W757" s="279"/>
    </row>
    <row r="758" spans="1:23" ht="24" customHeight="1">
      <c r="A758" s="219">
        <f t="shared" si="11"/>
        <v>755</v>
      </c>
      <c r="B758" s="219" t="s">
        <v>749</v>
      </c>
      <c r="C758" s="235">
        <v>0</v>
      </c>
      <c r="D758" s="225" t="s">
        <v>1729</v>
      </c>
      <c r="E758" s="227" t="s">
        <v>3026</v>
      </c>
      <c r="F758" s="227" t="s">
        <v>3026</v>
      </c>
      <c r="G758" s="231" t="s">
        <v>693</v>
      </c>
      <c r="H758" s="227" t="s">
        <v>19201</v>
      </c>
      <c r="I758" s="228" t="s">
        <v>13745</v>
      </c>
      <c r="J758" s="229">
        <v>-1</v>
      </c>
      <c r="K758" s="228" t="b">
        <v>0</v>
      </c>
      <c r="L758" s="227">
        <v>1</v>
      </c>
      <c r="M758" s="227">
        <v>1</v>
      </c>
      <c r="N758" s="284">
        <v>11</v>
      </c>
      <c r="O758" s="228" t="b">
        <v>0</v>
      </c>
      <c r="P758" s="416" t="s">
        <v>19257</v>
      </c>
      <c r="Q758" s="416" t="s">
        <v>20156</v>
      </c>
      <c r="R758" s="444" t="s">
        <v>20157</v>
      </c>
      <c r="S758" s="444" t="s">
        <v>20158</v>
      </c>
      <c r="T758" s="452" t="s">
        <v>20159</v>
      </c>
      <c r="U758" s="416" t="s">
        <v>20160</v>
      </c>
      <c r="V758" s="416" t="s">
        <v>20161</v>
      </c>
      <c r="W758" s="279"/>
    </row>
    <row r="759" spans="1:23" ht="24" customHeight="1">
      <c r="A759" s="219">
        <f t="shared" si="11"/>
        <v>756</v>
      </c>
      <c r="B759" s="219" t="s">
        <v>749</v>
      </c>
      <c r="C759" s="235">
        <v>0</v>
      </c>
      <c r="D759" s="225" t="s">
        <v>1729</v>
      </c>
      <c r="E759" s="227" t="s">
        <v>3026</v>
      </c>
      <c r="F759" s="231" t="s">
        <v>693</v>
      </c>
      <c r="G759" s="231" t="s">
        <v>693</v>
      </c>
      <c r="H759" s="227" t="s">
        <v>19201</v>
      </c>
      <c r="I759" s="228" t="s">
        <v>13745</v>
      </c>
      <c r="J759" s="229">
        <v>-1</v>
      </c>
      <c r="K759" s="228" t="b">
        <v>0</v>
      </c>
      <c r="L759" s="227">
        <v>1</v>
      </c>
      <c r="M759" s="227">
        <v>1</v>
      </c>
      <c r="N759" s="284">
        <v>12</v>
      </c>
      <c r="O759" s="228" t="b">
        <v>0</v>
      </c>
      <c r="P759" s="438" t="s">
        <v>19289</v>
      </c>
      <c r="Q759" s="438" t="s">
        <v>20162</v>
      </c>
      <c r="R759" s="446" t="s">
        <v>20163</v>
      </c>
      <c r="S759" s="446" t="s">
        <v>20164</v>
      </c>
      <c r="T759" s="454" t="s">
        <v>20165</v>
      </c>
      <c r="U759" s="438" t="s">
        <v>20166</v>
      </c>
      <c r="V759" s="438" t="s">
        <v>20167</v>
      </c>
      <c r="W759" s="279"/>
    </row>
    <row r="760" spans="1:23" ht="24" customHeight="1">
      <c r="A760" s="219">
        <f t="shared" si="11"/>
        <v>757</v>
      </c>
      <c r="B760" s="219" t="s">
        <v>749</v>
      </c>
      <c r="C760" s="235">
        <v>0</v>
      </c>
      <c r="D760" s="225" t="s">
        <v>1729</v>
      </c>
      <c r="E760" s="227" t="s">
        <v>3026</v>
      </c>
      <c r="F760" s="227" t="s">
        <v>3026</v>
      </c>
      <c r="G760" s="231" t="s">
        <v>693</v>
      </c>
      <c r="H760" s="227" t="s">
        <v>19201</v>
      </c>
      <c r="I760" s="228" t="s">
        <v>13745</v>
      </c>
      <c r="J760" s="229">
        <v>-1</v>
      </c>
      <c r="K760" s="228" t="b">
        <v>0</v>
      </c>
      <c r="L760" s="227">
        <v>1</v>
      </c>
      <c r="M760" s="227">
        <v>1</v>
      </c>
      <c r="N760" s="284">
        <v>13</v>
      </c>
      <c r="O760" s="228" t="b">
        <v>0</v>
      </c>
      <c r="P760" s="416" t="s">
        <v>19258</v>
      </c>
      <c r="Q760" s="416" t="s">
        <v>20168</v>
      </c>
      <c r="R760" s="444" t="s">
        <v>20169</v>
      </c>
      <c r="S760" s="444" t="s">
        <v>20170</v>
      </c>
      <c r="T760" s="452" t="s">
        <v>20171</v>
      </c>
      <c r="U760" s="416" t="s">
        <v>20172</v>
      </c>
      <c r="V760" s="416" t="s">
        <v>20173</v>
      </c>
      <c r="W760" s="279"/>
    </row>
    <row r="761" spans="1:23" ht="24" customHeight="1">
      <c r="A761" s="219">
        <f t="shared" si="11"/>
        <v>758</v>
      </c>
      <c r="B761" s="219" t="s">
        <v>749</v>
      </c>
      <c r="C761" s="235">
        <v>0</v>
      </c>
      <c r="D761" s="225" t="s">
        <v>1729</v>
      </c>
      <c r="E761" s="227" t="s">
        <v>3026</v>
      </c>
      <c r="F761" s="227" t="s">
        <v>3026</v>
      </c>
      <c r="G761" s="231" t="s">
        <v>693</v>
      </c>
      <c r="H761" s="227" t="s">
        <v>19201</v>
      </c>
      <c r="I761" s="228" t="s">
        <v>13745</v>
      </c>
      <c r="J761" s="229">
        <v>-1</v>
      </c>
      <c r="K761" s="228" t="b">
        <v>0</v>
      </c>
      <c r="L761" s="227">
        <v>1</v>
      </c>
      <c r="M761" s="227">
        <v>1</v>
      </c>
      <c r="N761" s="284">
        <v>14</v>
      </c>
      <c r="O761" s="228" t="b">
        <v>0</v>
      </c>
      <c r="P761" s="416" t="s">
        <v>19290</v>
      </c>
      <c r="Q761" s="416" t="s">
        <v>20174</v>
      </c>
      <c r="R761" s="444" t="s">
        <v>20175</v>
      </c>
      <c r="S761" s="444" t="s">
        <v>20176</v>
      </c>
      <c r="T761" s="452" t="s">
        <v>20177</v>
      </c>
      <c r="U761" s="416" t="s">
        <v>20178</v>
      </c>
      <c r="V761" s="416" t="s">
        <v>20179</v>
      </c>
      <c r="W761" s="279"/>
    </row>
    <row r="762" spans="1:23" ht="24" customHeight="1">
      <c r="A762" s="219">
        <f t="shared" si="11"/>
        <v>759</v>
      </c>
      <c r="B762" s="219" t="s">
        <v>749</v>
      </c>
      <c r="C762" s="235">
        <v>0</v>
      </c>
      <c r="D762" s="225" t="s">
        <v>1729</v>
      </c>
      <c r="E762" s="227" t="s">
        <v>3026</v>
      </c>
      <c r="F762" s="231" t="s">
        <v>693</v>
      </c>
      <c r="G762" s="231" t="s">
        <v>693</v>
      </c>
      <c r="H762" s="227" t="s">
        <v>19201</v>
      </c>
      <c r="I762" s="228" t="s">
        <v>13745</v>
      </c>
      <c r="J762" s="229">
        <v>-1</v>
      </c>
      <c r="K762" s="228" t="b">
        <v>0</v>
      </c>
      <c r="L762" s="227">
        <v>1</v>
      </c>
      <c r="M762" s="227">
        <v>1</v>
      </c>
      <c r="N762" s="284">
        <v>15</v>
      </c>
      <c r="O762" s="227" t="b">
        <v>1</v>
      </c>
      <c r="P762" s="438" t="s">
        <v>19291</v>
      </c>
      <c r="Q762" s="438" t="s">
        <v>20180</v>
      </c>
      <c r="R762" s="446" t="s">
        <v>20181</v>
      </c>
      <c r="S762" s="446" t="s">
        <v>20182</v>
      </c>
      <c r="T762" s="454" t="s">
        <v>20183</v>
      </c>
      <c r="U762" s="438" t="s">
        <v>20184</v>
      </c>
      <c r="V762" s="438" t="s">
        <v>20185</v>
      </c>
      <c r="W762" s="279"/>
    </row>
    <row r="763" spans="1:23" ht="24" customHeight="1">
      <c r="A763" s="219">
        <f t="shared" si="11"/>
        <v>760</v>
      </c>
      <c r="B763" s="219" t="s">
        <v>749</v>
      </c>
      <c r="C763" s="235">
        <v>0</v>
      </c>
      <c r="D763" s="225" t="s">
        <v>1729</v>
      </c>
      <c r="E763" s="227" t="s">
        <v>3026</v>
      </c>
      <c r="F763" s="227" t="s">
        <v>25524</v>
      </c>
      <c r="G763" s="231" t="s">
        <v>693</v>
      </c>
      <c r="H763" s="227" t="s">
        <v>19200</v>
      </c>
      <c r="I763" s="228" t="s">
        <v>13745</v>
      </c>
      <c r="J763" s="229">
        <v>-1</v>
      </c>
      <c r="K763" s="228" t="b">
        <v>0</v>
      </c>
      <c r="L763" s="227">
        <v>1</v>
      </c>
      <c r="M763" s="227">
        <v>1</v>
      </c>
      <c r="N763" s="284">
        <v>1</v>
      </c>
      <c r="O763" s="228" t="b">
        <v>0</v>
      </c>
      <c r="P763" s="416" t="s">
        <v>19273</v>
      </c>
      <c r="Q763" s="416" t="s">
        <v>20186</v>
      </c>
      <c r="R763" s="444" t="s">
        <v>20187</v>
      </c>
      <c r="S763" s="444" t="s">
        <v>20188</v>
      </c>
      <c r="T763" s="452" t="s">
        <v>20189</v>
      </c>
      <c r="U763" s="416" t="s">
        <v>20190</v>
      </c>
      <c r="V763" s="416" t="s">
        <v>20191</v>
      </c>
      <c r="W763" s="279"/>
    </row>
    <row r="764" spans="1:23" ht="24" customHeight="1">
      <c r="A764" s="219">
        <f t="shared" si="11"/>
        <v>761</v>
      </c>
      <c r="B764" s="219" t="s">
        <v>749</v>
      </c>
      <c r="C764" s="235">
        <v>0</v>
      </c>
      <c r="D764" s="225" t="s">
        <v>1729</v>
      </c>
      <c r="E764" s="227" t="s">
        <v>3026</v>
      </c>
      <c r="F764" s="231" t="s">
        <v>693</v>
      </c>
      <c r="G764" s="231" t="s">
        <v>693</v>
      </c>
      <c r="H764" s="227" t="s">
        <v>19200</v>
      </c>
      <c r="I764" s="228" t="s">
        <v>13745</v>
      </c>
      <c r="J764" s="229">
        <v>-1</v>
      </c>
      <c r="K764" s="228" t="b">
        <v>0</v>
      </c>
      <c r="L764" s="227">
        <v>1</v>
      </c>
      <c r="M764" s="227">
        <v>1</v>
      </c>
      <c r="N764" s="284">
        <v>2</v>
      </c>
      <c r="O764" s="228" t="b">
        <v>0</v>
      </c>
      <c r="P764" s="438" t="s">
        <v>19247</v>
      </c>
      <c r="Q764" s="438" t="s">
        <v>20192</v>
      </c>
      <c r="R764" s="446" t="s">
        <v>20193</v>
      </c>
      <c r="S764" s="446" t="s">
        <v>20194</v>
      </c>
      <c r="T764" s="454" t="s">
        <v>20195</v>
      </c>
      <c r="U764" s="438" t="s">
        <v>20196</v>
      </c>
      <c r="V764" s="438" t="s">
        <v>20197</v>
      </c>
      <c r="W764" s="279"/>
    </row>
    <row r="765" spans="1:23" ht="24" customHeight="1">
      <c r="A765" s="219">
        <f t="shared" si="11"/>
        <v>762</v>
      </c>
      <c r="B765" s="219" t="s">
        <v>749</v>
      </c>
      <c r="C765" s="235">
        <v>0</v>
      </c>
      <c r="D765" s="225" t="s">
        <v>1729</v>
      </c>
      <c r="E765" s="227" t="s">
        <v>3026</v>
      </c>
      <c r="F765" s="227" t="s">
        <v>25524</v>
      </c>
      <c r="G765" s="231" t="s">
        <v>693</v>
      </c>
      <c r="H765" s="227" t="s">
        <v>19200</v>
      </c>
      <c r="I765" s="228" t="s">
        <v>13745</v>
      </c>
      <c r="J765" s="229">
        <v>-1</v>
      </c>
      <c r="K765" s="228" t="b">
        <v>0</v>
      </c>
      <c r="L765" s="227">
        <v>1</v>
      </c>
      <c r="M765" s="227">
        <v>1</v>
      </c>
      <c r="N765" s="284">
        <v>3</v>
      </c>
      <c r="O765" s="228" t="b">
        <v>0</v>
      </c>
      <c r="P765" s="416" t="s">
        <v>19274</v>
      </c>
      <c r="Q765" s="416" t="s">
        <v>20198</v>
      </c>
      <c r="R765" s="444" t="s">
        <v>20199</v>
      </c>
      <c r="S765" s="444" t="s">
        <v>20200</v>
      </c>
      <c r="T765" s="452" t="s">
        <v>20201</v>
      </c>
      <c r="U765" s="416" t="s">
        <v>20202</v>
      </c>
      <c r="V765" s="416" t="s">
        <v>20203</v>
      </c>
      <c r="W765" s="279"/>
    </row>
    <row r="766" spans="1:23" ht="24" customHeight="1">
      <c r="A766" s="219">
        <f t="shared" si="11"/>
        <v>763</v>
      </c>
      <c r="B766" s="219" t="s">
        <v>749</v>
      </c>
      <c r="C766" s="235">
        <v>0</v>
      </c>
      <c r="D766" s="225" t="s">
        <v>1729</v>
      </c>
      <c r="E766" s="227" t="s">
        <v>3026</v>
      </c>
      <c r="F766" s="231" t="s">
        <v>693</v>
      </c>
      <c r="G766" s="231" t="s">
        <v>693</v>
      </c>
      <c r="H766" s="227" t="s">
        <v>19200</v>
      </c>
      <c r="I766" s="228" t="s">
        <v>13745</v>
      </c>
      <c r="J766" s="229">
        <v>-1</v>
      </c>
      <c r="K766" s="228" t="b">
        <v>0</v>
      </c>
      <c r="L766" s="227">
        <v>1</v>
      </c>
      <c r="M766" s="227">
        <v>1</v>
      </c>
      <c r="N766" s="284">
        <v>4</v>
      </c>
      <c r="O766" s="228" t="b">
        <v>0</v>
      </c>
      <c r="P766" s="438" t="s">
        <v>19248</v>
      </c>
      <c r="Q766" s="438" t="s">
        <v>20204</v>
      </c>
      <c r="R766" s="446" t="s">
        <v>20205</v>
      </c>
      <c r="S766" s="446" t="s">
        <v>20206</v>
      </c>
      <c r="T766" s="454" t="s">
        <v>20207</v>
      </c>
      <c r="U766" s="438" t="s">
        <v>20208</v>
      </c>
      <c r="V766" s="438" t="s">
        <v>20209</v>
      </c>
      <c r="W766" s="279"/>
    </row>
    <row r="767" spans="1:23" ht="24" customHeight="1">
      <c r="A767" s="219">
        <f t="shared" si="11"/>
        <v>764</v>
      </c>
      <c r="B767" s="219" t="s">
        <v>749</v>
      </c>
      <c r="C767" s="235">
        <v>0</v>
      </c>
      <c r="D767" s="225" t="s">
        <v>1729</v>
      </c>
      <c r="E767" s="227" t="s">
        <v>3026</v>
      </c>
      <c r="F767" s="227" t="s">
        <v>25524</v>
      </c>
      <c r="G767" s="231" t="s">
        <v>693</v>
      </c>
      <c r="H767" s="227" t="s">
        <v>19200</v>
      </c>
      <c r="I767" s="228" t="s">
        <v>13745</v>
      </c>
      <c r="J767" s="229">
        <v>-1</v>
      </c>
      <c r="K767" s="228" t="b">
        <v>0</v>
      </c>
      <c r="L767" s="227">
        <v>1</v>
      </c>
      <c r="M767" s="227">
        <v>1</v>
      </c>
      <c r="N767" s="284">
        <v>5</v>
      </c>
      <c r="O767" s="228" t="b">
        <v>0</v>
      </c>
      <c r="P767" s="416" t="s">
        <v>19251</v>
      </c>
      <c r="Q767" s="416" t="s">
        <v>20210</v>
      </c>
      <c r="R767" s="444" t="s">
        <v>20211</v>
      </c>
      <c r="S767" s="444" t="s">
        <v>20212</v>
      </c>
      <c r="T767" s="452" t="s">
        <v>20213</v>
      </c>
      <c r="U767" s="416" t="s">
        <v>20214</v>
      </c>
      <c r="V767" s="416" t="s">
        <v>20215</v>
      </c>
      <c r="W767" s="279"/>
    </row>
    <row r="768" spans="1:23" ht="24" customHeight="1">
      <c r="A768" s="219">
        <f t="shared" si="11"/>
        <v>765</v>
      </c>
      <c r="B768" s="219" t="s">
        <v>749</v>
      </c>
      <c r="C768" s="235">
        <v>0</v>
      </c>
      <c r="D768" s="225" t="s">
        <v>1729</v>
      </c>
      <c r="E768" s="227" t="s">
        <v>3026</v>
      </c>
      <c r="F768" s="231" t="s">
        <v>693</v>
      </c>
      <c r="G768" s="231" t="s">
        <v>693</v>
      </c>
      <c r="H768" s="227" t="s">
        <v>19200</v>
      </c>
      <c r="I768" s="228" t="s">
        <v>13745</v>
      </c>
      <c r="J768" s="229">
        <v>-1</v>
      </c>
      <c r="K768" s="228" t="b">
        <v>0</v>
      </c>
      <c r="L768" s="227">
        <v>1</v>
      </c>
      <c r="M768" s="227">
        <v>1</v>
      </c>
      <c r="N768" s="284">
        <v>6</v>
      </c>
      <c r="O768" s="228" t="b">
        <v>0</v>
      </c>
      <c r="P768" s="438" t="s">
        <v>19249</v>
      </c>
      <c r="Q768" s="438" t="s">
        <v>20216</v>
      </c>
      <c r="R768" s="446" t="s">
        <v>20217</v>
      </c>
      <c r="S768" s="446" t="s">
        <v>20218</v>
      </c>
      <c r="T768" s="454" t="s">
        <v>20219</v>
      </c>
      <c r="U768" s="438" t="s">
        <v>20220</v>
      </c>
      <c r="V768" s="438" t="s">
        <v>20221</v>
      </c>
      <c r="W768" s="279"/>
    </row>
    <row r="769" spans="1:23" ht="24" customHeight="1">
      <c r="A769" s="219">
        <f t="shared" si="11"/>
        <v>766</v>
      </c>
      <c r="B769" s="219" t="s">
        <v>749</v>
      </c>
      <c r="C769" s="235">
        <v>0</v>
      </c>
      <c r="D769" s="225" t="s">
        <v>1729</v>
      </c>
      <c r="E769" s="227" t="s">
        <v>3026</v>
      </c>
      <c r="F769" s="227" t="s">
        <v>25525</v>
      </c>
      <c r="G769" s="231" t="s">
        <v>693</v>
      </c>
      <c r="H769" s="227" t="s">
        <v>19200</v>
      </c>
      <c r="I769" s="228" t="s">
        <v>13745</v>
      </c>
      <c r="J769" s="229">
        <v>-1</v>
      </c>
      <c r="K769" s="228" t="b">
        <v>0</v>
      </c>
      <c r="L769" s="227">
        <v>1</v>
      </c>
      <c r="M769" s="227">
        <v>1</v>
      </c>
      <c r="N769" s="284">
        <v>7</v>
      </c>
      <c r="O769" s="227" t="b">
        <v>1</v>
      </c>
      <c r="P769" s="416" t="s">
        <v>19250</v>
      </c>
      <c r="Q769" s="416" t="s">
        <v>20222</v>
      </c>
      <c r="R769" s="444" t="s">
        <v>20223</v>
      </c>
      <c r="S769" s="444" t="s">
        <v>20224</v>
      </c>
      <c r="T769" s="452" t="s">
        <v>20225</v>
      </c>
      <c r="U769" s="416" t="s">
        <v>20214</v>
      </c>
      <c r="V769" s="416" t="s">
        <v>20226</v>
      </c>
      <c r="W769" s="279"/>
    </row>
    <row r="770" spans="1:23" ht="24" customHeight="1">
      <c r="A770" s="219">
        <f t="shared" si="11"/>
        <v>767</v>
      </c>
      <c r="B770" s="219" t="s">
        <v>749</v>
      </c>
      <c r="C770" s="235">
        <v>0</v>
      </c>
      <c r="D770" s="225" t="s">
        <v>19202</v>
      </c>
      <c r="E770" s="227" t="s">
        <v>3025</v>
      </c>
      <c r="F770" s="231" t="s">
        <v>693</v>
      </c>
      <c r="G770" s="231" t="s">
        <v>693</v>
      </c>
      <c r="H770" s="227" t="s">
        <v>19204</v>
      </c>
      <c r="I770" s="228" t="s">
        <v>13745</v>
      </c>
      <c r="J770" s="229">
        <v>-1</v>
      </c>
      <c r="K770" s="228" t="b">
        <v>0</v>
      </c>
      <c r="L770" s="227">
        <v>1</v>
      </c>
      <c r="M770" s="227">
        <v>1</v>
      </c>
      <c r="N770" s="284">
        <v>1</v>
      </c>
      <c r="O770" s="228" t="b">
        <v>0</v>
      </c>
      <c r="P770" s="438" t="s">
        <v>19275</v>
      </c>
      <c r="Q770" s="438" t="s">
        <v>20227</v>
      </c>
      <c r="R770" s="446" t="s">
        <v>20228</v>
      </c>
      <c r="S770" s="446" t="s">
        <v>20229</v>
      </c>
      <c r="T770" s="454" t="s">
        <v>20230</v>
      </c>
      <c r="U770" s="438" t="s">
        <v>20231</v>
      </c>
      <c r="V770" s="438" t="s">
        <v>20232</v>
      </c>
      <c r="W770" s="279"/>
    </row>
    <row r="771" spans="1:23" ht="24" customHeight="1">
      <c r="A771" s="219">
        <f t="shared" si="11"/>
        <v>768</v>
      </c>
      <c r="B771" s="219" t="s">
        <v>749</v>
      </c>
      <c r="C771" s="235">
        <v>0</v>
      </c>
      <c r="D771" s="225" t="s">
        <v>19202</v>
      </c>
      <c r="E771" s="227" t="s">
        <v>3025</v>
      </c>
      <c r="F771" s="227" t="s">
        <v>3025</v>
      </c>
      <c r="G771" s="231" t="s">
        <v>693</v>
      </c>
      <c r="H771" s="227" t="s">
        <v>19204</v>
      </c>
      <c r="I771" s="228" t="s">
        <v>13745</v>
      </c>
      <c r="J771" s="229">
        <v>-1</v>
      </c>
      <c r="K771" s="228" t="b">
        <v>0</v>
      </c>
      <c r="L771" s="227">
        <v>1</v>
      </c>
      <c r="M771" s="227">
        <v>1</v>
      </c>
      <c r="N771" s="284">
        <v>2</v>
      </c>
      <c r="O771" s="228" t="b">
        <v>0</v>
      </c>
      <c r="P771" s="416" t="s">
        <v>19259</v>
      </c>
      <c r="Q771" s="416" t="s">
        <v>20233</v>
      </c>
      <c r="R771" s="444" t="s">
        <v>20234</v>
      </c>
      <c r="S771" s="444" t="s">
        <v>20235</v>
      </c>
      <c r="T771" s="452" t="s">
        <v>20236</v>
      </c>
      <c r="U771" s="416" t="s">
        <v>8922</v>
      </c>
      <c r="V771" s="416" t="s">
        <v>8923</v>
      </c>
      <c r="W771" s="279"/>
    </row>
    <row r="772" spans="1:23" ht="24" customHeight="1">
      <c r="A772" s="219">
        <f t="shared" si="11"/>
        <v>769</v>
      </c>
      <c r="B772" s="219" t="s">
        <v>749</v>
      </c>
      <c r="C772" s="235">
        <v>0</v>
      </c>
      <c r="D772" s="225" t="s">
        <v>19202</v>
      </c>
      <c r="E772" s="227" t="s">
        <v>3025</v>
      </c>
      <c r="F772" s="231" t="s">
        <v>693</v>
      </c>
      <c r="G772" s="231" t="s">
        <v>693</v>
      </c>
      <c r="H772" s="227" t="s">
        <v>19204</v>
      </c>
      <c r="I772" s="228" t="s">
        <v>13745</v>
      </c>
      <c r="J772" s="229">
        <v>-1</v>
      </c>
      <c r="K772" s="228" t="b">
        <v>0</v>
      </c>
      <c r="L772" s="227">
        <v>1</v>
      </c>
      <c r="M772" s="227">
        <v>1</v>
      </c>
      <c r="N772" s="284">
        <v>3</v>
      </c>
      <c r="O772" s="228" t="b">
        <v>0</v>
      </c>
      <c r="P772" s="438" t="s">
        <v>19262</v>
      </c>
      <c r="Q772" s="438" t="s">
        <v>20237</v>
      </c>
      <c r="R772" s="446" t="s">
        <v>20238</v>
      </c>
      <c r="S772" s="446" t="s">
        <v>20239</v>
      </c>
      <c r="T772" s="454" t="s">
        <v>20240</v>
      </c>
      <c r="U772" s="438" t="s">
        <v>20241</v>
      </c>
      <c r="V772" s="438" t="s">
        <v>20242</v>
      </c>
      <c r="W772" s="279"/>
    </row>
    <row r="773" spans="1:23" ht="24" customHeight="1">
      <c r="A773" s="219">
        <f t="shared" si="11"/>
        <v>770</v>
      </c>
      <c r="B773" s="219" t="s">
        <v>749</v>
      </c>
      <c r="C773" s="235">
        <v>0</v>
      </c>
      <c r="D773" s="225" t="s">
        <v>19202</v>
      </c>
      <c r="E773" s="227" t="s">
        <v>3025</v>
      </c>
      <c r="F773" s="231" t="s">
        <v>693</v>
      </c>
      <c r="G773" s="231" t="s">
        <v>693</v>
      </c>
      <c r="H773" s="227" t="s">
        <v>19204</v>
      </c>
      <c r="I773" s="228" t="s">
        <v>13745</v>
      </c>
      <c r="J773" s="229">
        <v>-1</v>
      </c>
      <c r="K773" s="228" t="b">
        <v>0</v>
      </c>
      <c r="L773" s="227">
        <v>1</v>
      </c>
      <c r="M773" s="227">
        <v>1</v>
      </c>
      <c r="N773" s="284">
        <v>4</v>
      </c>
      <c r="O773" s="228" t="b">
        <v>0</v>
      </c>
      <c r="P773" s="438" t="s">
        <v>19263</v>
      </c>
      <c r="Q773" s="438" t="s">
        <v>20243</v>
      </c>
      <c r="R773" s="446" t="s">
        <v>20244</v>
      </c>
      <c r="S773" s="446" t="s">
        <v>20245</v>
      </c>
      <c r="T773" s="454" t="s">
        <v>20246</v>
      </c>
      <c r="U773" s="438" t="s">
        <v>20247</v>
      </c>
      <c r="V773" s="438" t="s">
        <v>20248</v>
      </c>
      <c r="W773" s="279"/>
    </row>
    <row r="774" spans="1:23" ht="24" customHeight="1">
      <c r="A774" s="219">
        <f t="shared" si="11"/>
        <v>771</v>
      </c>
      <c r="B774" s="219" t="s">
        <v>749</v>
      </c>
      <c r="C774" s="235">
        <v>0</v>
      </c>
      <c r="D774" s="225" t="s">
        <v>19202</v>
      </c>
      <c r="E774" s="227" t="s">
        <v>3025</v>
      </c>
      <c r="F774" s="227" t="s">
        <v>3025</v>
      </c>
      <c r="G774" s="231" t="s">
        <v>693</v>
      </c>
      <c r="H774" s="227" t="s">
        <v>19204</v>
      </c>
      <c r="I774" s="228" t="s">
        <v>13745</v>
      </c>
      <c r="J774" s="229">
        <v>-1</v>
      </c>
      <c r="K774" s="228" t="b">
        <v>0</v>
      </c>
      <c r="L774" s="227">
        <v>1</v>
      </c>
      <c r="M774" s="227">
        <v>1</v>
      </c>
      <c r="N774" s="284">
        <v>5</v>
      </c>
      <c r="O774" s="228" t="b">
        <v>0</v>
      </c>
      <c r="P774" s="416" t="s">
        <v>19276</v>
      </c>
      <c r="Q774" s="416" t="s">
        <v>20249</v>
      </c>
      <c r="R774" s="444" t="s">
        <v>20250</v>
      </c>
      <c r="S774" s="444" t="s">
        <v>20251</v>
      </c>
      <c r="T774" s="452" t="s">
        <v>20252</v>
      </c>
      <c r="U774" s="416" t="s">
        <v>20253</v>
      </c>
      <c r="V774" s="416" t="s">
        <v>20254</v>
      </c>
      <c r="W774" s="279"/>
    </row>
    <row r="775" spans="1:23" ht="24" customHeight="1">
      <c r="A775" s="219">
        <f t="shared" si="11"/>
        <v>772</v>
      </c>
      <c r="B775" s="219" t="s">
        <v>749</v>
      </c>
      <c r="C775" s="235">
        <v>0</v>
      </c>
      <c r="D775" s="225" t="s">
        <v>19202</v>
      </c>
      <c r="E775" s="227" t="s">
        <v>3025</v>
      </c>
      <c r="F775" s="227" t="s">
        <v>3025</v>
      </c>
      <c r="G775" s="231" t="s">
        <v>693</v>
      </c>
      <c r="H775" s="227" t="s">
        <v>19204</v>
      </c>
      <c r="I775" s="228" t="s">
        <v>13745</v>
      </c>
      <c r="J775" s="229">
        <v>-1</v>
      </c>
      <c r="K775" s="228" t="b">
        <v>0</v>
      </c>
      <c r="L775" s="227">
        <v>1</v>
      </c>
      <c r="M775" s="227">
        <v>1</v>
      </c>
      <c r="N775" s="284">
        <v>6</v>
      </c>
      <c r="O775" s="228" t="b">
        <v>0</v>
      </c>
      <c r="P775" s="416" t="s">
        <v>19277</v>
      </c>
      <c r="Q775" s="416" t="s">
        <v>20255</v>
      </c>
      <c r="R775" s="444" t="s">
        <v>20256</v>
      </c>
      <c r="S775" s="444" t="s">
        <v>20257</v>
      </c>
      <c r="T775" s="452" t="s">
        <v>20258</v>
      </c>
      <c r="U775" s="416" t="s">
        <v>20259</v>
      </c>
      <c r="V775" s="416" t="s">
        <v>20260</v>
      </c>
      <c r="W775" s="279"/>
    </row>
    <row r="776" spans="1:23" ht="24" customHeight="1">
      <c r="A776" s="219">
        <f t="shared" si="11"/>
        <v>773</v>
      </c>
      <c r="B776" s="219" t="s">
        <v>749</v>
      </c>
      <c r="C776" s="235">
        <v>0</v>
      </c>
      <c r="D776" s="225" t="s">
        <v>19202</v>
      </c>
      <c r="E776" s="227" t="s">
        <v>3025</v>
      </c>
      <c r="F776" s="227" t="s">
        <v>3025</v>
      </c>
      <c r="G776" s="231" t="s">
        <v>693</v>
      </c>
      <c r="H776" s="227" t="s">
        <v>19204</v>
      </c>
      <c r="I776" s="228" t="s">
        <v>13745</v>
      </c>
      <c r="J776" s="229">
        <v>-1</v>
      </c>
      <c r="K776" s="228" t="b">
        <v>0</v>
      </c>
      <c r="L776" s="227">
        <v>1</v>
      </c>
      <c r="M776" s="227">
        <v>1</v>
      </c>
      <c r="N776" s="284">
        <v>7</v>
      </c>
      <c r="O776" s="228" t="b">
        <v>0</v>
      </c>
      <c r="P776" s="416" t="s">
        <v>19278</v>
      </c>
      <c r="Q776" s="416" t="s">
        <v>20261</v>
      </c>
      <c r="R776" s="444" t="s">
        <v>20262</v>
      </c>
      <c r="S776" s="444" t="s">
        <v>20263</v>
      </c>
      <c r="T776" s="452" t="s">
        <v>20264</v>
      </c>
      <c r="U776" s="416" t="s">
        <v>20265</v>
      </c>
      <c r="V776" s="416" t="s">
        <v>20266</v>
      </c>
      <c r="W776" s="279"/>
    </row>
    <row r="777" spans="1:23" ht="24" customHeight="1">
      <c r="A777" s="219">
        <f t="shared" si="11"/>
        <v>774</v>
      </c>
      <c r="B777" s="219" t="s">
        <v>749</v>
      </c>
      <c r="C777" s="235">
        <v>0</v>
      </c>
      <c r="D777" s="225" t="s">
        <v>19202</v>
      </c>
      <c r="E777" s="227" t="s">
        <v>3025</v>
      </c>
      <c r="F777" s="227" t="s">
        <v>3025</v>
      </c>
      <c r="G777" s="231" t="s">
        <v>693</v>
      </c>
      <c r="H777" s="227" t="s">
        <v>19204</v>
      </c>
      <c r="I777" s="228" t="s">
        <v>13745</v>
      </c>
      <c r="J777" s="229">
        <v>-1</v>
      </c>
      <c r="K777" s="228" t="b">
        <v>0</v>
      </c>
      <c r="L777" s="227">
        <v>1</v>
      </c>
      <c r="M777" s="227">
        <v>1</v>
      </c>
      <c r="N777" s="284">
        <v>8</v>
      </c>
      <c r="O777" s="228" t="b">
        <v>0</v>
      </c>
      <c r="P777" s="416" t="s">
        <v>19260</v>
      </c>
      <c r="Q777" s="416" t="s">
        <v>20267</v>
      </c>
      <c r="R777" s="444" t="s">
        <v>20268</v>
      </c>
      <c r="S777" s="444" t="s">
        <v>20269</v>
      </c>
      <c r="T777" s="452" t="s">
        <v>20270</v>
      </c>
      <c r="U777" s="416" t="s">
        <v>20271</v>
      </c>
      <c r="V777" s="416" t="s">
        <v>20272</v>
      </c>
      <c r="W777" s="279"/>
    </row>
    <row r="778" spans="1:23" ht="24" customHeight="1">
      <c r="A778" s="219">
        <f t="shared" si="11"/>
        <v>775</v>
      </c>
      <c r="B778" s="219" t="s">
        <v>749</v>
      </c>
      <c r="C778" s="235">
        <v>0</v>
      </c>
      <c r="D778" s="225" t="s">
        <v>19202</v>
      </c>
      <c r="E778" s="227" t="s">
        <v>3025</v>
      </c>
      <c r="F778" s="227" t="s">
        <v>3025</v>
      </c>
      <c r="G778" s="231" t="s">
        <v>693</v>
      </c>
      <c r="H778" s="227" t="s">
        <v>19204</v>
      </c>
      <c r="I778" s="228" t="s">
        <v>13745</v>
      </c>
      <c r="J778" s="229">
        <v>-1</v>
      </c>
      <c r="K778" s="228" t="b">
        <v>0</v>
      </c>
      <c r="L778" s="227">
        <v>1</v>
      </c>
      <c r="M778" s="227">
        <v>1</v>
      </c>
      <c r="N778" s="284">
        <v>9</v>
      </c>
      <c r="O778" s="228" t="b">
        <v>0</v>
      </c>
      <c r="P778" s="416" t="s">
        <v>19261</v>
      </c>
      <c r="Q778" s="416" t="s">
        <v>20273</v>
      </c>
      <c r="R778" s="444" t="s">
        <v>20274</v>
      </c>
      <c r="S778" s="444" t="s">
        <v>20275</v>
      </c>
      <c r="T778" s="452" t="s">
        <v>20276</v>
      </c>
      <c r="U778" s="416" t="s">
        <v>20277</v>
      </c>
      <c r="V778" s="416" t="s">
        <v>20278</v>
      </c>
      <c r="W778" s="279"/>
    </row>
    <row r="779" spans="1:23" ht="24" customHeight="1">
      <c r="A779" s="219">
        <f t="shared" si="11"/>
        <v>776</v>
      </c>
      <c r="B779" s="219" t="s">
        <v>749</v>
      </c>
      <c r="C779" s="235">
        <v>0</v>
      </c>
      <c r="D779" s="225" t="s">
        <v>19202</v>
      </c>
      <c r="E779" s="227" t="s">
        <v>3025</v>
      </c>
      <c r="F779" s="231" t="s">
        <v>693</v>
      </c>
      <c r="G779" s="231" t="s">
        <v>693</v>
      </c>
      <c r="H779" s="227" t="s">
        <v>19204</v>
      </c>
      <c r="I779" s="228" t="s">
        <v>13745</v>
      </c>
      <c r="J779" s="229">
        <v>-1</v>
      </c>
      <c r="K779" s="228" t="b">
        <v>0</v>
      </c>
      <c r="L779" s="227">
        <v>1</v>
      </c>
      <c r="M779" s="227">
        <v>1</v>
      </c>
      <c r="N779" s="284">
        <v>10</v>
      </c>
      <c r="O779" s="228" t="b">
        <v>0</v>
      </c>
      <c r="P779" s="438" t="s">
        <v>19264</v>
      </c>
      <c r="Q779" s="438" t="s">
        <v>20279</v>
      </c>
      <c r="R779" s="446" t="s">
        <v>20280</v>
      </c>
      <c r="S779" s="446" t="s">
        <v>20281</v>
      </c>
      <c r="T779" s="454" t="s">
        <v>20282</v>
      </c>
      <c r="U779" s="438" t="s">
        <v>20283</v>
      </c>
      <c r="V779" s="438" t="s">
        <v>20284</v>
      </c>
      <c r="W779" s="279"/>
    </row>
    <row r="780" spans="1:23" ht="24" customHeight="1">
      <c r="A780" s="219">
        <f t="shared" si="11"/>
        <v>777</v>
      </c>
      <c r="B780" s="219" t="s">
        <v>749</v>
      </c>
      <c r="C780" s="235">
        <v>0</v>
      </c>
      <c r="D780" s="225" t="s">
        <v>19202</v>
      </c>
      <c r="E780" s="227" t="s">
        <v>3025</v>
      </c>
      <c r="F780" s="231" t="s">
        <v>693</v>
      </c>
      <c r="G780" s="231" t="s">
        <v>693</v>
      </c>
      <c r="H780" s="227" t="s">
        <v>19204</v>
      </c>
      <c r="I780" s="228" t="s">
        <v>13745</v>
      </c>
      <c r="J780" s="229">
        <v>-1</v>
      </c>
      <c r="K780" s="228" t="b">
        <v>0</v>
      </c>
      <c r="L780" s="227">
        <v>1</v>
      </c>
      <c r="M780" s="227">
        <v>1</v>
      </c>
      <c r="N780" s="284">
        <v>11</v>
      </c>
      <c r="O780" s="227" t="b">
        <v>1</v>
      </c>
      <c r="P780" s="438" t="s">
        <v>19265</v>
      </c>
      <c r="Q780" s="438" t="s">
        <v>20285</v>
      </c>
      <c r="R780" s="446" t="s">
        <v>20286</v>
      </c>
      <c r="S780" s="446" t="s">
        <v>20287</v>
      </c>
      <c r="T780" s="454" t="s">
        <v>20288</v>
      </c>
      <c r="U780" s="438" t="s">
        <v>20289</v>
      </c>
      <c r="V780" s="438" t="s">
        <v>20290</v>
      </c>
      <c r="W780" s="279"/>
    </row>
    <row r="781" spans="1:23" ht="24" customHeight="1">
      <c r="A781" s="219">
        <f t="shared" si="11"/>
        <v>778</v>
      </c>
      <c r="B781" s="219" t="s">
        <v>749</v>
      </c>
      <c r="C781" s="235">
        <v>0</v>
      </c>
      <c r="D781" s="225" t="s">
        <v>19434</v>
      </c>
      <c r="E781" s="227" t="s">
        <v>3025</v>
      </c>
      <c r="F781" s="227" t="s">
        <v>3025</v>
      </c>
      <c r="G781" s="231" t="s">
        <v>693</v>
      </c>
      <c r="H781" s="227" t="s">
        <v>19205</v>
      </c>
      <c r="I781" s="228" t="s">
        <v>13745</v>
      </c>
      <c r="J781" s="229">
        <v>-1</v>
      </c>
      <c r="K781" s="228" t="b">
        <v>0</v>
      </c>
      <c r="L781" s="227">
        <v>1</v>
      </c>
      <c r="M781" s="227">
        <v>1</v>
      </c>
      <c r="N781" s="284">
        <v>1</v>
      </c>
      <c r="O781" s="228" t="b">
        <v>0</v>
      </c>
      <c r="P781" s="416" t="s">
        <v>19266</v>
      </c>
      <c r="Q781" s="416" t="s">
        <v>20291</v>
      </c>
      <c r="R781" s="444" t="s">
        <v>20292</v>
      </c>
      <c r="S781" s="444" t="s">
        <v>20293</v>
      </c>
      <c r="T781" s="452" t="s">
        <v>20294</v>
      </c>
      <c r="U781" s="416" t="s">
        <v>20295</v>
      </c>
      <c r="V781" s="416" t="s">
        <v>20296</v>
      </c>
      <c r="W781" s="279"/>
    </row>
    <row r="782" spans="1:23" ht="24" customHeight="1">
      <c r="A782" s="219">
        <f t="shared" si="11"/>
        <v>779</v>
      </c>
      <c r="B782" s="219" t="s">
        <v>749</v>
      </c>
      <c r="C782" s="235">
        <v>0</v>
      </c>
      <c r="D782" s="225" t="s">
        <v>19434</v>
      </c>
      <c r="E782" s="227" t="s">
        <v>3025</v>
      </c>
      <c r="F782" s="227" t="s">
        <v>3025</v>
      </c>
      <c r="G782" s="231" t="s">
        <v>693</v>
      </c>
      <c r="H782" s="227" t="s">
        <v>19205</v>
      </c>
      <c r="I782" s="228" t="s">
        <v>13745</v>
      </c>
      <c r="J782" s="229">
        <v>-1</v>
      </c>
      <c r="K782" s="228" t="b">
        <v>0</v>
      </c>
      <c r="L782" s="227">
        <v>1</v>
      </c>
      <c r="M782" s="227">
        <v>1</v>
      </c>
      <c r="N782" s="284">
        <v>2</v>
      </c>
      <c r="O782" s="228" t="b">
        <v>0</v>
      </c>
      <c r="P782" s="416" t="s">
        <v>19267</v>
      </c>
      <c r="Q782" s="416" t="s">
        <v>20297</v>
      </c>
      <c r="R782" s="444" t="s">
        <v>20298</v>
      </c>
      <c r="S782" s="444" t="s">
        <v>20299</v>
      </c>
      <c r="T782" s="452" t="s">
        <v>20300</v>
      </c>
      <c r="U782" s="416" t="s">
        <v>20301</v>
      </c>
      <c r="V782" s="416" t="s">
        <v>20302</v>
      </c>
      <c r="W782" s="279"/>
    </row>
    <row r="783" spans="1:23" ht="24" customHeight="1">
      <c r="A783" s="219">
        <f t="shared" si="11"/>
        <v>780</v>
      </c>
      <c r="B783" s="219" t="s">
        <v>749</v>
      </c>
      <c r="C783" s="235">
        <v>0</v>
      </c>
      <c r="D783" s="225" t="s">
        <v>19434</v>
      </c>
      <c r="E783" s="227" t="s">
        <v>3025</v>
      </c>
      <c r="F783" s="227" t="s">
        <v>3025</v>
      </c>
      <c r="G783" s="231" t="s">
        <v>693</v>
      </c>
      <c r="H783" s="227" t="s">
        <v>19205</v>
      </c>
      <c r="I783" s="228" t="s">
        <v>13745</v>
      </c>
      <c r="J783" s="229">
        <v>-1</v>
      </c>
      <c r="K783" s="228" t="b">
        <v>0</v>
      </c>
      <c r="L783" s="227">
        <v>1</v>
      </c>
      <c r="M783" s="227">
        <v>1</v>
      </c>
      <c r="N783" s="284">
        <v>3</v>
      </c>
      <c r="O783" s="228" t="b">
        <v>0</v>
      </c>
      <c r="P783" s="416" t="s">
        <v>19268</v>
      </c>
      <c r="Q783" s="416" t="s">
        <v>20303</v>
      </c>
      <c r="R783" s="444" t="s">
        <v>20304</v>
      </c>
      <c r="S783" s="444" t="s">
        <v>20305</v>
      </c>
      <c r="T783" s="452" t="s">
        <v>20306</v>
      </c>
      <c r="U783" s="416" t="s">
        <v>20307</v>
      </c>
      <c r="V783" s="416" t="s">
        <v>20308</v>
      </c>
      <c r="W783" s="279"/>
    </row>
    <row r="784" spans="1:23" ht="24" customHeight="1">
      <c r="A784" s="219">
        <f t="shared" si="11"/>
        <v>781</v>
      </c>
      <c r="B784" s="219" t="s">
        <v>749</v>
      </c>
      <c r="C784" s="235">
        <v>0</v>
      </c>
      <c r="D784" s="225" t="s">
        <v>19434</v>
      </c>
      <c r="E784" s="227" t="s">
        <v>3025</v>
      </c>
      <c r="F784" s="231" t="s">
        <v>693</v>
      </c>
      <c r="G784" s="231" t="s">
        <v>693</v>
      </c>
      <c r="H784" s="227" t="s">
        <v>19205</v>
      </c>
      <c r="I784" s="228" t="s">
        <v>13745</v>
      </c>
      <c r="J784" s="229">
        <v>-1</v>
      </c>
      <c r="K784" s="228" t="b">
        <v>0</v>
      </c>
      <c r="L784" s="227">
        <v>1</v>
      </c>
      <c r="M784" s="227">
        <v>1</v>
      </c>
      <c r="N784" s="284">
        <v>4</v>
      </c>
      <c r="O784" s="228" t="b">
        <v>0</v>
      </c>
      <c r="P784" s="438" t="s">
        <v>19269</v>
      </c>
      <c r="Q784" s="438" t="s">
        <v>20309</v>
      </c>
      <c r="R784" s="446" t="s">
        <v>20310</v>
      </c>
      <c r="S784" s="446" t="s">
        <v>20311</v>
      </c>
      <c r="T784" s="454" t="s">
        <v>20312</v>
      </c>
      <c r="U784" s="438" t="s">
        <v>20313</v>
      </c>
      <c r="V784" s="438" t="s">
        <v>20314</v>
      </c>
      <c r="W784" s="279"/>
    </row>
    <row r="785" spans="1:23" ht="24" customHeight="1">
      <c r="A785" s="219">
        <f t="shared" si="11"/>
        <v>782</v>
      </c>
      <c r="B785" s="219" t="s">
        <v>749</v>
      </c>
      <c r="C785" s="235">
        <v>0</v>
      </c>
      <c r="D785" s="225" t="s">
        <v>19434</v>
      </c>
      <c r="E785" s="227" t="s">
        <v>3025</v>
      </c>
      <c r="F785" s="231" t="s">
        <v>693</v>
      </c>
      <c r="G785" s="231" t="s">
        <v>693</v>
      </c>
      <c r="H785" s="227" t="s">
        <v>19205</v>
      </c>
      <c r="I785" s="228" t="s">
        <v>13745</v>
      </c>
      <c r="J785" s="229">
        <v>-1</v>
      </c>
      <c r="K785" s="228" t="b">
        <v>0</v>
      </c>
      <c r="L785" s="227">
        <v>1</v>
      </c>
      <c r="M785" s="227">
        <v>1</v>
      </c>
      <c r="N785" s="284">
        <v>5</v>
      </c>
      <c r="O785" s="228" t="b">
        <v>0</v>
      </c>
      <c r="P785" s="438" t="s">
        <v>19279</v>
      </c>
      <c r="Q785" s="438" t="s">
        <v>20315</v>
      </c>
      <c r="R785" s="446" t="s">
        <v>20316</v>
      </c>
      <c r="S785" s="446" t="s">
        <v>20317</v>
      </c>
      <c r="T785" s="454" t="s">
        <v>20318</v>
      </c>
      <c r="U785" s="438" t="s">
        <v>20319</v>
      </c>
      <c r="V785" s="438" t="s">
        <v>20320</v>
      </c>
      <c r="W785" s="279"/>
    </row>
    <row r="786" spans="1:23" ht="24" customHeight="1">
      <c r="A786" s="219">
        <f t="shared" si="11"/>
        <v>783</v>
      </c>
      <c r="B786" s="219" t="s">
        <v>749</v>
      </c>
      <c r="C786" s="235">
        <v>0</v>
      </c>
      <c r="D786" s="225" t="s">
        <v>19434</v>
      </c>
      <c r="E786" s="227" t="s">
        <v>3025</v>
      </c>
      <c r="F786" s="227" t="s">
        <v>3025</v>
      </c>
      <c r="G786" s="231" t="s">
        <v>693</v>
      </c>
      <c r="H786" s="227" t="s">
        <v>19205</v>
      </c>
      <c r="I786" s="228" t="s">
        <v>13745</v>
      </c>
      <c r="J786" s="229">
        <v>-1</v>
      </c>
      <c r="K786" s="228" t="b">
        <v>0</v>
      </c>
      <c r="L786" s="227">
        <v>1</v>
      </c>
      <c r="M786" s="227">
        <v>1</v>
      </c>
      <c r="N786" s="284">
        <v>6</v>
      </c>
      <c r="O786" s="228" t="b">
        <v>0</v>
      </c>
      <c r="P786" s="416" t="s">
        <v>19270</v>
      </c>
      <c r="Q786" s="416" t="s">
        <v>21180</v>
      </c>
      <c r="R786" s="444" t="s">
        <v>21181</v>
      </c>
      <c r="S786" s="444" t="s">
        <v>21182</v>
      </c>
      <c r="T786" s="452" t="s">
        <v>21183</v>
      </c>
      <c r="U786" s="416" t="s">
        <v>21184</v>
      </c>
      <c r="V786" s="416" t="s">
        <v>21185</v>
      </c>
      <c r="W786" s="279"/>
    </row>
    <row r="787" spans="1:23" ht="24" customHeight="1">
      <c r="A787" s="219">
        <f t="shared" si="11"/>
        <v>784</v>
      </c>
      <c r="B787" s="219" t="s">
        <v>749</v>
      </c>
      <c r="C787" s="235">
        <v>0</v>
      </c>
      <c r="D787" s="225" t="s">
        <v>19434</v>
      </c>
      <c r="E787" s="227" t="s">
        <v>3025</v>
      </c>
      <c r="F787" s="227" t="s">
        <v>3025</v>
      </c>
      <c r="G787" s="231" t="s">
        <v>693</v>
      </c>
      <c r="H787" s="227" t="s">
        <v>19205</v>
      </c>
      <c r="I787" s="228" t="s">
        <v>13745</v>
      </c>
      <c r="J787" s="229">
        <v>-1</v>
      </c>
      <c r="K787" s="228" t="b">
        <v>0</v>
      </c>
      <c r="L787" s="227">
        <v>1</v>
      </c>
      <c r="M787" s="227">
        <v>1</v>
      </c>
      <c r="N787" s="284">
        <v>7</v>
      </c>
      <c r="O787" s="228" t="b">
        <v>0</v>
      </c>
      <c r="P787" s="416" t="s">
        <v>19271</v>
      </c>
      <c r="Q787" s="416" t="s">
        <v>20321</v>
      </c>
      <c r="R787" s="444" t="s">
        <v>20322</v>
      </c>
      <c r="S787" s="444" t="s">
        <v>20323</v>
      </c>
      <c r="T787" s="452" t="s">
        <v>20324</v>
      </c>
      <c r="U787" s="416" t="s">
        <v>20325</v>
      </c>
      <c r="V787" s="416" t="s">
        <v>20326</v>
      </c>
      <c r="W787" s="279"/>
    </row>
    <row r="788" spans="1:23" ht="24" customHeight="1">
      <c r="A788" s="219">
        <f t="shared" si="11"/>
        <v>785</v>
      </c>
      <c r="B788" s="219" t="s">
        <v>749</v>
      </c>
      <c r="C788" s="235">
        <v>0</v>
      </c>
      <c r="D788" s="225" t="s">
        <v>19434</v>
      </c>
      <c r="E788" s="227" t="s">
        <v>3025</v>
      </c>
      <c r="F788" s="227" t="s">
        <v>3025</v>
      </c>
      <c r="G788" s="231" t="s">
        <v>693</v>
      </c>
      <c r="H788" s="227" t="s">
        <v>19205</v>
      </c>
      <c r="I788" s="228" t="s">
        <v>13745</v>
      </c>
      <c r="J788" s="229">
        <v>-1</v>
      </c>
      <c r="K788" s="228" t="b">
        <v>0</v>
      </c>
      <c r="L788" s="227">
        <v>1</v>
      </c>
      <c r="M788" s="227">
        <v>1</v>
      </c>
      <c r="N788" s="284">
        <v>8</v>
      </c>
      <c r="O788" s="227" t="b">
        <v>1</v>
      </c>
      <c r="P788" s="416" t="s">
        <v>19272</v>
      </c>
      <c r="Q788" s="416" t="s">
        <v>20327</v>
      </c>
      <c r="R788" s="444" t="s">
        <v>20328</v>
      </c>
      <c r="S788" s="444" t="s">
        <v>20329</v>
      </c>
      <c r="T788" s="452" t="s">
        <v>20330</v>
      </c>
      <c r="U788" s="416" t="s">
        <v>20331</v>
      </c>
      <c r="V788" s="416" t="s">
        <v>20332</v>
      </c>
      <c r="W788" s="279"/>
    </row>
    <row r="789" spans="1:23" ht="24" customHeight="1">
      <c r="A789" s="219">
        <f t="shared" si="11"/>
        <v>786</v>
      </c>
      <c r="B789" s="219" t="s">
        <v>749</v>
      </c>
      <c r="C789" s="235">
        <v>0</v>
      </c>
      <c r="D789" s="225" t="s">
        <v>19449</v>
      </c>
      <c r="E789" s="227" t="s">
        <v>19455</v>
      </c>
      <c r="F789" s="231" t="s">
        <v>19456</v>
      </c>
      <c r="G789" s="231" t="s">
        <v>693</v>
      </c>
      <c r="H789" s="227" t="s">
        <v>19446</v>
      </c>
      <c r="I789" s="228" t="s">
        <v>13745</v>
      </c>
      <c r="J789" s="229">
        <v>-1</v>
      </c>
      <c r="K789" s="228" t="b">
        <v>0</v>
      </c>
      <c r="L789" s="227">
        <v>1</v>
      </c>
      <c r="M789" s="227">
        <v>1</v>
      </c>
      <c r="N789" s="284">
        <v>1</v>
      </c>
      <c r="O789" s="228" t="b">
        <v>0</v>
      </c>
      <c r="P789" s="46" t="s">
        <v>19452</v>
      </c>
      <c r="Q789" s="46" t="s">
        <v>21186</v>
      </c>
      <c r="R789" s="449" t="s">
        <v>21187</v>
      </c>
      <c r="S789" s="449" t="s">
        <v>21188</v>
      </c>
      <c r="T789" s="457" t="s">
        <v>21189</v>
      </c>
      <c r="U789" s="46" t="s">
        <v>21190</v>
      </c>
      <c r="V789" s="46" t="s">
        <v>21191</v>
      </c>
      <c r="W789" s="279"/>
    </row>
    <row r="790" spans="1:23" ht="24" customHeight="1">
      <c r="A790" s="219">
        <f t="shared" si="11"/>
        <v>787</v>
      </c>
      <c r="B790" s="219" t="s">
        <v>749</v>
      </c>
      <c r="C790" s="235">
        <v>0</v>
      </c>
      <c r="D790" s="225" t="s">
        <v>19449</v>
      </c>
      <c r="E790" s="227" t="s">
        <v>19455</v>
      </c>
      <c r="F790" s="231" t="s">
        <v>693</v>
      </c>
      <c r="G790" s="231" t="s">
        <v>693</v>
      </c>
      <c r="H790" s="227" t="s">
        <v>19446</v>
      </c>
      <c r="I790" s="228" t="s">
        <v>13745</v>
      </c>
      <c r="J790" s="229">
        <v>-1</v>
      </c>
      <c r="K790" s="228" t="b">
        <v>0</v>
      </c>
      <c r="L790" s="227">
        <v>1</v>
      </c>
      <c r="M790" s="227">
        <v>1</v>
      </c>
      <c r="N790" s="284">
        <v>2</v>
      </c>
      <c r="O790" s="228" t="b">
        <v>0</v>
      </c>
      <c r="P790" s="440" t="s">
        <v>19453</v>
      </c>
      <c r="Q790" s="440" t="s">
        <v>21192</v>
      </c>
      <c r="R790" s="450" t="s">
        <v>21193</v>
      </c>
      <c r="S790" s="450" t="s">
        <v>21194</v>
      </c>
      <c r="T790" s="458" t="s">
        <v>21195</v>
      </c>
      <c r="U790" s="440" t="s">
        <v>21196</v>
      </c>
      <c r="V790" s="440" t="s">
        <v>21197</v>
      </c>
      <c r="W790" s="279"/>
    </row>
    <row r="791" spans="1:23" ht="24" customHeight="1">
      <c r="A791" s="219">
        <f t="shared" si="11"/>
        <v>788</v>
      </c>
      <c r="B791" s="219" t="s">
        <v>749</v>
      </c>
      <c r="C791" s="235">
        <v>0</v>
      </c>
      <c r="D791" s="225" t="s">
        <v>19449</v>
      </c>
      <c r="E791" s="227" t="s">
        <v>19455</v>
      </c>
      <c r="F791" s="231" t="s">
        <v>19456</v>
      </c>
      <c r="G791" s="231" t="s">
        <v>693</v>
      </c>
      <c r="H791" s="227" t="s">
        <v>19446</v>
      </c>
      <c r="I791" s="228" t="s">
        <v>13745</v>
      </c>
      <c r="J791" s="229">
        <v>-1</v>
      </c>
      <c r="K791" s="228" t="b">
        <v>0</v>
      </c>
      <c r="L791" s="227">
        <v>1</v>
      </c>
      <c r="M791" s="227">
        <v>1</v>
      </c>
      <c r="N791" s="284">
        <v>3</v>
      </c>
      <c r="O791" s="236" t="b">
        <v>1</v>
      </c>
      <c r="P791" s="46" t="s">
        <v>19454</v>
      </c>
      <c r="Q791" s="46" t="s">
        <v>20543</v>
      </c>
      <c r="R791" s="449" t="s">
        <v>20544</v>
      </c>
      <c r="S791" s="449" t="s">
        <v>20545</v>
      </c>
      <c r="T791" s="457" t="s">
        <v>20546</v>
      </c>
      <c r="U791" s="46" t="s">
        <v>20547</v>
      </c>
      <c r="V791" s="46" t="s">
        <v>20548</v>
      </c>
      <c r="W791" s="279"/>
    </row>
    <row r="792" spans="1:23" ht="24" customHeight="1">
      <c r="A792" s="219">
        <f t="shared" si="11"/>
        <v>789</v>
      </c>
      <c r="B792" s="219" t="s">
        <v>749</v>
      </c>
      <c r="C792" s="235">
        <v>0</v>
      </c>
      <c r="D792" s="225" t="s">
        <v>3043</v>
      </c>
      <c r="E792" s="227" t="s">
        <v>3221</v>
      </c>
      <c r="F792" s="231" t="s">
        <v>693</v>
      </c>
      <c r="G792" s="231" t="s">
        <v>693</v>
      </c>
      <c r="H792" s="227" t="s">
        <v>3287</v>
      </c>
      <c r="I792" s="228" t="s">
        <v>13745</v>
      </c>
      <c r="J792" s="229">
        <v>-1</v>
      </c>
      <c r="K792" s="228" t="b">
        <v>0</v>
      </c>
      <c r="L792" s="227">
        <v>1</v>
      </c>
      <c r="M792" s="227">
        <v>1</v>
      </c>
      <c r="N792" s="284">
        <v>1</v>
      </c>
      <c r="O792" s="228" t="b">
        <v>0</v>
      </c>
      <c r="P792" s="438" t="s">
        <v>11349</v>
      </c>
      <c r="Q792" s="438" t="s">
        <v>11754</v>
      </c>
      <c r="R792" s="446" t="s">
        <v>12293</v>
      </c>
      <c r="S792" s="446" t="s">
        <v>12293</v>
      </c>
      <c r="T792" s="454" t="s">
        <v>12294</v>
      </c>
      <c r="U792" s="438" t="s">
        <v>12088</v>
      </c>
      <c r="V792" s="438" t="s">
        <v>12187</v>
      </c>
      <c r="W792" s="279"/>
    </row>
    <row r="793" spans="1:23" ht="24" customHeight="1">
      <c r="A793" s="219">
        <f t="shared" si="11"/>
        <v>790</v>
      </c>
      <c r="B793" s="219" t="s">
        <v>749</v>
      </c>
      <c r="C793" s="235">
        <v>0</v>
      </c>
      <c r="D793" s="225" t="s">
        <v>3043</v>
      </c>
      <c r="E793" s="227" t="s">
        <v>3221</v>
      </c>
      <c r="F793" s="231" t="s">
        <v>693</v>
      </c>
      <c r="G793" s="231" t="s">
        <v>693</v>
      </c>
      <c r="H793" s="227" t="s">
        <v>3287</v>
      </c>
      <c r="I793" s="228" t="s">
        <v>13745</v>
      </c>
      <c r="J793" s="229">
        <v>-1</v>
      </c>
      <c r="K793" s="228" t="b">
        <v>0</v>
      </c>
      <c r="L793" s="227">
        <v>1</v>
      </c>
      <c r="M793" s="227">
        <v>1</v>
      </c>
      <c r="N793" s="284">
        <v>2</v>
      </c>
      <c r="O793" s="228" t="b">
        <v>0</v>
      </c>
      <c r="P793" s="438" t="s">
        <v>11352</v>
      </c>
      <c r="Q793" s="438" t="s">
        <v>11526</v>
      </c>
      <c r="R793" s="446" t="s">
        <v>12295</v>
      </c>
      <c r="S793" s="446" t="s">
        <v>12295</v>
      </c>
      <c r="T793" s="454" t="s">
        <v>12296</v>
      </c>
      <c r="U793" s="438" t="s">
        <v>12188</v>
      </c>
      <c r="V793" s="438" t="s">
        <v>11527</v>
      </c>
      <c r="W793" s="279"/>
    </row>
    <row r="794" spans="1:23" ht="24" customHeight="1">
      <c r="A794" s="219">
        <f t="shared" ref="A794:A857" si="12">A793+1</f>
        <v>791</v>
      </c>
      <c r="B794" s="219" t="s">
        <v>749</v>
      </c>
      <c r="C794" s="235">
        <v>0</v>
      </c>
      <c r="D794" s="225" t="s">
        <v>3043</v>
      </c>
      <c r="E794" s="227" t="s">
        <v>3221</v>
      </c>
      <c r="F794" s="227" t="s">
        <v>3221</v>
      </c>
      <c r="G794" s="231" t="s">
        <v>693</v>
      </c>
      <c r="H794" s="227" t="s">
        <v>3287</v>
      </c>
      <c r="I794" s="228" t="s">
        <v>13745</v>
      </c>
      <c r="J794" s="229">
        <v>-1</v>
      </c>
      <c r="K794" s="228" t="b">
        <v>0</v>
      </c>
      <c r="L794" s="227">
        <v>1</v>
      </c>
      <c r="M794" s="227">
        <v>1</v>
      </c>
      <c r="N794" s="284">
        <v>3</v>
      </c>
      <c r="O794" s="228" t="b">
        <v>0</v>
      </c>
      <c r="P794" s="416" t="s">
        <v>11353</v>
      </c>
      <c r="Q794" s="416" t="s">
        <v>11755</v>
      </c>
      <c r="R794" s="444" t="s">
        <v>23319</v>
      </c>
      <c r="S794" s="444" t="s">
        <v>23320</v>
      </c>
      <c r="T794" s="452" t="s">
        <v>12297</v>
      </c>
      <c r="U794" s="416" t="s">
        <v>12189</v>
      </c>
      <c r="V794" s="416" t="s">
        <v>12190</v>
      </c>
      <c r="W794" s="279"/>
    </row>
    <row r="795" spans="1:23" ht="24" customHeight="1">
      <c r="A795" s="219">
        <f t="shared" si="12"/>
        <v>792</v>
      </c>
      <c r="B795" s="219" t="s">
        <v>749</v>
      </c>
      <c r="C795" s="235">
        <v>0</v>
      </c>
      <c r="D795" s="225" t="s">
        <v>3043</v>
      </c>
      <c r="E795" s="227" t="s">
        <v>3221</v>
      </c>
      <c r="F795" s="231" t="s">
        <v>693</v>
      </c>
      <c r="G795" s="231" t="s">
        <v>693</v>
      </c>
      <c r="H795" s="227" t="s">
        <v>3287</v>
      </c>
      <c r="I795" s="228" t="s">
        <v>13745</v>
      </c>
      <c r="J795" s="229">
        <v>-1</v>
      </c>
      <c r="K795" s="228" t="b">
        <v>0</v>
      </c>
      <c r="L795" s="227">
        <v>1</v>
      </c>
      <c r="M795" s="227">
        <v>1</v>
      </c>
      <c r="N795" s="284">
        <v>4</v>
      </c>
      <c r="O795" s="228" t="b">
        <v>0</v>
      </c>
      <c r="P795" s="438" t="s">
        <v>11361</v>
      </c>
      <c r="Q795" s="438" t="s">
        <v>11756</v>
      </c>
      <c r="R795" s="446" t="s">
        <v>23321</v>
      </c>
      <c r="S795" s="446" t="s">
        <v>23322</v>
      </c>
      <c r="T795" s="454" t="s">
        <v>12298</v>
      </c>
      <c r="U795" s="438" t="s">
        <v>12191</v>
      </c>
      <c r="V795" s="438" t="s">
        <v>12192</v>
      </c>
      <c r="W795" s="279"/>
    </row>
    <row r="796" spans="1:23" ht="24" customHeight="1">
      <c r="A796" s="219">
        <f t="shared" si="12"/>
        <v>793</v>
      </c>
      <c r="B796" s="219" t="s">
        <v>749</v>
      </c>
      <c r="C796" s="235">
        <v>0</v>
      </c>
      <c r="D796" s="225" t="s">
        <v>3043</v>
      </c>
      <c r="E796" s="227" t="s">
        <v>3221</v>
      </c>
      <c r="F796" s="227" t="s">
        <v>3221</v>
      </c>
      <c r="G796" s="231" t="s">
        <v>693</v>
      </c>
      <c r="H796" s="227" t="s">
        <v>3287</v>
      </c>
      <c r="I796" s="228" t="s">
        <v>13745</v>
      </c>
      <c r="J796" s="229">
        <v>-1</v>
      </c>
      <c r="K796" s="228" t="b">
        <v>0</v>
      </c>
      <c r="L796" s="227">
        <v>1</v>
      </c>
      <c r="M796" s="227">
        <v>1</v>
      </c>
      <c r="N796" s="284">
        <v>5</v>
      </c>
      <c r="O796" s="228" t="b">
        <v>0</v>
      </c>
      <c r="P796" s="416" t="s">
        <v>11354</v>
      </c>
      <c r="Q796" s="416" t="s">
        <v>11757</v>
      </c>
      <c r="R796" s="444" t="s">
        <v>23323</v>
      </c>
      <c r="S796" s="444" t="s">
        <v>22986</v>
      </c>
      <c r="T796" s="452" t="s">
        <v>12299</v>
      </c>
      <c r="U796" s="416" t="s">
        <v>12193</v>
      </c>
      <c r="V796" s="416" t="s">
        <v>12098</v>
      </c>
      <c r="W796" s="279"/>
    </row>
    <row r="797" spans="1:23" ht="24" customHeight="1">
      <c r="A797" s="219">
        <f t="shared" si="12"/>
        <v>794</v>
      </c>
      <c r="B797" s="219" t="s">
        <v>749</v>
      </c>
      <c r="C797" s="235">
        <v>0</v>
      </c>
      <c r="D797" s="225" t="s">
        <v>3043</v>
      </c>
      <c r="E797" s="227" t="s">
        <v>3221</v>
      </c>
      <c r="F797" s="227" t="s">
        <v>3221</v>
      </c>
      <c r="G797" s="231" t="s">
        <v>693</v>
      </c>
      <c r="H797" s="227" t="s">
        <v>3287</v>
      </c>
      <c r="I797" s="228" t="s">
        <v>13745</v>
      </c>
      <c r="J797" s="229">
        <v>-1</v>
      </c>
      <c r="K797" s="228" t="b">
        <v>0</v>
      </c>
      <c r="L797" s="227">
        <v>1</v>
      </c>
      <c r="M797" s="227">
        <v>1</v>
      </c>
      <c r="N797" s="284">
        <v>6</v>
      </c>
      <c r="O797" s="228" t="b">
        <v>0</v>
      </c>
      <c r="P797" s="416" t="s">
        <v>11362</v>
      </c>
      <c r="Q797" s="416" t="s">
        <v>11758</v>
      </c>
      <c r="R797" s="444" t="s">
        <v>23324</v>
      </c>
      <c r="S797" s="444" t="s">
        <v>23325</v>
      </c>
      <c r="T797" s="452" t="s">
        <v>12300</v>
      </c>
      <c r="U797" s="416" t="s">
        <v>12194</v>
      </c>
      <c r="V797" s="416" t="s">
        <v>12195</v>
      </c>
      <c r="W797" s="279"/>
    </row>
    <row r="798" spans="1:23" ht="24" customHeight="1">
      <c r="A798" s="219">
        <f t="shared" si="12"/>
        <v>795</v>
      </c>
      <c r="B798" s="219" t="s">
        <v>749</v>
      </c>
      <c r="C798" s="235">
        <v>0</v>
      </c>
      <c r="D798" s="225" t="s">
        <v>3043</v>
      </c>
      <c r="E798" s="227" t="s">
        <v>3221</v>
      </c>
      <c r="F798" s="231" t="s">
        <v>693</v>
      </c>
      <c r="G798" s="231" t="s">
        <v>693</v>
      </c>
      <c r="H798" s="227" t="s">
        <v>3287</v>
      </c>
      <c r="I798" s="228" t="s">
        <v>13745</v>
      </c>
      <c r="J798" s="229">
        <v>-1</v>
      </c>
      <c r="K798" s="228" t="b">
        <v>0</v>
      </c>
      <c r="L798" s="227">
        <v>1</v>
      </c>
      <c r="M798" s="227">
        <v>1</v>
      </c>
      <c r="N798" s="284">
        <v>7</v>
      </c>
      <c r="O798" s="228" t="b">
        <v>0</v>
      </c>
      <c r="P798" s="438" t="s">
        <v>11363</v>
      </c>
      <c r="Q798" s="438" t="s">
        <v>11759</v>
      </c>
      <c r="R798" s="446" t="s">
        <v>23326</v>
      </c>
      <c r="S798" s="446" t="s">
        <v>23327</v>
      </c>
      <c r="T798" s="454" t="s">
        <v>12301</v>
      </c>
      <c r="U798" s="438" t="s">
        <v>12196</v>
      </c>
      <c r="V798" s="438" t="s">
        <v>12197</v>
      </c>
      <c r="W798" s="279"/>
    </row>
    <row r="799" spans="1:23" ht="24" customHeight="1">
      <c r="A799" s="219">
        <f t="shared" si="12"/>
        <v>796</v>
      </c>
      <c r="B799" s="219" t="s">
        <v>749</v>
      </c>
      <c r="C799" s="235">
        <v>0</v>
      </c>
      <c r="D799" s="225" t="s">
        <v>3043</v>
      </c>
      <c r="E799" s="227" t="s">
        <v>3221</v>
      </c>
      <c r="F799" s="231" t="s">
        <v>693</v>
      </c>
      <c r="G799" s="231" t="s">
        <v>693</v>
      </c>
      <c r="H799" s="227" t="s">
        <v>3287</v>
      </c>
      <c r="I799" s="228" t="s">
        <v>13745</v>
      </c>
      <c r="J799" s="229">
        <v>-1</v>
      </c>
      <c r="K799" s="228" t="b">
        <v>0</v>
      </c>
      <c r="L799" s="227">
        <v>1</v>
      </c>
      <c r="M799" s="227">
        <v>1</v>
      </c>
      <c r="N799" s="284">
        <v>8</v>
      </c>
      <c r="O799" s="228" t="b">
        <v>0</v>
      </c>
      <c r="P799" s="438" t="s">
        <v>11364</v>
      </c>
      <c r="Q799" s="438" t="s">
        <v>11760</v>
      </c>
      <c r="R799" s="446" t="s">
        <v>23328</v>
      </c>
      <c r="S799" s="446" t="s">
        <v>23329</v>
      </c>
      <c r="T799" s="454" t="s">
        <v>12302</v>
      </c>
      <c r="U799" s="438" t="s">
        <v>12198</v>
      </c>
      <c r="V799" s="438" t="s">
        <v>12199</v>
      </c>
      <c r="W799" s="279"/>
    </row>
    <row r="800" spans="1:23" ht="24" customHeight="1">
      <c r="A800" s="219">
        <f t="shared" si="12"/>
        <v>797</v>
      </c>
      <c r="B800" s="219" t="s">
        <v>749</v>
      </c>
      <c r="C800" s="235">
        <v>0</v>
      </c>
      <c r="D800" s="225" t="s">
        <v>3043</v>
      </c>
      <c r="E800" s="227" t="s">
        <v>3221</v>
      </c>
      <c r="F800" s="231" t="s">
        <v>693</v>
      </c>
      <c r="G800" s="231" t="s">
        <v>693</v>
      </c>
      <c r="H800" s="227" t="s">
        <v>3287</v>
      </c>
      <c r="I800" s="228" t="s">
        <v>13745</v>
      </c>
      <c r="J800" s="229">
        <v>-1</v>
      </c>
      <c r="K800" s="228" t="b">
        <v>0</v>
      </c>
      <c r="L800" s="227">
        <v>1</v>
      </c>
      <c r="M800" s="227">
        <v>1</v>
      </c>
      <c r="N800" s="284">
        <v>9</v>
      </c>
      <c r="O800" s="228" t="b">
        <v>0</v>
      </c>
      <c r="P800" s="438" t="s">
        <v>11357</v>
      </c>
      <c r="Q800" s="438" t="s">
        <v>11761</v>
      </c>
      <c r="R800" s="446" t="s">
        <v>23330</v>
      </c>
      <c r="S800" s="446" t="s">
        <v>12303</v>
      </c>
      <c r="T800" s="454" t="s">
        <v>12304</v>
      </c>
      <c r="U800" s="438" t="s">
        <v>12200</v>
      </c>
      <c r="V800" s="438" t="s">
        <v>12201</v>
      </c>
      <c r="W800" s="279"/>
    </row>
    <row r="801" spans="1:23" ht="24" customHeight="1">
      <c r="A801" s="219">
        <f t="shared" si="12"/>
        <v>798</v>
      </c>
      <c r="B801" s="219" t="s">
        <v>749</v>
      </c>
      <c r="C801" s="235">
        <v>0</v>
      </c>
      <c r="D801" s="225" t="s">
        <v>3043</v>
      </c>
      <c r="E801" s="227" t="s">
        <v>3221</v>
      </c>
      <c r="F801" s="227" t="s">
        <v>3221</v>
      </c>
      <c r="G801" s="231" t="s">
        <v>693</v>
      </c>
      <c r="H801" s="227" t="s">
        <v>3287</v>
      </c>
      <c r="I801" s="228" t="s">
        <v>13745</v>
      </c>
      <c r="J801" s="229">
        <v>-1</v>
      </c>
      <c r="K801" s="228" t="b">
        <v>0</v>
      </c>
      <c r="L801" s="227">
        <v>1</v>
      </c>
      <c r="M801" s="227">
        <v>1</v>
      </c>
      <c r="N801" s="284">
        <v>10</v>
      </c>
      <c r="O801" s="228" t="b">
        <v>0</v>
      </c>
      <c r="P801" s="416" t="s">
        <v>11355</v>
      </c>
      <c r="Q801" s="416" t="s">
        <v>11762</v>
      </c>
      <c r="R801" s="444" t="s">
        <v>23331</v>
      </c>
      <c r="S801" s="444" t="s">
        <v>23332</v>
      </c>
      <c r="T801" s="452" t="s">
        <v>12305</v>
      </c>
      <c r="U801" s="416" t="s">
        <v>12202</v>
      </c>
      <c r="V801" s="416" t="s">
        <v>12203</v>
      </c>
      <c r="W801" s="279"/>
    </row>
    <row r="802" spans="1:23" ht="24" customHeight="1">
      <c r="A802" s="219">
        <f t="shared" si="12"/>
        <v>799</v>
      </c>
      <c r="B802" s="219" t="s">
        <v>749</v>
      </c>
      <c r="C802" s="235">
        <v>0</v>
      </c>
      <c r="D802" s="225" t="s">
        <v>3043</v>
      </c>
      <c r="E802" s="227" t="s">
        <v>3221</v>
      </c>
      <c r="F802" s="227" t="s">
        <v>3221</v>
      </c>
      <c r="G802" s="231" t="s">
        <v>693</v>
      </c>
      <c r="H802" s="227" t="s">
        <v>3287</v>
      </c>
      <c r="I802" s="228" t="s">
        <v>13745</v>
      </c>
      <c r="J802" s="229">
        <v>-1</v>
      </c>
      <c r="K802" s="228" t="b">
        <v>0</v>
      </c>
      <c r="L802" s="227">
        <v>1</v>
      </c>
      <c r="M802" s="227">
        <v>1</v>
      </c>
      <c r="N802" s="284">
        <v>11</v>
      </c>
      <c r="O802" s="228" t="b">
        <v>0</v>
      </c>
      <c r="P802" s="416" t="s">
        <v>11356</v>
      </c>
      <c r="Q802" s="416" t="s">
        <v>11763</v>
      </c>
      <c r="R802" s="444" t="s">
        <v>23333</v>
      </c>
      <c r="S802" s="444" t="s">
        <v>23334</v>
      </c>
      <c r="T802" s="452" t="s">
        <v>12306</v>
      </c>
      <c r="U802" s="416" t="s">
        <v>12126</v>
      </c>
      <c r="V802" s="416" t="s">
        <v>12204</v>
      </c>
      <c r="W802" s="279"/>
    </row>
    <row r="803" spans="1:23" ht="24" customHeight="1">
      <c r="A803" s="219">
        <f t="shared" si="12"/>
        <v>800</v>
      </c>
      <c r="B803" s="219" t="s">
        <v>749</v>
      </c>
      <c r="C803" s="235">
        <v>0</v>
      </c>
      <c r="D803" s="225" t="s">
        <v>3043</v>
      </c>
      <c r="E803" s="227" t="s">
        <v>3221</v>
      </c>
      <c r="F803" s="231" t="s">
        <v>693</v>
      </c>
      <c r="G803" s="231" t="s">
        <v>693</v>
      </c>
      <c r="H803" s="227" t="s">
        <v>3287</v>
      </c>
      <c r="I803" s="228" t="s">
        <v>13745</v>
      </c>
      <c r="J803" s="229">
        <v>-1</v>
      </c>
      <c r="K803" s="228" t="b">
        <v>0</v>
      </c>
      <c r="L803" s="227">
        <v>1</v>
      </c>
      <c r="M803" s="227">
        <v>1</v>
      </c>
      <c r="N803" s="284">
        <v>12</v>
      </c>
      <c r="O803" s="228" t="b">
        <v>0</v>
      </c>
      <c r="P803" s="438" t="s">
        <v>11365</v>
      </c>
      <c r="Q803" s="438" t="s">
        <v>11764</v>
      </c>
      <c r="R803" s="446" t="s">
        <v>23335</v>
      </c>
      <c r="S803" s="446" t="s">
        <v>23336</v>
      </c>
      <c r="T803" s="454" t="s">
        <v>12307</v>
      </c>
      <c r="U803" s="438" t="s">
        <v>12205</v>
      </c>
      <c r="V803" s="438" t="s">
        <v>12206</v>
      </c>
      <c r="W803" s="279"/>
    </row>
    <row r="804" spans="1:23" ht="24" customHeight="1">
      <c r="A804" s="219">
        <f t="shared" si="12"/>
        <v>801</v>
      </c>
      <c r="B804" s="219" t="s">
        <v>749</v>
      </c>
      <c r="C804" s="235">
        <v>0</v>
      </c>
      <c r="D804" s="225" t="s">
        <v>3043</v>
      </c>
      <c r="E804" s="227" t="s">
        <v>3221</v>
      </c>
      <c r="F804" s="231" t="s">
        <v>693</v>
      </c>
      <c r="G804" s="231" t="s">
        <v>693</v>
      </c>
      <c r="H804" s="227" t="s">
        <v>3287</v>
      </c>
      <c r="I804" s="228" t="s">
        <v>13745</v>
      </c>
      <c r="J804" s="229">
        <v>-1</v>
      </c>
      <c r="K804" s="228" t="b">
        <v>0</v>
      </c>
      <c r="L804" s="227">
        <v>1</v>
      </c>
      <c r="M804" s="227">
        <v>1</v>
      </c>
      <c r="N804" s="284">
        <v>13</v>
      </c>
      <c r="O804" s="228" t="b">
        <v>0</v>
      </c>
      <c r="P804" s="438" t="s">
        <v>11366</v>
      </c>
      <c r="Q804" s="438" t="s">
        <v>11765</v>
      </c>
      <c r="R804" s="446" t="s">
        <v>23337</v>
      </c>
      <c r="S804" s="446" t="s">
        <v>23338</v>
      </c>
      <c r="T804" s="454" t="s">
        <v>12308</v>
      </c>
      <c r="U804" s="438" t="s">
        <v>12207</v>
      </c>
      <c r="V804" s="438" t="s">
        <v>12208</v>
      </c>
      <c r="W804" s="279"/>
    </row>
    <row r="805" spans="1:23" ht="24" customHeight="1">
      <c r="A805" s="219">
        <f t="shared" si="12"/>
        <v>802</v>
      </c>
      <c r="B805" s="219" t="s">
        <v>749</v>
      </c>
      <c r="C805" s="235">
        <v>0</v>
      </c>
      <c r="D805" s="225" t="s">
        <v>3043</v>
      </c>
      <c r="E805" s="227" t="s">
        <v>3221</v>
      </c>
      <c r="F805" s="227" t="s">
        <v>3221</v>
      </c>
      <c r="G805" s="231" t="s">
        <v>693</v>
      </c>
      <c r="H805" s="227" t="s">
        <v>3287</v>
      </c>
      <c r="I805" s="228" t="s">
        <v>13745</v>
      </c>
      <c r="J805" s="229">
        <v>-1</v>
      </c>
      <c r="K805" s="228" t="b">
        <v>0</v>
      </c>
      <c r="L805" s="227">
        <v>1</v>
      </c>
      <c r="M805" s="227">
        <v>1</v>
      </c>
      <c r="N805" s="284">
        <v>14</v>
      </c>
      <c r="O805" s="228" t="b">
        <v>0</v>
      </c>
      <c r="P805" s="416" t="s">
        <v>11358</v>
      </c>
      <c r="Q805" s="416" t="s">
        <v>11766</v>
      </c>
      <c r="R805" s="444" t="s">
        <v>23339</v>
      </c>
      <c r="S805" s="444" t="s">
        <v>12309</v>
      </c>
      <c r="T805" s="452" t="s">
        <v>12310</v>
      </c>
      <c r="U805" s="416" t="s">
        <v>12209</v>
      </c>
      <c r="V805" s="416" t="s">
        <v>12210</v>
      </c>
      <c r="W805" s="279"/>
    </row>
    <row r="806" spans="1:23" ht="24" customHeight="1">
      <c r="A806" s="219">
        <f t="shared" si="12"/>
        <v>803</v>
      </c>
      <c r="B806" s="219" t="s">
        <v>749</v>
      </c>
      <c r="C806" s="235">
        <v>0</v>
      </c>
      <c r="D806" s="225" t="s">
        <v>3043</v>
      </c>
      <c r="E806" s="227" t="s">
        <v>3221</v>
      </c>
      <c r="F806" s="227" t="s">
        <v>3221</v>
      </c>
      <c r="G806" s="231" t="s">
        <v>693</v>
      </c>
      <c r="H806" s="227" t="s">
        <v>3287</v>
      </c>
      <c r="I806" s="228" t="s">
        <v>13745</v>
      </c>
      <c r="J806" s="229">
        <v>-1</v>
      </c>
      <c r="K806" s="228" t="b">
        <v>0</v>
      </c>
      <c r="L806" s="227">
        <v>1</v>
      </c>
      <c r="M806" s="227">
        <v>1</v>
      </c>
      <c r="N806" s="284">
        <v>15</v>
      </c>
      <c r="O806" s="228" t="b">
        <v>0</v>
      </c>
      <c r="P806" s="416" t="s">
        <v>11359</v>
      </c>
      <c r="Q806" s="416" t="s">
        <v>11767</v>
      </c>
      <c r="R806" s="444" t="s">
        <v>23340</v>
      </c>
      <c r="S806" s="444" t="s">
        <v>10297</v>
      </c>
      <c r="T806" s="452" t="s">
        <v>12311</v>
      </c>
      <c r="U806" s="416" t="s">
        <v>12135</v>
      </c>
      <c r="V806" s="416" t="s">
        <v>12136</v>
      </c>
      <c r="W806" s="279"/>
    </row>
    <row r="807" spans="1:23" ht="24" customHeight="1">
      <c r="A807" s="219">
        <f t="shared" si="12"/>
        <v>804</v>
      </c>
      <c r="B807" s="219" t="s">
        <v>749</v>
      </c>
      <c r="C807" s="235">
        <v>0</v>
      </c>
      <c r="D807" s="225" t="s">
        <v>3043</v>
      </c>
      <c r="E807" s="227" t="s">
        <v>3221</v>
      </c>
      <c r="F807" s="231" t="s">
        <v>693</v>
      </c>
      <c r="G807" s="231" t="s">
        <v>693</v>
      </c>
      <c r="H807" s="227" t="s">
        <v>3287</v>
      </c>
      <c r="I807" s="228" t="s">
        <v>13745</v>
      </c>
      <c r="J807" s="229">
        <v>-1</v>
      </c>
      <c r="K807" s="228" t="b">
        <v>0</v>
      </c>
      <c r="L807" s="227">
        <v>1</v>
      </c>
      <c r="M807" s="227">
        <v>1</v>
      </c>
      <c r="N807" s="284">
        <v>16</v>
      </c>
      <c r="O807" s="228" t="b">
        <v>0</v>
      </c>
      <c r="P807" s="438" t="s">
        <v>11367</v>
      </c>
      <c r="Q807" s="438" t="s">
        <v>11768</v>
      </c>
      <c r="R807" s="446" t="s">
        <v>23341</v>
      </c>
      <c r="S807" s="446" t="s">
        <v>23342</v>
      </c>
      <c r="T807" s="454" t="s">
        <v>12312</v>
      </c>
      <c r="U807" s="438" t="s">
        <v>12211</v>
      </c>
      <c r="V807" s="438" t="s">
        <v>12212</v>
      </c>
      <c r="W807" s="279"/>
    </row>
    <row r="808" spans="1:23" ht="24" customHeight="1">
      <c r="A808" s="219">
        <f t="shared" si="12"/>
        <v>805</v>
      </c>
      <c r="B808" s="219" t="s">
        <v>749</v>
      </c>
      <c r="C808" s="235">
        <v>0</v>
      </c>
      <c r="D808" s="225" t="s">
        <v>3043</v>
      </c>
      <c r="E808" s="227" t="s">
        <v>3221</v>
      </c>
      <c r="F808" s="227" t="s">
        <v>3221</v>
      </c>
      <c r="G808" s="231" t="s">
        <v>693</v>
      </c>
      <c r="H808" s="227" t="s">
        <v>3287</v>
      </c>
      <c r="I808" s="228" t="s">
        <v>13745</v>
      </c>
      <c r="J808" s="229">
        <v>-1</v>
      </c>
      <c r="K808" s="228" t="b">
        <v>0</v>
      </c>
      <c r="L808" s="227">
        <v>1</v>
      </c>
      <c r="M808" s="227">
        <v>1</v>
      </c>
      <c r="N808" s="284">
        <v>17</v>
      </c>
      <c r="O808" s="228" t="b">
        <v>0</v>
      </c>
      <c r="P808" s="416" t="s">
        <v>11368</v>
      </c>
      <c r="Q808" s="416" t="s">
        <v>11769</v>
      </c>
      <c r="R808" s="444" t="s">
        <v>23343</v>
      </c>
      <c r="S808" s="444" t="s">
        <v>23344</v>
      </c>
      <c r="T808" s="452" t="s">
        <v>12313</v>
      </c>
      <c r="U808" s="416" t="s">
        <v>12213</v>
      </c>
      <c r="V808" s="416" t="s">
        <v>12214</v>
      </c>
      <c r="W808" s="279"/>
    </row>
    <row r="809" spans="1:23" ht="24" customHeight="1">
      <c r="A809" s="219">
        <f t="shared" si="12"/>
        <v>806</v>
      </c>
      <c r="B809" s="219" t="s">
        <v>749</v>
      </c>
      <c r="C809" s="235">
        <v>0</v>
      </c>
      <c r="D809" s="225" t="s">
        <v>3043</v>
      </c>
      <c r="E809" s="227" t="s">
        <v>3221</v>
      </c>
      <c r="F809" s="231" t="s">
        <v>693</v>
      </c>
      <c r="G809" s="231" t="s">
        <v>693</v>
      </c>
      <c r="H809" s="227" t="s">
        <v>3287</v>
      </c>
      <c r="I809" s="228" t="s">
        <v>13745</v>
      </c>
      <c r="J809" s="229">
        <v>-1</v>
      </c>
      <c r="K809" s="228" t="b">
        <v>0</v>
      </c>
      <c r="L809" s="227">
        <v>1</v>
      </c>
      <c r="M809" s="227">
        <v>1</v>
      </c>
      <c r="N809" s="284">
        <v>18</v>
      </c>
      <c r="O809" s="228" t="b">
        <v>0</v>
      </c>
      <c r="P809" s="438" t="s">
        <v>11369</v>
      </c>
      <c r="Q809" s="438" t="s">
        <v>11770</v>
      </c>
      <c r="R809" s="446" t="s">
        <v>12314</v>
      </c>
      <c r="S809" s="446" t="s">
        <v>23345</v>
      </c>
      <c r="T809" s="454" t="s">
        <v>12315</v>
      </c>
      <c r="U809" s="438" t="s">
        <v>12215</v>
      </c>
      <c r="V809" s="438" t="s">
        <v>12216</v>
      </c>
      <c r="W809" s="279"/>
    </row>
    <row r="810" spans="1:23" ht="24" customHeight="1">
      <c r="A810" s="219">
        <f t="shared" si="12"/>
        <v>807</v>
      </c>
      <c r="B810" s="219" t="s">
        <v>749</v>
      </c>
      <c r="C810" s="235">
        <v>0</v>
      </c>
      <c r="D810" s="225" t="s">
        <v>3043</v>
      </c>
      <c r="E810" s="227" t="s">
        <v>3221</v>
      </c>
      <c r="F810" s="227" t="s">
        <v>3221</v>
      </c>
      <c r="G810" s="231" t="s">
        <v>693</v>
      </c>
      <c r="H810" s="227" t="s">
        <v>3287</v>
      </c>
      <c r="I810" s="228" t="s">
        <v>13745</v>
      </c>
      <c r="J810" s="229">
        <v>-1</v>
      </c>
      <c r="K810" s="228" t="b">
        <v>0</v>
      </c>
      <c r="L810" s="227">
        <v>1</v>
      </c>
      <c r="M810" s="227">
        <v>1</v>
      </c>
      <c r="N810" s="284">
        <v>19</v>
      </c>
      <c r="O810" s="228" t="b">
        <v>0</v>
      </c>
      <c r="P810" s="416" t="s">
        <v>11370</v>
      </c>
      <c r="Q810" s="416" t="s">
        <v>11771</v>
      </c>
      <c r="R810" s="444" t="s">
        <v>23346</v>
      </c>
      <c r="S810" s="444" t="s">
        <v>12316</v>
      </c>
      <c r="T810" s="452" t="s">
        <v>12317</v>
      </c>
      <c r="U810" s="416" t="s">
        <v>12217</v>
      </c>
      <c r="V810" s="416" t="s">
        <v>12218</v>
      </c>
      <c r="W810" s="279"/>
    </row>
    <row r="811" spans="1:23" ht="24" customHeight="1">
      <c r="A811" s="219">
        <f t="shared" si="12"/>
        <v>808</v>
      </c>
      <c r="B811" s="219" t="s">
        <v>749</v>
      </c>
      <c r="C811" s="235">
        <v>0</v>
      </c>
      <c r="D811" s="225" t="s">
        <v>3043</v>
      </c>
      <c r="E811" s="227" t="s">
        <v>3221</v>
      </c>
      <c r="F811" s="227" t="s">
        <v>3221</v>
      </c>
      <c r="G811" s="231" t="s">
        <v>693</v>
      </c>
      <c r="H811" s="227" t="s">
        <v>3287</v>
      </c>
      <c r="I811" s="228" t="s">
        <v>13745</v>
      </c>
      <c r="J811" s="229">
        <v>-1</v>
      </c>
      <c r="K811" s="228" t="b">
        <v>0</v>
      </c>
      <c r="L811" s="227">
        <v>1</v>
      </c>
      <c r="M811" s="227">
        <v>1</v>
      </c>
      <c r="N811" s="284">
        <v>20</v>
      </c>
      <c r="O811" s="228" t="b">
        <v>0</v>
      </c>
      <c r="P811" s="416" t="s">
        <v>11371</v>
      </c>
      <c r="Q811" s="416" t="s">
        <v>11772</v>
      </c>
      <c r="R811" s="444" t="s">
        <v>23347</v>
      </c>
      <c r="S811" s="444" t="s">
        <v>23348</v>
      </c>
      <c r="T811" s="452" t="s">
        <v>12318</v>
      </c>
      <c r="U811" s="416" t="s">
        <v>12219</v>
      </c>
      <c r="V811" s="416" t="s">
        <v>12220</v>
      </c>
      <c r="W811" s="279"/>
    </row>
    <row r="812" spans="1:23" ht="24" customHeight="1">
      <c r="A812" s="219">
        <f t="shared" si="12"/>
        <v>809</v>
      </c>
      <c r="B812" s="219" t="s">
        <v>749</v>
      </c>
      <c r="C812" s="235">
        <v>0</v>
      </c>
      <c r="D812" s="225" t="s">
        <v>3043</v>
      </c>
      <c r="E812" s="227" t="s">
        <v>3221</v>
      </c>
      <c r="F812" s="231" t="s">
        <v>693</v>
      </c>
      <c r="G812" s="231" t="s">
        <v>693</v>
      </c>
      <c r="H812" s="227" t="s">
        <v>3287</v>
      </c>
      <c r="I812" s="228" t="s">
        <v>13745</v>
      </c>
      <c r="J812" s="229">
        <v>-1</v>
      </c>
      <c r="K812" s="228" t="b">
        <v>0</v>
      </c>
      <c r="L812" s="227">
        <v>1</v>
      </c>
      <c r="M812" s="227">
        <v>1</v>
      </c>
      <c r="N812" s="284">
        <v>21</v>
      </c>
      <c r="O812" s="228" t="b">
        <v>0</v>
      </c>
      <c r="P812" s="438" t="s">
        <v>11372</v>
      </c>
      <c r="Q812" s="438" t="s">
        <v>11773</v>
      </c>
      <c r="R812" s="446" t="s">
        <v>12319</v>
      </c>
      <c r="S812" s="446" t="s">
        <v>12319</v>
      </c>
      <c r="T812" s="454" t="s">
        <v>12320</v>
      </c>
      <c r="U812" s="438" t="s">
        <v>12221</v>
      </c>
      <c r="V812" s="438" t="s">
        <v>12222</v>
      </c>
      <c r="W812" s="279"/>
    </row>
    <row r="813" spans="1:23" ht="24" customHeight="1">
      <c r="A813" s="219">
        <f t="shared" si="12"/>
        <v>810</v>
      </c>
      <c r="B813" s="219" t="s">
        <v>749</v>
      </c>
      <c r="C813" s="235">
        <v>0</v>
      </c>
      <c r="D813" s="225" t="s">
        <v>3043</v>
      </c>
      <c r="E813" s="227" t="s">
        <v>3221</v>
      </c>
      <c r="F813" s="227" t="s">
        <v>3221</v>
      </c>
      <c r="G813" s="231" t="s">
        <v>693</v>
      </c>
      <c r="H813" s="227" t="s">
        <v>3287</v>
      </c>
      <c r="I813" s="228" t="s">
        <v>13745</v>
      </c>
      <c r="J813" s="229">
        <v>-1</v>
      </c>
      <c r="K813" s="228" t="b">
        <v>0</v>
      </c>
      <c r="L813" s="227">
        <v>1</v>
      </c>
      <c r="M813" s="227">
        <v>1</v>
      </c>
      <c r="N813" s="284">
        <v>22</v>
      </c>
      <c r="O813" s="228" t="b">
        <v>0</v>
      </c>
      <c r="P813" s="416" t="s">
        <v>11373</v>
      </c>
      <c r="Q813" s="416" t="s">
        <v>11774</v>
      </c>
      <c r="R813" s="444" t="s">
        <v>23349</v>
      </c>
      <c r="S813" s="444" t="s">
        <v>12321</v>
      </c>
      <c r="T813" s="452" t="s">
        <v>12322</v>
      </c>
      <c r="U813" s="416" t="s">
        <v>12223</v>
      </c>
      <c r="V813" s="416" t="s">
        <v>12224</v>
      </c>
      <c r="W813" s="279"/>
    </row>
    <row r="814" spans="1:23" ht="24" customHeight="1">
      <c r="A814" s="219">
        <f t="shared" si="12"/>
        <v>811</v>
      </c>
      <c r="B814" s="219" t="s">
        <v>749</v>
      </c>
      <c r="C814" s="235">
        <v>0</v>
      </c>
      <c r="D814" s="225" t="s">
        <v>3043</v>
      </c>
      <c r="E814" s="227" t="s">
        <v>3221</v>
      </c>
      <c r="F814" s="227" t="s">
        <v>3221</v>
      </c>
      <c r="G814" s="231" t="s">
        <v>693</v>
      </c>
      <c r="H814" s="227" t="s">
        <v>3287</v>
      </c>
      <c r="I814" s="228" t="s">
        <v>13745</v>
      </c>
      <c r="J814" s="229">
        <v>-1</v>
      </c>
      <c r="K814" s="228" t="b">
        <v>0</v>
      </c>
      <c r="L814" s="227">
        <v>1</v>
      </c>
      <c r="M814" s="227">
        <v>1</v>
      </c>
      <c r="N814" s="284">
        <v>23</v>
      </c>
      <c r="O814" s="228" t="b">
        <v>0</v>
      </c>
      <c r="P814" s="416" t="s">
        <v>11374</v>
      </c>
      <c r="Q814" s="416" t="s">
        <v>11775</v>
      </c>
      <c r="R814" s="444" t="s">
        <v>23350</v>
      </c>
      <c r="S814" s="444" t="s">
        <v>23351</v>
      </c>
      <c r="T814" s="452" t="s">
        <v>12323</v>
      </c>
      <c r="U814" s="416" t="s">
        <v>12225</v>
      </c>
      <c r="V814" s="416" t="s">
        <v>12226</v>
      </c>
      <c r="W814" s="279"/>
    </row>
    <row r="815" spans="1:23" ht="24" customHeight="1">
      <c r="A815" s="219">
        <f t="shared" si="12"/>
        <v>812</v>
      </c>
      <c r="B815" s="219" t="s">
        <v>749</v>
      </c>
      <c r="C815" s="235">
        <v>0</v>
      </c>
      <c r="D815" s="225" t="s">
        <v>3043</v>
      </c>
      <c r="E815" s="227" t="s">
        <v>3221</v>
      </c>
      <c r="F815" s="227" t="s">
        <v>3221</v>
      </c>
      <c r="G815" s="231" t="s">
        <v>693</v>
      </c>
      <c r="H815" s="227" t="s">
        <v>3287</v>
      </c>
      <c r="I815" s="228" t="s">
        <v>13745</v>
      </c>
      <c r="J815" s="229">
        <v>-1</v>
      </c>
      <c r="K815" s="228" t="b">
        <v>0</v>
      </c>
      <c r="L815" s="227">
        <v>1</v>
      </c>
      <c r="M815" s="227">
        <v>1</v>
      </c>
      <c r="N815" s="284">
        <v>24</v>
      </c>
      <c r="O815" s="228" t="b">
        <v>0</v>
      </c>
      <c r="P815" s="416" t="s">
        <v>11375</v>
      </c>
      <c r="Q815" s="416" t="s">
        <v>11776</v>
      </c>
      <c r="R815" s="444" t="s">
        <v>23352</v>
      </c>
      <c r="S815" s="444" t="s">
        <v>23353</v>
      </c>
      <c r="T815" s="452" t="s">
        <v>12324</v>
      </c>
      <c r="U815" s="416" t="s">
        <v>12227</v>
      </c>
      <c r="V815" s="416" t="s">
        <v>12228</v>
      </c>
      <c r="W815" s="279"/>
    </row>
    <row r="816" spans="1:23" ht="24" customHeight="1">
      <c r="A816" s="219">
        <f t="shared" si="12"/>
        <v>813</v>
      </c>
      <c r="B816" s="219" t="s">
        <v>749</v>
      </c>
      <c r="C816" s="235">
        <v>0</v>
      </c>
      <c r="D816" s="225" t="s">
        <v>3043</v>
      </c>
      <c r="E816" s="227" t="s">
        <v>3221</v>
      </c>
      <c r="F816" s="227" t="s">
        <v>3221</v>
      </c>
      <c r="G816" s="231" t="s">
        <v>693</v>
      </c>
      <c r="H816" s="227" t="s">
        <v>3287</v>
      </c>
      <c r="I816" s="228" t="s">
        <v>13745</v>
      </c>
      <c r="J816" s="229">
        <v>-1</v>
      </c>
      <c r="K816" s="228" t="b">
        <v>0</v>
      </c>
      <c r="L816" s="227">
        <v>1</v>
      </c>
      <c r="M816" s="227">
        <v>1</v>
      </c>
      <c r="N816" s="284">
        <v>25</v>
      </c>
      <c r="O816" s="228" t="b">
        <v>0</v>
      </c>
      <c r="P816" s="416" t="s">
        <v>11376</v>
      </c>
      <c r="Q816" s="416" t="s">
        <v>11777</v>
      </c>
      <c r="R816" s="444" t="s">
        <v>23354</v>
      </c>
      <c r="S816" s="444" t="s">
        <v>23355</v>
      </c>
      <c r="T816" s="452" t="s">
        <v>12325</v>
      </c>
      <c r="U816" s="416" t="s">
        <v>12229</v>
      </c>
      <c r="V816" s="416" t="s">
        <v>12230</v>
      </c>
      <c r="W816" s="279"/>
    </row>
    <row r="817" spans="1:23" ht="24" customHeight="1">
      <c r="A817" s="219">
        <f t="shared" si="12"/>
        <v>814</v>
      </c>
      <c r="B817" s="219" t="s">
        <v>749</v>
      </c>
      <c r="C817" s="235">
        <v>0</v>
      </c>
      <c r="D817" s="225" t="s">
        <v>3043</v>
      </c>
      <c r="E817" s="227" t="s">
        <v>3221</v>
      </c>
      <c r="F817" s="231" t="s">
        <v>693</v>
      </c>
      <c r="G817" s="231" t="s">
        <v>693</v>
      </c>
      <c r="H817" s="227" t="s">
        <v>3287</v>
      </c>
      <c r="I817" s="228" t="s">
        <v>13745</v>
      </c>
      <c r="J817" s="229">
        <v>-1</v>
      </c>
      <c r="K817" s="228" t="b">
        <v>0</v>
      </c>
      <c r="L817" s="227">
        <v>1</v>
      </c>
      <c r="M817" s="227">
        <v>1</v>
      </c>
      <c r="N817" s="284">
        <v>26</v>
      </c>
      <c r="O817" s="228" t="b">
        <v>0</v>
      </c>
      <c r="P817" s="438" t="s">
        <v>11377</v>
      </c>
      <c r="Q817" s="438" t="s">
        <v>11778</v>
      </c>
      <c r="R817" s="446" t="s">
        <v>23356</v>
      </c>
      <c r="S817" s="446" t="s">
        <v>23357</v>
      </c>
      <c r="T817" s="454" t="s">
        <v>12326</v>
      </c>
      <c r="U817" s="438" t="s">
        <v>12231</v>
      </c>
      <c r="V817" s="438" t="s">
        <v>12232</v>
      </c>
      <c r="W817" s="279"/>
    </row>
    <row r="818" spans="1:23" ht="24" customHeight="1">
      <c r="A818" s="219">
        <f t="shared" si="12"/>
        <v>815</v>
      </c>
      <c r="B818" s="219" t="s">
        <v>749</v>
      </c>
      <c r="C818" s="235">
        <v>0</v>
      </c>
      <c r="D818" s="225" t="s">
        <v>3043</v>
      </c>
      <c r="E818" s="227" t="s">
        <v>3221</v>
      </c>
      <c r="F818" s="227" t="s">
        <v>3221</v>
      </c>
      <c r="G818" s="231" t="s">
        <v>693</v>
      </c>
      <c r="H818" s="227" t="s">
        <v>3287</v>
      </c>
      <c r="I818" s="228" t="s">
        <v>13745</v>
      </c>
      <c r="J818" s="229">
        <v>-1</v>
      </c>
      <c r="K818" s="228" t="b">
        <v>0</v>
      </c>
      <c r="L818" s="227">
        <v>1</v>
      </c>
      <c r="M818" s="227">
        <v>1</v>
      </c>
      <c r="N818" s="284">
        <v>27</v>
      </c>
      <c r="O818" s="228" t="b">
        <v>0</v>
      </c>
      <c r="P818" s="416" t="s">
        <v>11378</v>
      </c>
      <c r="Q818" s="416" t="s">
        <v>11779</v>
      </c>
      <c r="R818" s="444" t="s">
        <v>23358</v>
      </c>
      <c r="S818" s="444" t="s">
        <v>23359</v>
      </c>
      <c r="T818" s="452" t="s">
        <v>12327</v>
      </c>
      <c r="U818" s="416" t="s">
        <v>12233</v>
      </c>
      <c r="V818" s="416" t="s">
        <v>12234</v>
      </c>
      <c r="W818" s="279"/>
    </row>
    <row r="819" spans="1:23" ht="24" customHeight="1">
      <c r="A819" s="219">
        <f t="shared" si="12"/>
        <v>816</v>
      </c>
      <c r="B819" s="219" t="s">
        <v>749</v>
      </c>
      <c r="C819" s="235">
        <v>0</v>
      </c>
      <c r="D819" s="225" t="s">
        <v>3043</v>
      </c>
      <c r="E819" s="227" t="s">
        <v>3221</v>
      </c>
      <c r="F819" s="231" t="s">
        <v>693</v>
      </c>
      <c r="G819" s="231" t="s">
        <v>693</v>
      </c>
      <c r="H819" s="227" t="s">
        <v>3287</v>
      </c>
      <c r="I819" s="228" t="s">
        <v>13745</v>
      </c>
      <c r="J819" s="229">
        <v>-1</v>
      </c>
      <c r="K819" s="228" t="b">
        <v>0</v>
      </c>
      <c r="L819" s="227">
        <v>1</v>
      </c>
      <c r="M819" s="227">
        <v>1</v>
      </c>
      <c r="N819" s="284">
        <v>28</v>
      </c>
      <c r="O819" s="228" t="b">
        <v>0</v>
      </c>
      <c r="P819" s="438" t="s">
        <v>11379</v>
      </c>
      <c r="Q819" s="438" t="s">
        <v>11780</v>
      </c>
      <c r="R819" s="446" t="s">
        <v>23360</v>
      </c>
      <c r="S819" s="446" t="s">
        <v>23361</v>
      </c>
      <c r="T819" s="454" t="s">
        <v>12328</v>
      </c>
      <c r="U819" s="438" t="s">
        <v>12235</v>
      </c>
      <c r="V819" s="438" t="s">
        <v>12236</v>
      </c>
      <c r="W819" s="279"/>
    </row>
    <row r="820" spans="1:23" ht="24" customHeight="1">
      <c r="A820" s="219">
        <f t="shared" si="12"/>
        <v>817</v>
      </c>
      <c r="B820" s="219" t="s">
        <v>749</v>
      </c>
      <c r="C820" s="235">
        <v>0</v>
      </c>
      <c r="D820" s="225" t="s">
        <v>3043</v>
      </c>
      <c r="E820" s="227" t="s">
        <v>3221</v>
      </c>
      <c r="F820" s="227" t="s">
        <v>3221</v>
      </c>
      <c r="G820" s="231" t="s">
        <v>693</v>
      </c>
      <c r="H820" s="227" t="s">
        <v>3287</v>
      </c>
      <c r="I820" s="228" t="s">
        <v>13745</v>
      </c>
      <c r="J820" s="229">
        <v>-1</v>
      </c>
      <c r="K820" s="228" t="b">
        <v>0</v>
      </c>
      <c r="L820" s="227">
        <v>1</v>
      </c>
      <c r="M820" s="227">
        <v>1</v>
      </c>
      <c r="N820" s="284">
        <v>29</v>
      </c>
      <c r="O820" s="228" t="b">
        <v>0</v>
      </c>
      <c r="P820" s="416" t="s">
        <v>11360</v>
      </c>
      <c r="Q820" s="416" t="s">
        <v>11781</v>
      </c>
      <c r="R820" s="444" t="s">
        <v>23362</v>
      </c>
      <c r="S820" s="444" t="s">
        <v>23363</v>
      </c>
      <c r="T820" s="452" t="s">
        <v>12329</v>
      </c>
      <c r="U820" s="416" t="s">
        <v>12237</v>
      </c>
      <c r="V820" s="416" t="s">
        <v>12238</v>
      </c>
      <c r="W820" s="279"/>
    </row>
    <row r="821" spans="1:23" ht="24" customHeight="1">
      <c r="A821" s="219">
        <f t="shared" si="12"/>
        <v>818</v>
      </c>
      <c r="B821" s="219" t="s">
        <v>749</v>
      </c>
      <c r="C821" s="235">
        <v>0</v>
      </c>
      <c r="D821" s="225" t="s">
        <v>3043</v>
      </c>
      <c r="E821" s="227" t="s">
        <v>3221</v>
      </c>
      <c r="F821" s="231" t="s">
        <v>693</v>
      </c>
      <c r="G821" s="231" t="s">
        <v>693</v>
      </c>
      <c r="H821" s="227" t="s">
        <v>3287</v>
      </c>
      <c r="I821" s="228" t="s">
        <v>13745</v>
      </c>
      <c r="J821" s="229">
        <v>-1</v>
      </c>
      <c r="K821" s="228" t="b">
        <v>0</v>
      </c>
      <c r="L821" s="227">
        <v>1</v>
      </c>
      <c r="M821" s="227">
        <v>1</v>
      </c>
      <c r="N821" s="284">
        <v>30</v>
      </c>
      <c r="O821" s="236" t="b">
        <v>1</v>
      </c>
      <c r="P821" s="438" t="s">
        <v>11528</v>
      </c>
      <c r="Q821" s="438" t="s">
        <v>21198</v>
      </c>
      <c r="R821" s="446" t="s">
        <v>23364</v>
      </c>
      <c r="S821" s="446" t="s">
        <v>21199</v>
      </c>
      <c r="T821" s="454" t="s">
        <v>21200</v>
      </c>
      <c r="U821" s="438" t="s">
        <v>21201</v>
      </c>
      <c r="V821" s="438" t="s">
        <v>21202</v>
      </c>
      <c r="W821" s="279"/>
    </row>
    <row r="822" spans="1:23" ht="24" customHeight="1">
      <c r="A822" s="219">
        <f t="shared" si="12"/>
        <v>819</v>
      </c>
      <c r="B822" s="219" t="s">
        <v>749</v>
      </c>
      <c r="C822" s="220">
        <v>0</v>
      </c>
      <c r="D822" s="219" t="s">
        <v>3043</v>
      </c>
      <c r="E822" s="225" t="s">
        <v>20642</v>
      </c>
      <c r="F822" s="225" t="s">
        <v>20642</v>
      </c>
      <c r="G822" s="225" t="s">
        <v>14713</v>
      </c>
      <c r="H822" s="219" t="s">
        <v>13173</v>
      </c>
      <c r="I822" s="220" t="s">
        <v>13745</v>
      </c>
      <c r="J822" s="222">
        <v>0</v>
      </c>
      <c r="K822" s="220" t="b">
        <v>0</v>
      </c>
      <c r="L822" s="219">
        <v>1</v>
      </c>
      <c r="M822" s="219">
        <v>1</v>
      </c>
      <c r="N822" s="281">
        <v>1</v>
      </c>
      <c r="O822" s="223" t="b">
        <v>0</v>
      </c>
      <c r="P822" s="416" t="s">
        <v>11200</v>
      </c>
      <c r="Q822" s="416" t="s">
        <v>20859</v>
      </c>
      <c r="R822" s="444" t="s">
        <v>23061</v>
      </c>
      <c r="S822" s="444" t="s">
        <v>23062</v>
      </c>
      <c r="T822" s="452" t="s">
        <v>20860</v>
      </c>
      <c r="U822" s="416" t="s">
        <v>21203</v>
      </c>
      <c r="V822" s="416" t="s">
        <v>20862</v>
      </c>
    </row>
    <row r="823" spans="1:23" ht="24" customHeight="1">
      <c r="A823" s="219">
        <f t="shared" si="12"/>
        <v>820</v>
      </c>
      <c r="B823" s="219" t="s">
        <v>749</v>
      </c>
      <c r="C823" s="220">
        <v>0</v>
      </c>
      <c r="D823" s="219" t="s">
        <v>3043</v>
      </c>
      <c r="E823" s="225" t="s">
        <v>20642</v>
      </c>
      <c r="F823" s="225" t="s">
        <v>226</v>
      </c>
      <c r="G823" s="225" t="s">
        <v>14713</v>
      </c>
      <c r="H823" s="219" t="s">
        <v>13173</v>
      </c>
      <c r="I823" s="220" t="s">
        <v>13745</v>
      </c>
      <c r="J823" s="222">
        <v>0</v>
      </c>
      <c r="K823" s="220" t="b">
        <v>0</v>
      </c>
      <c r="L823" s="219">
        <v>1</v>
      </c>
      <c r="M823" s="219">
        <v>1</v>
      </c>
      <c r="N823" s="281">
        <v>2</v>
      </c>
      <c r="O823" s="223" t="b">
        <v>0</v>
      </c>
      <c r="P823" s="436" t="s">
        <v>14720</v>
      </c>
      <c r="Q823" s="436" t="s">
        <v>21204</v>
      </c>
      <c r="R823" s="447" t="s">
        <v>21205</v>
      </c>
      <c r="S823" s="447" t="s">
        <v>21206</v>
      </c>
      <c r="T823" s="455" t="s">
        <v>21207</v>
      </c>
      <c r="U823" s="436" t="s">
        <v>21208</v>
      </c>
      <c r="V823" s="436" t="s">
        <v>21209</v>
      </c>
      <c r="W823" s="279"/>
    </row>
    <row r="824" spans="1:23" ht="24" customHeight="1">
      <c r="A824" s="219">
        <f t="shared" si="12"/>
        <v>821</v>
      </c>
      <c r="B824" s="219" t="s">
        <v>749</v>
      </c>
      <c r="C824" s="220">
        <v>0</v>
      </c>
      <c r="D824" s="219" t="s">
        <v>3043</v>
      </c>
      <c r="E824" s="225" t="s">
        <v>20642</v>
      </c>
      <c r="F824" s="225" t="s">
        <v>20642</v>
      </c>
      <c r="G824" s="225" t="s">
        <v>14713</v>
      </c>
      <c r="H824" s="219" t="s">
        <v>13173</v>
      </c>
      <c r="I824" s="220" t="s">
        <v>13745</v>
      </c>
      <c r="J824" s="222">
        <v>0</v>
      </c>
      <c r="K824" s="220" t="b">
        <v>0</v>
      </c>
      <c r="L824" s="219">
        <v>1</v>
      </c>
      <c r="M824" s="219">
        <v>1</v>
      </c>
      <c r="N824" s="281">
        <v>3</v>
      </c>
      <c r="O824" s="223" t="b">
        <v>0</v>
      </c>
      <c r="P824" s="416" t="s">
        <v>14723</v>
      </c>
      <c r="Q824" s="416" t="s">
        <v>21210</v>
      </c>
      <c r="R824" s="444" t="s">
        <v>21211</v>
      </c>
      <c r="S824" s="444" t="s">
        <v>21212</v>
      </c>
      <c r="T824" s="452" t="s">
        <v>21213</v>
      </c>
      <c r="U824" s="416" t="s">
        <v>21214</v>
      </c>
      <c r="V824" s="416" t="s">
        <v>21215</v>
      </c>
      <c r="W824" s="279"/>
    </row>
    <row r="825" spans="1:23" ht="24" customHeight="1">
      <c r="A825" s="219">
        <f t="shared" si="12"/>
        <v>822</v>
      </c>
      <c r="B825" s="219" t="s">
        <v>749</v>
      </c>
      <c r="C825" s="220">
        <v>0</v>
      </c>
      <c r="D825" s="225" t="s">
        <v>3043</v>
      </c>
      <c r="E825" s="225" t="s">
        <v>20642</v>
      </c>
      <c r="F825" s="225" t="s">
        <v>226</v>
      </c>
      <c r="G825" s="225" t="s">
        <v>14713</v>
      </c>
      <c r="H825" s="219" t="s">
        <v>13173</v>
      </c>
      <c r="I825" s="220" t="s">
        <v>13745</v>
      </c>
      <c r="J825" s="222">
        <v>0</v>
      </c>
      <c r="K825" s="220" t="b">
        <v>0</v>
      </c>
      <c r="L825" s="219">
        <v>1</v>
      </c>
      <c r="M825" s="219">
        <v>1</v>
      </c>
      <c r="N825" s="281">
        <v>4</v>
      </c>
      <c r="O825" s="223" t="b">
        <v>0</v>
      </c>
      <c r="P825" s="436" t="s">
        <v>14724</v>
      </c>
      <c r="Q825" s="436" t="s">
        <v>21216</v>
      </c>
      <c r="R825" s="447" t="s">
        <v>21217</v>
      </c>
      <c r="S825" s="447" t="s">
        <v>21218</v>
      </c>
      <c r="T825" s="455" t="s">
        <v>21219</v>
      </c>
      <c r="U825" s="436" t="s">
        <v>21220</v>
      </c>
      <c r="V825" s="436" t="s">
        <v>21221</v>
      </c>
      <c r="W825" s="279"/>
    </row>
    <row r="826" spans="1:23" ht="24" customHeight="1">
      <c r="A826" s="219">
        <f t="shared" si="12"/>
        <v>823</v>
      </c>
      <c r="B826" s="219" t="s">
        <v>749</v>
      </c>
      <c r="C826" s="220">
        <v>0</v>
      </c>
      <c r="D826" s="225" t="s">
        <v>3043</v>
      </c>
      <c r="E826" s="225" t="s">
        <v>20642</v>
      </c>
      <c r="F826" s="225" t="s">
        <v>20642</v>
      </c>
      <c r="G826" s="225" t="s">
        <v>14713</v>
      </c>
      <c r="H826" s="219" t="s">
        <v>13173</v>
      </c>
      <c r="I826" s="220" t="s">
        <v>13745</v>
      </c>
      <c r="J826" s="222">
        <v>0</v>
      </c>
      <c r="K826" s="220" t="b">
        <v>0</v>
      </c>
      <c r="L826" s="219">
        <v>1</v>
      </c>
      <c r="M826" s="219">
        <v>1</v>
      </c>
      <c r="N826" s="281">
        <v>5</v>
      </c>
      <c r="O826" s="223" t="b">
        <v>0</v>
      </c>
      <c r="P826" s="416" t="s">
        <v>14725</v>
      </c>
      <c r="Q826" s="416" t="s">
        <v>21222</v>
      </c>
      <c r="R826" s="444" t="s">
        <v>21223</v>
      </c>
      <c r="S826" s="444" t="s">
        <v>21224</v>
      </c>
      <c r="T826" s="452" t="s">
        <v>21225</v>
      </c>
      <c r="U826" s="416" t="s">
        <v>21226</v>
      </c>
      <c r="V826" s="416" t="s">
        <v>21227</v>
      </c>
      <c r="W826" s="279"/>
    </row>
    <row r="827" spans="1:23" ht="24" customHeight="1">
      <c r="A827" s="219">
        <f t="shared" si="12"/>
        <v>824</v>
      </c>
      <c r="B827" s="219" t="s">
        <v>749</v>
      </c>
      <c r="C827" s="220">
        <v>0</v>
      </c>
      <c r="D827" s="225" t="s">
        <v>3043</v>
      </c>
      <c r="E827" s="225" t="s">
        <v>20642</v>
      </c>
      <c r="F827" s="225" t="s">
        <v>226</v>
      </c>
      <c r="G827" s="225" t="s">
        <v>14713</v>
      </c>
      <c r="H827" s="219" t="s">
        <v>13173</v>
      </c>
      <c r="I827" s="220" t="s">
        <v>13745</v>
      </c>
      <c r="J827" s="222">
        <v>0</v>
      </c>
      <c r="K827" s="220" t="b">
        <v>0</v>
      </c>
      <c r="L827" s="219">
        <v>1</v>
      </c>
      <c r="M827" s="219">
        <v>1</v>
      </c>
      <c r="N827" s="281">
        <v>6</v>
      </c>
      <c r="O827" s="223" t="b">
        <v>0</v>
      </c>
      <c r="P827" s="436" t="s">
        <v>14727</v>
      </c>
      <c r="Q827" s="436" t="s">
        <v>21228</v>
      </c>
      <c r="R827" s="447" t="s">
        <v>21229</v>
      </c>
      <c r="S827" s="447" t="s">
        <v>21230</v>
      </c>
      <c r="T827" s="455" t="s">
        <v>21231</v>
      </c>
      <c r="U827" s="436" t="s">
        <v>21232</v>
      </c>
      <c r="V827" s="436" t="s">
        <v>21233</v>
      </c>
      <c r="W827" s="279"/>
    </row>
    <row r="828" spans="1:23" ht="24" customHeight="1">
      <c r="A828" s="219">
        <f t="shared" si="12"/>
        <v>825</v>
      </c>
      <c r="B828" s="219" t="s">
        <v>749</v>
      </c>
      <c r="C828" s="220">
        <v>0</v>
      </c>
      <c r="D828" s="225" t="s">
        <v>3043</v>
      </c>
      <c r="E828" s="225" t="s">
        <v>20642</v>
      </c>
      <c r="F828" s="225" t="s">
        <v>226</v>
      </c>
      <c r="G828" s="225" t="s">
        <v>14713</v>
      </c>
      <c r="H828" s="219" t="s">
        <v>13173</v>
      </c>
      <c r="I828" s="220" t="s">
        <v>13745</v>
      </c>
      <c r="J828" s="222">
        <v>0</v>
      </c>
      <c r="K828" s="220" t="b">
        <v>0</v>
      </c>
      <c r="L828" s="219">
        <v>1</v>
      </c>
      <c r="M828" s="219">
        <v>1</v>
      </c>
      <c r="N828" s="281">
        <v>7</v>
      </c>
      <c r="O828" s="223" t="b">
        <v>0</v>
      </c>
      <c r="P828" s="436" t="s">
        <v>14726</v>
      </c>
      <c r="Q828" s="436" t="s">
        <v>21234</v>
      </c>
      <c r="R828" s="447" t="s">
        <v>21235</v>
      </c>
      <c r="S828" s="447" t="s">
        <v>21236</v>
      </c>
      <c r="T828" s="455" t="s">
        <v>21237</v>
      </c>
      <c r="U828" s="436" t="s">
        <v>21238</v>
      </c>
      <c r="V828" s="436" t="s">
        <v>21239</v>
      </c>
      <c r="W828" s="279"/>
    </row>
    <row r="829" spans="1:23" ht="24" customHeight="1">
      <c r="A829" s="219">
        <f t="shared" si="12"/>
        <v>826</v>
      </c>
      <c r="B829" s="219" t="s">
        <v>749</v>
      </c>
      <c r="C829" s="220">
        <v>0</v>
      </c>
      <c r="D829" s="225" t="s">
        <v>3043</v>
      </c>
      <c r="E829" s="225" t="s">
        <v>20642</v>
      </c>
      <c r="F829" s="225" t="s">
        <v>20642</v>
      </c>
      <c r="G829" s="225" t="s">
        <v>14713</v>
      </c>
      <c r="H829" s="219" t="s">
        <v>13173</v>
      </c>
      <c r="I829" s="220" t="s">
        <v>13745</v>
      </c>
      <c r="J829" s="222">
        <v>0</v>
      </c>
      <c r="K829" s="220" t="b">
        <v>0</v>
      </c>
      <c r="L829" s="219">
        <v>1</v>
      </c>
      <c r="M829" s="219">
        <v>1</v>
      </c>
      <c r="N829" s="281">
        <v>8</v>
      </c>
      <c r="O829" s="225" t="b">
        <v>1</v>
      </c>
      <c r="P829" s="416" t="s">
        <v>14728</v>
      </c>
      <c r="Q829" s="416" t="s">
        <v>21240</v>
      </c>
      <c r="R829" s="444" t="s">
        <v>21241</v>
      </c>
      <c r="S829" s="444" t="s">
        <v>21242</v>
      </c>
      <c r="T829" s="452" t="s">
        <v>21243</v>
      </c>
      <c r="U829" s="416" t="s">
        <v>21244</v>
      </c>
      <c r="V829" s="416" t="s">
        <v>21245</v>
      </c>
      <c r="W829" s="279"/>
    </row>
    <row r="830" spans="1:23" ht="24" customHeight="1">
      <c r="A830" s="219">
        <f t="shared" si="12"/>
        <v>827</v>
      </c>
      <c r="B830" s="219" t="s">
        <v>749</v>
      </c>
      <c r="C830" s="220">
        <v>0</v>
      </c>
      <c r="D830" s="225" t="s">
        <v>3043</v>
      </c>
      <c r="E830" s="219" t="s">
        <v>3037</v>
      </c>
      <c r="F830" s="219" t="s">
        <v>3037</v>
      </c>
      <c r="G830" s="225" t="s">
        <v>14713</v>
      </c>
      <c r="H830" s="219" t="s">
        <v>13180</v>
      </c>
      <c r="I830" s="220" t="s">
        <v>13745</v>
      </c>
      <c r="J830" s="222">
        <v>0</v>
      </c>
      <c r="K830" s="220" t="b">
        <v>0</v>
      </c>
      <c r="L830" s="219">
        <v>1</v>
      </c>
      <c r="M830" s="219">
        <v>1</v>
      </c>
      <c r="N830" s="281">
        <v>1</v>
      </c>
      <c r="O830" s="223" t="b">
        <v>0</v>
      </c>
      <c r="P830" s="416" t="s">
        <v>9393</v>
      </c>
      <c r="Q830" s="416" t="s">
        <v>9394</v>
      </c>
      <c r="R830" s="444" t="s">
        <v>15293</v>
      </c>
      <c r="S830" s="444" t="s">
        <v>15294</v>
      </c>
      <c r="T830" s="452" t="s">
        <v>726</v>
      </c>
      <c r="U830" s="416" t="s">
        <v>8838</v>
      </c>
      <c r="V830" s="416" t="s">
        <v>8839</v>
      </c>
      <c r="W830" s="279"/>
    </row>
    <row r="831" spans="1:23" ht="24" customHeight="1">
      <c r="A831" s="219">
        <f t="shared" si="12"/>
        <v>828</v>
      </c>
      <c r="B831" s="219" t="s">
        <v>749</v>
      </c>
      <c r="C831" s="220">
        <v>0</v>
      </c>
      <c r="D831" s="225" t="s">
        <v>3043</v>
      </c>
      <c r="E831" s="219" t="s">
        <v>3037</v>
      </c>
      <c r="F831" s="225" t="s">
        <v>226</v>
      </c>
      <c r="G831" s="225" t="s">
        <v>14713</v>
      </c>
      <c r="H831" s="219" t="s">
        <v>13180</v>
      </c>
      <c r="I831" s="220" t="s">
        <v>13745</v>
      </c>
      <c r="J831" s="222">
        <v>0</v>
      </c>
      <c r="K831" s="220" t="b">
        <v>0</v>
      </c>
      <c r="L831" s="219">
        <v>1</v>
      </c>
      <c r="M831" s="219">
        <v>1</v>
      </c>
      <c r="N831" s="281">
        <v>2</v>
      </c>
      <c r="O831" s="223" t="b">
        <v>0</v>
      </c>
      <c r="P831" s="436" t="s">
        <v>14729</v>
      </c>
      <c r="Q831" s="436" t="s">
        <v>21246</v>
      </c>
      <c r="R831" s="447" t="s">
        <v>21247</v>
      </c>
      <c r="S831" s="447" t="s">
        <v>21248</v>
      </c>
      <c r="T831" s="455" t="s">
        <v>21249</v>
      </c>
      <c r="U831" s="436" t="s">
        <v>21250</v>
      </c>
      <c r="V831" s="436" t="s">
        <v>21251</v>
      </c>
      <c r="W831" s="279"/>
    </row>
    <row r="832" spans="1:23" ht="24" customHeight="1">
      <c r="A832" s="219">
        <f t="shared" si="12"/>
        <v>829</v>
      </c>
      <c r="B832" s="219" t="s">
        <v>749</v>
      </c>
      <c r="C832" s="220">
        <v>0</v>
      </c>
      <c r="D832" s="225" t="s">
        <v>3043</v>
      </c>
      <c r="E832" s="219" t="s">
        <v>3037</v>
      </c>
      <c r="F832" s="225" t="s">
        <v>226</v>
      </c>
      <c r="G832" s="225" t="s">
        <v>14713</v>
      </c>
      <c r="H832" s="219" t="s">
        <v>13180</v>
      </c>
      <c r="I832" s="220" t="s">
        <v>13745</v>
      </c>
      <c r="J832" s="222">
        <v>0</v>
      </c>
      <c r="K832" s="220" t="b">
        <v>0</v>
      </c>
      <c r="L832" s="219">
        <v>1</v>
      </c>
      <c r="M832" s="219">
        <v>1</v>
      </c>
      <c r="N832" s="281">
        <v>3</v>
      </c>
      <c r="O832" s="223" t="b">
        <v>0</v>
      </c>
      <c r="P832" s="436" t="s">
        <v>14730</v>
      </c>
      <c r="Q832" s="436" t="s">
        <v>21252</v>
      </c>
      <c r="R832" s="447" t="s">
        <v>21253</v>
      </c>
      <c r="S832" s="447" t="s">
        <v>21254</v>
      </c>
      <c r="T832" s="455" t="s">
        <v>21255</v>
      </c>
      <c r="U832" s="436" t="s">
        <v>21256</v>
      </c>
      <c r="V832" s="436" t="s">
        <v>21257</v>
      </c>
      <c r="W832" s="279"/>
    </row>
    <row r="833" spans="1:23" ht="24" customHeight="1">
      <c r="A833" s="219">
        <f t="shared" si="12"/>
        <v>830</v>
      </c>
      <c r="B833" s="219" t="s">
        <v>749</v>
      </c>
      <c r="C833" s="220">
        <v>0</v>
      </c>
      <c r="D833" s="225" t="s">
        <v>3043</v>
      </c>
      <c r="E833" s="219" t="s">
        <v>3037</v>
      </c>
      <c r="F833" s="225" t="s">
        <v>226</v>
      </c>
      <c r="G833" s="225" t="s">
        <v>14713</v>
      </c>
      <c r="H833" s="219" t="s">
        <v>13180</v>
      </c>
      <c r="I833" s="220" t="s">
        <v>13745</v>
      </c>
      <c r="J833" s="222">
        <v>0</v>
      </c>
      <c r="K833" s="220" t="b">
        <v>0</v>
      </c>
      <c r="L833" s="219">
        <v>1</v>
      </c>
      <c r="M833" s="219">
        <v>1</v>
      </c>
      <c r="N833" s="281">
        <v>4</v>
      </c>
      <c r="O833" s="223" t="b">
        <v>0</v>
      </c>
      <c r="P833" s="436" t="s">
        <v>14731</v>
      </c>
      <c r="Q833" s="436" t="s">
        <v>21258</v>
      </c>
      <c r="R833" s="447" t="s">
        <v>21259</v>
      </c>
      <c r="S833" s="447" t="s">
        <v>21260</v>
      </c>
      <c r="T833" s="455" t="s">
        <v>21261</v>
      </c>
      <c r="U833" s="436" t="s">
        <v>21262</v>
      </c>
      <c r="V833" s="436" t="s">
        <v>21263</v>
      </c>
      <c r="W833" s="279"/>
    </row>
    <row r="834" spans="1:23" ht="24" customHeight="1">
      <c r="A834" s="219">
        <f t="shared" si="12"/>
        <v>831</v>
      </c>
      <c r="B834" s="219" t="s">
        <v>749</v>
      </c>
      <c r="C834" s="220">
        <v>0</v>
      </c>
      <c r="D834" s="225" t="s">
        <v>3043</v>
      </c>
      <c r="E834" s="219" t="s">
        <v>3037</v>
      </c>
      <c r="F834" s="219" t="s">
        <v>3037</v>
      </c>
      <c r="G834" s="225" t="s">
        <v>14713</v>
      </c>
      <c r="H834" s="219" t="s">
        <v>13180</v>
      </c>
      <c r="I834" s="220" t="s">
        <v>13745</v>
      </c>
      <c r="J834" s="222">
        <v>0</v>
      </c>
      <c r="K834" s="220" t="b">
        <v>0</v>
      </c>
      <c r="L834" s="219">
        <v>1</v>
      </c>
      <c r="M834" s="219">
        <v>1</v>
      </c>
      <c r="N834" s="281">
        <v>5</v>
      </c>
      <c r="O834" s="227" t="b">
        <v>1</v>
      </c>
      <c r="P834" s="416" t="s">
        <v>11205</v>
      </c>
      <c r="Q834" s="416" t="s">
        <v>20894</v>
      </c>
      <c r="R834" s="444" t="s">
        <v>23077</v>
      </c>
      <c r="S834" s="444" t="s">
        <v>23078</v>
      </c>
      <c r="T834" s="452" t="s">
        <v>21264</v>
      </c>
      <c r="U834" s="416" t="s">
        <v>21265</v>
      </c>
      <c r="V834" s="416" t="s">
        <v>21266</v>
      </c>
      <c r="W834" s="279"/>
    </row>
    <row r="835" spans="1:23" ht="24" customHeight="1">
      <c r="A835" s="219">
        <f t="shared" si="12"/>
        <v>832</v>
      </c>
      <c r="B835" s="219" t="s">
        <v>749</v>
      </c>
      <c r="C835" s="220">
        <v>0</v>
      </c>
      <c r="D835" s="219" t="s">
        <v>3038</v>
      </c>
      <c r="E835" s="219" t="s">
        <v>3039</v>
      </c>
      <c r="F835" s="219" t="s">
        <v>3039</v>
      </c>
      <c r="G835" s="225" t="s">
        <v>14713</v>
      </c>
      <c r="H835" s="220" t="s">
        <v>13745</v>
      </c>
      <c r="I835" s="220" t="s">
        <v>13745</v>
      </c>
      <c r="J835" s="222">
        <v>0</v>
      </c>
      <c r="K835" s="220" t="b">
        <v>0</v>
      </c>
      <c r="L835" s="219">
        <v>1</v>
      </c>
      <c r="M835" s="219">
        <v>1</v>
      </c>
      <c r="N835" s="281">
        <v>1</v>
      </c>
      <c r="O835" s="223" t="b">
        <v>0</v>
      </c>
      <c r="P835" s="416" t="s">
        <v>14732</v>
      </c>
      <c r="Q835" s="416" t="s">
        <v>21267</v>
      </c>
      <c r="R835" s="444" t="s">
        <v>21268</v>
      </c>
      <c r="S835" s="444" t="s">
        <v>21269</v>
      </c>
      <c r="T835" s="452" t="s">
        <v>21270</v>
      </c>
      <c r="U835" s="416" t="s">
        <v>21271</v>
      </c>
      <c r="V835" s="416" t="s">
        <v>21272</v>
      </c>
      <c r="W835" s="279"/>
    </row>
    <row r="836" spans="1:23" ht="24" customHeight="1">
      <c r="A836" s="219">
        <f t="shared" si="12"/>
        <v>833</v>
      </c>
      <c r="B836" s="219" t="s">
        <v>749</v>
      </c>
      <c r="C836" s="220">
        <v>0</v>
      </c>
      <c r="D836" s="219" t="s">
        <v>3038</v>
      </c>
      <c r="E836" s="219" t="s">
        <v>3039</v>
      </c>
      <c r="F836" s="225" t="s">
        <v>226</v>
      </c>
      <c r="G836" s="225" t="s">
        <v>14713</v>
      </c>
      <c r="H836" s="220" t="s">
        <v>13745</v>
      </c>
      <c r="I836" s="220" t="s">
        <v>13745</v>
      </c>
      <c r="J836" s="222">
        <v>0</v>
      </c>
      <c r="K836" s="220" t="b">
        <v>0</v>
      </c>
      <c r="L836" s="219">
        <v>1</v>
      </c>
      <c r="M836" s="219">
        <v>1</v>
      </c>
      <c r="N836" s="281">
        <v>2</v>
      </c>
      <c r="O836" s="223" t="b">
        <v>0</v>
      </c>
      <c r="P836" s="436" t="s">
        <v>14733</v>
      </c>
      <c r="Q836" s="436" t="s">
        <v>21273</v>
      </c>
      <c r="R836" s="447" t="s">
        <v>21274</v>
      </c>
      <c r="S836" s="447" t="s">
        <v>21275</v>
      </c>
      <c r="T836" s="455" t="s">
        <v>21276</v>
      </c>
      <c r="U836" s="436" t="s">
        <v>21277</v>
      </c>
      <c r="V836" s="436" t="s">
        <v>21278</v>
      </c>
      <c r="W836" s="279"/>
    </row>
    <row r="837" spans="1:23" ht="24" customHeight="1">
      <c r="A837" s="219">
        <f t="shared" si="12"/>
        <v>834</v>
      </c>
      <c r="B837" s="219" t="s">
        <v>749</v>
      </c>
      <c r="C837" s="220">
        <v>0</v>
      </c>
      <c r="D837" s="219" t="s">
        <v>3038</v>
      </c>
      <c r="E837" s="219" t="s">
        <v>3039</v>
      </c>
      <c r="F837" s="225" t="s">
        <v>226</v>
      </c>
      <c r="G837" s="225" t="s">
        <v>14713</v>
      </c>
      <c r="H837" s="220" t="s">
        <v>13745</v>
      </c>
      <c r="I837" s="220" t="s">
        <v>13745</v>
      </c>
      <c r="J837" s="222">
        <v>0</v>
      </c>
      <c r="K837" s="220" t="b">
        <v>0</v>
      </c>
      <c r="L837" s="219">
        <v>1</v>
      </c>
      <c r="M837" s="219">
        <v>1</v>
      </c>
      <c r="N837" s="281">
        <v>3</v>
      </c>
      <c r="O837" s="223" t="b">
        <v>0</v>
      </c>
      <c r="P837" s="436" t="s">
        <v>14734</v>
      </c>
      <c r="Q837" s="436" t="s">
        <v>21279</v>
      </c>
      <c r="R837" s="447" t="s">
        <v>21280</v>
      </c>
      <c r="S837" s="447" t="s">
        <v>21281</v>
      </c>
      <c r="T837" s="455" t="s">
        <v>21282</v>
      </c>
      <c r="U837" s="436" t="s">
        <v>21283</v>
      </c>
      <c r="V837" s="436" t="s">
        <v>21284</v>
      </c>
      <c r="W837" s="279"/>
    </row>
    <row r="838" spans="1:23" ht="24" customHeight="1">
      <c r="A838" s="219">
        <f t="shared" si="12"/>
        <v>835</v>
      </c>
      <c r="B838" s="219" t="s">
        <v>749</v>
      </c>
      <c r="C838" s="220">
        <v>0</v>
      </c>
      <c r="D838" s="219" t="s">
        <v>3038</v>
      </c>
      <c r="E838" s="219" t="s">
        <v>3039</v>
      </c>
      <c r="F838" s="225" t="s">
        <v>226</v>
      </c>
      <c r="G838" s="225" t="s">
        <v>14713</v>
      </c>
      <c r="H838" s="220" t="s">
        <v>13745</v>
      </c>
      <c r="I838" s="220" t="s">
        <v>13745</v>
      </c>
      <c r="J838" s="222">
        <v>0</v>
      </c>
      <c r="K838" s="220" t="b">
        <v>0</v>
      </c>
      <c r="L838" s="219">
        <v>1</v>
      </c>
      <c r="M838" s="219">
        <v>1</v>
      </c>
      <c r="N838" s="281">
        <v>4</v>
      </c>
      <c r="O838" s="223" t="b">
        <v>0</v>
      </c>
      <c r="P838" s="436" t="s">
        <v>14735</v>
      </c>
      <c r="Q838" s="436" t="s">
        <v>21285</v>
      </c>
      <c r="R838" s="447" t="s">
        <v>21286</v>
      </c>
      <c r="S838" s="447" t="s">
        <v>21287</v>
      </c>
      <c r="T838" s="455" t="s">
        <v>21288</v>
      </c>
      <c r="U838" s="436" t="s">
        <v>21289</v>
      </c>
      <c r="V838" s="436" t="s">
        <v>21290</v>
      </c>
      <c r="W838" s="279"/>
    </row>
    <row r="839" spans="1:23" ht="24" customHeight="1">
      <c r="A839" s="219">
        <f t="shared" si="12"/>
        <v>836</v>
      </c>
      <c r="B839" s="219" t="s">
        <v>749</v>
      </c>
      <c r="C839" s="220">
        <v>0</v>
      </c>
      <c r="D839" s="219" t="s">
        <v>3038</v>
      </c>
      <c r="E839" s="219" t="s">
        <v>3039</v>
      </c>
      <c r="F839" s="219" t="s">
        <v>3039</v>
      </c>
      <c r="G839" s="225" t="s">
        <v>14713</v>
      </c>
      <c r="H839" s="220" t="s">
        <v>13745</v>
      </c>
      <c r="I839" s="220" t="s">
        <v>13745</v>
      </c>
      <c r="J839" s="222">
        <v>0</v>
      </c>
      <c r="K839" s="220" t="b">
        <v>0</v>
      </c>
      <c r="L839" s="219">
        <v>1</v>
      </c>
      <c r="M839" s="219">
        <v>1</v>
      </c>
      <c r="N839" s="281">
        <v>5</v>
      </c>
      <c r="O839" s="223" t="b">
        <v>0</v>
      </c>
      <c r="P839" s="416" t="s">
        <v>14736</v>
      </c>
      <c r="Q839" s="416" t="s">
        <v>21291</v>
      </c>
      <c r="R839" s="444" t="s">
        <v>21292</v>
      </c>
      <c r="S839" s="444" t="s">
        <v>21293</v>
      </c>
      <c r="T839" s="452" t="s">
        <v>20899</v>
      </c>
      <c r="U839" s="416" t="s">
        <v>21294</v>
      </c>
      <c r="V839" s="416" t="s">
        <v>20901</v>
      </c>
      <c r="W839" s="279"/>
    </row>
    <row r="840" spans="1:23" ht="24" customHeight="1">
      <c r="A840" s="219">
        <f t="shared" si="12"/>
        <v>837</v>
      </c>
      <c r="B840" s="219" t="s">
        <v>749</v>
      </c>
      <c r="C840" s="220">
        <v>0</v>
      </c>
      <c r="D840" s="219" t="s">
        <v>3038</v>
      </c>
      <c r="E840" s="219" t="s">
        <v>3039</v>
      </c>
      <c r="F840" s="225" t="s">
        <v>226</v>
      </c>
      <c r="G840" s="225" t="s">
        <v>14713</v>
      </c>
      <c r="H840" s="220" t="s">
        <v>13745</v>
      </c>
      <c r="I840" s="220" t="s">
        <v>13745</v>
      </c>
      <c r="J840" s="222">
        <v>0</v>
      </c>
      <c r="K840" s="220" t="b">
        <v>0</v>
      </c>
      <c r="L840" s="219">
        <v>1</v>
      </c>
      <c r="M840" s="219">
        <v>1</v>
      </c>
      <c r="N840" s="281">
        <v>6</v>
      </c>
      <c r="O840" s="223" t="b">
        <v>0</v>
      </c>
      <c r="P840" s="436" t="s">
        <v>14737</v>
      </c>
      <c r="Q840" s="436" t="s">
        <v>21295</v>
      </c>
      <c r="R840" s="447" t="s">
        <v>21296</v>
      </c>
      <c r="S840" s="447" t="s">
        <v>21297</v>
      </c>
      <c r="T840" s="455" t="s">
        <v>21298</v>
      </c>
      <c r="U840" s="436" t="s">
        <v>21299</v>
      </c>
      <c r="V840" s="436" t="s">
        <v>21300</v>
      </c>
      <c r="W840" s="279"/>
    </row>
    <row r="841" spans="1:23" ht="24" customHeight="1">
      <c r="A841" s="219">
        <f t="shared" si="12"/>
        <v>838</v>
      </c>
      <c r="B841" s="219" t="s">
        <v>749</v>
      </c>
      <c r="C841" s="220">
        <v>0</v>
      </c>
      <c r="D841" s="219" t="s">
        <v>3038</v>
      </c>
      <c r="E841" s="219" t="s">
        <v>3039</v>
      </c>
      <c r="F841" s="219" t="s">
        <v>3039</v>
      </c>
      <c r="G841" s="225" t="s">
        <v>14713</v>
      </c>
      <c r="H841" s="220" t="s">
        <v>13745</v>
      </c>
      <c r="I841" s="220" t="s">
        <v>13745</v>
      </c>
      <c r="J841" s="222">
        <v>0</v>
      </c>
      <c r="K841" s="220" t="b">
        <v>0</v>
      </c>
      <c r="L841" s="219">
        <v>1</v>
      </c>
      <c r="M841" s="219">
        <v>1</v>
      </c>
      <c r="N841" s="281">
        <v>7</v>
      </c>
      <c r="O841" s="223" t="b">
        <v>0</v>
      </c>
      <c r="P841" s="416" t="s">
        <v>19460</v>
      </c>
      <c r="Q841" s="416" t="s">
        <v>21301</v>
      </c>
      <c r="R841" s="444" t="s">
        <v>21302</v>
      </c>
      <c r="S841" s="444" t="s">
        <v>21303</v>
      </c>
      <c r="T841" s="452" t="s">
        <v>21304</v>
      </c>
      <c r="U841" s="416" t="s">
        <v>21305</v>
      </c>
      <c r="V841" s="416" t="s">
        <v>21306</v>
      </c>
      <c r="W841" s="279"/>
    </row>
    <row r="842" spans="1:23" ht="24" customHeight="1">
      <c r="A842" s="219">
        <f t="shared" si="12"/>
        <v>839</v>
      </c>
      <c r="B842" s="219" t="s">
        <v>749</v>
      </c>
      <c r="C842" s="220">
        <v>0</v>
      </c>
      <c r="D842" s="219" t="s">
        <v>3038</v>
      </c>
      <c r="E842" s="219" t="s">
        <v>3039</v>
      </c>
      <c r="F842" s="225" t="s">
        <v>226</v>
      </c>
      <c r="G842" s="225" t="s">
        <v>14713</v>
      </c>
      <c r="H842" s="220" t="s">
        <v>13745</v>
      </c>
      <c r="I842" s="220" t="s">
        <v>13745</v>
      </c>
      <c r="J842" s="222">
        <v>0</v>
      </c>
      <c r="K842" s="220" t="b">
        <v>0</v>
      </c>
      <c r="L842" s="219">
        <v>1</v>
      </c>
      <c r="M842" s="219">
        <v>1</v>
      </c>
      <c r="N842" s="281">
        <v>8</v>
      </c>
      <c r="O842" s="223" t="b">
        <v>0</v>
      </c>
      <c r="P842" s="436" t="s">
        <v>14738</v>
      </c>
      <c r="Q842" s="436" t="s">
        <v>21307</v>
      </c>
      <c r="R842" s="447" t="s">
        <v>21308</v>
      </c>
      <c r="S842" s="447" t="s">
        <v>21309</v>
      </c>
      <c r="T842" s="455" t="s">
        <v>21310</v>
      </c>
      <c r="U842" s="436" t="s">
        <v>21311</v>
      </c>
      <c r="V842" s="436" t="s">
        <v>21312</v>
      </c>
      <c r="W842" s="279"/>
    </row>
    <row r="843" spans="1:23" ht="24" customHeight="1">
      <c r="A843" s="219">
        <f t="shared" si="12"/>
        <v>840</v>
      </c>
      <c r="B843" s="219" t="s">
        <v>749</v>
      </c>
      <c r="C843" s="220">
        <v>0</v>
      </c>
      <c r="D843" s="219" t="s">
        <v>3038</v>
      </c>
      <c r="E843" s="219" t="s">
        <v>3039</v>
      </c>
      <c r="F843" s="219" t="s">
        <v>3039</v>
      </c>
      <c r="G843" s="225" t="s">
        <v>14713</v>
      </c>
      <c r="H843" s="220" t="s">
        <v>13745</v>
      </c>
      <c r="I843" s="220" t="s">
        <v>13745</v>
      </c>
      <c r="J843" s="222">
        <v>0</v>
      </c>
      <c r="K843" s="220" t="b">
        <v>0</v>
      </c>
      <c r="L843" s="219">
        <v>1</v>
      </c>
      <c r="M843" s="219">
        <v>1</v>
      </c>
      <c r="N843" s="281">
        <v>9</v>
      </c>
      <c r="O843" s="223" t="b">
        <v>0</v>
      </c>
      <c r="P843" s="416" t="s">
        <v>14739</v>
      </c>
      <c r="Q843" s="416" t="s">
        <v>21313</v>
      </c>
      <c r="R843" s="444" t="s">
        <v>21314</v>
      </c>
      <c r="S843" s="444" t="s">
        <v>21315</v>
      </c>
      <c r="T843" s="452" t="s">
        <v>21316</v>
      </c>
      <c r="U843" s="416" t="s">
        <v>21317</v>
      </c>
      <c r="V843" s="416" t="s">
        <v>21318</v>
      </c>
      <c r="W843" s="279"/>
    </row>
    <row r="844" spans="1:23" ht="24" customHeight="1">
      <c r="A844" s="219">
        <f t="shared" si="12"/>
        <v>841</v>
      </c>
      <c r="B844" s="219" t="s">
        <v>749</v>
      </c>
      <c r="C844" s="220">
        <v>0</v>
      </c>
      <c r="D844" s="219" t="s">
        <v>3038</v>
      </c>
      <c r="E844" s="219" t="s">
        <v>3039</v>
      </c>
      <c r="F844" s="225" t="s">
        <v>226</v>
      </c>
      <c r="G844" s="225" t="s">
        <v>14713</v>
      </c>
      <c r="H844" s="220" t="s">
        <v>13745</v>
      </c>
      <c r="I844" s="220" t="s">
        <v>13745</v>
      </c>
      <c r="J844" s="222">
        <v>0</v>
      </c>
      <c r="K844" s="220" t="b">
        <v>0</v>
      </c>
      <c r="L844" s="219">
        <v>1</v>
      </c>
      <c r="M844" s="219">
        <v>1</v>
      </c>
      <c r="N844" s="281">
        <v>10</v>
      </c>
      <c r="O844" s="223" t="b">
        <v>0</v>
      </c>
      <c r="P844" s="436" t="s">
        <v>19347</v>
      </c>
      <c r="Q844" s="436" t="s">
        <v>21319</v>
      </c>
      <c r="R844" s="447" t="s">
        <v>21320</v>
      </c>
      <c r="S844" s="447" t="s">
        <v>21321</v>
      </c>
      <c r="T844" s="455" t="s">
        <v>21322</v>
      </c>
      <c r="U844" s="436" t="s">
        <v>21323</v>
      </c>
      <c r="V844" s="436" t="s">
        <v>21324</v>
      </c>
      <c r="W844" s="279"/>
    </row>
    <row r="845" spans="1:23" ht="24" customHeight="1">
      <c r="A845" s="219">
        <f t="shared" si="12"/>
        <v>842</v>
      </c>
      <c r="B845" s="219" t="s">
        <v>749</v>
      </c>
      <c r="C845" s="220">
        <v>0</v>
      </c>
      <c r="D845" s="219" t="s">
        <v>3038</v>
      </c>
      <c r="E845" s="219" t="s">
        <v>3039</v>
      </c>
      <c r="F845" s="225" t="s">
        <v>226</v>
      </c>
      <c r="G845" s="225" t="s">
        <v>14713</v>
      </c>
      <c r="H845" s="220" t="s">
        <v>13745</v>
      </c>
      <c r="I845" s="220" t="s">
        <v>13745</v>
      </c>
      <c r="J845" s="222">
        <v>0</v>
      </c>
      <c r="K845" s="220" t="b">
        <v>0</v>
      </c>
      <c r="L845" s="219">
        <v>1</v>
      </c>
      <c r="M845" s="219">
        <v>1</v>
      </c>
      <c r="N845" s="281">
        <v>11</v>
      </c>
      <c r="O845" s="227" t="b">
        <v>1</v>
      </c>
      <c r="P845" s="436" t="s">
        <v>14740</v>
      </c>
      <c r="Q845" s="436" t="s">
        <v>21325</v>
      </c>
      <c r="R845" s="447" t="s">
        <v>21326</v>
      </c>
      <c r="S845" s="447" t="s">
        <v>21327</v>
      </c>
      <c r="T845" s="455" t="s">
        <v>21328</v>
      </c>
      <c r="U845" s="436" t="s">
        <v>21329</v>
      </c>
      <c r="V845" s="436" t="s">
        <v>21330</v>
      </c>
      <c r="W845" s="279"/>
    </row>
    <row r="846" spans="1:23" ht="24" customHeight="1">
      <c r="A846" s="219">
        <f t="shared" si="12"/>
        <v>843</v>
      </c>
      <c r="B846" s="219" t="s">
        <v>749</v>
      </c>
      <c r="C846" s="220">
        <v>0</v>
      </c>
      <c r="D846" s="219" t="s">
        <v>692</v>
      </c>
      <c r="E846" s="219" t="s">
        <v>11269</v>
      </c>
      <c r="F846" s="219" t="s">
        <v>226</v>
      </c>
      <c r="G846" s="225" t="s">
        <v>14713</v>
      </c>
      <c r="H846" s="220" t="s">
        <v>13745</v>
      </c>
      <c r="I846" s="220" t="s">
        <v>13745</v>
      </c>
      <c r="J846" s="222">
        <v>0</v>
      </c>
      <c r="K846" s="220" t="b">
        <v>0</v>
      </c>
      <c r="L846" s="219">
        <v>1</v>
      </c>
      <c r="M846" s="219">
        <v>1</v>
      </c>
      <c r="N846" s="281">
        <v>1</v>
      </c>
      <c r="O846" s="220" t="b">
        <v>0</v>
      </c>
      <c r="P846" s="436" t="s">
        <v>14741</v>
      </c>
      <c r="Q846" s="436" t="s">
        <v>21331</v>
      </c>
      <c r="R846" s="447" t="s">
        <v>21332</v>
      </c>
      <c r="S846" s="447" t="s">
        <v>21333</v>
      </c>
      <c r="T846" s="455" t="s">
        <v>21334</v>
      </c>
      <c r="U846" s="436" t="s">
        <v>21335</v>
      </c>
      <c r="V846" s="436" t="s">
        <v>21336</v>
      </c>
      <c r="W846" s="279"/>
    </row>
    <row r="847" spans="1:23" ht="24" customHeight="1">
      <c r="A847" s="219">
        <f t="shared" si="12"/>
        <v>844</v>
      </c>
      <c r="B847" s="219" t="s">
        <v>749</v>
      </c>
      <c r="C847" s="220">
        <v>0</v>
      </c>
      <c r="D847" s="219" t="s">
        <v>692</v>
      </c>
      <c r="E847" s="219" t="s">
        <v>11269</v>
      </c>
      <c r="F847" s="219" t="s">
        <v>11269</v>
      </c>
      <c r="G847" s="225" t="s">
        <v>14713</v>
      </c>
      <c r="H847" s="220" t="s">
        <v>13745</v>
      </c>
      <c r="I847" s="220" t="s">
        <v>13745</v>
      </c>
      <c r="J847" s="222">
        <v>0</v>
      </c>
      <c r="K847" s="220" t="b">
        <v>0</v>
      </c>
      <c r="L847" s="219">
        <v>1</v>
      </c>
      <c r="M847" s="219">
        <v>1</v>
      </c>
      <c r="N847" s="281">
        <v>2</v>
      </c>
      <c r="O847" s="220" t="b">
        <v>0</v>
      </c>
      <c r="P847" s="416" t="s">
        <v>14742</v>
      </c>
      <c r="Q847" s="416" t="s">
        <v>21337</v>
      </c>
      <c r="R847" s="444" t="s">
        <v>21338</v>
      </c>
      <c r="S847" s="444" t="s">
        <v>21339</v>
      </c>
      <c r="T847" s="452" t="s">
        <v>21340</v>
      </c>
      <c r="U847" s="416" t="s">
        <v>21341</v>
      </c>
      <c r="V847" s="416" t="s">
        <v>21342</v>
      </c>
      <c r="W847" s="279"/>
    </row>
    <row r="848" spans="1:23" ht="24" customHeight="1">
      <c r="A848" s="219">
        <f t="shared" si="12"/>
        <v>845</v>
      </c>
      <c r="B848" s="219" t="s">
        <v>749</v>
      </c>
      <c r="C848" s="220">
        <v>0</v>
      </c>
      <c r="D848" s="219" t="s">
        <v>692</v>
      </c>
      <c r="E848" s="219" t="s">
        <v>11269</v>
      </c>
      <c r="F848" s="219" t="s">
        <v>226</v>
      </c>
      <c r="G848" s="225" t="s">
        <v>14713</v>
      </c>
      <c r="H848" s="220" t="s">
        <v>13745</v>
      </c>
      <c r="I848" s="220" t="s">
        <v>13745</v>
      </c>
      <c r="J848" s="222">
        <v>0</v>
      </c>
      <c r="K848" s="220" t="b">
        <v>0</v>
      </c>
      <c r="L848" s="219">
        <v>1</v>
      </c>
      <c r="M848" s="219">
        <v>1</v>
      </c>
      <c r="N848" s="281">
        <v>3</v>
      </c>
      <c r="O848" s="220" t="b">
        <v>0</v>
      </c>
      <c r="P848" s="436" t="s">
        <v>14743</v>
      </c>
      <c r="Q848" s="436" t="s">
        <v>21343</v>
      </c>
      <c r="R848" s="447" t="s">
        <v>21344</v>
      </c>
      <c r="S848" s="447" t="s">
        <v>21345</v>
      </c>
      <c r="T848" s="455" t="s">
        <v>21346</v>
      </c>
      <c r="U848" s="436" t="s">
        <v>21347</v>
      </c>
      <c r="V848" s="436" t="s">
        <v>21348</v>
      </c>
      <c r="W848" s="279"/>
    </row>
    <row r="849" spans="1:23" ht="24" customHeight="1">
      <c r="A849" s="219">
        <f t="shared" si="12"/>
        <v>846</v>
      </c>
      <c r="B849" s="219" t="s">
        <v>749</v>
      </c>
      <c r="C849" s="220">
        <v>0</v>
      </c>
      <c r="D849" s="219" t="s">
        <v>692</v>
      </c>
      <c r="E849" s="219" t="s">
        <v>11269</v>
      </c>
      <c r="F849" s="219" t="s">
        <v>756</v>
      </c>
      <c r="G849" s="225" t="s">
        <v>14713</v>
      </c>
      <c r="H849" s="220" t="s">
        <v>13745</v>
      </c>
      <c r="I849" s="220" t="s">
        <v>13745</v>
      </c>
      <c r="J849" s="222">
        <v>0</v>
      </c>
      <c r="K849" s="220" t="b">
        <v>0</v>
      </c>
      <c r="L849" s="219">
        <v>1</v>
      </c>
      <c r="M849" s="219">
        <v>1</v>
      </c>
      <c r="N849" s="281">
        <v>4</v>
      </c>
      <c r="O849" s="220" t="b">
        <v>0</v>
      </c>
      <c r="P849" s="416" t="s">
        <v>14744</v>
      </c>
      <c r="Q849" s="416" t="s">
        <v>21349</v>
      </c>
      <c r="R849" s="444" t="s">
        <v>21350</v>
      </c>
      <c r="S849" s="444" t="s">
        <v>21351</v>
      </c>
      <c r="T849" s="452" t="s">
        <v>21352</v>
      </c>
      <c r="U849" s="416" t="s">
        <v>21353</v>
      </c>
      <c r="V849" s="416" t="s">
        <v>21354</v>
      </c>
      <c r="W849" s="279"/>
    </row>
    <row r="850" spans="1:23" ht="24" customHeight="1">
      <c r="A850" s="219">
        <f t="shared" si="12"/>
        <v>847</v>
      </c>
      <c r="B850" s="219" t="s">
        <v>749</v>
      </c>
      <c r="C850" s="220">
        <v>0</v>
      </c>
      <c r="D850" s="219" t="s">
        <v>692</v>
      </c>
      <c r="E850" s="219" t="s">
        <v>11269</v>
      </c>
      <c r="F850" s="219" t="s">
        <v>226</v>
      </c>
      <c r="G850" s="225" t="s">
        <v>14713</v>
      </c>
      <c r="H850" s="220" t="s">
        <v>13745</v>
      </c>
      <c r="I850" s="220" t="s">
        <v>13745</v>
      </c>
      <c r="J850" s="222">
        <v>0</v>
      </c>
      <c r="K850" s="220" t="b">
        <v>0</v>
      </c>
      <c r="L850" s="219">
        <v>1</v>
      </c>
      <c r="M850" s="219">
        <v>1</v>
      </c>
      <c r="N850" s="281">
        <v>5</v>
      </c>
      <c r="O850" s="220" t="b">
        <v>0</v>
      </c>
      <c r="P850" s="436" t="s">
        <v>14759</v>
      </c>
      <c r="Q850" s="436" t="s">
        <v>21355</v>
      </c>
      <c r="R850" s="447" t="s">
        <v>21356</v>
      </c>
      <c r="S850" s="447" t="s">
        <v>21357</v>
      </c>
      <c r="T850" s="455" t="s">
        <v>21358</v>
      </c>
      <c r="U850" s="436" t="s">
        <v>21359</v>
      </c>
      <c r="V850" s="436" t="s">
        <v>21360</v>
      </c>
      <c r="W850" s="279"/>
    </row>
    <row r="851" spans="1:23" ht="24" customHeight="1">
      <c r="A851" s="219">
        <f t="shared" si="12"/>
        <v>848</v>
      </c>
      <c r="B851" s="219" t="s">
        <v>749</v>
      </c>
      <c r="C851" s="220">
        <v>0</v>
      </c>
      <c r="D851" s="219" t="s">
        <v>692</v>
      </c>
      <c r="E851" s="219" t="s">
        <v>11269</v>
      </c>
      <c r="F851" s="219" t="s">
        <v>226</v>
      </c>
      <c r="G851" s="225" t="s">
        <v>14713</v>
      </c>
      <c r="H851" s="220" t="s">
        <v>13745</v>
      </c>
      <c r="I851" s="220" t="s">
        <v>13745</v>
      </c>
      <c r="J851" s="222">
        <v>0</v>
      </c>
      <c r="K851" s="220" t="b">
        <v>0</v>
      </c>
      <c r="L851" s="219">
        <v>1</v>
      </c>
      <c r="M851" s="219">
        <v>1</v>
      </c>
      <c r="N851" s="281">
        <v>6</v>
      </c>
      <c r="O851" s="220" t="b">
        <v>0</v>
      </c>
      <c r="P851" s="436" t="s">
        <v>14745</v>
      </c>
      <c r="Q851" s="436" t="s">
        <v>21361</v>
      </c>
      <c r="R851" s="447" t="s">
        <v>21362</v>
      </c>
      <c r="S851" s="447" t="s">
        <v>21363</v>
      </c>
      <c r="T851" s="455" t="s">
        <v>21364</v>
      </c>
      <c r="U851" s="436" t="s">
        <v>21365</v>
      </c>
      <c r="V851" s="436" t="s">
        <v>21366</v>
      </c>
      <c r="W851" s="279"/>
    </row>
    <row r="852" spans="1:23" ht="24" customHeight="1">
      <c r="A852" s="219">
        <f t="shared" si="12"/>
        <v>849</v>
      </c>
      <c r="B852" s="219" t="s">
        <v>749</v>
      </c>
      <c r="C852" s="220">
        <v>0</v>
      </c>
      <c r="D852" s="219" t="s">
        <v>692</v>
      </c>
      <c r="E852" s="219" t="s">
        <v>11269</v>
      </c>
      <c r="F852" s="219" t="s">
        <v>14746</v>
      </c>
      <c r="G852" s="225" t="s">
        <v>14713</v>
      </c>
      <c r="H852" s="220" t="s">
        <v>13745</v>
      </c>
      <c r="I852" s="220" t="s">
        <v>13745</v>
      </c>
      <c r="J852" s="222">
        <v>0</v>
      </c>
      <c r="K852" s="220" t="b">
        <v>0</v>
      </c>
      <c r="L852" s="219">
        <v>1</v>
      </c>
      <c r="M852" s="219">
        <v>1</v>
      </c>
      <c r="N852" s="281">
        <v>7</v>
      </c>
      <c r="O852" s="219" t="b">
        <v>1</v>
      </c>
      <c r="P852" s="416" t="s">
        <v>18308</v>
      </c>
      <c r="Q852" s="416" t="s">
        <v>21367</v>
      </c>
      <c r="R852" s="444" t="s">
        <v>21368</v>
      </c>
      <c r="S852" s="444" t="s">
        <v>21369</v>
      </c>
      <c r="T852" s="452" t="s">
        <v>21370</v>
      </c>
      <c r="U852" s="416" t="s">
        <v>21371</v>
      </c>
      <c r="V852" s="416" t="s">
        <v>21372</v>
      </c>
      <c r="W852" s="279"/>
    </row>
    <row r="853" spans="1:23" ht="24" customHeight="1">
      <c r="A853" s="219">
        <f t="shared" si="12"/>
        <v>850</v>
      </c>
      <c r="B853" s="219" t="s">
        <v>749</v>
      </c>
      <c r="C853" s="220">
        <v>0</v>
      </c>
      <c r="D853" s="221" t="s">
        <v>692</v>
      </c>
      <c r="E853" s="221" t="s">
        <v>25417</v>
      </c>
      <c r="F853" s="225" t="s">
        <v>226</v>
      </c>
      <c r="G853" s="225" t="s">
        <v>14713</v>
      </c>
      <c r="H853" s="220" t="s">
        <v>13745</v>
      </c>
      <c r="I853" s="220" t="s">
        <v>13745</v>
      </c>
      <c r="J853" s="222">
        <v>0</v>
      </c>
      <c r="K853" s="220" t="b">
        <v>0</v>
      </c>
      <c r="L853" s="227">
        <v>1</v>
      </c>
      <c r="M853" s="227">
        <v>1</v>
      </c>
      <c r="N853" s="281">
        <v>1</v>
      </c>
      <c r="O853" s="226" t="b">
        <v>0</v>
      </c>
      <c r="P853" s="436" t="s">
        <v>14747</v>
      </c>
      <c r="Q853" s="436" t="s">
        <v>21373</v>
      </c>
      <c r="R853" s="447" t="s">
        <v>21374</v>
      </c>
      <c r="S853" s="447" t="s">
        <v>21375</v>
      </c>
      <c r="T853" s="455" t="s">
        <v>21376</v>
      </c>
      <c r="U853" s="436" t="s">
        <v>21377</v>
      </c>
      <c r="V853" s="436" t="s">
        <v>21378</v>
      </c>
      <c r="W853" s="279"/>
    </row>
    <row r="854" spans="1:23" ht="24" customHeight="1">
      <c r="A854" s="219">
        <f t="shared" si="12"/>
        <v>851</v>
      </c>
      <c r="B854" s="219" t="s">
        <v>749</v>
      </c>
      <c r="C854" s="220">
        <v>0</v>
      </c>
      <c r="D854" s="221" t="s">
        <v>692</v>
      </c>
      <c r="E854" s="221" t="s">
        <v>25417</v>
      </c>
      <c r="F854" s="225" t="s">
        <v>226</v>
      </c>
      <c r="G854" s="225" t="s">
        <v>14713</v>
      </c>
      <c r="H854" s="220" t="s">
        <v>13745</v>
      </c>
      <c r="I854" s="220" t="s">
        <v>13745</v>
      </c>
      <c r="J854" s="222">
        <v>0</v>
      </c>
      <c r="K854" s="220" t="b">
        <v>0</v>
      </c>
      <c r="L854" s="227">
        <v>1</v>
      </c>
      <c r="M854" s="227">
        <v>1</v>
      </c>
      <c r="N854" s="281">
        <v>2</v>
      </c>
      <c r="O854" s="226" t="b">
        <v>0</v>
      </c>
      <c r="P854" s="436" t="s">
        <v>14748</v>
      </c>
      <c r="Q854" s="436" t="s">
        <v>21379</v>
      </c>
      <c r="R854" s="447" t="s">
        <v>21380</v>
      </c>
      <c r="S854" s="447" t="s">
        <v>21381</v>
      </c>
      <c r="T854" s="455" t="s">
        <v>21382</v>
      </c>
      <c r="U854" s="436" t="s">
        <v>21383</v>
      </c>
      <c r="V854" s="436" t="s">
        <v>21384</v>
      </c>
      <c r="W854" s="279"/>
    </row>
    <row r="855" spans="1:23" ht="24" customHeight="1">
      <c r="A855" s="219">
        <f t="shared" si="12"/>
        <v>852</v>
      </c>
      <c r="B855" s="219" t="s">
        <v>749</v>
      </c>
      <c r="C855" s="220">
        <v>0</v>
      </c>
      <c r="D855" s="221" t="s">
        <v>692</v>
      </c>
      <c r="E855" s="221" t="s">
        <v>25417</v>
      </c>
      <c r="F855" s="221" t="s">
        <v>25417</v>
      </c>
      <c r="G855" s="225" t="s">
        <v>14713</v>
      </c>
      <c r="H855" s="220" t="s">
        <v>13745</v>
      </c>
      <c r="I855" s="220" t="s">
        <v>13745</v>
      </c>
      <c r="J855" s="220">
        <v>0</v>
      </c>
      <c r="K855" s="220" t="b">
        <v>0</v>
      </c>
      <c r="L855" s="227">
        <v>1</v>
      </c>
      <c r="M855" s="227">
        <v>1</v>
      </c>
      <c r="N855" s="281">
        <v>3</v>
      </c>
      <c r="O855" s="226" t="b">
        <v>0</v>
      </c>
      <c r="P855" s="416" t="s">
        <v>14749</v>
      </c>
      <c r="Q855" s="416" t="s">
        <v>21385</v>
      </c>
      <c r="R855" s="444" t="s">
        <v>21386</v>
      </c>
      <c r="S855" s="444" t="s">
        <v>21387</v>
      </c>
      <c r="T855" s="452" t="s">
        <v>21388</v>
      </c>
      <c r="U855" s="416" t="s">
        <v>21389</v>
      </c>
      <c r="V855" s="416" t="s">
        <v>21390</v>
      </c>
      <c r="W855" s="279"/>
    </row>
    <row r="856" spans="1:23" ht="24" customHeight="1">
      <c r="A856" s="219">
        <f t="shared" si="12"/>
        <v>853</v>
      </c>
      <c r="B856" s="219" t="s">
        <v>749</v>
      </c>
      <c r="C856" s="220">
        <v>0</v>
      </c>
      <c r="D856" s="221" t="s">
        <v>692</v>
      </c>
      <c r="E856" s="221" t="s">
        <v>25417</v>
      </c>
      <c r="F856" s="225" t="s">
        <v>226</v>
      </c>
      <c r="G856" s="225" t="s">
        <v>14713</v>
      </c>
      <c r="H856" s="220" t="s">
        <v>13745</v>
      </c>
      <c r="I856" s="220" t="s">
        <v>13745</v>
      </c>
      <c r="J856" s="220">
        <v>0</v>
      </c>
      <c r="K856" s="220" t="b">
        <v>0</v>
      </c>
      <c r="L856" s="227">
        <v>1</v>
      </c>
      <c r="M856" s="227">
        <v>1</v>
      </c>
      <c r="N856" s="281">
        <v>4</v>
      </c>
      <c r="O856" s="226" t="b">
        <v>0</v>
      </c>
      <c r="P856" s="436" t="s">
        <v>14750</v>
      </c>
      <c r="Q856" s="436" t="s">
        <v>21391</v>
      </c>
      <c r="R856" s="447" t="s">
        <v>21392</v>
      </c>
      <c r="S856" s="447" t="s">
        <v>21393</v>
      </c>
      <c r="T856" s="455" t="s">
        <v>21394</v>
      </c>
      <c r="U856" s="436" t="s">
        <v>21395</v>
      </c>
      <c r="V856" s="436" t="s">
        <v>21396</v>
      </c>
      <c r="W856" s="279"/>
    </row>
    <row r="857" spans="1:23" ht="24" customHeight="1">
      <c r="A857" s="219">
        <f t="shared" si="12"/>
        <v>854</v>
      </c>
      <c r="B857" s="219" t="s">
        <v>749</v>
      </c>
      <c r="C857" s="220">
        <v>0</v>
      </c>
      <c r="D857" s="221" t="s">
        <v>692</v>
      </c>
      <c r="E857" s="221" t="s">
        <v>25417</v>
      </c>
      <c r="F857" s="225" t="s">
        <v>226</v>
      </c>
      <c r="G857" s="225" t="s">
        <v>14713</v>
      </c>
      <c r="H857" s="220" t="s">
        <v>13745</v>
      </c>
      <c r="I857" s="220" t="s">
        <v>13745</v>
      </c>
      <c r="J857" s="220">
        <v>0</v>
      </c>
      <c r="K857" s="220" t="b">
        <v>0</v>
      </c>
      <c r="L857" s="227">
        <v>1</v>
      </c>
      <c r="M857" s="227">
        <v>1</v>
      </c>
      <c r="N857" s="281">
        <v>5</v>
      </c>
      <c r="O857" s="226" t="b">
        <v>0</v>
      </c>
      <c r="P857" s="436" t="s">
        <v>20628</v>
      </c>
      <c r="Q857" s="436" t="s">
        <v>21397</v>
      </c>
      <c r="R857" s="447" t="s">
        <v>21398</v>
      </c>
      <c r="S857" s="447" t="s">
        <v>21399</v>
      </c>
      <c r="T857" s="455" t="s">
        <v>21400</v>
      </c>
      <c r="U857" s="436" t="s">
        <v>21401</v>
      </c>
      <c r="V857" s="436" t="s">
        <v>21402</v>
      </c>
      <c r="W857" s="279"/>
    </row>
    <row r="858" spans="1:23" ht="24" customHeight="1">
      <c r="A858" s="219">
        <f t="shared" ref="A858:A921" si="13">A857+1</f>
        <v>855</v>
      </c>
      <c r="B858" s="219" t="s">
        <v>749</v>
      </c>
      <c r="C858" s="220">
        <v>0</v>
      </c>
      <c r="D858" s="221" t="s">
        <v>692</v>
      </c>
      <c r="E858" s="221" t="s">
        <v>25417</v>
      </c>
      <c r="F858" s="221" t="s">
        <v>25417</v>
      </c>
      <c r="G858" s="225" t="s">
        <v>14713</v>
      </c>
      <c r="H858" s="220" t="s">
        <v>13745</v>
      </c>
      <c r="I858" s="220" t="s">
        <v>13745</v>
      </c>
      <c r="J858" s="220">
        <v>0</v>
      </c>
      <c r="K858" s="220" t="b">
        <v>0</v>
      </c>
      <c r="L858" s="227">
        <v>1</v>
      </c>
      <c r="M858" s="227">
        <v>1</v>
      </c>
      <c r="N858" s="281">
        <v>6</v>
      </c>
      <c r="O858" s="226" t="b">
        <v>0</v>
      </c>
      <c r="P858" s="416" t="s">
        <v>14751</v>
      </c>
      <c r="Q858" s="416" t="s">
        <v>21403</v>
      </c>
      <c r="R858" s="444" t="s">
        <v>21404</v>
      </c>
      <c r="S858" s="444" t="s">
        <v>21405</v>
      </c>
      <c r="T858" s="452" t="s">
        <v>21406</v>
      </c>
      <c r="U858" s="416" t="s">
        <v>21407</v>
      </c>
      <c r="V858" s="416" t="s">
        <v>21408</v>
      </c>
      <c r="W858" s="279"/>
    </row>
    <row r="859" spans="1:23" ht="24" customHeight="1">
      <c r="A859" s="219">
        <f t="shared" si="13"/>
        <v>856</v>
      </c>
      <c r="B859" s="219" t="s">
        <v>749</v>
      </c>
      <c r="C859" s="220">
        <v>0</v>
      </c>
      <c r="D859" s="221" t="s">
        <v>692</v>
      </c>
      <c r="E859" s="221" t="s">
        <v>25417</v>
      </c>
      <c r="F859" s="225" t="s">
        <v>226</v>
      </c>
      <c r="G859" s="225" t="s">
        <v>14713</v>
      </c>
      <c r="H859" s="220" t="s">
        <v>13745</v>
      </c>
      <c r="I859" s="220" t="s">
        <v>13745</v>
      </c>
      <c r="J859" s="220">
        <v>0</v>
      </c>
      <c r="K859" s="220" t="b">
        <v>0</v>
      </c>
      <c r="L859" s="227">
        <v>1</v>
      </c>
      <c r="M859" s="227">
        <v>1</v>
      </c>
      <c r="N859" s="281">
        <v>7</v>
      </c>
      <c r="O859" s="221" t="b">
        <v>1</v>
      </c>
      <c r="P859" s="436" t="s">
        <v>20629</v>
      </c>
      <c r="Q859" s="436" t="s">
        <v>21409</v>
      </c>
      <c r="R859" s="447" t="s">
        <v>21410</v>
      </c>
      <c r="S859" s="447" t="s">
        <v>21411</v>
      </c>
      <c r="T859" s="455" t="s">
        <v>21412</v>
      </c>
      <c r="U859" s="436" t="s">
        <v>21413</v>
      </c>
      <c r="V859" s="436" t="s">
        <v>21414</v>
      </c>
      <c r="W859" s="279"/>
    </row>
    <row r="860" spans="1:23" ht="24" customHeight="1">
      <c r="A860" s="219">
        <f t="shared" si="13"/>
        <v>857</v>
      </c>
      <c r="B860" s="219" t="s">
        <v>749</v>
      </c>
      <c r="C860" s="220">
        <v>0</v>
      </c>
      <c r="D860" s="221" t="s">
        <v>692</v>
      </c>
      <c r="E860" s="221" t="s">
        <v>11260</v>
      </c>
      <c r="F860" s="225" t="s">
        <v>226</v>
      </c>
      <c r="G860" s="225" t="s">
        <v>14713</v>
      </c>
      <c r="H860" s="220" t="s">
        <v>13745</v>
      </c>
      <c r="I860" s="220" t="s">
        <v>13745</v>
      </c>
      <c r="J860" s="220">
        <v>0</v>
      </c>
      <c r="K860" s="220" t="b">
        <v>0</v>
      </c>
      <c r="L860" s="227">
        <v>1</v>
      </c>
      <c r="M860" s="227">
        <v>1</v>
      </c>
      <c r="N860" s="281">
        <v>1</v>
      </c>
      <c r="O860" s="226" t="b">
        <v>0</v>
      </c>
      <c r="P860" s="436" t="s">
        <v>19105</v>
      </c>
      <c r="Q860" s="436" t="s">
        <v>21415</v>
      </c>
      <c r="R860" s="447" t="s">
        <v>21416</v>
      </c>
      <c r="S860" s="447" t="s">
        <v>21417</v>
      </c>
      <c r="T860" s="455" t="s">
        <v>21418</v>
      </c>
      <c r="U860" s="436" t="s">
        <v>21419</v>
      </c>
      <c r="V860" s="436" t="s">
        <v>21420</v>
      </c>
      <c r="W860" s="279"/>
    </row>
    <row r="861" spans="1:23" ht="24" customHeight="1">
      <c r="A861" s="219">
        <f t="shared" si="13"/>
        <v>858</v>
      </c>
      <c r="B861" s="219" t="s">
        <v>749</v>
      </c>
      <c r="C861" s="220">
        <v>0</v>
      </c>
      <c r="D861" s="221" t="s">
        <v>692</v>
      </c>
      <c r="E861" s="221" t="s">
        <v>11260</v>
      </c>
      <c r="F861" s="221" t="s">
        <v>11260</v>
      </c>
      <c r="G861" s="225" t="s">
        <v>14713</v>
      </c>
      <c r="H861" s="220" t="s">
        <v>13745</v>
      </c>
      <c r="I861" s="220" t="s">
        <v>13745</v>
      </c>
      <c r="J861" s="220">
        <v>0</v>
      </c>
      <c r="K861" s="220" t="b">
        <v>0</v>
      </c>
      <c r="L861" s="227">
        <v>1</v>
      </c>
      <c r="M861" s="227">
        <v>1</v>
      </c>
      <c r="N861" s="281">
        <v>2</v>
      </c>
      <c r="O861" s="226" t="b">
        <v>0</v>
      </c>
      <c r="P861" s="438" t="s">
        <v>19106</v>
      </c>
      <c r="Q861" s="438" t="s">
        <v>21421</v>
      </c>
      <c r="R861" s="446" t="s">
        <v>21422</v>
      </c>
      <c r="S861" s="446" t="s">
        <v>21423</v>
      </c>
      <c r="T861" s="454" t="s">
        <v>21424</v>
      </c>
      <c r="U861" s="438" t="s">
        <v>21425</v>
      </c>
      <c r="V861" s="438" t="s">
        <v>21426</v>
      </c>
      <c r="W861" s="279"/>
    </row>
    <row r="862" spans="1:23" ht="24" customHeight="1">
      <c r="A862" s="219">
        <f t="shared" si="13"/>
        <v>859</v>
      </c>
      <c r="B862" s="219" t="s">
        <v>749</v>
      </c>
      <c r="C862" s="220">
        <v>0</v>
      </c>
      <c r="D862" s="221" t="s">
        <v>692</v>
      </c>
      <c r="E862" s="221" t="s">
        <v>11260</v>
      </c>
      <c r="F862" s="225" t="s">
        <v>226</v>
      </c>
      <c r="G862" s="225" t="s">
        <v>14713</v>
      </c>
      <c r="H862" s="220" t="s">
        <v>13745</v>
      </c>
      <c r="I862" s="220" t="s">
        <v>13745</v>
      </c>
      <c r="J862" s="220">
        <v>0</v>
      </c>
      <c r="K862" s="220" t="b">
        <v>0</v>
      </c>
      <c r="L862" s="227">
        <v>1</v>
      </c>
      <c r="M862" s="227">
        <v>1</v>
      </c>
      <c r="N862" s="281">
        <v>3</v>
      </c>
      <c r="O862" s="226" t="b">
        <v>0</v>
      </c>
      <c r="P862" s="436" t="s">
        <v>19107</v>
      </c>
      <c r="Q862" s="436" t="s">
        <v>21427</v>
      </c>
      <c r="R862" s="447" t="s">
        <v>21428</v>
      </c>
      <c r="S862" s="447" t="s">
        <v>21429</v>
      </c>
      <c r="T862" s="455" t="s">
        <v>21430</v>
      </c>
      <c r="U862" s="436" t="s">
        <v>21431</v>
      </c>
      <c r="V862" s="436" t="s">
        <v>21432</v>
      </c>
      <c r="W862" s="279"/>
    </row>
    <row r="863" spans="1:23" ht="24" customHeight="1">
      <c r="A863" s="219">
        <f t="shared" si="13"/>
        <v>860</v>
      </c>
      <c r="B863" s="219" t="s">
        <v>749</v>
      </c>
      <c r="C863" s="220">
        <v>0</v>
      </c>
      <c r="D863" s="221" t="s">
        <v>692</v>
      </c>
      <c r="E863" s="221" t="s">
        <v>11260</v>
      </c>
      <c r="F863" s="221" t="s">
        <v>11260</v>
      </c>
      <c r="G863" s="225" t="s">
        <v>14713</v>
      </c>
      <c r="H863" s="220" t="s">
        <v>13745</v>
      </c>
      <c r="I863" s="220" t="s">
        <v>13745</v>
      </c>
      <c r="J863" s="220">
        <v>0</v>
      </c>
      <c r="K863" s="220" t="b">
        <v>0</v>
      </c>
      <c r="L863" s="227">
        <v>1</v>
      </c>
      <c r="M863" s="227">
        <v>1</v>
      </c>
      <c r="N863" s="281">
        <v>4</v>
      </c>
      <c r="O863" s="221" t="b">
        <v>1</v>
      </c>
      <c r="P863" s="438" t="s">
        <v>19108</v>
      </c>
      <c r="Q863" s="438" t="s">
        <v>21433</v>
      </c>
      <c r="R863" s="446" t="s">
        <v>21434</v>
      </c>
      <c r="S863" s="446" t="s">
        <v>21435</v>
      </c>
      <c r="T863" s="454" t="s">
        <v>21436</v>
      </c>
      <c r="U863" s="438" t="s">
        <v>21437</v>
      </c>
      <c r="V863" s="438" t="s">
        <v>21438</v>
      </c>
      <c r="W863" s="279"/>
    </row>
    <row r="864" spans="1:23" ht="24" customHeight="1">
      <c r="A864" s="219">
        <f t="shared" si="13"/>
        <v>861</v>
      </c>
      <c r="B864" s="219" t="s">
        <v>749</v>
      </c>
      <c r="C864" s="220">
        <v>0</v>
      </c>
      <c r="D864" s="221" t="s">
        <v>692</v>
      </c>
      <c r="E864" s="221" t="s">
        <v>14752</v>
      </c>
      <c r="F864" s="221" t="s">
        <v>14752</v>
      </c>
      <c r="G864" s="225" t="s">
        <v>14713</v>
      </c>
      <c r="H864" s="220" t="s">
        <v>13745</v>
      </c>
      <c r="I864" s="220" t="s">
        <v>13745</v>
      </c>
      <c r="J864" s="220">
        <v>0</v>
      </c>
      <c r="K864" s="219" t="b">
        <v>1</v>
      </c>
      <c r="L864" s="227">
        <v>1</v>
      </c>
      <c r="M864" s="227">
        <v>1</v>
      </c>
      <c r="N864" s="281">
        <v>1</v>
      </c>
      <c r="O864" s="221" t="b">
        <v>1</v>
      </c>
      <c r="P864" s="438" t="s">
        <v>14753</v>
      </c>
      <c r="Q864" s="438" t="s">
        <v>21439</v>
      </c>
      <c r="R864" s="446" t="s">
        <v>21440</v>
      </c>
      <c r="S864" s="446" t="s">
        <v>21441</v>
      </c>
      <c r="T864" s="454" t="s">
        <v>21442</v>
      </c>
      <c r="U864" s="438" t="s">
        <v>21443</v>
      </c>
      <c r="V864" s="438" t="s">
        <v>21444</v>
      </c>
      <c r="W864" s="279"/>
    </row>
    <row r="865" spans="1:23" ht="24" customHeight="1">
      <c r="A865" s="219">
        <f t="shared" si="13"/>
        <v>862</v>
      </c>
      <c r="B865" s="219" t="s">
        <v>749</v>
      </c>
      <c r="C865" s="220">
        <v>0</v>
      </c>
      <c r="D865" s="221" t="s">
        <v>692</v>
      </c>
      <c r="E865" s="221" t="s">
        <v>25417</v>
      </c>
      <c r="F865" s="221" t="s">
        <v>25417</v>
      </c>
      <c r="G865" s="225" t="s">
        <v>14713</v>
      </c>
      <c r="H865" s="220" t="s">
        <v>13745</v>
      </c>
      <c r="I865" s="220" t="s">
        <v>13745</v>
      </c>
      <c r="J865" s="222">
        <v>0</v>
      </c>
      <c r="K865" s="219" t="b">
        <v>1</v>
      </c>
      <c r="L865" s="227">
        <v>1</v>
      </c>
      <c r="M865" s="227">
        <v>1</v>
      </c>
      <c r="N865" s="281">
        <v>1</v>
      </c>
      <c r="O865" s="221" t="b">
        <v>1</v>
      </c>
      <c r="P865" s="416" t="s">
        <v>11220</v>
      </c>
      <c r="Q865" s="416" t="s">
        <v>21445</v>
      </c>
      <c r="R865" s="444" t="s">
        <v>23365</v>
      </c>
      <c r="S865" s="444" t="s">
        <v>21026</v>
      </c>
      <c r="T865" s="452" t="s">
        <v>21446</v>
      </c>
      <c r="U865" s="416" t="s">
        <v>21447</v>
      </c>
      <c r="V865" s="416" t="s">
        <v>21448</v>
      </c>
      <c r="W865" s="279"/>
    </row>
    <row r="866" spans="1:23" ht="24" customHeight="1">
      <c r="A866" s="219">
        <f t="shared" si="13"/>
        <v>863</v>
      </c>
      <c r="B866" s="219" t="s">
        <v>749</v>
      </c>
      <c r="C866" s="220">
        <v>0</v>
      </c>
      <c r="D866" s="219" t="s">
        <v>3043</v>
      </c>
      <c r="E866" s="227" t="s">
        <v>743</v>
      </c>
      <c r="F866" s="227" t="s">
        <v>743</v>
      </c>
      <c r="G866" s="225" t="s">
        <v>14713</v>
      </c>
      <c r="H866" s="220" t="s">
        <v>13745</v>
      </c>
      <c r="I866" s="220" t="s">
        <v>13745</v>
      </c>
      <c r="J866" s="222">
        <v>-1</v>
      </c>
      <c r="K866" s="220" t="b">
        <v>0</v>
      </c>
      <c r="L866" s="219">
        <v>1</v>
      </c>
      <c r="M866" s="219">
        <v>1</v>
      </c>
      <c r="N866" s="281">
        <v>1</v>
      </c>
      <c r="O866" s="228" t="b">
        <v>0</v>
      </c>
      <c r="P866" s="416" t="s">
        <v>14754</v>
      </c>
      <c r="Q866" s="416" t="s">
        <v>21449</v>
      </c>
      <c r="R866" s="444" t="s">
        <v>21450</v>
      </c>
      <c r="S866" s="444" t="s">
        <v>21451</v>
      </c>
      <c r="T866" s="452" t="s">
        <v>21452</v>
      </c>
      <c r="U866" s="416" t="s">
        <v>21453</v>
      </c>
      <c r="V866" s="416" t="s">
        <v>21454</v>
      </c>
      <c r="W866" s="279"/>
    </row>
    <row r="867" spans="1:23" ht="24" customHeight="1">
      <c r="A867" s="219">
        <f t="shared" si="13"/>
        <v>864</v>
      </c>
      <c r="B867" s="219" t="s">
        <v>749</v>
      </c>
      <c r="C867" s="220">
        <v>0</v>
      </c>
      <c r="D867" s="219" t="s">
        <v>3043</v>
      </c>
      <c r="E867" s="227" t="s">
        <v>743</v>
      </c>
      <c r="F867" s="225" t="s">
        <v>226</v>
      </c>
      <c r="G867" s="225" t="s">
        <v>14713</v>
      </c>
      <c r="H867" s="220" t="s">
        <v>13745</v>
      </c>
      <c r="I867" s="220" t="s">
        <v>13745</v>
      </c>
      <c r="J867" s="222">
        <v>-1</v>
      </c>
      <c r="K867" s="220" t="b">
        <v>0</v>
      </c>
      <c r="L867" s="219">
        <v>1</v>
      </c>
      <c r="M867" s="219">
        <v>1</v>
      </c>
      <c r="N867" s="281">
        <v>2</v>
      </c>
      <c r="O867" s="228" t="b">
        <v>0</v>
      </c>
      <c r="P867" s="436" t="s">
        <v>20630</v>
      </c>
      <c r="Q867" s="436" t="s">
        <v>21455</v>
      </c>
      <c r="R867" s="447" t="s">
        <v>21456</v>
      </c>
      <c r="S867" s="447" t="s">
        <v>21457</v>
      </c>
      <c r="T867" s="455" t="s">
        <v>21458</v>
      </c>
      <c r="U867" s="436" t="s">
        <v>21459</v>
      </c>
      <c r="V867" s="436" t="s">
        <v>21460</v>
      </c>
      <c r="W867" s="279"/>
    </row>
    <row r="868" spans="1:23" ht="24" customHeight="1">
      <c r="A868" s="219">
        <f t="shared" si="13"/>
        <v>865</v>
      </c>
      <c r="B868" s="219" t="s">
        <v>749</v>
      </c>
      <c r="C868" s="220">
        <v>0</v>
      </c>
      <c r="D868" s="219" t="s">
        <v>3043</v>
      </c>
      <c r="E868" s="227" t="s">
        <v>743</v>
      </c>
      <c r="F868" s="227" t="s">
        <v>743</v>
      </c>
      <c r="G868" s="225" t="s">
        <v>14713</v>
      </c>
      <c r="H868" s="220" t="s">
        <v>13745</v>
      </c>
      <c r="I868" s="220" t="s">
        <v>13745</v>
      </c>
      <c r="J868" s="222">
        <v>-1</v>
      </c>
      <c r="K868" s="220" t="b">
        <v>0</v>
      </c>
      <c r="L868" s="219">
        <v>1</v>
      </c>
      <c r="M868" s="219">
        <v>1</v>
      </c>
      <c r="N868" s="281">
        <v>3</v>
      </c>
      <c r="O868" s="228" t="b">
        <v>0</v>
      </c>
      <c r="P868" s="416" t="s">
        <v>14757</v>
      </c>
      <c r="Q868" s="416" t="s">
        <v>21461</v>
      </c>
      <c r="R868" s="444" t="s">
        <v>21462</v>
      </c>
      <c r="S868" s="444" t="s">
        <v>21463</v>
      </c>
      <c r="T868" s="452" t="s">
        <v>21464</v>
      </c>
      <c r="U868" s="416" t="s">
        <v>21465</v>
      </c>
      <c r="V868" s="416" t="s">
        <v>21466</v>
      </c>
      <c r="W868" s="279"/>
    </row>
    <row r="869" spans="1:23" ht="24" customHeight="1">
      <c r="A869" s="219">
        <f t="shared" si="13"/>
        <v>866</v>
      </c>
      <c r="B869" s="219" t="s">
        <v>749</v>
      </c>
      <c r="C869" s="220">
        <v>0</v>
      </c>
      <c r="D869" s="219" t="s">
        <v>3043</v>
      </c>
      <c r="E869" s="227" t="s">
        <v>743</v>
      </c>
      <c r="F869" s="225" t="s">
        <v>226</v>
      </c>
      <c r="G869" s="225" t="s">
        <v>14713</v>
      </c>
      <c r="H869" s="220" t="s">
        <v>13745</v>
      </c>
      <c r="I869" s="220" t="s">
        <v>13745</v>
      </c>
      <c r="J869" s="222">
        <v>-1</v>
      </c>
      <c r="K869" s="220" t="b">
        <v>0</v>
      </c>
      <c r="L869" s="219">
        <v>1</v>
      </c>
      <c r="M869" s="219">
        <v>1</v>
      </c>
      <c r="N869" s="281">
        <v>4</v>
      </c>
      <c r="O869" s="228" t="b">
        <v>0</v>
      </c>
      <c r="P869" s="436" t="s">
        <v>14755</v>
      </c>
      <c r="Q869" s="436" t="s">
        <v>21467</v>
      </c>
      <c r="R869" s="447" t="s">
        <v>21468</v>
      </c>
      <c r="S869" s="447" t="s">
        <v>21469</v>
      </c>
      <c r="T869" s="455" t="s">
        <v>21470</v>
      </c>
      <c r="U869" s="436" t="s">
        <v>21471</v>
      </c>
      <c r="V869" s="436" t="s">
        <v>21472</v>
      </c>
      <c r="W869" s="279"/>
    </row>
    <row r="870" spans="1:23" ht="24" customHeight="1">
      <c r="A870" s="219">
        <f t="shared" si="13"/>
        <v>867</v>
      </c>
      <c r="B870" s="219" t="s">
        <v>749</v>
      </c>
      <c r="C870" s="220">
        <v>0</v>
      </c>
      <c r="D870" s="219" t="s">
        <v>3043</v>
      </c>
      <c r="E870" s="227" t="s">
        <v>743</v>
      </c>
      <c r="F870" s="227" t="s">
        <v>743</v>
      </c>
      <c r="G870" s="225" t="s">
        <v>14713</v>
      </c>
      <c r="H870" s="220" t="s">
        <v>13745</v>
      </c>
      <c r="I870" s="220" t="s">
        <v>13745</v>
      </c>
      <c r="J870" s="222">
        <v>-1</v>
      </c>
      <c r="K870" s="220" t="b">
        <v>0</v>
      </c>
      <c r="L870" s="219">
        <v>1</v>
      </c>
      <c r="M870" s="219">
        <v>1</v>
      </c>
      <c r="N870" s="281">
        <v>5</v>
      </c>
      <c r="O870" s="227" t="b">
        <v>1</v>
      </c>
      <c r="P870" s="416" t="s">
        <v>14756</v>
      </c>
      <c r="Q870" s="416" t="s">
        <v>21473</v>
      </c>
      <c r="R870" s="444" t="s">
        <v>21474</v>
      </c>
      <c r="S870" s="444" t="s">
        <v>21475</v>
      </c>
      <c r="T870" s="452" t="s">
        <v>21476</v>
      </c>
      <c r="U870" s="416" t="s">
        <v>21477</v>
      </c>
      <c r="V870" s="416" t="s">
        <v>21478</v>
      </c>
      <c r="W870" s="279"/>
    </row>
    <row r="871" spans="1:23" ht="24" customHeight="1">
      <c r="A871" s="219">
        <f t="shared" si="13"/>
        <v>868</v>
      </c>
      <c r="B871" s="219" t="s">
        <v>749</v>
      </c>
      <c r="C871" s="220">
        <v>0</v>
      </c>
      <c r="D871" s="219" t="s">
        <v>3043</v>
      </c>
      <c r="E871" s="227" t="s">
        <v>151</v>
      </c>
      <c r="F871" s="227" t="s">
        <v>151</v>
      </c>
      <c r="G871" s="225" t="s">
        <v>14713</v>
      </c>
      <c r="H871" s="219" t="s">
        <v>754</v>
      </c>
      <c r="I871" s="220" t="s">
        <v>13745</v>
      </c>
      <c r="J871" s="222">
        <v>-1</v>
      </c>
      <c r="K871" s="220" t="b">
        <v>0</v>
      </c>
      <c r="L871" s="227">
        <v>1</v>
      </c>
      <c r="M871" s="227">
        <v>1</v>
      </c>
      <c r="N871" s="281">
        <v>1</v>
      </c>
      <c r="O871" s="228" t="b">
        <v>0</v>
      </c>
      <c r="P871" s="416" t="s">
        <v>11441</v>
      </c>
      <c r="Q871" s="416" t="s">
        <v>14758</v>
      </c>
      <c r="R871" s="444" t="s">
        <v>22643</v>
      </c>
      <c r="S871" s="444" t="s">
        <v>22644</v>
      </c>
      <c r="T871" s="452" t="s">
        <v>9574</v>
      </c>
      <c r="U871" s="416" t="s">
        <v>9024</v>
      </c>
      <c r="V871" s="416" t="s">
        <v>9025</v>
      </c>
      <c r="W871" s="279"/>
    </row>
    <row r="872" spans="1:23" ht="24" customHeight="1">
      <c r="A872" s="219">
        <f t="shared" si="13"/>
        <v>869</v>
      </c>
      <c r="B872" s="219" t="s">
        <v>749</v>
      </c>
      <c r="C872" s="220">
        <v>0</v>
      </c>
      <c r="D872" s="219" t="s">
        <v>3043</v>
      </c>
      <c r="E872" s="227" t="s">
        <v>151</v>
      </c>
      <c r="F872" s="227" t="s">
        <v>151</v>
      </c>
      <c r="G872" s="225" t="s">
        <v>14713</v>
      </c>
      <c r="H872" s="219" t="s">
        <v>754</v>
      </c>
      <c r="I872" s="220" t="s">
        <v>13745</v>
      </c>
      <c r="J872" s="222">
        <v>-1</v>
      </c>
      <c r="K872" s="220" t="b">
        <v>0</v>
      </c>
      <c r="L872" s="227">
        <v>1</v>
      </c>
      <c r="M872" s="227">
        <v>1</v>
      </c>
      <c r="N872" s="281">
        <v>2</v>
      </c>
      <c r="O872" s="227" t="b">
        <v>1</v>
      </c>
      <c r="P872" s="416" t="s">
        <v>11442</v>
      </c>
      <c r="Q872" s="416" t="s">
        <v>9575</v>
      </c>
      <c r="R872" s="444" t="s">
        <v>22645</v>
      </c>
      <c r="S872" s="444" t="s">
        <v>9576</v>
      </c>
      <c r="T872" s="452" t="s">
        <v>9577</v>
      </c>
      <c r="U872" s="416" t="s">
        <v>9026</v>
      </c>
      <c r="V872" s="416" t="s">
        <v>9027</v>
      </c>
      <c r="W872" s="279"/>
    </row>
    <row r="873" spans="1:23" ht="24" customHeight="1">
      <c r="A873" s="219">
        <f t="shared" si="13"/>
        <v>870</v>
      </c>
      <c r="B873" s="219" t="s">
        <v>749</v>
      </c>
      <c r="C873" s="220">
        <v>0</v>
      </c>
      <c r="D873" s="219" t="s">
        <v>3043</v>
      </c>
      <c r="E873" s="221" t="s">
        <v>3047</v>
      </c>
      <c r="F873" s="225" t="s">
        <v>226</v>
      </c>
      <c r="G873" s="225" t="s">
        <v>14713</v>
      </c>
      <c r="H873" s="219" t="s">
        <v>3153</v>
      </c>
      <c r="I873" s="220" t="s">
        <v>13745</v>
      </c>
      <c r="J873" s="222">
        <v>-1</v>
      </c>
      <c r="K873" s="220" t="b">
        <v>0</v>
      </c>
      <c r="L873" s="221">
        <v>1</v>
      </c>
      <c r="M873" s="221">
        <v>1</v>
      </c>
      <c r="N873" s="281">
        <v>1</v>
      </c>
      <c r="O873" s="223" t="b">
        <v>0</v>
      </c>
      <c r="P873" s="436" t="s">
        <v>14760</v>
      </c>
      <c r="Q873" s="436" t="s">
        <v>21479</v>
      </c>
      <c r="R873" s="447" t="s">
        <v>21480</v>
      </c>
      <c r="S873" s="447" t="s">
        <v>21481</v>
      </c>
      <c r="T873" s="455" t="s">
        <v>21482</v>
      </c>
      <c r="U873" s="436" t="s">
        <v>21483</v>
      </c>
      <c r="V873" s="436" t="s">
        <v>21484</v>
      </c>
      <c r="W873" s="279"/>
    </row>
    <row r="874" spans="1:23" ht="24" customHeight="1">
      <c r="A874" s="219">
        <f t="shared" si="13"/>
        <v>871</v>
      </c>
      <c r="B874" s="219" t="s">
        <v>749</v>
      </c>
      <c r="C874" s="220">
        <v>0</v>
      </c>
      <c r="D874" s="219" t="s">
        <v>3043</v>
      </c>
      <c r="E874" s="221" t="s">
        <v>3047</v>
      </c>
      <c r="F874" s="221" t="s">
        <v>3047</v>
      </c>
      <c r="G874" s="225" t="s">
        <v>14713</v>
      </c>
      <c r="H874" s="219" t="s">
        <v>3153</v>
      </c>
      <c r="I874" s="220" t="s">
        <v>13745</v>
      </c>
      <c r="J874" s="222">
        <v>-1</v>
      </c>
      <c r="K874" s="220" t="b">
        <v>0</v>
      </c>
      <c r="L874" s="221">
        <v>1</v>
      </c>
      <c r="M874" s="221">
        <v>1</v>
      </c>
      <c r="N874" s="281">
        <v>2</v>
      </c>
      <c r="O874" s="223" t="b">
        <v>0</v>
      </c>
      <c r="P874" s="416" t="s">
        <v>14761</v>
      </c>
      <c r="Q874" s="416" t="s">
        <v>21485</v>
      </c>
      <c r="R874" s="444" t="s">
        <v>21486</v>
      </c>
      <c r="S874" s="444" t="s">
        <v>21487</v>
      </c>
      <c r="T874" s="452" t="s">
        <v>21488</v>
      </c>
      <c r="U874" s="416" t="s">
        <v>21489</v>
      </c>
      <c r="V874" s="416" t="s">
        <v>21490</v>
      </c>
      <c r="W874" s="279"/>
    </row>
    <row r="875" spans="1:23" ht="24" customHeight="1">
      <c r="A875" s="219">
        <f t="shared" si="13"/>
        <v>872</v>
      </c>
      <c r="B875" s="219" t="s">
        <v>749</v>
      </c>
      <c r="C875" s="220">
        <v>0</v>
      </c>
      <c r="D875" s="219" t="s">
        <v>3043</v>
      </c>
      <c r="E875" s="221" t="s">
        <v>3047</v>
      </c>
      <c r="F875" s="225" t="s">
        <v>226</v>
      </c>
      <c r="G875" s="225" t="s">
        <v>14713</v>
      </c>
      <c r="H875" s="219" t="s">
        <v>3153</v>
      </c>
      <c r="I875" s="220" t="s">
        <v>13745</v>
      </c>
      <c r="J875" s="222">
        <v>-1</v>
      </c>
      <c r="K875" s="220" t="b">
        <v>0</v>
      </c>
      <c r="L875" s="221">
        <v>1</v>
      </c>
      <c r="M875" s="221">
        <v>1</v>
      </c>
      <c r="N875" s="281">
        <v>3</v>
      </c>
      <c r="O875" s="223" t="b">
        <v>0</v>
      </c>
      <c r="P875" s="436" t="s">
        <v>14762</v>
      </c>
      <c r="Q875" s="436" t="s">
        <v>21491</v>
      </c>
      <c r="R875" s="447" t="s">
        <v>21492</v>
      </c>
      <c r="S875" s="447" t="s">
        <v>21493</v>
      </c>
      <c r="T875" s="455" t="s">
        <v>21494</v>
      </c>
      <c r="U875" s="436" t="s">
        <v>21495</v>
      </c>
      <c r="V875" s="436" t="s">
        <v>21496</v>
      </c>
      <c r="W875" s="279"/>
    </row>
    <row r="876" spans="1:23" ht="24" customHeight="1">
      <c r="A876" s="219">
        <f t="shared" si="13"/>
        <v>873</v>
      </c>
      <c r="B876" s="219" t="s">
        <v>749</v>
      </c>
      <c r="C876" s="220">
        <v>0</v>
      </c>
      <c r="D876" s="219" t="s">
        <v>3043</v>
      </c>
      <c r="E876" s="221" t="s">
        <v>3047</v>
      </c>
      <c r="F876" s="221" t="s">
        <v>3047</v>
      </c>
      <c r="G876" s="225" t="s">
        <v>14713</v>
      </c>
      <c r="H876" s="219" t="s">
        <v>3153</v>
      </c>
      <c r="I876" s="220" t="s">
        <v>13745</v>
      </c>
      <c r="J876" s="222">
        <v>-1</v>
      </c>
      <c r="K876" s="220" t="b">
        <v>0</v>
      </c>
      <c r="L876" s="221">
        <v>1</v>
      </c>
      <c r="M876" s="221">
        <v>1</v>
      </c>
      <c r="N876" s="281">
        <v>4</v>
      </c>
      <c r="O876" s="223" t="b">
        <v>0</v>
      </c>
      <c r="P876" s="416" t="s">
        <v>14763</v>
      </c>
      <c r="Q876" s="416" t="s">
        <v>21497</v>
      </c>
      <c r="R876" s="444" t="s">
        <v>21498</v>
      </c>
      <c r="S876" s="444" t="s">
        <v>21499</v>
      </c>
      <c r="T876" s="452" t="s">
        <v>21500</v>
      </c>
      <c r="U876" s="416" t="s">
        <v>21501</v>
      </c>
      <c r="V876" s="416" t="s">
        <v>21502</v>
      </c>
      <c r="W876" s="279"/>
    </row>
    <row r="877" spans="1:23" ht="24" customHeight="1">
      <c r="A877" s="219">
        <f t="shared" si="13"/>
        <v>874</v>
      </c>
      <c r="B877" s="219" t="s">
        <v>749</v>
      </c>
      <c r="C877" s="220">
        <v>0</v>
      </c>
      <c r="D877" s="219" t="s">
        <v>3043</v>
      </c>
      <c r="E877" s="221" t="s">
        <v>3047</v>
      </c>
      <c r="F877" s="225" t="s">
        <v>226</v>
      </c>
      <c r="G877" s="225" t="s">
        <v>14713</v>
      </c>
      <c r="H877" s="219" t="s">
        <v>3153</v>
      </c>
      <c r="I877" s="220" t="s">
        <v>13745</v>
      </c>
      <c r="J877" s="222">
        <v>-1</v>
      </c>
      <c r="K877" s="220" t="b">
        <v>0</v>
      </c>
      <c r="L877" s="221">
        <v>1</v>
      </c>
      <c r="M877" s="221">
        <v>1</v>
      </c>
      <c r="N877" s="281">
        <v>5</v>
      </c>
      <c r="O877" s="223" t="b">
        <v>0</v>
      </c>
      <c r="P877" s="436" t="s">
        <v>20631</v>
      </c>
      <c r="Q877" s="436" t="s">
        <v>21503</v>
      </c>
      <c r="R877" s="447" t="s">
        <v>21504</v>
      </c>
      <c r="S877" s="447" t="s">
        <v>21505</v>
      </c>
      <c r="T877" s="455" t="s">
        <v>21506</v>
      </c>
      <c r="U877" s="436" t="s">
        <v>21507</v>
      </c>
      <c r="V877" s="436" t="s">
        <v>21508</v>
      </c>
      <c r="W877" s="279"/>
    </row>
    <row r="878" spans="1:23" ht="24" customHeight="1">
      <c r="A878" s="219">
        <f t="shared" si="13"/>
        <v>875</v>
      </c>
      <c r="B878" s="219" t="s">
        <v>749</v>
      </c>
      <c r="C878" s="220">
        <v>0</v>
      </c>
      <c r="D878" s="219" t="s">
        <v>3043</v>
      </c>
      <c r="E878" s="221" t="s">
        <v>3047</v>
      </c>
      <c r="F878" s="221" t="s">
        <v>3047</v>
      </c>
      <c r="G878" s="225" t="s">
        <v>14713</v>
      </c>
      <c r="H878" s="219" t="s">
        <v>3153</v>
      </c>
      <c r="I878" s="220" t="s">
        <v>13745</v>
      </c>
      <c r="J878" s="222">
        <v>-1</v>
      </c>
      <c r="K878" s="220" t="b">
        <v>0</v>
      </c>
      <c r="L878" s="221">
        <v>1</v>
      </c>
      <c r="M878" s="221">
        <v>1</v>
      </c>
      <c r="N878" s="281">
        <v>6</v>
      </c>
      <c r="O878" s="223" t="b">
        <v>0</v>
      </c>
      <c r="P878" s="416" t="s">
        <v>14765</v>
      </c>
      <c r="Q878" s="416" t="s">
        <v>21509</v>
      </c>
      <c r="R878" s="444" t="s">
        <v>21510</v>
      </c>
      <c r="S878" s="444" t="s">
        <v>21511</v>
      </c>
      <c r="T878" s="452" t="s">
        <v>21512</v>
      </c>
      <c r="U878" s="416" t="s">
        <v>21513</v>
      </c>
      <c r="V878" s="416" t="s">
        <v>21514</v>
      </c>
      <c r="W878" s="279"/>
    </row>
    <row r="879" spans="1:23" ht="24" customHeight="1">
      <c r="A879" s="219">
        <f t="shared" si="13"/>
        <v>876</v>
      </c>
      <c r="B879" s="219" t="s">
        <v>749</v>
      </c>
      <c r="C879" s="220">
        <v>0</v>
      </c>
      <c r="D879" s="219" t="s">
        <v>3043</v>
      </c>
      <c r="E879" s="221" t="s">
        <v>3047</v>
      </c>
      <c r="F879" s="221" t="s">
        <v>3047</v>
      </c>
      <c r="G879" s="225" t="s">
        <v>14713</v>
      </c>
      <c r="H879" s="219" t="s">
        <v>3153</v>
      </c>
      <c r="I879" s="220" t="s">
        <v>13745</v>
      </c>
      <c r="J879" s="222">
        <v>-1</v>
      </c>
      <c r="K879" s="220" t="b">
        <v>0</v>
      </c>
      <c r="L879" s="221">
        <v>1</v>
      </c>
      <c r="M879" s="221">
        <v>1</v>
      </c>
      <c r="N879" s="281">
        <v>7</v>
      </c>
      <c r="O879" s="221" t="b">
        <v>1</v>
      </c>
      <c r="P879" s="416" t="s">
        <v>14764</v>
      </c>
      <c r="Q879" s="416" t="s">
        <v>21515</v>
      </c>
      <c r="R879" s="444" t="s">
        <v>21516</v>
      </c>
      <c r="S879" s="444" t="s">
        <v>21517</v>
      </c>
      <c r="T879" s="452" t="s">
        <v>21518</v>
      </c>
      <c r="U879" s="416" t="s">
        <v>21519</v>
      </c>
      <c r="V879" s="416" t="s">
        <v>21520</v>
      </c>
      <c r="W879" s="279"/>
    </row>
    <row r="880" spans="1:23" ht="24" customHeight="1">
      <c r="A880" s="219">
        <f t="shared" si="13"/>
        <v>877</v>
      </c>
      <c r="B880" s="219" t="s">
        <v>749</v>
      </c>
      <c r="C880" s="220">
        <v>0</v>
      </c>
      <c r="D880" s="219" t="s">
        <v>3043</v>
      </c>
      <c r="E880" s="221" t="s">
        <v>3046</v>
      </c>
      <c r="F880" s="221" t="s">
        <v>3046</v>
      </c>
      <c r="G880" s="225" t="s">
        <v>14713</v>
      </c>
      <c r="H880" s="349" t="s">
        <v>13745</v>
      </c>
      <c r="I880" s="220" t="s">
        <v>13745</v>
      </c>
      <c r="J880" s="222">
        <v>-1</v>
      </c>
      <c r="K880" s="220" t="b">
        <v>0</v>
      </c>
      <c r="L880" s="221">
        <v>1</v>
      </c>
      <c r="M880" s="221">
        <v>1</v>
      </c>
      <c r="N880" s="281">
        <v>1</v>
      </c>
      <c r="O880" s="226" t="b">
        <v>0</v>
      </c>
      <c r="P880" s="416" t="s">
        <v>9624</v>
      </c>
      <c r="Q880" s="416" t="s">
        <v>9625</v>
      </c>
      <c r="R880" s="444" t="s">
        <v>18042</v>
      </c>
      <c r="S880" s="444" t="s">
        <v>2753</v>
      </c>
      <c r="T880" s="452" t="s">
        <v>9626</v>
      </c>
      <c r="U880" s="416" t="s">
        <v>9056</v>
      </c>
      <c r="V880" s="416" t="s">
        <v>9057</v>
      </c>
      <c r="W880" s="279"/>
    </row>
    <row r="881" spans="1:23" ht="24" customHeight="1">
      <c r="A881" s="219">
        <f t="shared" si="13"/>
        <v>878</v>
      </c>
      <c r="B881" s="219" t="s">
        <v>749</v>
      </c>
      <c r="C881" s="220">
        <v>0</v>
      </c>
      <c r="D881" s="219" t="s">
        <v>3043</v>
      </c>
      <c r="E881" s="221" t="s">
        <v>3046</v>
      </c>
      <c r="F881" s="221" t="s">
        <v>3046</v>
      </c>
      <c r="G881" s="225" t="s">
        <v>14713</v>
      </c>
      <c r="H881" s="349" t="s">
        <v>13745</v>
      </c>
      <c r="I881" s="220" t="s">
        <v>13745</v>
      </c>
      <c r="J881" s="222">
        <v>-1</v>
      </c>
      <c r="K881" s="220" t="b">
        <v>0</v>
      </c>
      <c r="L881" s="221">
        <v>1</v>
      </c>
      <c r="M881" s="221">
        <v>1</v>
      </c>
      <c r="N881" s="281">
        <v>2</v>
      </c>
      <c r="O881" s="221" t="b">
        <v>1</v>
      </c>
      <c r="P881" s="416" t="s">
        <v>9627</v>
      </c>
      <c r="Q881" s="416" t="s">
        <v>9628</v>
      </c>
      <c r="R881" s="444" t="s">
        <v>18043</v>
      </c>
      <c r="S881" s="444" t="s">
        <v>18044</v>
      </c>
      <c r="T881" s="452" t="s">
        <v>9629</v>
      </c>
      <c r="U881" s="416" t="s">
        <v>9058</v>
      </c>
      <c r="V881" s="416" t="s">
        <v>9059</v>
      </c>
      <c r="W881" s="279"/>
    </row>
    <row r="882" spans="1:23" ht="24" customHeight="1">
      <c r="A882" s="219">
        <f t="shared" si="13"/>
        <v>879</v>
      </c>
      <c r="B882" s="219" t="s">
        <v>749</v>
      </c>
      <c r="C882" s="220">
        <v>0</v>
      </c>
      <c r="D882" s="219" t="s">
        <v>3043</v>
      </c>
      <c r="E882" s="102" t="s">
        <v>3244</v>
      </c>
      <c r="F882" s="225" t="s">
        <v>226</v>
      </c>
      <c r="G882" s="225" t="s">
        <v>14713</v>
      </c>
      <c r="H882" s="219" t="s">
        <v>755</v>
      </c>
      <c r="I882" s="220" t="s">
        <v>13745</v>
      </c>
      <c r="J882" s="222">
        <v>-1</v>
      </c>
      <c r="K882" s="220" t="b">
        <v>0</v>
      </c>
      <c r="L882" s="225">
        <v>1</v>
      </c>
      <c r="M882" s="225">
        <v>1</v>
      </c>
      <c r="N882" s="281">
        <v>1</v>
      </c>
      <c r="O882" s="226" t="b">
        <v>0</v>
      </c>
      <c r="P882" s="436" t="s">
        <v>14766</v>
      </c>
      <c r="Q882" s="436" t="s">
        <v>21521</v>
      </c>
      <c r="R882" s="447" t="s">
        <v>21522</v>
      </c>
      <c r="S882" s="447" t="s">
        <v>21523</v>
      </c>
      <c r="T882" s="455" t="s">
        <v>21524</v>
      </c>
      <c r="U882" s="436" t="s">
        <v>21525</v>
      </c>
      <c r="V882" s="436" t="s">
        <v>21526</v>
      </c>
      <c r="W882" s="279"/>
    </row>
    <row r="883" spans="1:23" ht="24" customHeight="1">
      <c r="A883" s="219">
        <f t="shared" si="13"/>
        <v>880</v>
      </c>
      <c r="B883" s="219" t="s">
        <v>749</v>
      </c>
      <c r="C883" s="220">
        <v>0</v>
      </c>
      <c r="D883" s="219" t="s">
        <v>3043</v>
      </c>
      <c r="E883" s="102" t="s">
        <v>3244</v>
      </c>
      <c r="F883" s="102" t="s">
        <v>3244</v>
      </c>
      <c r="G883" s="225" t="s">
        <v>14713</v>
      </c>
      <c r="H883" s="219" t="s">
        <v>755</v>
      </c>
      <c r="I883" s="220" t="s">
        <v>13745</v>
      </c>
      <c r="J883" s="222">
        <v>-1</v>
      </c>
      <c r="K883" s="220" t="b">
        <v>0</v>
      </c>
      <c r="L883" s="225">
        <v>1</v>
      </c>
      <c r="M883" s="225">
        <v>1</v>
      </c>
      <c r="N883" s="281">
        <v>2</v>
      </c>
      <c r="O883" s="226" t="b">
        <v>0</v>
      </c>
      <c r="P883" s="416" t="s">
        <v>14768</v>
      </c>
      <c r="Q883" s="416" t="s">
        <v>21527</v>
      </c>
      <c r="R883" s="444" t="s">
        <v>21528</v>
      </c>
      <c r="S883" s="444" t="s">
        <v>21529</v>
      </c>
      <c r="T883" s="452" t="s">
        <v>21530</v>
      </c>
      <c r="U883" s="416" t="s">
        <v>21531</v>
      </c>
      <c r="V883" s="416" t="s">
        <v>21532</v>
      </c>
      <c r="W883" s="279"/>
    </row>
    <row r="884" spans="1:23" ht="24" customHeight="1">
      <c r="A884" s="219">
        <f t="shared" si="13"/>
        <v>881</v>
      </c>
      <c r="B884" s="219" t="s">
        <v>749</v>
      </c>
      <c r="C884" s="220">
        <v>0</v>
      </c>
      <c r="D884" s="219" t="s">
        <v>3043</v>
      </c>
      <c r="E884" s="102" t="s">
        <v>3244</v>
      </c>
      <c r="F884" s="225" t="s">
        <v>226</v>
      </c>
      <c r="G884" s="225" t="s">
        <v>14713</v>
      </c>
      <c r="H884" s="219" t="s">
        <v>755</v>
      </c>
      <c r="I884" s="220" t="s">
        <v>13745</v>
      </c>
      <c r="J884" s="222">
        <v>-1</v>
      </c>
      <c r="K884" s="220" t="b">
        <v>0</v>
      </c>
      <c r="L884" s="225">
        <v>1</v>
      </c>
      <c r="M884" s="225">
        <v>1</v>
      </c>
      <c r="N884" s="281">
        <v>3</v>
      </c>
      <c r="O884" s="226" t="b">
        <v>0</v>
      </c>
      <c r="P884" s="436" t="s">
        <v>14769</v>
      </c>
      <c r="Q884" s="436" t="s">
        <v>21533</v>
      </c>
      <c r="R884" s="447" t="s">
        <v>21534</v>
      </c>
      <c r="S884" s="447" t="s">
        <v>21535</v>
      </c>
      <c r="T884" s="455" t="s">
        <v>21536</v>
      </c>
      <c r="U884" s="436" t="s">
        <v>21537</v>
      </c>
      <c r="V884" s="436" t="s">
        <v>21538</v>
      </c>
      <c r="W884" s="279"/>
    </row>
    <row r="885" spans="1:23" ht="24" customHeight="1">
      <c r="A885" s="219">
        <f t="shared" si="13"/>
        <v>882</v>
      </c>
      <c r="B885" s="219" t="s">
        <v>749</v>
      </c>
      <c r="C885" s="220">
        <v>0</v>
      </c>
      <c r="D885" s="219" t="s">
        <v>3043</v>
      </c>
      <c r="E885" s="102" t="s">
        <v>3244</v>
      </c>
      <c r="F885" s="225" t="s">
        <v>226</v>
      </c>
      <c r="G885" s="225" t="s">
        <v>14713</v>
      </c>
      <c r="H885" s="219" t="s">
        <v>755</v>
      </c>
      <c r="I885" s="220" t="s">
        <v>13745</v>
      </c>
      <c r="J885" s="222">
        <v>-1</v>
      </c>
      <c r="K885" s="220" t="b">
        <v>0</v>
      </c>
      <c r="L885" s="225">
        <v>1</v>
      </c>
      <c r="M885" s="225">
        <v>1</v>
      </c>
      <c r="N885" s="281">
        <v>4</v>
      </c>
      <c r="O885" s="226" t="b">
        <v>0</v>
      </c>
      <c r="P885" s="436" t="s">
        <v>20632</v>
      </c>
      <c r="Q885" s="436" t="s">
        <v>21539</v>
      </c>
      <c r="R885" s="447" t="s">
        <v>21540</v>
      </c>
      <c r="S885" s="447" t="s">
        <v>21541</v>
      </c>
      <c r="T885" s="455" t="s">
        <v>21542</v>
      </c>
      <c r="U885" s="436" t="s">
        <v>21543</v>
      </c>
      <c r="V885" s="436" t="s">
        <v>21544</v>
      </c>
      <c r="W885" s="279"/>
    </row>
    <row r="886" spans="1:23" ht="24" customHeight="1">
      <c r="A886" s="219">
        <f t="shared" si="13"/>
        <v>883</v>
      </c>
      <c r="B886" s="219" t="s">
        <v>749</v>
      </c>
      <c r="C886" s="220">
        <v>0</v>
      </c>
      <c r="D886" s="219" t="s">
        <v>3043</v>
      </c>
      <c r="E886" s="102" t="s">
        <v>3244</v>
      </c>
      <c r="F886" s="102" t="s">
        <v>3244</v>
      </c>
      <c r="G886" s="225" t="s">
        <v>14713</v>
      </c>
      <c r="H886" s="219" t="s">
        <v>755</v>
      </c>
      <c r="I886" s="220" t="s">
        <v>13745</v>
      </c>
      <c r="J886" s="222">
        <v>-1</v>
      </c>
      <c r="K886" s="220" t="b">
        <v>0</v>
      </c>
      <c r="L886" s="225">
        <v>1</v>
      </c>
      <c r="M886" s="225">
        <v>1</v>
      </c>
      <c r="N886" s="281">
        <v>5</v>
      </c>
      <c r="O886" s="226" t="b">
        <v>0</v>
      </c>
      <c r="P886" s="416" t="s">
        <v>14770</v>
      </c>
      <c r="Q886" s="416" t="s">
        <v>21545</v>
      </c>
      <c r="R886" s="444" t="s">
        <v>21546</v>
      </c>
      <c r="S886" s="444" t="s">
        <v>21547</v>
      </c>
      <c r="T886" s="452" t="s">
        <v>21548</v>
      </c>
      <c r="U886" s="416" t="s">
        <v>21549</v>
      </c>
      <c r="V886" s="416" t="s">
        <v>21550</v>
      </c>
      <c r="W886" s="279"/>
    </row>
    <row r="887" spans="1:23" ht="24" customHeight="1">
      <c r="A887" s="219">
        <f t="shared" si="13"/>
        <v>884</v>
      </c>
      <c r="B887" s="219" t="s">
        <v>749</v>
      </c>
      <c r="C887" s="220">
        <v>0</v>
      </c>
      <c r="D887" s="219" t="s">
        <v>3043</v>
      </c>
      <c r="E887" s="102" t="s">
        <v>3244</v>
      </c>
      <c r="F887" s="102" t="s">
        <v>3244</v>
      </c>
      <c r="G887" s="225" t="s">
        <v>14713</v>
      </c>
      <c r="H887" s="219" t="s">
        <v>755</v>
      </c>
      <c r="I887" s="220" t="s">
        <v>13745</v>
      </c>
      <c r="J887" s="222">
        <v>-1</v>
      </c>
      <c r="K887" s="220" t="b">
        <v>0</v>
      </c>
      <c r="L887" s="225">
        <v>1</v>
      </c>
      <c r="M887" s="225">
        <v>1</v>
      </c>
      <c r="N887" s="281">
        <v>6</v>
      </c>
      <c r="O887" s="226" t="b">
        <v>0</v>
      </c>
      <c r="P887" s="416" t="s">
        <v>19461</v>
      </c>
      <c r="Q887" s="416" t="s">
        <v>21551</v>
      </c>
      <c r="R887" s="444" t="s">
        <v>21552</v>
      </c>
      <c r="S887" s="444" t="s">
        <v>21553</v>
      </c>
      <c r="T887" s="452" t="s">
        <v>21554</v>
      </c>
      <c r="U887" s="416" t="s">
        <v>21555</v>
      </c>
      <c r="V887" s="416" t="s">
        <v>21556</v>
      </c>
      <c r="W887" s="279"/>
    </row>
    <row r="888" spans="1:23" ht="24" customHeight="1">
      <c r="A888" s="219">
        <f t="shared" si="13"/>
        <v>885</v>
      </c>
      <c r="B888" s="219" t="s">
        <v>749</v>
      </c>
      <c r="C888" s="220">
        <v>0</v>
      </c>
      <c r="D888" s="219" t="s">
        <v>3043</v>
      </c>
      <c r="E888" s="102" t="s">
        <v>3244</v>
      </c>
      <c r="F888" s="225" t="s">
        <v>226</v>
      </c>
      <c r="G888" s="225" t="s">
        <v>14713</v>
      </c>
      <c r="H888" s="219" t="s">
        <v>755</v>
      </c>
      <c r="I888" s="220" t="s">
        <v>13745</v>
      </c>
      <c r="J888" s="222">
        <v>-1</v>
      </c>
      <c r="K888" s="220" t="b">
        <v>0</v>
      </c>
      <c r="L888" s="225">
        <v>1</v>
      </c>
      <c r="M888" s="225">
        <v>1</v>
      </c>
      <c r="N888" s="281">
        <v>7</v>
      </c>
      <c r="O888" s="226" t="b">
        <v>0</v>
      </c>
      <c r="P888" s="436" t="s">
        <v>20633</v>
      </c>
      <c r="Q888" s="436" t="s">
        <v>21557</v>
      </c>
      <c r="R888" s="447" t="s">
        <v>21558</v>
      </c>
      <c r="S888" s="447" t="s">
        <v>21559</v>
      </c>
      <c r="T888" s="455" t="s">
        <v>21560</v>
      </c>
      <c r="U888" s="436" t="s">
        <v>21561</v>
      </c>
      <c r="V888" s="436" t="s">
        <v>21562</v>
      </c>
      <c r="W888" s="279"/>
    </row>
    <row r="889" spans="1:23" ht="24" customHeight="1">
      <c r="A889" s="219">
        <f t="shared" si="13"/>
        <v>886</v>
      </c>
      <c r="B889" s="219" t="s">
        <v>749</v>
      </c>
      <c r="C889" s="220">
        <v>0</v>
      </c>
      <c r="D889" s="219" t="s">
        <v>3043</v>
      </c>
      <c r="E889" s="102" t="s">
        <v>3244</v>
      </c>
      <c r="F889" s="102" t="s">
        <v>3244</v>
      </c>
      <c r="G889" s="225" t="s">
        <v>14713</v>
      </c>
      <c r="H889" s="219" t="s">
        <v>755</v>
      </c>
      <c r="I889" s="220" t="s">
        <v>13745</v>
      </c>
      <c r="J889" s="222">
        <v>-1</v>
      </c>
      <c r="K889" s="220" t="b">
        <v>0</v>
      </c>
      <c r="L889" s="225">
        <v>1</v>
      </c>
      <c r="M889" s="225">
        <v>1</v>
      </c>
      <c r="N889" s="281">
        <v>8</v>
      </c>
      <c r="O889" s="226" t="b">
        <v>0</v>
      </c>
      <c r="P889" s="416" t="s">
        <v>14767</v>
      </c>
      <c r="Q889" s="416" t="s">
        <v>21563</v>
      </c>
      <c r="R889" s="444" t="s">
        <v>21564</v>
      </c>
      <c r="S889" s="444" t="s">
        <v>21565</v>
      </c>
      <c r="T889" s="452" t="s">
        <v>21566</v>
      </c>
      <c r="U889" s="416" t="s">
        <v>21567</v>
      </c>
      <c r="V889" s="416" t="s">
        <v>21568</v>
      </c>
      <c r="W889" s="279"/>
    </row>
    <row r="890" spans="1:23" ht="24" customHeight="1">
      <c r="A890" s="219">
        <f t="shared" si="13"/>
        <v>887</v>
      </c>
      <c r="B890" s="219" t="s">
        <v>749</v>
      </c>
      <c r="C890" s="220">
        <v>0</v>
      </c>
      <c r="D890" s="219" t="s">
        <v>3043</v>
      </c>
      <c r="E890" s="102" t="s">
        <v>3244</v>
      </c>
      <c r="F890" s="225" t="s">
        <v>226</v>
      </c>
      <c r="G890" s="225" t="s">
        <v>14713</v>
      </c>
      <c r="H890" s="219" t="s">
        <v>755</v>
      </c>
      <c r="I890" s="220" t="s">
        <v>13745</v>
      </c>
      <c r="J890" s="222">
        <v>-1</v>
      </c>
      <c r="K890" s="220" t="b">
        <v>0</v>
      </c>
      <c r="L890" s="225">
        <v>1</v>
      </c>
      <c r="M890" s="225">
        <v>1</v>
      </c>
      <c r="N890" s="281">
        <v>9</v>
      </c>
      <c r="O890" s="226" t="b">
        <v>0</v>
      </c>
      <c r="P890" s="436" t="s">
        <v>20634</v>
      </c>
      <c r="Q890" s="436" t="s">
        <v>21569</v>
      </c>
      <c r="R890" s="447" t="s">
        <v>21570</v>
      </c>
      <c r="S890" s="447" t="s">
        <v>21571</v>
      </c>
      <c r="T890" s="455" t="s">
        <v>21572</v>
      </c>
      <c r="U890" s="436" t="s">
        <v>21573</v>
      </c>
      <c r="V890" s="436" t="s">
        <v>21574</v>
      </c>
      <c r="W890" s="279"/>
    </row>
    <row r="891" spans="1:23" ht="24" customHeight="1">
      <c r="A891" s="219">
        <f t="shared" si="13"/>
        <v>888</v>
      </c>
      <c r="B891" s="219" t="s">
        <v>749</v>
      </c>
      <c r="C891" s="220">
        <v>0</v>
      </c>
      <c r="D891" s="219" t="s">
        <v>3043</v>
      </c>
      <c r="E891" s="102" t="s">
        <v>3033</v>
      </c>
      <c r="F891" s="102" t="s">
        <v>3244</v>
      </c>
      <c r="G891" s="225" t="s">
        <v>14713</v>
      </c>
      <c r="H891" s="219" t="s">
        <v>755</v>
      </c>
      <c r="I891" s="220" t="s">
        <v>13745</v>
      </c>
      <c r="J891" s="229">
        <v>-1</v>
      </c>
      <c r="K891" s="220" t="b">
        <v>0</v>
      </c>
      <c r="L891" s="225">
        <v>1</v>
      </c>
      <c r="M891" s="225">
        <v>1</v>
      </c>
      <c r="N891" s="281">
        <v>10</v>
      </c>
      <c r="O891" s="226" t="b">
        <v>0</v>
      </c>
      <c r="P891" s="416" t="s">
        <v>14771</v>
      </c>
      <c r="Q891" s="416" t="s">
        <v>21575</v>
      </c>
      <c r="R891" s="444" t="s">
        <v>21576</v>
      </c>
      <c r="S891" s="444" t="s">
        <v>21577</v>
      </c>
      <c r="T891" s="452" t="s">
        <v>21578</v>
      </c>
      <c r="U891" s="416" t="s">
        <v>21579</v>
      </c>
      <c r="V891" s="416" t="s">
        <v>21580</v>
      </c>
      <c r="W891" s="279"/>
    </row>
    <row r="892" spans="1:23" ht="24" customHeight="1">
      <c r="A892" s="219">
        <f t="shared" si="13"/>
        <v>889</v>
      </c>
      <c r="B892" s="219" t="s">
        <v>749</v>
      </c>
      <c r="C892" s="220">
        <v>0</v>
      </c>
      <c r="D892" s="219" t="s">
        <v>3043</v>
      </c>
      <c r="E892" s="102" t="s">
        <v>3033</v>
      </c>
      <c r="F892" s="102" t="s">
        <v>3244</v>
      </c>
      <c r="G892" s="225" t="s">
        <v>14713</v>
      </c>
      <c r="H892" s="219" t="s">
        <v>755</v>
      </c>
      <c r="I892" s="220" t="s">
        <v>13745</v>
      </c>
      <c r="J892" s="229">
        <v>-1</v>
      </c>
      <c r="K892" s="220" t="b">
        <v>0</v>
      </c>
      <c r="L892" s="225">
        <v>1</v>
      </c>
      <c r="M892" s="225">
        <v>1</v>
      </c>
      <c r="N892" s="281">
        <v>11</v>
      </c>
      <c r="O892" s="226" t="b">
        <v>0</v>
      </c>
      <c r="P892" s="416" t="s">
        <v>14772</v>
      </c>
      <c r="Q892" s="416" t="s">
        <v>21581</v>
      </c>
      <c r="R892" s="444" t="s">
        <v>21582</v>
      </c>
      <c r="S892" s="444" t="s">
        <v>21583</v>
      </c>
      <c r="T892" s="452" t="s">
        <v>21584</v>
      </c>
      <c r="U892" s="416" t="s">
        <v>21585</v>
      </c>
      <c r="V892" s="416" t="s">
        <v>21586</v>
      </c>
      <c r="W892" s="279"/>
    </row>
    <row r="893" spans="1:23" ht="24" customHeight="1">
      <c r="A893" s="219">
        <f t="shared" si="13"/>
        <v>890</v>
      </c>
      <c r="B893" s="219" t="s">
        <v>749</v>
      </c>
      <c r="C893" s="220">
        <v>0</v>
      </c>
      <c r="D893" s="219" t="s">
        <v>3043</v>
      </c>
      <c r="E893" s="102" t="s">
        <v>3033</v>
      </c>
      <c r="F893" s="225" t="s">
        <v>226</v>
      </c>
      <c r="G893" s="225" t="s">
        <v>14713</v>
      </c>
      <c r="H893" s="219" t="s">
        <v>755</v>
      </c>
      <c r="I893" s="220" t="s">
        <v>13745</v>
      </c>
      <c r="J893" s="229">
        <v>-1</v>
      </c>
      <c r="K893" s="220" t="b">
        <v>0</v>
      </c>
      <c r="L893" s="225">
        <v>1</v>
      </c>
      <c r="M893" s="225">
        <v>1</v>
      </c>
      <c r="N893" s="281">
        <v>12</v>
      </c>
      <c r="O893" s="221" t="b">
        <v>1</v>
      </c>
      <c r="P893" s="436" t="s">
        <v>14773</v>
      </c>
      <c r="Q893" s="436" t="s">
        <v>21587</v>
      </c>
      <c r="R893" s="447" t="s">
        <v>21588</v>
      </c>
      <c r="S893" s="447" t="s">
        <v>21589</v>
      </c>
      <c r="T893" s="455" t="s">
        <v>21590</v>
      </c>
      <c r="U893" s="436" t="s">
        <v>21591</v>
      </c>
      <c r="V893" s="436" t="s">
        <v>21592</v>
      </c>
      <c r="W893" s="279"/>
    </row>
    <row r="894" spans="1:23" ht="24" customHeight="1">
      <c r="A894" s="219">
        <f t="shared" si="13"/>
        <v>891</v>
      </c>
      <c r="B894" s="219" t="s">
        <v>749</v>
      </c>
      <c r="C894" s="220">
        <v>0</v>
      </c>
      <c r="D894" s="219" t="s">
        <v>3043</v>
      </c>
      <c r="E894" s="102" t="s">
        <v>3033</v>
      </c>
      <c r="F894" s="225" t="s">
        <v>226</v>
      </c>
      <c r="G894" s="225" t="s">
        <v>14713</v>
      </c>
      <c r="H894" s="220" t="s">
        <v>13745</v>
      </c>
      <c r="I894" s="220" t="s">
        <v>13745</v>
      </c>
      <c r="J894" s="229">
        <v>-1</v>
      </c>
      <c r="K894" s="220" t="b">
        <v>0</v>
      </c>
      <c r="L894" s="225">
        <v>1</v>
      </c>
      <c r="M894" s="225">
        <v>1</v>
      </c>
      <c r="N894" s="281">
        <v>1</v>
      </c>
      <c r="O894" s="226" t="b">
        <v>0</v>
      </c>
      <c r="P894" s="436" t="s">
        <v>14774</v>
      </c>
      <c r="Q894" s="436" t="s">
        <v>21593</v>
      </c>
      <c r="R894" s="447" t="s">
        <v>21594</v>
      </c>
      <c r="S894" s="447" t="s">
        <v>21595</v>
      </c>
      <c r="T894" s="455" t="s">
        <v>21596</v>
      </c>
      <c r="U894" s="436" t="s">
        <v>21597</v>
      </c>
      <c r="V894" s="436" t="s">
        <v>21598</v>
      </c>
      <c r="W894" s="279"/>
    </row>
    <row r="895" spans="1:23" ht="24" customHeight="1">
      <c r="A895" s="219">
        <f t="shared" si="13"/>
        <v>892</v>
      </c>
      <c r="B895" s="219" t="s">
        <v>749</v>
      </c>
      <c r="C895" s="220">
        <v>0</v>
      </c>
      <c r="D895" s="219" t="s">
        <v>3043</v>
      </c>
      <c r="E895" s="102" t="s">
        <v>3033</v>
      </c>
      <c r="F895" s="102" t="s">
        <v>3033</v>
      </c>
      <c r="G895" s="225" t="s">
        <v>14713</v>
      </c>
      <c r="H895" s="220" t="s">
        <v>13745</v>
      </c>
      <c r="I895" s="220" t="s">
        <v>13745</v>
      </c>
      <c r="J895" s="229">
        <v>-1</v>
      </c>
      <c r="K895" s="220" t="b">
        <v>0</v>
      </c>
      <c r="L895" s="225">
        <v>1</v>
      </c>
      <c r="M895" s="225">
        <v>1</v>
      </c>
      <c r="N895" s="281">
        <v>2</v>
      </c>
      <c r="O895" s="226" t="b">
        <v>0</v>
      </c>
      <c r="P895" s="416" t="s">
        <v>14775</v>
      </c>
      <c r="Q895" s="416" t="s">
        <v>21599</v>
      </c>
      <c r="R895" s="444" t="s">
        <v>21600</v>
      </c>
      <c r="S895" s="444" t="s">
        <v>21601</v>
      </c>
      <c r="T895" s="452" t="s">
        <v>21602</v>
      </c>
      <c r="U895" s="416" t="s">
        <v>21603</v>
      </c>
      <c r="V895" s="416" t="s">
        <v>21604</v>
      </c>
      <c r="W895" s="279"/>
    </row>
    <row r="896" spans="1:23" ht="24" customHeight="1">
      <c r="A896" s="219">
        <f t="shared" si="13"/>
        <v>893</v>
      </c>
      <c r="B896" s="219" t="s">
        <v>749</v>
      </c>
      <c r="C896" s="220">
        <v>0</v>
      </c>
      <c r="D896" s="219" t="s">
        <v>3043</v>
      </c>
      <c r="E896" s="102" t="s">
        <v>3033</v>
      </c>
      <c r="F896" s="225" t="s">
        <v>226</v>
      </c>
      <c r="G896" s="225" t="s">
        <v>14713</v>
      </c>
      <c r="H896" s="220" t="s">
        <v>13745</v>
      </c>
      <c r="I896" s="220" t="s">
        <v>13745</v>
      </c>
      <c r="J896" s="229">
        <v>-1</v>
      </c>
      <c r="K896" s="220" t="b">
        <v>0</v>
      </c>
      <c r="L896" s="225">
        <v>1</v>
      </c>
      <c r="M896" s="225">
        <v>1</v>
      </c>
      <c r="N896" s="281">
        <v>3</v>
      </c>
      <c r="O896" s="226" t="b">
        <v>0</v>
      </c>
      <c r="P896" s="436" t="s">
        <v>20635</v>
      </c>
      <c r="Q896" s="436" t="s">
        <v>21605</v>
      </c>
      <c r="R896" s="447" t="s">
        <v>21606</v>
      </c>
      <c r="S896" s="447" t="s">
        <v>21607</v>
      </c>
      <c r="T896" s="455" t="s">
        <v>21608</v>
      </c>
      <c r="U896" s="436" t="s">
        <v>21609</v>
      </c>
      <c r="V896" s="436" t="s">
        <v>21610</v>
      </c>
      <c r="W896" s="279"/>
    </row>
    <row r="897" spans="1:23" ht="24" customHeight="1">
      <c r="A897" s="219">
        <f t="shared" si="13"/>
        <v>894</v>
      </c>
      <c r="B897" s="219" t="s">
        <v>749</v>
      </c>
      <c r="C897" s="220">
        <v>0</v>
      </c>
      <c r="D897" s="219" t="s">
        <v>3043</v>
      </c>
      <c r="E897" s="102" t="s">
        <v>3033</v>
      </c>
      <c r="F897" s="102" t="s">
        <v>3033</v>
      </c>
      <c r="G897" s="225" t="s">
        <v>14713</v>
      </c>
      <c r="H897" s="220" t="s">
        <v>13745</v>
      </c>
      <c r="I897" s="220" t="s">
        <v>13745</v>
      </c>
      <c r="J897" s="229">
        <v>-1</v>
      </c>
      <c r="K897" s="220" t="b">
        <v>0</v>
      </c>
      <c r="L897" s="225">
        <v>1</v>
      </c>
      <c r="M897" s="225">
        <v>1</v>
      </c>
      <c r="N897" s="281">
        <v>4</v>
      </c>
      <c r="O897" s="221" t="b">
        <v>1</v>
      </c>
      <c r="P897" s="416" t="s">
        <v>14776</v>
      </c>
      <c r="Q897" s="416" t="s">
        <v>21611</v>
      </c>
      <c r="R897" s="444" t="s">
        <v>21612</v>
      </c>
      <c r="S897" s="444" t="s">
        <v>21613</v>
      </c>
      <c r="T897" s="452" t="s">
        <v>21614</v>
      </c>
      <c r="U897" s="416" t="s">
        <v>21615</v>
      </c>
      <c r="V897" s="416" t="s">
        <v>21616</v>
      </c>
      <c r="W897" s="279"/>
    </row>
    <row r="898" spans="1:23" ht="24" customHeight="1">
      <c r="A898" s="219">
        <f t="shared" si="13"/>
        <v>895</v>
      </c>
      <c r="B898" s="219" t="s">
        <v>749</v>
      </c>
      <c r="C898" s="220">
        <v>0</v>
      </c>
      <c r="D898" s="219" t="s">
        <v>3043</v>
      </c>
      <c r="E898" s="225" t="s">
        <v>744</v>
      </c>
      <c r="F898" s="225" t="s">
        <v>744</v>
      </c>
      <c r="G898" s="225" t="s">
        <v>14713</v>
      </c>
      <c r="H898" s="219" t="s">
        <v>20580</v>
      </c>
      <c r="I898" s="220" t="s">
        <v>13745</v>
      </c>
      <c r="J898" s="229">
        <v>-1</v>
      </c>
      <c r="K898" s="220" t="b">
        <v>0</v>
      </c>
      <c r="L898" s="225">
        <v>1</v>
      </c>
      <c r="M898" s="225">
        <v>1</v>
      </c>
      <c r="N898" s="281">
        <v>1</v>
      </c>
      <c r="O898" s="223" t="b">
        <v>0</v>
      </c>
      <c r="P898" s="416" t="s">
        <v>14777</v>
      </c>
      <c r="Q898" s="416" t="s">
        <v>21617</v>
      </c>
      <c r="R898" s="444" t="s">
        <v>21618</v>
      </c>
      <c r="S898" s="444" t="s">
        <v>21619</v>
      </c>
      <c r="T898" s="452" t="s">
        <v>21620</v>
      </c>
      <c r="U898" s="416" t="s">
        <v>21621</v>
      </c>
      <c r="V898" s="416" t="s">
        <v>21622</v>
      </c>
      <c r="W898" s="279"/>
    </row>
    <row r="899" spans="1:23" ht="24" customHeight="1">
      <c r="A899" s="219">
        <f t="shared" si="13"/>
        <v>896</v>
      </c>
      <c r="B899" s="219" t="s">
        <v>749</v>
      </c>
      <c r="C899" s="220">
        <v>0</v>
      </c>
      <c r="D899" s="219" t="s">
        <v>3043</v>
      </c>
      <c r="E899" s="225" t="s">
        <v>744</v>
      </c>
      <c r="F899" s="225" t="s">
        <v>226</v>
      </c>
      <c r="G899" s="225" t="s">
        <v>14713</v>
      </c>
      <c r="H899" s="219" t="s">
        <v>20580</v>
      </c>
      <c r="I899" s="220" t="s">
        <v>13745</v>
      </c>
      <c r="J899" s="229">
        <v>-1</v>
      </c>
      <c r="K899" s="220" t="b">
        <v>0</v>
      </c>
      <c r="L899" s="225">
        <v>1</v>
      </c>
      <c r="M899" s="225">
        <v>1</v>
      </c>
      <c r="N899" s="281">
        <v>2</v>
      </c>
      <c r="O899" s="223" t="b">
        <v>0</v>
      </c>
      <c r="P899" s="436" t="s">
        <v>14782</v>
      </c>
      <c r="Q899" s="436" t="s">
        <v>21623</v>
      </c>
      <c r="R899" s="447" t="s">
        <v>21624</v>
      </c>
      <c r="S899" s="447" t="s">
        <v>21625</v>
      </c>
      <c r="T899" s="455" t="s">
        <v>21626</v>
      </c>
      <c r="U899" s="436" t="s">
        <v>21627</v>
      </c>
      <c r="V899" s="436" t="s">
        <v>21628</v>
      </c>
      <c r="W899" s="279"/>
    </row>
    <row r="900" spans="1:23" ht="24" customHeight="1">
      <c r="A900" s="219">
        <f t="shared" si="13"/>
        <v>897</v>
      </c>
      <c r="B900" s="219" t="s">
        <v>749</v>
      </c>
      <c r="C900" s="220">
        <v>0</v>
      </c>
      <c r="D900" s="219" t="s">
        <v>3043</v>
      </c>
      <c r="E900" s="225" t="s">
        <v>744</v>
      </c>
      <c r="F900" s="225" t="s">
        <v>744</v>
      </c>
      <c r="G900" s="225" t="s">
        <v>14713</v>
      </c>
      <c r="H900" s="219" t="s">
        <v>20580</v>
      </c>
      <c r="I900" s="220" t="s">
        <v>13745</v>
      </c>
      <c r="J900" s="229">
        <v>-1</v>
      </c>
      <c r="K900" s="220" t="b">
        <v>0</v>
      </c>
      <c r="L900" s="225">
        <v>1</v>
      </c>
      <c r="M900" s="225">
        <v>1</v>
      </c>
      <c r="N900" s="281">
        <v>3</v>
      </c>
      <c r="O900" s="223" t="b">
        <v>0</v>
      </c>
      <c r="P900" s="416" t="s">
        <v>14778</v>
      </c>
      <c r="Q900" s="416" t="s">
        <v>21629</v>
      </c>
      <c r="R900" s="444" t="s">
        <v>21630</v>
      </c>
      <c r="S900" s="444" t="s">
        <v>21631</v>
      </c>
      <c r="T900" s="452" t="s">
        <v>21632</v>
      </c>
      <c r="U900" s="416" t="s">
        <v>21633</v>
      </c>
      <c r="V900" s="416" t="s">
        <v>21634</v>
      </c>
      <c r="W900" s="279"/>
    </row>
    <row r="901" spans="1:23" ht="24" customHeight="1">
      <c r="A901" s="219">
        <f t="shared" si="13"/>
        <v>898</v>
      </c>
      <c r="B901" s="219" t="s">
        <v>749</v>
      </c>
      <c r="C901" s="220">
        <v>0</v>
      </c>
      <c r="D901" s="219" t="s">
        <v>3043</v>
      </c>
      <c r="E901" s="225" t="s">
        <v>744</v>
      </c>
      <c r="F901" s="225" t="s">
        <v>744</v>
      </c>
      <c r="G901" s="225" t="s">
        <v>14713</v>
      </c>
      <c r="H901" s="219" t="s">
        <v>20580</v>
      </c>
      <c r="I901" s="220" t="s">
        <v>13745</v>
      </c>
      <c r="J901" s="229">
        <v>-1</v>
      </c>
      <c r="K901" s="220" t="b">
        <v>0</v>
      </c>
      <c r="L901" s="225">
        <v>1</v>
      </c>
      <c r="M901" s="225">
        <v>1</v>
      </c>
      <c r="N901" s="281">
        <v>4</v>
      </c>
      <c r="O901" s="223" t="b">
        <v>0</v>
      </c>
      <c r="P901" s="416" t="s">
        <v>14779</v>
      </c>
      <c r="Q901" s="416" t="s">
        <v>21635</v>
      </c>
      <c r="R901" s="444" t="s">
        <v>21636</v>
      </c>
      <c r="S901" s="444" t="s">
        <v>21637</v>
      </c>
      <c r="T901" s="452" t="s">
        <v>21638</v>
      </c>
      <c r="U901" s="416" t="s">
        <v>21639</v>
      </c>
      <c r="V901" s="416" t="s">
        <v>21640</v>
      </c>
      <c r="W901" s="279"/>
    </row>
    <row r="902" spans="1:23" ht="24" customHeight="1">
      <c r="A902" s="219">
        <f t="shared" si="13"/>
        <v>899</v>
      </c>
      <c r="B902" s="219" t="s">
        <v>749</v>
      </c>
      <c r="C902" s="220">
        <v>0</v>
      </c>
      <c r="D902" s="219" t="s">
        <v>3043</v>
      </c>
      <c r="E902" s="225" t="s">
        <v>744</v>
      </c>
      <c r="F902" s="225" t="s">
        <v>226</v>
      </c>
      <c r="G902" s="225" t="s">
        <v>14713</v>
      </c>
      <c r="H902" s="219" t="s">
        <v>20580</v>
      </c>
      <c r="I902" s="220" t="s">
        <v>13745</v>
      </c>
      <c r="J902" s="229">
        <v>-1</v>
      </c>
      <c r="K902" s="220" t="b">
        <v>0</v>
      </c>
      <c r="L902" s="225">
        <v>1</v>
      </c>
      <c r="M902" s="225">
        <v>1</v>
      </c>
      <c r="N902" s="281">
        <v>5</v>
      </c>
      <c r="O902" s="223" t="b">
        <v>0</v>
      </c>
      <c r="P902" s="436" t="s">
        <v>14780</v>
      </c>
      <c r="Q902" s="436" t="s">
        <v>21641</v>
      </c>
      <c r="R902" s="447" t="s">
        <v>21642</v>
      </c>
      <c r="S902" s="447" t="s">
        <v>21643</v>
      </c>
      <c r="T902" s="455" t="s">
        <v>21644</v>
      </c>
      <c r="U902" s="436" t="s">
        <v>21645</v>
      </c>
      <c r="V902" s="436" t="s">
        <v>21646</v>
      </c>
      <c r="W902" s="279"/>
    </row>
    <row r="903" spans="1:23" ht="24" customHeight="1">
      <c r="A903" s="219">
        <f t="shared" si="13"/>
        <v>900</v>
      </c>
      <c r="B903" s="219" t="s">
        <v>749</v>
      </c>
      <c r="C903" s="220">
        <v>0</v>
      </c>
      <c r="D903" s="219" t="s">
        <v>3043</v>
      </c>
      <c r="E903" s="225" t="s">
        <v>744</v>
      </c>
      <c r="F903" s="225" t="s">
        <v>226</v>
      </c>
      <c r="G903" s="225" t="s">
        <v>14713</v>
      </c>
      <c r="H903" s="219" t="s">
        <v>20580</v>
      </c>
      <c r="I903" s="220" t="s">
        <v>13745</v>
      </c>
      <c r="J903" s="229">
        <v>-1</v>
      </c>
      <c r="K903" s="220" t="b">
        <v>0</v>
      </c>
      <c r="L903" s="225">
        <v>1</v>
      </c>
      <c r="M903" s="225">
        <v>1</v>
      </c>
      <c r="N903" s="281">
        <v>6</v>
      </c>
      <c r="O903" s="225" t="b">
        <v>1</v>
      </c>
      <c r="P903" s="436" t="s">
        <v>14781</v>
      </c>
      <c r="Q903" s="436" t="s">
        <v>21647</v>
      </c>
      <c r="R903" s="447" t="s">
        <v>21648</v>
      </c>
      <c r="S903" s="447" t="s">
        <v>21649</v>
      </c>
      <c r="T903" s="455" t="s">
        <v>21650</v>
      </c>
      <c r="U903" s="436" t="s">
        <v>21651</v>
      </c>
      <c r="V903" s="436" t="s">
        <v>21652</v>
      </c>
      <c r="W903" s="279"/>
    </row>
    <row r="904" spans="1:23" ht="24" customHeight="1">
      <c r="A904" s="219">
        <f t="shared" si="13"/>
        <v>901</v>
      </c>
      <c r="B904" s="219" t="s">
        <v>749</v>
      </c>
      <c r="C904" s="220">
        <v>0</v>
      </c>
      <c r="D904" s="219" t="s">
        <v>3043</v>
      </c>
      <c r="E904" s="225" t="s">
        <v>744</v>
      </c>
      <c r="F904" s="225" t="s">
        <v>744</v>
      </c>
      <c r="G904" s="225" t="s">
        <v>14713</v>
      </c>
      <c r="H904" s="219" t="s">
        <v>23957</v>
      </c>
      <c r="I904" s="220" t="s">
        <v>13745</v>
      </c>
      <c r="J904" s="229">
        <v>-1</v>
      </c>
      <c r="K904" s="220" t="b">
        <v>0</v>
      </c>
      <c r="L904" s="225">
        <v>1</v>
      </c>
      <c r="M904" s="225">
        <v>1</v>
      </c>
      <c r="N904" s="281">
        <v>1</v>
      </c>
      <c r="O904" s="223" t="b">
        <v>0</v>
      </c>
      <c r="P904" s="416" t="s">
        <v>23968</v>
      </c>
      <c r="Q904" s="438" t="s">
        <v>23956</v>
      </c>
      <c r="R904" s="438" t="s">
        <v>23956</v>
      </c>
      <c r="S904" s="438" t="s">
        <v>23956</v>
      </c>
      <c r="T904" s="438" t="s">
        <v>23956</v>
      </c>
      <c r="U904" s="438" t="s">
        <v>23956</v>
      </c>
      <c r="V904" s="438" t="s">
        <v>23956</v>
      </c>
      <c r="W904" s="279"/>
    </row>
    <row r="905" spans="1:23" ht="24" customHeight="1">
      <c r="A905" s="219">
        <f t="shared" si="13"/>
        <v>902</v>
      </c>
      <c r="B905" s="219" t="s">
        <v>749</v>
      </c>
      <c r="C905" s="220">
        <v>0</v>
      </c>
      <c r="D905" s="219" t="s">
        <v>3043</v>
      </c>
      <c r="E905" s="225" t="s">
        <v>744</v>
      </c>
      <c r="F905" s="225" t="s">
        <v>226</v>
      </c>
      <c r="G905" s="225" t="s">
        <v>14713</v>
      </c>
      <c r="H905" s="219" t="s">
        <v>23957</v>
      </c>
      <c r="I905" s="220" t="s">
        <v>13745</v>
      </c>
      <c r="J905" s="229">
        <v>-1</v>
      </c>
      <c r="K905" s="220" t="b">
        <v>0</v>
      </c>
      <c r="L905" s="225">
        <v>1</v>
      </c>
      <c r="M905" s="225">
        <v>1</v>
      </c>
      <c r="N905" s="281">
        <v>2</v>
      </c>
      <c r="O905" s="223" t="b">
        <v>0</v>
      </c>
      <c r="P905" s="436" t="s">
        <v>23969</v>
      </c>
      <c r="Q905" s="438" t="s">
        <v>23956</v>
      </c>
      <c r="R905" s="438" t="s">
        <v>23956</v>
      </c>
      <c r="S905" s="438" t="s">
        <v>23956</v>
      </c>
      <c r="T905" s="438" t="s">
        <v>23956</v>
      </c>
      <c r="U905" s="438" t="s">
        <v>23956</v>
      </c>
      <c r="V905" s="438" t="s">
        <v>23956</v>
      </c>
      <c r="W905" s="279"/>
    </row>
    <row r="906" spans="1:23" ht="24" customHeight="1">
      <c r="A906" s="219">
        <f t="shared" si="13"/>
        <v>903</v>
      </c>
      <c r="B906" s="219" t="s">
        <v>749</v>
      </c>
      <c r="C906" s="220">
        <v>0</v>
      </c>
      <c r="D906" s="219" t="s">
        <v>3043</v>
      </c>
      <c r="E906" s="225" t="s">
        <v>744</v>
      </c>
      <c r="F906" s="225" t="s">
        <v>744</v>
      </c>
      <c r="G906" s="225" t="s">
        <v>14713</v>
      </c>
      <c r="H906" s="219" t="s">
        <v>23957</v>
      </c>
      <c r="I906" s="220" t="s">
        <v>13745</v>
      </c>
      <c r="J906" s="229">
        <v>-1</v>
      </c>
      <c r="K906" s="220" t="b">
        <v>0</v>
      </c>
      <c r="L906" s="225">
        <v>1</v>
      </c>
      <c r="M906" s="225">
        <v>1</v>
      </c>
      <c r="N906" s="281">
        <v>3</v>
      </c>
      <c r="O906" s="223" t="b">
        <v>0</v>
      </c>
      <c r="P906" s="416" t="s">
        <v>23970</v>
      </c>
      <c r="Q906" s="438" t="s">
        <v>23956</v>
      </c>
      <c r="R906" s="438" t="s">
        <v>23956</v>
      </c>
      <c r="S906" s="438" t="s">
        <v>23956</v>
      </c>
      <c r="T906" s="438" t="s">
        <v>23956</v>
      </c>
      <c r="U906" s="438" t="s">
        <v>23956</v>
      </c>
      <c r="V906" s="438" t="s">
        <v>23956</v>
      </c>
      <c r="W906" s="279"/>
    </row>
    <row r="907" spans="1:23" ht="24" customHeight="1">
      <c r="A907" s="219">
        <f t="shared" si="13"/>
        <v>904</v>
      </c>
      <c r="B907" s="219" t="s">
        <v>749</v>
      </c>
      <c r="C907" s="220">
        <v>0</v>
      </c>
      <c r="D907" s="219" t="s">
        <v>3043</v>
      </c>
      <c r="E907" s="225" t="s">
        <v>744</v>
      </c>
      <c r="F907" s="225" t="s">
        <v>226</v>
      </c>
      <c r="G907" s="225" t="s">
        <v>14713</v>
      </c>
      <c r="H907" s="219" t="s">
        <v>23957</v>
      </c>
      <c r="I907" s="220" t="s">
        <v>13745</v>
      </c>
      <c r="J907" s="229">
        <v>-1</v>
      </c>
      <c r="K907" s="220" t="b">
        <v>0</v>
      </c>
      <c r="L907" s="225">
        <v>1</v>
      </c>
      <c r="M907" s="225">
        <v>1</v>
      </c>
      <c r="N907" s="281">
        <v>4</v>
      </c>
      <c r="O907" s="223" t="b">
        <v>0</v>
      </c>
      <c r="P907" s="436" t="s">
        <v>23971</v>
      </c>
      <c r="Q907" s="438" t="s">
        <v>23956</v>
      </c>
      <c r="R907" s="438" t="s">
        <v>23956</v>
      </c>
      <c r="S907" s="438" t="s">
        <v>23956</v>
      </c>
      <c r="T907" s="438" t="s">
        <v>23956</v>
      </c>
      <c r="U907" s="438" t="s">
        <v>23956</v>
      </c>
      <c r="V907" s="438" t="s">
        <v>23956</v>
      </c>
      <c r="W907" s="279"/>
    </row>
    <row r="908" spans="1:23" ht="24" customHeight="1">
      <c r="A908" s="219">
        <f t="shared" si="13"/>
        <v>905</v>
      </c>
      <c r="B908" s="219" t="s">
        <v>749</v>
      </c>
      <c r="C908" s="220">
        <v>0</v>
      </c>
      <c r="D908" s="219" t="s">
        <v>3043</v>
      </c>
      <c r="E908" s="225" t="s">
        <v>744</v>
      </c>
      <c r="F908" s="225" t="s">
        <v>744</v>
      </c>
      <c r="G908" s="225" t="s">
        <v>14713</v>
      </c>
      <c r="H908" s="219" t="s">
        <v>23957</v>
      </c>
      <c r="I908" s="220" t="s">
        <v>13745</v>
      </c>
      <c r="J908" s="229">
        <v>-1</v>
      </c>
      <c r="K908" s="220" t="b">
        <v>0</v>
      </c>
      <c r="L908" s="225">
        <v>1</v>
      </c>
      <c r="M908" s="225">
        <v>1</v>
      </c>
      <c r="N908" s="281">
        <v>5</v>
      </c>
      <c r="O908" s="223" t="b">
        <v>0</v>
      </c>
      <c r="P908" s="416" t="s">
        <v>23972</v>
      </c>
      <c r="Q908" s="438" t="s">
        <v>23956</v>
      </c>
      <c r="R908" s="438" t="s">
        <v>23956</v>
      </c>
      <c r="S908" s="438" t="s">
        <v>23956</v>
      </c>
      <c r="T908" s="438" t="s">
        <v>23956</v>
      </c>
      <c r="U908" s="438" t="s">
        <v>23956</v>
      </c>
      <c r="V908" s="438" t="s">
        <v>23956</v>
      </c>
      <c r="W908" s="279"/>
    </row>
    <row r="909" spans="1:23" ht="24" customHeight="1">
      <c r="A909" s="219">
        <f t="shared" si="13"/>
        <v>906</v>
      </c>
      <c r="B909" s="219" t="s">
        <v>749</v>
      </c>
      <c r="C909" s="220">
        <v>0</v>
      </c>
      <c r="D909" s="219" t="s">
        <v>3043</v>
      </c>
      <c r="E909" s="225" t="s">
        <v>744</v>
      </c>
      <c r="F909" s="225" t="s">
        <v>226</v>
      </c>
      <c r="G909" s="225" t="s">
        <v>14713</v>
      </c>
      <c r="H909" s="219" t="s">
        <v>23957</v>
      </c>
      <c r="I909" s="220" t="s">
        <v>13745</v>
      </c>
      <c r="J909" s="229">
        <v>-1</v>
      </c>
      <c r="K909" s="220" t="b">
        <v>0</v>
      </c>
      <c r="L909" s="225">
        <v>1</v>
      </c>
      <c r="M909" s="225">
        <v>1</v>
      </c>
      <c r="N909" s="281">
        <v>6</v>
      </c>
      <c r="O909" s="223" t="b">
        <v>0</v>
      </c>
      <c r="P909" s="436" t="s">
        <v>23973</v>
      </c>
      <c r="Q909" s="438" t="s">
        <v>23956</v>
      </c>
      <c r="R909" s="438" t="s">
        <v>23956</v>
      </c>
      <c r="S909" s="438" t="s">
        <v>23956</v>
      </c>
      <c r="T909" s="438" t="s">
        <v>23956</v>
      </c>
      <c r="U909" s="438" t="s">
        <v>23956</v>
      </c>
      <c r="V909" s="438" t="s">
        <v>23956</v>
      </c>
      <c r="W909" s="279"/>
    </row>
    <row r="910" spans="1:23" ht="24" customHeight="1">
      <c r="A910" s="219">
        <f t="shared" si="13"/>
        <v>907</v>
      </c>
      <c r="B910" s="219" t="s">
        <v>749</v>
      </c>
      <c r="C910" s="220">
        <v>0</v>
      </c>
      <c r="D910" s="219" t="s">
        <v>3043</v>
      </c>
      <c r="E910" s="225" t="s">
        <v>744</v>
      </c>
      <c r="F910" s="225" t="s">
        <v>744</v>
      </c>
      <c r="G910" s="225" t="s">
        <v>14713</v>
      </c>
      <c r="H910" s="219" t="s">
        <v>23957</v>
      </c>
      <c r="I910" s="220" t="s">
        <v>13745</v>
      </c>
      <c r="J910" s="229">
        <v>-1</v>
      </c>
      <c r="K910" s="220" t="b">
        <v>0</v>
      </c>
      <c r="L910" s="225">
        <v>1</v>
      </c>
      <c r="M910" s="225">
        <v>1</v>
      </c>
      <c r="N910" s="281">
        <v>7</v>
      </c>
      <c r="O910" s="223" t="b">
        <v>0</v>
      </c>
      <c r="P910" s="416" t="s">
        <v>23974</v>
      </c>
      <c r="Q910" s="438" t="s">
        <v>23956</v>
      </c>
      <c r="R910" s="438" t="s">
        <v>23956</v>
      </c>
      <c r="S910" s="438" t="s">
        <v>23956</v>
      </c>
      <c r="T910" s="438" t="s">
        <v>23956</v>
      </c>
      <c r="U910" s="438" t="s">
        <v>23956</v>
      </c>
      <c r="V910" s="438" t="s">
        <v>23956</v>
      </c>
      <c r="W910" s="279"/>
    </row>
    <row r="911" spans="1:23" ht="24" customHeight="1">
      <c r="A911" s="219">
        <f t="shared" si="13"/>
        <v>908</v>
      </c>
      <c r="B911" s="219" t="s">
        <v>749</v>
      </c>
      <c r="C911" s="220">
        <v>0</v>
      </c>
      <c r="D911" s="219" t="s">
        <v>3043</v>
      </c>
      <c r="E911" s="225" t="s">
        <v>744</v>
      </c>
      <c r="F911" s="225" t="s">
        <v>744</v>
      </c>
      <c r="G911" s="225" t="s">
        <v>14713</v>
      </c>
      <c r="H911" s="219" t="s">
        <v>23957</v>
      </c>
      <c r="I911" s="220" t="s">
        <v>13745</v>
      </c>
      <c r="J911" s="229">
        <v>-1</v>
      </c>
      <c r="K911" s="220" t="b">
        <v>0</v>
      </c>
      <c r="L911" s="225">
        <v>1</v>
      </c>
      <c r="M911" s="225">
        <v>1</v>
      </c>
      <c r="N911" s="281">
        <v>8</v>
      </c>
      <c r="O911" s="223" t="b">
        <v>0</v>
      </c>
      <c r="P911" s="416" t="s">
        <v>23975</v>
      </c>
      <c r="Q911" s="438" t="s">
        <v>23956</v>
      </c>
      <c r="R911" s="438" t="s">
        <v>23956</v>
      </c>
      <c r="S911" s="438" t="s">
        <v>23956</v>
      </c>
      <c r="T911" s="438" t="s">
        <v>23956</v>
      </c>
      <c r="U911" s="438" t="s">
        <v>23956</v>
      </c>
      <c r="V911" s="438" t="s">
        <v>23956</v>
      </c>
      <c r="W911" s="279"/>
    </row>
    <row r="912" spans="1:23" ht="24" customHeight="1">
      <c r="A912" s="219">
        <f t="shared" si="13"/>
        <v>909</v>
      </c>
      <c r="B912" s="219" t="s">
        <v>749</v>
      </c>
      <c r="C912" s="220">
        <v>0</v>
      </c>
      <c r="D912" s="219" t="s">
        <v>3043</v>
      </c>
      <c r="E912" s="225" t="s">
        <v>744</v>
      </c>
      <c r="F912" s="225" t="s">
        <v>226</v>
      </c>
      <c r="G912" s="225" t="s">
        <v>14713</v>
      </c>
      <c r="H912" s="219" t="s">
        <v>23957</v>
      </c>
      <c r="I912" s="220" t="s">
        <v>13745</v>
      </c>
      <c r="J912" s="229">
        <v>-1</v>
      </c>
      <c r="K912" s="220" t="b">
        <v>0</v>
      </c>
      <c r="L912" s="225">
        <v>1</v>
      </c>
      <c r="M912" s="225">
        <v>1</v>
      </c>
      <c r="N912" s="281">
        <v>9</v>
      </c>
      <c r="O912" s="223" t="b">
        <v>0</v>
      </c>
      <c r="P912" s="436" t="s">
        <v>23976</v>
      </c>
      <c r="Q912" s="438" t="s">
        <v>23956</v>
      </c>
      <c r="R912" s="438" t="s">
        <v>23956</v>
      </c>
      <c r="S912" s="438" t="s">
        <v>23956</v>
      </c>
      <c r="T912" s="438" t="s">
        <v>23956</v>
      </c>
      <c r="U912" s="438" t="s">
        <v>23956</v>
      </c>
      <c r="V912" s="438" t="s">
        <v>23956</v>
      </c>
      <c r="W912" s="279"/>
    </row>
    <row r="913" spans="1:23" ht="24" customHeight="1">
      <c r="A913" s="219">
        <f t="shared" si="13"/>
        <v>910</v>
      </c>
      <c r="B913" s="219" t="s">
        <v>749</v>
      </c>
      <c r="C913" s="220">
        <v>0</v>
      </c>
      <c r="D913" s="219" t="s">
        <v>3043</v>
      </c>
      <c r="E913" s="225" t="s">
        <v>744</v>
      </c>
      <c r="F913" s="225" t="s">
        <v>744</v>
      </c>
      <c r="G913" s="225" t="s">
        <v>14713</v>
      </c>
      <c r="H913" s="219" t="s">
        <v>23957</v>
      </c>
      <c r="I913" s="220" t="s">
        <v>13745</v>
      </c>
      <c r="J913" s="229">
        <v>-1</v>
      </c>
      <c r="K913" s="220" t="b">
        <v>0</v>
      </c>
      <c r="L913" s="225">
        <v>1</v>
      </c>
      <c r="M913" s="225">
        <v>1</v>
      </c>
      <c r="N913" s="281">
        <v>10</v>
      </c>
      <c r="O913" s="223" t="b">
        <v>0</v>
      </c>
      <c r="P913" s="416" t="s">
        <v>23980</v>
      </c>
      <c r="Q913" s="438" t="s">
        <v>23956</v>
      </c>
      <c r="R913" s="438" t="s">
        <v>23956</v>
      </c>
      <c r="S913" s="438" t="s">
        <v>23956</v>
      </c>
      <c r="T913" s="438" t="s">
        <v>23956</v>
      </c>
      <c r="U913" s="438" t="s">
        <v>23956</v>
      </c>
      <c r="V913" s="438" t="s">
        <v>23956</v>
      </c>
      <c r="W913" s="279"/>
    </row>
    <row r="914" spans="1:23" ht="24" customHeight="1">
      <c r="A914" s="219">
        <f t="shared" si="13"/>
        <v>911</v>
      </c>
      <c r="B914" s="219" t="s">
        <v>749</v>
      </c>
      <c r="C914" s="220">
        <v>0</v>
      </c>
      <c r="D914" s="219" t="s">
        <v>3043</v>
      </c>
      <c r="E914" s="225" t="s">
        <v>744</v>
      </c>
      <c r="F914" s="225" t="s">
        <v>744</v>
      </c>
      <c r="G914" s="225" t="s">
        <v>14713</v>
      </c>
      <c r="H914" s="219" t="s">
        <v>23957</v>
      </c>
      <c r="I914" s="220" t="s">
        <v>13745</v>
      </c>
      <c r="J914" s="229">
        <v>-1</v>
      </c>
      <c r="K914" s="220" t="b">
        <v>0</v>
      </c>
      <c r="L914" s="225">
        <v>1</v>
      </c>
      <c r="M914" s="225">
        <v>1</v>
      </c>
      <c r="N914" s="281">
        <v>11</v>
      </c>
      <c r="O914" s="223" t="b">
        <v>0</v>
      </c>
      <c r="P914" s="416" t="s">
        <v>23981</v>
      </c>
      <c r="Q914" s="438" t="s">
        <v>23956</v>
      </c>
      <c r="R914" s="438" t="s">
        <v>23956</v>
      </c>
      <c r="S914" s="438" t="s">
        <v>23956</v>
      </c>
      <c r="T914" s="438" t="s">
        <v>23956</v>
      </c>
      <c r="U914" s="438" t="s">
        <v>23956</v>
      </c>
      <c r="V914" s="438" t="s">
        <v>23956</v>
      </c>
      <c r="W914" s="279"/>
    </row>
    <row r="915" spans="1:23" ht="24" customHeight="1">
      <c r="A915" s="219">
        <f t="shared" si="13"/>
        <v>912</v>
      </c>
      <c r="B915" s="219" t="s">
        <v>749</v>
      </c>
      <c r="C915" s="220">
        <v>0</v>
      </c>
      <c r="D915" s="219" t="s">
        <v>3043</v>
      </c>
      <c r="E915" s="225" t="s">
        <v>744</v>
      </c>
      <c r="F915" s="225" t="s">
        <v>744</v>
      </c>
      <c r="G915" s="225" t="s">
        <v>14713</v>
      </c>
      <c r="H915" s="219" t="s">
        <v>23957</v>
      </c>
      <c r="I915" s="220" t="s">
        <v>13745</v>
      </c>
      <c r="J915" s="229">
        <v>-1</v>
      </c>
      <c r="K915" s="220" t="b">
        <v>0</v>
      </c>
      <c r="L915" s="225">
        <v>1</v>
      </c>
      <c r="M915" s="225">
        <v>1</v>
      </c>
      <c r="N915" s="281">
        <v>12</v>
      </c>
      <c r="O915" s="223" t="b">
        <v>0</v>
      </c>
      <c r="P915" s="416" t="s">
        <v>23982</v>
      </c>
      <c r="Q915" s="438" t="s">
        <v>23956</v>
      </c>
      <c r="R915" s="438" t="s">
        <v>23956</v>
      </c>
      <c r="S915" s="438" t="s">
        <v>23956</v>
      </c>
      <c r="T915" s="438" t="s">
        <v>23956</v>
      </c>
      <c r="U915" s="438" t="s">
        <v>23956</v>
      </c>
      <c r="V915" s="438" t="s">
        <v>23956</v>
      </c>
      <c r="W915" s="279"/>
    </row>
    <row r="916" spans="1:23" ht="24" customHeight="1">
      <c r="A916" s="219">
        <f t="shared" si="13"/>
        <v>913</v>
      </c>
      <c r="B916" s="219" t="s">
        <v>749</v>
      </c>
      <c r="C916" s="220">
        <v>0</v>
      </c>
      <c r="D916" s="219" t="s">
        <v>3043</v>
      </c>
      <c r="E916" s="225" t="s">
        <v>744</v>
      </c>
      <c r="F916" s="225" t="s">
        <v>744</v>
      </c>
      <c r="G916" s="225" t="s">
        <v>14713</v>
      </c>
      <c r="H916" s="219" t="s">
        <v>23957</v>
      </c>
      <c r="I916" s="220" t="s">
        <v>13745</v>
      </c>
      <c r="J916" s="229">
        <v>-1</v>
      </c>
      <c r="K916" s="220" t="b">
        <v>0</v>
      </c>
      <c r="L916" s="225">
        <v>1</v>
      </c>
      <c r="M916" s="225">
        <v>1</v>
      </c>
      <c r="N916" s="281">
        <v>13</v>
      </c>
      <c r="O916" s="223" t="b">
        <v>0</v>
      </c>
      <c r="P916" s="416" t="s">
        <v>23977</v>
      </c>
      <c r="Q916" s="438" t="s">
        <v>23956</v>
      </c>
      <c r="R916" s="438" t="s">
        <v>23956</v>
      </c>
      <c r="S916" s="438" t="s">
        <v>23956</v>
      </c>
      <c r="T916" s="438" t="s">
        <v>23956</v>
      </c>
      <c r="U916" s="438" t="s">
        <v>23956</v>
      </c>
      <c r="V916" s="438" t="s">
        <v>23956</v>
      </c>
      <c r="W916" s="279"/>
    </row>
    <row r="917" spans="1:23" ht="24" customHeight="1">
      <c r="A917" s="219">
        <f t="shared" si="13"/>
        <v>914</v>
      </c>
      <c r="B917" s="219" t="s">
        <v>749</v>
      </c>
      <c r="C917" s="220">
        <v>0</v>
      </c>
      <c r="D917" s="219" t="s">
        <v>3043</v>
      </c>
      <c r="E917" s="225" t="s">
        <v>744</v>
      </c>
      <c r="F917" s="225" t="s">
        <v>226</v>
      </c>
      <c r="G917" s="225" t="s">
        <v>14713</v>
      </c>
      <c r="H917" s="219" t="s">
        <v>23957</v>
      </c>
      <c r="I917" s="220" t="s">
        <v>13745</v>
      </c>
      <c r="J917" s="229">
        <v>-1</v>
      </c>
      <c r="K917" s="220" t="b">
        <v>0</v>
      </c>
      <c r="L917" s="225">
        <v>1</v>
      </c>
      <c r="M917" s="225">
        <v>1</v>
      </c>
      <c r="N917" s="281">
        <v>14</v>
      </c>
      <c r="O917" s="223" t="b">
        <v>0</v>
      </c>
      <c r="P917" s="436" t="s">
        <v>23979</v>
      </c>
      <c r="Q917" s="438" t="s">
        <v>23956</v>
      </c>
      <c r="R917" s="438" t="s">
        <v>23956</v>
      </c>
      <c r="S917" s="438" t="s">
        <v>23956</v>
      </c>
      <c r="T917" s="438" t="s">
        <v>23956</v>
      </c>
      <c r="U917" s="438" t="s">
        <v>23956</v>
      </c>
      <c r="V917" s="438" t="s">
        <v>23956</v>
      </c>
      <c r="W917" s="279"/>
    </row>
    <row r="918" spans="1:23" ht="24" customHeight="1">
      <c r="A918" s="219">
        <f t="shared" si="13"/>
        <v>915</v>
      </c>
      <c r="B918" s="219" t="s">
        <v>749</v>
      </c>
      <c r="C918" s="220">
        <v>0</v>
      </c>
      <c r="D918" s="219" t="s">
        <v>3043</v>
      </c>
      <c r="E918" s="225" t="s">
        <v>744</v>
      </c>
      <c r="F918" s="225" t="s">
        <v>744</v>
      </c>
      <c r="G918" s="225" t="s">
        <v>14713</v>
      </c>
      <c r="H918" s="219" t="s">
        <v>23957</v>
      </c>
      <c r="I918" s="220" t="s">
        <v>13745</v>
      </c>
      <c r="J918" s="229">
        <v>-1</v>
      </c>
      <c r="K918" s="220" t="b">
        <v>0</v>
      </c>
      <c r="L918" s="225">
        <v>1</v>
      </c>
      <c r="M918" s="225">
        <v>1</v>
      </c>
      <c r="N918" s="281">
        <v>15</v>
      </c>
      <c r="O918" s="225" t="b">
        <v>1</v>
      </c>
      <c r="P918" s="416" t="s">
        <v>23978</v>
      </c>
      <c r="Q918" s="438" t="s">
        <v>23956</v>
      </c>
      <c r="R918" s="438" t="s">
        <v>23956</v>
      </c>
      <c r="S918" s="438" t="s">
        <v>23956</v>
      </c>
      <c r="T918" s="438" t="s">
        <v>23956</v>
      </c>
      <c r="U918" s="438" t="s">
        <v>23956</v>
      </c>
      <c r="V918" s="438" t="s">
        <v>23956</v>
      </c>
      <c r="W918" s="279"/>
    </row>
    <row r="919" spans="1:23" ht="24" customHeight="1">
      <c r="A919" s="219">
        <f t="shared" si="13"/>
        <v>916</v>
      </c>
      <c r="B919" s="219" t="s">
        <v>749</v>
      </c>
      <c r="C919" s="220">
        <v>0</v>
      </c>
      <c r="D919" s="219" t="s">
        <v>3043</v>
      </c>
      <c r="E919" s="225" t="s">
        <v>3036</v>
      </c>
      <c r="F919" s="225" t="s">
        <v>3036</v>
      </c>
      <c r="G919" s="225" t="s">
        <v>14713</v>
      </c>
      <c r="H919" s="219" t="s">
        <v>3154</v>
      </c>
      <c r="I919" s="220" t="s">
        <v>13745</v>
      </c>
      <c r="J919" s="229">
        <v>-1</v>
      </c>
      <c r="K919" s="220" t="b">
        <v>0</v>
      </c>
      <c r="L919" s="225">
        <v>1</v>
      </c>
      <c r="M919" s="225">
        <v>1</v>
      </c>
      <c r="N919" s="281">
        <v>1</v>
      </c>
      <c r="O919" s="223" t="b">
        <v>0</v>
      </c>
      <c r="P919" s="416" t="s">
        <v>14783</v>
      </c>
      <c r="Q919" s="416" t="s">
        <v>21653</v>
      </c>
      <c r="R919" s="444" t="s">
        <v>21654</v>
      </c>
      <c r="S919" s="444" t="s">
        <v>21655</v>
      </c>
      <c r="T919" s="452" t="s">
        <v>21656</v>
      </c>
      <c r="U919" s="416" t="s">
        <v>21657</v>
      </c>
      <c r="V919" s="416" t="s">
        <v>21658</v>
      </c>
      <c r="W919" s="279"/>
    </row>
    <row r="920" spans="1:23" ht="24" customHeight="1">
      <c r="A920" s="219">
        <f t="shared" si="13"/>
        <v>917</v>
      </c>
      <c r="B920" s="219" t="s">
        <v>749</v>
      </c>
      <c r="C920" s="220">
        <v>0</v>
      </c>
      <c r="D920" s="219" t="s">
        <v>3043</v>
      </c>
      <c r="E920" s="225" t="s">
        <v>3036</v>
      </c>
      <c r="F920" s="225" t="s">
        <v>3036</v>
      </c>
      <c r="G920" s="225" t="s">
        <v>14713</v>
      </c>
      <c r="H920" s="219" t="s">
        <v>3154</v>
      </c>
      <c r="I920" s="220" t="s">
        <v>13745</v>
      </c>
      <c r="J920" s="229">
        <v>-1</v>
      </c>
      <c r="K920" s="220" t="b">
        <v>0</v>
      </c>
      <c r="L920" s="225">
        <v>1</v>
      </c>
      <c r="M920" s="225">
        <v>1</v>
      </c>
      <c r="N920" s="281">
        <v>2</v>
      </c>
      <c r="O920" s="223" t="b">
        <v>0</v>
      </c>
      <c r="P920" s="416" t="s">
        <v>14784</v>
      </c>
      <c r="Q920" s="416" t="s">
        <v>21659</v>
      </c>
      <c r="R920" s="444" t="s">
        <v>21660</v>
      </c>
      <c r="S920" s="444" t="s">
        <v>21661</v>
      </c>
      <c r="T920" s="452" t="s">
        <v>21662</v>
      </c>
      <c r="U920" s="416" t="s">
        <v>21663</v>
      </c>
      <c r="V920" s="416" t="s">
        <v>21664</v>
      </c>
      <c r="W920" s="279"/>
    </row>
    <row r="921" spans="1:23" ht="24" customHeight="1">
      <c r="A921" s="219">
        <f t="shared" si="13"/>
        <v>918</v>
      </c>
      <c r="B921" s="219" t="s">
        <v>749</v>
      </c>
      <c r="C921" s="220">
        <v>0</v>
      </c>
      <c r="D921" s="219" t="s">
        <v>3043</v>
      </c>
      <c r="E921" s="225" t="s">
        <v>3036</v>
      </c>
      <c r="F921" s="225" t="s">
        <v>226</v>
      </c>
      <c r="G921" s="225" t="s">
        <v>14713</v>
      </c>
      <c r="H921" s="219" t="s">
        <v>3154</v>
      </c>
      <c r="I921" s="220" t="s">
        <v>13745</v>
      </c>
      <c r="J921" s="229">
        <v>-1</v>
      </c>
      <c r="K921" s="220" t="b">
        <v>0</v>
      </c>
      <c r="L921" s="225">
        <v>1</v>
      </c>
      <c r="M921" s="225">
        <v>1</v>
      </c>
      <c r="N921" s="281">
        <v>3</v>
      </c>
      <c r="O921" s="223" t="b">
        <v>0</v>
      </c>
      <c r="P921" s="436" t="s">
        <v>14785</v>
      </c>
      <c r="Q921" s="436" t="s">
        <v>21665</v>
      </c>
      <c r="R921" s="447" t="s">
        <v>21666</v>
      </c>
      <c r="S921" s="447" t="s">
        <v>21667</v>
      </c>
      <c r="T921" s="455" t="s">
        <v>21668</v>
      </c>
      <c r="U921" s="436" t="s">
        <v>21669</v>
      </c>
      <c r="V921" s="436" t="s">
        <v>21670</v>
      </c>
      <c r="W921" s="279"/>
    </row>
    <row r="922" spans="1:23" ht="24" customHeight="1">
      <c r="A922" s="219">
        <f t="shared" ref="A922:A985" si="14">A921+1</f>
        <v>919</v>
      </c>
      <c r="B922" s="219" t="s">
        <v>749</v>
      </c>
      <c r="C922" s="220">
        <v>0</v>
      </c>
      <c r="D922" s="219" t="s">
        <v>3043</v>
      </c>
      <c r="E922" s="225" t="s">
        <v>3036</v>
      </c>
      <c r="F922" s="225" t="s">
        <v>3036</v>
      </c>
      <c r="G922" s="225" t="s">
        <v>14713</v>
      </c>
      <c r="H922" s="219" t="s">
        <v>3154</v>
      </c>
      <c r="I922" s="220" t="s">
        <v>13745</v>
      </c>
      <c r="J922" s="229">
        <v>-1</v>
      </c>
      <c r="K922" s="220" t="b">
        <v>0</v>
      </c>
      <c r="L922" s="225">
        <v>1</v>
      </c>
      <c r="M922" s="225">
        <v>1</v>
      </c>
      <c r="N922" s="281">
        <v>4</v>
      </c>
      <c r="O922" s="223" t="b">
        <v>0</v>
      </c>
      <c r="P922" s="416" t="s">
        <v>14786</v>
      </c>
      <c r="Q922" s="416" t="s">
        <v>21671</v>
      </c>
      <c r="R922" s="444" t="s">
        <v>21672</v>
      </c>
      <c r="S922" s="444" t="s">
        <v>21673</v>
      </c>
      <c r="T922" s="452" t="s">
        <v>21674</v>
      </c>
      <c r="U922" s="416" t="s">
        <v>21675</v>
      </c>
      <c r="V922" s="416" t="s">
        <v>21676</v>
      </c>
      <c r="W922" s="279"/>
    </row>
    <row r="923" spans="1:23" ht="24" customHeight="1">
      <c r="A923" s="219">
        <f t="shared" si="14"/>
        <v>920</v>
      </c>
      <c r="B923" s="219" t="s">
        <v>749</v>
      </c>
      <c r="C923" s="220">
        <v>0</v>
      </c>
      <c r="D923" s="219" t="s">
        <v>3043</v>
      </c>
      <c r="E923" s="225" t="s">
        <v>3036</v>
      </c>
      <c r="F923" s="225" t="s">
        <v>3036</v>
      </c>
      <c r="G923" s="225" t="s">
        <v>14713</v>
      </c>
      <c r="H923" s="219" t="s">
        <v>3154</v>
      </c>
      <c r="I923" s="220" t="s">
        <v>13745</v>
      </c>
      <c r="J923" s="229">
        <v>-1</v>
      </c>
      <c r="K923" s="220" t="b">
        <v>0</v>
      </c>
      <c r="L923" s="225">
        <v>1</v>
      </c>
      <c r="M923" s="225">
        <v>1</v>
      </c>
      <c r="N923" s="281">
        <v>5</v>
      </c>
      <c r="O923" s="223" t="b">
        <v>0</v>
      </c>
      <c r="P923" s="416" t="s">
        <v>14787</v>
      </c>
      <c r="Q923" s="416" t="s">
        <v>21677</v>
      </c>
      <c r="R923" s="444" t="s">
        <v>21678</v>
      </c>
      <c r="S923" s="444" t="s">
        <v>21679</v>
      </c>
      <c r="T923" s="452" t="s">
        <v>21680</v>
      </c>
      <c r="U923" s="416" t="s">
        <v>21681</v>
      </c>
      <c r="V923" s="416" t="s">
        <v>21682</v>
      </c>
      <c r="W923" s="279"/>
    </row>
    <row r="924" spans="1:23" ht="24" customHeight="1">
      <c r="A924" s="219">
        <f t="shared" si="14"/>
        <v>921</v>
      </c>
      <c r="B924" s="219" t="s">
        <v>749</v>
      </c>
      <c r="C924" s="220">
        <v>0</v>
      </c>
      <c r="D924" s="219" t="s">
        <v>3043</v>
      </c>
      <c r="E924" s="225" t="s">
        <v>3036</v>
      </c>
      <c r="F924" s="225" t="s">
        <v>3036</v>
      </c>
      <c r="G924" s="225" t="s">
        <v>14713</v>
      </c>
      <c r="H924" s="219" t="s">
        <v>3154</v>
      </c>
      <c r="I924" s="220" t="s">
        <v>13745</v>
      </c>
      <c r="J924" s="229">
        <v>-1</v>
      </c>
      <c r="K924" s="220" t="b">
        <v>0</v>
      </c>
      <c r="L924" s="225">
        <v>1</v>
      </c>
      <c r="M924" s="225">
        <v>1</v>
      </c>
      <c r="N924" s="281">
        <v>6</v>
      </c>
      <c r="O924" s="223" t="b">
        <v>0</v>
      </c>
      <c r="P924" s="416" t="s">
        <v>14788</v>
      </c>
      <c r="Q924" s="416" t="s">
        <v>21683</v>
      </c>
      <c r="R924" s="444" t="s">
        <v>21684</v>
      </c>
      <c r="S924" s="444" t="s">
        <v>21685</v>
      </c>
      <c r="T924" s="452" t="s">
        <v>21686</v>
      </c>
      <c r="U924" s="416" t="s">
        <v>21687</v>
      </c>
      <c r="V924" s="416" t="s">
        <v>21688</v>
      </c>
      <c r="W924" s="279"/>
    </row>
    <row r="925" spans="1:23" ht="24" customHeight="1">
      <c r="A925" s="219">
        <f t="shared" si="14"/>
        <v>922</v>
      </c>
      <c r="B925" s="219" t="s">
        <v>749</v>
      </c>
      <c r="C925" s="220">
        <v>0</v>
      </c>
      <c r="D925" s="219" t="s">
        <v>3043</v>
      </c>
      <c r="E925" s="225" t="s">
        <v>3036</v>
      </c>
      <c r="F925" s="225" t="s">
        <v>14713</v>
      </c>
      <c r="G925" s="225" t="s">
        <v>14713</v>
      </c>
      <c r="H925" s="219" t="s">
        <v>3154</v>
      </c>
      <c r="I925" s="220" t="s">
        <v>13745</v>
      </c>
      <c r="J925" s="229">
        <v>-1</v>
      </c>
      <c r="K925" s="220" t="b">
        <v>0</v>
      </c>
      <c r="L925" s="225">
        <v>1</v>
      </c>
      <c r="M925" s="225">
        <v>1</v>
      </c>
      <c r="N925" s="281">
        <v>7</v>
      </c>
      <c r="O925" s="225" t="b">
        <v>1</v>
      </c>
      <c r="P925" s="436" t="s">
        <v>14789</v>
      </c>
      <c r="Q925" s="436" t="s">
        <v>21689</v>
      </c>
      <c r="R925" s="447" t="s">
        <v>21690</v>
      </c>
      <c r="S925" s="447" t="s">
        <v>21691</v>
      </c>
      <c r="T925" s="455" t="s">
        <v>21692</v>
      </c>
      <c r="U925" s="436" t="s">
        <v>21693</v>
      </c>
      <c r="V925" s="436" t="s">
        <v>21694</v>
      </c>
      <c r="W925" s="279"/>
    </row>
    <row r="926" spans="1:23" ht="24" customHeight="1">
      <c r="A926" s="219">
        <f t="shared" si="14"/>
        <v>923</v>
      </c>
      <c r="B926" s="219" t="s">
        <v>749</v>
      </c>
      <c r="C926" s="220">
        <v>0</v>
      </c>
      <c r="D926" s="219" t="s">
        <v>3043</v>
      </c>
      <c r="E926" s="225" t="s">
        <v>3036</v>
      </c>
      <c r="F926" s="225" t="s">
        <v>3036</v>
      </c>
      <c r="G926" s="225" t="s">
        <v>14713</v>
      </c>
      <c r="H926" s="220" t="s">
        <v>13745</v>
      </c>
      <c r="I926" s="220" t="s">
        <v>13745</v>
      </c>
      <c r="J926" s="229">
        <v>-1</v>
      </c>
      <c r="K926" s="220" t="b">
        <v>0</v>
      </c>
      <c r="L926" s="225">
        <v>2</v>
      </c>
      <c r="M926" s="225">
        <v>1</v>
      </c>
      <c r="N926" s="281">
        <v>1</v>
      </c>
      <c r="O926" s="223" t="b">
        <v>0</v>
      </c>
      <c r="P926" s="416" t="s">
        <v>9782</v>
      </c>
      <c r="Q926" s="416" t="s">
        <v>15289</v>
      </c>
      <c r="R926" s="444" t="s">
        <v>15290</v>
      </c>
      <c r="S926" s="444" t="s">
        <v>15291</v>
      </c>
      <c r="T926" s="452" t="s">
        <v>15292</v>
      </c>
      <c r="U926" s="416" t="s">
        <v>9162</v>
      </c>
      <c r="V926" s="416" t="s">
        <v>9163</v>
      </c>
      <c r="W926" s="279"/>
    </row>
    <row r="927" spans="1:23" ht="24" customHeight="1">
      <c r="A927" s="219">
        <f t="shared" si="14"/>
        <v>924</v>
      </c>
      <c r="B927" s="219" t="s">
        <v>749</v>
      </c>
      <c r="C927" s="220">
        <v>0</v>
      </c>
      <c r="D927" s="219" t="s">
        <v>3043</v>
      </c>
      <c r="E927" s="225" t="s">
        <v>3036</v>
      </c>
      <c r="F927" s="225" t="s">
        <v>226</v>
      </c>
      <c r="G927" s="225" t="s">
        <v>14713</v>
      </c>
      <c r="H927" s="220" t="s">
        <v>13745</v>
      </c>
      <c r="I927" s="220" t="s">
        <v>13745</v>
      </c>
      <c r="J927" s="229">
        <v>-1</v>
      </c>
      <c r="K927" s="220" t="b">
        <v>0</v>
      </c>
      <c r="L927" s="225">
        <v>2</v>
      </c>
      <c r="M927" s="225">
        <v>1</v>
      </c>
      <c r="N927" s="281">
        <v>2</v>
      </c>
      <c r="O927" s="223" t="b">
        <v>0</v>
      </c>
      <c r="P927" s="436" t="s">
        <v>14790</v>
      </c>
      <c r="Q927" s="436" t="s">
        <v>21695</v>
      </c>
      <c r="R927" s="447" t="s">
        <v>21696</v>
      </c>
      <c r="S927" s="447" t="s">
        <v>21697</v>
      </c>
      <c r="T927" s="455" t="s">
        <v>21698</v>
      </c>
      <c r="U927" s="436" t="s">
        <v>21699</v>
      </c>
      <c r="V927" s="436" t="s">
        <v>21700</v>
      </c>
      <c r="W927" s="279"/>
    </row>
    <row r="928" spans="1:23" ht="24" customHeight="1">
      <c r="A928" s="219">
        <f t="shared" si="14"/>
        <v>925</v>
      </c>
      <c r="B928" s="219" t="s">
        <v>749</v>
      </c>
      <c r="C928" s="220">
        <v>0</v>
      </c>
      <c r="D928" s="219" t="s">
        <v>3043</v>
      </c>
      <c r="E928" s="225" t="s">
        <v>3036</v>
      </c>
      <c r="F928" s="225" t="s">
        <v>3036</v>
      </c>
      <c r="G928" s="225" t="s">
        <v>14713</v>
      </c>
      <c r="H928" s="220" t="s">
        <v>13745</v>
      </c>
      <c r="I928" s="220" t="s">
        <v>13745</v>
      </c>
      <c r="J928" s="229">
        <v>-1</v>
      </c>
      <c r="K928" s="220" t="b">
        <v>0</v>
      </c>
      <c r="L928" s="225">
        <v>2</v>
      </c>
      <c r="M928" s="225">
        <v>1</v>
      </c>
      <c r="N928" s="281">
        <v>3</v>
      </c>
      <c r="O928" s="223" t="b">
        <v>0</v>
      </c>
      <c r="P928" s="416" t="s">
        <v>14791</v>
      </c>
      <c r="Q928" s="416" t="s">
        <v>21701</v>
      </c>
      <c r="R928" s="444" t="s">
        <v>21702</v>
      </c>
      <c r="S928" s="444" t="s">
        <v>21703</v>
      </c>
      <c r="T928" s="452" t="s">
        <v>21704</v>
      </c>
      <c r="U928" s="416" t="s">
        <v>21705</v>
      </c>
      <c r="V928" s="416" t="s">
        <v>21706</v>
      </c>
      <c r="W928" s="279"/>
    </row>
    <row r="929" spans="1:23" ht="24" customHeight="1">
      <c r="A929" s="219">
        <f t="shared" si="14"/>
        <v>926</v>
      </c>
      <c r="B929" s="219" t="s">
        <v>749</v>
      </c>
      <c r="C929" s="220">
        <v>0</v>
      </c>
      <c r="D929" s="219" t="s">
        <v>3043</v>
      </c>
      <c r="E929" s="225" t="s">
        <v>3036</v>
      </c>
      <c r="F929" s="225" t="s">
        <v>226</v>
      </c>
      <c r="G929" s="225" t="s">
        <v>14713</v>
      </c>
      <c r="H929" s="220" t="s">
        <v>13745</v>
      </c>
      <c r="I929" s="220" t="s">
        <v>13745</v>
      </c>
      <c r="J929" s="229">
        <v>-1</v>
      </c>
      <c r="K929" s="220" t="b">
        <v>0</v>
      </c>
      <c r="L929" s="225">
        <v>2</v>
      </c>
      <c r="M929" s="225">
        <v>1</v>
      </c>
      <c r="N929" s="281">
        <v>4</v>
      </c>
      <c r="O929" s="223" t="b">
        <v>0</v>
      </c>
      <c r="P929" s="436" t="s">
        <v>14792</v>
      </c>
      <c r="Q929" s="436" t="s">
        <v>21707</v>
      </c>
      <c r="R929" s="447" t="s">
        <v>21708</v>
      </c>
      <c r="S929" s="447" t="s">
        <v>21709</v>
      </c>
      <c r="T929" s="455" t="s">
        <v>21710</v>
      </c>
      <c r="U929" s="436" t="s">
        <v>21711</v>
      </c>
      <c r="V929" s="436" t="s">
        <v>21712</v>
      </c>
      <c r="W929" s="279"/>
    </row>
    <row r="930" spans="1:23" ht="24" customHeight="1">
      <c r="A930" s="219">
        <f t="shared" si="14"/>
        <v>927</v>
      </c>
      <c r="B930" s="219" t="s">
        <v>749</v>
      </c>
      <c r="C930" s="220">
        <v>0</v>
      </c>
      <c r="D930" s="219" t="s">
        <v>3043</v>
      </c>
      <c r="E930" s="225" t="s">
        <v>3036</v>
      </c>
      <c r="F930" s="225" t="s">
        <v>3036</v>
      </c>
      <c r="G930" s="225" t="s">
        <v>14713</v>
      </c>
      <c r="H930" s="220" t="s">
        <v>13745</v>
      </c>
      <c r="I930" s="220" t="s">
        <v>13745</v>
      </c>
      <c r="J930" s="229">
        <v>-1</v>
      </c>
      <c r="K930" s="220" t="b">
        <v>0</v>
      </c>
      <c r="L930" s="225">
        <v>2</v>
      </c>
      <c r="M930" s="225">
        <v>1</v>
      </c>
      <c r="N930" s="281">
        <v>5</v>
      </c>
      <c r="O930" s="223" t="b">
        <v>0</v>
      </c>
      <c r="P930" s="416" t="s">
        <v>14793</v>
      </c>
      <c r="Q930" s="416" t="s">
        <v>21713</v>
      </c>
      <c r="R930" s="444" t="s">
        <v>21714</v>
      </c>
      <c r="S930" s="444" t="s">
        <v>21715</v>
      </c>
      <c r="T930" s="452" t="s">
        <v>21716</v>
      </c>
      <c r="U930" s="416" t="s">
        <v>21717</v>
      </c>
      <c r="V930" s="416" t="s">
        <v>21718</v>
      </c>
      <c r="W930" s="279"/>
    </row>
    <row r="931" spans="1:23" ht="24" customHeight="1">
      <c r="A931" s="219">
        <f t="shared" si="14"/>
        <v>928</v>
      </c>
      <c r="B931" s="219" t="s">
        <v>749</v>
      </c>
      <c r="C931" s="220">
        <v>0</v>
      </c>
      <c r="D931" s="219" t="s">
        <v>3043</v>
      </c>
      <c r="E931" s="225" t="s">
        <v>3036</v>
      </c>
      <c r="F931" s="225" t="s">
        <v>226</v>
      </c>
      <c r="G931" s="225" t="s">
        <v>14713</v>
      </c>
      <c r="H931" s="220" t="s">
        <v>13745</v>
      </c>
      <c r="I931" s="220" t="s">
        <v>13745</v>
      </c>
      <c r="J931" s="229">
        <v>-1</v>
      </c>
      <c r="K931" s="220" t="b">
        <v>0</v>
      </c>
      <c r="L931" s="225">
        <v>2</v>
      </c>
      <c r="M931" s="225">
        <v>1</v>
      </c>
      <c r="N931" s="281">
        <v>6</v>
      </c>
      <c r="O931" s="223" t="b">
        <v>0</v>
      </c>
      <c r="P931" s="436" t="s">
        <v>14794</v>
      </c>
      <c r="Q931" s="436" t="s">
        <v>21719</v>
      </c>
      <c r="R931" s="447" t="s">
        <v>21720</v>
      </c>
      <c r="S931" s="447" t="s">
        <v>21721</v>
      </c>
      <c r="T931" s="455" t="s">
        <v>21722</v>
      </c>
      <c r="U931" s="436" t="s">
        <v>21723</v>
      </c>
      <c r="V931" s="436" t="s">
        <v>21724</v>
      </c>
      <c r="W931" s="279"/>
    </row>
    <row r="932" spans="1:23" ht="24" customHeight="1">
      <c r="A932" s="219">
        <f t="shared" si="14"/>
        <v>929</v>
      </c>
      <c r="B932" s="219" t="s">
        <v>749</v>
      </c>
      <c r="C932" s="220">
        <v>0</v>
      </c>
      <c r="D932" s="219" t="s">
        <v>3043</v>
      </c>
      <c r="E932" s="225" t="s">
        <v>3036</v>
      </c>
      <c r="F932" s="225" t="s">
        <v>3036</v>
      </c>
      <c r="G932" s="225" t="s">
        <v>14713</v>
      </c>
      <c r="H932" s="220" t="s">
        <v>13745</v>
      </c>
      <c r="I932" s="220" t="s">
        <v>13745</v>
      </c>
      <c r="J932" s="229">
        <v>-1</v>
      </c>
      <c r="K932" s="220" t="b">
        <v>0</v>
      </c>
      <c r="L932" s="225">
        <v>2</v>
      </c>
      <c r="M932" s="225">
        <v>1</v>
      </c>
      <c r="N932" s="281">
        <v>7</v>
      </c>
      <c r="O932" s="225" t="b">
        <v>1</v>
      </c>
      <c r="P932" s="416" t="s">
        <v>14795</v>
      </c>
      <c r="Q932" s="416" t="s">
        <v>21725</v>
      </c>
      <c r="R932" s="444" t="s">
        <v>21726</v>
      </c>
      <c r="S932" s="444" t="s">
        <v>21727</v>
      </c>
      <c r="T932" s="452" t="s">
        <v>21728</v>
      </c>
      <c r="U932" s="416" t="s">
        <v>21729</v>
      </c>
      <c r="V932" s="416" t="s">
        <v>21730</v>
      </c>
      <c r="W932" s="279"/>
    </row>
    <row r="933" spans="1:23" ht="24" customHeight="1">
      <c r="A933" s="219">
        <f t="shared" si="14"/>
        <v>930</v>
      </c>
      <c r="B933" s="219" t="s">
        <v>749</v>
      </c>
      <c r="C933" s="220">
        <v>0</v>
      </c>
      <c r="D933" s="219" t="s">
        <v>3043</v>
      </c>
      <c r="E933" s="225" t="s">
        <v>3036</v>
      </c>
      <c r="F933" s="225" t="s">
        <v>226</v>
      </c>
      <c r="G933" s="225" t="s">
        <v>14713</v>
      </c>
      <c r="H933" s="220" t="s">
        <v>13745</v>
      </c>
      <c r="I933" s="220" t="s">
        <v>13745</v>
      </c>
      <c r="J933" s="229">
        <v>-1</v>
      </c>
      <c r="K933" s="220" t="b">
        <v>0</v>
      </c>
      <c r="L933" s="225">
        <v>2</v>
      </c>
      <c r="M933" s="225">
        <v>2</v>
      </c>
      <c r="N933" s="281">
        <v>1</v>
      </c>
      <c r="O933" s="223" t="b">
        <v>0</v>
      </c>
      <c r="P933" s="436" t="s">
        <v>14796</v>
      </c>
      <c r="Q933" s="436" t="s">
        <v>21731</v>
      </c>
      <c r="R933" s="447" t="s">
        <v>21732</v>
      </c>
      <c r="S933" s="447" t="s">
        <v>21733</v>
      </c>
      <c r="T933" s="455" t="s">
        <v>21734</v>
      </c>
      <c r="U933" s="436" t="s">
        <v>21735</v>
      </c>
      <c r="V933" s="436" t="s">
        <v>21736</v>
      </c>
      <c r="W933" s="279"/>
    </row>
    <row r="934" spans="1:23" ht="24" customHeight="1">
      <c r="A934" s="219">
        <f t="shared" si="14"/>
        <v>931</v>
      </c>
      <c r="B934" s="219" t="s">
        <v>749</v>
      </c>
      <c r="C934" s="220">
        <v>0</v>
      </c>
      <c r="D934" s="219" t="s">
        <v>3043</v>
      </c>
      <c r="E934" s="225" t="s">
        <v>3036</v>
      </c>
      <c r="F934" s="225" t="s">
        <v>3036</v>
      </c>
      <c r="G934" s="225" t="s">
        <v>14713</v>
      </c>
      <c r="H934" s="220" t="s">
        <v>13745</v>
      </c>
      <c r="I934" s="220" t="s">
        <v>13745</v>
      </c>
      <c r="J934" s="229">
        <v>-1</v>
      </c>
      <c r="K934" s="220" t="b">
        <v>0</v>
      </c>
      <c r="L934" s="225">
        <v>2</v>
      </c>
      <c r="M934" s="225">
        <v>2</v>
      </c>
      <c r="N934" s="281">
        <v>2</v>
      </c>
      <c r="O934" s="225" t="b">
        <v>1</v>
      </c>
      <c r="P934" s="416" t="s">
        <v>14797</v>
      </c>
      <c r="Q934" s="416" t="s">
        <v>21737</v>
      </c>
      <c r="R934" s="444" t="s">
        <v>21738</v>
      </c>
      <c r="S934" s="444" t="s">
        <v>21739</v>
      </c>
      <c r="T934" s="452" t="s">
        <v>21740</v>
      </c>
      <c r="U934" s="416" t="s">
        <v>21741</v>
      </c>
      <c r="V934" s="416" t="s">
        <v>21742</v>
      </c>
      <c r="W934" s="279"/>
    </row>
    <row r="935" spans="1:23" ht="24" customHeight="1">
      <c r="A935" s="219">
        <f t="shared" si="14"/>
        <v>932</v>
      </c>
      <c r="B935" s="219" t="s">
        <v>749</v>
      </c>
      <c r="C935" s="220">
        <v>0</v>
      </c>
      <c r="D935" s="225" t="s">
        <v>3043</v>
      </c>
      <c r="E935" s="231" t="s">
        <v>3040</v>
      </c>
      <c r="F935" s="231" t="s">
        <v>3040</v>
      </c>
      <c r="G935" s="225" t="s">
        <v>14713</v>
      </c>
      <c r="H935" s="219" t="s">
        <v>3155</v>
      </c>
      <c r="I935" s="220" t="s">
        <v>13745</v>
      </c>
      <c r="J935" s="229">
        <v>-1</v>
      </c>
      <c r="K935" s="220" t="b">
        <v>0</v>
      </c>
      <c r="L935" s="219">
        <v>1</v>
      </c>
      <c r="M935" s="219">
        <v>1</v>
      </c>
      <c r="N935" s="281">
        <v>1</v>
      </c>
      <c r="O935" s="223" t="b">
        <v>0</v>
      </c>
      <c r="P935" s="416" t="s">
        <v>9810</v>
      </c>
      <c r="Q935" s="416" t="s">
        <v>9811</v>
      </c>
      <c r="R935" s="444" t="s">
        <v>22769</v>
      </c>
      <c r="S935" s="444" t="s">
        <v>22770</v>
      </c>
      <c r="T935" s="452" t="s">
        <v>9812</v>
      </c>
      <c r="U935" s="416" t="s">
        <v>9180</v>
      </c>
      <c r="V935" s="416" t="s">
        <v>9181</v>
      </c>
      <c r="W935" s="279"/>
    </row>
    <row r="936" spans="1:23" ht="24" customHeight="1">
      <c r="A936" s="219">
        <f t="shared" si="14"/>
        <v>933</v>
      </c>
      <c r="B936" s="219" t="s">
        <v>749</v>
      </c>
      <c r="C936" s="220">
        <v>0</v>
      </c>
      <c r="D936" s="225" t="s">
        <v>3043</v>
      </c>
      <c r="E936" s="231" t="s">
        <v>3040</v>
      </c>
      <c r="F936" s="231" t="s">
        <v>3040</v>
      </c>
      <c r="G936" s="225" t="s">
        <v>14713</v>
      </c>
      <c r="H936" s="219" t="s">
        <v>3155</v>
      </c>
      <c r="I936" s="220" t="s">
        <v>13745</v>
      </c>
      <c r="J936" s="229">
        <v>-1</v>
      </c>
      <c r="K936" s="220" t="b">
        <v>0</v>
      </c>
      <c r="L936" s="219">
        <v>1</v>
      </c>
      <c r="M936" s="219">
        <v>1</v>
      </c>
      <c r="N936" s="281">
        <v>2</v>
      </c>
      <c r="O936" s="223" t="b">
        <v>0</v>
      </c>
      <c r="P936" s="416" t="s">
        <v>9813</v>
      </c>
      <c r="Q936" s="416" t="s">
        <v>9814</v>
      </c>
      <c r="R936" s="444" t="s">
        <v>22771</v>
      </c>
      <c r="S936" s="444" t="s">
        <v>22772</v>
      </c>
      <c r="T936" s="452" t="s">
        <v>9815</v>
      </c>
      <c r="U936" s="416" t="s">
        <v>9182</v>
      </c>
      <c r="V936" s="416" t="s">
        <v>9183</v>
      </c>
      <c r="W936" s="279"/>
    </row>
    <row r="937" spans="1:23" ht="24" customHeight="1">
      <c r="A937" s="219">
        <f t="shared" si="14"/>
        <v>934</v>
      </c>
      <c r="B937" s="219" t="s">
        <v>749</v>
      </c>
      <c r="C937" s="220">
        <v>0</v>
      </c>
      <c r="D937" s="225" t="s">
        <v>3043</v>
      </c>
      <c r="E937" s="231" t="s">
        <v>3040</v>
      </c>
      <c r="F937" s="231" t="s">
        <v>3040</v>
      </c>
      <c r="G937" s="225" t="s">
        <v>14713</v>
      </c>
      <c r="H937" s="219" t="s">
        <v>3155</v>
      </c>
      <c r="I937" s="220" t="s">
        <v>13745</v>
      </c>
      <c r="J937" s="229">
        <v>-1</v>
      </c>
      <c r="K937" s="220" t="b">
        <v>0</v>
      </c>
      <c r="L937" s="219">
        <v>1</v>
      </c>
      <c r="M937" s="219">
        <v>1</v>
      </c>
      <c r="N937" s="281">
        <v>3</v>
      </c>
      <c r="O937" s="223" t="b">
        <v>0</v>
      </c>
      <c r="P937" s="416" t="s">
        <v>9818</v>
      </c>
      <c r="Q937" s="416" t="s">
        <v>9819</v>
      </c>
      <c r="R937" s="444" t="s">
        <v>22775</v>
      </c>
      <c r="S937" s="444" t="s">
        <v>9820</v>
      </c>
      <c r="T937" s="452" t="s">
        <v>9821</v>
      </c>
      <c r="U937" s="416" t="s">
        <v>9186</v>
      </c>
      <c r="V937" s="416" t="s">
        <v>9187</v>
      </c>
      <c r="W937" s="279"/>
    </row>
    <row r="938" spans="1:23" ht="24" customHeight="1">
      <c r="A938" s="219">
        <f t="shared" si="14"/>
        <v>935</v>
      </c>
      <c r="B938" s="219" t="s">
        <v>749</v>
      </c>
      <c r="C938" s="220">
        <v>0</v>
      </c>
      <c r="D938" s="225" t="s">
        <v>3043</v>
      </c>
      <c r="E938" s="231" t="s">
        <v>3040</v>
      </c>
      <c r="F938" s="231" t="s">
        <v>3040</v>
      </c>
      <c r="G938" s="225" t="s">
        <v>14713</v>
      </c>
      <c r="H938" s="219" t="s">
        <v>3155</v>
      </c>
      <c r="I938" s="220" t="s">
        <v>13745</v>
      </c>
      <c r="J938" s="229">
        <v>-1</v>
      </c>
      <c r="K938" s="220" t="b">
        <v>0</v>
      </c>
      <c r="L938" s="219">
        <v>1</v>
      </c>
      <c r="M938" s="219">
        <v>1</v>
      </c>
      <c r="N938" s="281">
        <v>4</v>
      </c>
      <c r="O938" s="223" t="b">
        <v>0</v>
      </c>
      <c r="P938" s="416" t="s">
        <v>9822</v>
      </c>
      <c r="Q938" s="416" t="s">
        <v>9823</v>
      </c>
      <c r="R938" s="444" t="s">
        <v>22776</v>
      </c>
      <c r="S938" s="444" t="s">
        <v>22777</v>
      </c>
      <c r="T938" s="452" t="s">
        <v>9824</v>
      </c>
      <c r="U938" s="416" t="s">
        <v>9188</v>
      </c>
      <c r="V938" s="416" t="s">
        <v>9189</v>
      </c>
      <c r="W938" s="279"/>
    </row>
    <row r="939" spans="1:23" ht="24" customHeight="1">
      <c r="A939" s="219">
        <f t="shared" si="14"/>
        <v>936</v>
      </c>
      <c r="B939" s="219" t="s">
        <v>749</v>
      </c>
      <c r="C939" s="220">
        <v>0</v>
      </c>
      <c r="D939" s="225" t="s">
        <v>3043</v>
      </c>
      <c r="E939" s="231" t="s">
        <v>3040</v>
      </c>
      <c r="F939" s="225" t="s">
        <v>14713</v>
      </c>
      <c r="G939" s="225" t="s">
        <v>14713</v>
      </c>
      <c r="H939" s="219" t="s">
        <v>3155</v>
      </c>
      <c r="I939" s="220" t="s">
        <v>13745</v>
      </c>
      <c r="J939" s="229">
        <v>-1</v>
      </c>
      <c r="K939" s="220" t="b">
        <v>0</v>
      </c>
      <c r="L939" s="219">
        <v>1</v>
      </c>
      <c r="M939" s="219">
        <v>1</v>
      </c>
      <c r="N939" s="281">
        <v>5</v>
      </c>
      <c r="O939" s="223" t="b">
        <v>0</v>
      </c>
      <c r="P939" s="436" t="s">
        <v>14798</v>
      </c>
      <c r="Q939" s="436" t="s">
        <v>21743</v>
      </c>
      <c r="R939" s="447" t="s">
        <v>21744</v>
      </c>
      <c r="S939" s="447" t="s">
        <v>21745</v>
      </c>
      <c r="T939" s="455" t="s">
        <v>21746</v>
      </c>
      <c r="U939" s="436" t="s">
        <v>21747</v>
      </c>
      <c r="V939" s="436" t="s">
        <v>21748</v>
      </c>
      <c r="W939" s="279"/>
    </row>
    <row r="940" spans="1:23" ht="24" customHeight="1">
      <c r="A940" s="219">
        <f t="shared" si="14"/>
        <v>937</v>
      </c>
      <c r="B940" s="219" t="s">
        <v>749</v>
      </c>
      <c r="C940" s="220">
        <v>0</v>
      </c>
      <c r="D940" s="225" t="s">
        <v>3043</v>
      </c>
      <c r="E940" s="231" t="s">
        <v>3040</v>
      </c>
      <c r="F940" s="231" t="s">
        <v>3040</v>
      </c>
      <c r="G940" s="225" t="s">
        <v>14713</v>
      </c>
      <c r="H940" s="219" t="s">
        <v>3155</v>
      </c>
      <c r="I940" s="220" t="s">
        <v>13745</v>
      </c>
      <c r="J940" s="229">
        <v>-1</v>
      </c>
      <c r="K940" s="220" t="b">
        <v>0</v>
      </c>
      <c r="L940" s="219">
        <v>1</v>
      </c>
      <c r="M940" s="219">
        <v>1</v>
      </c>
      <c r="N940" s="281">
        <v>6</v>
      </c>
      <c r="O940" s="223" t="b">
        <v>0</v>
      </c>
      <c r="P940" s="416" t="s">
        <v>14799</v>
      </c>
      <c r="Q940" s="416" t="s">
        <v>21749</v>
      </c>
      <c r="R940" s="444" t="s">
        <v>21750</v>
      </c>
      <c r="S940" s="444" t="s">
        <v>21751</v>
      </c>
      <c r="T940" s="452" t="s">
        <v>21752</v>
      </c>
      <c r="U940" s="416" t="s">
        <v>21753</v>
      </c>
      <c r="V940" s="416" t="s">
        <v>20874</v>
      </c>
      <c r="W940" s="279"/>
    </row>
    <row r="941" spans="1:23" ht="24" customHeight="1">
      <c r="A941" s="219">
        <f t="shared" si="14"/>
        <v>938</v>
      </c>
      <c r="B941" s="219" t="s">
        <v>749</v>
      </c>
      <c r="C941" s="220">
        <v>0</v>
      </c>
      <c r="D941" s="225" t="s">
        <v>3043</v>
      </c>
      <c r="E941" s="231" t="s">
        <v>3040</v>
      </c>
      <c r="F941" s="225" t="s">
        <v>14713</v>
      </c>
      <c r="G941" s="225" t="s">
        <v>14713</v>
      </c>
      <c r="H941" s="219" t="s">
        <v>3155</v>
      </c>
      <c r="I941" s="220" t="s">
        <v>13745</v>
      </c>
      <c r="J941" s="229">
        <v>-1</v>
      </c>
      <c r="K941" s="220" t="b">
        <v>0</v>
      </c>
      <c r="L941" s="219">
        <v>1</v>
      </c>
      <c r="M941" s="219">
        <v>1</v>
      </c>
      <c r="N941" s="281">
        <v>7</v>
      </c>
      <c r="O941" s="223" t="b">
        <v>0</v>
      </c>
      <c r="P941" s="436" t="s">
        <v>14800</v>
      </c>
      <c r="Q941" s="436" t="s">
        <v>21754</v>
      </c>
      <c r="R941" s="447" t="s">
        <v>21755</v>
      </c>
      <c r="S941" s="447" t="s">
        <v>21756</v>
      </c>
      <c r="T941" s="455" t="s">
        <v>21757</v>
      </c>
      <c r="U941" s="436" t="s">
        <v>21758</v>
      </c>
      <c r="V941" s="436" t="s">
        <v>21759</v>
      </c>
      <c r="W941" s="279"/>
    </row>
    <row r="942" spans="1:23" ht="24" customHeight="1">
      <c r="A942" s="219">
        <f t="shared" si="14"/>
        <v>939</v>
      </c>
      <c r="B942" s="219" t="s">
        <v>749</v>
      </c>
      <c r="C942" s="220">
        <v>0</v>
      </c>
      <c r="D942" s="225" t="s">
        <v>3043</v>
      </c>
      <c r="E942" s="231" t="s">
        <v>3040</v>
      </c>
      <c r="F942" s="231" t="s">
        <v>3040</v>
      </c>
      <c r="G942" s="225" t="s">
        <v>14713</v>
      </c>
      <c r="H942" s="219" t="s">
        <v>3155</v>
      </c>
      <c r="I942" s="220" t="s">
        <v>13745</v>
      </c>
      <c r="J942" s="229">
        <v>-1</v>
      </c>
      <c r="K942" s="220" t="b">
        <v>0</v>
      </c>
      <c r="L942" s="219">
        <v>1</v>
      </c>
      <c r="M942" s="219">
        <v>1</v>
      </c>
      <c r="N942" s="281">
        <v>8</v>
      </c>
      <c r="O942" s="223" t="b">
        <v>0</v>
      </c>
      <c r="P942" s="416" t="s">
        <v>14801</v>
      </c>
      <c r="Q942" s="416" t="s">
        <v>21760</v>
      </c>
      <c r="R942" s="444" t="s">
        <v>21761</v>
      </c>
      <c r="S942" s="444" t="s">
        <v>21762</v>
      </c>
      <c r="T942" s="452" t="s">
        <v>21763</v>
      </c>
      <c r="U942" s="416" t="s">
        <v>21764</v>
      </c>
      <c r="V942" s="416" t="s">
        <v>21765</v>
      </c>
      <c r="W942" s="279"/>
    </row>
    <row r="943" spans="1:23" ht="24" customHeight="1">
      <c r="A943" s="219">
        <f t="shared" si="14"/>
        <v>940</v>
      </c>
      <c r="B943" s="219" t="s">
        <v>749</v>
      </c>
      <c r="C943" s="220">
        <v>0</v>
      </c>
      <c r="D943" s="225" t="s">
        <v>3043</v>
      </c>
      <c r="E943" s="231" t="s">
        <v>3040</v>
      </c>
      <c r="F943" s="231" t="s">
        <v>3040</v>
      </c>
      <c r="G943" s="225" t="s">
        <v>14713</v>
      </c>
      <c r="H943" s="219" t="s">
        <v>3155</v>
      </c>
      <c r="I943" s="220" t="s">
        <v>13745</v>
      </c>
      <c r="J943" s="229">
        <v>-1</v>
      </c>
      <c r="K943" s="220" t="b">
        <v>0</v>
      </c>
      <c r="L943" s="219">
        <v>1</v>
      </c>
      <c r="M943" s="219">
        <v>1</v>
      </c>
      <c r="N943" s="281">
        <v>9</v>
      </c>
      <c r="O943" s="227" t="b">
        <v>1</v>
      </c>
      <c r="P943" s="416" t="s">
        <v>14802</v>
      </c>
      <c r="Q943" s="416" t="s">
        <v>21766</v>
      </c>
      <c r="R943" s="444" t="s">
        <v>21767</v>
      </c>
      <c r="S943" s="444" t="s">
        <v>21768</v>
      </c>
      <c r="T943" s="452" t="s">
        <v>21769</v>
      </c>
      <c r="U943" s="416" t="s">
        <v>21770</v>
      </c>
      <c r="V943" s="416" t="s">
        <v>21771</v>
      </c>
      <c r="W943" s="279"/>
    </row>
    <row r="944" spans="1:23" ht="24" customHeight="1">
      <c r="A944" s="219">
        <f t="shared" si="14"/>
        <v>941</v>
      </c>
      <c r="B944" s="219" t="s">
        <v>749</v>
      </c>
      <c r="C944" s="220">
        <v>0</v>
      </c>
      <c r="D944" s="225" t="s">
        <v>3043</v>
      </c>
      <c r="E944" s="231" t="s">
        <v>3041</v>
      </c>
      <c r="F944" s="231" t="s">
        <v>3041</v>
      </c>
      <c r="G944" s="225" t="s">
        <v>14713</v>
      </c>
      <c r="H944" s="220" t="s">
        <v>13745</v>
      </c>
      <c r="I944" s="220" t="s">
        <v>13745</v>
      </c>
      <c r="J944" s="229">
        <v>-1</v>
      </c>
      <c r="K944" s="220" t="b">
        <v>0</v>
      </c>
      <c r="L944" s="219">
        <v>1</v>
      </c>
      <c r="M944" s="219">
        <v>1</v>
      </c>
      <c r="N944" s="284">
        <v>1</v>
      </c>
      <c r="O944" s="228" t="b">
        <v>0</v>
      </c>
      <c r="P944" s="416" t="s">
        <v>9868</v>
      </c>
      <c r="Q944" s="416" t="s">
        <v>9869</v>
      </c>
      <c r="R944" s="444" t="s">
        <v>22798</v>
      </c>
      <c r="S944" s="444" t="s">
        <v>22799</v>
      </c>
      <c r="T944" s="452" t="s">
        <v>9870</v>
      </c>
      <c r="U944" s="416" t="s">
        <v>11849</v>
      </c>
      <c r="V944" s="416" t="s">
        <v>11850</v>
      </c>
      <c r="W944" s="279"/>
    </row>
    <row r="945" spans="1:23" ht="24" customHeight="1">
      <c r="A945" s="219">
        <f t="shared" si="14"/>
        <v>942</v>
      </c>
      <c r="B945" s="219" t="s">
        <v>749</v>
      </c>
      <c r="C945" s="220">
        <v>0</v>
      </c>
      <c r="D945" s="225" t="s">
        <v>3043</v>
      </c>
      <c r="E945" s="231" t="s">
        <v>3041</v>
      </c>
      <c r="F945" s="231" t="s">
        <v>3041</v>
      </c>
      <c r="G945" s="225" t="s">
        <v>14713</v>
      </c>
      <c r="H945" s="220" t="s">
        <v>13745</v>
      </c>
      <c r="I945" s="220" t="s">
        <v>13745</v>
      </c>
      <c r="J945" s="229">
        <v>-1</v>
      </c>
      <c r="K945" s="220" t="b">
        <v>0</v>
      </c>
      <c r="L945" s="219">
        <v>1</v>
      </c>
      <c r="M945" s="219">
        <v>1</v>
      </c>
      <c r="N945" s="284">
        <v>2</v>
      </c>
      <c r="O945" s="227" t="b">
        <v>1</v>
      </c>
      <c r="P945" s="416" t="s">
        <v>9871</v>
      </c>
      <c r="Q945" s="416" t="s">
        <v>9872</v>
      </c>
      <c r="R945" s="444" t="s">
        <v>22800</v>
      </c>
      <c r="S945" s="444" t="s">
        <v>22801</v>
      </c>
      <c r="T945" s="452" t="s">
        <v>9873</v>
      </c>
      <c r="U945" s="416" t="s">
        <v>11851</v>
      </c>
      <c r="V945" s="416" t="s">
        <v>11852</v>
      </c>
      <c r="W945" s="279"/>
    </row>
    <row r="946" spans="1:23" ht="24" customHeight="1">
      <c r="A946" s="219">
        <f t="shared" si="14"/>
        <v>943</v>
      </c>
      <c r="B946" s="219" t="s">
        <v>749</v>
      </c>
      <c r="C946" s="220">
        <v>0</v>
      </c>
      <c r="D946" s="225" t="s">
        <v>3043</v>
      </c>
      <c r="E946" s="231" t="s">
        <v>3042</v>
      </c>
      <c r="F946" s="231" t="s">
        <v>3042</v>
      </c>
      <c r="G946" s="225" t="s">
        <v>14713</v>
      </c>
      <c r="H946" s="219" t="s">
        <v>20579</v>
      </c>
      <c r="I946" s="220" t="s">
        <v>13745</v>
      </c>
      <c r="J946" s="229">
        <v>-1</v>
      </c>
      <c r="K946" s="220" t="b">
        <v>0</v>
      </c>
      <c r="L946" s="219">
        <v>1</v>
      </c>
      <c r="M946" s="219">
        <v>1</v>
      </c>
      <c r="N946" s="284">
        <v>1</v>
      </c>
      <c r="O946" s="228" t="b">
        <v>0</v>
      </c>
      <c r="P946" s="416" t="s">
        <v>9907</v>
      </c>
      <c r="Q946" s="416" t="s">
        <v>9908</v>
      </c>
      <c r="R946" s="444" t="s">
        <v>22819</v>
      </c>
      <c r="S946" s="444" t="s">
        <v>9909</v>
      </c>
      <c r="T946" s="452" t="s">
        <v>9910</v>
      </c>
      <c r="U946" s="416" t="s">
        <v>8934</v>
      </c>
      <c r="V946" s="416" t="s">
        <v>8935</v>
      </c>
      <c r="W946" s="279"/>
    </row>
    <row r="947" spans="1:23" ht="24" customHeight="1">
      <c r="A947" s="219">
        <f t="shared" si="14"/>
        <v>944</v>
      </c>
      <c r="B947" s="219" t="s">
        <v>749</v>
      </c>
      <c r="C947" s="220">
        <v>0</v>
      </c>
      <c r="D947" s="225" t="s">
        <v>3043</v>
      </c>
      <c r="E947" s="231" t="s">
        <v>3042</v>
      </c>
      <c r="F947" s="231" t="s">
        <v>3042</v>
      </c>
      <c r="G947" s="225" t="s">
        <v>14713</v>
      </c>
      <c r="H947" s="219" t="s">
        <v>3156</v>
      </c>
      <c r="I947" s="220" t="s">
        <v>13745</v>
      </c>
      <c r="J947" s="229">
        <v>-1</v>
      </c>
      <c r="K947" s="220" t="b">
        <v>0</v>
      </c>
      <c r="L947" s="219">
        <v>1</v>
      </c>
      <c r="M947" s="219">
        <v>1</v>
      </c>
      <c r="N947" s="284">
        <v>2</v>
      </c>
      <c r="O947" s="228" t="b">
        <v>0</v>
      </c>
      <c r="P947" s="416" t="s">
        <v>9922</v>
      </c>
      <c r="Q947" s="416" t="s">
        <v>9923</v>
      </c>
      <c r="R947" s="444" t="s">
        <v>22824</v>
      </c>
      <c r="S947" s="444" t="s">
        <v>22825</v>
      </c>
      <c r="T947" s="452" t="s">
        <v>9924</v>
      </c>
      <c r="U947" s="416" t="s">
        <v>8942</v>
      </c>
      <c r="V947" s="416" t="s">
        <v>8943</v>
      </c>
      <c r="W947" s="279"/>
    </row>
    <row r="948" spans="1:23" ht="24" customHeight="1">
      <c r="A948" s="219">
        <f t="shared" si="14"/>
        <v>945</v>
      </c>
      <c r="B948" s="219" t="s">
        <v>749</v>
      </c>
      <c r="C948" s="220">
        <v>0</v>
      </c>
      <c r="D948" s="225" t="s">
        <v>3043</v>
      </c>
      <c r="E948" s="231" t="s">
        <v>3042</v>
      </c>
      <c r="F948" s="231" t="s">
        <v>3042</v>
      </c>
      <c r="G948" s="225" t="s">
        <v>14713</v>
      </c>
      <c r="H948" s="219" t="s">
        <v>3156</v>
      </c>
      <c r="I948" s="220" t="s">
        <v>13745</v>
      </c>
      <c r="J948" s="229">
        <v>-1</v>
      </c>
      <c r="K948" s="220" t="b">
        <v>0</v>
      </c>
      <c r="L948" s="219">
        <v>1</v>
      </c>
      <c r="M948" s="219">
        <v>1</v>
      </c>
      <c r="N948" s="284">
        <v>3</v>
      </c>
      <c r="O948" s="227" t="b">
        <v>1</v>
      </c>
      <c r="P948" s="416" t="s">
        <v>9925</v>
      </c>
      <c r="Q948" s="416" t="s">
        <v>9926</v>
      </c>
      <c r="R948" s="444" t="s">
        <v>22826</v>
      </c>
      <c r="S948" s="444" t="s">
        <v>22827</v>
      </c>
      <c r="T948" s="452" t="s">
        <v>9927</v>
      </c>
      <c r="U948" s="416" t="s">
        <v>8944</v>
      </c>
      <c r="V948" s="416" t="s">
        <v>8945</v>
      </c>
      <c r="W948" s="279"/>
    </row>
    <row r="949" spans="1:23" ht="24" customHeight="1">
      <c r="A949" s="219">
        <f t="shared" si="14"/>
        <v>946</v>
      </c>
      <c r="B949" s="219" t="s">
        <v>749</v>
      </c>
      <c r="C949" s="220">
        <v>0</v>
      </c>
      <c r="D949" s="219" t="s">
        <v>3043</v>
      </c>
      <c r="E949" s="232" t="s">
        <v>149</v>
      </c>
      <c r="F949" s="232" t="s">
        <v>149</v>
      </c>
      <c r="G949" s="225" t="s">
        <v>14713</v>
      </c>
      <c r="H949" s="225" t="s">
        <v>3128</v>
      </c>
      <c r="I949" s="220" t="s">
        <v>13745</v>
      </c>
      <c r="J949" s="229">
        <v>-1</v>
      </c>
      <c r="K949" s="220" t="b">
        <v>0</v>
      </c>
      <c r="L949" s="225">
        <v>1</v>
      </c>
      <c r="M949" s="225">
        <v>1</v>
      </c>
      <c r="N949" s="284">
        <v>1</v>
      </c>
      <c r="O949" s="220" t="b">
        <v>0</v>
      </c>
      <c r="P949" s="416" t="s">
        <v>14803</v>
      </c>
      <c r="Q949" s="416" t="s">
        <v>21772</v>
      </c>
      <c r="R949" s="444" t="s">
        <v>21773</v>
      </c>
      <c r="S949" s="444" t="s">
        <v>21774</v>
      </c>
      <c r="T949" s="452" t="s">
        <v>21775</v>
      </c>
      <c r="U949" s="416" t="s">
        <v>21776</v>
      </c>
      <c r="V949" s="416" t="s">
        <v>21777</v>
      </c>
      <c r="W949" s="279"/>
    </row>
    <row r="950" spans="1:23" ht="24" customHeight="1">
      <c r="A950" s="219">
        <f t="shared" si="14"/>
        <v>947</v>
      </c>
      <c r="B950" s="219" t="s">
        <v>749</v>
      </c>
      <c r="C950" s="220">
        <v>0</v>
      </c>
      <c r="D950" s="219" t="s">
        <v>3043</v>
      </c>
      <c r="E950" s="232" t="s">
        <v>149</v>
      </c>
      <c r="F950" s="231" t="s">
        <v>226</v>
      </c>
      <c r="G950" s="225" t="s">
        <v>14713</v>
      </c>
      <c r="H950" s="225" t="s">
        <v>3128</v>
      </c>
      <c r="I950" s="220" t="s">
        <v>13745</v>
      </c>
      <c r="J950" s="229">
        <v>-1</v>
      </c>
      <c r="K950" s="220" t="b">
        <v>0</v>
      </c>
      <c r="L950" s="225">
        <v>1</v>
      </c>
      <c r="M950" s="225">
        <v>1</v>
      </c>
      <c r="N950" s="284">
        <v>2</v>
      </c>
      <c r="O950" s="220" t="b">
        <v>0</v>
      </c>
      <c r="P950" s="436" t="s">
        <v>14804</v>
      </c>
      <c r="Q950" s="436" t="s">
        <v>21778</v>
      </c>
      <c r="R950" s="447" t="s">
        <v>21779</v>
      </c>
      <c r="S950" s="447" t="s">
        <v>21780</v>
      </c>
      <c r="T950" s="455" t="s">
        <v>21781</v>
      </c>
      <c r="U950" s="436" t="s">
        <v>21782</v>
      </c>
      <c r="V950" s="436" t="s">
        <v>21783</v>
      </c>
      <c r="W950" s="279"/>
    </row>
    <row r="951" spans="1:23" ht="24" customHeight="1">
      <c r="A951" s="219">
        <f t="shared" si="14"/>
        <v>948</v>
      </c>
      <c r="B951" s="219" t="s">
        <v>749</v>
      </c>
      <c r="C951" s="220">
        <v>0</v>
      </c>
      <c r="D951" s="219" t="s">
        <v>3043</v>
      </c>
      <c r="E951" s="232" t="s">
        <v>149</v>
      </c>
      <c r="F951" s="232" t="s">
        <v>149</v>
      </c>
      <c r="G951" s="225" t="s">
        <v>14713</v>
      </c>
      <c r="H951" s="225" t="s">
        <v>3128</v>
      </c>
      <c r="I951" s="220" t="s">
        <v>13745</v>
      </c>
      <c r="J951" s="229">
        <v>-1</v>
      </c>
      <c r="K951" s="220" t="b">
        <v>0</v>
      </c>
      <c r="L951" s="225">
        <v>1</v>
      </c>
      <c r="M951" s="225">
        <v>1</v>
      </c>
      <c r="N951" s="284">
        <v>3</v>
      </c>
      <c r="O951" s="220" t="b">
        <v>0</v>
      </c>
      <c r="P951" s="416" t="s">
        <v>14809</v>
      </c>
      <c r="Q951" s="416" t="s">
        <v>21784</v>
      </c>
      <c r="R951" s="444" t="s">
        <v>21785</v>
      </c>
      <c r="S951" s="444" t="s">
        <v>21786</v>
      </c>
      <c r="T951" s="452" t="s">
        <v>21787</v>
      </c>
      <c r="U951" s="416" t="s">
        <v>21788</v>
      </c>
      <c r="V951" s="416" t="s">
        <v>21789</v>
      </c>
      <c r="W951" s="279"/>
    </row>
    <row r="952" spans="1:23" ht="24" customHeight="1">
      <c r="A952" s="219">
        <f t="shared" si="14"/>
        <v>949</v>
      </c>
      <c r="B952" s="219" t="s">
        <v>749</v>
      </c>
      <c r="C952" s="220">
        <v>0</v>
      </c>
      <c r="D952" s="219" t="s">
        <v>3043</v>
      </c>
      <c r="E952" s="232" t="s">
        <v>149</v>
      </c>
      <c r="F952" s="232" t="s">
        <v>149</v>
      </c>
      <c r="G952" s="225" t="s">
        <v>14713</v>
      </c>
      <c r="H952" s="225" t="s">
        <v>3128</v>
      </c>
      <c r="I952" s="220" t="s">
        <v>13745</v>
      </c>
      <c r="J952" s="229">
        <v>-1</v>
      </c>
      <c r="K952" s="220" t="b">
        <v>0</v>
      </c>
      <c r="L952" s="225">
        <v>1</v>
      </c>
      <c r="M952" s="225">
        <v>1</v>
      </c>
      <c r="N952" s="284">
        <v>4</v>
      </c>
      <c r="O952" s="220" t="b">
        <v>0</v>
      </c>
      <c r="P952" s="416" t="s">
        <v>14805</v>
      </c>
      <c r="Q952" s="416" t="s">
        <v>21790</v>
      </c>
      <c r="R952" s="444" t="s">
        <v>21791</v>
      </c>
      <c r="S952" s="444" t="s">
        <v>21792</v>
      </c>
      <c r="T952" s="452" t="s">
        <v>21793</v>
      </c>
      <c r="U952" s="416" t="s">
        <v>21794</v>
      </c>
      <c r="V952" s="416" t="s">
        <v>21795</v>
      </c>
      <c r="W952" s="279"/>
    </row>
    <row r="953" spans="1:23" ht="24" customHeight="1">
      <c r="A953" s="219">
        <f t="shared" si="14"/>
        <v>950</v>
      </c>
      <c r="B953" s="219" t="s">
        <v>749</v>
      </c>
      <c r="C953" s="220">
        <v>0</v>
      </c>
      <c r="D953" s="219" t="s">
        <v>3043</v>
      </c>
      <c r="E953" s="232" t="s">
        <v>149</v>
      </c>
      <c r="F953" s="231" t="s">
        <v>226</v>
      </c>
      <c r="G953" s="225" t="s">
        <v>14713</v>
      </c>
      <c r="H953" s="225" t="s">
        <v>3128</v>
      </c>
      <c r="I953" s="220" t="s">
        <v>13745</v>
      </c>
      <c r="J953" s="229">
        <v>-1</v>
      </c>
      <c r="K953" s="220" t="b">
        <v>0</v>
      </c>
      <c r="L953" s="225">
        <v>1</v>
      </c>
      <c r="M953" s="225">
        <v>1</v>
      </c>
      <c r="N953" s="284">
        <v>5</v>
      </c>
      <c r="O953" s="220" t="b">
        <v>0</v>
      </c>
      <c r="P953" s="436" t="s">
        <v>14808</v>
      </c>
      <c r="Q953" s="436" t="s">
        <v>21796</v>
      </c>
      <c r="R953" s="447" t="s">
        <v>21797</v>
      </c>
      <c r="S953" s="447" t="s">
        <v>21798</v>
      </c>
      <c r="T953" s="455" t="s">
        <v>21799</v>
      </c>
      <c r="U953" s="436" t="s">
        <v>21800</v>
      </c>
      <c r="V953" s="436" t="s">
        <v>21801</v>
      </c>
      <c r="W953" s="279"/>
    </row>
    <row r="954" spans="1:23" ht="24" customHeight="1">
      <c r="A954" s="219">
        <f t="shared" si="14"/>
        <v>951</v>
      </c>
      <c r="B954" s="219" t="s">
        <v>749</v>
      </c>
      <c r="C954" s="220">
        <v>0</v>
      </c>
      <c r="D954" s="219" t="s">
        <v>3043</v>
      </c>
      <c r="E954" s="232" t="s">
        <v>149</v>
      </c>
      <c r="F954" s="231" t="s">
        <v>226</v>
      </c>
      <c r="G954" s="225" t="s">
        <v>14713</v>
      </c>
      <c r="H954" s="225" t="s">
        <v>3128</v>
      </c>
      <c r="I954" s="220" t="s">
        <v>13745</v>
      </c>
      <c r="J954" s="229">
        <v>-1</v>
      </c>
      <c r="K954" s="220" t="b">
        <v>0</v>
      </c>
      <c r="L954" s="225">
        <v>1</v>
      </c>
      <c r="M954" s="225">
        <v>1</v>
      </c>
      <c r="N954" s="284">
        <v>6</v>
      </c>
      <c r="O954" s="220" t="b">
        <v>0</v>
      </c>
      <c r="P954" s="436" t="s">
        <v>14806</v>
      </c>
      <c r="Q954" s="436" t="s">
        <v>21802</v>
      </c>
      <c r="R954" s="447" t="s">
        <v>21803</v>
      </c>
      <c r="S954" s="447" t="s">
        <v>21804</v>
      </c>
      <c r="T954" s="455" t="s">
        <v>21805</v>
      </c>
      <c r="U954" s="436" t="s">
        <v>21806</v>
      </c>
      <c r="V954" s="436" t="s">
        <v>21807</v>
      </c>
      <c r="W954" s="279"/>
    </row>
    <row r="955" spans="1:23" ht="24" customHeight="1">
      <c r="A955" s="219">
        <f t="shared" si="14"/>
        <v>952</v>
      </c>
      <c r="B955" s="219" t="s">
        <v>749</v>
      </c>
      <c r="C955" s="220">
        <v>0</v>
      </c>
      <c r="D955" s="219" t="s">
        <v>3043</v>
      </c>
      <c r="E955" s="232" t="s">
        <v>149</v>
      </c>
      <c r="F955" s="232" t="s">
        <v>149</v>
      </c>
      <c r="G955" s="225" t="s">
        <v>14713</v>
      </c>
      <c r="H955" s="225" t="s">
        <v>3128</v>
      </c>
      <c r="I955" s="220" t="s">
        <v>13745</v>
      </c>
      <c r="J955" s="229">
        <v>-1</v>
      </c>
      <c r="K955" s="220" t="b">
        <v>0</v>
      </c>
      <c r="L955" s="225">
        <v>1</v>
      </c>
      <c r="M955" s="225">
        <v>1</v>
      </c>
      <c r="N955" s="284">
        <v>7</v>
      </c>
      <c r="O955" s="220" t="b">
        <v>0</v>
      </c>
      <c r="P955" s="416" t="s">
        <v>14807</v>
      </c>
      <c r="Q955" s="416" t="s">
        <v>21808</v>
      </c>
      <c r="R955" s="444" t="s">
        <v>21809</v>
      </c>
      <c r="S955" s="444" t="s">
        <v>21810</v>
      </c>
      <c r="T955" s="452" t="s">
        <v>21811</v>
      </c>
      <c r="U955" s="416" t="s">
        <v>21812</v>
      </c>
      <c r="V955" s="416" t="s">
        <v>21813</v>
      </c>
      <c r="W955" s="279"/>
    </row>
    <row r="956" spans="1:23" ht="24" customHeight="1">
      <c r="A956" s="219">
        <f t="shared" si="14"/>
        <v>953</v>
      </c>
      <c r="B956" s="219" t="s">
        <v>749</v>
      </c>
      <c r="C956" s="220">
        <v>0</v>
      </c>
      <c r="D956" s="219" t="s">
        <v>3043</v>
      </c>
      <c r="E956" s="232" t="s">
        <v>149</v>
      </c>
      <c r="F956" s="232" t="s">
        <v>149</v>
      </c>
      <c r="G956" s="225" t="s">
        <v>14713</v>
      </c>
      <c r="H956" s="225" t="s">
        <v>3128</v>
      </c>
      <c r="I956" s="220" t="s">
        <v>13745</v>
      </c>
      <c r="J956" s="229">
        <v>-1</v>
      </c>
      <c r="K956" s="220" t="b">
        <v>0</v>
      </c>
      <c r="L956" s="225">
        <v>1</v>
      </c>
      <c r="M956" s="225">
        <v>1</v>
      </c>
      <c r="N956" s="284">
        <v>8</v>
      </c>
      <c r="O956" s="225" t="b">
        <v>1</v>
      </c>
      <c r="P956" s="416" t="s">
        <v>14810</v>
      </c>
      <c r="Q956" s="416" t="s">
        <v>21814</v>
      </c>
      <c r="R956" s="444" t="s">
        <v>21815</v>
      </c>
      <c r="S956" s="444" t="s">
        <v>21816</v>
      </c>
      <c r="T956" s="452" t="s">
        <v>21817</v>
      </c>
      <c r="U956" s="416" t="s">
        <v>21818</v>
      </c>
      <c r="V956" s="416" t="s">
        <v>21819</v>
      </c>
      <c r="W956" s="279"/>
    </row>
    <row r="957" spans="1:23" ht="24" customHeight="1">
      <c r="A957" s="219">
        <f t="shared" si="14"/>
        <v>954</v>
      </c>
      <c r="B957" s="219" t="s">
        <v>749</v>
      </c>
      <c r="C957" s="220">
        <v>0</v>
      </c>
      <c r="D957" s="219" t="s">
        <v>3043</v>
      </c>
      <c r="E957" s="232" t="s">
        <v>149</v>
      </c>
      <c r="F957" s="232" t="s">
        <v>149</v>
      </c>
      <c r="G957" s="225" t="s">
        <v>14713</v>
      </c>
      <c r="H957" s="219" t="s">
        <v>752</v>
      </c>
      <c r="I957" s="220" t="s">
        <v>13745</v>
      </c>
      <c r="J957" s="229">
        <v>-1</v>
      </c>
      <c r="K957" s="220" t="b">
        <v>0</v>
      </c>
      <c r="L957" s="225">
        <v>1</v>
      </c>
      <c r="M957" s="225">
        <v>1</v>
      </c>
      <c r="N957" s="284">
        <v>1</v>
      </c>
      <c r="O957" s="220" t="b">
        <v>0</v>
      </c>
      <c r="P957" s="416" t="s">
        <v>14811</v>
      </c>
      <c r="Q957" s="416" t="s">
        <v>21820</v>
      </c>
      <c r="R957" s="444" t="s">
        <v>21821</v>
      </c>
      <c r="S957" s="444" t="s">
        <v>21822</v>
      </c>
      <c r="T957" s="452" t="s">
        <v>21823</v>
      </c>
      <c r="U957" s="416" t="s">
        <v>21824</v>
      </c>
      <c r="V957" s="416" t="s">
        <v>21825</v>
      </c>
      <c r="W957" s="279"/>
    </row>
    <row r="958" spans="1:23" ht="24" customHeight="1">
      <c r="A958" s="219">
        <f t="shared" si="14"/>
        <v>955</v>
      </c>
      <c r="B958" s="219" t="s">
        <v>749</v>
      </c>
      <c r="C958" s="220">
        <v>0</v>
      </c>
      <c r="D958" s="219" t="s">
        <v>3043</v>
      </c>
      <c r="E958" s="232" t="s">
        <v>149</v>
      </c>
      <c r="F958" s="225" t="s">
        <v>14713</v>
      </c>
      <c r="G958" s="225" t="s">
        <v>14713</v>
      </c>
      <c r="H958" s="219" t="s">
        <v>752</v>
      </c>
      <c r="I958" s="220" t="s">
        <v>13745</v>
      </c>
      <c r="J958" s="229">
        <v>-1</v>
      </c>
      <c r="K958" s="220" t="b">
        <v>0</v>
      </c>
      <c r="L958" s="225">
        <v>1</v>
      </c>
      <c r="M958" s="225">
        <v>1</v>
      </c>
      <c r="N958" s="284">
        <v>2</v>
      </c>
      <c r="O958" s="220" t="b">
        <v>0</v>
      </c>
      <c r="P958" s="436" t="s">
        <v>14812</v>
      </c>
      <c r="Q958" s="436" t="s">
        <v>21826</v>
      </c>
      <c r="R958" s="447" t="s">
        <v>21827</v>
      </c>
      <c r="S958" s="447" t="s">
        <v>21828</v>
      </c>
      <c r="T958" s="455" t="s">
        <v>21829</v>
      </c>
      <c r="U958" s="436" t="s">
        <v>21830</v>
      </c>
      <c r="V958" s="436" t="s">
        <v>21831</v>
      </c>
      <c r="W958" s="279"/>
    </row>
    <row r="959" spans="1:23" ht="24" customHeight="1">
      <c r="A959" s="219">
        <f t="shared" si="14"/>
        <v>956</v>
      </c>
      <c r="B959" s="219" t="s">
        <v>749</v>
      </c>
      <c r="C959" s="220">
        <v>0</v>
      </c>
      <c r="D959" s="219" t="s">
        <v>3043</v>
      </c>
      <c r="E959" s="232" t="s">
        <v>149</v>
      </c>
      <c r="F959" s="231" t="s">
        <v>226</v>
      </c>
      <c r="G959" s="225" t="s">
        <v>14713</v>
      </c>
      <c r="H959" s="219" t="s">
        <v>752</v>
      </c>
      <c r="I959" s="220" t="s">
        <v>13745</v>
      </c>
      <c r="J959" s="229">
        <v>-1</v>
      </c>
      <c r="K959" s="220" t="b">
        <v>0</v>
      </c>
      <c r="L959" s="225">
        <v>1</v>
      </c>
      <c r="M959" s="225">
        <v>1</v>
      </c>
      <c r="N959" s="284">
        <v>3</v>
      </c>
      <c r="O959" s="220" t="b">
        <v>0</v>
      </c>
      <c r="P959" s="436" t="s">
        <v>14813</v>
      </c>
      <c r="Q959" s="436" t="s">
        <v>21832</v>
      </c>
      <c r="R959" s="447" t="s">
        <v>21833</v>
      </c>
      <c r="S959" s="447" t="s">
        <v>21834</v>
      </c>
      <c r="T959" s="455" t="s">
        <v>21835</v>
      </c>
      <c r="U959" s="436" t="s">
        <v>21836</v>
      </c>
      <c r="V959" s="436" t="s">
        <v>21837</v>
      </c>
      <c r="W959" s="279"/>
    </row>
    <row r="960" spans="1:23" ht="24" customHeight="1">
      <c r="A960" s="219">
        <f t="shared" si="14"/>
        <v>957</v>
      </c>
      <c r="B960" s="219" t="s">
        <v>749</v>
      </c>
      <c r="C960" s="220">
        <v>0</v>
      </c>
      <c r="D960" s="219" t="s">
        <v>3043</v>
      </c>
      <c r="E960" s="232" t="s">
        <v>149</v>
      </c>
      <c r="F960" s="232" t="s">
        <v>149</v>
      </c>
      <c r="G960" s="225" t="s">
        <v>14713</v>
      </c>
      <c r="H960" s="219" t="s">
        <v>752</v>
      </c>
      <c r="I960" s="220" t="s">
        <v>13745</v>
      </c>
      <c r="J960" s="229">
        <v>-1</v>
      </c>
      <c r="K960" s="220" t="b">
        <v>0</v>
      </c>
      <c r="L960" s="225">
        <v>1</v>
      </c>
      <c r="M960" s="225">
        <v>1</v>
      </c>
      <c r="N960" s="284">
        <v>4</v>
      </c>
      <c r="O960" s="220" t="b">
        <v>0</v>
      </c>
      <c r="P960" s="416" t="s">
        <v>14814</v>
      </c>
      <c r="Q960" s="416" t="s">
        <v>21838</v>
      </c>
      <c r="R960" s="444" t="s">
        <v>21839</v>
      </c>
      <c r="S960" s="444" t="s">
        <v>21840</v>
      </c>
      <c r="T960" s="452" t="s">
        <v>21841</v>
      </c>
      <c r="U960" s="416" t="s">
        <v>21842</v>
      </c>
      <c r="V960" s="416" t="s">
        <v>21843</v>
      </c>
      <c r="W960" s="279"/>
    </row>
    <row r="961" spans="1:23" ht="24" customHeight="1">
      <c r="A961" s="219">
        <f t="shared" si="14"/>
        <v>958</v>
      </c>
      <c r="B961" s="219" t="s">
        <v>749</v>
      </c>
      <c r="C961" s="220">
        <v>0</v>
      </c>
      <c r="D961" s="219" t="s">
        <v>3043</v>
      </c>
      <c r="E961" s="232" t="s">
        <v>149</v>
      </c>
      <c r="F961" s="225" t="s">
        <v>14713</v>
      </c>
      <c r="G961" s="225" t="s">
        <v>14713</v>
      </c>
      <c r="H961" s="219" t="s">
        <v>752</v>
      </c>
      <c r="I961" s="220" t="s">
        <v>13745</v>
      </c>
      <c r="J961" s="229">
        <v>-1</v>
      </c>
      <c r="K961" s="220" t="b">
        <v>0</v>
      </c>
      <c r="L961" s="225">
        <v>1</v>
      </c>
      <c r="M961" s="225">
        <v>1</v>
      </c>
      <c r="N961" s="284">
        <v>5</v>
      </c>
      <c r="O961" s="220" t="b">
        <v>0</v>
      </c>
      <c r="P961" s="436" t="s">
        <v>14815</v>
      </c>
      <c r="Q961" s="436" t="s">
        <v>21844</v>
      </c>
      <c r="R961" s="447" t="s">
        <v>21845</v>
      </c>
      <c r="S961" s="447" t="s">
        <v>21846</v>
      </c>
      <c r="T961" s="455" t="s">
        <v>21847</v>
      </c>
      <c r="U961" s="436" t="s">
        <v>21848</v>
      </c>
      <c r="V961" s="436" t="s">
        <v>21849</v>
      </c>
      <c r="W961" s="279"/>
    </row>
    <row r="962" spans="1:23" ht="24" customHeight="1">
      <c r="A962" s="219">
        <f t="shared" si="14"/>
        <v>959</v>
      </c>
      <c r="B962" s="219" t="s">
        <v>749</v>
      </c>
      <c r="C962" s="220">
        <v>0</v>
      </c>
      <c r="D962" s="219" t="s">
        <v>3043</v>
      </c>
      <c r="E962" s="232" t="s">
        <v>149</v>
      </c>
      <c r="F962" s="232" t="s">
        <v>149</v>
      </c>
      <c r="G962" s="225" t="s">
        <v>14713</v>
      </c>
      <c r="H962" s="219" t="s">
        <v>752</v>
      </c>
      <c r="I962" s="220" t="s">
        <v>13745</v>
      </c>
      <c r="J962" s="229">
        <v>-1</v>
      </c>
      <c r="K962" s="220" t="b">
        <v>0</v>
      </c>
      <c r="L962" s="225">
        <v>1</v>
      </c>
      <c r="M962" s="225">
        <v>1</v>
      </c>
      <c r="N962" s="284">
        <v>6</v>
      </c>
      <c r="O962" s="220" t="b">
        <v>0</v>
      </c>
      <c r="P962" s="416" t="s">
        <v>14816</v>
      </c>
      <c r="Q962" s="416" t="s">
        <v>21850</v>
      </c>
      <c r="R962" s="444" t="s">
        <v>23366</v>
      </c>
      <c r="S962" s="444" t="s">
        <v>23367</v>
      </c>
      <c r="T962" s="452" t="s">
        <v>23384</v>
      </c>
      <c r="U962" s="416" t="s">
        <v>21851</v>
      </c>
      <c r="V962" s="416" t="s">
        <v>21852</v>
      </c>
      <c r="W962" s="279"/>
    </row>
    <row r="963" spans="1:23" ht="24" customHeight="1">
      <c r="A963" s="219">
        <f t="shared" si="14"/>
        <v>960</v>
      </c>
      <c r="B963" s="219" t="s">
        <v>749</v>
      </c>
      <c r="C963" s="220">
        <v>0</v>
      </c>
      <c r="D963" s="219" t="s">
        <v>3043</v>
      </c>
      <c r="E963" s="232" t="s">
        <v>149</v>
      </c>
      <c r="F963" s="232" t="s">
        <v>149</v>
      </c>
      <c r="G963" s="225" t="s">
        <v>14713</v>
      </c>
      <c r="H963" s="219" t="s">
        <v>752</v>
      </c>
      <c r="I963" s="220" t="s">
        <v>13745</v>
      </c>
      <c r="J963" s="229">
        <v>-1</v>
      </c>
      <c r="K963" s="220" t="b">
        <v>0</v>
      </c>
      <c r="L963" s="225">
        <v>1</v>
      </c>
      <c r="M963" s="225">
        <v>1</v>
      </c>
      <c r="N963" s="284">
        <v>7</v>
      </c>
      <c r="O963" s="220" t="b">
        <v>0</v>
      </c>
      <c r="P963" s="416" t="s">
        <v>14817</v>
      </c>
      <c r="Q963" s="416" t="s">
        <v>21853</v>
      </c>
      <c r="R963" s="444" t="s">
        <v>23368</v>
      </c>
      <c r="S963" s="444" t="s">
        <v>21854</v>
      </c>
      <c r="T963" s="452" t="s">
        <v>21855</v>
      </c>
      <c r="U963" s="416" t="s">
        <v>21856</v>
      </c>
      <c r="V963" s="416" t="s">
        <v>21857</v>
      </c>
      <c r="W963" s="279"/>
    </row>
    <row r="964" spans="1:23" ht="24" customHeight="1">
      <c r="A964" s="219">
        <f t="shared" si="14"/>
        <v>961</v>
      </c>
      <c r="B964" s="219" t="s">
        <v>749</v>
      </c>
      <c r="C964" s="220">
        <v>0</v>
      </c>
      <c r="D964" s="219" t="s">
        <v>3043</v>
      </c>
      <c r="E964" s="232" t="s">
        <v>149</v>
      </c>
      <c r="F964" s="225" t="s">
        <v>14713</v>
      </c>
      <c r="G964" s="225" t="s">
        <v>14713</v>
      </c>
      <c r="H964" s="219" t="s">
        <v>752</v>
      </c>
      <c r="I964" s="220" t="s">
        <v>13745</v>
      </c>
      <c r="J964" s="229">
        <v>-1</v>
      </c>
      <c r="K964" s="220" t="b">
        <v>0</v>
      </c>
      <c r="L964" s="225">
        <v>1</v>
      </c>
      <c r="M964" s="225">
        <v>1</v>
      </c>
      <c r="N964" s="284">
        <v>8</v>
      </c>
      <c r="O964" s="220" t="b">
        <v>0</v>
      </c>
      <c r="P964" s="436" t="s">
        <v>15278</v>
      </c>
      <c r="Q964" s="436" t="s">
        <v>21858</v>
      </c>
      <c r="R964" s="447" t="s">
        <v>21859</v>
      </c>
      <c r="S964" s="447" t="s">
        <v>21860</v>
      </c>
      <c r="T964" s="455" t="s">
        <v>21861</v>
      </c>
      <c r="U964" s="436" t="s">
        <v>21862</v>
      </c>
      <c r="V964" s="436" t="s">
        <v>21863</v>
      </c>
      <c r="W964" s="279"/>
    </row>
    <row r="965" spans="1:23" ht="24" customHeight="1">
      <c r="A965" s="219">
        <f t="shared" si="14"/>
        <v>962</v>
      </c>
      <c r="B965" s="219" t="s">
        <v>749</v>
      </c>
      <c r="C965" s="220">
        <v>0</v>
      </c>
      <c r="D965" s="219" t="s">
        <v>3043</v>
      </c>
      <c r="E965" s="232" t="s">
        <v>149</v>
      </c>
      <c r="F965" s="232" t="s">
        <v>149</v>
      </c>
      <c r="G965" s="225" t="s">
        <v>14713</v>
      </c>
      <c r="H965" s="219" t="s">
        <v>752</v>
      </c>
      <c r="I965" s="220" t="s">
        <v>13745</v>
      </c>
      <c r="J965" s="229">
        <v>-1</v>
      </c>
      <c r="K965" s="220" t="b">
        <v>0</v>
      </c>
      <c r="L965" s="225">
        <v>1</v>
      </c>
      <c r="M965" s="225">
        <v>1</v>
      </c>
      <c r="N965" s="284">
        <v>9</v>
      </c>
      <c r="O965" s="220" t="b">
        <v>0</v>
      </c>
      <c r="P965" s="416" t="s">
        <v>19462</v>
      </c>
      <c r="Q965" s="416" t="s">
        <v>21864</v>
      </c>
      <c r="R965" s="444" t="s">
        <v>21865</v>
      </c>
      <c r="S965" s="444" t="s">
        <v>21866</v>
      </c>
      <c r="T965" s="452" t="s">
        <v>21867</v>
      </c>
      <c r="U965" s="416" t="s">
        <v>21868</v>
      </c>
      <c r="V965" s="416" t="s">
        <v>21869</v>
      </c>
      <c r="W965" s="279"/>
    </row>
    <row r="966" spans="1:23" ht="24" customHeight="1">
      <c r="A966" s="219">
        <f t="shared" si="14"/>
        <v>963</v>
      </c>
      <c r="B966" s="219" t="s">
        <v>749</v>
      </c>
      <c r="C966" s="220">
        <v>0</v>
      </c>
      <c r="D966" s="219" t="s">
        <v>3043</v>
      </c>
      <c r="E966" s="232" t="s">
        <v>149</v>
      </c>
      <c r="F966" s="225" t="s">
        <v>14713</v>
      </c>
      <c r="G966" s="225" t="s">
        <v>14713</v>
      </c>
      <c r="H966" s="219" t="s">
        <v>752</v>
      </c>
      <c r="I966" s="220" t="s">
        <v>13745</v>
      </c>
      <c r="J966" s="229">
        <v>-1</v>
      </c>
      <c r="K966" s="220" t="b">
        <v>0</v>
      </c>
      <c r="L966" s="225">
        <v>1</v>
      </c>
      <c r="M966" s="225">
        <v>1</v>
      </c>
      <c r="N966" s="284">
        <v>10</v>
      </c>
      <c r="O966" s="220" t="b">
        <v>0</v>
      </c>
      <c r="P966" s="436" t="s">
        <v>14818</v>
      </c>
      <c r="Q966" s="436" t="s">
        <v>21870</v>
      </c>
      <c r="R966" s="447" t="s">
        <v>21871</v>
      </c>
      <c r="S966" s="447" t="s">
        <v>21872</v>
      </c>
      <c r="T966" s="455" t="s">
        <v>21873</v>
      </c>
      <c r="U966" s="436" t="s">
        <v>21874</v>
      </c>
      <c r="V966" s="436" t="s">
        <v>21875</v>
      </c>
      <c r="W966" s="279"/>
    </row>
    <row r="967" spans="1:23" ht="24" customHeight="1">
      <c r="A967" s="219">
        <f t="shared" si="14"/>
        <v>964</v>
      </c>
      <c r="B967" s="219" t="s">
        <v>749</v>
      </c>
      <c r="C967" s="220">
        <v>0</v>
      </c>
      <c r="D967" s="219" t="s">
        <v>3043</v>
      </c>
      <c r="E967" s="232" t="s">
        <v>149</v>
      </c>
      <c r="F967" s="232" t="s">
        <v>149</v>
      </c>
      <c r="G967" s="225" t="s">
        <v>14713</v>
      </c>
      <c r="H967" s="219" t="s">
        <v>752</v>
      </c>
      <c r="I967" s="220" t="s">
        <v>13745</v>
      </c>
      <c r="J967" s="229">
        <v>-1</v>
      </c>
      <c r="K967" s="220" t="b">
        <v>0</v>
      </c>
      <c r="L967" s="225">
        <v>1</v>
      </c>
      <c r="M967" s="225">
        <v>1</v>
      </c>
      <c r="N967" s="284">
        <v>11</v>
      </c>
      <c r="O967" s="225" t="b">
        <v>1</v>
      </c>
      <c r="P967" s="416" t="s">
        <v>14819</v>
      </c>
      <c r="Q967" s="416" t="s">
        <v>21876</v>
      </c>
      <c r="R967" s="444" t="s">
        <v>21877</v>
      </c>
      <c r="S967" s="444" t="s">
        <v>21878</v>
      </c>
      <c r="T967" s="452" t="s">
        <v>21879</v>
      </c>
      <c r="U967" s="416" t="s">
        <v>21880</v>
      </c>
      <c r="V967" s="416" t="s">
        <v>21881</v>
      </c>
      <c r="W967" s="279"/>
    </row>
    <row r="968" spans="1:23" ht="24" customHeight="1">
      <c r="A968" s="219">
        <f t="shared" si="14"/>
        <v>965</v>
      </c>
      <c r="B968" s="219" t="s">
        <v>749</v>
      </c>
      <c r="C968" s="220">
        <v>0</v>
      </c>
      <c r="D968" s="290" t="s">
        <v>3032</v>
      </c>
      <c r="E968" s="227" t="s">
        <v>3221</v>
      </c>
      <c r="F968" s="227" t="s">
        <v>3221</v>
      </c>
      <c r="G968" s="225" t="s">
        <v>14713</v>
      </c>
      <c r="H968" s="227" t="s">
        <v>3288</v>
      </c>
      <c r="I968" s="228" t="s">
        <v>13745</v>
      </c>
      <c r="J968" s="229">
        <v>-1</v>
      </c>
      <c r="K968" s="228" t="b">
        <v>0</v>
      </c>
      <c r="L968" s="227">
        <v>1</v>
      </c>
      <c r="M968" s="227">
        <v>1</v>
      </c>
      <c r="N968" s="284">
        <v>1</v>
      </c>
      <c r="O968" s="228" t="b">
        <v>0</v>
      </c>
      <c r="P968" s="416" t="s">
        <v>10019</v>
      </c>
      <c r="Q968" s="416" t="s">
        <v>10020</v>
      </c>
      <c r="R968" s="444" t="s">
        <v>15279</v>
      </c>
      <c r="S968" s="444" t="s">
        <v>15280</v>
      </c>
      <c r="T968" s="452" t="s">
        <v>10021</v>
      </c>
      <c r="U968" s="416" t="s">
        <v>11916</v>
      </c>
      <c r="V968" s="416" t="s">
        <v>15281</v>
      </c>
      <c r="W968" s="279"/>
    </row>
    <row r="969" spans="1:23" ht="24" customHeight="1">
      <c r="A969" s="219">
        <f t="shared" si="14"/>
        <v>966</v>
      </c>
      <c r="B969" s="219" t="s">
        <v>749</v>
      </c>
      <c r="C969" s="220">
        <v>0</v>
      </c>
      <c r="D969" s="290" t="s">
        <v>3032</v>
      </c>
      <c r="E969" s="227" t="s">
        <v>3221</v>
      </c>
      <c r="F969" s="227" t="s">
        <v>3221</v>
      </c>
      <c r="G969" s="225" t="s">
        <v>14713</v>
      </c>
      <c r="H969" s="227" t="s">
        <v>3288</v>
      </c>
      <c r="I969" s="228" t="s">
        <v>13745</v>
      </c>
      <c r="J969" s="229">
        <v>-1</v>
      </c>
      <c r="K969" s="228" t="b">
        <v>0</v>
      </c>
      <c r="L969" s="227">
        <v>1</v>
      </c>
      <c r="M969" s="227">
        <v>1</v>
      </c>
      <c r="N969" s="284">
        <v>2</v>
      </c>
      <c r="O969" s="228" t="b">
        <v>0</v>
      </c>
      <c r="P969" s="416" t="s">
        <v>10022</v>
      </c>
      <c r="Q969" s="416" t="s">
        <v>15282</v>
      </c>
      <c r="R969" s="444" t="s">
        <v>15283</v>
      </c>
      <c r="S969" s="444" t="s">
        <v>15284</v>
      </c>
      <c r="T969" s="452" t="s">
        <v>15285</v>
      </c>
      <c r="U969" s="416" t="s">
        <v>11918</v>
      </c>
      <c r="V969" s="416" t="s">
        <v>11919</v>
      </c>
      <c r="W969" s="279"/>
    </row>
    <row r="970" spans="1:23" ht="24" customHeight="1">
      <c r="A970" s="219">
        <f t="shared" si="14"/>
        <v>967</v>
      </c>
      <c r="B970" s="219" t="s">
        <v>749</v>
      </c>
      <c r="C970" s="220">
        <v>0</v>
      </c>
      <c r="D970" s="290" t="s">
        <v>3032</v>
      </c>
      <c r="E970" s="227" t="s">
        <v>3221</v>
      </c>
      <c r="F970" s="227" t="s">
        <v>3221</v>
      </c>
      <c r="G970" s="225" t="s">
        <v>14713</v>
      </c>
      <c r="H970" s="227" t="s">
        <v>3288</v>
      </c>
      <c r="I970" s="228" t="s">
        <v>13745</v>
      </c>
      <c r="J970" s="229">
        <v>-1</v>
      </c>
      <c r="K970" s="228" t="b">
        <v>0</v>
      </c>
      <c r="L970" s="227">
        <v>1</v>
      </c>
      <c r="M970" s="227">
        <v>1</v>
      </c>
      <c r="N970" s="284">
        <v>3</v>
      </c>
      <c r="O970" s="228" t="b">
        <v>0</v>
      </c>
      <c r="P970" s="416" t="s">
        <v>14832</v>
      </c>
      <c r="Q970" s="416" t="s">
        <v>21291</v>
      </c>
      <c r="R970" s="444" t="s">
        <v>21882</v>
      </c>
      <c r="S970" s="444" t="s">
        <v>21883</v>
      </c>
      <c r="T970" s="452" t="s">
        <v>21884</v>
      </c>
      <c r="U970" s="416" t="s">
        <v>20900</v>
      </c>
      <c r="V970" s="416" t="s">
        <v>20901</v>
      </c>
      <c r="W970" s="279"/>
    </row>
    <row r="971" spans="1:23" ht="24" customHeight="1">
      <c r="A971" s="219">
        <f t="shared" si="14"/>
        <v>968</v>
      </c>
      <c r="B971" s="219" t="s">
        <v>749</v>
      </c>
      <c r="C971" s="220">
        <v>0</v>
      </c>
      <c r="D971" s="290" t="s">
        <v>3032</v>
      </c>
      <c r="E971" s="227" t="s">
        <v>3221</v>
      </c>
      <c r="F971" s="231" t="s">
        <v>226</v>
      </c>
      <c r="G971" s="225" t="s">
        <v>14713</v>
      </c>
      <c r="H971" s="227" t="s">
        <v>3288</v>
      </c>
      <c r="I971" s="228" t="s">
        <v>13745</v>
      </c>
      <c r="J971" s="229">
        <v>-1</v>
      </c>
      <c r="K971" s="228" t="b">
        <v>0</v>
      </c>
      <c r="L971" s="227">
        <v>1</v>
      </c>
      <c r="M971" s="227">
        <v>1</v>
      </c>
      <c r="N971" s="284">
        <v>4</v>
      </c>
      <c r="O971" s="228" t="b">
        <v>0</v>
      </c>
      <c r="P971" s="436" t="s">
        <v>14833</v>
      </c>
      <c r="Q971" s="436" t="s">
        <v>21885</v>
      </c>
      <c r="R971" s="447" t="s">
        <v>21886</v>
      </c>
      <c r="S971" s="447" t="s">
        <v>21887</v>
      </c>
      <c r="T971" s="455" t="s">
        <v>21888</v>
      </c>
      <c r="U971" s="436" t="s">
        <v>21889</v>
      </c>
      <c r="V971" s="436" t="s">
        <v>21890</v>
      </c>
      <c r="W971" s="279"/>
    </row>
    <row r="972" spans="1:23" ht="24" customHeight="1">
      <c r="A972" s="219">
        <f t="shared" si="14"/>
        <v>969</v>
      </c>
      <c r="B972" s="219" t="s">
        <v>749</v>
      </c>
      <c r="C972" s="220">
        <v>0</v>
      </c>
      <c r="D972" s="290" t="s">
        <v>3032</v>
      </c>
      <c r="E972" s="227" t="s">
        <v>3221</v>
      </c>
      <c r="F972" s="231" t="s">
        <v>226</v>
      </c>
      <c r="G972" s="225" t="s">
        <v>14713</v>
      </c>
      <c r="H972" s="227" t="s">
        <v>3288</v>
      </c>
      <c r="I972" s="228" t="s">
        <v>13745</v>
      </c>
      <c r="J972" s="229">
        <v>-1</v>
      </c>
      <c r="K972" s="228" t="b">
        <v>0</v>
      </c>
      <c r="L972" s="227">
        <v>1</v>
      </c>
      <c r="M972" s="227">
        <v>1</v>
      </c>
      <c r="N972" s="284">
        <v>5</v>
      </c>
      <c r="O972" s="228" t="b">
        <v>0</v>
      </c>
      <c r="P972" s="436" t="s">
        <v>14835</v>
      </c>
      <c r="Q972" s="436" t="s">
        <v>21891</v>
      </c>
      <c r="R972" s="447" t="s">
        <v>21892</v>
      </c>
      <c r="S972" s="447" t="s">
        <v>21893</v>
      </c>
      <c r="T972" s="455" t="s">
        <v>21894</v>
      </c>
      <c r="U972" s="436" t="s">
        <v>21895</v>
      </c>
      <c r="V972" s="436" t="s">
        <v>21896</v>
      </c>
      <c r="W972" s="279"/>
    </row>
    <row r="973" spans="1:23" ht="24" customHeight="1">
      <c r="A973" s="219">
        <f t="shared" si="14"/>
        <v>970</v>
      </c>
      <c r="B973" s="219" t="s">
        <v>749</v>
      </c>
      <c r="C973" s="220">
        <v>0</v>
      </c>
      <c r="D973" s="290" t="s">
        <v>3032</v>
      </c>
      <c r="E973" s="227" t="s">
        <v>3221</v>
      </c>
      <c r="F973" s="227" t="s">
        <v>3221</v>
      </c>
      <c r="G973" s="225" t="s">
        <v>14713</v>
      </c>
      <c r="H973" s="227" t="s">
        <v>3288</v>
      </c>
      <c r="I973" s="228" t="s">
        <v>13745</v>
      </c>
      <c r="J973" s="229">
        <v>-1</v>
      </c>
      <c r="K973" s="228" t="b">
        <v>0</v>
      </c>
      <c r="L973" s="227">
        <v>1</v>
      </c>
      <c r="M973" s="227">
        <v>1</v>
      </c>
      <c r="N973" s="284">
        <v>6</v>
      </c>
      <c r="O973" s="228" t="b">
        <v>0</v>
      </c>
      <c r="P973" s="416" t="s">
        <v>14834</v>
      </c>
      <c r="Q973" s="416" t="s">
        <v>21897</v>
      </c>
      <c r="R973" s="444" t="s">
        <v>21898</v>
      </c>
      <c r="S973" s="444" t="s">
        <v>21899</v>
      </c>
      <c r="T973" s="452" t="s">
        <v>21900</v>
      </c>
      <c r="U973" s="416" t="s">
        <v>21901</v>
      </c>
      <c r="V973" s="416" t="s">
        <v>21902</v>
      </c>
      <c r="W973" s="279"/>
    </row>
    <row r="974" spans="1:23" ht="24" customHeight="1">
      <c r="A974" s="219">
        <f t="shared" si="14"/>
        <v>971</v>
      </c>
      <c r="B974" s="219" t="s">
        <v>749</v>
      </c>
      <c r="C974" s="220">
        <v>0</v>
      </c>
      <c r="D974" s="290" t="s">
        <v>3032</v>
      </c>
      <c r="E974" s="227" t="s">
        <v>3221</v>
      </c>
      <c r="F974" s="227" t="s">
        <v>3221</v>
      </c>
      <c r="G974" s="225" t="s">
        <v>14713</v>
      </c>
      <c r="H974" s="227" t="s">
        <v>3288</v>
      </c>
      <c r="I974" s="228" t="s">
        <v>13745</v>
      </c>
      <c r="J974" s="229">
        <v>-1</v>
      </c>
      <c r="K974" s="228" t="b">
        <v>0</v>
      </c>
      <c r="L974" s="227">
        <v>1</v>
      </c>
      <c r="M974" s="227">
        <v>1</v>
      </c>
      <c r="N974" s="284">
        <v>7</v>
      </c>
      <c r="O974" s="228" t="b">
        <v>0</v>
      </c>
      <c r="P974" s="416" t="s">
        <v>14836</v>
      </c>
      <c r="Q974" s="416" t="s">
        <v>21903</v>
      </c>
      <c r="R974" s="444" t="s">
        <v>21904</v>
      </c>
      <c r="S974" s="444" t="s">
        <v>21905</v>
      </c>
      <c r="T974" s="452" t="s">
        <v>21906</v>
      </c>
      <c r="U974" s="416" t="s">
        <v>21907</v>
      </c>
      <c r="V974" s="416" t="s">
        <v>21908</v>
      </c>
      <c r="W974" s="279"/>
    </row>
    <row r="975" spans="1:23" ht="24" customHeight="1">
      <c r="A975" s="219">
        <f t="shared" si="14"/>
        <v>972</v>
      </c>
      <c r="B975" s="219" t="s">
        <v>749</v>
      </c>
      <c r="C975" s="220">
        <v>0</v>
      </c>
      <c r="D975" s="290" t="s">
        <v>3032</v>
      </c>
      <c r="E975" s="227" t="s">
        <v>3221</v>
      </c>
      <c r="F975" s="227" t="s">
        <v>3221</v>
      </c>
      <c r="G975" s="225" t="s">
        <v>14713</v>
      </c>
      <c r="H975" s="227" t="s">
        <v>3288</v>
      </c>
      <c r="I975" s="228" t="s">
        <v>13745</v>
      </c>
      <c r="J975" s="229">
        <v>-1</v>
      </c>
      <c r="K975" s="228" t="b">
        <v>0</v>
      </c>
      <c r="L975" s="227">
        <v>1</v>
      </c>
      <c r="M975" s="227">
        <v>1</v>
      </c>
      <c r="N975" s="284">
        <v>8</v>
      </c>
      <c r="O975" s="228" t="b">
        <v>0</v>
      </c>
      <c r="P975" s="416" t="s">
        <v>14838</v>
      </c>
      <c r="Q975" s="416" t="s">
        <v>21909</v>
      </c>
      <c r="R975" s="444" t="s">
        <v>21910</v>
      </c>
      <c r="S975" s="444" t="s">
        <v>21911</v>
      </c>
      <c r="T975" s="452" t="s">
        <v>21912</v>
      </c>
      <c r="U975" s="416" t="s">
        <v>21913</v>
      </c>
      <c r="V975" s="416" t="s">
        <v>21914</v>
      </c>
      <c r="W975" s="279"/>
    </row>
    <row r="976" spans="1:23" ht="24" customHeight="1">
      <c r="A976" s="219">
        <f t="shared" si="14"/>
        <v>973</v>
      </c>
      <c r="B976" s="219" t="s">
        <v>749</v>
      </c>
      <c r="C976" s="220">
        <v>0</v>
      </c>
      <c r="D976" s="290" t="s">
        <v>3032</v>
      </c>
      <c r="E976" s="227" t="s">
        <v>3221</v>
      </c>
      <c r="F976" s="227" t="s">
        <v>3221</v>
      </c>
      <c r="G976" s="225" t="s">
        <v>14713</v>
      </c>
      <c r="H976" s="227" t="s">
        <v>3288</v>
      </c>
      <c r="I976" s="228" t="s">
        <v>13745</v>
      </c>
      <c r="J976" s="229">
        <v>-1</v>
      </c>
      <c r="K976" s="228" t="b">
        <v>0</v>
      </c>
      <c r="L976" s="227">
        <v>1</v>
      </c>
      <c r="M976" s="227">
        <v>1</v>
      </c>
      <c r="N976" s="284">
        <v>9</v>
      </c>
      <c r="O976" s="228" t="b">
        <v>0</v>
      </c>
      <c r="P976" s="416" t="s">
        <v>14839</v>
      </c>
      <c r="Q976" s="416" t="s">
        <v>21915</v>
      </c>
      <c r="R976" s="444" t="s">
        <v>21916</v>
      </c>
      <c r="S976" s="444" t="s">
        <v>21917</v>
      </c>
      <c r="T976" s="452" t="s">
        <v>21918</v>
      </c>
      <c r="U976" s="416" t="s">
        <v>21919</v>
      </c>
      <c r="V976" s="416" t="s">
        <v>21920</v>
      </c>
      <c r="W976" s="279"/>
    </row>
    <row r="977" spans="1:23" ht="24" customHeight="1">
      <c r="A977" s="219">
        <f t="shared" si="14"/>
        <v>974</v>
      </c>
      <c r="B977" s="219" t="s">
        <v>749</v>
      </c>
      <c r="C977" s="220">
        <v>0</v>
      </c>
      <c r="D977" s="290" t="s">
        <v>3032</v>
      </c>
      <c r="E977" s="227" t="s">
        <v>3221</v>
      </c>
      <c r="F977" s="227" t="s">
        <v>3221</v>
      </c>
      <c r="G977" s="225" t="s">
        <v>14713</v>
      </c>
      <c r="H977" s="227" t="s">
        <v>3288</v>
      </c>
      <c r="I977" s="228" t="s">
        <v>13745</v>
      </c>
      <c r="J977" s="229">
        <v>-1</v>
      </c>
      <c r="K977" s="228" t="b">
        <v>0</v>
      </c>
      <c r="L977" s="227">
        <v>1</v>
      </c>
      <c r="M977" s="227">
        <v>1</v>
      </c>
      <c r="N977" s="284">
        <v>10</v>
      </c>
      <c r="O977" s="228" t="b">
        <v>0</v>
      </c>
      <c r="P977" s="416" t="s">
        <v>14837</v>
      </c>
      <c r="Q977" s="416" t="s">
        <v>21921</v>
      </c>
      <c r="R977" s="444" t="s">
        <v>21922</v>
      </c>
      <c r="S977" s="444" t="s">
        <v>21923</v>
      </c>
      <c r="T977" s="452" t="s">
        <v>21924</v>
      </c>
      <c r="U977" s="416" t="s">
        <v>21925</v>
      </c>
      <c r="V977" s="416" t="s">
        <v>21926</v>
      </c>
      <c r="W977" s="279"/>
    </row>
    <row r="978" spans="1:23" ht="24" customHeight="1">
      <c r="A978" s="219">
        <f t="shared" si="14"/>
        <v>975</v>
      </c>
      <c r="B978" s="219" t="s">
        <v>749</v>
      </c>
      <c r="C978" s="220">
        <v>0</v>
      </c>
      <c r="D978" s="290" t="s">
        <v>3032</v>
      </c>
      <c r="E978" s="227" t="s">
        <v>3221</v>
      </c>
      <c r="F978" s="227" t="s">
        <v>3221</v>
      </c>
      <c r="G978" s="225" t="s">
        <v>14713</v>
      </c>
      <c r="H978" s="227" t="s">
        <v>3288</v>
      </c>
      <c r="I978" s="228" t="s">
        <v>13745</v>
      </c>
      <c r="J978" s="229">
        <v>-1</v>
      </c>
      <c r="K978" s="228" t="b">
        <v>0</v>
      </c>
      <c r="L978" s="227">
        <v>1</v>
      </c>
      <c r="M978" s="227">
        <v>1</v>
      </c>
      <c r="N978" s="284">
        <v>11</v>
      </c>
      <c r="O978" s="228" t="b">
        <v>0</v>
      </c>
      <c r="P978" s="416" t="s">
        <v>10115</v>
      </c>
      <c r="Q978" s="416" t="s">
        <v>11738</v>
      </c>
      <c r="R978" s="444" t="s">
        <v>15286</v>
      </c>
      <c r="S978" s="444" t="s">
        <v>15287</v>
      </c>
      <c r="T978" s="452" t="s">
        <v>15288</v>
      </c>
      <c r="U978" s="416" t="s">
        <v>11974</v>
      </c>
      <c r="V978" s="416" t="s">
        <v>11975</v>
      </c>
      <c r="W978" s="279"/>
    </row>
    <row r="979" spans="1:23" ht="24" customHeight="1">
      <c r="A979" s="219">
        <f t="shared" si="14"/>
        <v>976</v>
      </c>
      <c r="B979" s="219" t="s">
        <v>749</v>
      </c>
      <c r="C979" s="220">
        <v>0</v>
      </c>
      <c r="D979" s="290" t="s">
        <v>3032</v>
      </c>
      <c r="E979" s="227" t="s">
        <v>3221</v>
      </c>
      <c r="F979" s="231" t="s">
        <v>226</v>
      </c>
      <c r="G979" s="225" t="s">
        <v>14713</v>
      </c>
      <c r="H979" s="227" t="s">
        <v>3288</v>
      </c>
      <c r="I979" s="228" t="s">
        <v>13745</v>
      </c>
      <c r="J979" s="229">
        <v>-1</v>
      </c>
      <c r="K979" s="228" t="b">
        <v>0</v>
      </c>
      <c r="L979" s="227">
        <v>1</v>
      </c>
      <c r="M979" s="227">
        <v>1</v>
      </c>
      <c r="N979" s="284">
        <v>12</v>
      </c>
      <c r="O979" s="228" t="b">
        <v>0</v>
      </c>
      <c r="P979" s="436" t="s">
        <v>20636</v>
      </c>
      <c r="Q979" s="436" t="s">
        <v>21927</v>
      </c>
      <c r="R979" s="447" t="s">
        <v>21928</v>
      </c>
      <c r="S979" s="447" t="s">
        <v>21929</v>
      </c>
      <c r="T979" s="455" t="s">
        <v>21930</v>
      </c>
      <c r="U979" s="436" t="s">
        <v>21931</v>
      </c>
      <c r="V979" s="436" t="s">
        <v>21932</v>
      </c>
      <c r="W979" s="279"/>
    </row>
    <row r="980" spans="1:23" ht="24" customHeight="1">
      <c r="A980" s="219">
        <f t="shared" si="14"/>
        <v>977</v>
      </c>
      <c r="B980" s="219" t="s">
        <v>749</v>
      </c>
      <c r="C980" s="220">
        <v>0</v>
      </c>
      <c r="D980" s="290" t="s">
        <v>3032</v>
      </c>
      <c r="E980" s="227" t="s">
        <v>3221</v>
      </c>
      <c r="F980" s="227" t="s">
        <v>3221</v>
      </c>
      <c r="G980" s="225" t="s">
        <v>14713</v>
      </c>
      <c r="H980" s="227" t="s">
        <v>3288</v>
      </c>
      <c r="I980" s="228" t="s">
        <v>13745</v>
      </c>
      <c r="J980" s="229">
        <v>-1</v>
      </c>
      <c r="K980" s="228" t="b">
        <v>0</v>
      </c>
      <c r="L980" s="227">
        <v>1</v>
      </c>
      <c r="M980" s="227">
        <v>1</v>
      </c>
      <c r="N980" s="284">
        <v>13</v>
      </c>
      <c r="O980" s="228" t="b">
        <v>1</v>
      </c>
      <c r="P980" s="416" t="s">
        <v>14840</v>
      </c>
      <c r="Q980" s="416" t="s">
        <v>21933</v>
      </c>
      <c r="R980" s="444" t="s">
        <v>21934</v>
      </c>
      <c r="S980" s="444" t="s">
        <v>21935</v>
      </c>
      <c r="T980" s="452" t="s">
        <v>21936</v>
      </c>
      <c r="U980" s="416" t="s">
        <v>21937</v>
      </c>
      <c r="V980" s="416" t="s">
        <v>21938</v>
      </c>
      <c r="W980" s="279"/>
    </row>
    <row r="981" spans="1:23" ht="24" customHeight="1">
      <c r="A981" s="219">
        <f t="shared" si="14"/>
        <v>978</v>
      </c>
      <c r="B981" s="219" t="s">
        <v>749</v>
      </c>
      <c r="C981" s="235">
        <v>0</v>
      </c>
      <c r="D981" s="225" t="s">
        <v>3043</v>
      </c>
      <c r="E981" s="227" t="s">
        <v>3221</v>
      </c>
      <c r="F981" s="225" t="s">
        <v>14713</v>
      </c>
      <c r="G981" s="225" t="s">
        <v>14713</v>
      </c>
      <c r="H981" s="227" t="s">
        <v>3289</v>
      </c>
      <c r="I981" s="228" t="s">
        <v>13745</v>
      </c>
      <c r="J981" s="229">
        <v>-1</v>
      </c>
      <c r="K981" s="228" t="b">
        <v>0</v>
      </c>
      <c r="L981" s="227">
        <v>1</v>
      </c>
      <c r="M981" s="227">
        <v>1</v>
      </c>
      <c r="N981" s="284">
        <v>1</v>
      </c>
      <c r="O981" s="228" t="b">
        <v>0</v>
      </c>
      <c r="P981" s="436" t="s">
        <v>20637</v>
      </c>
      <c r="Q981" s="436" t="s">
        <v>21939</v>
      </c>
      <c r="R981" s="447" t="s">
        <v>23369</v>
      </c>
      <c r="S981" s="447" t="s">
        <v>23370</v>
      </c>
      <c r="T981" s="455" t="s">
        <v>21940</v>
      </c>
      <c r="U981" s="436" t="s">
        <v>21941</v>
      </c>
      <c r="V981" s="436" t="s">
        <v>21942</v>
      </c>
      <c r="W981" s="279"/>
    </row>
    <row r="982" spans="1:23" ht="24" customHeight="1">
      <c r="A982" s="219">
        <f t="shared" si="14"/>
        <v>979</v>
      </c>
      <c r="B982" s="219" t="s">
        <v>749</v>
      </c>
      <c r="C982" s="235">
        <v>0</v>
      </c>
      <c r="D982" s="225" t="s">
        <v>3043</v>
      </c>
      <c r="E982" s="227" t="s">
        <v>3221</v>
      </c>
      <c r="F982" s="227" t="s">
        <v>3221</v>
      </c>
      <c r="G982" s="225" t="s">
        <v>14713</v>
      </c>
      <c r="H982" s="227" t="s">
        <v>3289</v>
      </c>
      <c r="I982" s="228" t="s">
        <v>13745</v>
      </c>
      <c r="J982" s="229">
        <v>-1</v>
      </c>
      <c r="K982" s="228" t="b">
        <v>0</v>
      </c>
      <c r="L982" s="227">
        <v>1</v>
      </c>
      <c r="M982" s="227">
        <v>1</v>
      </c>
      <c r="N982" s="284">
        <v>2</v>
      </c>
      <c r="O982" s="228" t="b">
        <v>0</v>
      </c>
      <c r="P982" s="416" t="s">
        <v>14842</v>
      </c>
      <c r="Q982" s="416" t="s">
        <v>20756</v>
      </c>
      <c r="R982" s="444" t="s">
        <v>22945</v>
      </c>
      <c r="S982" s="444" t="s">
        <v>23371</v>
      </c>
      <c r="T982" s="452" t="s">
        <v>20757</v>
      </c>
      <c r="U982" s="416" t="s">
        <v>21943</v>
      </c>
      <c r="V982" s="416" t="s">
        <v>21944</v>
      </c>
      <c r="W982" s="279"/>
    </row>
    <row r="983" spans="1:23" ht="24" customHeight="1">
      <c r="A983" s="219">
        <f t="shared" si="14"/>
        <v>980</v>
      </c>
      <c r="B983" s="219" t="s">
        <v>749</v>
      </c>
      <c r="C983" s="235">
        <v>0</v>
      </c>
      <c r="D983" s="225" t="s">
        <v>3043</v>
      </c>
      <c r="E983" s="227" t="s">
        <v>3221</v>
      </c>
      <c r="F983" s="227" t="s">
        <v>3221</v>
      </c>
      <c r="G983" s="225" t="s">
        <v>14713</v>
      </c>
      <c r="H983" s="227" t="s">
        <v>3289</v>
      </c>
      <c r="I983" s="228" t="s">
        <v>13745</v>
      </c>
      <c r="J983" s="229">
        <v>-1</v>
      </c>
      <c r="K983" s="228" t="b">
        <v>0</v>
      </c>
      <c r="L983" s="227">
        <v>1</v>
      </c>
      <c r="M983" s="227">
        <v>1</v>
      </c>
      <c r="N983" s="284">
        <v>3</v>
      </c>
      <c r="O983" s="228" t="b">
        <v>0</v>
      </c>
      <c r="P983" s="416" t="s">
        <v>14843</v>
      </c>
      <c r="Q983" s="416" t="s">
        <v>21945</v>
      </c>
      <c r="R983" s="444" t="s">
        <v>23372</v>
      </c>
      <c r="S983" s="444" t="s">
        <v>23373</v>
      </c>
      <c r="T983" s="452" t="s">
        <v>21946</v>
      </c>
      <c r="U983" s="416" t="s">
        <v>21947</v>
      </c>
      <c r="V983" s="416" t="s">
        <v>21948</v>
      </c>
      <c r="W983" s="279"/>
    </row>
    <row r="984" spans="1:23" ht="24" customHeight="1">
      <c r="A984" s="219">
        <f t="shared" si="14"/>
        <v>981</v>
      </c>
      <c r="B984" s="219" t="s">
        <v>749</v>
      </c>
      <c r="C984" s="235">
        <v>0</v>
      </c>
      <c r="D984" s="225" t="s">
        <v>3043</v>
      </c>
      <c r="E984" s="227" t="s">
        <v>3221</v>
      </c>
      <c r="F984" s="227" t="s">
        <v>3221</v>
      </c>
      <c r="G984" s="225" t="s">
        <v>14713</v>
      </c>
      <c r="H984" s="227" t="s">
        <v>3289</v>
      </c>
      <c r="I984" s="228" t="s">
        <v>13745</v>
      </c>
      <c r="J984" s="229">
        <v>-1</v>
      </c>
      <c r="K984" s="228" t="b">
        <v>0</v>
      </c>
      <c r="L984" s="227">
        <v>1</v>
      </c>
      <c r="M984" s="227">
        <v>1</v>
      </c>
      <c r="N984" s="284">
        <v>4</v>
      </c>
      <c r="O984" s="228" t="b">
        <v>0</v>
      </c>
      <c r="P984" s="416" t="s">
        <v>14844</v>
      </c>
      <c r="Q984" s="416" t="s">
        <v>21949</v>
      </c>
      <c r="R984" s="444" t="s">
        <v>23374</v>
      </c>
      <c r="S984" s="444" t="s">
        <v>21950</v>
      </c>
      <c r="T984" s="452" t="s">
        <v>21951</v>
      </c>
      <c r="U984" s="416" t="s">
        <v>21952</v>
      </c>
      <c r="V984" s="416" t="s">
        <v>21953</v>
      </c>
      <c r="W984" s="279"/>
    </row>
    <row r="985" spans="1:23" ht="24" customHeight="1">
      <c r="A985" s="219">
        <f t="shared" si="14"/>
        <v>982</v>
      </c>
      <c r="B985" s="219" t="s">
        <v>749</v>
      </c>
      <c r="C985" s="235">
        <v>0</v>
      </c>
      <c r="D985" s="225" t="s">
        <v>3043</v>
      </c>
      <c r="E985" s="227" t="s">
        <v>3221</v>
      </c>
      <c r="F985" s="227" t="s">
        <v>3221</v>
      </c>
      <c r="G985" s="225" t="s">
        <v>14713</v>
      </c>
      <c r="H985" s="227" t="s">
        <v>3289</v>
      </c>
      <c r="I985" s="228" t="s">
        <v>13745</v>
      </c>
      <c r="J985" s="229">
        <v>-1</v>
      </c>
      <c r="K985" s="228" t="b">
        <v>0</v>
      </c>
      <c r="L985" s="227">
        <v>1</v>
      </c>
      <c r="M985" s="227">
        <v>1</v>
      </c>
      <c r="N985" s="284">
        <v>5</v>
      </c>
      <c r="O985" s="228" t="b">
        <v>0</v>
      </c>
      <c r="P985" s="416" t="s">
        <v>14845</v>
      </c>
      <c r="Q985" s="416" t="s">
        <v>21954</v>
      </c>
      <c r="R985" s="444" t="s">
        <v>23375</v>
      </c>
      <c r="S985" s="444" t="s">
        <v>23376</v>
      </c>
      <c r="T985" s="452" t="s">
        <v>21955</v>
      </c>
      <c r="U985" s="416" t="s">
        <v>21956</v>
      </c>
      <c r="V985" s="416" t="s">
        <v>21957</v>
      </c>
      <c r="W985" s="279"/>
    </row>
    <row r="986" spans="1:23" ht="24" customHeight="1">
      <c r="A986" s="219">
        <f t="shared" ref="A986:A1049" si="15">A985+1</f>
        <v>983</v>
      </c>
      <c r="B986" s="219" t="s">
        <v>749</v>
      </c>
      <c r="C986" s="235">
        <v>0</v>
      </c>
      <c r="D986" s="225" t="s">
        <v>3043</v>
      </c>
      <c r="E986" s="227" t="s">
        <v>3221</v>
      </c>
      <c r="F986" s="227" t="s">
        <v>3221</v>
      </c>
      <c r="G986" s="225" t="s">
        <v>14713</v>
      </c>
      <c r="H986" s="227" t="s">
        <v>3289</v>
      </c>
      <c r="I986" s="228" t="s">
        <v>13745</v>
      </c>
      <c r="J986" s="229">
        <v>-1</v>
      </c>
      <c r="K986" s="228" t="b">
        <v>0</v>
      </c>
      <c r="L986" s="227">
        <v>1</v>
      </c>
      <c r="M986" s="227">
        <v>1</v>
      </c>
      <c r="N986" s="284">
        <v>6</v>
      </c>
      <c r="O986" s="228" t="b">
        <v>0</v>
      </c>
      <c r="P986" s="416" t="s">
        <v>14846</v>
      </c>
      <c r="Q986" s="416" t="s">
        <v>21958</v>
      </c>
      <c r="R986" s="444" t="s">
        <v>23377</v>
      </c>
      <c r="S986" s="444" t="s">
        <v>21959</v>
      </c>
      <c r="T986" s="452" t="s">
        <v>21960</v>
      </c>
      <c r="U986" s="416" t="s">
        <v>21961</v>
      </c>
      <c r="V986" s="416" t="s">
        <v>21962</v>
      </c>
      <c r="W986" s="279"/>
    </row>
    <row r="987" spans="1:23" ht="24" customHeight="1">
      <c r="A987" s="219">
        <f t="shared" si="15"/>
        <v>984</v>
      </c>
      <c r="B987" s="219" t="s">
        <v>749</v>
      </c>
      <c r="C987" s="235">
        <v>0</v>
      </c>
      <c r="D987" s="225" t="s">
        <v>3043</v>
      </c>
      <c r="E987" s="227" t="s">
        <v>3221</v>
      </c>
      <c r="F987" s="227" t="s">
        <v>3221</v>
      </c>
      <c r="G987" s="225" t="s">
        <v>14713</v>
      </c>
      <c r="H987" s="227" t="s">
        <v>3289</v>
      </c>
      <c r="I987" s="228" t="s">
        <v>13745</v>
      </c>
      <c r="J987" s="229">
        <v>-1</v>
      </c>
      <c r="K987" s="228" t="b">
        <v>0</v>
      </c>
      <c r="L987" s="227">
        <v>1</v>
      </c>
      <c r="M987" s="227">
        <v>1</v>
      </c>
      <c r="N987" s="284">
        <v>7</v>
      </c>
      <c r="O987" s="228" t="b">
        <v>0</v>
      </c>
      <c r="P987" s="416" t="s">
        <v>14847</v>
      </c>
      <c r="Q987" s="416" t="s">
        <v>21963</v>
      </c>
      <c r="R987" s="444" t="s">
        <v>23378</v>
      </c>
      <c r="S987" s="444" t="s">
        <v>21964</v>
      </c>
      <c r="T987" s="452" t="s">
        <v>21965</v>
      </c>
      <c r="U987" s="416" t="s">
        <v>21966</v>
      </c>
      <c r="V987" s="416" t="s">
        <v>21967</v>
      </c>
      <c r="W987" s="279"/>
    </row>
    <row r="988" spans="1:23" ht="24" customHeight="1">
      <c r="A988" s="219">
        <f t="shared" si="15"/>
        <v>985</v>
      </c>
      <c r="B988" s="219" t="s">
        <v>749</v>
      </c>
      <c r="C988" s="235">
        <v>0</v>
      </c>
      <c r="D988" s="225" t="s">
        <v>3043</v>
      </c>
      <c r="E988" s="227" t="s">
        <v>3221</v>
      </c>
      <c r="F988" s="227" t="s">
        <v>3221</v>
      </c>
      <c r="G988" s="225" t="s">
        <v>14713</v>
      </c>
      <c r="H988" s="227" t="s">
        <v>3289</v>
      </c>
      <c r="I988" s="228" t="s">
        <v>13745</v>
      </c>
      <c r="J988" s="229">
        <v>-1</v>
      </c>
      <c r="K988" s="228" t="b">
        <v>0</v>
      </c>
      <c r="L988" s="227">
        <v>1</v>
      </c>
      <c r="M988" s="227">
        <v>1</v>
      </c>
      <c r="N988" s="284">
        <v>10</v>
      </c>
      <c r="O988" s="227" t="b">
        <v>1</v>
      </c>
      <c r="P988" s="416" t="s">
        <v>14831</v>
      </c>
      <c r="Q988" s="416" t="s">
        <v>21968</v>
      </c>
      <c r="R988" s="444" t="s">
        <v>23379</v>
      </c>
      <c r="S988" s="444" t="s">
        <v>23380</v>
      </c>
      <c r="T988" s="452" t="s">
        <v>21969</v>
      </c>
      <c r="U988" s="416" t="s">
        <v>21970</v>
      </c>
      <c r="V988" s="416" t="s">
        <v>21971</v>
      </c>
      <c r="W988" s="279"/>
    </row>
    <row r="989" spans="1:23" ht="24" customHeight="1">
      <c r="A989" s="219">
        <f t="shared" si="15"/>
        <v>986</v>
      </c>
      <c r="B989" s="219" t="s">
        <v>749</v>
      </c>
      <c r="C989" s="235">
        <v>0</v>
      </c>
      <c r="D989" s="225" t="s">
        <v>3043</v>
      </c>
      <c r="E989" s="227" t="s">
        <v>3221</v>
      </c>
      <c r="F989" s="227" t="s">
        <v>3221</v>
      </c>
      <c r="G989" s="225" t="s">
        <v>14713</v>
      </c>
      <c r="H989" s="227" t="s">
        <v>20568</v>
      </c>
      <c r="I989" s="228" t="s">
        <v>13745</v>
      </c>
      <c r="J989" s="229">
        <v>-1</v>
      </c>
      <c r="K989" s="228" t="b">
        <v>0</v>
      </c>
      <c r="L989" s="227">
        <v>1</v>
      </c>
      <c r="M989" s="227">
        <v>1</v>
      </c>
      <c r="N989" s="284">
        <v>1</v>
      </c>
      <c r="O989" s="228" t="b">
        <v>0</v>
      </c>
      <c r="P989" s="416" t="s">
        <v>19463</v>
      </c>
      <c r="Q989" s="416" t="s">
        <v>21972</v>
      </c>
      <c r="R989" s="444" t="s">
        <v>21973</v>
      </c>
      <c r="S989" s="444" t="s">
        <v>21974</v>
      </c>
      <c r="T989" s="452" t="s">
        <v>21975</v>
      </c>
      <c r="U989" s="416" t="s">
        <v>21976</v>
      </c>
      <c r="V989" s="416" t="s">
        <v>21977</v>
      </c>
      <c r="W989" s="279"/>
    </row>
    <row r="990" spans="1:23" ht="24" customHeight="1">
      <c r="A990" s="219">
        <f t="shared" si="15"/>
        <v>987</v>
      </c>
      <c r="B990" s="219" t="s">
        <v>749</v>
      </c>
      <c r="C990" s="235">
        <v>0</v>
      </c>
      <c r="D990" s="225" t="s">
        <v>3043</v>
      </c>
      <c r="E990" s="227" t="s">
        <v>3221</v>
      </c>
      <c r="F990" s="225" t="s">
        <v>14713</v>
      </c>
      <c r="G990" s="225" t="s">
        <v>14713</v>
      </c>
      <c r="H990" s="227" t="s">
        <v>20568</v>
      </c>
      <c r="I990" s="228" t="s">
        <v>13745</v>
      </c>
      <c r="J990" s="229">
        <v>-1</v>
      </c>
      <c r="K990" s="228" t="b">
        <v>0</v>
      </c>
      <c r="L990" s="227">
        <v>1</v>
      </c>
      <c r="M990" s="227">
        <v>1</v>
      </c>
      <c r="N990" s="284">
        <v>2</v>
      </c>
      <c r="O990" s="228" t="b">
        <v>0</v>
      </c>
      <c r="P990" s="436" t="s">
        <v>20638</v>
      </c>
      <c r="Q990" s="436" t="s">
        <v>21978</v>
      </c>
      <c r="R990" s="447" t="s">
        <v>21979</v>
      </c>
      <c r="S990" s="447" t="s">
        <v>21980</v>
      </c>
      <c r="T990" s="455" t="s">
        <v>21981</v>
      </c>
      <c r="U990" s="436" t="s">
        <v>21982</v>
      </c>
      <c r="V990" s="436" t="s">
        <v>21983</v>
      </c>
      <c r="W990" s="279"/>
    </row>
    <row r="991" spans="1:23" ht="24" customHeight="1">
      <c r="A991" s="219">
        <f t="shared" si="15"/>
        <v>988</v>
      </c>
      <c r="B991" s="219" t="s">
        <v>749</v>
      </c>
      <c r="C991" s="235">
        <v>0</v>
      </c>
      <c r="D991" s="225" t="s">
        <v>3043</v>
      </c>
      <c r="E991" s="227" t="s">
        <v>3221</v>
      </c>
      <c r="F991" s="225" t="s">
        <v>14713</v>
      </c>
      <c r="G991" s="225" t="s">
        <v>14713</v>
      </c>
      <c r="H991" s="227" t="s">
        <v>20568</v>
      </c>
      <c r="I991" s="228" t="s">
        <v>13745</v>
      </c>
      <c r="J991" s="229">
        <v>-1</v>
      </c>
      <c r="K991" s="228" t="b">
        <v>0</v>
      </c>
      <c r="L991" s="227">
        <v>1</v>
      </c>
      <c r="M991" s="227">
        <v>1</v>
      </c>
      <c r="N991" s="284">
        <v>3</v>
      </c>
      <c r="O991" s="228" t="b">
        <v>0</v>
      </c>
      <c r="P991" s="436" t="s">
        <v>19109</v>
      </c>
      <c r="Q991" s="436" t="s">
        <v>21984</v>
      </c>
      <c r="R991" s="447" t="s">
        <v>21985</v>
      </c>
      <c r="S991" s="447" t="s">
        <v>21986</v>
      </c>
      <c r="T991" s="455" t="s">
        <v>21987</v>
      </c>
      <c r="U991" s="436" t="s">
        <v>21988</v>
      </c>
      <c r="V991" s="436" t="s">
        <v>21989</v>
      </c>
      <c r="W991" s="279"/>
    </row>
    <row r="992" spans="1:23" ht="24" customHeight="1">
      <c r="A992" s="219">
        <f t="shared" si="15"/>
        <v>989</v>
      </c>
      <c r="B992" s="219" t="s">
        <v>749</v>
      </c>
      <c r="C992" s="235">
        <v>0</v>
      </c>
      <c r="D992" s="225" t="s">
        <v>3043</v>
      </c>
      <c r="E992" s="227" t="s">
        <v>3221</v>
      </c>
      <c r="F992" s="227" t="s">
        <v>3221</v>
      </c>
      <c r="G992" s="225" t="s">
        <v>14713</v>
      </c>
      <c r="H992" s="227" t="s">
        <v>20568</v>
      </c>
      <c r="I992" s="228" t="s">
        <v>13745</v>
      </c>
      <c r="J992" s="229">
        <v>-1</v>
      </c>
      <c r="K992" s="228" t="b">
        <v>0</v>
      </c>
      <c r="L992" s="227">
        <v>1</v>
      </c>
      <c r="M992" s="227">
        <v>1</v>
      </c>
      <c r="N992" s="284">
        <v>4</v>
      </c>
      <c r="O992" s="228" t="b">
        <v>0</v>
      </c>
      <c r="P992" s="416" t="s">
        <v>19110</v>
      </c>
      <c r="Q992" s="416" t="s">
        <v>21990</v>
      </c>
      <c r="R992" s="444" t="s">
        <v>21991</v>
      </c>
      <c r="S992" s="444" t="s">
        <v>21992</v>
      </c>
      <c r="T992" s="452" t="s">
        <v>21993</v>
      </c>
      <c r="U992" s="416" t="s">
        <v>21994</v>
      </c>
      <c r="V992" s="416" t="s">
        <v>21995</v>
      </c>
      <c r="W992" s="279"/>
    </row>
    <row r="993" spans="1:23" ht="24" customHeight="1">
      <c r="A993" s="219">
        <f t="shared" si="15"/>
        <v>990</v>
      </c>
      <c r="B993" s="219" t="s">
        <v>749</v>
      </c>
      <c r="C993" s="235">
        <v>0</v>
      </c>
      <c r="D993" s="225" t="s">
        <v>3043</v>
      </c>
      <c r="E993" s="227" t="s">
        <v>3221</v>
      </c>
      <c r="F993" s="225" t="s">
        <v>14713</v>
      </c>
      <c r="G993" s="225" t="s">
        <v>14713</v>
      </c>
      <c r="H993" s="227" t="s">
        <v>20568</v>
      </c>
      <c r="I993" s="228" t="s">
        <v>13745</v>
      </c>
      <c r="J993" s="229">
        <v>-1</v>
      </c>
      <c r="K993" s="228" t="b">
        <v>0</v>
      </c>
      <c r="L993" s="227">
        <v>1</v>
      </c>
      <c r="M993" s="227">
        <v>1</v>
      </c>
      <c r="N993" s="284">
        <v>5</v>
      </c>
      <c r="O993" s="228" t="b">
        <v>0</v>
      </c>
      <c r="P993" s="436" t="s">
        <v>18309</v>
      </c>
      <c r="Q993" s="436" t="s">
        <v>21996</v>
      </c>
      <c r="R993" s="447" t="s">
        <v>21997</v>
      </c>
      <c r="S993" s="447" t="s">
        <v>21998</v>
      </c>
      <c r="T993" s="455" t="s">
        <v>21999</v>
      </c>
      <c r="U993" s="436" t="s">
        <v>22000</v>
      </c>
      <c r="V993" s="436" t="s">
        <v>22001</v>
      </c>
      <c r="W993" s="279"/>
    </row>
    <row r="994" spans="1:23" ht="24" customHeight="1">
      <c r="A994" s="219">
        <f t="shared" si="15"/>
        <v>991</v>
      </c>
      <c r="B994" s="219" t="s">
        <v>749</v>
      </c>
      <c r="C994" s="235">
        <v>0</v>
      </c>
      <c r="D994" s="225" t="s">
        <v>3043</v>
      </c>
      <c r="E994" s="227" t="s">
        <v>3221</v>
      </c>
      <c r="F994" s="225" t="s">
        <v>14713</v>
      </c>
      <c r="G994" s="225" t="s">
        <v>14713</v>
      </c>
      <c r="H994" s="227" t="s">
        <v>20568</v>
      </c>
      <c r="I994" s="228" t="s">
        <v>13745</v>
      </c>
      <c r="J994" s="229">
        <v>-1</v>
      </c>
      <c r="K994" s="228" t="b">
        <v>0</v>
      </c>
      <c r="L994" s="227">
        <v>1</v>
      </c>
      <c r="M994" s="227">
        <v>1</v>
      </c>
      <c r="N994" s="284">
        <v>6</v>
      </c>
      <c r="O994" s="228" t="b">
        <v>0</v>
      </c>
      <c r="P994" s="436" t="s">
        <v>18310</v>
      </c>
      <c r="Q994" s="436" t="s">
        <v>22002</v>
      </c>
      <c r="R994" s="447" t="s">
        <v>22003</v>
      </c>
      <c r="S994" s="447" t="s">
        <v>22004</v>
      </c>
      <c r="T994" s="455" t="s">
        <v>22005</v>
      </c>
      <c r="U994" s="436" t="s">
        <v>22006</v>
      </c>
      <c r="V994" s="436" t="s">
        <v>22007</v>
      </c>
      <c r="W994" s="279"/>
    </row>
    <row r="995" spans="1:23" ht="24" customHeight="1">
      <c r="A995" s="219">
        <f t="shared" si="15"/>
        <v>992</v>
      </c>
      <c r="B995" s="219" t="s">
        <v>749</v>
      </c>
      <c r="C995" s="235">
        <v>0</v>
      </c>
      <c r="D995" s="225" t="s">
        <v>3043</v>
      </c>
      <c r="E995" s="227" t="s">
        <v>3221</v>
      </c>
      <c r="F995" s="227" t="s">
        <v>3221</v>
      </c>
      <c r="G995" s="225" t="s">
        <v>14713</v>
      </c>
      <c r="H995" s="227" t="s">
        <v>20568</v>
      </c>
      <c r="I995" s="228" t="s">
        <v>13745</v>
      </c>
      <c r="J995" s="229">
        <v>-1</v>
      </c>
      <c r="K995" s="228" t="b">
        <v>0</v>
      </c>
      <c r="L995" s="227">
        <v>1</v>
      </c>
      <c r="M995" s="227">
        <v>1</v>
      </c>
      <c r="N995" s="284">
        <v>7</v>
      </c>
      <c r="O995" s="228" t="b">
        <v>0</v>
      </c>
      <c r="P995" s="416" t="s">
        <v>19111</v>
      </c>
      <c r="Q995" s="416" t="s">
        <v>22008</v>
      </c>
      <c r="R995" s="444" t="s">
        <v>22009</v>
      </c>
      <c r="S995" s="444" t="s">
        <v>22010</v>
      </c>
      <c r="T995" s="452" t="s">
        <v>22011</v>
      </c>
      <c r="U995" s="416" t="s">
        <v>22012</v>
      </c>
      <c r="V995" s="416" t="s">
        <v>22013</v>
      </c>
      <c r="W995" s="279"/>
    </row>
    <row r="996" spans="1:23" ht="24" customHeight="1">
      <c r="A996" s="219">
        <f t="shared" si="15"/>
        <v>993</v>
      </c>
      <c r="B996" s="219" t="s">
        <v>749</v>
      </c>
      <c r="C996" s="235">
        <v>0</v>
      </c>
      <c r="D996" s="225" t="s">
        <v>3043</v>
      </c>
      <c r="E996" s="227" t="s">
        <v>3221</v>
      </c>
      <c r="F996" s="225" t="s">
        <v>14713</v>
      </c>
      <c r="G996" s="225" t="s">
        <v>14713</v>
      </c>
      <c r="H996" s="227" t="s">
        <v>20568</v>
      </c>
      <c r="I996" s="228" t="s">
        <v>13745</v>
      </c>
      <c r="J996" s="229">
        <v>-1</v>
      </c>
      <c r="K996" s="228" t="b">
        <v>0</v>
      </c>
      <c r="L996" s="227">
        <v>1</v>
      </c>
      <c r="M996" s="227">
        <v>1</v>
      </c>
      <c r="N996" s="284">
        <v>8</v>
      </c>
      <c r="O996" s="228" t="b">
        <v>0</v>
      </c>
      <c r="P996" s="436" t="s">
        <v>19112</v>
      </c>
      <c r="Q996" s="436" t="s">
        <v>22014</v>
      </c>
      <c r="R996" s="447" t="s">
        <v>22015</v>
      </c>
      <c r="S996" s="447" t="s">
        <v>22016</v>
      </c>
      <c r="T996" s="455" t="s">
        <v>22017</v>
      </c>
      <c r="U996" s="436" t="s">
        <v>22018</v>
      </c>
      <c r="V996" s="436" t="s">
        <v>22019</v>
      </c>
      <c r="W996" s="279"/>
    </row>
    <row r="997" spans="1:23" ht="24" customHeight="1">
      <c r="A997" s="219">
        <f t="shared" si="15"/>
        <v>994</v>
      </c>
      <c r="B997" s="219" t="s">
        <v>749</v>
      </c>
      <c r="C997" s="235">
        <v>0</v>
      </c>
      <c r="D997" s="225" t="s">
        <v>3043</v>
      </c>
      <c r="E997" s="227" t="s">
        <v>3221</v>
      </c>
      <c r="F997" s="227" t="s">
        <v>3221</v>
      </c>
      <c r="G997" s="225" t="s">
        <v>14713</v>
      </c>
      <c r="H997" s="227" t="s">
        <v>20568</v>
      </c>
      <c r="I997" s="228" t="s">
        <v>13745</v>
      </c>
      <c r="J997" s="229">
        <v>-1</v>
      </c>
      <c r="K997" s="228" t="b">
        <v>0</v>
      </c>
      <c r="L997" s="227">
        <v>1</v>
      </c>
      <c r="M997" s="227">
        <v>1</v>
      </c>
      <c r="N997" s="284">
        <v>9</v>
      </c>
      <c r="O997" s="228" t="b">
        <v>0</v>
      </c>
      <c r="P997" s="416" t="s">
        <v>19113</v>
      </c>
      <c r="Q997" s="416" t="s">
        <v>22020</v>
      </c>
      <c r="R997" s="444" t="s">
        <v>22021</v>
      </c>
      <c r="S997" s="444" t="s">
        <v>22022</v>
      </c>
      <c r="T997" s="452" t="s">
        <v>22023</v>
      </c>
      <c r="U997" s="416" t="s">
        <v>22024</v>
      </c>
      <c r="V997" s="416" t="s">
        <v>22025</v>
      </c>
      <c r="W997" s="279"/>
    </row>
    <row r="998" spans="1:23" ht="24" customHeight="1">
      <c r="A998" s="219">
        <f t="shared" si="15"/>
        <v>995</v>
      </c>
      <c r="B998" s="219" t="s">
        <v>749</v>
      </c>
      <c r="C998" s="235">
        <v>0</v>
      </c>
      <c r="D998" s="225" t="s">
        <v>3043</v>
      </c>
      <c r="E998" s="227" t="s">
        <v>3221</v>
      </c>
      <c r="F998" s="227" t="s">
        <v>3221</v>
      </c>
      <c r="G998" s="225" t="s">
        <v>14713</v>
      </c>
      <c r="H998" s="227" t="s">
        <v>20568</v>
      </c>
      <c r="I998" s="228" t="s">
        <v>13745</v>
      </c>
      <c r="J998" s="229">
        <v>-1</v>
      </c>
      <c r="K998" s="228" t="b">
        <v>0</v>
      </c>
      <c r="L998" s="227">
        <v>1</v>
      </c>
      <c r="M998" s="227">
        <v>1</v>
      </c>
      <c r="N998" s="284">
        <v>10</v>
      </c>
      <c r="O998" s="228" t="b">
        <v>0</v>
      </c>
      <c r="P998" s="416" t="s">
        <v>19114</v>
      </c>
      <c r="Q998" s="416" t="s">
        <v>22026</v>
      </c>
      <c r="R998" s="444" t="s">
        <v>21147</v>
      </c>
      <c r="S998" s="444" t="s">
        <v>22027</v>
      </c>
      <c r="T998" s="452" t="s">
        <v>22028</v>
      </c>
      <c r="U998" s="416" t="s">
        <v>21149</v>
      </c>
      <c r="V998" s="416" t="s">
        <v>20793</v>
      </c>
      <c r="W998" s="279"/>
    </row>
    <row r="999" spans="1:23" ht="24" customHeight="1">
      <c r="A999" s="219">
        <f t="shared" si="15"/>
        <v>996</v>
      </c>
      <c r="B999" s="219" t="s">
        <v>749</v>
      </c>
      <c r="C999" s="235">
        <v>0</v>
      </c>
      <c r="D999" s="225" t="s">
        <v>3043</v>
      </c>
      <c r="E999" s="227" t="s">
        <v>3221</v>
      </c>
      <c r="F999" s="227" t="s">
        <v>3221</v>
      </c>
      <c r="G999" s="225" t="s">
        <v>14713</v>
      </c>
      <c r="H999" s="227" t="s">
        <v>20568</v>
      </c>
      <c r="I999" s="228" t="s">
        <v>13745</v>
      </c>
      <c r="J999" s="229">
        <v>-1</v>
      </c>
      <c r="K999" s="228" t="b">
        <v>0</v>
      </c>
      <c r="L999" s="227">
        <v>1</v>
      </c>
      <c r="M999" s="227">
        <v>1</v>
      </c>
      <c r="N999" s="284">
        <v>11</v>
      </c>
      <c r="O999" s="228" t="b">
        <v>0</v>
      </c>
      <c r="P999" s="416" t="s">
        <v>19115</v>
      </c>
      <c r="Q999" s="416" t="s">
        <v>22029</v>
      </c>
      <c r="R999" s="444" t="s">
        <v>22030</v>
      </c>
      <c r="S999" s="444" t="s">
        <v>22031</v>
      </c>
      <c r="T999" s="452" t="s">
        <v>22032</v>
      </c>
      <c r="U999" s="416" t="s">
        <v>22033</v>
      </c>
      <c r="V999" s="416" t="s">
        <v>22034</v>
      </c>
      <c r="W999" s="279"/>
    </row>
    <row r="1000" spans="1:23" ht="24" customHeight="1">
      <c r="A1000" s="219">
        <f t="shared" si="15"/>
        <v>997</v>
      </c>
      <c r="B1000" s="219" t="s">
        <v>749</v>
      </c>
      <c r="C1000" s="235">
        <v>0</v>
      </c>
      <c r="D1000" s="225" t="s">
        <v>3043</v>
      </c>
      <c r="E1000" s="227" t="s">
        <v>3221</v>
      </c>
      <c r="F1000" s="227" t="s">
        <v>3221</v>
      </c>
      <c r="G1000" s="225" t="s">
        <v>14713</v>
      </c>
      <c r="H1000" s="227" t="s">
        <v>20568</v>
      </c>
      <c r="I1000" s="228" t="s">
        <v>13745</v>
      </c>
      <c r="J1000" s="229">
        <v>-1</v>
      </c>
      <c r="K1000" s="228" t="b">
        <v>0</v>
      </c>
      <c r="L1000" s="227">
        <v>1</v>
      </c>
      <c r="M1000" s="227">
        <v>1</v>
      </c>
      <c r="N1000" s="284">
        <v>12</v>
      </c>
      <c r="O1000" s="228" t="b">
        <v>0</v>
      </c>
      <c r="P1000" s="416" t="s">
        <v>19116</v>
      </c>
      <c r="Q1000" s="416" t="s">
        <v>21156</v>
      </c>
      <c r="R1000" s="444" t="s">
        <v>21157</v>
      </c>
      <c r="S1000" s="444" t="s">
        <v>22035</v>
      </c>
      <c r="T1000" s="452" t="s">
        <v>22036</v>
      </c>
      <c r="U1000" s="416" t="s">
        <v>22037</v>
      </c>
      <c r="V1000" s="416" t="s">
        <v>22038</v>
      </c>
      <c r="W1000" s="279"/>
    </row>
    <row r="1001" spans="1:23" ht="24" customHeight="1">
      <c r="A1001" s="219">
        <f t="shared" si="15"/>
        <v>998</v>
      </c>
      <c r="B1001" s="219" t="s">
        <v>749</v>
      </c>
      <c r="C1001" s="235">
        <v>0</v>
      </c>
      <c r="D1001" s="225" t="s">
        <v>3043</v>
      </c>
      <c r="E1001" s="227" t="s">
        <v>3221</v>
      </c>
      <c r="F1001" s="227" t="s">
        <v>3221</v>
      </c>
      <c r="G1001" s="225" t="s">
        <v>14713</v>
      </c>
      <c r="H1001" s="227" t="s">
        <v>20568</v>
      </c>
      <c r="I1001" s="228" t="s">
        <v>13745</v>
      </c>
      <c r="J1001" s="229">
        <v>-1</v>
      </c>
      <c r="K1001" s="228" t="b">
        <v>0</v>
      </c>
      <c r="L1001" s="227">
        <v>1</v>
      </c>
      <c r="M1001" s="227">
        <v>1</v>
      </c>
      <c r="N1001" s="284">
        <v>13</v>
      </c>
      <c r="O1001" s="228" t="b">
        <v>0</v>
      </c>
      <c r="P1001" s="416" t="s">
        <v>19117</v>
      </c>
      <c r="Q1001" s="416" t="s">
        <v>21162</v>
      </c>
      <c r="R1001" s="444" t="s">
        <v>21163</v>
      </c>
      <c r="S1001" s="444" t="s">
        <v>21164</v>
      </c>
      <c r="T1001" s="452" t="s">
        <v>22039</v>
      </c>
      <c r="U1001" s="416" t="s">
        <v>22040</v>
      </c>
      <c r="V1001" s="416" t="s">
        <v>22041</v>
      </c>
      <c r="W1001" s="279"/>
    </row>
    <row r="1002" spans="1:23" ht="24" customHeight="1">
      <c r="A1002" s="219">
        <f t="shared" si="15"/>
        <v>999</v>
      </c>
      <c r="B1002" s="219" t="s">
        <v>749</v>
      </c>
      <c r="C1002" s="235">
        <v>0</v>
      </c>
      <c r="D1002" s="225" t="s">
        <v>3043</v>
      </c>
      <c r="E1002" s="227" t="s">
        <v>3221</v>
      </c>
      <c r="F1002" s="227" t="s">
        <v>3221</v>
      </c>
      <c r="G1002" s="225" t="s">
        <v>14713</v>
      </c>
      <c r="H1002" s="227" t="s">
        <v>20568</v>
      </c>
      <c r="I1002" s="228" t="s">
        <v>13745</v>
      </c>
      <c r="J1002" s="229">
        <v>-1</v>
      </c>
      <c r="K1002" s="228" t="b">
        <v>0</v>
      </c>
      <c r="L1002" s="227">
        <v>1</v>
      </c>
      <c r="M1002" s="227">
        <v>1</v>
      </c>
      <c r="N1002" s="284">
        <v>14</v>
      </c>
      <c r="O1002" s="227" t="b">
        <v>1</v>
      </c>
      <c r="P1002" s="416" t="s">
        <v>19118</v>
      </c>
      <c r="Q1002" s="416" t="s">
        <v>21168</v>
      </c>
      <c r="R1002" s="444" t="s">
        <v>22042</v>
      </c>
      <c r="S1002" s="444" t="s">
        <v>21170</v>
      </c>
      <c r="T1002" s="452" t="s">
        <v>22043</v>
      </c>
      <c r="U1002" s="416" t="s">
        <v>21172</v>
      </c>
      <c r="V1002" s="416" t="s">
        <v>22044</v>
      </c>
      <c r="W1002" s="279"/>
    </row>
    <row r="1003" spans="1:23" ht="24" customHeight="1">
      <c r="A1003" s="219">
        <f t="shared" si="15"/>
        <v>1000</v>
      </c>
      <c r="B1003" s="219" t="s">
        <v>749</v>
      </c>
      <c r="C1003" s="235">
        <v>0</v>
      </c>
      <c r="D1003" s="225" t="s">
        <v>1729</v>
      </c>
      <c r="E1003" s="227" t="s">
        <v>3026</v>
      </c>
      <c r="F1003" s="227" t="s">
        <v>3026</v>
      </c>
      <c r="G1003" s="225" t="s">
        <v>14713</v>
      </c>
      <c r="H1003" s="227" t="s">
        <v>19201</v>
      </c>
      <c r="I1003" s="228" t="s">
        <v>13745</v>
      </c>
      <c r="J1003" s="229">
        <v>-1</v>
      </c>
      <c r="K1003" s="228" t="b">
        <v>0</v>
      </c>
      <c r="L1003" s="227">
        <v>1</v>
      </c>
      <c r="M1003" s="227">
        <v>1</v>
      </c>
      <c r="N1003" s="284">
        <v>1</v>
      </c>
      <c r="O1003" s="228" t="b">
        <v>0</v>
      </c>
      <c r="P1003" s="416" t="s">
        <v>19350</v>
      </c>
      <c r="Q1003" s="416" t="s">
        <v>22045</v>
      </c>
      <c r="R1003" s="444" t="s">
        <v>22046</v>
      </c>
      <c r="S1003" s="444" t="s">
        <v>22047</v>
      </c>
      <c r="T1003" s="452" t="s">
        <v>22048</v>
      </c>
      <c r="U1003" s="416" t="s">
        <v>22049</v>
      </c>
      <c r="V1003" s="416" t="s">
        <v>22050</v>
      </c>
      <c r="W1003" s="279"/>
    </row>
    <row r="1004" spans="1:23" ht="24" customHeight="1">
      <c r="A1004" s="219">
        <f t="shared" si="15"/>
        <v>1001</v>
      </c>
      <c r="B1004" s="219" t="s">
        <v>749</v>
      </c>
      <c r="C1004" s="235">
        <v>0</v>
      </c>
      <c r="D1004" s="225" t="s">
        <v>1729</v>
      </c>
      <c r="E1004" s="227" t="s">
        <v>3026</v>
      </c>
      <c r="F1004" s="225" t="s">
        <v>14713</v>
      </c>
      <c r="G1004" s="225" t="s">
        <v>14713</v>
      </c>
      <c r="H1004" s="227" t="s">
        <v>19201</v>
      </c>
      <c r="I1004" s="228" t="s">
        <v>13745</v>
      </c>
      <c r="J1004" s="229">
        <v>-1</v>
      </c>
      <c r="K1004" s="228" t="b">
        <v>0</v>
      </c>
      <c r="L1004" s="227">
        <v>1</v>
      </c>
      <c r="M1004" s="227">
        <v>1</v>
      </c>
      <c r="N1004" s="284">
        <v>2</v>
      </c>
      <c r="O1004" s="228" t="b">
        <v>0</v>
      </c>
      <c r="P1004" s="436" t="s">
        <v>19354</v>
      </c>
      <c r="Q1004" s="436" t="s">
        <v>22051</v>
      </c>
      <c r="R1004" s="447" t="s">
        <v>22052</v>
      </c>
      <c r="S1004" s="447" t="s">
        <v>22053</v>
      </c>
      <c r="T1004" s="455" t="s">
        <v>22054</v>
      </c>
      <c r="U1004" s="436" t="s">
        <v>22055</v>
      </c>
      <c r="V1004" s="436" t="s">
        <v>22056</v>
      </c>
      <c r="W1004" s="279"/>
    </row>
    <row r="1005" spans="1:23" ht="24" customHeight="1">
      <c r="A1005" s="219">
        <f t="shared" si="15"/>
        <v>1002</v>
      </c>
      <c r="B1005" s="219" t="s">
        <v>749</v>
      </c>
      <c r="C1005" s="235">
        <v>0</v>
      </c>
      <c r="D1005" s="225" t="s">
        <v>1729</v>
      </c>
      <c r="E1005" s="227" t="s">
        <v>3026</v>
      </c>
      <c r="F1005" s="225" t="s">
        <v>14713</v>
      </c>
      <c r="G1005" s="225" t="s">
        <v>14713</v>
      </c>
      <c r="H1005" s="227" t="s">
        <v>19201</v>
      </c>
      <c r="I1005" s="228" t="s">
        <v>13745</v>
      </c>
      <c r="J1005" s="229">
        <v>-1</v>
      </c>
      <c r="K1005" s="228" t="b">
        <v>0</v>
      </c>
      <c r="L1005" s="227">
        <v>1</v>
      </c>
      <c r="M1005" s="227">
        <v>1</v>
      </c>
      <c r="N1005" s="284">
        <v>3</v>
      </c>
      <c r="O1005" s="228" t="b">
        <v>0</v>
      </c>
      <c r="P1005" s="436" t="s">
        <v>19361</v>
      </c>
      <c r="Q1005" s="436" t="s">
        <v>22057</v>
      </c>
      <c r="R1005" s="447" t="s">
        <v>22058</v>
      </c>
      <c r="S1005" s="447" t="s">
        <v>22059</v>
      </c>
      <c r="T1005" s="455" t="s">
        <v>22060</v>
      </c>
      <c r="U1005" s="436" t="s">
        <v>22061</v>
      </c>
      <c r="V1005" s="436" t="s">
        <v>22062</v>
      </c>
      <c r="W1005" s="279"/>
    </row>
    <row r="1006" spans="1:23" ht="24" customHeight="1">
      <c r="A1006" s="219">
        <f t="shared" si="15"/>
        <v>1003</v>
      </c>
      <c r="B1006" s="219" t="s">
        <v>749</v>
      </c>
      <c r="C1006" s="235">
        <v>0</v>
      </c>
      <c r="D1006" s="225" t="s">
        <v>1729</v>
      </c>
      <c r="E1006" s="227" t="s">
        <v>3026</v>
      </c>
      <c r="F1006" s="225" t="s">
        <v>14713</v>
      </c>
      <c r="G1006" s="225" t="s">
        <v>14713</v>
      </c>
      <c r="H1006" s="227" t="s">
        <v>19201</v>
      </c>
      <c r="I1006" s="228" t="s">
        <v>13745</v>
      </c>
      <c r="J1006" s="229">
        <v>-1</v>
      </c>
      <c r="K1006" s="228" t="b">
        <v>0</v>
      </c>
      <c r="L1006" s="227">
        <v>1</v>
      </c>
      <c r="M1006" s="227">
        <v>1</v>
      </c>
      <c r="N1006" s="284">
        <v>4</v>
      </c>
      <c r="O1006" s="228" t="b">
        <v>0</v>
      </c>
      <c r="P1006" s="436" t="s">
        <v>19362</v>
      </c>
      <c r="Q1006" s="436" t="s">
        <v>22063</v>
      </c>
      <c r="R1006" s="447" t="s">
        <v>22064</v>
      </c>
      <c r="S1006" s="447" t="s">
        <v>22065</v>
      </c>
      <c r="T1006" s="455" t="s">
        <v>22066</v>
      </c>
      <c r="U1006" s="436" t="s">
        <v>22067</v>
      </c>
      <c r="V1006" s="436" t="s">
        <v>22068</v>
      </c>
      <c r="W1006" s="279"/>
    </row>
    <row r="1007" spans="1:23" ht="24" customHeight="1">
      <c r="A1007" s="219">
        <f t="shared" si="15"/>
        <v>1004</v>
      </c>
      <c r="B1007" s="219" t="s">
        <v>749</v>
      </c>
      <c r="C1007" s="235">
        <v>0</v>
      </c>
      <c r="D1007" s="225" t="s">
        <v>1729</v>
      </c>
      <c r="E1007" s="227" t="s">
        <v>3026</v>
      </c>
      <c r="F1007" s="225" t="s">
        <v>14713</v>
      </c>
      <c r="G1007" s="225" t="s">
        <v>14713</v>
      </c>
      <c r="H1007" s="227" t="s">
        <v>19201</v>
      </c>
      <c r="I1007" s="228" t="s">
        <v>13745</v>
      </c>
      <c r="J1007" s="229">
        <v>-1</v>
      </c>
      <c r="K1007" s="228" t="b">
        <v>0</v>
      </c>
      <c r="L1007" s="227">
        <v>1</v>
      </c>
      <c r="M1007" s="227">
        <v>1</v>
      </c>
      <c r="N1007" s="284">
        <v>5</v>
      </c>
      <c r="O1007" s="228" t="b">
        <v>0</v>
      </c>
      <c r="P1007" s="436" t="s">
        <v>19363</v>
      </c>
      <c r="Q1007" s="436" t="s">
        <v>22069</v>
      </c>
      <c r="R1007" s="447" t="s">
        <v>22070</v>
      </c>
      <c r="S1007" s="447" t="s">
        <v>22071</v>
      </c>
      <c r="T1007" s="455" t="s">
        <v>22072</v>
      </c>
      <c r="U1007" s="436" t="s">
        <v>22073</v>
      </c>
      <c r="V1007" s="436" t="s">
        <v>22074</v>
      </c>
      <c r="W1007" s="279"/>
    </row>
    <row r="1008" spans="1:23" ht="24" customHeight="1">
      <c r="A1008" s="219">
        <f t="shared" si="15"/>
        <v>1005</v>
      </c>
      <c r="B1008" s="219" t="s">
        <v>749</v>
      </c>
      <c r="C1008" s="235">
        <v>0</v>
      </c>
      <c r="D1008" s="225" t="s">
        <v>1729</v>
      </c>
      <c r="E1008" s="227" t="s">
        <v>3026</v>
      </c>
      <c r="F1008" s="225" t="s">
        <v>14713</v>
      </c>
      <c r="G1008" s="225" t="s">
        <v>14713</v>
      </c>
      <c r="H1008" s="227" t="s">
        <v>19201</v>
      </c>
      <c r="I1008" s="228" t="s">
        <v>13745</v>
      </c>
      <c r="J1008" s="229">
        <v>-1</v>
      </c>
      <c r="K1008" s="228" t="b">
        <v>0</v>
      </c>
      <c r="L1008" s="227">
        <v>1</v>
      </c>
      <c r="M1008" s="227">
        <v>1</v>
      </c>
      <c r="N1008" s="284">
        <v>6</v>
      </c>
      <c r="O1008" s="228" t="b">
        <v>0</v>
      </c>
      <c r="P1008" s="436" t="s">
        <v>19355</v>
      </c>
      <c r="Q1008" s="436" t="s">
        <v>22075</v>
      </c>
      <c r="R1008" s="447" t="s">
        <v>22076</v>
      </c>
      <c r="S1008" s="447" t="s">
        <v>22077</v>
      </c>
      <c r="T1008" s="455" t="s">
        <v>22078</v>
      </c>
      <c r="U1008" s="436" t="s">
        <v>22079</v>
      </c>
      <c r="V1008" s="436" t="s">
        <v>22080</v>
      </c>
      <c r="W1008" s="279"/>
    </row>
    <row r="1009" spans="1:23" ht="24" customHeight="1">
      <c r="A1009" s="219">
        <f t="shared" si="15"/>
        <v>1006</v>
      </c>
      <c r="B1009" s="219" t="s">
        <v>749</v>
      </c>
      <c r="C1009" s="235">
        <v>0</v>
      </c>
      <c r="D1009" s="225" t="s">
        <v>1729</v>
      </c>
      <c r="E1009" s="227" t="s">
        <v>3026</v>
      </c>
      <c r="F1009" s="225" t="s">
        <v>14713</v>
      </c>
      <c r="G1009" s="225" t="s">
        <v>14713</v>
      </c>
      <c r="H1009" s="227" t="s">
        <v>19201</v>
      </c>
      <c r="I1009" s="228" t="s">
        <v>13745</v>
      </c>
      <c r="J1009" s="229">
        <v>-1</v>
      </c>
      <c r="K1009" s="228" t="b">
        <v>0</v>
      </c>
      <c r="L1009" s="227">
        <v>1</v>
      </c>
      <c r="M1009" s="227">
        <v>1</v>
      </c>
      <c r="N1009" s="284">
        <v>7</v>
      </c>
      <c r="O1009" s="228" t="b">
        <v>0</v>
      </c>
      <c r="P1009" s="436" t="s">
        <v>20639</v>
      </c>
      <c r="Q1009" s="436" t="s">
        <v>22081</v>
      </c>
      <c r="R1009" s="447" t="s">
        <v>22082</v>
      </c>
      <c r="S1009" s="447" t="s">
        <v>22083</v>
      </c>
      <c r="T1009" s="455" t="s">
        <v>22084</v>
      </c>
      <c r="U1009" s="436" t="s">
        <v>22085</v>
      </c>
      <c r="V1009" s="436" t="s">
        <v>22086</v>
      </c>
      <c r="W1009" s="279"/>
    </row>
    <row r="1010" spans="1:23" ht="24" customHeight="1">
      <c r="A1010" s="219">
        <f t="shared" si="15"/>
        <v>1007</v>
      </c>
      <c r="B1010" s="219" t="s">
        <v>749</v>
      </c>
      <c r="C1010" s="235">
        <v>0</v>
      </c>
      <c r="D1010" s="225" t="s">
        <v>1729</v>
      </c>
      <c r="E1010" s="227" t="s">
        <v>3026</v>
      </c>
      <c r="F1010" s="225" t="s">
        <v>14713</v>
      </c>
      <c r="G1010" s="225" t="s">
        <v>14713</v>
      </c>
      <c r="H1010" s="227" t="s">
        <v>19201</v>
      </c>
      <c r="I1010" s="228" t="s">
        <v>13745</v>
      </c>
      <c r="J1010" s="229">
        <v>-1</v>
      </c>
      <c r="K1010" s="228" t="b">
        <v>0</v>
      </c>
      <c r="L1010" s="227">
        <v>1</v>
      </c>
      <c r="M1010" s="227">
        <v>1</v>
      </c>
      <c r="N1010" s="284">
        <v>8</v>
      </c>
      <c r="O1010" s="228" t="b">
        <v>0</v>
      </c>
      <c r="P1010" s="436" t="s">
        <v>19365</v>
      </c>
      <c r="Q1010" s="436" t="s">
        <v>22087</v>
      </c>
      <c r="R1010" s="447" t="s">
        <v>22088</v>
      </c>
      <c r="S1010" s="447" t="s">
        <v>22089</v>
      </c>
      <c r="T1010" s="455" t="s">
        <v>22090</v>
      </c>
      <c r="U1010" s="436" t="s">
        <v>22091</v>
      </c>
      <c r="V1010" s="436" t="s">
        <v>22092</v>
      </c>
      <c r="W1010" s="279"/>
    </row>
    <row r="1011" spans="1:23" ht="24" customHeight="1">
      <c r="A1011" s="219">
        <f t="shared" si="15"/>
        <v>1008</v>
      </c>
      <c r="B1011" s="219" t="s">
        <v>749</v>
      </c>
      <c r="C1011" s="235">
        <v>0</v>
      </c>
      <c r="D1011" s="225" t="s">
        <v>1729</v>
      </c>
      <c r="E1011" s="227" t="s">
        <v>3026</v>
      </c>
      <c r="F1011" s="225" t="s">
        <v>14713</v>
      </c>
      <c r="G1011" s="225" t="s">
        <v>14713</v>
      </c>
      <c r="H1011" s="227" t="s">
        <v>19201</v>
      </c>
      <c r="I1011" s="228" t="s">
        <v>13745</v>
      </c>
      <c r="J1011" s="229">
        <v>-1</v>
      </c>
      <c r="K1011" s="228" t="b">
        <v>0</v>
      </c>
      <c r="L1011" s="227">
        <v>1</v>
      </c>
      <c r="M1011" s="227">
        <v>1</v>
      </c>
      <c r="N1011" s="284">
        <v>9</v>
      </c>
      <c r="O1011" s="228" t="b">
        <v>0</v>
      </c>
      <c r="P1011" s="436" t="s">
        <v>20643</v>
      </c>
      <c r="Q1011" s="436" t="s">
        <v>22093</v>
      </c>
      <c r="R1011" s="447" t="s">
        <v>22094</v>
      </c>
      <c r="S1011" s="447" t="s">
        <v>22095</v>
      </c>
      <c r="T1011" s="455" t="s">
        <v>22096</v>
      </c>
      <c r="U1011" s="436" t="s">
        <v>22097</v>
      </c>
      <c r="V1011" s="436" t="s">
        <v>22098</v>
      </c>
      <c r="W1011" s="279"/>
    </row>
    <row r="1012" spans="1:23" ht="24" customHeight="1">
      <c r="A1012" s="219">
        <f t="shared" si="15"/>
        <v>1009</v>
      </c>
      <c r="B1012" s="219" t="s">
        <v>749</v>
      </c>
      <c r="C1012" s="235">
        <v>0</v>
      </c>
      <c r="D1012" s="225" t="s">
        <v>1729</v>
      </c>
      <c r="E1012" s="227" t="s">
        <v>3026</v>
      </c>
      <c r="F1012" s="227" t="s">
        <v>3026</v>
      </c>
      <c r="G1012" s="225" t="s">
        <v>14713</v>
      </c>
      <c r="H1012" s="227" t="s">
        <v>19201</v>
      </c>
      <c r="I1012" s="228" t="s">
        <v>13745</v>
      </c>
      <c r="J1012" s="229">
        <v>-1</v>
      </c>
      <c r="K1012" s="228" t="b">
        <v>0</v>
      </c>
      <c r="L1012" s="227">
        <v>1</v>
      </c>
      <c r="M1012" s="227">
        <v>1</v>
      </c>
      <c r="N1012" s="284">
        <v>10</v>
      </c>
      <c r="O1012" s="228" t="b">
        <v>0</v>
      </c>
      <c r="P1012" s="416" t="s">
        <v>19366</v>
      </c>
      <c r="Q1012" s="416" t="s">
        <v>22099</v>
      </c>
      <c r="R1012" s="444" t="s">
        <v>22100</v>
      </c>
      <c r="S1012" s="444" t="s">
        <v>22101</v>
      </c>
      <c r="T1012" s="452" t="s">
        <v>22102</v>
      </c>
      <c r="U1012" s="416" t="s">
        <v>22103</v>
      </c>
      <c r="V1012" s="416" t="s">
        <v>22104</v>
      </c>
      <c r="W1012" s="279"/>
    </row>
    <row r="1013" spans="1:23" ht="24" customHeight="1">
      <c r="A1013" s="219">
        <f t="shared" si="15"/>
        <v>1010</v>
      </c>
      <c r="B1013" s="219" t="s">
        <v>749</v>
      </c>
      <c r="C1013" s="235">
        <v>0</v>
      </c>
      <c r="D1013" s="225" t="s">
        <v>1729</v>
      </c>
      <c r="E1013" s="227" t="s">
        <v>3026</v>
      </c>
      <c r="F1013" s="225" t="s">
        <v>14713</v>
      </c>
      <c r="G1013" s="225" t="s">
        <v>14713</v>
      </c>
      <c r="H1013" s="227" t="s">
        <v>19201</v>
      </c>
      <c r="I1013" s="228" t="s">
        <v>13745</v>
      </c>
      <c r="J1013" s="229">
        <v>-1</v>
      </c>
      <c r="K1013" s="228" t="b">
        <v>0</v>
      </c>
      <c r="L1013" s="227">
        <v>1</v>
      </c>
      <c r="M1013" s="227">
        <v>1</v>
      </c>
      <c r="N1013" s="284">
        <v>11</v>
      </c>
      <c r="O1013" s="228" t="b">
        <v>0</v>
      </c>
      <c r="P1013" s="436" t="s">
        <v>19364</v>
      </c>
      <c r="Q1013" s="436" t="s">
        <v>22105</v>
      </c>
      <c r="R1013" s="447" t="s">
        <v>22106</v>
      </c>
      <c r="S1013" s="447" t="s">
        <v>22107</v>
      </c>
      <c r="T1013" s="455" t="s">
        <v>22108</v>
      </c>
      <c r="U1013" s="436" t="s">
        <v>22109</v>
      </c>
      <c r="V1013" s="436" t="s">
        <v>22110</v>
      </c>
      <c r="W1013" s="279"/>
    </row>
    <row r="1014" spans="1:23" ht="24" customHeight="1">
      <c r="A1014" s="219">
        <f t="shared" si="15"/>
        <v>1011</v>
      </c>
      <c r="B1014" s="219" t="s">
        <v>749</v>
      </c>
      <c r="C1014" s="235">
        <v>0</v>
      </c>
      <c r="D1014" s="225" t="s">
        <v>1729</v>
      </c>
      <c r="E1014" s="227" t="s">
        <v>3026</v>
      </c>
      <c r="F1014" s="227" t="s">
        <v>3026</v>
      </c>
      <c r="G1014" s="225" t="s">
        <v>14713</v>
      </c>
      <c r="H1014" s="227" t="s">
        <v>19201</v>
      </c>
      <c r="I1014" s="228" t="s">
        <v>13745</v>
      </c>
      <c r="J1014" s="229">
        <v>-1</v>
      </c>
      <c r="K1014" s="228" t="b">
        <v>0</v>
      </c>
      <c r="L1014" s="227">
        <v>1</v>
      </c>
      <c r="M1014" s="227">
        <v>1</v>
      </c>
      <c r="N1014" s="284">
        <v>12</v>
      </c>
      <c r="O1014" s="228" t="b">
        <v>0</v>
      </c>
      <c r="P1014" s="416" t="s">
        <v>19348</v>
      </c>
      <c r="Q1014" s="416" t="s">
        <v>22111</v>
      </c>
      <c r="R1014" s="444" t="s">
        <v>22112</v>
      </c>
      <c r="S1014" s="444" t="s">
        <v>22113</v>
      </c>
      <c r="T1014" s="452" t="s">
        <v>22114</v>
      </c>
      <c r="U1014" s="416" t="s">
        <v>22115</v>
      </c>
      <c r="V1014" s="416" t="s">
        <v>22116</v>
      </c>
      <c r="W1014" s="279"/>
    </row>
    <row r="1015" spans="1:23" ht="24" customHeight="1">
      <c r="A1015" s="219">
        <f t="shared" si="15"/>
        <v>1012</v>
      </c>
      <c r="B1015" s="219" t="s">
        <v>749</v>
      </c>
      <c r="C1015" s="235">
        <v>0</v>
      </c>
      <c r="D1015" s="225" t="s">
        <v>1729</v>
      </c>
      <c r="E1015" s="227" t="s">
        <v>3026</v>
      </c>
      <c r="F1015" s="225" t="s">
        <v>14713</v>
      </c>
      <c r="G1015" s="225" t="s">
        <v>14713</v>
      </c>
      <c r="H1015" s="227" t="s">
        <v>19201</v>
      </c>
      <c r="I1015" s="228" t="s">
        <v>13745</v>
      </c>
      <c r="J1015" s="229">
        <v>-1</v>
      </c>
      <c r="K1015" s="228" t="b">
        <v>0</v>
      </c>
      <c r="L1015" s="227">
        <v>1</v>
      </c>
      <c r="M1015" s="227">
        <v>1</v>
      </c>
      <c r="N1015" s="284">
        <v>13</v>
      </c>
      <c r="O1015" s="228" t="b">
        <v>0</v>
      </c>
      <c r="P1015" s="436" t="s">
        <v>19349</v>
      </c>
      <c r="Q1015" s="436" t="s">
        <v>22117</v>
      </c>
      <c r="R1015" s="447" t="s">
        <v>22118</v>
      </c>
      <c r="S1015" s="447" t="s">
        <v>22119</v>
      </c>
      <c r="T1015" s="455" t="s">
        <v>22120</v>
      </c>
      <c r="U1015" s="436" t="s">
        <v>22121</v>
      </c>
      <c r="V1015" s="436" t="s">
        <v>22122</v>
      </c>
      <c r="W1015" s="279"/>
    </row>
    <row r="1016" spans="1:23" ht="24" customHeight="1">
      <c r="A1016" s="219">
        <f t="shared" si="15"/>
        <v>1013</v>
      </c>
      <c r="B1016" s="219" t="s">
        <v>749</v>
      </c>
      <c r="C1016" s="235">
        <v>0</v>
      </c>
      <c r="D1016" s="225" t="s">
        <v>1729</v>
      </c>
      <c r="E1016" s="227" t="s">
        <v>3026</v>
      </c>
      <c r="F1016" s="227" t="s">
        <v>3026</v>
      </c>
      <c r="G1016" s="225" t="s">
        <v>14713</v>
      </c>
      <c r="H1016" s="227" t="s">
        <v>19201</v>
      </c>
      <c r="I1016" s="228" t="s">
        <v>13745</v>
      </c>
      <c r="J1016" s="229">
        <v>-1</v>
      </c>
      <c r="K1016" s="228" t="b">
        <v>0</v>
      </c>
      <c r="L1016" s="227">
        <v>1</v>
      </c>
      <c r="M1016" s="227">
        <v>1</v>
      </c>
      <c r="N1016" s="284">
        <v>14</v>
      </c>
      <c r="O1016" s="228" t="b">
        <v>0</v>
      </c>
      <c r="P1016" s="416" t="s">
        <v>19351</v>
      </c>
      <c r="Q1016" s="416" t="s">
        <v>22123</v>
      </c>
      <c r="R1016" s="444" t="s">
        <v>22124</v>
      </c>
      <c r="S1016" s="444" t="s">
        <v>22125</v>
      </c>
      <c r="T1016" s="452" t="s">
        <v>22126</v>
      </c>
      <c r="U1016" s="416" t="s">
        <v>22127</v>
      </c>
      <c r="V1016" s="416" t="s">
        <v>22128</v>
      </c>
      <c r="W1016" s="279"/>
    </row>
    <row r="1017" spans="1:23" ht="24" customHeight="1">
      <c r="A1017" s="219">
        <f t="shared" si="15"/>
        <v>1014</v>
      </c>
      <c r="B1017" s="219" t="s">
        <v>749</v>
      </c>
      <c r="C1017" s="235">
        <v>0</v>
      </c>
      <c r="D1017" s="225" t="s">
        <v>1729</v>
      </c>
      <c r="E1017" s="227" t="s">
        <v>3026</v>
      </c>
      <c r="F1017" s="227" t="s">
        <v>3026</v>
      </c>
      <c r="G1017" s="225" t="s">
        <v>14713</v>
      </c>
      <c r="H1017" s="227" t="s">
        <v>19201</v>
      </c>
      <c r="I1017" s="228" t="s">
        <v>13745</v>
      </c>
      <c r="J1017" s="229">
        <v>-1</v>
      </c>
      <c r="K1017" s="228" t="b">
        <v>0</v>
      </c>
      <c r="L1017" s="227">
        <v>1</v>
      </c>
      <c r="M1017" s="227">
        <v>1</v>
      </c>
      <c r="N1017" s="284">
        <v>15</v>
      </c>
      <c r="O1017" s="228" t="b">
        <v>0</v>
      </c>
      <c r="P1017" s="416" t="s">
        <v>19352</v>
      </c>
      <c r="Q1017" s="416" t="s">
        <v>22129</v>
      </c>
      <c r="R1017" s="444" t="s">
        <v>22130</v>
      </c>
      <c r="S1017" s="444" t="s">
        <v>22131</v>
      </c>
      <c r="T1017" s="452" t="s">
        <v>22132</v>
      </c>
      <c r="U1017" s="416" t="s">
        <v>22133</v>
      </c>
      <c r="V1017" s="416" t="s">
        <v>22134</v>
      </c>
      <c r="W1017" s="279"/>
    </row>
    <row r="1018" spans="1:23" ht="24" customHeight="1">
      <c r="A1018" s="219">
        <f t="shared" si="15"/>
        <v>1015</v>
      </c>
      <c r="B1018" s="219" t="s">
        <v>749</v>
      </c>
      <c r="C1018" s="235">
        <v>0</v>
      </c>
      <c r="D1018" s="225" t="s">
        <v>1729</v>
      </c>
      <c r="E1018" s="227" t="s">
        <v>3026</v>
      </c>
      <c r="F1018" s="227" t="s">
        <v>3026</v>
      </c>
      <c r="G1018" s="225" t="s">
        <v>14713</v>
      </c>
      <c r="H1018" s="227" t="s">
        <v>19201</v>
      </c>
      <c r="I1018" s="228" t="s">
        <v>13745</v>
      </c>
      <c r="J1018" s="229">
        <v>-1</v>
      </c>
      <c r="K1018" s="228" t="b">
        <v>0</v>
      </c>
      <c r="L1018" s="227">
        <v>1</v>
      </c>
      <c r="M1018" s="227">
        <v>1</v>
      </c>
      <c r="N1018" s="284">
        <v>16</v>
      </c>
      <c r="O1018" s="228" t="b">
        <v>0</v>
      </c>
      <c r="P1018" s="416" t="s">
        <v>19353</v>
      </c>
      <c r="Q1018" s="416" t="s">
        <v>22135</v>
      </c>
      <c r="R1018" s="444" t="s">
        <v>22136</v>
      </c>
      <c r="S1018" s="444" t="s">
        <v>22137</v>
      </c>
      <c r="T1018" s="452" t="s">
        <v>22138</v>
      </c>
      <c r="U1018" s="416" t="s">
        <v>22139</v>
      </c>
      <c r="V1018" s="416" t="s">
        <v>22140</v>
      </c>
      <c r="W1018" s="279"/>
    </row>
    <row r="1019" spans="1:23" ht="24" customHeight="1">
      <c r="A1019" s="219">
        <f t="shared" si="15"/>
        <v>1016</v>
      </c>
      <c r="B1019" s="219" t="s">
        <v>749</v>
      </c>
      <c r="C1019" s="235">
        <v>0</v>
      </c>
      <c r="D1019" s="225" t="s">
        <v>1729</v>
      </c>
      <c r="E1019" s="227" t="s">
        <v>3026</v>
      </c>
      <c r="F1019" s="225" t="s">
        <v>14713</v>
      </c>
      <c r="G1019" s="225" t="s">
        <v>14713</v>
      </c>
      <c r="H1019" s="227" t="s">
        <v>19201</v>
      </c>
      <c r="I1019" s="228" t="s">
        <v>13745</v>
      </c>
      <c r="J1019" s="229">
        <v>-1</v>
      </c>
      <c r="K1019" s="228" t="b">
        <v>0</v>
      </c>
      <c r="L1019" s="227">
        <v>1</v>
      </c>
      <c r="M1019" s="227">
        <v>1</v>
      </c>
      <c r="N1019" s="284">
        <v>17</v>
      </c>
      <c r="O1019" s="228" t="b">
        <v>0</v>
      </c>
      <c r="P1019" s="436" t="s">
        <v>19356</v>
      </c>
      <c r="Q1019" s="436" t="s">
        <v>22141</v>
      </c>
      <c r="R1019" s="447" t="s">
        <v>22142</v>
      </c>
      <c r="S1019" s="447" t="s">
        <v>22143</v>
      </c>
      <c r="T1019" s="455" t="s">
        <v>22144</v>
      </c>
      <c r="U1019" s="436" t="s">
        <v>22145</v>
      </c>
      <c r="V1019" s="436" t="s">
        <v>22146</v>
      </c>
      <c r="W1019" s="279"/>
    </row>
    <row r="1020" spans="1:23" ht="24" customHeight="1">
      <c r="A1020" s="219">
        <f t="shared" si="15"/>
        <v>1017</v>
      </c>
      <c r="B1020" s="219" t="s">
        <v>749</v>
      </c>
      <c r="C1020" s="235">
        <v>0</v>
      </c>
      <c r="D1020" s="225" t="s">
        <v>1729</v>
      </c>
      <c r="E1020" s="227" t="s">
        <v>3026</v>
      </c>
      <c r="F1020" s="227" t="s">
        <v>3026</v>
      </c>
      <c r="G1020" s="225" t="s">
        <v>14713</v>
      </c>
      <c r="H1020" s="227" t="s">
        <v>19201</v>
      </c>
      <c r="I1020" s="220" t="s">
        <v>13745</v>
      </c>
      <c r="J1020" s="229">
        <v>-1</v>
      </c>
      <c r="K1020" s="220" t="b">
        <v>0</v>
      </c>
      <c r="L1020" s="219">
        <v>1</v>
      </c>
      <c r="M1020" s="219">
        <v>1</v>
      </c>
      <c r="N1020" s="284">
        <v>18</v>
      </c>
      <c r="O1020" s="228" t="b">
        <v>0</v>
      </c>
      <c r="P1020" s="416" t="s">
        <v>19357</v>
      </c>
      <c r="Q1020" s="416" t="s">
        <v>22147</v>
      </c>
      <c r="R1020" s="444" t="s">
        <v>22148</v>
      </c>
      <c r="S1020" s="444" t="s">
        <v>22149</v>
      </c>
      <c r="T1020" s="452" t="s">
        <v>22150</v>
      </c>
      <c r="U1020" s="416" t="s">
        <v>22151</v>
      </c>
      <c r="V1020" s="416" t="s">
        <v>22152</v>
      </c>
      <c r="W1020" s="279"/>
    </row>
    <row r="1021" spans="1:23" ht="24" customHeight="1">
      <c r="A1021" s="219">
        <f t="shared" si="15"/>
        <v>1018</v>
      </c>
      <c r="B1021" s="219" t="s">
        <v>749</v>
      </c>
      <c r="C1021" s="235">
        <v>0</v>
      </c>
      <c r="D1021" s="225" t="s">
        <v>1729</v>
      </c>
      <c r="E1021" s="227" t="s">
        <v>3026</v>
      </c>
      <c r="F1021" s="227" t="s">
        <v>3026</v>
      </c>
      <c r="G1021" s="225" t="s">
        <v>14713</v>
      </c>
      <c r="H1021" s="227" t="s">
        <v>19201</v>
      </c>
      <c r="I1021" s="220" t="s">
        <v>13745</v>
      </c>
      <c r="J1021" s="229">
        <v>-1</v>
      </c>
      <c r="K1021" s="220" t="b">
        <v>0</v>
      </c>
      <c r="L1021" s="219">
        <v>1</v>
      </c>
      <c r="M1021" s="219">
        <v>1</v>
      </c>
      <c r="N1021" s="284">
        <v>19</v>
      </c>
      <c r="O1021" s="228" t="b">
        <v>0</v>
      </c>
      <c r="P1021" s="416" t="s">
        <v>19358</v>
      </c>
      <c r="Q1021" s="416" t="s">
        <v>22153</v>
      </c>
      <c r="R1021" s="444" t="s">
        <v>22154</v>
      </c>
      <c r="S1021" s="444" t="s">
        <v>22155</v>
      </c>
      <c r="T1021" s="452" t="s">
        <v>22156</v>
      </c>
      <c r="U1021" s="416" t="s">
        <v>22157</v>
      </c>
      <c r="V1021" s="416" t="s">
        <v>22158</v>
      </c>
      <c r="W1021" s="279"/>
    </row>
    <row r="1022" spans="1:23" ht="24" customHeight="1">
      <c r="A1022" s="219">
        <f t="shared" si="15"/>
        <v>1019</v>
      </c>
      <c r="B1022" s="219" t="s">
        <v>749</v>
      </c>
      <c r="C1022" s="235">
        <v>0</v>
      </c>
      <c r="D1022" s="225" t="s">
        <v>1729</v>
      </c>
      <c r="E1022" s="227" t="s">
        <v>3026</v>
      </c>
      <c r="F1022" s="227" t="s">
        <v>3026</v>
      </c>
      <c r="G1022" s="225" t="s">
        <v>14713</v>
      </c>
      <c r="H1022" s="227" t="s">
        <v>19201</v>
      </c>
      <c r="I1022" s="220" t="s">
        <v>13745</v>
      </c>
      <c r="J1022" s="229">
        <v>-1</v>
      </c>
      <c r="K1022" s="220" t="b">
        <v>0</v>
      </c>
      <c r="L1022" s="219">
        <v>1</v>
      </c>
      <c r="M1022" s="219">
        <v>1</v>
      </c>
      <c r="N1022" s="284">
        <v>20</v>
      </c>
      <c r="O1022" s="228" t="b">
        <v>0</v>
      </c>
      <c r="P1022" s="416" t="s">
        <v>19359</v>
      </c>
      <c r="Q1022" s="416" t="s">
        <v>22159</v>
      </c>
      <c r="R1022" s="444" t="s">
        <v>22160</v>
      </c>
      <c r="S1022" s="444" t="s">
        <v>22161</v>
      </c>
      <c r="T1022" s="452" t="s">
        <v>22162</v>
      </c>
      <c r="U1022" s="416" t="s">
        <v>22163</v>
      </c>
      <c r="V1022" s="416" t="s">
        <v>22164</v>
      </c>
      <c r="W1022" s="279"/>
    </row>
    <row r="1023" spans="1:23" ht="24" customHeight="1">
      <c r="A1023" s="219">
        <f t="shared" si="15"/>
        <v>1020</v>
      </c>
      <c r="B1023" s="219" t="s">
        <v>749</v>
      </c>
      <c r="C1023" s="235">
        <v>0</v>
      </c>
      <c r="D1023" s="225" t="s">
        <v>1729</v>
      </c>
      <c r="E1023" s="227" t="s">
        <v>3026</v>
      </c>
      <c r="F1023" s="227" t="s">
        <v>3026</v>
      </c>
      <c r="G1023" s="225" t="s">
        <v>14713</v>
      </c>
      <c r="H1023" s="227" t="s">
        <v>19201</v>
      </c>
      <c r="I1023" s="220" t="s">
        <v>13745</v>
      </c>
      <c r="J1023" s="229">
        <v>-1</v>
      </c>
      <c r="K1023" s="220" t="b">
        <v>0</v>
      </c>
      <c r="L1023" s="219">
        <v>1</v>
      </c>
      <c r="M1023" s="219">
        <v>1</v>
      </c>
      <c r="N1023" s="284">
        <v>21</v>
      </c>
      <c r="O1023" s="228" t="b">
        <v>0</v>
      </c>
      <c r="P1023" s="416" t="s">
        <v>19360</v>
      </c>
      <c r="Q1023" s="416" t="s">
        <v>22165</v>
      </c>
      <c r="R1023" s="444" t="s">
        <v>22166</v>
      </c>
      <c r="S1023" s="444" t="s">
        <v>22167</v>
      </c>
      <c r="T1023" s="452" t="s">
        <v>22168</v>
      </c>
      <c r="U1023" s="416" t="s">
        <v>22169</v>
      </c>
      <c r="V1023" s="416" t="s">
        <v>22170</v>
      </c>
      <c r="W1023" s="279"/>
    </row>
    <row r="1024" spans="1:23" ht="24" customHeight="1">
      <c r="A1024" s="219">
        <f t="shared" si="15"/>
        <v>1021</v>
      </c>
      <c r="B1024" s="219" t="s">
        <v>749</v>
      </c>
      <c r="C1024" s="235">
        <v>0</v>
      </c>
      <c r="D1024" s="225" t="s">
        <v>1729</v>
      </c>
      <c r="E1024" s="227" t="s">
        <v>3026</v>
      </c>
      <c r="F1024" s="225" t="s">
        <v>14713</v>
      </c>
      <c r="G1024" s="225" t="s">
        <v>14713</v>
      </c>
      <c r="H1024" s="227" t="s">
        <v>19201</v>
      </c>
      <c r="I1024" s="220" t="s">
        <v>13745</v>
      </c>
      <c r="J1024" s="229">
        <v>-1</v>
      </c>
      <c r="K1024" s="220" t="b">
        <v>0</v>
      </c>
      <c r="L1024" s="219">
        <v>1</v>
      </c>
      <c r="M1024" s="219">
        <v>1</v>
      </c>
      <c r="N1024" s="284">
        <v>22</v>
      </c>
      <c r="O1024" s="228" t="b">
        <v>0</v>
      </c>
      <c r="P1024" s="436" t="s">
        <v>19367</v>
      </c>
      <c r="Q1024" s="436" t="s">
        <v>22171</v>
      </c>
      <c r="R1024" s="447" t="s">
        <v>22172</v>
      </c>
      <c r="S1024" s="447" t="s">
        <v>22173</v>
      </c>
      <c r="T1024" s="455" t="s">
        <v>22174</v>
      </c>
      <c r="U1024" s="436" t="s">
        <v>22175</v>
      </c>
      <c r="V1024" s="436" t="s">
        <v>22176</v>
      </c>
      <c r="W1024" s="279"/>
    </row>
    <row r="1025" spans="1:23" ht="24" customHeight="1">
      <c r="A1025" s="219">
        <f t="shared" si="15"/>
        <v>1022</v>
      </c>
      <c r="B1025" s="219" t="s">
        <v>749</v>
      </c>
      <c r="C1025" s="235">
        <v>0</v>
      </c>
      <c r="D1025" s="225" t="s">
        <v>1729</v>
      </c>
      <c r="E1025" s="227" t="s">
        <v>3026</v>
      </c>
      <c r="F1025" s="227" t="s">
        <v>3026</v>
      </c>
      <c r="G1025" s="225" t="s">
        <v>14713</v>
      </c>
      <c r="H1025" s="227" t="s">
        <v>19201</v>
      </c>
      <c r="I1025" s="220" t="s">
        <v>13745</v>
      </c>
      <c r="J1025" s="229">
        <v>-1</v>
      </c>
      <c r="K1025" s="220" t="b">
        <v>0</v>
      </c>
      <c r="L1025" s="219">
        <v>1</v>
      </c>
      <c r="M1025" s="219">
        <v>1</v>
      </c>
      <c r="N1025" s="284">
        <v>23</v>
      </c>
      <c r="O1025" s="228" t="b">
        <v>0</v>
      </c>
      <c r="P1025" s="416" t="s">
        <v>19369</v>
      </c>
      <c r="Q1025" s="416" t="s">
        <v>22177</v>
      </c>
      <c r="R1025" s="444" t="s">
        <v>22178</v>
      </c>
      <c r="S1025" s="444" t="s">
        <v>22179</v>
      </c>
      <c r="T1025" s="452" t="s">
        <v>22180</v>
      </c>
      <c r="U1025" s="416" t="s">
        <v>22181</v>
      </c>
      <c r="V1025" s="416" t="s">
        <v>22182</v>
      </c>
      <c r="W1025" s="279"/>
    </row>
    <row r="1026" spans="1:23" ht="24" customHeight="1">
      <c r="A1026" s="219">
        <f t="shared" si="15"/>
        <v>1023</v>
      </c>
      <c r="B1026" s="219" t="s">
        <v>749</v>
      </c>
      <c r="C1026" s="235">
        <v>0</v>
      </c>
      <c r="D1026" s="225" t="s">
        <v>1729</v>
      </c>
      <c r="E1026" s="227" t="s">
        <v>3026</v>
      </c>
      <c r="F1026" s="225" t="s">
        <v>14713</v>
      </c>
      <c r="G1026" s="225" t="s">
        <v>14713</v>
      </c>
      <c r="H1026" s="227" t="s">
        <v>19201</v>
      </c>
      <c r="I1026" s="220" t="s">
        <v>13745</v>
      </c>
      <c r="J1026" s="229">
        <v>-1</v>
      </c>
      <c r="K1026" s="220" t="b">
        <v>0</v>
      </c>
      <c r="L1026" s="219">
        <v>1</v>
      </c>
      <c r="M1026" s="219">
        <v>1</v>
      </c>
      <c r="N1026" s="284">
        <v>24</v>
      </c>
      <c r="O1026" s="228" t="b">
        <v>0</v>
      </c>
      <c r="P1026" s="436" t="s">
        <v>19370</v>
      </c>
      <c r="Q1026" s="436" t="s">
        <v>22183</v>
      </c>
      <c r="R1026" s="447" t="s">
        <v>22184</v>
      </c>
      <c r="S1026" s="447" t="s">
        <v>22185</v>
      </c>
      <c r="T1026" s="455" t="s">
        <v>22186</v>
      </c>
      <c r="U1026" s="436" t="s">
        <v>22187</v>
      </c>
      <c r="V1026" s="436" t="s">
        <v>22188</v>
      </c>
      <c r="W1026" s="279"/>
    </row>
    <row r="1027" spans="1:23" ht="24" customHeight="1">
      <c r="A1027" s="219">
        <f t="shared" si="15"/>
        <v>1024</v>
      </c>
      <c r="B1027" s="219" t="s">
        <v>749</v>
      </c>
      <c r="C1027" s="235">
        <v>0</v>
      </c>
      <c r="D1027" s="225" t="s">
        <v>1729</v>
      </c>
      <c r="E1027" s="227" t="s">
        <v>3026</v>
      </c>
      <c r="F1027" s="225" t="s">
        <v>14713</v>
      </c>
      <c r="G1027" s="225" t="s">
        <v>14713</v>
      </c>
      <c r="H1027" s="227" t="s">
        <v>19201</v>
      </c>
      <c r="I1027" s="220" t="s">
        <v>13745</v>
      </c>
      <c r="J1027" s="229">
        <v>-1</v>
      </c>
      <c r="K1027" s="220" t="b">
        <v>0</v>
      </c>
      <c r="L1027" s="219">
        <v>1</v>
      </c>
      <c r="M1027" s="219">
        <v>1</v>
      </c>
      <c r="N1027" s="284">
        <v>25</v>
      </c>
      <c r="O1027" s="227" t="b">
        <v>1</v>
      </c>
      <c r="P1027" s="436" t="s">
        <v>19368</v>
      </c>
      <c r="Q1027" s="436" t="s">
        <v>22189</v>
      </c>
      <c r="R1027" s="447" t="s">
        <v>22190</v>
      </c>
      <c r="S1027" s="447" t="s">
        <v>22191</v>
      </c>
      <c r="T1027" s="455" t="s">
        <v>22192</v>
      </c>
      <c r="U1027" s="436" t="s">
        <v>22193</v>
      </c>
      <c r="V1027" s="436" t="s">
        <v>22194</v>
      </c>
      <c r="W1027" s="279"/>
    </row>
    <row r="1028" spans="1:23" ht="24" customHeight="1">
      <c r="A1028" s="219">
        <f t="shared" si="15"/>
        <v>1025</v>
      </c>
      <c r="B1028" s="219" t="s">
        <v>749</v>
      </c>
      <c r="C1028" s="235">
        <v>0</v>
      </c>
      <c r="D1028" s="225" t="s">
        <v>1729</v>
      </c>
      <c r="E1028" s="227" t="s">
        <v>3026</v>
      </c>
      <c r="F1028" s="227" t="s">
        <v>25524</v>
      </c>
      <c r="G1028" s="225" t="s">
        <v>14713</v>
      </c>
      <c r="H1028" s="227" t="s">
        <v>19200</v>
      </c>
      <c r="I1028" s="228" t="s">
        <v>13745</v>
      </c>
      <c r="J1028" s="229">
        <v>-1</v>
      </c>
      <c r="K1028" s="228" t="b">
        <v>0</v>
      </c>
      <c r="L1028" s="227">
        <v>1</v>
      </c>
      <c r="M1028" s="227">
        <v>1</v>
      </c>
      <c r="N1028" s="284">
        <v>1</v>
      </c>
      <c r="O1028" s="228" t="b">
        <v>0</v>
      </c>
      <c r="P1028" s="416" t="s">
        <v>19371</v>
      </c>
      <c r="Q1028" s="416" t="s">
        <v>22195</v>
      </c>
      <c r="R1028" s="444" t="s">
        <v>22196</v>
      </c>
      <c r="S1028" s="444" t="s">
        <v>22197</v>
      </c>
      <c r="T1028" s="452" t="s">
        <v>22198</v>
      </c>
      <c r="U1028" s="416" t="s">
        <v>22199</v>
      </c>
      <c r="V1028" s="416" t="s">
        <v>22200</v>
      </c>
      <c r="W1028" s="279"/>
    </row>
    <row r="1029" spans="1:23" ht="24" customHeight="1">
      <c r="A1029" s="219">
        <f t="shared" si="15"/>
        <v>1026</v>
      </c>
      <c r="B1029" s="219" t="s">
        <v>749</v>
      </c>
      <c r="C1029" s="235">
        <v>0</v>
      </c>
      <c r="D1029" s="225" t="s">
        <v>1729</v>
      </c>
      <c r="E1029" s="227" t="s">
        <v>3026</v>
      </c>
      <c r="F1029" s="225" t="s">
        <v>14713</v>
      </c>
      <c r="G1029" s="225" t="s">
        <v>14713</v>
      </c>
      <c r="H1029" s="227" t="s">
        <v>19200</v>
      </c>
      <c r="I1029" s="228" t="s">
        <v>13745</v>
      </c>
      <c r="J1029" s="229">
        <v>-1</v>
      </c>
      <c r="K1029" s="228" t="b">
        <v>0</v>
      </c>
      <c r="L1029" s="227">
        <v>1</v>
      </c>
      <c r="M1029" s="227">
        <v>1</v>
      </c>
      <c r="N1029" s="284">
        <v>2</v>
      </c>
      <c r="O1029" s="228" t="b">
        <v>0</v>
      </c>
      <c r="P1029" s="436" t="s">
        <v>19372</v>
      </c>
      <c r="Q1029" s="436" t="s">
        <v>22201</v>
      </c>
      <c r="R1029" s="447" t="s">
        <v>22202</v>
      </c>
      <c r="S1029" s="447" t="s">
        <v>22203</v>
      </c>
      <c r="T1029" s="455" t="s">
        <v>22204</v>
      </c>
      <c r="U1029" s="436" t="s">
        <v>22205</v>
      </c>
      <c r="V1029" s="436" t="s">
        <v>22206</v>
      </c>
      <c r="W1029" s="279"/>
    </row>
    <row r="1030" spans="1:23" ht="24" customHeight="1">
      <c r="A1030" s="219">
        <f t="shared" si="15"/>
        <v>1027</v>
      </c>
      <c r="B1030" s="219" t="s">
        <v>749</v>
      </c>
      <c r="C1030" s="235">
        <v>0</v>
      </c>
      <c r="D1030" s="225" t="s">
        <v>1729</v>
      </c>
      <c r="E1030" s="227" t="s">
        <v>3026</v>
      </c>
      <c r="F1030" s="227" t="s">
        <v>25524</v>
      </c>
      <c r="G1030" s="225" t="s">
        <v>14713</v>
      </c>
      <c r="H1030" s="227" t="s">
        <v>19200</v>
      </c>
      <c r="I1030" s="228" t="s">
        <v>13745</v>
      </c>
      <c r="J1030" s="229">
        <v>-1</v>
      </c>
      <c r="K1030" s="228" t="b">
        <v>0</v>
      </c>
      <c r="L1030" s="227">
        <v>1</v>
      </c>
      <c r="M1030" s="227">
        <v>1</v>
      </c>
      <c r="N1030" s="284">
        <v>3</v>
      </c>
      <c r="O1030" s="228" t="b">
        <v>0</v>
      </c>
      <c r="P1030" s="416" t="s">
        <v>19373</v>
      </c>
      <c r="Q1030" s="416" t="s">
        <v>22207</v>
      </c>
      <c r="R1030" s="444" t="s">
        <v>22208</v>
      </c>
      <c r="S1030" s="444" t="s">
        <v>22209</v>
      </c>
      <c r="T1030" s="452" t="s">
        <v>22210</v>
      </c>
      <c r="U1030" s="416" t="s">
        <v>22211</v>
      </c>
      <c r="V1030" s="416" t="s">
        <v>22212</v>
      </c>
      <c r="W1030" s="279"/>
    </row>
    <row r="1031" spans="1:23" ht="24" customHeight="1">
      <c r="A1031" s="219">
        <f t="shared" si="15"/>
        <v>1028</v>
      </c>
      <c r="B1031" s="219" t="s">
        <v>749</v>
      </c>
      <c r="C1031" s="235">
        <v>0</v>
      </c>
      <c r="D1031" s="225" t="s">
        <v>1729</v>
      </c>
      <c r="E1031" s="227" t="s">
        <v>3026</v>
      </c>
      <c r="F1031" s="227" t="s">
        <v>25524</v>
      </c>
      <c r="G1031" s="225" t="s">
        <v>14713</v>
      </c>
      <c r="H1031" s="227" t="s">
        <v>19200</v>
      </c>
      <c r="I1031" s="228" t="s">
        <v>13745</v>
      </c>
      <c r="J1031" s="229">
        <v>-1</v>
      </c>
      <c r="K1031" s="228" t="b">
        <v>0</v>
      </c>
      <c r="L1031" s="227">
        <v>1</v>
      </c>
      <c r="M1031" s="227">
        <v>1</v>
      </c>
      <c r="N1031" s="284">
        <v>4</v>
      </c>
      <c r="O1031" s="228" t="b">
        <v>0</v>
      </c>
      <c r="P1031" s="416" t="s">
        <v>19375</v>
      </c>
      <c r="Q1031" s="416" t="s">
        <v>22213</v>
      </c>
      <c r="R1031" s="444" t="s">
        <v>22214</v>
      </c>
      <c r="S1031" s="444" t="s">
        <v>22215</v>
      </c>
      <c r="T1031" s="452" t="s">
        <v>22216</v>
      </c>
      <c r="U1031" s="416" t="s">
        <v>22217</v>
      </c>
      <c r="V1031" s="416" t="s">
        <v>22218</v>
      </c>
      <c r="W1031" s="279"/>
    </row>
    <row r="1032" spans="1:23" ht="24" customHeight="1">
      <c r="A1032" s="219">
        <f t="shared" si="15"/>
        <v>1029</v>
      </c>
      <c r="B1032" s="219" t="s">
        <v>749</v>
      </c>
      <c r="C1032" s="235">
        <v>0</v>
      </c>
      <c r="D1032" s="225" t="s">
        <v>1729</v>
      </c>
      <c r="E1032" s="227" t="s">
        <v>3026</v>
      </c>
      <c r="F1032" s="227" t="s">
        <v>25525</v>
      </c>
      <c r="G1032" s="225" t="s">
        <v>14713</v>
      </c>
      <c r="H1032" s="227" t="s">
        <v>19200</v>
      </c>
      <c r="I1032" s="228" t="s">
        <v>13745</v>
      </c>
      <c r="J1032" s="229">
        <v>-1</v>
      </c>
      <c r="K1032" s="228" t="b">
        <v>0</v>
      </c>
      <c r="L1032" s="227">
        <v>1</v>
      </c>
      <c r="M1032" s="227">
        <v>1</v>
      </c>
      <c r="N1032" s="284">
        <v>5</v>
      </c>
      <c r="O1032" s="228" t="b">
        <v>0</v>
      </c>
      <c r="P1032" s="416" t="s">
        <v>19374</v>
      </c>
      <c r="Q1032" s="416" t="s">
        <v>22219</v>
      </c>
      <c r="R1032" s="444" t="s">
        <v>22220</v>
      </c>
      <c r="S1032" s="444" t="s">
        <v>22221</v>
      </c>
      <c r="T1032" s="452" t="s">
        <v>22222</v>
      </c>
      <c r="U1032" s="416" t="s">
        <v>22223</v>
      </c>
      <c r="V1032" s="416" t="s">
        <v>22224</v>
      </c>
      <c r="W1032" s="279"/>
    </row>
    <row r="1033" spans="1:23" ht="24" customHeight="1">
      <c r="A1033" s="219">
        <f t="shared" si="15"/>
        <v>1030</v>
      </c>
      <c r="B1033" s="219" t="s">
        <v>749</v>
      </c>
      <c r="C1033" s="235">
        <v>0</v>
      </c>
      <c r="D1033" s="225" t="s">
        <v>1729</v>
      </c>
      <c r="E1033" s="227" t="s">
        <v>3026</v>
      </c>
      <c r="F1033" s="225" t="s">
        <v>14713</v>
      </c>
      <c r="G1033" s="225" t="s">
        <v>14713</v>
      </c>
      <c r="H1033" s="227" t="s">
        <v>19200</v>
      </c>
      <c r="I1033" s="228" t="s">
        <v>13745</v>
      </c>
      <c r="J1033" s="229">
        <v>-1</v>
      </c>
      <c r="K1033" s="228" t="b">
        <v>0</v>
      </c>
      <c r="L1033" s="227">
        <v>1</v>
      </c>
      <c r="M1033" s="227">
        <v>1</v>
      </c>
      <c r="N1033" s="284">
        <v>6</v>
      </c>
      <c r="O1033" s="228" t="b">
        <v>0</v>
      </c>
      <c r="P1033" s="436" t="s">
        <v>19376</v>
      </c>
      <c r="Q1033" s="436" t="s">
        <v>22225</v>
      </c>
      <c r="R1033" s="447" t="s">
        <v>22226</v>
      </c>
      <c r="S1033" s="447" t="s">
        <v>22227</v>
      </c>
      <c r="T1033" s="455" t="s">
        <v>22228</v>
      </c>
      <c r="U1033" s="436" t="s">
        <v>22229</v>
      </c>
      <c r="V1033" s="436" t="s">
        <v>22230</v>
      </c>
      <c r="W1033" s="279"/>
    </row>
    <row r="1034" spans="1:23" ht="24" customHeight="1">
      <c r="A1034" s="219">
        <f t="shared" si="15"/>
        <v>1031</v>
      </c>
      <c r="B1034" s="219" t="s">
        <v>749</v>
      </c>
      <c r="C1034" s="235">
        <v>0</v>
      </c>
      <c r="D1034" s="225" t="s">
        <v>1729</v>
      </c>
      <c r="E1034" s="227" t="s">
        <v>3026</v>
      </c>
      <c r="F1034" s="225" t="s">
        <v>14713</v>
      </c>
      <c r="G1034" s="225" t="s">
        <v>14713</v>
      </c>
      <c r="H1034" s="227" t="s">
        <v>19200</v>
      </c>
      <c r="I1034" s="228" t="s">
        <v>13745</v>
      </c>
      <c r="J1034" s="229">
        <v>-1</v>
      </c>
      <c r="K1034" s="228" t="b">
        <v>0</v>
      </c>
      <c r="L1034" s="227">
        <v>1</v>
      </c>
      <c r="M1034" s="227">
        <v>1</v>
      </c>
      <c r="N1034" s="284">
        <v>7</v>
      </c>
      <c r="O1034" s="227" t="b">
        <v>1</v>
      </c>
      <c r="P1034" s="436" t="s">
        <v>19377</v>
      </c>
      <c r="Q1034" s="436" t="s">
        <v>22231</v>
      </c>
      <c r="R1034" s="447" t="s">
        <v>22232</v>
      </c>
      <c r="S1034" s="447" t="s">
        <v>22233</v>
      </c>
      <c r="T1034" s="455" t="s">
        <v>22234</v>
      </c>
      <c r="U1034" s="436" t="s">
        <v>22235</v>
      </c>
      <c r="V1034" s="436" t="s">
        <v>22236</v>
      </c>
      <c r="W1034" s="279"/>
    </row>
    <row r="1035" spans="1:23" ht="24" customHeight="1">
      <c r="A1035" s="219">
        <f t="shared" si="15"/>
        <v>1032</v>
      </c>
      <c r="B1035" s="219" t="s">
        <v>749</v>
      </c>
      <c r="C1035" s="235">
        <v>0</v>
      </c>
      <c r="D1035" s="225" t="s">
        <v>19202</v>
      </c>
      <c r="E1035" s="227" t="s">
        <v>3025</v>
      </c>
      <c r="F1035" s="225" t="s">
        <v>14713</v>
      </c>
      <c r="G1035" s="225" t="s">
        <v>14713</v>
      </c>
      <c r="H1035" s="227" t="s">
        <v>19204</v>
      </c>
      <c r="I1035" s="228" t="s">
        <v>13745</v>
      </c>
      <c r="J1035" s="229">
        <v>-1</v>
      </c>
      <c r="K1035" s="228" t="b">
        <v>0</v>
      </c>
      <c r="L1035" s="227">
        <v>1</v>
      </c>
      <c r="M1035" s="227">
        <v>1</v>
      </c>
      <c r="N1035" s="284">
        <v>1</v>
      </c>
      <c r="O1035" s="228" t="b">
        <v>0</v>
      </c>
      <c r="P1035" s="436" t="s">
        <v>2356</v>
      </c>
      <c r="Q1035" s="436" t="s">
        <v>2357</v>
      </c>
      <c r="R1035" s="447" t="s">
        <v>2356</v>
      </c>
      <c r="S1035" s="447" t="s">
        <v>2356</v>
      </c>
      <c r="T1035" s="455" t="s">
        <v>2356</v>
      </c>
      <c r="U1035" s="436" t="s">
        <v>2357</v>
      </c>
      <c r="V1035" s="436" t="s">
        <v>2357</v>
      </c>
      <c r="W1035" s="279"/>
    </row>
    <row r="1036" spans="1:23" ht="24" customHeight="1">
      <c r="A1036" s="219">
        <f t="shared" si="15"/>
        <v>1033</v>
      </c>
      <c r="B1036" s="219" t="s">
        <v>749</v>
      </c>
      <c r="C1036" s="235">
        <v>0</v>
      </c>
      <c r="D1036" s="225" t="s">
        <v>19202</v>
      </c>
      <c r="E1036" s="227" t="s">
        <v>3025</v>
      </c>
      <c r="F1036" s="227" t="s">
        <v>3025</v>
      </c>
      <c r="G1036" s="225" t="s">
        <v>14713</v>
      </c>
      <c r="H1036" s="227" t="s">
        <v>19204</v>
      </c>
      <c r="I1036" s="228" t="s">
        <v>13745</v>
      </c>
      <c r="J1036" s="229">
        <v>-1</v>
      </c>
      <c r="K1036" s="228" t="b">
        <v>0</v>
      </c>
      <c r="L1036" s="227">
        <v>1</v>
      </c>
      <c r="M1036" s="227">
        <v>1</v>
      </c>
      <c r="N1036" s="284">
        <v>2</v>
      </c>
      <c r="O1036" s="228" t="b">
        <v>0</v>
      </c>
      <c r="P1036" s="416" t="s">
        <v>2356</v>
      </c>
      <c r="Q1036" s="416" t="s">
        <v>2357</v>
      </c>
      <c r="R1036" s="444" t="s">
        <v>2356</v>
      </c>
      <c r="S1036" s="444" t="s">
        <v>2356</v>
      </c>
      <c r="T1036" s="452" t="s">
        <v>2356</v>
      </c>
      <c r="U1036" s="416" t="s">
        <v>2357</v>
      </c>
      <c r="V1036" s="416" t="s">
        <v>2357</v>
      </c>
      <c r="W1036" s="279"/>
    </row>
    <row r="1037" spans="1:23" ht="24" customHeight="1">
      <c r="A1037" s="219">
        <f t="shared" si="15"/>
        <v>1034</v>
      </c>
      <c r="B1037" s="219" t="s">
        <v>749</v>
      </c>
      <c r="C1037" s="235">
        <v>0</v>
      </c>
      <c r="D1037" s="225" t="s">
        <v>19202</v>
      </c>
      <c r="E1037" s="227" t="s">
        <v>3025</v>
      </c>
      <c r="F1037" s="225" t="s">
        <v>14713</v>
      </c>
      <c r="G1037" s="225" t="s">
        <v>14713</v>
      </c>
      <c r="H1037" s="227" t="s">
        <v>19204</v>
      </c>
      <c r="I1037" s="228" t="s">
        <v>13745</v>
      </c>
      <c r="J1037" s="229">
        <v>-1</v>
      </c>
      <c r="K1037" s="228" t="b">
        <v>0</v>
      </c>
      <c r="L1037" s="227">
        <v>1</v>
      </c>
      <c r="M1037" s="227">
        <v>1</v>
      </c>
      <c r="N1037" s="284">
        <v>3</v>
      </c>
      <c r="O1037" s="228" t="b">
        <v>0</v>
      </c>
      <c r="P1037" s="436" t="s">
        <v>19378</v>
      </c>
      <c r="Q1037" s="436" t="s">
        <v>20333</v>
      </c>
      <c r="R1037" s="447" t="s">
        <v>20334</v>
      </c>
      <c r="S1037" s="447" t="s">
        <v>20335</v>
      </c>
      <c r="T1037" s="455" t="s">
        <v>20336</v>
      </c>
      <c r="U1037" s="436" t="s">
        <v>20337</v>
      </c>
      <c r="V1037" s="436" t="s">
        <v>20338</v>
      </c>
      <c r="W1037" s="279"/>
    </row>
    <row r="1038" spans="1:23" ht="24" customHeight="1">
      <c r="A1038" s="219">
        <f t="shared" si="15"/>
        <v>1035</v>
      </c>
      <c r="B1038" s="219" t="s">
        <v>749</v>
      </c>
      <c r="C1038" s="235">
        <v>0</v>
      </c>
      <c r="D1038" s="225" t="s">
        <v>19202</v>
      </c>
      <c r="E1038" s="227" t="s">
        <v>3025</v>
      </c>
      <c r="F1038" s="227" t="s">
        <v>3025</v>
      </c>
      <c r="G1038" s="225" t="s">
        <v>14713</v>
      </c>
      <c r="H1038" s="227" t="s">
        <v>19204</v>
      </c>
      <c r="I1038" s="228" t="s">
        <v>13745</v>
      </c>
      <c r="J1038" s="229">
        <v>-1</v>
      </c>
      <c r="K1038" s="228" t="b">
        <v>0</v>
      </c>
      <c r="L1038" s="227">
        <v>1</v>
      </c>
      <c r="M1038" s="227">
        <v>1</v>
      </c>
      <c r="N1038" s="284">
        <v>4</v>
      </c>
      <c r="O1038" s="228" t="b">
        <v>0</v>
      </c>
      <c r="P1038" s="416" t="s">
        <v>19379</v>
      </c>
      <c r="Q1038" s="416" t="s">
        <v>20339</v>
      </c>
      <c r="R1038" s="444" t="s">
        <v>20340</v>
      </c>
      <c r="S1038" s="444" t="s">
        <v>20341</v>
      </c>
      <c r="T1038" s="452" t="s">
        <v>20341</v>
      </c>
      <c r="U1038" s="416" t="s">
        <v>20342</v>
      </c>
      <c r="V1038" s="416" t="s">
        <v>20343</v>
      </c>
      <c r="W1038" s="279"/>
    </row>
    <row r="1039" spans="1:23" ht="24" customHeight="1">
      <c r="A1039" s="219">
        <f t="shared" si="15"/>
        <v>1036</v>
      </c>
      <c r="B1039" s="219" t="s">
        <v>749</v>
      </c>
      <c r="C1039" s="235">
        <v>0</v>
      </c>
      <c r="D1039" s="225" t="s">
        <v>19202</v>
      </c>
      <c r="E1039" s="227" t="s">
        <v>3025</v>
      </c>
      <c r="F1039" s="225" t="s">
        <v>14713</v>
      </c>
      <c r="G1039" s="225" t="s">
        <v>14713</v>
      </c>
      <c r="H1039" s="227" t="s">
        <v>19204</v>
      </c>
      <c r="I1039" s="228" t="s">
        <v>13745</v>
      </c>
      <c r="J1039" s="229">
        <v>-1</v>
      </c>
      <c r="K1039" s="228" t="b">
        <v>0</v>
      </c>
      <c r="L1039" s="227">
        <v>1</v>
      </c>
      <c r="M1039" s="227">
        <v>1</v>
      </c>
      <c r="N1039" s="284">
        <v>5</v>
      </c>
      <c r="O1039" s="228" t="b">
        <v>0</v>
      </c>
      <c r="P1039" s="436" t="s">
        <v>19380</v>
      </c>
      <c r="Q1039" s="436" t="s">
        <v>20344</v>
      </c>
      <c r="R1039" s="447" t="s">
        <v>20345</v>
      </c>
      <c r="S1039" s="447" t="s">
        <v>20346</v>
      </c>
      <c r="T1039" s="455" t="s">
        <v>20347</v>
      </c>
      <c r="U1039" s="436" t="s">
        <v>20348</v>
      </c>
      <c r="V1039" s="436" t="s">
        <v>20349</v>
      </c>
      <c r="W1039" s="279"/>
    </row>
    <row r="1040" spans="1:23" ht="24" customHeight="1">
      <c r="A1040" s="219">
        <f t="shared" si="15"/>
        <v>1037</v>
      </c>
      <c r="B1040" s="219" t="s">
        <v>749</v>
      </c>
      <c r="C1040" s="235">
        <v>0</v>
      </c>
      <c r="D1040" s="225" t="s">
        <v>19202</v>
      </c>
      <c r="E1040" s="227" t="s">
        <v>3025</v>
      </c>
      <c r="F1040" s="225" t="s">
        <v>14713</v>
      </c>
      <c r="G1040" s="225" t="s">
        <v>14713</v>
      </c>
      <c r="H1040" s="227" t="s">
        <v>19204</v>
      </c>
      <c r="I1040" s="228" t="s">
        <v>13745</v>
      </c>
      <c r="J1040" s="229">
        <v>-1</v>
      </c>
      <c r="K1040" s="228" t="b">
        <v>0</v>
      </c>
      <c r="L1040" s="227">
        <v>1</v>
      </c>
      <c r="M1040" s="227">
        <v>1</v>
      </c>
      <c r="N1040" s="284">
        <v>6</v>
      </c>
      <c r="O1040" s="228" t="b">
        <v>0</v>
      </c>
      <c r="P1040" s="436" t="s">
        <v>19381</v>
      </c>
      <c r="Q1040" s="436" t="s">
        <v>20350</v>
      </c>
      <c r="R1040" s="447" t="s">
        <v>20351</v>
      </c>
      <c r="S1040" s="447" t="s">
        <v>20352</v>
      </c>
      <c r="T1040" s="455" t="s">
        <v>20353</v>
      </c>
      <c r="U1040" s="436" t="s">
        <v>20354</v>
      </c>
      <c r="V1040" s="436" t="s">
        <v>20355</v>
      </c>
      <c r="W1040" s="279"/>
    </row>
    <row r="1041" spans="1:23" ht="24" customHeight="1">
      <c r="A1041" s="219">
        <f t="shared" si="15"/>
        <v>1038</v>
      </c>
      <c r="B1041" s="219" t="s">
        <v>749</v>
      </c>
      <c r="C1041" s="235">
        <v>0</v>
      </c>
      <c r="D1041" s="225" t="s">
        <v>19202</v>
      </c>
      <c r="E1041" s="227" t="s">
        <v>3025</v>
      </c>
      <c r="F1041" s="225" t="s">
        <v>14713</v>
      </c>
      <c r="G1041" s="225" t="s">
        <v>14713</v>
      </c>
      <c r="H1041" s="227" t="s">
        <v>19204</v>
      </c>
      <c r="I1041" s="228" t="s">
        <v>13745</v>
      </c>
      <c r="J1041" s="229">
        <v>-1</v>
      </c>
      <c r="K1041" s="228" t="b">
        <v>0</v>
      </c>
      <c r="L1041" s="227">
        <v>1</v>
      </c>
      <c r="M1041" s="227">
        <v>1</v>
      </c>
      <c r="N1041" s="284">
        <v>7</v>
      </c>
      <c r="O1041" s="228" t="b">
        <v>0</v>
      </c>
      <c r="P1041" s="436" t="s">
        <v>19382</v>
      </c>
      <c r="Q1041" s="436" t="s">
        <v>20356</v>
      </c>
      <c r="R1041" s="447" t="s">
        <v>20357</v>
      </c>
      <c r="S1041" s="447" t="s">
        <v>20358</v>
      </c>
      <c r="T1041" s="455" t="s">
        <v>20359</v>
      </c>
      <c r="U1041" s="436" t="s">
        <v>20360</v>
      </c>
      <c r="V1041" s="436" t="s">
        <v>20361</v>
      </c>
      <c r="W1041" s="279"/>
    </row>
    <row r="1042" spans="1:23" ht="24" customHeight="1">
      <c r="A1042" s="219">
        <f t="shared" si="15"/>
        <v>1039</v>
      </c>
      <c r="B1042" s="219" t="s">
        <v>749</v>
      </c>
      <c r="C1042" s="235">
        <v>0</v>
      </c>
      <c r="D1042" s="225" t="s">
        <v>19202</v>
      </c>
      <c r="E1042" s="227" t="s">
        <v>3025</v>
      </c>
      <c r="F1042" s="227" t="s">
        <v>3025</v>
      </c>
      <c r="G1042" s="225" t="s">
        <v>14713</v>
      </c>
      <c r="H1042" s="227" t="s">
        <v>19204</v>
      </c>
      <c r="I1042" s="228" t="s">
        <v>13745</v>
      </c>
      <c r="J1042" s="229">
        <v>-1</v>
      </c>
      <c r="K1042" s="228" t="b">
        <v>0</v>
      </c>
      <c r="L1042" s="227">
        <v>1</v>
      </c>
      <c r="M1042" s="227">
        <v>1</v>
      </c>
      <c r="N1042" s="284">
        <v>8</v>
      </c>
      <c r="O1042" s="228" t="b">
        <v>0</v>
      </c>
      <c r="P1042" s="416" t="s">
        <v>19383</v>
      </c>
      <c r="Q1042" s="416" t="s">
        <v>20362</v>
      </c>
      <c r="R1042" s="444" t="s">
        <v>20363</v>
      </c>
      <c r="S1042" s="444" t="s">
        <v>9605</v>
      </c>
      <c r="T1042" s="452" t="s">
        <v>20364</v>
      </c>
      <c r="U1042" s="416" t="s">
        <v>20365</v>
      </c>
      <c r="V1042" s="416" t="s">
        <v>20366</v>
      </c>
      <c r="W1042" s="279"/>
    </row>
    <row r="1043" spans="1:23" ht="24" customHeight="1">
      <c r="A1043" s="219">
        <f t="shared" si="15"/>
        <v>1040</v>
      </c>
      <c r="B1043" s="219" t="s">
        <v>749</v>
      </c>
      <c r="C1043" s="235">
        <v>0</v>
      </c>
      <c r="D1043" s="225" t="s">
        <v>19202</v>
      </c>
      <c r="E1043" s="227" t="s">
        <v>3025</v>
      </c>
      <c r="F1043" s="225" t="s">
        <v>14713</v>
      </c>
      <c r="G1043" s="225" t="s">
        <v>14713</v>
      </c>
      <c r="H1043" s="227" t="s">
        <v>19204</v>
      </c>
      <c r="I1043" s="228" t="s">
        <v>13745</v>
      </c>
      <c r="J1043" s="229">
        <v>-1</v>
      </c>
      <c r="K1043" s="228" t="b">
        <v>0</v>
      </c>
      <c r="L1043" s="227">
        <v>1</v>
      </c>
      <c r="M1043" s="227">
        <v>1</v>
      </c>
      <c r="N1043" s="284">
        <v>9</v>
      </c>
      <c r="O1043" s="228" t="b">
        <v>0</v>
      </c>
      <c r="P1043" s="436" t="s">
        <v>19384</v>
      </c>
      <c r="Q1043" s="436" t="s">
        <v>20367</v>
      </c>
      <c r="R1043" s="447" t="s">
        <v>20368</v>
      </c>
      <c r="S1043" s="447" t="s">
        <v>20369</v>
      </c>
      <c r="T1043" s="455" t="s">
        <v>20370</v>
      </c>
      <c r="U1043" s="436" t="s">
        <v>20371</v>
      </c>
      <c r="V1043" s="436" t="s">
        <v>20372</v>
      </c>
      <c r="W1043" s="279"/>
    </row>
    <row r="1044" spans="1:23" ht="24" customHeight="1">
      <c r="A1044" s="219">
        <f t="shared" si="15"/>
        <v>1041</v>
      </c>
      <c r="B1044" s="219" t="s">
        <v>749</v>
      </c>
      <c r="C1044" s="235">
        <v>0</v>
      </c>
      <c r="D1044" s="225" t="s">
        <v>19202</v>
      </c>
      <c r="E1044" s="227" t="s">
        <v>3025</v>
      </c>
      <c r="F1044" s="225" t="s">
        <v>14713</v>
      </c>
      <c r="G1044" s="225" t="s">
        <v>14713</v>
      </c>
      <c r="H1044" s="227" t="s">
        <v>19204</v>
      </c>
      <c r="I1044" s="228" t="s">
        <v>13745</v>
      </c>
      <c r="J1044" s="229">
        <v>-1</v>
      </c>
      <c r="K1044" s="228" t="b">
        <v>0</v>
      </c>
      <c r="L1044" s="227">
        <v>1</v>
      </c>
      <c r="M1044" s="227">
        <v>1</v>
      </c>
      <c r="N1044" s="284">
        <v>10</v>
      </c>
      <c r="O1044" s="228" t="b">
        <v>0</v>
      </c>
      <c r="P1044" s="436" t="s">
        <v>19385</v>
      </c>
      <c r="Q1044" s="436" t="s">
        <v>20373</v>
      </c>
      <c r="R1044" s="447" t="s">
        <v>20374</v>
      </c>
      <c r="S1044" s="447" t="s">
        <v>20375</v>
      </c>
      <c r="T1044" s="455" t="s">
        <v>20376</v>
      </c>
      <c r="U1044" s="436" t="s">
        <v>20377</v>
      </c>
      <c r="V1044" s="436" t="s">
        <v>20378</v>
      </c>
      <c r="W1044" s="279"/>
    </row>
    <row r="1045" spans="1:23" ht="24" customHeight="1">
      <c r="A1045" s="219">
        <f t="shared" si="15"/>
        <v>1042</v>
      </c>
      <c r="B1045" s="219" t="s">
        <v>749</v>
      </c>
      <c r="C1045" s="235">
        <v>0</v>
      </c>
      <c r="D1045" s="225" t="s">
        <v>19202</v>
      </c>
      <c r="E1045" s="227" t="s">
        <v>3025</v>
      </c>
      <c r="F1045" s="227" t="s">
        <v>3025</v>
      </c>
      <c r="G1045" s="225" t="s">
        <v>14713</v>
      </c>
      <c r="H1045" s="227" t="s">
        <v>19204</v>
      </c>
      <c r="I1045" s="228" t="s">
        <v>13745</v>
      </c>
      <c r="J1045" s="229">
        <v>-1</v>
      </c>
      <c r="K1045" s="228" t="b">
        <v>0</v>
      </c>
      <c r="L1045" s="227">
        <v>1</v>
      </c>
      <c r="M1045" s="227">
        <v>1</v>
      </c>
      <c r="N1045" s="284">
        <v>11</v>
      </c>
      <c r="O1045" s="228" t="b">
        <v>0</v>
      </c>
      <c r="P1045" s="416" t="s">
        <v>19386</v>
      </c>
      <c r="Q1045" s="416" t="s">
        <v>9708</v>
      </c>
      <c r="R1045" s="444" t="s">
        <v>20379</v>
      </c>
      <c r="S1045" s="444" t="s">
        <v>20380</v>
      </c>
      <c r="T1045" s="452" t="s">
        <v>20381</v>
      </c>
      <c r="U1045" s="416" t="s">
        <v>20382</v>
      </c>
      <c r="V1045" s="416" t="s">
        <v>20383</v>
      </c>
      <c r="W1045" s="279"/>
    </row>
    <row r="1046" spans="1:23" ht="24" customHeight="1">
      <c r="A1046" s="219">
        <f t="shared" si="15"/>
        <v>1043</v>
      </c>
      <c r="B1046" s="219" t="s">
        <v>749</v>
      </c>
      <c r="C1046" s="235">
        <v>0</v>
      </c>
      <c r="D1046" s="225" t="s">
        <v>19202</v>
      </c>
      <c r="E1046" s="227" t="s">
        <v>3025</v>
      </c>
      <c r="F1046" s="225" t="s">
        <v>14713</v>
      </c>
      <c r="G1046" s="225" t="s">
        <v>14713</v>
      </c>
      <c r="H1046" s="227" t="s">
        <v>19204</v>
      </c>
      <c r="I1046" s="228" t="s">
        <v>13745</v>
      </c>
      <c r="J1046" s="229">
        <v>-1</v>
      </c>
      <c r="K1046" s="228" t="b">
        <v>0</v>
      </c>
      <c r="L1046" s="227">
        <v>1</v>
      </c>
      <c r="M1046" s="227">
        <v>1</v>
      </c>
      <c r="N1046" s="284">
        <v>12</v>
      </c>
      <c r="O1046" s="228" t="b">
        <v>0</v>
      </c>
      <c r="P1046" s="436" t="s">
        <v>19388</v>
      </c>
      <c r="Q1046" s="436" t="s">
        <v>20384</v>
      </c>
      <c r="R1046" s="447" t="s">
        <v>20385</v>
      </c>
      <c r="S1046" s="447" t="s">
        <v>20386</v>
      </c>
      <c r="T1046" s="455" t="s">
        <v>20387</v>
      </c>
      <c r="U1046" s="436" t="s">
        <v>20388</v>
      </c>
      <c r="V1046" s="436" t="s">
        <v>20389</v>
      </c>
      <c r="W1046" s="279"/>
    </row>
    <row r="1047" spans="1:23" ht="24" customHeight="1">
      <c r="A1047" s="219">
        <f t="shared" si="15"/>
        <v>1044</v>
      </c>
      <c r="B1047" s="219" t="s">
        <v>749</v>
      </c>
      <c r="C1047" s="235">
        <v>0</v>
      </c>
      <c r="D1047" s="225" t="s">
        <v>19202</v>
      </c>
      <c r="E1047" s="227" t="s">
        <v>3025</v>
      </c>
      <c r="F1047" s="227" t="s">
        <v>3025</v>
      </c>
      <c r="G1047" s="225" t="s">
        <v>14713</v>
      </c>
      <c r="H1047" s="227" t="s">
        <v>19204</v>
      </c>
      <c r="I1047" s="228" t="s">
        <v>13745</v>
      </c>
      <c r="J1047" s="229">
        <v>-1</v>
      </c>
      <c r="K1047" s="228" t="b">
        <v>0</v>
      </c>
      <c r="L1047" s="227">
        <v>1</v>
      </c>
      <c r="M1047" s="227">
        <v>1</v>
      </c>
      <c r="N1047" s="284">
        <v>13</v>
      </c>
      <c r="O1047" s="228" t="b">
        <v>0</v>
      </c>
      <c r="P1047" s="416" t="s">
        <v>2356</v>
      </c>
      <c r="Q1047" s="416" t="s">
        <v>2357</v>
      </c>
      <c r="R1047" s="444" t="s">
        <v>2356</v>
      </c>
      <c r="S1047" s="444" t="s">
        <v>2356</v>
      </c>
      <c r="T1047" s="452" t="s">
        <v>2356</v>
      </c>
      <c r="U1047" s="416" t="s">
        <v>2357</v>
      </c>
      <c r="V1047" s="416" t="s">
        <v>2357</v>
      </c>
      <c r="W1047" s="279"/>
    </row>
    <row r="1048" spans="1:23" ht="24" customHeight="1">
      <c r="A1048" s="219">
        <f t="shared" si="15"/>
        <v>1045</v>
      </c>
      <c r="B1048" s="219" t="s">
        <v>749</v>
      </c>
      <c r="C1048" s="235">
        <v>0</v>
      </c>
      <c r="D1048" s="225" t="s">
        <v>19202</v>
      </c>
      <c r="E1048" s="227" t="s">
        <v>3025</v>
      </c>
      <c r="F1048" s="225" t="s">
        <v>14713</v>
      </c>
      <c r="G1048" s="225" t="s">
        <v>14713</v>
      </c>
      <c r="H1048" s="227" t="s">
        <v>19204</v>
      </c>
      <c r="I1048" s="228" t="s">
        <v>13745</v>
      </c>
      <c r="J1048" s="229">
        <v>-1</v>
      </c>
      <c r="K1048" s="228" t="b">
        <v>0</v>
      </c>
      <c r="L1048" s="227">
        <v>1</v>
      </c>
      <c r="M1048" s="227">
        <v>1</v>
      </c>
      <c r="N1048" s="284">
        <v>14</v>
      </c>
      <c r="O1048" s="227" t="b">
        <v>1</v>
      </c>
      <c r="P1048" s="436" t="s">
        <v>19387</v>
      </c>
      <c r="Q1048" s="436" t="s">
        <v>20390</v>
      </c>
      <c r="R1048" s="447" t="s">
        <v>20391</v>
      </c>
      <c r="S1048" s="447" t="s">
        <v>20392</v>
      </c>
      <c r="T1048" s="455" t="s">
        <v>20393</v>
      </c>
      <c r="U1048" s="436" t="s">
        <v>20394</v>
      </c>
      <c r="V1048" s="436" t="s">
        <v>20395</v>
      </c>
      <c r="W1048" s="279"/>
    </row>
    <row r="1049" spans="1:23" ht="24" customHeight="1">
      <c r="A1049" s="219">
        <f t="shared" si="15"/>
        <v>1046</v>
      </c>
      <c r="B1049" s="219" t="s">
        <v>749</v>
      </c>
      <c r="C1049" s="235">
        <v>0</v>
      </c>
      <c r="D1049" s="225" t="s">
        <v>19434</v>
      </c>
      <c r="E1049" s="227" t="s">
        <v>3025</v>
      </c>
      <c r="F1049" s="225" t="s">
        <v>14713</v>
      </c>
      <c r="G1049" s="225" t="s">
        <v>14713</v>
      </c>
      <c r="H1049" s="227" t="s">
        <v>19205</v>
      </c>
      <c r="I1049" s="228" t="s">
        <v>13745</v>
      </c>
      <c r="J1049" s="229">
        <v>-1</v>
      </c>
      <c r="K1049" s="228" t="b">
        <v>0</v>
      </c>
      <c r="L1049" s="227">
        <v>1</v>
      </c>
      <c r="M1049" s="227">
        <v>1</v>
      </c>
      <c r="N1049" s="284">
        <v>1</v>
      </c>
      <c r="O1049" s="228" t="b">
        <v>0</v>
      </c>
      <c r="P1049" s="436" t="s">
        <v>19389</v>
      </c>
      <c r="Q1049" s="436" t="s">
        <v>22237</v>
      </c>
      <c r="R1049" s="447" t="s">
        <v>22238</v>
      </c>
      <c r="S1049" s="447" t="s">
        <v>22239</v>
      </c>
      <c r="T1049" s="455" t="s">
        <v>22240</v>
      </c>
      <c r="U1049" s="436" t="s">
        <v>22241</v>
      </c>
      <c r="V1049" s="436" t="s">
        <v>22242</v>
      </c>
      <c r="W1049" s="279"/>
    </row>
    <row r="1050" spans="1:23" ht="24" customHeight="1">
      <c r="A1050" s="219">
        <f t="shared" ref="A1050:A1113" si="16">A1049+1</f>
        <v>1047</v>
      </c>
      <c r="B1050" s="219" t="s">
        <v>749</v>
      </c>
      <c r="C1050" s="235">
        <v>0</v>
      </c>
      <c r="D1050" s="225" t="s">
        <v>19434</v>
      </c>
      <c r="E1050" s="227" t="s">
        <v>3025</v>
      </c>
      <c r="F1050" s="225" t="s">
        <v>14713</v>
      </c>
      <c r="G1050" s="225" t="s">
        <v>14713</v>
      </c>
      <c r="H1050" s="227" t="s">
        <v>19205</v>
      </c>
      <c r="I1050" s="228" t="s">
        <v>13745</v>
      </c>
      <c r="J1050" s="229">
        <v>-1</v>
      </c>
      <c r="K1050" s="228" t="b">
        <v>0</v>
      </c>
      <c r="L1050" s="227">
        <v>1</v>
      </c>
      <c r="M1050" s="227">
        <v>1</v>
      </c>
      <c r="N1050" s="284">
        <v>2</v>
      </c>
      <c r="O1050" s="228" t="b">
        <v>0</v>
      </c>
      <c r="P1050" s="436" t="s">
        <v>19390</v>
      </c>
      <c r="Q1050" s="436" t="s">
        <v>22243</v>
      </c>
      <c r="R1050" s="447" t="s">
        <v>22244</v>
      </c>
      <c r="S1050" s="447" t="s">
        <v>22245</v>
      </c>
      <c r="T1050" s="455" t="s">
        <v>22246</v>
      </c>
      <c r="U1050" s="436" t="s">
        <v>22247</v>
      </c>
      <c r="V1050" s="436" t="s">
        <v>22248</v>
      </c>
      <c r="W1050" s="279"/>
    </row>
    <row r="1051" spans="1:23" ht="24" customHeight="1">
      <c r="A1051" s="219">
        <f t="shared" si="16"/>
        <v>1048</v>
      </c>
      <c r="B1051" s="219" t="s">
        <v>749</v>
      </c>
      <c r="C1051" s="235">
        <v>0</v>
      </c>
      <c r="D1051" s="225" t="s">
        <v>19434</v>
      </c>
      <c r="E1051" s="227" t="s">
        <v>3025</v>
      </c>
      <c r="F1051" s="227" t="s">
        <v>3025</v>
      </c>
      <c r="G1051" s="225" t="s">
        <v>14713</v>
      </c>
      <c r="H1051" s="227" t="s">
        <v>19205</v>
      </c>
      <c r="I1051" s="228" t="s">
        <v>13745</v>
      </c>
      <c r="J1051" s="229">
        <v>-1</v>
      </c>
      <c r="K1051" s="228" t="b">
        <v>0</v>
      </c>
      <c r="L1051" s="227">
        <v>1</v>
      </c>
      <c r="M1051" s="227">
        <v>1</v>
      </c>
      <c r="N1051" s="284">
        <v>3</v>
      </c>
      <c r="O1051" s="228" t="b">
        <v>0</v>
      </c>
      <c r="P1051" s="416" t="s">
        <v>19391</v>
      </c>
      <c r="Q1051" s="416" t="s">
        <v>22249</v>
      </c>
      <c r="R1051" s="444" t="s">
        <v>22250</v>
      </c>
      <c r="S1051" s="444" t="s">
        <v>22251</v>
      </c>
      <c r="T1051" s="452" t="s">
        <v>11201</v>
      </c>
      <c r="U1051" s="416" t="s">
        <v>22249</v>
      </c>
      <c r="V1051" s="416" t="s">
        <v>22252</v>
      </c>
      <c r="W1051" s="279"/>
    </row>
    <row r="1052" spans="1:23" ht="24" customHeight="1">
      <c r="A1052" s="219">
        <f t="shared" si="16"/>
        <v>1049</v>
      </c>
      <c r="B1052" s="219" t="s">
        <v>749</v>
      </c>
      <c r="C1052" s="235">
        <v>0</v>
      </c>
      <c r="D1052" s="225" t="s">
        <v>19434</v>
      </c>
      <c r="E1052" s="227" t="s">
        <v>3025</v>
      </c>
      <c r="F1052" s="225" t="s">
        <v>14713</v>
      </c>
      <c r="G1052" s="225" t="s">
        <v>14713</v>
      </c>
      <c r="H1052" s="227" t="s">
        <v>19205</v>
      </c>
      <c r="I1052" s="228" t="s">
        <v>13745</v>
      </c>
      <c r="J1052" s="229">
        <v>-1</v>
      </c>
      <c r="K1052" s="228" t="b">
        <v>0</v>
      </c>
      <c r="L1052" s="227">
        <v>1</v>
      </c>
      <c r="M1052" s="227">
        <v>1</v>
      </c>
      <c r="N1052" s="284">
        <v>4</v>
      </c>
      <c r="O1052" s="228" t="b">
        <v>0</v>
      </c>
      <c r="P1052" s="436" t="s">
        <v>19392</v>
      </c>
      <c r="Q1052" s="436" t="s">
        <v>22253</v>
      </c>
      <c r="R1052" s="447" t="s">
        <v>22254</v>
      </c>
      <c r="S1052" s="447" t="s">
        <v>22255</v>
      </c>
      <c r="T1052" s="455" t="s">
        <v>22256</v>
      </c>
      <c r="U1052" s="436" t="s">
        <v>22257</v>
      </c>
      <c r="V1052" s="436" t="s">
        <v>22258</v>
      </c>
      <c r="W1052" s="279"/>
    </row>
    <row r="1053" spans="1:23" ht="24" customHeight="1">
      <c r="A1053" s="219">
        <f t="shared" si="16"/>
        <v>1050</v>
      </c>
      <c r="B1053" s="219" t="s">
        <v>749</v>
      </c>
      <c r="C1053" s="235">
        <v>0</v>
      </c>
      <c r="D1053" s="225" t="s">
        <v>19434</v>
      </c>
      <c r="E1053" s="227" t="s">
        <v>3025</v>
      </c>
      <c r="F1053" s="227" t="s">
        <v>3025</v>
      </c>
      <c r="G1053" s="225" t="s">
        <v>14713</v>
      </c>
      <c r="H1053" s="227" t="s">
        <v>19205</v>
      </c>
      <c r="I1053" s="228" t="s">
        <v>13745</v>
      </c>
      <c r="J1053" s="229">
        <v>-1</v>
      </c>
      <c r="K1053" s="228" t="b">
        <v>0</v>
      </c>
      <c r="L1053" s="227">
        <v>1</v>
      </c>
      <c r="M1053" s="227">
        <v>1</v>
      </c>
      <c r="N1053" s="284">
        <v>5</v>
      </c>
      <c r="O1053" s="228" t="b">
        <v>0</v>
      </c>
      <c r="P1053" s="416" t="s">
        <v>19393</v>
      </c>
      <c r="Q1053" s="416" t="s">
        <v>22259</v>
      </c>
      <c r="R1053" s="444" t="s">
        <v>22260</v>
      </c>
      <c r="S1053" s="444" t="s">
        <v>22261</v>
      </c>
      <c r="T1053" s="452" t="s">
        <v>22262</v>
      </c>
      <c r="U1053" s="416" t="s">
        <v>22263</v>
      </c>
      <c r="V1053" s="416" t="s">
        <v>22264</v>
      </c>
      <c r="W1053" s="279"/>
    </row>
    <row r="1054" spans="1:23" ht="24" customHeight="1">
      <c r="A1054" s="219">
        <f t="shared" si="16"/>
        <v>1051</v>
      </c>
      <c r="B1054" s="219" t="s">
        <v>749</v>
      </c>
      <c r="C1054" s="235">
        <v>0</v>
      </c>
      <c r="D1054" s="225" t="s">
        <v>19434</v>
      </c>
      <c r="E1054" s="227" t="s">
        <v>3025</v>
      </c>
      <c r="F1054" s="225" t="s">
        <v>14713</v>
      </c>
      <c r="G1054" s="225" t="s">
        <v>14713</v>
      </c>
      <c r="H1054" s="227" t="s">
        <v>19205</v>
      </c>
      <c r="I1054" s="228" t="s">
        <v>13745</v>
      </c>
      <c r="J1054" s="229">
        <v>-1</v>
      </c>
      <c r="K1054" s="228" t="b">
        <v>0</v>
      </c>
      <c r="L1054" s="227">
        <v>1</v>
      </c>
      <c r="M1054" s="227">
        <v>1</v>
      </c>
      <c r="N1054" s="284">
        <v>6</v>
      </c>
      <c r="O1054" s="228" t="b">
        <v>0</v>
      </c>
      <c r="P1054" s="436" t="s">
        <v>19394</v>
      </c>
      <c r="Q1054" s="436" t="s">
        <v>22265</v>
      </c>
      <c r="R1054" s="447" t="s">
        <v>22266</v>
      </c>
      <c r="S1054" s="447" t="s">
        <v>22267</v>
      </c>
      <c r="T1054" s="455" t="s">
        <v>22268</v>
      </c>
      <c r="U1054" s="436" t="s">
        <v>22269</v>
      </c>
      <c r="V1054" s="436" t="s">
        <v>22270</v>
      </c>
      <c r="W1054" s="279"/>
    </row>
    <row r="1055" spans="1:23" ht="24" customHeight="1">
      <c r="A1055" s="219">
        <f t="shared" si="16"/>
        <v>1052</v>
      </c>
      <c r="B1055" s="219" t="s">
        <v>749</v>
      </c>
      <c r="C1055" s="235">
        <v>0</v>
      </c>
      <c r="D1055" s="225" t="s">
        <v>19434</v>
      </c>
      <c r="E1055" s="227" t="s">
        <v>3025</v>
      </c>
      <c r="F1055" s="227" t="s">
        <v>3025</v>
      </c>
      <c r="G1055" s="225" t="s">
        <v>14713</v>
      </c>
      <c r="H1055" s="227" t="s">
        <v>19450</v>
      </c>
      <c r="I1055" s="228" t="s">
        <v>13745</v>
      </c>
      <c r="J1055" s="229">
        <v>-1</v>
      </c>
      <c r="K1055" s="228" t="b">
        <v>0</v>
      </c>
      <c r="L1055" s="227">
        <v>1</v>
      </c>
      <c r="M1055" s="227">
        <v>1</v>
      </c>
      <c r="N1055" s="284">
        <v>7</v>
      </c>
      <c r="O1055" s="227" t="b">
        <v>1</v>
      </c>
      <c r="P1055" s="416" t="s">
        <v>19395</v>
      </c>
      <c r="Q1055" s="416" t="s">
        <v>22271</v>
      </c>
      <c r="R1055" s="444" t="s">
        <v>22272</v>
      </c>
      <c r="S1055" s="444" t="s">
        <v>22273</v>
      </c>
      <c r="T1055" s="452" t="s">
        <v>22274</v>
      </c>
      <c r="U1055" s="416" t="s">
        <v>22275</v>
      </c>
      <c r="V1055" s="416" t="s">
        <v>22276</v>
      </c>
      <c r="W1055" s="279"/>
    </row>
    <row r="1056" spans="1:23" ht="24" customHeight="1">
      <c r="A1056" s="219">
        <f t="shared" si="16"/>
        <v>1053</v>
      </c>
      <c r="B1056" s="219" t="s">
        <v>749</v>
      </c>
      <c r="C1056" s="235">
        <v>0</v>
      </c>
      <c r="D1056" s="225" t="s">
        <v>19449</v>
      </c>
      <c r="E1056" s="227" t="s">
        <v>19448</v>
      </c>
      <c r="F1056" s="227" t="s">
        <v>226</v>
      </c>
      <c r="G1056" s="225" t="s">
        <v>14713</v>
      </c>
      <c r="H1056" s="227" t="s">
        <v>19446</v>
      </c>
      <c r="I1056" s="228" t="s">
        <v>13745</v>
      </c>
      <c r="J1056" s="229">
        <v>-1</v>
      </c>
      <c r="K1056" s="228" t="b">
        <v>0</v>
      </c>
      <c r="L1056" s="227">
        <v>1</v>
      </c>
      <c r="M1056" s="227">
        <v>1</v>
      </c>
      <c r="N1056" s="284">
        <v>1</v>
      </c>
      <c r="O1056" s="228" t="b">
        <v>0</v>
      </c>
      <c r="P1056" s="437" t="s">
        <v>19442</v>
      </c>
      <c r="Q1056" s="437" t="s">
        <v>22277</v>
      </c>
      <c r="R1056" s="451" t="s">
        <v>22278</v>
      </c>
      <c r="S1056" s="451" t="s">
        <v>22279</v>
      </c>
      <c r="T1056" s="459" t="s">
        <v>22280</v>
      </c>
      <c r="U1056" s="437" t="s">
        <v>22281</v>
      </c>
      <c r="V1056" s="437" t="s">
        <v>22282</v>
      </c>
      <c r="W1056" s="279"/>
    </row>
    <row r="1057" spans="1:23" ht="24" customHeight="1">
      <c r="A1057" s="219">
        <f t="shared" si="16"/>
        <v>1054</v>
      </c>
      <c r="B1057" s="219" t="s">
        <v>749</v>
      </c>
      <c r="C1057" s="235">
        <v>0</v>
      </c>
      <c r="D1057" s="225" t="s">
        <v>19449</v>
      </c>
      <c r="E1057" s="227" t="s">
        <v>19448</v>
      </c>
      <c r="F1057" s="219" t="s">
        <v>19447</v>
      </c>
      <c r="G1057" s="225" t="s">
        <v>14713</v>
      </c>
      <c r="H1057" s="227" t="s">
        <v>19446</v>
      </c>
      <c r="I1057" s="228" t="s">
        <v>13745</v>
      </c>
      <c r="J1057" s="229">
        <v>-1</v>
      </c>
      <c r="K1057" s="228" t="b">
        <v>0</v>
      </c>
      <c r="L1057" s="227">
        <v>1</v>
      </c>
      <c r="M1057" s="227">
        <v>1</v>
      </c>
      <c r="N1057" s="284">
        <v>2</v>
      </c>
      <c r="O1057" s="228" t="b">
        <v>0</v>
      </c>
      <c r="P1057" s="46" t="s">
        <v>19443</v>
      </c>
      <c r="Q1057" s="46" t="s">
        <v>20549</v>
      </c>
      <c r="R1057" s="449" t="s">
        <v>20550</v>
      </c>
      <c r="S1057" s="449" t="s">
        <v>20551</v>
      </c>
      <c r="T1057" s="457" t="s">
        <v>20552</v>
      </c>
      <c r="U1057" s="46" t="s">
        <v>20553</v>
      </c>
      <c r="V1057" s="46" t="s">
        <v>20554</v>
      </c>
      <c r="W1057" s="279"/>
    </row>
    <row r="1058" spans="1:23" ht="24" customHeight="1">
      <c r="A1058" s="219">
        <f t="shared" si="16"/>
        <v>1055</v>
      </c>
      <c r="B1058" s="219" t="s">
        <v>749</v>
      </c>
      <c r="C1058" s="235">
        <v>0</v>
      </c>
      <c r="D1058" s="225" t="s">
        <v>19449</v>
      </c>
      <c r="E1058" s="227" t="s">
        <v>19448</v>
      </c>
      <c r="F1058" s="227" t="s">
        <v>226</v>
      </c>
      <c r="G1058" s="225" t="s">
        <v>14713</v>
      </c>
      <c r="H1058" s="227" t="s">
        <v>19446</v>
      </c>
      <c r="I1058" s="228" t="s">
        <v>13745</v>
      </c>
      <c r="J1058" s="229">
        <v>-1</v>
      </c>
      <c r="K1058" s="228" t="b">
        <v>0</v>
      </c>
      <c r="L1058" s="227">
        <v>1</v>
      </c>
      <c r="M1058" s="227">
        <v>1</v>
      </c>
      <c r="N1058" s="284">
        <v>3</v>
      </c>
      <c r="O1058" s="228" t="b">
        <v>0</v>
      </c>
      <c r="P1058" s="437" t="s">
        <v>19444</v>
      </c>
      <c r="Q1058" s="437" t="s">
        <v>20555</v>
      </c>
      <c r="R1058" s="451" t="s">
        <v>20556</v>
      </c>
      <c r="S1058" s="451" t="s">
        <v>20557</v>
      </c>
      <c r="T1058" s="459" t="s">
        <v>20558</v>
      </c>
      <c r="U1058" s="437" t="s">
        <v>20559</v>
      </c>
      <c r="V1058" s="437" t="s">
        <v>20560</v>
      </c>
      <c r="W1058" s="279"/>
    </row>
    <row r="1059" spans="1:23" ht="24" customHeight="1">
      <c r="A1059" s="219">
        <f t="shared" si="16"/>
        <v>1056</v>
      </c>
      <c r="B1059" s="219" t="s">
        <v>749</v>
      </c>
      <c r="C1059" s="235">
        <v>0</v>
      </c>
      <c r="D1059" s="225" t="s">
        <v>19449</v>
      </c>
      <c r="E1059" s="227" t="s">
        <v>19448</v>
      </c>
      <c r="F1059" s="219" t="s">
        <v>19447</v>
      </c>
      <c r="G1059" s="225" t="s">
        <v>14713</v>
      </c>
      <c r="H1059" s="227" t="s">
        <v>19446</v>
      </c>
      <c r="I1059" s="228" t="s">
        <v>13745</v>
      </c>
      <c r="J1059" s="229">
        <v>-1</v>
      </c>
      <c r="K1059" s="228" t="b">
        <v>0</v>
      </c>
      <c r="L1059" s="227">
        <v>1</v>
      </c>
      <c r="M1059" s="227">
        <v>1</v>
      </c>
      <c r="N1059" s="284">
        <v>4</v>
      </c>
      <c r="O1059" s="227" t="b">
        <v>1</v>
      </c>
      <c r="P1059" s="46" t="s">
        <v>19445</v>
      </c>
      <c r="Q1059" s="46" t="s">
        <v>20561</v>
      </c>
      <c r="R1059" s="449" t="s">
        <v>20562</v>
      </c>
      <c r="S1059" s="449" t="s">
        <v>20563</v>
      </c>
      <c r="T1059" s="457" t="s">
        <v>20564</v>
      </c>
      <c r="U1059" s="46" t="s">
        <v>20565</v>
      </c>
      <c r="V1059" s="46" t="s">
        <v>20566</v>
      </c>
      <c r="W1059" s="279"/>
    </row>
    <row r="1060" spans="1:23" ht="24" customHeight="1">
      <c r="A1060" s="219">
        <f t="shared" si="16"/>
        <v>1057</v>
      </c>
      <c r="B1060" s="219" t="s">
        <v>749</v>
      </c>
      <c r="C1060" s="235">
        <v>0</v>
      </c>
      <c r="D1060" s="225" t="s">
        <v>3043</v>
      </c>
      <c r="E1060" s="227" t="s">
        <v>3221</v>
      </c>
      <c r="F1060" s="231" t="s">
        <v>226</v>
      </c>
      <c r="G1060" s="225" t="s">
        <v>14713</v>
      </c>
      <c r="H1060" s="227" t="s">
        <v>3287</v>
      </c>
      <c r="I1060" s="228" t="s">
        <v>13745</v>
      </c>
      <c r="J1060" s="229">
        <v>-1</v>
      </c>
      <c r="K1060" s="228" t="b">
        <v>0</v>
      </c>
      <c r="L1060" s="227">
        <v>1</v>
      </c>
      <c r="M1060" s="227">
        <v>1</v>
      </c>
      <c r="N1060" s="284">
        <v>1</v>
      </c>
      <c r="O1060" s="228" t="b">
        <v>0</v>
      </c>
      <c r="P1060" s="436" t="s">
        <v>14820</v>
      </c>
      <c r="Q1060" s="436" t="s">
        <v>22283</v>
      </c>
      <c r="R1060" s="447" t="s">
        <v>22284</v>
      </c>
      <c r="S1060" s="447" t="s">
        <v>22285</v>
      </c>
      <c r="T1060" s="455" t="s">
        <v>22286</v>
      </c>
      <c r="U1060" s="436" t="s">
        <v>20857</v>
      </c>
      <c r="V1060" s="436" t="s">
        <v>22287</v>
      </c>
      <c r="W1060" s="279"/>
    </row>
    <row r="1061" spans="1:23" ht="24" customHeight="1">
      <c r="A1061" s="219">
        <f t="shared" si="16"/>
        <v>1058</v>
      </c>
      <c r="B1061" s="219" t="s">
        <v>749</v>
      </c>
      <c r="C1061" s="235">
        <v>0</v>
      </c>
      <c r="D1061" s="225" t="s">
        <v>3043</v>
      </c>
      <c r="E1061" s="227" t="s">
        <v>3221</v>
      </c>
      <c r="F1061" s="227" t="s">
        <v>3221</v>
      </c>
      <c r="G1061" s="225" t="s">
        <v>14713</v>
      </c>
      <c r="H1061" s="227" t="s">
        <v>3287</v>
      </c>
      <c r="I1061" s="228" t="s">
        <v>13745</v>
      </c>
      <c r="J1061" s="229">
        <v>-1</v>
      </c>
      <c r="K1061" s="228" t="b">
        <v>0</v>
      </c>
      <c r="L1061" s="227">
        <v>1</v>
      </c>
      <c r="M1061" s="227">
        <v>1</v>
      </c>
      <c r="N1061" s="284">
        <v>2</v>
      </c>
      <c r="O1061" s="228" t="b">
        <v>0</v>
      </c>
      <c r="P1061" s="416" t="s">
        <v>14821</v>
      </c>
      <c r="Q1061" s="416" t="s">
        <v>22288</v>
      </c>
      <c r="R1061" s="444" t="s">
        <v>22289</v>
      </c>
      <c r="S1061" s="444" t="s">
        <v>22290</v>
      </c>
      <c r="T1061" s="452" t="s">
        <v>22291</v>
      </c>
      <c r="U1061" s="416" t="s">
        <v>22292</v>
      </c>
      <c r="V1061" s="416" t="s">
        <v>22293</v>
      </c>
      <c r="W1061" s="279"/>
    </row>
    <row r="1062" spans="1:23" ht="24" customHeight="1">
      <c r="A1062" s="219">
        <f t="shared" si="16"/>
        <v>1059</v>
      </c>
      <c r="B1062" s="219" t="s">
        <v>749</v>
      </c>
      <c r="C1062" s="235">
        <v>0</v>
      </c>
      <c r="D1062" s="225" t="s">
        <v>3043</v>
      </c>
      <c r="E1062" s="227" t="s">
        <v>3221</v>
      </c>
      <c r="F1062" s="231" t="s">
        <v>226</v>
      </c>
      <c r="G1062" s="225" t="s">
        <v>14713</v>
      </c>
      <c r="H1062" s="227" t="s">
        <v>3287</v>
      </c>
      <c r="I1062" s="228" t="s">
        <v>13745</v>
      </c>
      <c r="J1062" s="229">
        <v>-1</v>
      </c>
      <c r="K1062" s="228" t="b">
        <v>0</v>
      </c>
      <c r="L1062" s="227">
        <v>1</v>
      </c>
      <c r="M1062" s="227">
        <v>1</v>
      </c>
      <c r="N1062" s="284">
        <v>3</v>
      </c>
      <c r="O1062" s="228" t="b">
        <v>0</v>
      </c>
      <c r="P1062" s="436" t="s">
        <v>14827</v>
      </c>
      <c r="Q1062" s="436" t="s">
        <v>22294</v>
      </c>
      <c r="R1062" s="447" t="s">
        <v>22295</v>
      </c>
      <c r="S1062" s="447" t="s">
        <v>22296</v>
      </c>
      <c r="T1062" s="455" t="s">
        <v>22297</v>
      </c>
      <c r="U1062" s="436" t="s">
        <v>22298</v>
      </c>
      <c r="V1062" s="436" t="s">
        <v>22299</v>
      </c>
      <c r="W1062" s="279"/>
    </row>
    <row r="1063" spans="1:23" ht="24" customHeight="1">
      <c r="A1063" s="219">
        <f t="shared" si="16"/>
        <v>1060</v>
      </c>
      <c r="B1063" s="219" t="s">
        <v>749</v>
      </c>
      <c r="C1063" s="235">
        <v>0</v>
      </c>
      <c r="D1063" s="225" t="s">
        <v>3043</v>
      </c>
      <c r="E1063" s="227" t="s">
        <v>3221</v>
      </c>
      <c r="F1063" s="227" t="s">
        <v>3221</v>
      </c>
      <c r="G1063" s="225" t="s">
        <v>14713</v>
      </c>
      <c r="H1063" s="227" t="s">
        <v>3287</v>
      </c>
      <c r="I1063" s="228" t="s">
        <v>13745</v>
      </c>
      <c r="J1063" s="229">
        <v>-1</v>
      </c>
      <c r="K1063" s="228" t="b">
        <v>0</v>
      </c>
      <c r="L1063" s="227">
        <v>1</v>
      </c>
      <c r="M1063" s="227">
        <v>1</v>
      </c>
      <c r="N1063" s="284">
        <v>4</v>
      </c>
      <c r="O1063" s="228" t="b">
        <v>0</v>
      </c>
      <c r="P1063" s="416" t="s">
        <v>14822</v>
      </c>
      <c r="Q1063" s="416" t="s">
        <v>22300</v>
      </c>
      <c r="R1063" s="444" t="s">
        <v>22301</v>
      </c>
      <c r="S1063" s="444" t="s">
        <v>22302</v>
      </c>
      <c r="T1063" s="452" t="s">
        <v>22303</v>
      </c>
      <c r="U1063" s="416" t="s">
        <v>22304</v>
      </c>
      <c r="V1063" s="416" t="s">
        <v>22305</v>
      </c>
      <c r="W1063" s="279"/>
    </row>
    <row r="1064" spans="1:23" ht="24" customHeight="1">
      <c r="A1064" s="219">
        <f t="shared" si="16"/>
        <v>1061</v>
      </c>
      <c r="B1064" s="219" t="s">
        <v>749</v>
      </c>
      <c r="C1064" s="235">
        <v>0</v>
      </c>
      <c r="D1064" s="225" t="s">
        <v>3043</v>
      </c>
      <c r="E1064" s="227" t="s">
        <v>3221</v>
      </c>
      <c r="F1064" s="231" t="s">
        <v>226</v>
      </c>
      <c r="G1064" s="225" t="s">
        <v>14713</v>
      </c>
      <c r="H1064" s="227" t="s">
        <v>3287</v>
      </c>
      <c r="I1064" s="228" t="s">
        <v>13745</v>
      </c>
      <c r="J1064" s="229">
        <v>-1</v>
      </c>
      <c r="K1064" s="228" t="b">
        <v>0</v>
      </c>
      <c r="L1064" s="227">
        <v>1</v>
      </c>
      <c r="M1064" s="227">
        <v>1</v>
      </c>
      <c r="N1064" s="284">
        <v>5</v>
      </c>
      <c r="O1064" s="228" t="b">
        <v>0</v>
      </c>
      <c r="P1064" s="436" t="s">
        <v>14828</v>
      </c>
      <c r="Q1064" s="436" t="s">
        <v>22306</v>
      </c>
      <c r="R1064" s="447" t="s">
        <v>22307</v>
      </c>
      <c r="S1064" s="447" t="s">
        <v>22308</v>
      </c>
      <c r="T1064" s="455" t="s">
        <v>22309</v>
      </c>
      <c r="U1064" s="436" t="s">
        <v>22310</v>
      </c>
      <c r="V1064" s="436" t="s">
        <v>22311</v>
      </c>
      <c r="W1064" s="279"/>
    </row>
    <row r="1065" spans="1:23" ht="24" customHeight="1">
      <c r="A1065" s="219">
        <f t="shared" si="16"/>
        <v>1062</v>
      </c>
      <c r="B1065" s="219" t="s">
        <v>749</v>
      </c>
      <c r="C1065" s="235">
        <v>0</v>
      </c>
      <c r="D1065" s="225" t="s">
        <v>3043</v>
      </c>
      <c r="E1065" s="227" t="s">
        <v>3221</v>
      </c>
      <c r="F1065" s="227" t="s">
        <v>3221</v>
      </c>
      <c r="G1065" s="225" t="s">
        <v>14713</v>
      </c>
      <c r="H1065" s="227" t="s">
        <v>3287</v>
      </c>
      <c r="I1065" s="228" t="s">
        <v>13745</v>
      </c>
      <c r="J1065" s="229">
        <v>-1</v>
      </c>
      <c r="K1065" s="228" t="b">
        <v>0</v>
      </c>
      <c r="L1065" s="227">
        <v>1</v>
      </c>
      <c r="M1065" s="227">
        <v>1</v>
      </c>
      <c r="N1065" s="284">
        <v>6</v>
      </c>
      <c r="O1065" s="228" t="b">
        <v>0</v>
      </c>
      <c r="P1065" s="416" t="s">
        <v>14823</v>
      </c>
      <c r="Q1065" s="416" t="s">
        <v>22312</v>
      </c>
      <c r="R1065" s="444" t="s">
        <v>22313</v>
      </c>
      <c r="S1065" s="444" t="s">
        <v>22314</v>
      </c>
      <c r="T1065" s="452" t="s">
        <v>22315</v>
      </c>
      <c r="U1065" s="416" t="s">
        <v>22316</v>
      </c>
      <c r="V1065" s="416" t="s">
        <v>22317</v>
      </c>
      <c r="W1065" s="279"/>
    </row>
    <row r="1066" spans="1:23" ht="24" customHeight="1">
      <c r="A1066" s="219">
        <f t="shared" si="16"/>
        <v>1063</v>
      </c>
      <c r="B1066" s="219" t="s">
        <v>749</v>
      </c>
      <c r="C1066" s="235">
        <v>0</v>
      </c>
      <c r="D1066" s="225" t="s">
        <v>3043</v>
      </c>
      <c r="E1066" s="227" t="s">
        <v>3221</v>
      </c>
      <c r="F1066" s="227" t="s">
        <v>3221</v>
      </c>
      <c r="G1066" s="225" t="s">
        <v>14713</v>
      </c>
      <c r="H1066" s="227" t="s">
        <v>3287</v>
      </c>
      <c r="I1066" s="228" t="s">
        <v>13745</v>
      </c>
      <c r="J1066" s="229">
        <v>-1</v>
      </c>
      <c r="K1066" s="228" t="b">
        <v>0</v>
      </c>
      <c r="L1066" s="227">
        <v>1</v>
      </c>
      <c r="M1066" s="227">
        <v>1</v>
      </c>
      <c r="N1066" s="284">
        <v>7</v>
      </c>
      <c r="O1066" s="228" t="b">
        <v>0</v>
      </c>
      <c r="P1066" s="416" t="s">
        <v>19464</v>
      </c>
      <c r="Q1066" s="416" t="s">
        <v>22318</v>
      </c>
      <c r="R1066" s="444" t="s">
        <v>22319</v>
      </c>
      <c r="S1066" s="444" t="s">
        <v>22320</v>
      </c>
      <c r="T1066" s="452" t="s">
        <v>22321</v>
      </c>
      <c r="U1066" s="416" t="s">
        <v>22322</v>
      </c>
      <c r="V1066" s="416" t="s">
        <v>22323</v>
      </c>
      <c r="W1066" s="279"/>
    </row>
    <row r="1067" spans="1:23" ht="24" customHeight="1">
      <c r="A1067" s="219">
        <f t="shared" si="16"/>
        <v>1064</v>
      </c>
      <c r="B1067" s="219" t="s">
        <v>749</v>
      </c>
      <c r="C1067" s="235">
        <v>0</v>
      </c>
      <c r="D1067" s="225" t="s">
        <v>3043</v>
      </c>
      <c r="E1067" s="227" t="s">
        <v>3221</v>
      </c>
      <c r="F1067" s="227" t="s">
        <v>3221</v>
      </c>
      <c r="G1067" s="225" t="s">
        <v>14713</v>
      </c>
      <c r="H1067" s="227" t="s">
        <v>3287</v>
      </c>
      <c r="I1067" s="228" t="s">
        <v>13745</v>
      </c>
      <c r="J1067" s="229">
        <v>-1</v>
      </c>
      <c r="K1067" s="228" t="b">
        <v>0</v>
      </c>
      <c r="L1067" s="227">
        <v>1</v>
      </c>
      <c r="M1067" s="227">
        <v>1</v>
      </c>
      <c r="N1067" s="284">
        <v>8</v>
      </c>
      <c r="O1067" s="228" t="b">
        <v>0</v>
      </c>
      <c r="P1067" s="416" t="s">
        <v>14829</v>
      </c>
      <c r="Q1067" s="416" t="s">
        <v>22324</v>
      </c>
      <c r="R1067" s="444" t="s">
        <v>22325</v>
      </c>
      <c r="S1067" s="444" t="s">
        <v>22326</v>
      </c>
      <c r="T1067" s="452" t="s">
        <v>22327</v>
      </c>
      <c r="U1067" s="416" t="s">
        <v>22328</v>
      </c>
      <c r="V1067" s="416" t="s">
        <v>22329</v>
      </c>
      <c r="W1067" s="279"/>
    </row>
    <row r="1068" spans="1:23" ht="24" customHeight="1">
      <c r="A1068" s="219">
        <f t="shared" si="16"/>
        <v>1065</v>
      </c>
      <c r="B1068" s="219" t="s">
        <v>749</v>
      </c>
      <c r="C1068" s="235">
        <v>0</v>
      </c>
      <c r="D1068" s="225" t="s">
        <v>3043</v>
      </c>
      <c r="E1068" s="227" t="s">
        <v>3221</v>
      </c>
      <c r="F1068" s="227" t="s">
        <v>3221</v>
      </c>
      <c r="G1068" s="225" t="s">
        <v>14713</v>
      </c>
      <c r="H1068" s="227" t="s">
        <v>3287</v>
      </c>
      <c r="I1068" s="228" t="s">
        <v>13745</v>
      </c>
      <c r="J1068" s="229">
        <v>-1</v>
      </c>
      <c r="K1068" s="228" t="b">
        <v>0</v>
      </c>
      <c r="L1068" s="227">
        <v>1</v>
      </c>
      <c r="M1068" s="227">
        <v>1</v>
      </c>
      <c r="N1068" s="284">
        <v>9</v>
      </c>
      <c r="O1068" s="228" t="b">
        <v>0</v>
      </c>
      <c r="P1068" s="416" t="s">
        <v>15308</v>
      </c>
      <c r="Q1068" s="416" t="s">
        <v>22330</v>
      </c>
      <c r="R1068" s="444" t="s">
        <v>22331</v>
      </c>
      <c r="S1068" s="444" t="s">
        <v>22332</v>
      </c>
      <c r="T1068" s="452" t="s">
        <v>22333</v>
      </c>
      <c r="U1068" s="416" t="s">
        <v>22334</v>
      </c>
      <c r="V1068" s="416" t="s">
        <v>22335</v>
      </c>
      <c r="W1068" s="279"/>
    </row>
    <row r="1069" spans="1:23" ht="24" customHeight="1">
      <c r="A1069" s="219">
        <f t="shared" si="16"/>
        <v>1066</v>
      </c>
      <c r="B1069" s="219" t="s">
        <v>749</v>
      </c>
      <c r="C1069" s="235">
        <v>0</v>
      </c>
      <c r="D1069" s="225" t="s">
        <v>3043</v>
      </c>
      <c r="E1069" s="227" t="s">
        <v>3221</v>
      </c>
      <c r="F1069" s="227" t="s">
        <v>3221</v>
      </c>
      <c r="G1069" s="225" t="s">
        <v>14713</v>
      </c>
      <c r="H1069" s="227" t="s">
        <v>3287</v>
      </c>
      <c r="I1069" s="228" t="s">
        <v>13745</v>
      </c>
      <c r="J1069" s="229">
        <v>-1</v>
      </c>
      <c r="K1069" s="228" t="b">
        <v>0</v>
      </c>
      <c r="L1069" s="227">
        <v>1</v>
      </c>
      <c r="M1069" s="227">
        <v>1</v>
      </c>
      <c r="N1069" s="284">
        <v>10</v>
      </c>
      <c r="O1069" s="228" t="b">
        <v>0</v>
      </c>
      <c r="P1069" s="416" t="s">
        <v>15309</v>
      </c>
      <c r="Q1069" s="416" t="s">
        <v>22336</v>
      </c>
      <c r="R1069" s="444" t="s">
        <v>22337</v>
      </c>
      <c r="S1069" s="444" t="s">
        <v>22338</v>
      </c>
      <c r="T1069" s="452" t="s">
        <v>22339</v>
      </c>
      <c r="U1069" s="416" t="s">
        <v>22340</v>
      </c>
      <c r="V1069" s="416" t="s">
        <v>22341</v>
      </c>
      <c r="W1069" s="279"/>
    </row>
    <row r="1070" spans="1:23" ht="24" customHeight="1">
      <c r="A1070" s="219">
        <f t="shared" si="16"/>
        <v>1067</v>
      </c>
      <c r="B1070" s="219" t="s">
        <v>749</v>
      </c>
      <c r="C1070" s="235">
        <v>0</v>
      </c>
      <c r="D1070" s="225" t="s">
        <v>3043</v>
      </c>
      <c r="E1070" s="227" t="s">
        <v>3221</v>
      </c>
      <c r="F1070" s="231" t="s">
        <v>226</v>
      </c>
      <c r="G1070" s="225" t="s">
        <v>14713</v>
      </c>
      <c r="H1070" s="227" t="s">
        <v>3287</v>
      </c>
      <c r="I1070" s="228" t="s">
        <v>13745</v>
      </c>
      <c r="J1070" s="229">
        <v>-1</v>
      </c>
      <c r="K1070" s="228" t="b">
        <v>0</v>
      </c>
      <c r="L1070" s="227">
        <v>1</v>
      </c>
      <c r="M1070" s="227">
        <v>1</v>
      </c>
      <c r="N1070" s="284">
        <v>11</v>
      </c>
      <c r="O1070" s="228" t="b">
        <v>0</v>
      </c>
      <c r="P1070" s="436" t="s">
        <v>14824</v>
      </c>
      <c r="Q1070" s="436" t="s">
        <v>22342</v>
      </c>
      <c r="R1070" s="447" t="s">
        <v>22343</v>
      </c>
      <c r="S1070" s="447" t="s">
        <v>22344</v>
      </c>
      <c r="T1070" s="455" t="s">
        <v>22345</v>
      </c>
      <c r="U1070" s="436" t="s">
        <v>22346</v>
      </c>
      <c r="V1070" s="436" t="s">
        <v>22347</v>
      </c>
      <c r="W1070" s="279"/>
    </row>
    <row r="1071" spans="1:23" ht="24" customHeight="1">
      <c r="A1071" s="219">
        <f t="shared" si="16"/>
        <v>1068</v>
      </c>
      <c r="B1071" s="219" t="s">
        <v>749</v>
      </c>
      <c r="C1071" s="235">
        <v>0</v>
      </c>
      <c r="D1071" s="225" t="s">
        <v>3043</v>
      </c>
      <c r="E1071" s="227" t="s">
        <v>3221</v>
      </c>
      <c r="F1071" s="227" t="s">
        <v>3221</v>
      </c>
      <c r="G1071" s="225" t="s">
        <v>14713</v>
      </c>
      <c r="H1071" s="227" t="s">
        <v>3287</v>
      </c>
      <c r="I1071" s="228" t="s">
        <v>13745</v>
      </c>
      <c r="J1071" s="229">
        <v>-1</v>
      </c>
      <c r="K1071" s="228" t="b">
        <v>0</v>
      </c>
      <c r="L1071" s="227">
        <v>1</v>
      </c>
      <c r="M1071" s="227">
        <v>1</v>
      </c>
      <c r="N1071" s="284">
        <v>12</v>
      </c>
      <c r="O1071" s="228" t="b">
        <v>0</v>
      </c>
      <c r="P1071" s="416" t="s">
        <v>15310</v>
      </c>
      <c r="Q1071" s="416" t="s">
        <v>22348</v>
      </c>
      <c r="R1071" s="444" t="s">
        <v>22349</v>
      </c>
      <c r="S1071" s="444" t="s">
        <v>22350</v>
      </c>
      <c r="T1071" s="452" t="s">
        <v>22351</v>
      </c>
      <c r="U1071" s="416" t="s">
        <v>22352</v>
      </c>
      <c r="V1071" s="416" t="s">
        <v>22353</v>
      </c>
      <c r="W1071" s="279"/>
    </row>
    <row r="1072" spans="1:23" ht="24" customHeight="1">
      <c r="A1072" s="219">
        <f t="shared" si="16"/>
        <v>1069</v>
      </c>
      <c r="B1072" s="219" t="s">
        <v>749</v>
      </c>
      <c r="C1072" s="235">
        <v>0</v>
      </c>
      <c r="D1072" s="225" t="s">
        <v>3043</v>
      </c>
      <c r="E1072" s="227" t="s">
        <v>3221</v>
      </c>
      <c r="F1072" s="227" t="s">
        <v>3221</v>
      </c>
      <c r="G1072" s="225" t="s">
        <v>14713</v>
      </c>
      <c r="H1072" s="227" t="s">
        <v>3287</v>
      </c>
      <c r="I1072" s="228" t="s">
        <v>13745</v>
      </c>
      <c r="J1072" s="229">
        <v>-1</v>
      </c>
      <c r="K1072" s="228" t="b">
        <v>0</v>
      </c>
      <c r="L1072" s="227">
        <v>1</v>
      </c>
      <c r="M1072" s="227">
        <v>1</v>
      </c>
      <c r="N1072" s="284">
        <v>13</v>
      </c>
      <c r="O1072" s="228" t="b">
        <v>0</v>
      </c>
      <c r="P1072" s="416" t="s">
        <v>14825</v>
      </c>
      <c r="Q1072" s="416" t="s">
        <v>22354</v>
      </c>
      <c r="R1072" s="444" t="s">
        <v>22355</v>
      </c>
      <c r="S1072" s="444" t="s">
        <v>22356</v>
      </c>
      <c r="T1072" s="452" t="s">
        <v>22357</v>
      </c>
      <c r="U1072" s="416" t="s">
        <v>22358</v>
      </c>
      <c r="V1072" s="416" t="s">
        <v>22359</v>
      </c>
      <c r="W1072" s="279"/>
    </row>
    <row r="1073" spans="1:23" ht="24" customHeight="1">
      <c r="A1073" s="219">
        <f t="shared" si="16"/>
        <v>1070</v>
      </c>
      <c r="B1073" s="219" t="s">
        <v>749</v>
      </c>
      <c r="C1073" s="235">
        <v>0</v>
      </c>
      <c r="D1073" s="225" t="s">
        <v>3043</v>
      </c>
      <c r="E1073" s="227" t="s">
        <v>3221</v>
      </c>
      <c r="F1073" s="231" t="s">
        <v>226</v>
      </c>
      <c r="G1073" s="225" t="s">
        <v>14713</v>
      </c>
      <c r="H1073" s="227" t="s">
        <v>3287</v>
      </c>
      <c r="I1073" s="228" t="s">
        <v>13745</v>
      </c>
      <c r="J1073" s="229">
        <v>-1</v>
      </c>
      <c r="K1073" s="228" t="b">
        <v>0</v>
      </c>
      <c r="L1073" s="227">
        <v>1</v>
      </c>
      <c r="M1073" s="227">
        <v>1</v>
      </c>
      <c r="N1073" s="284">
        <v>14</v>
      </c>
      <c r="O1073" s="228" t="b">
        <v>0</v>
      </c>
      <c r="P1073" s="436" t="s">
        <v>14826</v>
      </c>
      <c r="Q1073" s="436" t="s">
        <v>22360</v>
      </c>
      <c r="R1073" s="447" t="s">
        <v>22361</v>
      </c>
      <c r="S1073" s="447" t="s">
        <v>22362</v>
      </c>
      <c r="T1073" s="455" t="s">
        <v>22363</v>
      </c>
      <c r="U1073" s="436" t="s">
        <v>22364</v>
      </c>
      <c r="V1073" s="436" t="s">
        <v>22365</v>
      </c>
      <c r="W1073" s="279"/>
    </row>
    <row r="1074" spans="1:23" ht="24" customHeight="1">
      <c r="A1074" s="219">
        <f t="shared" si="16"/>
        <v>1071</v>
      </c>
      <c r="B1074" s="219" t="s">
        <v>749</v>
      </c>
      <c r="C1074" s="235">
        <v>0</v>
      </c>
      <c r="D1074" s="225" t="s">
        <v>3043</v>
      </c>
      <c r="E1074" s="227" t="s">
        <v>3221</v>
      </c>
      <c r="F1074" s="227" t="s">
        <v>3221</v>
      </c>
      <c r="G1074" s="225" t="s">
        <v>14713</v>
      </c>
      <c r="H1074" s="227" t="s">
        <v>3287</v>
      </c>
      <c r="I1074" s="228" t="s">
        <v>13745</v>
      </c>
      <c r="J1074" s="229">
        <v>-1</v>
      </c>
      <c r="K1074" s="228" t="b">
        <v>0</v>
      </c>
      <c r="L1074" s="227">
        <v>1</v>
      </c>
      <c r="M1074" s="227">
        <v>1</v>
      </c>
      <c r="N1074" s="284">
        <v>15</v>
      </c>
      <c r="O1074" s="228" t="b">
        <v>0</v>
      </c>
      <c r="P1074" s="416" t="s">
        <v>25452</v>
      </c>
      <c r="Q1074" s="416" t="s">
        <v>22366</v>
      </c>
      <c r="R1074" s="444" t="s">
        <v>22367</v>
      </c>
      <c r="S1074" s="444" t="s">
        <v>22368</v>
      </c>
      <c r="T1074" s="452" t="s">
        <v>22369</v>
      </c>
      <c r="U1074" s="416" t="s">
        <v>22370</v>
      </c>
      <c r="V1074" s="416" t="s">
        <v>22371</v>
      </c>
      <c r="W1074" s="279"/>
    </row>
    <row r="1075" spans="1:23" ht="24" customHeight="1">
      <c r="A1075" s="219">
        <f t="shared" si="16"/>
        <v>1072</v>
      </c>
      <c r="B1075" s="219" t="s">
        <v>749</v>
      </c>
      <c r="C1075" s="235">
        <v>0</v>
      </c>
      <c r="D1075" s="225" t="s">
        <v>3043</v>
      </c>
      <c r="E1075" s="227" t="s">
        <v>3221</v>
      </c>
      <c r="F1075" s="227" t="s">
        <v>3221</v>
      </c>
      <c r="G1075" s="225" t="s">
        <v>14713</v>
      </c>
      <c r="H1075" s="227" t="s">
        <v>3287</v>
      </c>
      <c r="I1075" s="228" t="s">
        <v>13745</v>
      </c>
      <c r="J1075" s="229">
        <v>-1</v>
      </c>
      <c r="K1075" s="228" t="b">
        <v>0</v>
      </c>
      <c r="L1075" s="227">
        <v>1</v>
      </c>
      <c r="M1075" s="227">
        <v>1</v>
      </c>
      <c r="N1075" s="284">
        <v>16</v>
      </c>
      <c r="O1075" s="228" t="b">
        <v>0</v>
      </c>
      <c r="P1075" s="416" t="s">
        <v>14830</v>
      </c>
      <c r="Q1075" s="416" t="s">
        <v>22372</v>
      </c>
      <c r="R1075" s="444" t="s">
        <v>22373</v>
      </c>
      <c r="S1075" s="444" t="s">
        <v>22374</v>
      </c>
      <c r="T1075" s="452" t="s">
        <v>22375</v>
      </c>
      <c r="U1075" s="416" t="s">
        <v>22376</v>
      </c>
      <c r="V1075" s="416" t="s">
        <v>22377</v>
      </c>
      <c r="W1075" s="279"/>
    </row>
    <row r="1076" spans="1:23" ht="24" customHeight="1">
      <c r="A1076" s="219">
        <f t="shared" si="16"/>
        <v>1073</v>
      </c>
      <c r="B1076" s="219" t="s">
        <v>749</v>
      </c>
      <c r="C1076" s="235">
        <v>0</v>
      </c>
      <c r="D1076" s="225" t="s">
        <v>3043</v>
      </c>
      <c r="E1076" s="227" t="s">
        <v>3221</v>
      </c>
      <c r="F1076" s="231" t="s">
        <v>226</v>
      </c>
      <c r="G1076" s="225" t="s">
        <v>14713</v>
      </c>
      <c r="H1076" s="227" t="s">
        <v>3287</v>
      </c>
      <c r="I1076" s="228" t="s">
        <v>13745</v>
      </c>
      <c r="J1076" s="229">
        <v>-1</v>
      </c>
      <c r="K1076" s="228" t="b">
        <v>0</v>
      </c>
      <c r="L1076" s="227">
        <v>1</v>
      </c>
      <c r="M1076" s="227">
        <v>1</v>
      </c>
      <c r="N1076" s="284">
        <v>17</v>
      </c>
      <c r="O1076" s="227" t="b">
        <v>1</v>
      </c>
      <c r="P1076" s="436" t="s">
        <v>15311</v>
      </c>
      <c r="Q1076" s="436" t="s">
        <v>22378</v>
      </c>
      <c r="R1076" s="447" t="s">
        <v>22379</v>
      </c>
      <c r="S1076" s="447" t="s">
        <v>22380</v>
      </c>
      <c r="T1076" s="455" t="s">
        <v>22381</v>
      </c>
      <c r="U1076" s="436" t="s">
        <v>22382</v>
      </c>
      <c r="V1076" s="436" t="s">
        <v>22383</v>
      </c>
      <c r="W1076" s="279"/>
    </row>
    <row r="1077" spans="1:23" ht="24" customHeight="1">
      <c r="A1077" s="219">
        <f t="shared" si="16"/>
        <v>1074</v>
      </c>
      <c r="B1077" s="219" t="s">
        <v>749</v>
      </c>
      <c r="C1077" s="220">
        <v>0</v>
      </c>
      <c r="D1077" s="219" t="s">
        <v>3038</v>
      </c>
      <c r="E1077" s="219" t="s">
        <v>3039</v>
      </c>
      <c r="F1077" s="225" t="s">
        <v>25437</v>
      </c>
      <c r="G1077" s="225" t="s">
        <v>25437</v>
      </c>
      <c r="H1077" s="220" t="s">
        <v>13745</v>
      </c>
      <c r="I1077" s="220" t="s">
        <v>13745</v>
      </c>
      <c r="J1077" s="222">
        <v>0</v>
      </c>
      <c r="K1077" s="220" t="b">
        <v>0</v>
      </c>
      <c r="L1077" s="219">
        <v>1</v>
      </c>
      <c r="M1077" s="219">
        <v>1</v>
      </c>
      <c r="N1077" s="229">
        <v>1</v>
      </c>
      <c r="O1077" s="223" t="b">
        <v>0</v>
      </c>
      <c r="P1077" s="569" t="s">
        <v>25442</v>
      </c>
      <c r="Q1077" s="416" t="s">
        <v>14702</v>
      </c>
      <c r="R1077" s="444" t="s">
        <v>105</v>
      </c>
      <c r="S1077" s="444" t="s">
        <v>105</v>
      </c>
      <c r="T1077" s="452" t="s">
        <v>105</v>
      </c>
      <c r="U1077" s="416" t="s">
        <v>105</v>
      </c>
      <c r="V1077" s="416" t="s">
        <v>105</v>
      </c>
    </row>
    <row r="1078" spans="1:23" ht="24" customHeight="1">
      <c r="A1078" s="219">
        <f t="shared" si="16"/>
        <v>1075</v>
      </c>
      <c r="B1078" s="219" t="s">
        <v>749</v>
      </c>
      <c r="C1078" s="220">
        <v>0</v>
      </c>
      <c r="D1078" s="219" t="s">
        <v>3038</v>
      </c>
      <c r="E1078" s="219" t="s">
        <v>3039</v>
      </c>
      <c r="F1078" s="219" t="s">
        <v>3039</v>
      </c>
      <c r="G1078" s="225" t="s">
        <v>25437</v>
      </c>
      <c r="H1078" s="220" t="s">
        <v>13745</v>
      </c>
      <c r="I1078" s="220" t="s">
        <v>13745</v>
      </c>
      <c r="J1078" s="222">
        <v>0</v>
      </c>
      <c r="K1078" s="220" t="b">
        <v>0</v>
      </c>
      <c r="L1078" s="219">
        <v>1</v>
      </c>
      <c r="M1078" s="219">
        <v>1</v>
      </c>
      <c r="N1078" s="229">
        <v>2</v>
      </c>
      <c r="O1078" s="223" t="b">
        <v>0</v>
      </c>
      <c r="P1078" s="416" t="s">
        <v>25449</v>
      </c>
      <c r="Q1078" s="416" t="s">
        <v>14702</v>
      </c>
      <c r="R1078" s="444" t="s">
        <v>105</v>
      </c>
      <c r="S1078" s="444" t="s">
        <v>105</v>
      </c>
      <c r="T1078" s="452" t="s">
        <v>105</v>
      </c>
      <c r="U1078" s="416" t="s">
        <v>105</v>
      </c>
      <c r="V1078" s="416" t="s">
        <v>105</v>
      </c>
    </row>
    <row r="1079" spans="1:23" ht="24" customHeight="1">
      <c r="A1079" s="219">
        <f t="shared" si="16"/>
        <v>1076</v>
      </c>
      <c r="B1079" s="219" t="s">
        <v>749</v>
      </c>
      <c r="C1079" s="220">
        <v>0</v>
      </c>
      <c r="D1079" s="219" t="s">
        <v>3038</v>
      </c>
      <c r="E1079" s="219" t="s">
        <v>3039</v>
      </c>
      <c r="F1079" s="225" t="s">
        <v>25437</v>
      </c>
      <c r="G1079" s="225" t="s">
        <v>25437</v>
      </c>
      <c r="H1079" s="220" t="s">
        <v>13745</v>
      </c>
      <c r="I1079" s="220" t="s">
        <v>13745</v>
      </c>
      <c r="J1079" s="222">
        <v>0</v>
      </c>
      <c r="K1079" s="220" t="b">
        <v>0</v>
      </c>
      <c r="L1079" s="219">
        <v>1</v>
      </c>
      <c r="M1079" s="219">
        <v>1</v>
      </c>
      <c r="N1079" s="229">
        <v>3</v>
      </c>
      <c r="O1079" s="223" t="b">
        <v>0</v>
      </c>
      <c r="P1079" s="569" t="s">
        <v>25443</v>
      </c>
      <c r="Q1079" s="416" t="s">
        <v>14702</v>
      </c>
      <c r="R1079" s="444" t="s">
        <v>105</v>
      </c>
      <c r="S1079" s="444" t="s">
        <v>105</v>
      </c>
      <c r="T1079" s="452" t="s">
        <v>105</v>
      </c>
      <c r="U1079" s="416" t="s">
        <v>105</v>
      </c>
      <c r="V1079" s="416" t="s">
        <v>105</v>
      </c>
    </row>
    <row r="1080" spans="1:23" ht="24" customHeight="1">
      <c r="A1080" s="219">
        <f t="shared" si="16"/>
        <v>1077</v>
      </c>
      <c r="B1080" s="219" t="s">
        <v>749</v>
      </c>
      <c r="C1080" s="220">
        <v>0</v>
      </c>
      <c r="D1080" s="219" t="s">
        <v>3038</v>
      </c>
      <c r="E1080" s="219" t="s">
        <v>3039</v>
      </c>
      <c r="F1080" s="219" t="s">
        <v>3039</v>
      </c>
      <c r="G1080" s="225" t="s">
        <v>25437</v>
      </c>
      <c r="H1080" s="220" t="s">
        <v>13745</v>
      </c>
      <c r="I1080" s="220" t="s">
        <v>13745</v>
      </c>
      <c r="J1080" s="222">
        <v>0</v>
      </c>
      <c r="K1080" s="220" t="b">
        <v>0</v>
      </c>
      <c r="L1080" s="219">
        <v>1</v>
      </c>
      <c r="M1080" s="219">
        <v>1</v>
      </c>
      <c r="N1080" s="229">
        <v>4</v>
      </c>
      <c r="O1080" s="223" t="b">
        <v>0</v>
      </c>
      <c r="P1080" s="416" t="s">
        <v>25450</v>
      </c>
      <c r="Q1080" s="416" t="s">
        <v>14702</v>
      </c>
      <c r="R1080" s="444" t="s">
        <v>105</v>
      </c>
      <c r="S1080" s="444" t="s">
        <v>105</v>
      </c>
      <c r="T1080" s="452" t="s">
        <v>105</v>
      </c>
      <c r="U1080" s="416" t="s">
        <v>105</v>
      </c>
      <c r="V1080" s="416" t="s">
        <v>105</v>
      </c>
    </row>
    <row r="1081" spans="1:23" ht="24" customHeight="1">
      <c r="A1081" s="219">
        <f t="shared" si="16"/>
        <v>1078</v>
      </c>
      <c r="B1081" s="219" t="s">
        <v>749</v>
      </c>
      <c r="C1081" s="220">
        <v>0</v>
      </c>
      <c r="D1081" s="219" t="s">
        <v>3038</v>
      </c>
      <c r="E1081" s="219" t="s">
        <v>3039</v>
      </c>
      <c r="F1081" s="225" t="s">
        <v>25437</v>
      </c>
      <c r="G1081" s="225" t="s">
        <v>25437</v>
      </c>
      <c r="H1081" s="220" t="s">
        <v>13745</v>
      </c>
      <c r="I1081" s="220" t="s">
        <v>13745</v>
      </c>
      <c r="J1081" s="222">
        <v>0</v>
      </c>
      <c r="K1081" s="220" t="b">
        <v>0</v>
      </c>
      <c r="L1081" s="219">
        <v>1</v>
      </c>
      <c r="M1081" s="219">
        <v>1</v>
      </c>
      <c r="N1081" s="229">
        <v>5</v>
      </c>
      <c r="O1081" s="223" t="b">
        <v>0</v>
      </c>
      <c r="P1081" s="569" t="s">
        <v>25445</v>
      </c>
      <c r="Q1081" s="416" t="s">
        <v>14702</v>
      </c>
      <c r="R1081" s="444" t="s">
        <v>105</v>
      </c>
      <c r="S1081" s="444" t="s">
        <v>105</v>
      </c>
      <c r="T1081" s="452" t="s">
        <v>105</v>
      </c>
      <c r="U1081" s="416" t="s">
        <v>105</v>
      </c>
      <c r="V1081" s="416" t="s">
        <v>105</v>
      </c>
    </row>
    <row r="1082" spans="1:23" ht="24" customHeight="1">
      <c r="A1082" s="219">
        <f t="shared" si="16"/>
        <v>1079</v>
      </c>
      <c r="B1082" s="219" t="s">
        <v>749</v>
      </c>
      <c r="C1082" s="220">
        <v>0</v>
      </c>
      <c r="D1082" s="219" t="s">
        <v>3038</v>
      </c>
      <c r="E1082" s="219" t="s">
        <v>3039</v>
      </c>
      <c r="F1082" s="219" t="s">
        <v>3039</v>
      </c>
      <c r="G1082" s="225" t="s">
        <v>25437</v>
      </c>
      <c r="H1082" s="220" t="s">
        <v>13745</v>
      </c>
      <c r="I1082" s="220" t="s">
        <v>13745</v>
      </c>
      <c r="J1082" s="222">
        <v>0</v>
      </c>
      <c r="K1082" s="220" t="b">
        <v>0</v>
      </c>
      <c r="L1082" s="219">
        <v>1</v>
      </c>
      <c r="M1082" s="219">
        <v>1</v>
      </c>
      <c r="N1082" s="229">
        <v>6</v>
      </c>
      <c r="O1082" s="223" t="b">
        <v>0</v>
      </c>
      <c r="P1082" s="416" t="s">
        <v>2356</v>
      </c>
      <c r="Q1082" s="416" t="s">
        <v>14702</v>
      </c>
      <c r="R1082" s="444" t="s">
        <v>105</v>
      </c>
      <c r="S1082" s="444" t="s">
        <v>105</v>
      </c>
      <c r="T1082" s="452" t="s">
        <v>105</v>
      </c>
      <c r="U1082" s="416" t="s">
        <v>105</v>
      </c>
      <c r="V1082" s="416" t="s">
        <v>105</v>
      </c>
    </row>
    <row r="1083" spans="1:23" ht="24" customHeight="1">
      <c r="A1083" s="219">
        <f t="shared" si="16"/>
        <v>1080</v>
      </c>
      <c r="B1083" s="219" t="s">
        <v>749</v>
      </c>
      <c r="C1083" s="220">
        <v>0</v>
      </c>
      <c r="D1083" s="219" t="s">
        <v>3038</v>
      </c>
      <c r="E1083" s="219" t="s">
        <v>3039</v>
      </c>
      <c r="F1083" s="219" t="s">
        <v>3039</v>
      </c>
      <c r="G1083" s="225" t="s">
        <v>25437</v>
      </c>
      <c r="H1083" s="220" t="s">
        <v>13745</v>
      </c>
      <c r="I1083" s="220" t="s">
        <v>13745</v>
      </c>
      <c r="J1083" s="222">
        <v>0</v>
      </c>
      <c r="K1083" s="220" t="b">
        <v>0</v>
      </c>
      <c r="L1083" s="219">
        <v>1</v>
      </c>
      <c r="M1083" s="219">
        <v>1</v>
      </c>
      <c r="N1083" s="229">
        <v>7</v>
      </c>
      <c r="O1083" s="223" t="b">
        <v>0</v>
      </c>
      <c r="P1083" s="416" t="s">
        <v>25444</v>
      </c>
      <c r="Q1083" s="416" t="s">
        <v>14702</v>
      </c>
      <c r="R1083" s="444" t="s">
        <v>105</v>
      </c>
      <c r="S1083" s="444" t="s">
        <v>105</v>
      </c>
      <c r="T1083" s="452" t="s">
        <v>105</v>
      </c>
      <c r="U1083" s="416" t="s">
        <v>105</v>
      </c>
      <c r="V1083" s="416" t="s">
        <v>105</v>
      </c>
    </row>
    <row r="1084" spans="1:23" ht="24" customHeight="1">
      <c r="A1084" s="219">
        <f t="shared" si="16"/>
        <v>1081</v>
      </c>
      <c r="B1084" s="219" t="s">
        <v>749</v>
      </c>
      <c r="C1084" s="220">
        <v>0</v>
      </c>
      <c r="D1084" s="219" t="s">
        <v>3038</v>
      </c>
      <c r="E1084" s="219" t="s">
        <v>3039</v>
      </c>
      <c r="F1084" s="225" t="s">
        <v>25437</v>
      </c>
      <c r="G1084" s="225" t="s">
        <v>25437</v>
      </c>
      <c r="H1084" s="220" t="s">
        <v>13745</v>
      </c>
      <c r="I1084" s="220" t="s">
        <v>13745</v>
      </c>
      <c r="J1084" s="222">
        <v>0</v>
      </c>
      <c r="K1084" s="220" t="b">
        <v>0</v>
      </c>
      <c r="L1084" s="219">
        <v>1</v>
      </c>
      <c r="M1084" s="219">
        <v>1</v>
      </c>
      <c r="N1084" s="229">
        <v>8</v>
      </c>
      <c r="O1084" s="223" t="b">
        <v>0</v>
      </c>
      <c r="P1084" s="569" t="s">
        <v>25453</v>
      </c>
      <c r="Q1084" s="416" t="s">
        <v>14702</v>
      </c>
      <c r="R1084" s="444" t="s">
        <v>105</v>
      </c>
      <c r="S1084" s="444" t="s">
        <v>105</v>
      </c>
      <c r="T1084" s="452" t="s">
        <v>105</v>
      </c>
      <c r="U1084" s="416" t="s">
        <v>105</v>
      </c>
      <c r="V1084" s="416" t="s">
        <v>105</v>
      </c>
    </row>
    <row r="1085" spans="1:23" ht="24" customHeight="1">
      <c r="A1085" s="219">
        <f t="shared" si="16"/>
        <v>1082</v>
      </c>
      <c r="B1085" s="219" t="s">
        <v>749</v>
      </c>
      <c r="C1085" s="220">
        <v>0</v>
      </c>
      <c r="D1085" s="219" t="s">
        <v>3038</v>
      </c>
      <c r="E1085" s="219" t="s">
        <v>3039</v>
      </c>
      <c r="F1085" s="225" t="s">
        <v>25437</v>
      </c>
      <c r="G1085" s="225" t="s">
        <v>25437</v>
      </c>
      <c r="H1085" s="220" t="s">
        <v>13745</v>
      </c>
      <c r="I1085" s="220" t="s">
        <v>13745</v>
      </c>
      <c r="J1085" s="222">
        <v>0</v>
      </c>
      <c r="K1085" s="220" t="b">
        <v>0</v>
      </c>
      <c r="L1085" s="219">
        <v>1</v>
      </c>
      <c r="M1085" s="219">
        <v>1</v>
      </c>
      <c r="N1085" s="229">
        <v>9</v>
      </c>
      <c r="O1085" s="227" t="b">
        <v>1</v>
      </c>
      <c r="P1085" s="569" t="s">
        <v>25454</v>
      </c>
      <c r="Q1085" s="416" t="s">
        <v>14702</v>
      </c>
      <c r="R1085" s="416" t="s">
        <v>14702</v>
      </c>
      <c r="S1085" s="416" t="s">
        <v>14702</v>
      </c>
      <c r="T1085" s="416" t="s">
        <v>14702</v>
      </c>
      <c r="U1085" s="416" t="s">
        <v>14702</v>
      </c>
      <c r="V1085" s="416" t="s">
        <v>14702</v>
      </c>
    </row>
    <row r="1086" spans="1:23" ht="24" customHeight="1">
      <c r="A1086" s="219">
        <f t="shared" si="16"/>
        <v>1083</v>
      </c>
      <c r="B1086" s="219" t="s">
        <v>749</v>
      </c>
      <c r="C1086" s="220">
        <v>0</v>
      </c>
      <c r="D1086" s="219" t="s">
        <v>25610</v>
      </c>
      <c r="E1086" s="221" t="s">
        <v>3047</v>
      </c>
      <c r="F1086" s="221" t="s">
        <v>3047</v>
      </c>
      <c r="G1086" s="225" t="s">
        <v>25437</v>
      </c>
      <c r="H1086" s="219" t="s">
        <v>3153</v>
      </c>
      <c r="I1086" s="220" t="s">
        <v>13745</v>
      </c>
      <c r="J1086" s="222">
        <v>-1</v>
      </c>
      <c r="K1086" s="220" t="b">
        <v>0</v>
      </c>
      <c r="L1086" s="219">
        <v>1</v>
      </c>
      <c r="M1086" s="219">
        <v>1</v>
      </c>
      <c r="N1086" s="229">
        <v>1</v>
      </c>
      <c r="O1086" s="228" t="b">
        <v>0</v>
      </c>
      <c r="P1086" s="416" t="s">
        <v>25605</v>
      </c>
      <c r="Q1086" s="416" t="s">
        <v>14702</v>
      </c>
      <c r="R1086" s="416" t="s">
        <v>14702</v>
      </c>
      <c r="S1086" s="416" t="s">
        <v>14702</v>
      </c>
      <c r="T1086" s="416" t="s">
        <v>14702</v>
      </c>
      <c r="U1086" s="416" t="s">
        <v>14702</v>
      </c>
      <c r="V1086" s="416" t="s">
        <v>14702</v>
      </c>
    </row>
    <row r="1087" spans="1:23" ht="24" customHeight="1">
      <c r="A1087" s="219">
        <f t="shared" si="16"/>
        <v>1084</v>
      </c>
      <c r="B1087" s="219" t="s">
        <v>749</v>
      </c>
      <c r="C1087" s="220">
        <v>0</v>
      </c>
      <c r="D1087" s="219" t="s">
        <v>25610</v>
      </c>
      <c r="E1087" s="221" t="s">
        <v>3047</v>
      </c>
      <c r="F1087" s="225" t="s">
        <v>25437</v>
      </c>
      <c r="G1087" s="225" t="s">
        <v>25437</v>
      </c>
      <c r="H1087" s="219" t="s">
        <v>3153</v>
      </c>
      <c r="I1087" s="220" t="s">
        <v>13745</v>
      </c>
      <c r="J1087" s="222">
        <v>-1</v>
      </c>
      <c r="K1087" s="220" t="b">
        <v>0</v>
      </c>
      <c r="L1087" s="219">
        <v>1</v>
      </c>
      <c r="M1087" s="219">
        <v>1</v>
      </c>
      <c r="N1087" s="229">
        <v>2</v>
      </c>
      <c r="O1087" s="228" t="b">
        <v>0</v>
      </c>
      <c r="P1087" s="569" t="s">
        <v>25607</v>
      </c>
      <c r="Q1087" s="416" t="s">
        <v>14702</v>
      </c>
      <c r="R1087" s="416" t="s">
        <v>14702</v>
      </c>
      <c r="S1087" s="416" t="s">
        <v>14702</v>
      </c>
      <c r="T1087" s="416" t="s">
        <v>14702</v>
      </c>
      <c r="U1087" s="416" t="s">
        <v>14702</v>
      </c>
      <c r="V1087" s="416" t="s">
        <v>14702</v>
      </c>
    </row>
    <row r="1088" spans="1:23" ht="24" customHeight="1">
      <c r="A1088" s="219">
        <f t="shared" si="16"/>
        <v>1085</v>
      </c>
      <c r="B1088" s="219" t="s">
        <v>749</v>
      </c>
      <c r="C1088" s="220">
        <v>0</v>
      </c>
      <c r="D1088" s="219" t="s">
        <v>25610</v>
      </c>
      <c r="E1088" s="221" t="s">
        <v>3047</v>
      </c>
      <c r="F1088" s="221" t="s">
        <v>3047</v>
      </c>
      <c r="G1088" s="225" t="s">
        <v>25437</v>
      </c>
      <c r="H1088" s="219" t="s">
        <v>3153</v>
      </c>
      <c r="I1088" s="220" t="s">
        <v>13745</v>
      </c>
      <c r="J1088" s="222">
        <v>-1</v>
      </c>
      <c r="K1088" s="220" t="b">
        <v>0</v>
      </c>
      <c r="L1088" s="219">
        <v>1</v>
      </c>
      <c r="M1088" s="219">
        <v>1</v>
      </c>
      <c r="N1088" s="229">
        <v>3</v>
      </c>
      <c r="O1088" s="228" t="b">
        <v>0</v>
      </c>
      <c r="P1088" s="416" t="s">
        <v>25608</v>
      </c>
      <c r="Q1088" s="416" t="s">
        <v>14702</v>
      </c>
      <c r="R1088" s="416" t="s">
        <v>14702</v>
      </c>
      <c r="S1088" s="416" t="s">
        <v>14702</v>
      </c>
      <c r="T1088" s="416" t="s">
        <v>14702</v>
      </c>
      <c r="U1088" s="416" t="s">
        <v>14702</v>
      </c>
      <c r="V1088" s="416" t="s">
        <v>14702</v>
      </c>
    </row>
    <row r="1089" spans="1:22" ht="24" customHeight="1">
      <c r="A1089" s="219">
        <f t="shared" si="16"/>
        <v>1086</v>
      </c>
      <c r="B1089" s="219" t="s">
        <v>749</v>
      </c>
      <c r="C1089" s="220">
        <v>0</v>
      </c>
      <c r="D1089" s="219" t="s">
        <v>25610</v>
      </c>
      <c r="E1089" s="221" t="s">
        <v>3047</v>
      </c>
      <c r="F1089" s="221" t="s">
        <v>3047</v>
      </c>
      <c r="G1089" s="225" t="s">
        <v>25437</v>
      </c>
      <c r="H1089" s="219" t="s">
        <v>3153</v>
      </c>
      <c r="I1089" s="220" t="s">
        <v>13745</v>
      </c>
      <c r="J1089" s="222">
        <v>-1</v>
      </c>
      <c r="K1089" s="220" t="b">
        <v>0</v>
      </c>
      <c r="L1089" s="219">
        <v>1</v>
      </c>
      <c r="M1089" s="219">
        <v>1</v>
      </c>
      <c r="N1089" s="229">
        <v>4</v>
      </c>
      <c r="O1089" s="228" t="b">
        <v>0</v>
      </c>
      <c r="P1089" s="416" t="s">
        <v>25609</v>
      </c>
      <c r="Q1089" s="416" t="s">
        <v>14702</v>
      </c>
      <c r="R1089" s="416" t="s">
        <v>14702</v>
      </c>
      <c r="S1089" s="416" t="s">
        <v>14702</v>
      </c>
      <c r="T1089" s="416" t="s">
        <v>14702</v>
      </c>
      <c r="U1089" s="416" t="s">
        <v>14702</v>
      </c>
      <c r="V1089" s="416" t="s">
        <v>14702</v>
      </c>
    </row>
    <row r="1090" spans="1:22" ht="24" customHeight="1">
      <c r="A1090" s="219">
        <f t="shared" si="16"/>
        <v>1087</v>
      </c>
      <c r="B1090" s="219" t="s">
        <v>749</v>
      </c>
      <c r="C1090" s="220">
        <v>0</v>
      </c>
      <c r="D1090" s="219" t="s">
        <v>25610</v>
      </c>
      <c r="E1090" s="221" t="s">
        <v>3047</v>
      </c>
      <c r="F1090" s="225" t="s">
        <v>25437</v>
      </c>
      <c r="G1090" s="225" t="s">
        <v>25437</v>
      </c>
      <c r="H1090" s="219" t="s">
        <v>3153</v>
      </c>
      <c r="I1090" s="220" t="s">
        <v>13745</v>
      </c>
      <c r="J1090" s="222">
        <v>-1</v>
      </c>
      <c r="K1090" s="220" t="b">
        <v>0</v>
      </c>
      <c r="L1090" s="219">
        <v>1</v>
      </c>
      <c r="M1090" s="219">
        <v>1</v>
      </c>
      <c r="N1090" s="229">
        <v>5</v>
      </c>
      <c r="O1090" s="227" t="b">
        <v>1</v>
      </c>
      <c r="P1090" s="569" t="s">
        <v>25606</v>
      </c>
      <c r="Q1090" s="416" t="s">
        <v>14702</v>
      </c>
      <c r="R1090" s="416" t="s">
        <v>14702</v>
      </c>
      <c r="S1090" s="416" t="s">
        <v>14702</v>
      </c>
      <c r="T1090" s="416" t="s">
        <v>14702</v>
      </c>
      <c r="U1090" s="416" t="s">
        <v>14702</v>
      </c>
      <c r="V1090" s="416" t="s">
        <v>14702</v>
      </c>
    </row>
    <row r="1091" spans="1:22" ht="24" customHeight="1">
      <c r="A1091" s="219">
        <f t="shared" si="16"/>
        <v>1088</v>
      </c>
      <c r="B1091" s="219" t="s">
        <v>749</v>
      </c>
      <c r="C1091" s="220">
        <v>0</v>
      </c>
      <c r="D1091" s="219" t="s">
        <v>25603</v>
      </c>
      <c r="E1091" s="227" t="s">
        <v>151</v>
      </c>
      <c r="F1091" s="227" t="s">
        <v>151</v>
      </c>
      <c r="G1091" s="225" t="s">
        <v>25437</v>
      </c>
      <c r="H1091" s="219" t="s">
        <v>754</v>
      </c>
      <c r="I1091" s="220" t="s">
        <v>13745</v>
      </c>
      <c r="J1091" s="222">
        <v>-1</v>
      </c>
      <c r="K1091" s="220" t="b">
        <v>0</v>
      </c>
      <c r="L1091" s="227">
        <v>1</v>
      </c>
      <c r="M1091" s="227">
        <v>1</v>
      </c>
      <c r="N1091" s="229">
        <v>1</v>
      </c>
      <c r="O1091" s="228" t="b">
        <v>0</v>
      </c>
      <c r="P1091" s="416" t="s">
        <v>11441</v>
      </c>
      <c r="Q1091" s="416" t="s">
        <v>14758</v>
      </c>
      <c r="R1091" s="444" t="s">
        <v>22643</v>
      </c>
      <c r="S1091" s="444" t="s">
        <v>22644</v>
      </c>
      <c r="T1091" s="452" t="s">
        <v>9574</v>
      </c>
      <c r="U1091" s="416" t="s">
        <v>9024</v>
      </c>
      <c r="V1091" s="416" t="s">
        <v>9025</v>
      </c>
    </row>
    <row r="1092" spans="1:22" ht="24" customHeight="1">
      <c r="A1092" s="219">
        <f t="shared" si="16"/>
        <v>1089</v>
      </c>
      <c r="B1092" s="219" t="s">
        <v>749</v>
      </c>
      <c r="C1092" s="220">
        <v>0</v>
      </c>
      <c r="D1092" s="219" t="s">
        <v>25603</v>
      </c>
      <c r="E1092" s="227" t="s">
        <v>151</v>
      </c>
      <c r="F1092" s="227" t="s">
        <v>151</v>
      </c>
      <c r="G1092" s="225" t="s">
        <v>25437</v>
      </c>
      <c r="H1092" s="219" t="s">
        <v>754</v>
      </c>
      <c r="I1092" s="220" t="s">
        <v>13745</v>
      </c>
      <c r="J1092" s="222">
        <v>-1</v>
      </c>
      <c r="K1092" s="220" t="b">
        <v>0</v>
      </c>
      <c r="L1092" s="227">
        <v>1</v>
      </c>
      <c r="M1092" s="227">
        <v>1</v>
      </c>
      <c r="N1092" s="229">
        <v>2</v>
      </c>
      <c r="O1092" s="227" t="b">
        <v>1</v>
      </c>
      <c r="P1092" s="416" t="s">
        <v>11442</v>
      </c>
      <c r="Q1092" s="416" t="s">
        <v>9575</v>
      </c>
      <c r="R1092" s="444" t="s">
        <v>22645</v>
      </c>
      <c r="S1092" s="444" t="s">
        <v>9576</v>
      </c>
      <c r="T1092" s="452" t="s">
        <v>9577</v>
      </c>
      <c r="U1092" s="416" t="s">
        <v>9026</v>
      </c>
      <c r="V1092" s="416" t="s">
        <v>9027</v>
      </c>
    </row>
    <row r="1093" spans="1:22" ht="24" customHeight="1">
      <c r="A1093" s="219">
        <f t="shared" si="16"/>
        <v>1090</v>
      </c>
      <c r="B1093" s="219" t="s">
        <v>749</v>
      </c>
      <c r="C1093" s="220">
        <v>0</v>
      </c>
      <c r="D1093" s="219" t="s">
        <v>3043</v>
      </c>
      <c r="E1093" s="225" t="s">
        <v>20642</v>
      </c>
      <c r="F1093" s="225" t="s">
        <v>20642</v>
      </c>
      <c r="G1093" s="225" t="s">
        <v>25437</v>
      </c>
      <c r="H1093" s="219" t="s">
        <v>13173</v>
      </c>
      <c r="I1093" s="220" t="s">
        <v>13745</v>
      </c>
      <c r="J1093" s="220">
        <v>0</v>
      </c>
      <c r="K1093" s="220" t="b">
        <v>0</v>
      </c>
      <c r="L1093" s="225">
        <v>1</v>
      </c>
      <c r="M1093" s="225">
        <v>1</v>
      </c>
      <c r="N1093" s="281">
        <v>1</v>
      </c>
      <c r="O1093" s="223" t="b">
        <v>0</v>
      </c>
      <c r="P1093" s="416" t="s">
        <v>9373</v>
      </c>
      <c r="Q1093" s="416" t="s">
        <v>14702</v>
      </c>
      <c r="R1093" s="444" t="s">
        <v>105</v>
      </c>
      <c r="S1093" s="444" t="s">
        <v>105</v>
      </c>
      <c r="T1093" s="452" t="s">
        <v>105</v>
      </c>
      <c r="U1093" s="416" t="s">
        <v>105</v>
      </c>
      <c r="V1093" s="416" t="s">
        <v>105</v>
      </c>
    </row>
    <row r="1094" spans="1:22" ht="24" customHeight="1">
      <c r="A1094" s="219">
        <f t="shared" si="16"/>
        <v>1091</v>
      </c>
      <c r="B1094" s="219" t="s">
        <v>749</v>
      </c>
      <c r="C1094" s="220">
        <v>0</v>
      </c>
      <c r="D1094" s="219" t="s">
        <v>3043</v>
      </c>
      <c r="E1094" s="225" t="s">
        <v>20642</v>
      </c>
      <c r="F1094" s="225" t="s">
        <v>25437</v>
      </c>
      <c r="G1094" s="225" t="s">
        <v>25437</v>
      </c>
      <c r="H1094" s="219" t="s">
        <v>13173</v>
      </c>
      <c r="I1094" s="220" t="s">
        <v>13745</v>
      </c>
      <c r="J1094" s="222">
        <v>0</v>
      </c>
      <c r="K1094" s="220" t="b">
        <v>0</v>
      </c>
      <c r="L1094" s="225">
        <v>1</v>
      </c>
      <c r="M1094" s="225">
        <v>1</v>
      </c>
      <c r="N1094" s="281">
        <v>2</v>
      </c>
      <c r="O1094" s="223" t="b">
        <v>0</v>
      </c>
      <c r="P1094" s="569" t="s">
        <v>2356</v>
      </c>
      <c r="Q1094" s="416" t="s">
        <v>14702</v>
      </c>
      <c r="R1094" s="444" t="s">
        <v>105</v>
      </c>
      <c r="S1094" s="444" t="s">
        <v>105</v>
      </c>
      <c r="T1094" s="452" t="s">
        <v>105</v>
      </c>
      <c r="U1094" s="416" t="s">
        <v>105</v>
      </c>
      <c r="V1094" s="416" t="s">
        <v>105</v>
      </c>
    </row>
    <row r="1095" spans="1:22" ht="24" customHeight="1">
      <c r="A1095" s="219">
        <f t="shared" si="16"/>
        <v>1092</v>
      </c>
      <c r="B1095" s="219" t="s">
        <v>749</v>
      </c>
      <c r="C1095" s="220">
        <v>0</v>
      </c>
      <c r="D1095" s="219" t="s">
        <v>3043</v>
      </c>
      <c r="E1095" s="225" t="s">
        <v>20642</v>
      </c>
      <c r="F1095" s="225" t="s">
        <v>20642</v>
      </c>
      <c r="G1095" s="225" t="s">
        <v>25437</v>
      </c>
      <c r="H1095" s="219" t="s">
        <v>13173</v>
      </c>
      <c r="I1095" s="220" t="s">
        <v>13745</v>
      </c>
      <c r="J1095" s="222">
        <v>0</v>
      </c>
      <c r="K1095" s="220" t="b">
        <v>0</v>
      </c>
      <c r="L1095" s="225">
        <v>1</v>
      </c>
      <c r="M1095" s="225">
        <v>1</v>
      </c>
      <c r="N1095" s="281">
        <v>3</v>
      </c>
      <c r="O1095" s="223" t="b">
        <v>0</v>
      </c>
      <c r="P1095" s="416" t="s">
        <v>9377</v>
      </c>
      <c r="Q1095" s="416" t="s">
        <v>14702</v>
      </c>
      <c r="R1095" s="444" t="s">
        <v>105</v>
      </c>
      <c r="S1095" s="444" t="s">
        <v>105</v>
      </c>
      <c r="T1095" s="452" t="s">
        <v>105</v>
      </c>
      <c r="U1095" s="416" t="s">
        <v>105</v>
      </c>
      <c r="V1095" s="416" t="s">
        <v>105</v>
      </c>
    </row>
    <row r="1096" spans="1:22" ht="24" customHeight="1">
      <c r="A1096" s="219">
        <f t="shared" si="16"/>
        <v>1093</v>
      </c>
      <c r="B1096" s="219" t="s">
        <v>749</v>
      </c>
      <c r="C1096" s="220">
        <v>0</v>
      </c>
      <c r="D1096" s="225" t="s">
        <v>3043</v>
      </c>
      <c r="E1096" s="225" t="s">
        <v>20642</v>
      </c>
      <c r="F1096" s="225" t="s">
        <v>25437</v>
      </c>
      <c r="G1096" s="225" t="s">
        <v>25437</v>
      </c>
      <c r="H1096" s="219" t="s">
        <v>13173</v>
      </c>
      <c r="I1096" s="220" t="s">
        <v>13745</v>
      </c>
      <c r="J1096" s="222">
        <v>0</v>
      </c>
      <c r="K1096" s="220" t="b">
        <v>0</v>
      </c>
      <c r="L1096" s="219">
        <v>1</v>
      </c>
      <c r="M1096" s="219">
        <v>1</v>
      </c>
      <c r="N1096" s="281">
        <v>4</v>
      </c>
      <c r="O1096" s="223" t="b">
        <v>0</v>
      </c>
      <c r="P1096" s="569" t="s">
        <v>2356</v>
      </c>
      <c r="Q1096" s="416" t="s">
        <v>14702</v>
      </c>
      <c r="R1096" s="444" t="s">
        <v>105</v>
      </c>
      <c r="S1096" s="444" t="s">
        <v>105</v>
      </c>
      <c r="T1096" s="452" t="s">
        <v>105</v>
      </c>
      <c r="U1096" s="416" t="s">
        <v>105</v>
      </c>
      <c r="V1096" s="416" t="s">
        <v>105</v>
      </c>
    </row>
    <row r="1097" spans="1:22" ht="24" customHeight="1">
      <c r="A1097" s="219">
        <f t="shared" si="16"/>
        <v>1094</v>
      </c>
      <c r="B1097" s="219" t="s">
        <v>749</v>
      </c>
      <c r="C1097" s="220">
        <v>0</v>
      </c>
      <c r="D1097" s="225" t="s">
        <v>3043</v>
      </c>
      <c r="E1097" s="225" t="s">
        <v>20642</v>
      </c>
      <c r="F1097" s="225" t="s">
        <v>20642</v>
      </c>
      <c r="G1097" s="225" t="s">
        <v>25437</v>
      </c>
      <c r="H1097" s="219" t="s">
        <v>13173</v>
      </c>
      <c r="I1097" s="220" t="s">
        <v>13745</v>
      </c>
      <c r="J1097" s="222">
        <v>0</v>
      </c>
      <c r="K1097" s="220" t="b">
        <v>0</v>
      </c>
      <c r="L1097" s="219">
        <v>1</v>
      </c>
      <c r="M1097" s="219">
        <v>1</v>
      </c>
      <c r="N1097" s="281">
        <v>5</v>
      </c>
      <c r="O1097" s="223" t="b">
        <v>0</v>
      </c>
      <c r="P1097" s="416" t="s">
        <v>25438</v>
      </c>
      <c r="Q1097" s="416" t="s">
        <v>14702</v>
      </c>
      <c r="R1097" s="444" t="s">
        <v>105</v>
      </c>
      <c r="S1097" s="444" t="s">
        <v>105</v>
      </c>
      <c r="T1097" s="452" t="s">
        <v>105</v>
      </c>
      <c r="U1097" s="416" t="s">
        <v>105</v>
      </c>
      <c r="V1097" s="416" t="s">
        <v>105</v>
      </c>
    </row>
    <row r="1098" spans="1:22" ht="24" customHeight="1">
      <c r="A1098" s="219">
        <f t="shared" si="16"/>
        <v>1095</v>
      </c>
      <c r="B1098" s="219" t="s">
        <v>749</v>
      </c>
      <c r="C1098" s="220">
        <v>0</v>
      </c>
      <c r="D1098" s="225" t="s">
        <v>3043</v>
      </c>
      <c r="E1098" s="225" t="s">
        <v>20642</v>
      </c>
      <c r="F1098" s="225" t="s">
        <v>20642</v>
      </c>
      <c r="G1098" s="225" t="s">
        <v>25437</v>
      </c>
      <c r="H1098" s="219" t="s">
        <v>13173</v>
      </c>
      <c r="I1098" s="220" t="s">
        <v>13745</v>
      </c>
      <c r="J1098" s="222">
        <v>0</v>
      </c>
      <c r="K1098" s="220" t="b">
        <v>0</v>
      </c>
      <c r="L1098" s="219">
        <v>1</v>
      </c>
      <c r="M1098" s="219">
        <v>1</v>
      </c>
      <c r="N1098" s="281">
        <v>6</v>
      </c>
      <c r="O1098" s="223" t="b">
        <v>0</v>
      </c>
      <c r="P1098" s="416" t="s">
        <v>25446</v>
      </c>
      <c r="Q1098" s="416" t="s">
        <v>14702</v>
      </c>
      <c r="R1098" s="444" t="s">
        <v>105</v>
      </c>
      <c r="S1098" s="444" t="s">
        <v>105</v>
      </c>
      <c r="T1098" s="452" t="s">
        <v>105</v>
      </c>
      <c r="U1098" s="416" t="s">
        <v>105</v>
      </c>
      <c r="V1098" s="416" t="s">
        <v>105</v>
      </c>
    </row>
    <row r="1099" spans="1:22" ht="24" customHeight="1">
      <c r="A1099" s="219">
        <f t="shared" si="16"/>
        <v>1096</v>
      </c>
      <c r="B1099" s="219" t="s">
        <v>749</v>
      </c>
      <c r="C1099" s="220">
        <v>0</v>
      </c>
      <c r="D1099" s="225" t="s">
        <v>3043</v>
      </c>
      <c r="E1099" s="225" t="s">
        <v>20642</v>
      </c>
      <c r="F1099" s="225" t="s">
        <v>25437</v>
      </c>
      <c r="G1099" s="225" t="s">
        <v>25437</v>
      </c>
      <c r="H1099" s="219" t="s">
        <v>13173</v>
      </c>
      <c r="I1099" s="220" t="s">
        <v>13745</v>
      </c>
      <c r="J1099" s="222">
        <v>0</v>
      </c>
      <c r="K1099" s="220" t="b">
        <v>0</v>
      </c>
      <c r="L1099" s="219">
        <v>1</v>
      </c>
      <c r="M1099" s="219">
        <v>1</v>
      </c>
      <c r="N1099" s="281">
        <v>7</v>
      </c>
      <c r="O1099" s="223" t="b">
        <v>0</v>
      </c>
      <c r="P1099" s="569" t="s">
        <v>25447</v>
      </c>
      <c r="Q1099" s="416" t="s">
        <v>14702</v>
      </c>
      <c r="R1099" s="444" t="s">
        <v>105</v>
      </c>
      <c r="S1099" s="444" t="s">
        <v>105</v>
      </c>
      <c r="T1099" s="452" t="s">
        <v>105</v>
      </c>
      <c r="U1099" s="416" t="s">
        <v>105</v>
      </c>
      <c r="V1099" s="416" t="s">
        <v>105</v>
      </c>
    </row>
    <row r="1100" spans="1:22" ht="24" customHeight="1">
      <c r="A1100" s="219">
        <f t="shared" si="16"/>
        <v>1097</v>
      </c>
      <c r="B1100" s="219" t="s">
        <v>749</v>
      </c>
      <c r="C1100" s="220">
        <v>0</v>
      </c>
      <c r="D1100" s="225" t="s">
        <v>3043</v>
      </c>
      <c r="E1100" s="225" t="s">
        <v>20642</v>
      </c>
      <c r="F1100" s="225" t="s">
        <v>20642</v>
      </c>
      <c r="G1100" s="225" t="s">
        <v>25437</v>
      </c>
      <c r="H1100" s="219" t="s">
        <v>13173</v>
      </c>
      <c r="I1100" s="220" t="s">
        <v>13745</v>
      </c>
      <c r="J1100" s="222">
        <v>0</v>
      </c>
      <c r="K1100" s="220" t="b">
        <v>0</v>
      </c>
      <c r="L1100" s="219">
        <v>1</v>
      </c>
      <c r="M1100" s="219">
        <v>1</v>
      </c>
      <c r="N1100" s="281">
        <v>8</v>
      </c>
      <c r="O1100" s="225" t="b">
        <v>1</v>
      </c>
      <c r="P1100" s="416" t="s">
        <v>25439</v>
      </c>
      <c r="Q1100" s="416" t="s">
        <v>14702</v>
      </c>
      <c r="R1100" s="444" t="s">
        <v>105</v>
      </c>
      <c r="S1100" s="444" t="s">
        <v>105</v>
      </c>
      <c r="T1100" s="452" t="s">
        <v>105</v>
      </c>
      <c r="U1100" s="416" t="s">
        <v>105</v>
      </c>
      <c r="V1100" s="416" t="s">
        <v>105</v>
      </c>
    </row>
    <row r="1101" spans="1:22" ht="24" customHeight="1">
      <c r="A1101" s="219">
        <f t="shared" si="16"/>
        <v>1098</v>
      </c>
      <c r="B1101" s="219" t="s">
        <v>749</v>
      </c>
      <c r="C1101" s="220">
        <v>0</v>
      </c>
      <c r="D1101" s="225" t="s">
        <v>3043</v>
      </c>
      <c r="E1101" s="219" t="s">
        <v>3037</v>
      </c>
      <c r="F1101" s="219" t="s">
        <v>3037</v>
      </c>
      <c r="G1101" s="225" t="s">
        <v>25437</v>
      </c>
      <c r="H1101" s="219" t="s">
        <v>13180</v>
      </c>
      <c r="I1101" s="220" t="s">
        <v>13745</v>
      </c>
      <c r="J1101" s="222">
        <v>0</v>
      </c>
      <c r="K1101" s="220" t="b">
        <v>0</v>
      </c>
      <c r="L1101" s="219">
        <v>1</v>
      </c>
      <c r="M1101" s="219">
        <v>1</v>
      </c>
      <c r="N1101" s="229">
        <v>1</v>
      </c>
      <c r="O1101" s="220" t="b">
        <v>0</v>
      </c>
      <c r="P1101" s="416" t="s">
        <v>25441</v>
      </c>
      <c r="Q1101" s="416" t="s">
        <v>14702</v>
      </c>
      <c r="R1101" s="444" t="s">
        <v>105</v>
      </c>
      <c r="S1101" s="444" t="s">
        <v>105</v>
      </c>
      <c r="T1101" s="452" t="s">
        <v>105</v>
      </c>
      <c r="U1101" s="416" t="s">
        <v>105</v>
      </c>
      <c r="V1101" s="416" t="s">
        <v>105</v>
      </c>
    </row>
    <row r="1102" spans="1:22" ht="24" customHeight="1">
      <c r="A1102" s="219">
        <f t="shared" si="16"/>
        <v>1099</v>
      </c>
      <c r="B1102" s="219" t="s">
        <v>749</v>
      </c>
      <c r="C1102" s="220">
        <v>0</v>
      </c>
      <c r="D1102" s="225" t="s">
        <v>3043</v>
      </c>
      <c r="E1102" s="219" t="s">
        <v>3037</v>
      </c>
      <c r="F1102" s="225" t="s">
        <v>25437</v>
      </c>
      <c r="G1102" s="225" t="s">
        <v>25437</v>
      </c>
      <c r="H1102" s="219" t="s">
        <v>13180</v>
      </c>
      <c r="I1102" s="220" t="s">
        <v>13745</v>
      </c>
      <c r="J1102" s="222">
        <v>0</v>
      </c>
      <c r="K1102" s="220" t="b">
        <v>0</v>
      </c>
      <c r="L1102" s="219">
        <v>1</v>
      </c>
      <c r="M1102" s="219">
        <v>1</v>
      </c>
      <c r="N1102" s="229">
        <v>2</v>
      </c>
      <c r="O1102" s="220" t="b">
        <v>0</v>
      </c>
      <c r="P1102" s="569" t="s">
        <v>25440</v>
      </c>
      <c r="Q1102" s="416" t="s">
        <v>14702</v>
      </c>
      <c r="R1102" s="444" t="s">
        <v>105</v>
      </c>
      <c r="S1102" s="444" t="s">
        <v>105</v>
      </c>
      <c r="T1102" s="452" t="s">
        <v>105</v>
      </c>
      <c r="U1102" s="416" t="s">
        <v>105</v>
      </c>
      <c r="V1102" s="416" t="s">
        <v>105</v>
      </c>
    </row>
    <row r="1103" spans="1:22" ht="24" customHeight="1">
      <c r="A1103" s="219">
        <f t="shared" si="16"/>
        <v>1100</v>
      </c>
      <c r="B1103" s="219" t="s">
        <v>749</v>
      </c>
      <c r="C1103" s="220">
        <v>0</v>
      </c>
      <c r="D1103" s="225" t="s">
        <v>3043</v>
      </c>
      <c r="E1103" s="219" t="s">
        <v>3037</v>
      </c>
      <c r="F1103" s="219" t="s">
        <v>3037</v>
      </c>
      <c r="G1103" s="225" t="s">
        <v>25437</v>
      </c>
      <c r="H1103" s="219" t="s">
        <v>13180</v>
      </c>
      <c r="I1103" s="220" t="s">
        <v>13745</v>
      </c>
      <c r="J1103" s="222">
        <v>0</v>
      </c>
      <c r="K1103" s="220" t="b">
        <v>0</v>
      </c>
      <c r="L1103" s="219">
        <v>1</v>
      </c>
      <c r="M1103" s="219">
        <v>1</v>
      </c>
      <c r="N1103" s="229">
        <v>3</v>
      </c>
      <c r="O1103" s="220" t="b">
        <v>0</v>
      </c>
      <c r="P1103" s="416" t="s">
        <v>25670</v>
      </c>
      <c r="Q1103" s="416" t="s">
        <v>14702</v>
      </c>
      <c r="R1103" s="444" t="s">
        <v>105</v>
      </c>
      <c r="S1103" s="444" t="s">
        <v>105</v>
      </c>
      <c r="T1103" s="452" t="s">
        <v>105</v>
      </c>
      <c r="U1103" s="416" t="s">
        <v>105</v>
      </c>
      <c r="V1103" s="416" t="s">
        <v>105</v>
      </c>
    </row>
    <row r="1104" spans="1:22" ht="24" customHeight="1">
      <c r="A1104" s="219">
        <f t="shared" si="16"/>
        <v>1101</v>
      </c>
      <c r="B1104" s="219" t="s">
        <v>749</v>
      </c>
      <c r="C1104" s="220">
        <v>0</v>
      </c>
      <c r="D1104" s="225" t="s">
        <v>3043</v>
      </c>
      <c r="E1104" s="219" t="s">
        <v>3037</v>
      </c>
      <c r="F1104" s="225" t="s">
        <v>25437</v>
      </c>
      <c r="G1104" s="225" t="s">
        <v>25437</v>
      </c>
      <c r="H1104" s="219" t="s">
        <v>13180</v>
      </c>
      <c r="I1104" s="220" t="s">
        <v>13745</v>
      </c>
      <c r="J1104" s="222">
        <v>0</v>
      </c>
      <c r="K1104" s="220" t="b">
        <v>0</v>
      </c>
      <c r="L1104" s="219">
        <v>1</v>
      </c>
      <c r="M1104" s="219">
        <v>1</v>
      </c>
      <c r="N1104" s="229">
        <v>4</v>
      </c>
      <c r="O1104" s="220" t="b">
        <v>0</v>
      </c>
      <c r="P1104" s="569" t="s">
        <v>25448</v>
      </c>
      <c r="Q1104" s="416" t="s">
        <v>14702</v>
      </c>
      <c r="R1104" s="444" t="s">
        <v>105</v>
      </c>
      <c r="S1104" s="444" t="s">
        <v>105</v>
      </c>
      <c r="T1104" s="452" t="s">
        <v>105</v>
      </c>
      <c r="U1104" s="416" t="s">
        <v>105</v>
      </c>
      <c r="V1104" s="416" t="s">
        <v>105</v>
      </c>
    </row>
    <row r="1105" spans="1:22" ht="24" customHeight="1">
      <c r="A1105" s="219">
        <f t="shared" si="16"/>
        <v>1102</v>
      </c>
      <c r="B1105" s="219" t="s">
        <v>749</v>
      </c>
      <c r="C1105" s="220">
        <v>0</v>
      </c>
      <c r="D1105" s="225" t="s">
        <v>3043</v>
      </c>
      <c r="E1105" s="219" t="s">
        <v>3037</v>
      </c>
      <c r="F1105" s="219" t="s">
        <v>3037</v>
      </c>
      <c r="G1105" s="225" t="s">
        <v>25437</v>
      </c>
      <c r="H1105" s="219" t="s">
        <v>13180</v>
      </c>
      <c r="I1105" s="220" t="s">
        <v>13745</v>
      </c>
      <c r="J1105" s="222">
        <v>0</v>
      </c>
      <c r="K1105" s="220" t="b">
        <v>0</v>
      </c>
      <c r="L1105" s="219">
        <v>1</v>
      </c>
      <c r="M1105" s="219">
        <v>1</v>
      </c>
      <c r="N1105" s="229">
        <v>5</v>
      </c>
      <c r="O1105" s="220" t="b">
        <v>0</v>
      </c>
      <c r="P1105" s="416" t="s">
        <v>25671</v>
      </c>
      <c r="Q1105" s="416" t="s">
        <v>14702</v>
      </c>
      <c r="R1105" s="444" t="s">
        <v>105</v>
      </c>
      <c r="S1105" s="444" t="s">
        <v>105</v>
      </c>
      <c r="T1105" s="452" t="s">
        <v>105</v>
      </c>
      <c r="U1105" s="416" t="s">
        <v>105</v>
      </c>
      <c r="V1105" s="416" t="s">
        <v>105</v>
      </c>
    </row>
    <row r="1106" spans="1:22" ht="24" customHeight="1">
      <c r="A1106" s="219">
        <f t="shared" si="16"/>
        <v>1103</v>
      </c>
      <c r="B1106" s="219" t="s">
        <v>749</v>
      </c>
      <c r="C1106" s="220">
        <v>0</v>
      </c>
      <c r="D1106" s="225" t="s">
        <v>3043</v>
      </c>
      <c r="E1106" s="219" t="s">
        <v>3037</v>
      </c>
      <c r="F1106" s="225" t="s">
        <v>25437</v>
      </c>
      <c r="G1106" s="225" t="s">
        <v>25437</v>
      </c>
      <c r="H1106" s="219" t="s">
        <v>13180</v>
      </c>
      <c r="I1106" s="220" t="s">
        <v>13745</v>
      </c>
      <c r="J1106" s="222">
        <v>0</v>
      </c>
      <c r="K1106" s="220" t="b">
        <v>0</v>
      </c>
      <c r="L1106" s="219">
        <v>1</v>
      </c>
      <c r="M1106" s="219">
        <v>1</v>
      </c>
      <c r="N1106" s="229">
        <v>6</v>
      </c>
      <c r="O1106" s="225" t="b">
        <v>1</v>
      </c>
      <c r="P1106" s="569" t="s">
        <v>25672</v>
      </c>
      <c r="Q1106" s="416" t="s">
        <v>25673</v>
      </c>
      <c r="R1106" s="444" t="s">
        <v>25673</v>
      </c>
      <c r="S1106" s="444" t="s">
        <v>105</v>
      </c>
      <c r="T1106" s="452" t="s">
        <v>105</v>
      </c>
      <c r="U1106" s="416" t="s">
        <v>105</v>
      </c>
      <c r="V1106" s="416" t="s">
        <v>105</v>
      </c>
    </row>
    <row r="1107" spans="1:22" ht="24" customHeight="1">
      <c r="A1107" s="219">
        <f t="shared" si="16"/>
        <v>1104</v>
      </c>
      <c r="B1107" s="219" t="s">
        <v>749</v>
      </c>
      <c r="C1107" s="220">
        <v>0</v>
      </c>
      <c r="D1107" s="225" t="s">
        <v>3032</v>
      </c>
      <c r="E1107" s="232" t="s">
        <v>149</v>
      </c>
      <c r="F1107" s="232" t="s">
        <v>149</v>
      </c>
      <c r="G1107" s="225" t="s">
        <v>25437</v>
      </c>
      <c r="H1107" s="219" t="s">
        <v>752</v>
      </c>
      <c r="I1107" s="220" t="s">
        <v>13745</v>
      </c>
      <c r="J1107" s="229">
        <v>-1</v>
      </c>
      <c r="K1107" s="220" t="b">
        <v>0</v>
      </c>
      <c r="L1107" s="225">
        <v>1</v>
      </c>
      <c r="M1107" s="225">
        <v>1</v>
      </c>
      <c r="N1107" s="229">
        <v>1</v>
      </c>
      <c r="O1107" s="220" t="b">
        <v>0</v>
      </c>
      <c r="P1107" s="416" t="s">
        <v>25679</v>
      </c>
      <c r="Q1107" s="416" t="s">
        <v>20748</v>
      </c>
      <c r="R1107" s="444" t="s">
        <v>22866</v>
      </c>
      <c r="S1107" s="444" t="s">
        <v>22867</v>
      </c>
      <c r="T1107" s="452" t="s">
        <v>20749</v>
      </c>
      <c r="U1107" s="416" t="s">
        <v>20750</v>
      </c>
      <c r="V1107" s="416" t="s">
        <v>20751</v>
      </c>
    </row>
    <row r="1108" spans="1:22" ht="24" customHeight="1">
      <c r="A1108" s="219">
        <f t="shared" si="16"/>
        <v>1105</v>
      </c>
      <c r="B1108" s="219" t="s">
        <v>749</v>
      </c>
      <c r="C1108" s="220">
        <v>0</v>
      </c>
      <c r="D1108" s="225" t="s">
        <v>3032</v>
      </c>
      <c r="E1108" s="232" t="s">
        <v>149</v>
      </c>
      <c r="F1108" s="225" t="s">
        <v>25437</v>
      </c>
      <c r="G1108" s="225" t="s">
        <v>25437</v>
      </c>
      <c r="H1108" s="219" t="s">
        <v>752</v>
      </c>
      <c r="I1108" s="220" t="s">
        <v>13745</v>
      </c>
      <c r="J1108" s="229">
        <v>-1</v>
      </c>
      <c r="K1108" s="220" t="b">
        <v>0</v>
      </c>
      <c r="L1108" s="225">
        <v>1</v>
      </c>
      <c r="M1108" s="225">
        <v>1</v>
      </c>
      <c r="N1108" s="229">
        <v>2</v>
      </c>
      <c r="O1108" s="220" t="b">
        <v>0</v>
      </c>
      <c r="P1108" s="569" t="s">
        <v>25676</v>
      </c>
      <c r="Q1108" s="416" t="s">
        <v>11316</v>
      </c>
      <c r="R1108" s="444" t="s">
        <v>22868</v>
      </c>
      <c r="S1108" s="444" t="s">
        <v>22869</v>
      </c>
      <c r="T1108" s="452" t="s">
        <v>23383</v>
      </c>
      <c r="U1108" s="416" t="s">
        <v>11317</v>
      </c>
      <c r="V1108" s="416" t="s">
        <v>8951</v>
      </c>
    </row>
    <row r="1109" spans="1:22" ht="24" customHeight="1">
      <c r="A1109" s="219">
        <f t="shared" si="16"/>
        <v>1106</v>
      </c>
      <c r="B1109" s="219" t="s">
        <v>749</v>
      </c>
      <c r="C1109" s="220">
        <v>0</v>
      </c>
      <c r="D1109" s="225" t="s">
        <v>3032</v>
      </c>
      <c r="E1109" s="232" t="s">
        <v>149</v>
      </c>
      <c r="F1109" s="232" t="s">
        <v>149</v>
      </c>
      <c r="G1109" s="225" t="s">
        <v>25437</v>
      </c>
      <c r="H1109" s="219" t="s">
        <v>752</v>
      </c>
      <c r="I1109" s="220" t="s">
        <v>13745</v>
      </c>
      <c r="J1109" s="229">
        <v>-1</v>
      </c>
      <c r="K1109" s="220" t="b">
        <v>0</v>
      </c>
      <c r="L1109" s="225">
        <v>1</v>
      </c>
      <c r="M1109" s="225">
        <v>1</v>
      </c>
      <c r="N1109" s="229">
        <v>3</v>
      </c>
      <c r="O1109" s="220" t="b">
        <v>0</v>
      </c>
      <c r="P1109" s="416" t="s">
        <v>25674</v>
      </c>
      <c r="Q1109" s="416" t="s">
        <v>10012</v>
      </c>
      <c r="R1109" s="444" t="s">
        <v>22870</v>
      </c>
      <c r="S1109" s="444" t="s">
        <v>701</v>
      </c>
      <c r="T1109" s="452" t="s">
        <v>702</v>
      </c>
      <c r="U1109" s="416" t="s">
        <v>8952</v>
      </c>
      <c r="V1109" s="416" t="s">
        <v>8953</v>
      </c>
    </row>
    <row r="1110" spans="1:22" ht="24" customHeight="1">
      <c r="A1110" s="219">
        <f t="shared" si="16"/>
        <v>1107</v>
      </c>
      <c r="B1110" s="219" t="s">
        <v>749</v>
      </c>
      <c r="C1110" s="220">
        <v>0</v>
      </c>
      <c r="D1110" s="225" t="s">
        <v>3032</v>
      </c>
      <c r="E1110" s="232" t="s">
        <v>149</v>
      </c>
      <c r="F1110" s="232" t="s">
        <v>149</v>
      </c>
      <c r="G1110" s="225" t="s">
        <v>25437</v>
      </c>
      <c r="H1110" s="219" t="s">
        <v>752</v>
      </c>
      <c r="I1110" s="220" t="s">
        <v>13745</v>
      </c>
      <c r="J1110" s="229">
        <v>-1</v>
      </c>
      <c r="K1110" s="220" t="b">
        <v>0</v>
      </c>
      <c r="L1110" s="225">
        <v>1</v>
      </c>
      <c r="M1110" s="225">
        <v>1</v>
      </c>
      <c r="N1110" s="229">
        <v>4</v>
      </c>
      <c r="O1110" s="220" t="b">
        <v>0</v>
      </c>
      <c r="P1110" s="416" t="s">
        <v>25675</v>
      </c>
      <c r="Q1110" s="416" t="s">
        <v>10014</v>
      </c>
      <c r="R1110" s="444" t="s">
        <v>22871</v>
      </c>
      <c r="S1110" s="444" t="s">
        <v>22872</v>
      </c>
      <c r="T1110" s="452" t="s">
        <v>703</v>
      </c>
      <c r="U1110" s="416" t="s">
        <v>8954</v>
      </c>
      <c r="V1110" s="416" t="s">
        <v>8955</v>
      </c>
    </row>
    <row r="1111" spans="1:22" ht="24" customHeight="1">
      <c r="A1111" s="219">
        <f t="shared" si="16"/>
        <v>1108</v>
      </c>
      <c r="B1111" s="219" t="s">
        <v>749</v>
      </c>
      <c r="C1111" s="220">
        <v>0</v>
      </c>
      <c r="D1111" s="225" t="s">
        <v>3032</v>
      </c>
      <c r="E1111" s="232" t="s">
        <v>149</v>
      </c>
      <c r="F1111" s="232" t="s">
        <v>149</v>
      </c>
      <c r="G1111" s="225" t="s">
        <v>25437</v>
      </c>
      <c r="H1111" s="219" t="s">
        <v>752</v>
      </c>
      <c r="I1111" s="220" t="s">
        <v>13745</v>
      </c>
      <c r="J1111" s="229">
        <v>-1</v>
      </c>
      <c r="K1111" s="220" t="b">
        <v>0</v>
      </c>
      <c r="L1111" s="225">
        <v>1</v>
      </c>
      <c r="M1111" s="225">
        <v>1</v>
      </c>
      <c r="N1111" s="229">
        <v>5</v>
      </c>
      <c r="O1111" s="220" t="b">
        <v>0</v>
      </c>
      <c r="P1111" s="416" t="s">
        <v>25678</v>
      </c>
      <c r="Q1111" s="435" t="s">
        <v>10016</v>
      </c>
      <c r="R1111" s="445" t="s">
        <v>22873</v>
      </c>
      <c r="S1111" s="445" t="s">
        <v>22874</v>
      </c>
      <c r="T1111" s="453" t="s">
        <v>704</v>
      </c>
      <c r="U1111" s="435" t="s">
        <v>8956</v>
      </c>
      <c r="V1111" s="435" t="s">
        <v>8957</v>
      </c>
    </row>
    <row r="1112" spans="1:22" ht="24" customHeight="1">
      <c r="A1112" s="219">
        <f t="shared" si="16"/>
        <v>1109</v>
      </c>
      <c r="B1112" s="219" t="s">
        <v>749</v>
      </c>
      <c r="C1112" s="220">
        <v>0</v>
      </c>
      <c r="D1112" s="225" t="s">
        <v>3032</v>
      </c>
      <c r="E1112" s="232" t="s">
        <v>149</v>
      </c>
      <c r="F1112" s="232" t="s">
        <v>149</v>
      </c>
      <c r="G1112" s="225" t="s">
        <v>25437</v>
      </c>
      <c r="H1112" s="219" t="s">
        <v>752</v>
      </c>
      <c r="I1112" s="220" t="s">
        <v>13745</v>
      </c>
      <c r="J1112" s="229">
        <v>-1</v>
      </c>
      <c r="K1112" s="220" t="b">
        <v>0</v>
      </c>
      <c r="L1112" s="225">
        <v>1</v>
      </c>
      <c r="M1112" s="225">
        <v>1</v>
      </c>
      <c r="N1112" s="229">
        <v>6</v>
      </c>
      <c r="O1112" s="225" t="b">
        <v>1</v>
      </c>
      <c r="P1112" s="416" t="s">
        <v>25677</v>
      </c>
      <c r="Q1112" s="416" t="s">
        <v>10018</v>
      </c>
      <c r="R1112" s="444" t="s">
        <v>22875</v>
      </c>
      <c r="S1112" s="444" t="s">
        <v>22876</v>
      </c>
      <c r="T1112" s="452" t="s">
        <v>705</v>
      </c>
      <c r="U1112" s="416" t="s">
        <v>8958</v>
      </c>
      <c r="V1112" s="416" t="s">
        <v>8959</v>
      </c>
    </row>
    <row r="1113" spans="1:22" ht="24" customHeight="1">
      <c r="A1113" s="219">
        <f t="shared" si="16"/>
        <v>1110</v>
      </c>
      <c r="B1113" s="219" t="s">
        <v>749</v>
      </c>
      <c r="C1113" s="220">
        <v>0</v>
      </c>
      <c r="D1113" s="225" t="s">
        <v>3032</v>
      </c>
      <c r="E1113" s="227" t="s">
        <v>3221</v>
      </c>
      <c r="F1113" s="227" t="s">
        <v>3221</v>
      </c>
      <c r="G1113" s="225" t="s">
        <v>25437</v>
      </c>
      <c r="H1113" s="227" t="s">
        <v>3288</v>
      </c>
      <c r="I1113" s="228" t="s">
        <v>13745</v>
      </c>
      <c r="J1113" s="229">
        <v>-1</v>
      </c>
      <c r="K1113" s="228" t="b">
        <v>0</v>
      </c>
      <c r="L1113" s="227">
        <v>1</v>
      </c>
      <c r="M1113" s="227">
        <v>1</v>
      </c>
      <c r="N1113" s="284">
        <v>1</v>
      </c>
      <c r="O1113" s="228" t="b">
        <v>0</v>
      </c>
      <c r="P1113" s="416" t="s">
        <v>10019</v>
      </c>
      <c r="Q1113" s="416" t="s">
        <v>10020</v>
      </c>
      <c r="R1113" s="444" t="s">
        <v>22877</v>
      </c>
      <c r="S1113" s="444" t="s">
        <v>22878</v>
      </c>
      <c r="T1113" s="452" t="s">
        <v>10021</v>
      </c>
      <c r="U1113" s="416" t="s">
        <v>11916</v>
      </c>
      <c r="V1113" s="416" t="s">
        <v>11917</v>
      </c>
    </row>
    <row r="1114" spans="1:22" ht="24" customHeight="1">
      <c r="A1114" s="219">
        <f t="shared" ref="A1114:A1177" si="17">A1113+1</f>
        <v>1111</v>
      </c>
      <c r="B1114" s="219" t="s">
        <v>749</v>
      </c>
      <c r="C1114" s="220">
        <v>0</v>
      </c>
      <c r="D1114" s="225" t="s">
        <v>3032</v>
      </c>
      <c r="E1114" s="227" t="s">
        <v>3221</v>
      </c>
      <c r="F1114" s="227" t="s">
        <v>3221</v>
      </c>
      <c r="G1114" s="225" t="s">
        <v>25437</v>
      </c>
      <c r="H1114" s="227" t="s">
        <v>3288</v>
      </c>
      <c r="I1114" s="228" t="s">
        <v>13745</v>
      </c>
      <c r="J1114" s="229">
        <v>-1</v>
      </c>
      <c r="K1114" s="228" t="b">
        <v>0</v>
      </c>
      <c r="L1114" s="227">
        <v>1</v>
      </c>
      <c r="M1114" s="227">
        <v>1</v>
      </c>
      <c r="N1114" s="284">
        <v>2</v>
      </c>
      <c r="O1114" s="228" t="b">
        <v>0</v>
      </c>
      <c r="P1114" s="416" t="s">
        <v>10022</v>
      </c>
      <c r="Q1114" s="416" t="s">
        <v>10023</v>
      </c>
      <c r="R1114" s="444" t="s">
        <v>22879</v>
      </c>
      <c r="S1114" s="444" t="s">
        <v>22880</v>
      </c>
      <c r="T1114" s="452" t="s">
        <v>10024</v>
      </c>
      <c r="U1114" s="416" t="s">
        <v>11918</v>
      </c>
      <c r="V1114" s="416" t="s">
        <v>11919</v>
      </c>
    </row>
    <row r="1115" spans="1:22" ht="24" customHeight="1">
      <c r="A1115" s="219">
        <f t="shared" si="17"/>
        <v>1112</v>
      </c>
      <c r="B1115" s="219" t="s">
        <v>749</v>
      </c>
      <c r="C1115" s="220">
        <v>0</v>
      </c>
      <c r="D1115" s="225" t="s">
        <v>3032</v>
      </c>
      <c r="E1115" s="227" t="s">
        <v>3221</v>
      </c>
      <c r="F1115" s="227" t="s">
        <v>3221</v>
      </c>
      <c r="G1115" s="225" t="s">
        <v>25437</v>
      </c>
      <c r="H1115" s="227" t="s">
        <v>3288</v>
      </c>
      <c r="I1115" s="228" t="s">
        <v>13745</v>
      </c>
      <c r="J1115" s="229">
        <v>-1</v>
      </c>
      <c r="K1115" s="228" t="b">
        <v>0</v>
      </c>
      <c r="L1115" s="227">
        <v>1</v>
      </c>
      <c r="M1115" s="227">
        <v>1</v>
      </c>
      <c r="N1115" s="284">
        <v>3</v>
      </c>
      <c r="O1115" s="228" t="b">
        <v>0</v>
      </c>
      <c r="P1115" s="416" t="s">
        <v>10025</v>
      </c>
      <c r="Q1115" s="416" t="s">
        <v>10026</v>
      </c>
      <c r="R1115" s="444" t="s">
        <v>22881</v>
      </c>
      <c r="S1115" s="444" t="s">
        <v>22882</v>
      </c>
      <c r="T1115" s="452" t="s">
        <v>10027</v>
      </c>
      <c r="U1115" s="416" t="s">
        <v>11920</v>
      </c>
      <c r="V1115" s="416" t="s">
        <v>11921</v>
      </c>
    </row>
    <row r="1116" spans="1:22" ht="24" customHeight="1">
      <c r="A1116" s="219">
        <f t="shared" si="17"/>
        <v>1113</v>
      </c>
      <c r="B1116" s="219" t="s">
        <v>749</v>
      </c>
      <c r="C1116" s="220">
        <v>0</v>
      </c>
      <c r="D1116" s="225" t="s">
        <v>3032</v>
      </c>
      <c r="E1116" s="227" t="s">
        <v>3221</v>
      </c>
      <c r="F1116" s="227" t="s">
        <v>3221</v>
      </c>
      <c r="G1116" s="225" t="s">
        <v>25437</v>
      </c>
      <c r="H1116" s="227" t="s">
        <v>3288</v>
      </c>
      <c r="I1116" s="228" t="s">
        <v>13745</v>
      </c>
      <c r="J1116" s="229">
        <v>-1</v>
      </c>
      <c r="K1116" s="228" t="b">
        <v>0</v>
      </c>
      <c r="L1116" s="227">
        <v>1</v>
      </c>
      <c r="M1116" s="227">
        <v>1</v>
      </c>
      <c r="N1116" s="284">
        <v>4</v>
      </c>
      <c r="O1116" s="228" t="b">
        <v>0</v>
      </c>
      <c r="P1116" s="416" t="s">
        <v>10028</v>
      </c>
      <c r="Q1116" s="416" t="s">
        <v>10029</v>
      </c>
      <c r="R1116" s="444" t="s">
        <v>22883</v>
      </c>
      <c r="S1116" s="444" t="s">
        <v>10030</v>
      </c>
      <c r="T1116" s="452" t="s">
        <v>10031</v>
      </c>
      <c r="U1116" s="416" t="s">
        <v>11922</v>
      </c>
      <c r="V1116" s="416" t="s">
        <v>11923</v>
      </c>
    </row>
    <row r="1117" spans="1:22" ht="24" customHeight="1">
      <c r="A1117" s="219">
        <f t="shared" si="17"/>
        <v>1114</v>
      </c>
      <c r="B1117" s="219" t="s">
        <v>749</v>
      </c>
      <c r="C1117" s="220">
        <v>0</v>
      </c>
      <c r="D1117" s="225" t="s">
        <v>3032</v>
      </c>
      <c r="E1117" s="227" t="s">
        <v>3221</v>
      </c>
      <c r="F1117" s="227" t="s">
        <v>25417</v>
      </c>
      <c r="G1117" s="225" t="s">
        <v>25437</v>
      </c>
      <c r="H1117" s="227" t="s">
        <v>3288</v>
      </c>
      <c r="I1117" s="228" t="s">
        <v>13745</v>
      </c>
      <c r="J1117" s="229">
        <v>-1</v>
      </c>
      <c r="K1117" s="228" t="b">
        <v>0</v>
      </c>
      <c r="L1117" s="227">
        <v>1</v>
      </c>
      <c r="M1117" s="227">
        <v>1</v>
      </c>
      <c r="N1117" s="284">
        <v>5</v>
      </c>
      <c r="O1117" s="228" t="b">
        <v>0</v>
      </c>
      <c r="P1117" s="435" t="s">
        <v>10032</v>
      </c>
      <c r="Q1117" s="435" t="s">
        <v>10033</v>
      </c>
      <c r="R1117" s="445" t="s">
        <v>22884</v>
      </c>
      <c r="S1117" s="445" t="s">
        <v>22885</v>
      </c>
      <c r="T1117" s="453" t="s">
        <v>10034</v>
      </c>
      <c r="U1117" s="435" t="s">
        <v>11924</v>
      </c>
      <c r="V1117" s="435" t="s">
        <v>11925</v>
      </c>
    </row>
    <row r="1118" spans="1:22" ht="24" customHeight="1">
      <c r="A1118" s="219">
        <f t="shared" si="17"/>
        <v>1115</v>
      </c>
      <c r="B1118" s="219" t="s">
        <v>749</v>
      </c>
      <c r="C1118" s="220">
        <v>0</v>
      </c>
      <c r="D1118" s="225" t="s">
        <v>3032</v>
      </c>
      <c r="E1118" s="227" t="s">
        <v>3221</v>
      </c>
      <c r="F1118" s="227" t="s">
        <v>3221</v>
      </c>
      <c r="G1118" s="225" t="s">
        <v>25437</v>
      </c>
      <c r="H1118" s="227" t="s">
        <v>3288</v>
      </c>
      <c r="I1118" s="228" t="s">
        <v>13745</v>
      </c>
      <c r="J1118" s="229">
        <v>-1</v>
      </c>
      <c r="K1118" s="228" t="b">
        <v>0</v>
      </c>
      <c r="L1118" s="227">
        <v>1</v>
      </c>
      <c r="M1118" s="227">
        <v>1</v>
      </c>
      <c r="N1118" s="284">
        <v>6</v>
      </c>
      <c r="O1118" s="228" t="b">
        <v>0</v>
      </c>
      <c r="P1118" s="416" t="s">
        <v>10035</v>
      </c>
      <c r="Q1118" s="416" t="s">
        <v>10036</v>
      </c>
      <c r="R1118" s="444" t="s">
        <v>22886</v>
      </c>
      <c r="S1118" s="444" t="s">
        <v>10037</v>
      </c>
      <c r="T1118" s="452" t="s">
        <v>10038</v>
      </c>
      <c r="U1118" s="416" t="s">
        <v>11926</v>
      </c>
      <c r="V1118" s="416" t="s">
        <v>11927</v>
      </c>
    </row>
    <row r="1119" spans="1:22" ht="24" customHeight="1">
      <c r="A1119" s="219">
        <f t="shared" si="17"/>
        <v>1116</v>
      </c>
      <c r="B1119" s="219" t="s">
        <v>749</v>
      </c>
      <c r="C1119" s="220">
        <v>0</v>
      </c>
      <c r="D1119" s="225" t="s">
        <v>3032</v>
      </c>
      <c r="E1119" s="227" t="s">
        <v>3221</v>
      </c>
      <c r="F1119" s="227" t="s">
        <v>3221</v>
      </c>
      <c r="G1119" s="225" t="s">
        <v>25437</v>
      </c>
      <c r="H1119" s="227" t="s">
        <v>3288</v>
      </c>
      <c r="I1119" s="228" t="s">
        <v>13745</v>
      </c>
      <c r="J1119" s="229">
        <v>-1</v>
      </c>
      <c r="K1119" s="228" t="b">
        <v>0</v>
      </c>
      <c r="L1119" s="227">
        <v>1</v>
      </c>
      <c r="M1119" s="227">
        <v>1</v>
      </c>
      <c r="N1119" s="284">
        <v>7</v>
      </c>
      <c r="O1119" s="228" t="b">
        <v>0</v>
      </c>
      <c r="P1119" s="416" t="s">
        <v>10039</v>
      </c>
      <c r="Q1119" s="416" t="s">
        <v>10040</v>
      </c>
      <c r="R1119" s="444" t="s">
        <v>22887</v>
      </c>
      <c r="S1119" s="444" t="s">
        <v>22888</v>
      </c>
      <c r="T1119" s="452" t="s">
        <v>10041</v>
      </c>
      <c r="U1119" s="416" t="s">
        <v>11928</v>
      </c>
      <c r="V1119" s="416" t="s">
        <v>11929</v>
      </c>
    </row>
    <row r="1120" spans="1:22" ht="24" customHeight="1">
      <c r="A1120" s="219">
        <f t="shared" si="17"/>
        <v>1117</v>
      </c>
      <c r="B1120" s="219" t="s">
        <v>749</v>
      </c>
      <c r="C1120" s="220">
        <v>0</v>
      </c>
      <c r="D1120" s="225" t="s">
        <v>3032</v>
      </c>
      <c r="E1120" s="227" t="s">
        <v>3221</v>
      </c>
      <c r="F1120" s="227" t="s">
        <v>25417</v>
      </c>
      <c r="G1120" s="225" t="s">
        <v>25437</v>
      </c>
      <c r="H1120" s="227" t="s">
        <v>3288</v>
      </c>
      <c r="I1120" s="228" t="s">
        <v>13745</v>
      </c>
      <c r="J1120" s="229">
        <v>-1</v>
      </c>
      <c r="K1120" s="228" t="b">
        <v>0</v>
      </c>
      <c r="L1120" s="227">
        <v>1</v>
      </c>
      <c r="M1120" s="227">
        <v>1</v>
      </c>
      <c r="N1120" s="284">
        <v>8</v>
      </c>
      <c r="O1120" s="228" t="b">
        <v>0</v>
      </c>
      <c r="P1120" s="435" t="s">
        <v>10042</v>
      </c>
      <c r="Q1120" s="435" t="s">
        <v>10043</v>
      </c>
      <c r="R1120" s="445" t="s">
        <v>22889</v>
      </c>
      <c r="S1120" s="445" t="s">
        <v>10044</v>
      </c>
      <c r="T1120" s="453" t="s">
        <v>10045</v>
      </c>
      <c r="U1120" s="435" t="s">
        <v>11930</v>
      </c>
      <c r="V1120" s="435" t="s">
        <v>11931</v>
      </c>
    </row>
    <row r="1121" spans="1:22" ht="24" customHeight="1">
      <c r="A1121" s="219">
        <f t="shared" si="17"/>
        <v>1118</v>
      </c>
      <c r="B1121" s="219" t="s">
        <v>749</v>
      </c>
      <c r="C1121" s="220">
        <v>0</v>
      </c>
      <c r="D1121" s="225" t="s">
        <v>3032</v>
      </c>
      <c r="E1121" s="227" t="s">
        <v>3221</v>
      </c>
      <c r="F1121" s="227" t="s">
        <v>25417</v>
      </c>
      <c r="G1121" s="225" t="s">
        <v>25437</v>
      </c>
      <c r="H1121" s="227" t="s">
        <v>3288</v>
      </c>
      <c r="I1121" s="228" t="s">
        <v>13745</v>
      </c>
      <c r="J1121" s="229">
        <v>-1</v>
      </c>
      <c r="K1121" s="228" t="b">
        <v>0</v>
      </c>
      <c r="L1121" s="227">
        <v>1</v>
      </c>
      <c r="M1121" s="227">
        <v>1</v>
      </c>
      <c r="N1121" s="284">
        <v>9</v>
      </c>
      <c r="O1121" s="228" t="b">
        <v>0</v>
      </c>
      <c r="P1121" s="435" t="s">
        <v>10046</v>
      </c>
      <c r="Q1121" s="435" t="s">
        <v>10047</v>
      </c>
      <c r="R1121" s="445" t="s">
        <v>22890</v>
      </c>
      <c r="S1121" s="445" t="s">
        <v>10048</v>
      </c>
      <c r="T1121" s="453" t="s">
        <v>10049</v>
      </c>
      <c r="U1121" s="435" t="s">
        <v>11932</v>
      </c>
      <c r="V1121" s="435" t="s">
        <v>11933</v>
      </c>
    </row>
    <row r="1122" spans="1:22" ht="24" customHeight="1">
      <c r="A1122" s="219">
        <f t="shared" si="17"/>
        <v>1119</v>
      </c>
      <c r="B1122" s="219" t="s">
        <v>749</v>
      </c>
      <c r="C1122" s="220">
        <v>0</v>
      </c>
      <c r="D1122" s="225" t="s">
        <v>3032</v>
      </c>
      <c r="E1122" s="227" t="s">
        <v>3221</v>
      </c>
      <c r="F1122" s="227" t="s">
        <v>25417</v>
      </c>
      <c r="G1122" s="225" t="s">
        <v>25437</v>
      </c>
      <c r="H1122" s="227" t="s">
        <v>3288</v>
      </c>
      <c r="I1122" s="228" t="s">
        <v>13745</v>
      </c>
      <c r="J1122" s="229">
        <v>-1</v>
      </c>
      <c r="K1122" s="228" t="b">
        <v>0</v>
      </c>
      <c r="L1122" s="227">
        <v>1</v>
      </c>
      <c r="M1122" s="227">
        <v>1</v>
      </c>
      <c r="N1122" s="284">
        <v>10</v>
      </c>
      <c r="O1122" s="228" t="b">
        <v>0</v>
      </c>
      <c r="P1122" s="435" t="s">
        <v>10050</v>
      </c>
      <c r="Q1122" s="435" t="s">
        <v>10051</v>
      </c>
      <c r="R1122" s="445" t="s">
        <v>22891</v>
      </c>
      <c r="S1122" s="445" t="s">
        <v>22892</v>
      </c>
      <c r="T1122" s="453" t="s">
        <v>10052</v>
      </c>
      <c r="U1122" s="435" t="s">
        <v>11934</v>
      </c>
      <c r="V1122" s="435" t="s">
        <v>11935</v>
      </c>
    </row>
    <row r="1123" spans="1:22" ht="24" customHeight="1">
      <c r="A1123" s="219">
        <f t="shared" si="17"/>
        <v>1120</v>
      </c>
      <c r="B1123" s="219" t="s">
        <v>749</v>
      </c>
      <c r="C1123" s="220">
        <v>0</v>
      </c>
      <c r="D1123" s="225" t="s">
        <v>3032</v>
      </c>
      <c r="E1123" s="227" t="s">
        <v>3221</v>
      </c>
      <c r="F1123" s="227" t="s">
        <v>3221</v>
      </c>
      <c r="G1123" s="225" t="s">
        <v>25437</v>
      </c>
      <c r="H1123" s="227" t="s">
        <v>3288</v>
      </c>
      <c r="I1123" s="228" t="s">
        <v>13745</v>
      </c>
      <c r="J1123" s="229">
        <v>-1</v>
      </c>
      <c r="K1123" s="228" t="b">
        <v>0</v>
      </c>
      <c r="L1123" s="227">
        <v>1</v>
      </c>
      <c r="M1123" s="227">
        <v>1</v>
      </c>
      <c r="N1123" s="284">
        <v>11</v>
      </c>
      <c r="O1123" s="228" t="b">
        <v>0</v>
      </c>
      <c r="P1123" s="416" t="s">
        <v>10053</v>
      </c>
      <c r="Q1123" s="416" t="s">
        <v>10054</v>
      </c>
      <c r="R1123" s="444" t="s">
        <v>22893</v>
      </c>
      <c r="S1123" s="444" t="s">
        <v>22894</v>
      </c>
      <c r="T1123" s="452" t="s">
        <v>10055</v>
      </c>
      <c r="U1123" s="416" t="s">
        <v>11936</v>
      </c>
      <c r="V1123" s="416" t="s">
        <v>11937</v>
      </c>
    </row>
    <row r="1124" spans="1:22" ht="24" customHeight="1">
      <c r="A1124" s="219">
        <f t="shared" si="17"/>
        <v>1121</v>
      </c>
      <c r="B1124" s="219" t="s">
        <v>749</v>
      </c>
      <c r="C1124" s="220">
        <v>0</v>
      </c>
      <c r="D1124" s="225" t="s">
        <v>3032</v>
      </c>
      <c r="E1124" s="227" t="s">
        <v>3221</v>
      </c>
      <c r="F1124" s="227" t="s">
        <v>3221</v>
      </c>
      <c r="G1124" s="225" t="s">
        <v>25437</v>
      </c>
      <c r="H1124" s="227" t="s">
        <v>3288</v>
      </c>
      <c r="I1124" s="228" t="s">
        <v>13745</v>
      </c>
      <c r="J1124" s="229">
        <v>-1</v>
      </c>
      <c r="K1124" s="228" t="b">
        <v>0</v>
      </c>
      <c r="L1124" s="227">
        <v>1</v>
      </c>
      <c r="M1124" s="227">
        <v>1</v>
      </c>
      <c r="N1124" s="284">
        <v>12</v>
      </c>
      <c r="O1124" s="228" t="b">
        <v>0</v>
      </c>
      <c r="P1124" s="416" t="s">
        <v>10056</v>
      </c>
      <c r="Q1124" s="416" t="s">
        <v>10057</v>
      </c>
      <c r="R1124" s="444" t="s">
        <v>22895</v>
      </c>
      <c r="S1124" s="444" t="s">
        <v>10058</v>
      </c>
      <c r="T1124" s="452" t="s">
        <v>10059</v>
      </c>
      <c r="U1124" s="416" t="s">
        <v>11938</v>
      </c>
      <c r="V1124" s="416" t="s">
        <v>11939</v>
      </c>
    </row>
    <row r="1125" spans="1:22" ht="24" customHeight="1">
      <c r="A1125" s="219">
        <f t="shared" si="17"/>
        <v>1122</v>
      </c>
      <c r="B1125" s="219" t="s">
        <v>749</v>
      </c>
      <c r="C1125" s="220">
        <v>0</v>
      </c>
      <c r="D1125" s="225" t="s">
        <v>3032</v>
      </c>
      <c r="E1125" s="227" t="s">
        <v>3221</v>
      </c>
      <c r="F1125" s="227" t="s">
        <v>3221</v>
      </c>
      <c r="G1125" s="225" t="s">
        <v>25437</v>
      </c>
      <c r="H1125" s="227" t="s">
        <v>3288</v>
      </c>
      <c r="I1125" s="228" t="s">
        <v>13745</v>
      </c>
      <c r="J1125" s="229">
        <v>-1</v>
      </c>
      <c r="K1125" s="228" t="b">
        <v>0</v>
      </c>
      <c r="L1125" s="227">
        <v>1</v>
      </c>
      <c r="M1125" s="227">
        <v>1</v>
      </c>
      <c r="N1125" s="284">
        <v>13</v>
      </c>
      <c r="O1125" s="228" t="b">
        <v>0</v>
      </c>
      <c r="P1125" s="416" t="s">
        <v>10060</v>
      </c>
      <c r="Q1125" s="416" t="s">
        <v>10061</v>
      </c>
      <c r="R1125" s="444" t="s">
        <v>22896</v>
      </c>
      <c r="S1125" s="444" t="s">
        <v>10062</v>
      </c>
      <c r="T1125" s="452" t="s">
        <v>10063</v>
      </c>
      <c r="U1125" s="416" t="s">
        <v>11940</v>
      </c>
      <c r="V1125" s="416" t="s">
        <v>11941</v>
      </c>
    </row>
    <row r="1126" spans="1:22" ht="24" customHeight="1">
      <c r="A1126" s="219">
        <f t="shared" si="17"/>
        <v>1123</v>
      </c>
      <c r="B1126" s="219" t="s">
        <v>749</v>
      </c>
      <c r="C1126" s="220">
        <v>0</v>
      </c>
      <c r="D1126" s="225" t="s">
        <v>3032</v>
      </c>
      <c r="E1126" s="227" t="s">
        <v>3221</v>
      </c>
      <c r="F1126" s="227" t="s">
        <v>3221</v>
      </c>
      <c r="G1126" s="225" t="s">
        <v>25437</v>
      </c>
      <c r="H1126" s="227" t="s">
        <v>3288</v>
      </c>
      <c r="I1126" s="228" t="s">
        <v>13745</v>
      </c>
      <c r="J1126" s="229">
        <v>-1</v>
      </c>
      <c r="K1126" s="228" t="b">
        <v>0</v>
      </c>
      <c r="L1126" s="227">
        <v>1</v>
      </c>
      <c r="M1126" s="227">
        <v>1</v>
      </c>
      <c r="N1126" s="284">
        <v>14</v>
      </c>
      <c r="O1126" s="228" t="b">
        <v>0</v>
      </c>
      <c r="P1126" s="416" t="s">
        <v>10064</v>
      </c>
      <c r="Q1126" s="416" t="s">
        <v>10065</v>
      </c>
      <c r="R1126" s="444" t="s">
        <v>22897</v>
      </c>
      <c r="S1126" s="444" t="s">
        <v>22898</v>
      </c>
      <c r="T1126" s="452" t="s">
        <v>10066</v>
      </c>
      <c r="U1126" s="416" t="s">
        <v>11942</v>
      </c>
      <c r="V1126" s="416" t="s">
        <v>11943</v>
      </c>
    </row>
    <row r="1127" spans="1:22" ht="24" customHeight="1">
      <c r="A1127" s="219">
        <f t="shared" si="17"/>
        <v>1124</v>
      </c>
      <c r="B1127" s="219" t="s">
        <v>749</v>
      </c>
      <c r="C1127" s="220">
        <v>0</v>
      </c>
      <c r="D1127" s="225" t="s">
        <v>3032</v>
      </c>
      <c r="E1127" s="227" t="s">
        <v>3221</v>
      </c>
      <c r="F1127" s="227" t="s">
        <v>3221</v>
      </c>
      <c r="G1127" s="225" t="s">
        <v>25437</v>
      </c>
      <c r="H1127" s="227" t="s">
        <v>3288</v>
      </c>
      <c r="I1127" s="228" t="s">
        <v>13745</v>
      </c>
      <c r="J1127" s="229">
        <v>-1</v>
      </c>
      <c r="K1127" s="228" t="b">
        <v>0</v>
      </c>
      <c r="L1127" s="227">
        <v>1</v>
      </c>
      <c r="M1127" s="227">
        <v>1</v>
      </c>
      <c r="N1127" s="284">
        <v>15</v>
      </c>
      <c r="O1127" s="228" t="b">
        <v>0</v>
      </c>
      <c r="P1127" s="416" t="s">
        <v>11327</v>
      </c>
      <c r="Q1127" s="416" t="s">
        <v>20752</v>
      </c>
      <c r="R1127" s="444" t="s">
        <v>22899</v>
      </c>
      <c r="S1127" s="444" t="s">
        <v>22900</v>
      </c>
      <c r="T1127" s="452" t="s">
        <v>20753</v>
      </c>
      <c r="U1127" s="416" t="s">
        <v>20754</v>
      </c>
      <c r="V1127" s="416" t="s">
        <v>20755</v>
      </c>
    </row>
    <row r="1128" spans="1:22" ht="24" customHeight="1">
      <c r="A1128" s="219">
        <f t="shared" si="17"/>
        <v>1125</v>
      </c>
      <c r="B1128" s="219" t="s">
        <v>749</v>
      </c>
      <c r="C1128" s="220">
        <v>0</v>
      </c>
      <c r="D1128" s="225" t="s">
        <v>3032</v>
      </c>
      <c r="E1128" s="227" t="s">
        <v>3221</v>
      </c>
      <c r="F1128" s="227" t="s">
        <v>3221</v>
      </c>
      <c r="G1128" s="225" t="s">
        <v>25437</v>
      </c>
      <c r="H1128" s="227" t="s">
        <v>3288</v>
      </c>
      <c r="I1128" s="228" t="s">
        <v>13745</v>
      </c>
      <c r="J1128" s="229">
        <v>-1</v>
      </c>
      <c r="K1128" s="228" t="b">
        <v>0</v>
      </c>
      <c r="L1128" s="227">
        <v>1</v>
      </c>
      <c r="M1128" s="227">
        <v>1</v>
      </c>
      <c r="N1128" s="284">
        <v>16</v>
      </c>
      <c r="O1128" s="228" t="b">
        <v>0</v>
      </c>
      <c r="P1128" s="416" t="s">
        <v>10067</v>
      </c>
      <c r="Q1128" s="416" t="s">
        <v>10068</v>
      </c>
      <c r="R1128" s="444" t="s">
        <v>22901</v>
      </c>
      <c r="S1128" s="444" t="s">
        <v>10069</v>
      </c>
      <c r="T1128" s="452" t="s">
        <v>10070</v>
      </c>
      <c r="U1128" s="416" t="s">
        <v>11946</v>
      </c>
      <c r="V1128" s="416" t="s">
        <v>11947</v>
      </c>
    </row>
    <row r="1129" spans="1:22" ht="24" customHeight="1">
      <c r="A1129" s="219">
        <f t="shared" si="17"/>
        <v>1126</v>
      </c>
      <c r="B1129" s="219" t="s">
        <v>749</v>
      </c>
      <c r="C1129" s="220">
        <v>0</v>
      </c>
      <c r="D1129" s="225" t="s">
        <v>3032</v>
      </c>
      <c r="E1129" s="227" t="s">
        <v>3221</v>
      </c>
      <c r="F1129" s="227" t="s">
        <v>25417</v>
      </c>
      <c r="G1129" s="225" t="s">
        <v>25437</v>
      </c>
      <c r="H1129" s="227" t="s">
        <v>3288</v>
      </c>
      <c r="I1129" s="228" t="s">
        <v>13745</v>
      </c>
      <c r="J1129" s="229">
        <v>-1</v>
      </c>
      <c r="K1129" s="228" t="b">
        <v>0</v>
      </c>
      <c r="L1129" s="227">
        <v>1</v>
      </c>
      <c r="M1129" s="227">
        <v>1</v>
      </c>
      <c r="N1129" s="284">
        <v>17</v>
      </c>
      <c r="O1129" s="228" t="b">
        <v>0</v>
      </c>
      <c r="P1129" s="435" t="s">
        <v>10071</v>
      </c>
      <c r="Q1129" s="435" t="s">
        <v>10072</v>
      </c>
      <c r="R1129" s="445" t="s">
        <v>22902</v>
      </c>
      <c r="S1129" s="445" t="s">
        <v>22903</v>
      </c>
      <c r="T1129" s="453" t="s">
        <v>10073</v>
      </c>
      <c r="U1129" s="435" t="s">
        <v>11948</v>
      </c>
      <c r="V1129" s="435" t="s">
        <v>11949</v>
      </c>
    </row>
    <row r="1130" spans="1:22" ht="24" customHeight="1">
      <c r="A1130" s="219">
        <f t="shared" si="17"/>
        <v>1127</v>
      </c>
      <c r="B1130" s="219" t="s">
        <v>749</v>
      </c>
      <c r="C1130" s="220">
        <v>0</v>
      </c>
      <c r="D1130" s="225" t="s">
        <v>3032</v>
      </c>
      <c r="E1130" s="227" t="s">
        <v>3221</v>
      </c>
      <c r="F1130" s="227" t="s">
        <v>3221</v>
      </c>
      <c r="G1130" s="225" t="s">
        <v>25437</v>
      </c>
      <c r="H1130" s="227" t="s">
        <v>3288</v>
      </c>
      <c r="I1130" s="228" t="s">
        <v>13745</v>
      </c>
      <c r="J1130" s="229">
        <v>-1</v>
      </c>
      <c r="K1130" s="228" t="b">
        <v>0</v>
      </c>
      <c r="L1130" s="227">
        <v>1</v>
      </c>
      <c r="M1130" s="227">
        <v>1</v>
      </c>
      <c r="N1130" s="284">
        <v>18</v>
      </c>
      <c r="O1130" s="228" t="b">
        <v>0</v>
      </c>
      <c r="P1130" s="416" t="s">
        <v>10074</v>
      </c>
      <c r="Q1130" s="416" t="s">
        <v>10075</v>
      </c>
      <c r="R1130" s="444" t="s">
        <v>22904</v>
      </c>
      <c r="S1130" s="444" t="s">
        <v>22905</v>
      </c>
      <c r="T1130" s="452" t="s">
        <v>10076</v>
      </c>
      <c r="U1130" s="416" t="s">
        <v>11950</v>
      </c>
      <c r="V1130" s="416" t="s">
        <v>11951</v>
      </c>
    </row>
    <row r="1131" spans="1:22" ht="24" customHeight="1">
      <c r="A1131" s="219">
        <f t="shared" si="17"/>
        <v>1128</v>
      </c>
      <c r="B1131" s="219" t="s">
        <v>749</v>
      </c>
      <c r="C1131" s="220">
        <v>0</v>
      </c>
      <c r="D1131" s="225" t="s">
        <v>3032</v>
      </c>
      <c r="E1131" s="227" t="s">
        <v>3221</v>
      </c>
      <c r="F1131" s="227" t="s">
        <v>3221</v>
      </c>
      <c r="G1131" s="225" t="s">
        <v>25437</v>
      </c>
      <c r="H1131" s="227" t="s">
        <v>3288</v>
      </c>
      <c r="I1131" s="228" t="s">
        <v>13745</v>
      </c>
      <c r="J1131" s="229">
        <v>-1</v>
      </c>
      <c r="K1131" s="228" t="b">
        <v>0</v>
      </c>
      <c r="L1131" s="227">
        <v>1</v>
      </c>
      <c r="M1131" s="227">
        <v>1</v>
      </c>
      <c r="N1131" s="284">
        <v>19</v>
      </c>
      <c r="O1131" s="228" t="b">
        <v>0</v>
      </c>
      <c r="P1131" s="416" t="s">
        <v>10077</v>
      </c>
      <c r="Q1131" s="416" t="s">
        <v>10078</v>
      </c>
      <c r="R1131" s="444" t="s">
        <v>22906</v>
      </c>
      <c r="S1131" s="444" t="s">
        <v>22907</v>
      </c>
      <c r="T1131" s="452" t="s">
        <v>10079</v>
      </c>
      <c r="U1131" s="416" t="s">
        <v>11952</v>
      </c>
      <c r="V1131" s="416" t="s">
        <v>11953</v>
      </c>
    </row>
    <row r="1132" spans="1:22" ht="24" customHeight="1">
      <c r="A1132" s="219">
        <f t="shared" si="17"/>
        <v>1129</v>
      </c>
      <c r="B1132" s="219" t="s">
        <v>749</v>
      </c>
      <c r="C1132" s="220">
        <v>0</v>
      </c>
      <c r="D1132" s="225" t="s">
        <v>3032</v>
      </c>
      <c r="E1132" s="227" t="s">
        <v>3221</v>
      </c>
      <c r="F1132" s="227" t="s">
        <v>3221</v>
      </c>
      <c r="G1132" s="225" t="s">
        <v>25437</v>
      </c>
      <c r="H1132" s="227" t="s">
        <v>3288</v>
      </c>
      <c r="I1132" s="228" t="s">
        <v>13745</v>
      </c>
      <c r="J1132" s="229">
        <v>-1</v>
      </c>
      <c r="K1132" s="228" t="b">
        <v>0</v>
      </c>
      <c r="L1132" s="227">
        <v>1</v>
      </c>
      <c r="M1132" s="227">
        <v>1</v>
      </c>
      <c r="N1132" s="284">
        <v>20</v>
      </c>
      <c r="O1132" s="228" t="b">
        <v>0</v>
      </c>
      <c r="P1132" s="416" t="s">
        <v>10080</v>
      </c>
      <c r="Q1132" s="416" t="s">
        <v>10081</v>
      </c>
      <c r="R1132" s="444" t="s">
        <v>22908</v>
      </c>
      <c r="S1132" s="444" t="s">
        <v>10082</v>
      </c>
      <c r="T1132" s="452" t="s">
        <v>10083</v>
      </c>
      <c r="U1132" s="416" t="s">
        <v>11954</v>
      </c>
      <c r="V1132" s="416" t="s">
        <v>11955</v>
      </c>
    </row>
    <row r="1133" spans="1:22" ht="24" customHeight="1">
      <c r="A1133" s="219">
        <f t="shared" si="17"/>
        <v>1130</v>
      </c>
      <c r="B1133" s="219" t="s">
        <v>749</v>
      </c>
      <c r="C1133" s="220">
        <v>0</v>
      </c>
      <c r="D1133" s="225" t="s">
        <v>3032</v>
      </c>
      <c r="E1133" s="227" t="s">
        <v>3221</v>
      </c>
      <c r="F1133" s="227" t="s">
        <v>3221</v>
      </c>
      <c r="G1133" s="225" t="s">
        <v>25437</v>
      </c>
      <c r="H1133" s="227" t="s">
        <v>3288</v>
      </c>
      <c r="I1133" s="228" t="s">
        <v>13745</v>
      </c>
      <c r="J1133" s="229">
        <v>-1</v>
      </c>
      <c r="K1133" s="228" t="b">
        <v>0</v>
      </c>
      <c r="L1133" s="227">
        <v>1</v>
      </c>
      <c r="M1133" s="227">
        <v>1</v>
      </c>
      <c r="N1133" s="284">
        <v>21</v>
      </c>
      <c r="O1133" s="228" t="b">
        <v>0</v>
      </c>
      <c r="P1133" s="416" t="s">
        <v>10084</v>
      </c>
      <c r="Q1133" s="416" t="s">
        <v>10085</v>
      </c>
      <c r="R1133" s="444" t="s">
        <v>22909</v>
      </c>
      <c r="S1133" s="444" t="s">
        <v>10086</v>
      </c>
      <c r="T1133" s="452" t="s">
        <v>10087</v>
      </c>
      <c r="U1133" s="416" t="s">
        <v>11956</v>
      </c>
      <c r="V1133" s="416" t="s">
        <v>11957</v>
      </c>
    </row>
    <row r="1134" spans="1:22" ht="24" customHeight="1">
      <c r="A1134" s="219">
        <f t="shared" si="17"/>
        <v>1131</v>
      </c>
      <c r="B1134" s="219" t="s">
        <v>749</v>
      </c>
      <c r="C1134" s="220">
        <v>0</v>
      </c>
      <c r="D1134" s="225" t="s">
        <v>3032</v>
      </c>
      <c r="E1134" s="227" t="s">
        <v>3221</v>
      </c>
      <c r="F1134" s="227" t="s">
        <v>25417</v>
      </c>
      <c r="G1134" s="225" t="s">
        <v>25437</v>
      </c>
      <c r="H1134" s="227" t="s">
        <v>3288</v>
      </c>
      <c r="I1134" s="228" t="s">
        <v>13745</v>
      </c>
      <c r="J1134" s="229">
        <v>-1</v>
      </c>
      <c r="K1134" s="228" t="b">
        <v>0</v>
      </c>
      <c r="L1134" s="227">
        <v>1</v>
      </c>
      <c r="M1134" s="227">
        <v>1</v>
      </c>
      <c r="N1134" s="284">
        <v>22</v>
      </c>
      <c r="O1134" s="228" t="b">
        <v>0</v>
      </c>
      <c r="P1134" s="435" t="s">
        <v>10088</v>
      </c>
      <c r="Q1134" s="435" t="s">
        <v>10089</v>
      </c>
      <c r="R1134" s="445" t="s">
        <v>22910</v>
      </c>
      <c r="S1134" s="445" t="s">
        <v>22911</v>
      </c>
      <c r="T1134" s="453" t="s">
        <v>10090</v>
      </c>
      <c r="U1134" s="435" t="s">
        <v>11958</v>
      </c>
      <c r="V1134" s="435" t="s">
        <v>11959</v>
      </c>
    </row>
    <row r="1135" spans="1:22" ht="24" customHeight="1">
      <c r="A1135" s="219">
        <f t="shared" si="17"/>
        <v>1132</v>
      </c>
      <c r="B1135" s="219" t="s">
        <v>749</v>
      </c>
      <c r="C1135" s="220">
        <v>0</v>
      </c>
      <c r="D1135" s="225" t="s">
        <v>3032</v>
      </c>
      <c r="E1135" s="227" t="s">
        <v>3221</v>
      </c>
      <c r="F1135" s="227" t="s">
        <v>3221</v>
      </c>
      <c r="G1135" s="225" t="s">
        <v>25437</v>
      </c>
      <c r="H1135" s="227" t="s">
        <v>3288</v>
      </c>
      <c r="I1135" s="228" t="s">
        <v>13745</v>
      </c>
      <c r="J1135" s="229">
        <v>-1</v>
      </c>
      <c r="K1135" s="228" t="b">
        <v>0</v>
      </c>
      <c r="L1135" s="227">
        <v>1</v>
      </c>
      <c r="M1135" s="227">
        <v>1</v>
      </c>
      <c r="N1135" s="284">
        <v>23</v>
      </c>
      <c r="O1135" s="228" t="b">
        <v>0</v>
      </c>
      <c r="P1135" s="416" t="s">
        <v>10091</v>
      </c>
      <c r="Q1135" s="416" t="s">
        <v>10092</v>
      </c>
      <c r="R1135" s="444" t="s">
        <v>22912</v>
      </c>
      <c r="S1135" s="444" t="s">
        <v>10093</v>
      </c>
      <c r="T1135" s="452" t="s">
        <v>10094</v>
      </c>
      <c r="U1135" s="416" t="s">
        <v>11960</v>
      </c>
      <c r="V1135" s="416" t="s">
        <v>11961</v>
      </c>
    </row>
    <row r="1136" spans="1:22" ht="24" customHeight="1">
      <c r="A1136" s="219">
        <f t="shared" si="17"/>
        <v>1133</v>
      </c>
      <c r="B1136" s="219" t="s">
        <v>749</v>
      </c>
      <c r="C1136" s="220">
        <v>0</v>
      </c>
      <c r="D1136" s="225" t="s">
        <v>3032</v>
      </c>
      <c r="E1136" s="227" t="s">
        <v>3221</v>
      </c>
      <c r="F1136" s="227" t="s">
        <v>25417</v>
      </c>
      <c r="G1136" s="225" t="s">
        <v>25437</v>
      </c>
      <c r="H1136" s="227" t="s">
        <v>3288</v>
      </c>
      <c r="I1136" s="228" t="s">
        <v>13745</v>
      </c>
      <c r="J1136" s="229">
        <v>-1</v>
      </c>
      <c r="K1136" s="228" t="b">
        <v>0</v>
      </c>
      <c r="L1136" s="227">
        <v>1</v>
      </c>
      <c r="M1136" s="227">
        <v>1</v>
      </c>
      <c r="N1136" s="284">
        <v>24</v>
      </c>
      <c r="O1136" s="228" t="b">
        <v>0</v>
      </c>
      <c r="P1136" s="435" t="s">
        <v>10095</v>
      </c>
      <c r="Q1136" s="435" t="s">
        <v>10096</v>
      </c>
      <c r="R1136" s="445" t="s">
        <v>22913</v>
      </c>
      <c r="S1136" s="445" t="s">
        <v>22914</v>
      </c>
      <c r="T1136" s="453" t="s">
        <v>10097</v>
      </c>
      <c r="U1136" s="435" t="s">
        <v>11962</v>
      </c>
      <c r="V1136" s="435" t="s">
        <v>11963</v>
      </c>
    </row>
    <row r="1137" spans="1:22" ht="24" customHeight="1">
      <c r="A1137" s="219">
        <f t="shared" si="17"/>
        <v>1134</v>
      </c>
      <c r="B1137" s="219" t="s">
        <v>749</v>
      </c>
      <c r="C1137" s="220">
        <v>0</v>
      </c>
      <c r="D1137" s="225" t="s">
        <v>3032</v>
      </c>
      <c r="E1137" s="227" t="s">
        <v>3221</v>
      </c>
      <c r="F1137" s="227" t="s">
        <v>3221</v>
      </c>
      <c r="G1137" s="225" t="s">
        <v>25437</v>
      </c>
      <c r="H1137" s="227" t="s">
        <v>3288</v>
      </c>
      <c r="I1137" s="228" t="s">
        <v>13745</v>
      </c>
      <c r="J1137" s="229">
        <v>-1</v>
      </c>
      <c r="K1137" s="228" t="b">
        <v>0</v>
      </c>
      <c r="L1137" s="227">
        <v>1</v>
      </c>
      <c r="M1137" s="227">
        <v>1</v>
      </c>
      <c r="N1137" s="284">
        <v>25</v>
      </c>
      <c r="O1137" s="228" t="b">
        <v>0</v>
      </c>
      <c r="P1137" s="416" t="s">
        <v>10098</v>
      </c>
      <c r="Q1137" s="416" t="s">
        <v>10099</v>
      </c>
      <c r="R1137" s="444" t="s">
        <v>22915</v>
      </c>
      <c r="S1137" s="444" t="s">
        <v>10100</v>
      </c>
      <c r="T1137" s="452" t="s">
        <v>10101</v>
      </c>
      <c r="U1137" s="416" t="s">
        <v>11964</v>
      </c>
      <c r="V1137" s="416" t="s">
        <v>11965</v>
      </c>
    </row>
    <row r="1138" spans="1:22" ht="24" customHeight="1">
      <c r="A1138" s="219">
        <f t="shared" si="17"/>
        <v>1135</v>
      </c>
      <c r="B1138" s="219" t="s">
        <v>749</v>
      </c>
      <c r="C1138" s="220">
        <v>0</v>
      </c>
      <c r="D1138" s="225" t="s">
        <v>3032</v>
      </c>
      <c r="E1138" s="227" t="s">
        <v>3221</v>
      </c>
      <c r="F1138" s="227" t="s">
        <v>3221</v>
      </c>
      <c r="G1138" s="225" t="s">
        <v>25437</v>
      </c>
      <c r="H1138" s="227" t="s">
        <v>3288</v>
      </c>
      <c r="I1138" s="228" t="s">
        <v>13745</v>
      </c>
      <c r="J1138" s="229">
        <v>-1</v>
      </c>
      <c r="K1138" s="228" t="b">
        <v>0</v>
      </c>
      <c r="L1138" s="227">
        <v>1</v>
      </c>
      <c r="M1138" s="227">
        <v>1</v>
      </c>
      <c r="N1138" s="284">
        <v>26</v>
      </c>
      <c r="O1138" s="228" t="b">
        <v>0</v>
      </c>
      <c r="P1138" s="416" t="s">
        <v>10102</v>
      </c>
      <c r="Q1138" s="416" t="s">
        <v>10103</v>
      </c>
      <c r="R1138" s="444" t="s">
        <v>22916</v>
      </c>
      <c r="S1138" s="444" t="s">
        <v>22917</v>
      </c>
      <c r="T1138" s="452" t="s">
        <v>10104</v>
      </c>
      <c r="U1138" s="416" t="s">
        <v>11966</v>
      </c>
      <c r="V1138" s="416" t="s">
        <v>11967</v>
      </c>
    </row>
    <row r="1139" spans="1:22" ht="24" customHeight="1">
      <c r="A1139" s="219">
        <f t="shared" si="17"/>
        <v>1136</v>
      </c>
      <c r="B1139" s="219" t="s">
        <v>749</v>
      </c>
      <c r="C1139" s="220">
        <v>0</v>
      </c>
      <c r="D1139" s="225" t="s">
        <v>3032</v>
      </c>
      <c r="E1139" s="227" t="s">
        <v>3221</v>
      </c>
      <c r="F1139" s="227" t="s">
        <v>25417</v>
      </c>
      <c r="G1139" s="225" t="s">
        <v>25437</v>
      </c>
      <c r="H1139" s="227" t="s">
        <v>3288</v>
      </c>
      <c r="I1139" s="228" t="s">
        <v>13745</v>
      </c>
      <c r="J1139" s="229">
        <v>-1</v>
      </c>
      <c r="K1139" s="228" t="b">
        <v>0</v>
      </c>
      <c r="L1139" s="227">
        <v>1</v>
      </c>
      <c r="M1139" s="227">
        <v>1</v>
      </c>
      <c r="N1139" s="284">
        <v>27</v>
      </c>
      <c r="O1139" s="228" t="b">
        <v>0</v>
      </c>
      <c r="P1139" s="435" t="s">
        <v>10105</v>
      </c>
      <c r="Q1139" s="435" t="s">
        <v>10106</v>
      </c>
      <c r="R1139" s="445" t="s">
        <v>22918</v>
      </c>
      <c r="S1139" s="445" t="s">
        <v>10107</v>
      </c>
      <c r="T1139" s="453" t="s">
        <v>10108</v>
      </c>
      <c r="U1139" s="435" t="s">
        <v>11968</v>
      </c>
      <c r="V1139" s="435" t="s">
        <v>11969</v>
      </c>
    </row>
    <row r="1140" spans="1:22" ht="24" customHeight="1">
      <c r="A1140" s="219">
        <f t="shared" si="17"/>
        <v>1137</v>
      </c>
      <c r="B1140" s="219" t="s">
        <v>749</v>
      </c>
      <c r="C1140" s="220">
        <v>0</v>
      </c>
      <c r="D1140" s="225" t="s">
        <v>3032</v>
      </c>
      <c r="E1140" s="227" t="s">
        <v>3221</v>
      </c>
      <c r="F1140" s="227" t="s">
        <v>3221</v>
      </c>
      <c r="G1140" s="225" t="s">
        <v>25437</v>
      </c>
      <c r="H1140" s="227" t="s">
        <v>3288</v>
      </c>
      <c r="I1140" s="228" t="s">
        <v>13745</v>
      </c>
      <c r="J1140" s="229">
        <v>-1</v>
      </c>
      <c r="K1140" s="228" t="b">
        <v>0</v>
      </c>
      <c r="L1140" s="227">
        <v>1</v>
      </c>
      <c r="M1140" s="227">
        <v>1</v>
      </c>
      <c r="N1140" s="284">
        <v>28</v>
      </c>
      <c r="O1140" s="228" t="b">
        <v>0</v>
      </c>
      <c r="P1140" s="416" t="s">
        <v>10109</v>
      </c>
      <c r="Q1140" s="416" t="s">
        <v>10110</v>
      </c>
      <c r="R1140" s="444" t="s">
        <v>22919</v>
      </c>
      <c r="S1140" s="444" t="s">
        <v>22920</v>
      </c>
      <c r="T1140" s="452" t="s">
        <v>10111</v>
      </c>
      <c r="U1140" s="416" t="s">
        <v>11970</v>
      </c>
      <c r="V1140" s="416" t="s">
        <v>11971</v>
      </c>
    </row>
    <row r="1141" spans="1:22" ht="24" customHeight="1">
      <c r="A1141" s="219">
        <f t="shared" si="17"/>
        <v>1138</v>
      </c>
      <c r="B1141" s="219" t="s">
        <v>749</v>
      </c>
      <c r="C1141" s="220">
        <v>0</v>
      </c>
      <c r="D1141" s="225" t="s">
        <v>3032</v>
      </c>
      <c r="E1141" s="227" t="s">
        <v>3221</v>
      </c>
      <c r="F1141" s="227" t="s">
        <v>3221</v>
      </c>
      <c r="G1141" s="225" t="s">
        <v>25437</v>
      </c>
      <c r="H1141" s="227" t="s">
        <v>3288</v>
      </c>
      <c r="I1141" s="228" t="s">
        <v>13745</v>
      </c>
      <c r="J1141" s="229">
        <v>-1</v>
      </c>
      <c r="K1141" s="228" t="b">
        <v>0</v>
      </c>
      <c r="L1141" s="227">
        <v>1</v>
      </c>
      <c r="M1141" s="227">
        <v>1</v>
      </c>
      <c r="N1141" s="284">
        <v>29</v>
      </c>
      <c r="O1141" s="228" t="b">
        <v>0</v>
      </c>
      <c r="P1141" s="416" t="s">
        <v>10112</v>
      </c>
      <c r="Q1141" s="416" t="s">
        <v>10113</v>
      </c>
      <c r="R1141" s="444" t="s">
        <v>22921</v>
      </c>
      <c r="S1141" s="444" t="s">
        <v>22922</v>
      </c>
      <c r="T1141" s="452" t="s">
        <v>10114</v>
      </c>
      <c r="U1141" s="416" t="s">
        <v>11972</v>
      </c>
      <c r="V1141" s="416" t="s">
        <v>11973</v>
      </c>
    </row>
    <row r="1142" spans="1:22" ht="24" customHeight="1">
      <c r="A1142" s="219">
        <f t="shared" si="17"/>
        <v>1139</v>
      </c>
      <c r="B1142" s="219" t="s">
        <v>749</v>
      </c>
      <c r="C1142" s="220">
        <v>0</v>
      </c>
      <c r="D1142" s="225" t="s">
        <v>3032</v>
      </c>
      <c r="E1142" s="227" t="s">
        <v>3221</v>
      </c>
      <c r="F1142" s="227" t="s">
        <v>3221</v>
      </c>
      <c r="G1142" s="225" t="s">
        <v>25437</v>
      </c>
      <c r="H1142" s="227" t="s">
        <v>3288</v>
      </c>
      <c r="I1142" s="228" t="s">
        <v>13745</v>
      </c>
      <c r="J1142" s="229">
        <v>-1</v>
      </c>
      <c r="K1142" s="228" t="b">
        <v>0</v>
      </c>
      <c r="L1142" s="227">
        <v>1</v>
      </c>
      <c r="M1142" s="227">
        <v>1</v>
      </c>
      <c r="N1142" s="284">
        <v>30</v>
      </c>
      <c r="O1142" s="228" t="b">
        <v>0</v>
      </c>
      <c r="P1142" s="416" t="s">
        <v>10115</v>
      </c>
      <c r="Q1142" s="416" t="s">
        <v>10116</v>
      </c>
      <c r="R1142" s="444" t="s">
        <v>22923</v>
      </c>
      <c r="S1142" s="444" t="s">
        <v>10117</v>
      </c>
      <c r="T1142" s="452" t="s">
        <v>10118</v>
      </c>
      <c r="U1142" s="416" t="s">
        <v>11974</v>
      </c>
      <c r="V1142" s="416" t="s">
        <v>11975</v>
      </c>
    </row>
    <row r="1143" spans="1:22" ht="24" customHeight="1">
      <c r="A1143" s="219">
        <f t="shared" si="17"/>
        <v>1140</v>
      </c>
      <c r="B1143" s="219" t="s">
        <v>749</v>
      </c>
      <c r="C1143" s="220">
        <v>0</v>
      </c>
      <c r="D1143" s="225" t="s">
        <v>3032</v>
      </c>
      <c r="E1143" s="227" t="s">
        <v>3221</v>
      </c>
      <c r="F1143" s="227" t="s">
        <v>25417</v>
      </c>
      <c r="G1143" s="225" t="s">
        <v>25437</v>
      </c>
      <c r="H1143" s="227" t="s">
        <v>3288</v>
      </c>
      <c r="I1143" s="228" t="s">
        <v>13745</v>
      </c>
      <c r="J1143" s="229">
        <v>-1</v>
      </c>
      <c r="K1143" s="228" t="b">
        <v>0</v>
      </c>
      <c r="L1143" s="227">
        <v>1</v>
      </c>
      <c r="M1143" s="227">
        <v>1</v>
      </c>
      <c r="N1143" s="284">
        <v>31</v>
      </c>
      <c r="O1143" s="228" t="b">
        <v>0</v>
      </c>
      <c r="P1143" s="435" t="s">
        <v>10119</v>
      </c>
      <c r="Q1143" s="435" t="s">
        <v>10120</v>
      </c>
      <c r="R1143" s="445" t="s">
        <v>22924</v>
      </c>
      <c r="S1143" s="445" t="s">
        <v>22925</v>
      </c>
      <c r="T1143" s="453" t="s">
        <v>10121</v>
      </c>
      <c r="U1143" s="435" t="s">
        <v>11976</v>
      </c>
      <c r="V1143" s="435" t="s">
        <v>11977</v>
      </c>
    </row>
    <row r="1144" spans="1:22" ht="24" customHeight="1">
      <c r="A1144" s="219">
        <f t="shared" si="17"/>
        <v>1141</v>
      </c>
      <c r="B1144" s="219" t="s">
        <v>749</v>
      </c>
      <c r="C1144" s="220">
        <v>0</v>
      </c>
      <c r="D1144" s="225" t="s">
        <v>3032</v>
      </c>
      <c r="E1144" s="227" t="s">
        <v>3221</v>
      </c>
      <c r="F1144" s="227" t="s">
        <v>3221</v>
      </c>
      <c r="G1144" s="225" t="s">
        <v>25437</v>
      </c>
      <c r="H1144" s="227" t="s">
        <v>3288</v>
      </c>
      <c r="I1144" s="228" t="s">
        <v>13745</v>
      </c>
      <c r="J1144" s="229">
        <v>-1</v>
      </c>
      <c r="K1144" s="228" t="b">
        <v>0</v>
      </c>
      <c r="L1144" s="227">
        <v>1</v>
      </c>
      <c r="M1144" s="227">
        <v>1</v>
      </c>
      <c r="N1144" s="284">
        <v>32</v>
      </c>
      <c r="O1144" s="228" t="b">
        <v>0</v>
      </c>
      <c r="P1144" s="416" t="s">
        <v>10122</v>
      </c>
      <c r="Q1144" s="416" t="s">
        <v>10123</v>
      </c>
      <c r="R1144" s="444" t="s">
        <v>22926</v>
      </c>
      <c r="S1144" s="444" t="s">
        <v>22927</v>
      </c>
      <c r="T1144" s="452" t="s">
        <v>10124</v>
      </c>
      <c r="U1144" s="416" t="s">
        <v>11978</v>
      </c>
      <c r="V1144" s="416" t="s">
        <v>11979</v>
      </c>
    </row>
    <row r="1145" spans="1:22" ht="24" customHeight="1">
      <c r="A1145" s="219">
        <f t="shared" si="17"/>
        <v>1142</v>
      </c>
      <c r="B1145" s="219" t="s">
        <v>749</v>
      </c>
      <c r="C1145" s="220">
        <v>0</v>
      </c>
      <c r="D1145" s="225" t="s">
        <v>3032</v>
      </c>
      <c r="E1145" s="227" t="s">
        <v>3221</v>
      </c>
      <c r="F1145" s="227" t="s">
        <v>25417</v>
      </c>
      <c r="G1145" s="225" t="s">
        <v>25437</v>
      </c>
      <c r="H1145" s="227" t="s">
        <v>3288</v>
      </c>
      <c r="I1145" s="228" t="s">
        <v>13745</v>
      </c>
      <c r="J1145" s="229">
        <v>-1</v>
      </c>
      <c r="K1145" s="228" t="b">
        <v>0</v>
      </c>
      <c r="L1145" s="227">
        <v>1</v>
      </c>
      <c r="M1145" s="227">
        <v>1</v>
      </c>
      <c r="N1145" s="284">
        <v>33</v>
      </c>
      <c r="O1145" s="228" t="b">
        <v>0</v>
      </c>
      <c r="P1145" s="435" t="s">
        <v>10125</v>
      </c>
      <c r="Q1145" s="435" t="s">
        <v>10126</v>
      </c>
      <c r="R1145" s="445" t="s">
        <v>22928</v>
      </c>
      <c r="S1145" s="445" t="s">
        <v>22929</v>
      </c>
      <c r="T1145" s="453" t="s">
        <v>10127</v>
      </c>
      <c r="U1145" s="435" t="s">
        <v>11980</v>
      </c>
      <c r="V1145" s="435" t="s">
        <v>11981</v>
      </c>
    </row>
    <row r="1146" spans="1:22" ht="24" customHeight="1">
      <c r="A1146" s="219">
        <f t="shared" si="17"/>
        <v>1143</v>
      </c>
      <c r="B1146" s="219" t="s">
        <v>749</v>
      </c>
      <c r="C1146" s="220">
        <v>0</v>
      </c>
      <c r="D1146" s="225" t="s">
        <v>3032</v>
      </c>
      <c r="E1146" s="227" t="s">
        <v>3221</v>
      </c>
      <c r="F1146" s="227" t="s">
        <v>3221</v>
      </c>
      <c r="G1146" s="225" t="s">
        <v>25437</v>
      </c>
      <c r="H1146" s="227" t="s">
        <v>3288</v>
      </c>
      <c r="I1146" s="228" t="s">
        <v>13745</v>
      </c>
      <c r="J1146" s="229">
        <v>-1</v>
      </c>
      <c r="K1146" s="228" t="b">
        <v>0</v>
      </c>
      <c r="L1146" s="227">
        <v>1</v>
      </c>
      <c r="M1146" s="227">
        <v>1</v>
      </c>
      <c r="N1146" s="284">
        <v>34</v>
      </c>
      <c r="O1146" s="228" t="b">
        <v>0</v>
      </c>
      <c r="P1146" s="416" t="s">
        <v>10128</v>
      </c>
      <c r="Q1146" s="416" t="s">
        <v>10129</v>
      </c>
      <c r="R1146" s="444" t="s">
        <v>22930</v>
      </c>
      <c r="S1146" s="444" t="s">
        <v>22931</v>
      </c>
      <c r="T1146" s="452" t="s">
        <v>10130</v>
      </c>
      <c r="U1146" s="416" t="s">
        <v>11982</v>
      </c>
      <c r="V1146" s="416" t="s">
        <v>11983</v>
      </c>
    </row>
    <row r="1147" spans="1:22" ht="24" customHeight="1">
      <c r="A1147" s="219">
        <f t="shared" si="17"/>
        <v>1144</v>
      </c>
      <c r="B1147" s="219" t="s">
        <v>749</v>
      </c>
      <c r="C1147" s="220">
        <v>0</v>
      </c>
      <c r="D1147" s="225" t="s">
        <v>3032</v>
      </c>
      <c r="E1147" s="227" t="s">
        <v>3221</v>
      </c>
      <c r="F1147" s="227" t="s">
        <v>25417</v>
      </c>
      <c r="G1147" s="225" t="s">
        <v>25437</v>
      </c>
      <c r="H1147" s="227" t="s">
        <v>3288</v>
      </c>
      <c r="I1147" s="228" t="s">
        <v>13745</v>
      </c>
      <c r="J1147" s="229">
        <v>-1</v>
      </c>
      <c r="K1147" s="228" t="b">
        <v>0</v>
      </c>
      <c r="L1147" s="227">
        <v>1</v>
      </c>
      <c r="M1147" s="227">
        <v>1</v>
      </c>
      <c r="N1147" s="284">
        <v>35</v>
      </c>
      <c r="O1147" s="228" t="b">
        <v>0</v>
      </c>
      <c r="P1147" s="435" t="s">
        <v>10131</v>
      </c>
      <c r="Q1147" s="435" t="s">
        <v>10132</v>
      </c>
      <c r="R1147" s="445" t="s">
        <v>22932</v>
      </c>
      <c r="S1147" s="445" t="s">
        <v>22933</v>
      </c>
      <c r="T1147" s="453" t="s">
        <v>10133</v>
      </c>
      <c r="U1147" s="435" t="s">
        <v>11984</v>
      </c>
      <c r="V1147" s="435" t="s">
        <v>11985</v>
      </c>
    </row>
    <row r="1148" spans="1:22" ht="24" customHeight="1">
      <c r="A1148" s="219">
        <f t="shared" si="17"/>
        <v>1145</v>
      </c>
      <c r="B1148" s="219" t="s">
        <v>749</v>
      </c>
      <c r="C1148" s="220">
        <v>0</v>
      </c>
      <c r="D1148" s="225" t="s">
        <v>3032</v>
      </c>
      <c r="E1148" s="227" t="s">
        <v>3221</v>
      </c>
      <c r="F1148" s="227" t="s">
        <v>3221</v>
      </c>
      <c r="G1148" s="225" t="s">
        <v>25437</v>
      </c>
      <c r="H1148" s="227" t="s">
        <v>3288</v>
      </c>
      <c r="I1148" s="228" t="s">
        <v>13745</v>
      </c>
      <c r="J1148" s="229">
        <v>-1</v>
      </c>
      <c r="K1148" s="228" t="b">
        <v>0</v>
      </c>
      <c r="L1148" s="227">
        <v>1</v>
      </c>
      <c r="M1148" s="227">
        <v>1</v>
      </c>
      <c r="N1148" s="284">
        <v>36</v>
      </c>
      <c r="O1148" s="228" t="b">
        <v>0</v>
      </c>
      <c r="P1148" s="416" t="s">
        <v>10134</v>
      </c>
      <c r="Q1148" s="416" t="s">
        <v>10135</v>
      </c>
      <c r="R1148" s="444" t="s">
        <v>22934</v>
      </c>
      <c r="S1148" s="444" t="s">
        <v>22935</v>
      </c>
      <c r="T1148" s="452" t="s">
        <v>10136</v>
      </c>
      <c r="U1148" s="416" t="s">
        <v>11986</v>
      </c>
      <c r="V1148" s="416" t="s">
        <v>11987</v>
      </c>
    </row>
    <row r="1149" spans="1:22" ht="24" customHeight="1">
      <c r="A1149" s="219">
        <f t="shared" si="17"/>
        <v>1146</v>
      </c>
      <c r="B1149" s="219" t="s">
        <v>749</v>
      </c>
      <c r="C1149" s="220">
        <v>0</v>
      </c>
      <c r="D1149" s="225" t="s">
        <v>3032</v>
      </c>
      <c r="E1149" s="227" t="s">
        <v>3221</v>
      </c>
      <c r="F1149" s="227" t="s">
        <v>25417</v>
      </c>
      <c r="G1149" s="225" t="s">
        <v>25437</v>
      </c>
      <c r="H1149" s="227" t="s">
        <v>3288</v>
      </c>
      <c r="I1149" s="228" t="s">
        <v>13745</v>
      </c>
      <c r="J1149" s="229">
        <v>-1</v>
      </c>
      <c r="K1149" s="228" t="b">
        <v>0</v>
      </c>
      <c r="L1149" s="227">
        <v>1</v>
      </c>
      <c r="M1149" s="227">
        <v>1</v>
      </c>
      <c r="N1149" s="284">
        <v>37</v>
      </c>
      <c r="O1149" s="228" t="b">
        <v>0</v>
      </c>
      <c r="P1149" s="435" t="s">
        <v>10137</v>
      </c>
      <c r="Q1149" s="435" t="s">
        <v>10138</v>
      </c>
      <c r="R1149" s="445" t="s">
        <v>22936</v>
      </c>
      <c r="S1149" s="445" t="s">
        <v>10139</v>
      </c>
      <c r="T1149" s="453" t="s">
        <v>10140</v>
      </c>
      <c r="U1149" s="435" t="s">
        <v>11988</v>
      </c>
      <c r="V1149" s="435" t="s">
        <v>11989</v>
      </c>
    </row>
    <row r="1150" spans="1:22" ht="24" customHeight="1">
      <c r="A1150" s="219">
        <f t="shared" si="17"/>
        <v>1147</v>
      </c>
      <c r="B1150" s="219" t="s">
        <v>749</v>
      </c>
      <c r="C1150" s="220">
        <v>0</v>
      </c>
      <c r="D1150" s="225" t="s">
        <v>3032</v>
      </c>
      <c r="E1150" s="227" t="s">
        <v>3221</v>
      </c>
      <c r="F1150" s="227" t="s">
        <v>25417</v>
      </c>
      <c r="G1150" s="225" t="s">
        <v>25437</v>
      </c>
      <c r="H1150" s="227" t="s">
        <v>3288</v>
      </c>
      <c r="I1150" s="228" t="s">
        <v>13745</v>
      </c>
      <c r="J1150" s="229">
        <v>-1</v>
      </c>
      <c r="K1150" s="228" t="b">
        <v>0</v>
      </c>
      <c r="L1150" s="227">
        <v>1</v>
      </c>
      <c r="M1150" s="227">
        <v>1</v>
      </c>
      <c r="N1150" s="284">
        <v>38</v>
      </c>
      <c r="O1150" s="228" t="b">
        <v>0</v>
      </c>
      <c r="P1150" s="435" t="s">
        <v>10141</v>
      </c>
      <c r="Q1150" s="435" t="s">
        <v>10142</v>
      </c>
      <c r="R1150" s="445" t="s">
        <v>22937</v>
      </c>
      <c r="S1150" s="445" t="s">
        <v>10143</v>
      </c>
      <c r="T1150" s="453" t="s">
        <v>10144</v>
      </c>
      <c r="U1150" s="435" t="s">
        <v>11990</v>
      </c>
      <c r="V1150" s="435" t="s">
        <v>11991</v>
      </c>
    </row>
    <row r="1151" spans="1:22" ht="24" customHeight="1">
      <c r="A1151" s="219">
        <f t="shared" si="17"/>
        <v>1148</v>
      </c>
      <c r="B1151" s="219" t="s">
        <v>749</v>
      </c>
      <c r="C1151" s="220">
        <v>0</v>
      </c>
      <c r="D1151" s="225" t="s">
        <v>3032</v>
      </c>
      <c r="E1151" s="227" t="s">
        <v>3221</v>
      </c>
      <c r="F1151" s="227" t="s">
        <v>3221</v>
      </c>
      <c r="G1151" s="225" t="s">
        <v>25437</v>
      </c>
      <c r="H1151" s="227" t="s">
        <v>3288</v>
      </c>
      <c r="I1151" s="228" t="s">
        <v>13745</v>
      </c>
      <c r="J1151" s="229">
        <v>-1</v>
      </c>
      <c r="K1151" s="228" t="b">
        <v>0</v>
      </c>
      <c r="L1151" s="227">
        <v>1</v>
      </c>
      <c r="M1151" s="227">
        <v>1</v>
      </c>
      <c r="N1151" s="284">
        <v>39</v>
      </c>
      <c r="O1151" s="228" t="b">
        <v>0</v>
      </c>
      <c r="P1151" s="416" t="s">
        <v>10145</v>
      </c>
      <c r="Q1151" s="416" t="s">
        <v>10146</v>
      </c>
      <c r="R1151" s="444" t="s">
        <v>22938</v>
      </c>
      <c r="S1151" s="444" t="s">
        <v>10147</v>
      </c>
      <c r="T1151" s="452" t="s">
        <v>10148</v>
      </c>
      <c r="U1151" s="416" t="s">
        <v>11992</v>
      </c>
      <c r="V1151" s="416" t="s">
        <v>11993</v>
      </c>
    </row>
    <row r="1152" spans="1:22" ht="24" customHeight="1">
      <c r="A1152" s="219">
        <f t="shared" si="17"/>
        <v>1149</v>
      </c>
      <c r="B1152" s="219" t="s">
        <v>749</v>
      </c>
      <c r="C1152" s="220">
        <v>0</v>
      </c>
      <c r="D1152" s="225" t="s">
        <v>3032</v>
      </c>
      <c r="E1152" s="227" t="s">
        <v>3221</v>
      </c>
      <c r="F1152" s="227" t="s">
        <v>3221</v>
      </c>
      <c r="G1152" s="225" t="s">
        <v>25437</v>
      </c>
      <c r="H1152" s="227" t="s">
        <v>3288</v>
      </c>
      <c r="I1152" s="228" t="s">
        <v>13745</v>
      </c>
      <c r="J1152" s="229">
        <v>-1</v>
      </c>
      <c r="K1152" s="228" t="b">
        <v>0</v>
      </c>
      <c r="L1152" s="227">
        <v>1</v>
      </c>
      <c r="M1152" s="227">
        <v>1</v>
      </c>
      <c r="N1152" s="284">
        <v>40</v>
      </c>
      <c r="O1152" s="228" t="b">
        <v>0</v>
      </c>
      <c r="P1152" s="416" t="s">
        <v>10149</v>
      </c>
      <c r="Q1152" s="416" t="s">
        <v>10150</v>
      </c>
      <c r="R1152" s="444" t="s">
        <v>22939</v>
      </c>
      <c r="S1152" s="444" t="s">
        <v>10151</v>
      </c>
      <c r="T1152" s="452" t="s">
        <v>10152</v>
      </c>
      <c r="U1152" s="416" t="s">
        <v>11994</v>
      </c>
      <c r="V1152" s="416" t="s">
        <v>11995</v>
      </c>
    </row>
    <row r="1153" spans="1:22" ht="24" customHeight="1">
      <c r="A1153" s="219">
        <f t="shared" si="17"/>
        <v>1150</v>
      </c>
      <c r="B1153" s="219" t="s">
        <v>749</v>
      </c>
      <c r="C1153" s="220">
        <v>0</v>
      </c>
      <c r="D1153" s="225" t="s">
        <v>3032</v>
      </c>
      <c r="E1153" s="227" t="s">
        <v>3221</v>
      </c>
      <c r="F1153" s="227" t="s">
        <v>3221</v>
      </c>
      <c r="G1153" s="225" t="s">
        <v>25437</v>
      </c>
      <c r="H1153" s="227" t="s">
        <v>3288</v>
      </c>
      <c r="I1153" s="228" t="s">
        <v>13745</v>
      </c>
      <c r="J1153" s="229">
        <v>-1</v>
      </c>
      <c r="K1153" s="228" t="b">
        <v>0</v>
      </c>
      <c r="L1153" s="227">
        <v>1</v>
      </c>
      <c r="M1153" s="227">
        <v>1</v>
      </c>
      <c r="N1153" s="284">
        <v>41</v>
      </c>
      <c r="O1153" s="228" t="b">
        <v>0</v>
      </c>
      <c r="P1153" s="416" t="s">
        <v>10153</v>
      </c>
      <c r="Q1153" s="416" t="s">
        <v>10154</v>
      </c>
      <c r="R1153" s="444" t="s">
        <v>22940</v>
      </c>
      <c r="S1153" s="444" t="s">
        <v>22941</v>
      </c>
      <c r="T1153" s="452" t="s">
        <v>10155</v>
      </c>
      <c r="U1153" s="416" t="s">
        <v>11996</v>
      </c>
      <c r="V1153" s="416" t="s">
        <v>11997</v>
      </c>
    </row>
    <row r="1154" spans="1:22" ht="24" customHeight="1">
      <c r="A1154" s="219">
        <f t="shared" si="17"/>
        <v>1151</v>
      </c>
      <c r="B1154" s="219" t="s">
        <v>749</v>
      </c>
      <c r="C1154" s="220">
        <v>0</v>
      </c>
      <c r="D1154" s="225" t="s">
        <v>3032</v>
      </c>
      <c r="E1154" s="227" t="s">
        <v>3221</v>
      </c>
      <c r="F1154" s="227" t="s">
        <v>3221</v>
      </c>
      <c r="G1154" s="225" t="s">
        <v>25437</v>
      </c>
      <c r="H1154" s="227" t="s">
        <v>3288</v>
      </c>
      <c r="I1154" s="228" t="s">
        <v>13745</v>
      </c>
      <c r="J1154" s="229">
        <v>-1</v>
      </c>
      <c r="K1154" s="228" t="b">
        <v>0</v>
      </c>
      <c r="L1154" s="227">
        <v>1</v>
      </c>
      <c r="M1154" s="227">
        <v>1</v>
      </c>
      <c r="N1154" s="284">
        <v>42</v>
      </c>
      <c r="O1154" s="227" t="b">
        <v>1</v>
      </c>
      <c r="P1154" s="416" t="s">
        <v>10156</v>
      </c>
      <c r="Q1154" s="416" t="s">
        <v>10157</v>
      </c>
      <c r="R1154" s="444" t="s">
        <v>22942</v>
      </c>
      <c r="S1154" s="444" t="s">
        <v>10158</v>
      </c>
      <c r="T1154" s="452" t="s">
        <v>10159</v>
      </c>
      <c r="U1154" s="416" t="s">
        <v>11998</v>
      </c>
      <c r="V1154" s="416" t="s">
        <v>11999</v>
      </c>
    </row>
    <row r="1155" spans="1:22" ht="24" customHeight="1">
      <c r="A1155" s="219">
        <f t="shared" si="17"/>
        <v>1152</v>
      </c>
      <c r="B1155" s="219" t="s">
        <v>749</v>
      </c>
      <c r="C1155" s="235">
        <v>0</v>
      </c>
      <c r="D1155" s="225" t="s">
        <v>3032</v>
      </c>
      <c r="E1155" s="227" t="s">
        <v>3221</v>
      </c>
      <c r="F1155" s="227" t="s">
        <v>25417</v>
      </c>
      <c r="G1155" s="225" t="s">
        <v>25437</v>
      </c>
      <c r="H1155" s="227" t="s">
        <v>3289</v>
      </c>
      <c r="I1155" s="228" t="s">
        <v>13745</v>
      </c>
      <c r="J1155" s="229">
        <v>-1</v>
      </c>
      <c r="K1155" s="228" t="b">
        <v>0</v>
      </c>
      <c r="L1155" s="227">
        <v>1</v>
      </c>
      <c r="M1155" s="227">
        <v>1</v>
      </c>
      <c r="N1155" s="284">
        <v>1</v>
      </c>
      <c r="O1155" s="228" t="b">
        <v>0</v>
      </c>
      <c r="P1155" s="435" t="s">
        <v>10160</v>
      </c>
      <c r="Q1155" s="435" t="s">
        <v>10161</v>
      </c>
      <c r="R1155" s="445" t="s">
        <v>22943</v>
      </c>
      <c r="S1155" s="445" t="s">
        <v>22944</v>
      </c>
      <c r="T1155" s="453" t="s">
        <v>10162</v>
      </c>
      <c r="U1155" s="435" t="s">
        <v>12030</v>
      </c>
      <c r="V1155" s="435" t="s">
        <v>12031</v>
      </c>
    </row>
    <row r="1156" spans="1:22" ht="24" customHeight="1">
      <c r="A1156" s="219">
        <f t="shared" si="17"/>
        <v>1153</v>
      </c>
      <c r="B1156" s="219" t="s">
        <v>749</v>
      </c>
      <c r="C1156" s="235">
        <v>0</v>
      </c>
      <c r="D1156" s="225" t="s">
        <v>3032</v>
      </c>
      <c r="E1156" s="227" t="s">
        <v>3221</v>
      </c>
      <c r="F1156" s="227" t="s">
        <v>3221</v>
      </c>
      <c r="G1156" s="225" t="s">
        <v>25437</v>
      </c>
      <c r="H1156" s="227" t="s">
        <v>3289</v>
      </c>
      <c r="I1156" s="228" t="s">
        <v>13745</v>
      </c>
      <c r="J1156" s="229">
        <v>-1</v>
      </c>
      <c r="K1156" s="228" t="b">
        <v>0</v>
      </c>
      <c r="L1156" s="227">
        <v>1</v>
      </c>
      <c r="M1156" s="227">
        <v>1</v>
      </c>
      <c r="N1156" s="284">
        <v>2</v>
      </c>
      <c r="O1156" s="228" t="b">
        <v>0</v>
      </c>
      <c r="P1156" s="416" t="s">
        <v>14841</v>
      </c>
      <c r="Q1156" s="416" t="s">
        <v>20756</v>
      </c>
      <c r="R1156" s="444" t="s">
        <v>22945</v>
      </c>
      <c r="S1156" s="444" t="s">
        <v>22945</v>
      </c>
      <c r="T1156" s="452" t="s">
        <v>20757</v>
      </c>
      <c r="U1156" s="416" t="s">
        <v>20758</v>
      </c>
      <c r="V1156" s="416" t="s">
        <v>20759</v>
      </c>
    </row>
    <row r="1157" spans="1:22" ht="24" customHeight="1">
      <c r="A1157" s="219">
        <f t="shared" si="17"/>
        <v>1154</v>
      </c>
      <c r="B1157" s="219" t="s">
        <v>749</v>
      </c>
      <c r="C1157" s="235">
        <v>0</v>
      </c>
      <c r="D1157" s="225" t="s">
        <v>3032</v>
      </c>
      <c r="E1157" s="227" t="s">
        <v>3221</v>
      </c>
      <c r="F1157" s="227" t="s">
        <v>3221</v>
      </c>
      <c r="G1157" s="225" t="s">
        <v>25437</v>
      </c>
      <c r="H1157" s="227" t="s">
        <v>3289</v>
      </c>
      <c r="I1157" s="228" t="s">
        <v>13745</v>
      </c>
      <c r="J1157" s="229">
        <v>-1</v>
      </c>
      <c r="K1157" s="228" t="b">
        <v>0</v>
      </c>
      <c r="L1157" s="227">
        <v>1</v>
      </c>
      <c r="M1157" s="227">
        <v>1</v>
      </c>
      <c r="N1157" s="284">
        <v>3</v>
      </c>
      <c r="O1157" s="228" t="b">
        <v>0</v>
      </c>
      <c r="P1157" s="416" t="s">
        <v>10163</v>
      </c>
      <c r="Q1157" s="416" t="s">
        <v>10164</v>
      </c>
      <c r="R1157" s="444" t="s">
        <v>22946</v>
      </c>
      <c r="S1157" s="444" t="s">
        <v>22947</v>
      </c>
      <c r="T1157" s="452" t="s">
        <v>10165</v>
      </c>
      <c r="U1157" s="416" t="s">
        <v>12032</v>
      </c>
      <c r="V1157" s="416" t="s">
        <v>12033</v>
      </c>
    </row>
    <row r="1158" spans="1:22" ht="24" customHeight="1">
      <c r="A1158" s="219">
        <f t="shared" si="17"/>
        <v>1155</v>
      </c>
      <c r="B1158" s="219" t="s">
        <v>749</v>
      </c>
      <c r="C1158" s="235">
        <v>0</v>
      </c>
      <c r="D1158" s="225" t="s">
        <v>3032</v>
      </c>
      <c r="E1158" s="227" t="s">
        <v>3221</v>
      </c>
      <c r="F1158" s="227" t="s">
        <v>25417</v>
      </c>
      <c r="G1158" s="225" t="s">
        <v>25437</v>
      </c>
      <c r="H1158" s="227" t="s">
        <v>3289</v>
      </c>
      <c r="I1158" s="228" t="s">
        <v>13745</v>
      </c>
      <c r="J1158" s="229">
        <v>-1</v>
      </c>
      <c r="K1158" s="228" t="b">
        <v>0</v>
      </c>
      <c r="L1158" s="227">
        <v>1</v>
      </c>
      <c r="M1158" s="227">
        <v>1</v>
      </c>
      <c r="N1158" s="284">
        <v>4</v>
      </c>
      <c r="O1158" s="228" t="b">
        <v>0</v>
      </c>
      <c r="P1158" s="435" t="s">
        <v>10166</v>
      </c>
      <c r="Q1158" s="435" t="s">
        <v>10167</v>
      </c>
      <c r="R1158" s="445" t="s">
        <v>22948</v>
      </c>
      <c r="S1158" s="445" t="s">
        <v>22949</v>
      </c>
      <c r="T1158" s="453" t="s">
        <v>10168</v>
      </c>
      <c r="U1158" s="435" t="s">
        <v>12034</v>
      </c>
      <c r="V1158" s="435" t="s">
        <v>12035</v>
      </c>
    </row>
    <row r="1159" spans="1:22" ht="24" customHeight="1">
      <c r="A1159" s="219">
        <f t="shared" si="17"/>
        <v>1156</v>
      </c>
      <c r="B1159" s="219" t="s">
        <v>749</v>
      </c>
      <c r="C1159" s="235">
        <v>0</v>
      </c>
      <c r="D1159" s="225" t="s">
        <v>3032</v>
      </c>
      <c r="E1159" s="227" t="s">
        <v>3221</v>
      </c>
      <c r="F1159" s="227" t="s">
        <v>3221</v>
      </c>
      <c r="G1159" s="225" t="s">
        <v>25437</v>
      </c>
      <c r="H1159" s="227" t="s">
        <v>3289</v>
      </c>
      <c r="I1159" s="228" t="s">
        <v>13745</v>
      </c>
      <c r="J1159" s="229">
        <v>-1</v>
      </c>
      <c r="K1159" s="228" t="b">
        <v>0</v>
      </c>
      <c r="L1159" s="227">
        <v>1</v>
      </c>
      <c r="M1159" s="227">
        <v>1</v>
      </c>
      <c r="N1159" s="284">
        <v>5</v>
      </c>
      <c r="O1159" s="228" t="b">
        <v>0</v>
      </c>
      <c r="P1159" s="416" t="s">
        <v>10169</v>
      </c>
      <c r="Q1159" s="416" t="s">
        <v>10170</v>
      </c>
      <c r="R1159" s="444" t="s">
        <v>22950</v>
      </c>
      <c r="S1159" s="444" t="s">
        <v>10171</v>
      </c>
      <c r="T1159" s="452" t="s">
        <v>10172</v>
      </c>
      <c r="U1159" s="416" t="s">
        <v>12036</v>
      </c>
      <c r="V1159" s="416" t="s">
        <v>12037</v>
      </c>
    </row>
    <row r="1160" spans="1:22" ht="24" customHeight="1">
      <c r="A1160" s="219">
        <f t="shared" si="17"/>
        <v>1157</v>
      </c>
      <c r="B1160" s="219" t="s">
        <v>749</v>
      </c>
      <c r="C1160" s="235">
        <v>0</v>
      </c>
      <c r="D1160" s="225" t="s">
        <v>3032</v>
      </c>
      <c r="E1160" s="227" t="s">
        <v>3221</v>
      </c>
      <c r="F1160" s="227" t="s">
        <v>3221</v>
      </c>
      <c r="G1160" s="225" t="s">
        <v>25437</v>
      </c>
      <c r="H1160" s="227" t="s">
        <v>3289</v>
      </c>
      <c r="I1160" s="228" t="s">
        <v>13745</v>
      </c>
      <c r="J1160" s="229">
        <v>-1</v>
      </c>
      <c r="K1160" s="228" t="b">
        <v>0</v>
      </c>
      <c r="L1160" s="227">
        <v>1</v>
      </c>
      <c r="M1160" s="227">
        <v>1</v>
      </c>
      <c r="N1160" s="284">
        <v>6</v>
      </c>
      <c r="O1160" s="228" t="b">
        <v>0</v>
      </c>
      <c r="P1160" s="416" t="s">
        <v>10173</v>
      </c>
      <c r="Q1160" s="416" t="s">
        <v>10174</v>
      </c>
      <c r="R1160" s="444" t="s">
        <v>22951</v>
      </c>
      <c r="S1160" s="444" t="s">
        <v>22952</v>
      </c>
      <c r="T1160" s="452" t="s">
        <v>10175</v>
      </c>
      <c r="U1160" s="416" t="s">
        <v>12038</v>
      </c>
      <c r="V1160" s="416" t="s">
        <v>12039</v>
      </c>
    </row>
    <row r="1161" spans="1:22" ht="24" customHeight="1">
      <c r="A1161" s="219">
        <f t="shared" si="17"/>
        <v>1158</v>
      </c>
      <c r="B1161" s="219" t="s">
        <v>749</v>
      </c>
      <c r="C1161" s="235">
        <v>0</v>
      </c>
      <c r="D1161" s="225" t="s">
        <v>3032</v>
      </c>
      <c r="E1161" s="227" t="s">
        <v>3221</v>
      </c>
      <c r="F1161" s="227" t="s">
        <v>3221</v>
      </c>
      <c r="G1161" s="225" t="s">
        <v>25437</v>
      </c>
      <c r="H1161" s="227" t="s">
        <v>3289</v>
      </c>
      <c r="I1161" s="228" t="s">
        <v>13745</v>
      </c>
      <c r="J1161" s="229">
        <v>-1</v>
      </c>
      <c r="K1161" s="228" t="b">
        <v>0</v>
      </c>
      <c r="L1161" s="227">
        <v>1</v>
      </c>
      <c r="M1161" s="227">
        <v>1</v>
      </c>
      <c r="N1161" s="284">
        <v>7</v>
      </c>
      <c r="O1161" s="228" t="b">
        <v>0</v>
      </c>
      <c r="P1161" s="416" t="s">
        <v>10176</v>
      </c>
      <c r="Q1161" s="416" t="s">
        <v>10177</v>
      </c>
      <c r="R1161" s="444" t="s">
        <v>22953</v>
      </c>
      <c r="S1161" s="444" t="s">
        <v>10178</v>
      </c>
      <c r="T1161" s="452" t="s">
        <v>10179</v>
      </c>
      <c r="U1161" s="416" t="s">
        <v>12040</v>
      </c>
      <c r="V1161" s="416" t="s">
        <v>12041</v>
      </c>
    </row>
    <row r="1162" spans="1:22" ht="24" customHeight="1">
      <c r="A1162" s="219">
        <f t="shared" si="17"/>
        <v>1159</v>
      </c>
      <c r="B1162" s="219" t="s">
        <v>749</v>
      </c>
      <c r="C1162" s="235">
        <v>0</v>
      </c>
      <c r="D1162" s="225" t="s">
        <v>3032</v>
      </c>
      <c r="E1162" s="227" t="s">
        <v>3221</v>
      </c>
      <c r="F1162" s="227" t="s">
        <v>3221</v>
      </c>
      <c r="G1162" s="225" t="s">
        <v>25437</v>
      </c>
      <c r="H1162" s="227" t="s">
        <v>3289</v>
      </c>
      <c r="I1162" s="228" t="s">
        <v>13745</v>
      </c>
      <c r="J1162" s="229">
        <v>-1</v>
      </c>
      <c r="K1162" s="228" t="b">
        <v>0</v>
      </c>
      <c r="L1162" s="227">
        <v>1</v>
      </c>
      <c r="M1162" s="227">
        <v>1</v>
      </c>
      <c r="N1162" s="284">
        <v>8</v>
      </c>
      <c r="O1162" s="228" t="b">
        <v>0</v>
      </c>
      <c r="P1162" s="416" t="s">
        <v>10180</v>
      </c>
      <c r="Q1162" s="416" t="s">
        <v>10181</v>
      </c>
      <c r="R1162" s="444" t="s">
        <v>22954</v>
      </c>
      <c r="S1162" s="444" t="s">
        <v>10182</v>
      </c>
      <c r="T1162" s="452" t="s">
        <v>10183</v>
      </c>
      <c r="U1162" s="416" t="s">
        <v>12042</v>
      </c>
      <c r="V1162" s="416" t="s">
        <v>12043</v>
      </c>
    </row>
    <row r="1163" spans="1:22" ht="24" customHeight="1">
      <c r="A1163" s="219">
        <f t="shared" si="17"/>
        <v>1160</v>
      </c>
      <c r="B1163" s="219" t="s">
        <v>749</v>
      </c>
      <c r="C1163" s="235">
        <v>0</v>
      </c>
      <c r="D1163" s="225" t="s">
        <v>3032</v>
      </c>
      <c r="E1163" s="227" t="s">
        <v>3221</v>
      </c>
      <c r="F1163" s="227" t="s">
        <v>25417</v>
      </c>
      <c r="G1163" s="225" t="s">
        <v>25437</v>
      </c>
      <c r="H1163" s="227" t="s">
        <v>3289</v>
      </c>
      <c r="I1163" s="228" t="s">
        <v>13745</v>
      </c>
      <c r="J1163" s="229">
        <v>-1</v>
      </c>
      <c r="K1163" s="228" t="b">
        <v>0</v>
      </c>
      <c r="L1163" s="227">
        <v>1</v>
      </c>
      <c r="M1163" s="227">
        <v>1</v>
      </c>
      <c r="N1163" s="284">
        <v>9</v>
      </c>
      <c r="O1163" s="228" t="b">
        <v>0</v>
      </c>
      <c r="P1163" s="435" t="s">
        <v>10184</v>
      </c>
      <c r="Q1163" s="435" t="s">
        <v>9364</v>
      </c>
      <c r="R1163" s="445" t="s">
        <v>2745</v>
      </c>
      <c r="S1163" s="445" t="s">
        <v>2745</v>
      </c>
      <c r="T1163" s="453" t="s">
        <v>10185</v>
      </c>
      <c r="U1163" s="435" t="s">
        <v>12044</v>
      </c>
      <c r="V1163" s="435" t="s">
        <v>11593</v>
      </c>
    </row>
    <row r="1164" spans="1:22" ht="24" customHeight="1">
      <c r="A1164" s="219">
        <f t="shared" si="17"/>
        <v>1161</v>
      </c>
      <c r="B1164" s="219" t="s">
        <v>749</v>
      </c>
      <c r="C1164" s="235">
        <v>0</v>
      </c>
      <c r="D1164" s="225" t="s">
        <v>3032</v>
      </c>
      <c r="E1164" s="227" t="s">
        <v>3221</v>
      </c>
      <c r="F1164" s="227" t="s">
        <v>3221</v>
      </c>
      <c r="G1164" s="225" t="s">
        <v>25437</v>
      </c>
      <c r="H1164" s="227" t="s">
        <v>3289</v>
      </c>
      <c r="I1164" s="228" t="s">
        <v>13745</v>
      </c>
      <c r="J1164" s="229">
        <v>-1</v>
      </c>
      <c r="K1164" s="228" t="b">
        <v>0</v>
      </c>
      <c r="L1164" s="227">
        <v>1</v>
      </c>
      <c r="M1164" s="227">
        <v>1</v>
      </c>
      <c r="N1164" s="284">
        <v>10</v>
      </c>
      <c r="O1164" s="227" t="b">
        <v>1</v>
      </c>
      <c r="P1164" s="416" t="s">
        <v>10186</v>
      </c>
      <c r="Q1164" s="416" t="s">
        <v>10187</v>
      </c>
      <c r="R1164" s="444" t="s">
        <v>22955</v>
      </c>
      <c r="S1164" s="444" t="s">
        <v>22956</v>
      </c>
      <c r="T1164" s="452" t="s">
        <v>10188</v>
      </c>
      <c r="U1164" s="416" t="s">
        <v>12045</v>
      </c>
      <c r="V1164" s="416" t="s">
        <v>12046</v>
      </c>
    </row>
    <row r="1165" spans="1:22" ht="24" customHeight="1">
      <c r="A1165" s="219">
        <f t="shared" si="17"/>
        <v>1162</v>
      </c>
      <c r="B1165" s="219" t="s">
        <v>749</v>
      </c>
      <c r="C1165" s="235">
        <v>0</v>
      </c>
      <c r="D1165" s="225" t="s">
        <v>3032</v>
      </c>
      <c r="E1165" s="227" t="s">
        <v>3226</v>
      </c>
      <c r="F1165" s="227" t="s">
        <v>25417</v>
      </c>
      <c r="G1165" s="225" t="s">
        <v>25437</v>
      </c>
      <c r="H1165" s="227" t="s">
        <v>3290</v>
      </c>
      <c r="I1165" s="228" t="s">
        <v>13745</v>
      </c>
      <c r="J1165" s="229">
        <v>-1</v>
      </c>
      <c r="K1165" s="228" t="b">
        <v>0</v>
      </c>
      <c r="L1165" s="227">
        <v>1</v>
      </c>
      <c r="M1165" s="227">
        <v>1</v>
      </c>
      <c r="N1165" s="284">
        <v>2</v>
      </c>
      <c r="O1165" s="227" t="b">
        <v>1</v>
      </c>
      <c r="P1165" s="435" t="s">
        <v>11346</v>
      </c>
      <c r="Q1165" s="435" t="s">
        <v>20760</v>
      </c>
      <c r="R1165" s="445" t="s">
        <v>22957</v>
      </c>
      <c r="S1165" s="445" t="s">
        <v>22958</v>
      </c>
      <c r="T1165" s="453" t="s">
        <v>20761</v>
      </c>
      <c r="U1165" s="435" t="s">
        <v>20762</v>
      </c>
      <c r="V1165" s="435" t="s">
        <v>20763</v>
      </c>
    </row>
    <row r="1166" spans="1:22" ht="24" customHeight="1">
      <c r="A1166" s="219">
        <f t="shared" si="17"/>
        <v>1163</v>
      </c>
      <c r="B1166" s="219" t="s">
        <v>749</v>
      </c>
      <c r="C1166" s="235">
        <v>0</v>
      </c>
      <c r="D1166" s="225" t="s">
        <v>3032</v>
      </c>
      <c r="E1166" s="227" t="s">
        <v>3020</v>
      </c>
      <c r="F1166" s="227" t="s">
        <v>3020</v>
      </c>
      <c r="G1166" s="225" t="s">
        <v>25437</v>
      </c>
      <c r="H1166" s="227" t="s">
        <v>3290</v>
      </c>
      <c r="I1166" s="228" t="s">
        <v>13745</v>
      </c>
      <c r="J1166" s="229">
        <v>-1</v>
      </c>
      <c r="K1166" s="228" t="b">
        <v>0</v>
      </c>
      <c r="L1166" s="227">
        <v>1</v>
      </c>
      <c r="M1166" s="227">
        <v>1</v>
      </c>
      <c r="N1166" s="284">
        <v>1</v>
      </c>
      <c r="O1166" s="228" t="b">
        <v>0</v>
      </c>
      <c r="P1166" s="416" t="s">
        <v>10189</v>
      </c>
      <c r="Q1166" s="416" t="s">
        <v>10190</v>
      </c>
      <c r="R1166" s="444" t="s">
        <v>22959</v>
      </c>
      <c r="S1166" s="444" t="s">
        <v>10191</v>
      </c>
      <c r="T1166" s="452" t="s">
        <v>10192</v>
      </c>
      <c r="U1166" s="416" t="s">
        <v>12069</v>
      </c>
      <c r="V1166" s="416" t="s">
        <v>12070</v>
      </c>
    </row>
    <row r="1167" spans="1:22" ht="24" customHeight="1">
      <c r="A1167" s="219">
        <f t="shared" si="17"/>
        <v>1164</v>
      </c>
      <c r="B1167" s="219" t="s">
        <v>749</v>
      </c>
      <c r="C1167" s="235">
        <v>0</v>
      </c>
      <c r="D1167" s="225" t="s">
        <v>3032</v>
      </c>
      <c r="E1167" s="227" t="s">
        <v>3020</v>
      </c>
      <c r="F1167" s="227" t="s">
        <v>3020</v>
      </c>
      <c r="G1167" s="225" t="s">
        <v>25437</v>
      </c>
      <c r="H1167" s="227" t="s">
        <v>3290</v>
      </c>
      <c r="I1167" s="228" t="s">
        <v>13745</v>
      </c>
      <c r="J1167" s="229">
        <v>-1</v>
      </c>
      <c r="K1167" s="228" t="b">
        <v>0</v>
      </c>
      <c r="L1167" s="227">
        <v>1</v>
      </c>
      <c r="M1167" s="227">
        <v>1</v>
      </c>
      <c r="N1167" s="284">
        <v>2</v>
      </c>
      <c r="O1167" s="228" t="b">
        <v>0</v>
      </c>
      <c r="P1167" s="416" t="s">
        <v>10193</v>
      </c>
      <c r="Q1167" s="416" t="s">
        <v>10194</v>
      </c>
      <c r="R1167" s="444" t="s">
        <v>22960</v>
      </c>
      <c r="S1167" s="444" t="s">
        <v>10195</v>
      </c>
      <c r="T1167" s="452" t="s">
        <v>10196</v>
      </c>
      <c r="U1167" s="416" t="s">
        <v>12071</v>
      </c>
      <c r="V1167" s="416" t="s">
        <v>12072</v>
      </c>
    </row>
    <row r="1168" spans="1:22" ht="24" customHeight="1">
      <c r="A1168" s="219">
        <f t="shared" si="17"/>
        <v>1165</v>
      </c>
      <c r="B1168" s="219" t="s">
        <v>749</v>
      </c>
      <c r="C1168" s="235">
        <v>0</v>
      </c>
      <c r="D1168" s="225" t="s">
        <v>3032</v>
      </c>
      <c r="E1168" s="227" t="s">
        <v>3020</v>
      </c>
      <c r="F1168" s="227" t="s">
        <v>25417</v>
      </c>
      <c r="G1168" s="225" t="s">
        <v>25437</v>
      </c>
      <c r="H1168" s="227" t="s">
        <v>3290</v>
      </c>
      <c r="I1168" s="228" t="s">
        <v>13745</v>
      </c>
      <c r="J1168" s="229">
        <v>-1</v>
      </c>
      <c r="K1168" s="228" t="b">
        <v>0</v>
      </c>
      <c r="L1168" s="227">
        <v>1</v>
      </c>
      <c r="M1168" s="227">
        <v>1</v>
      </c>
      <c r="N1168" s="284">
        <v>3</v>
      </c>
      <c r="O1168" s="228" t="b">
        <v>0</v>
      </c>
      <c r="P1168" s="435" t="s">
        <v>10197</v>
      </c>
      <c r="Q1168" s="435" t="s">
        <v>10198</v>
      </c>
      <c r="R1168" s="445" t="s">
        <v>22961</v>
      </c>
      <c r="S1168" s="445" t="s">
        <v>22962</v>
      </c>
      <c r="T1168" s="453" t="s">
        <v>10199</v>
      </c>
      <c r="U1168" s="435" t="s">
        <v>12073</v>
      </c>
      <c r="V1168" s="435" t="s">
        <v>10198</v>
      </c>
    </row>
    <row r="1169" spans="1:22" ht="24" customHeight="1">
      <c r="A1169" s="219">
        <f t="shared" si="17"/>
        <v>1166</v>
      </c>
      <c r="B1169" s="219" t="s">
        <v>749</v>
      </c>
      <c r="C1169" s="235">
        <v>0</v>
      </c>
      <c r="D1169" s="225" t="s">
        <v>3032</v>
      </c>
      <c r="E1169" s="227" t="s">
        <v>3020</v>
      </c>
      <c r="F1169" s="227" t="s">
        <v>3020</v>
      </c>
      <c r="G1169" s="225" t="s">
        <v>25437</v>
      </c>
      <c r="H1169" s="227" t="s">
        <v>3290</v>
      </c>
      <c r="I1169" s="228" t="s">
        <v>13745</v>
      </c>
      <c r="J1169" s="229">
        <v>-1</v>
      </c>
      <c r="K1169" s="228" t="b">
        <v>0</v>
      </c>
      <c r="L1169" s="227">
        <v>1</v>
      </c>
      <c r="M1169" s="227">
        <v>1</v>
      </c>
      <c r="N1169" s="284">
        <v>4</v>
      </c>
      <c r="O1169" s="228" t="b">
        <v>0</v>
      </c>
      <c r="P1169" s="416" t="s">
        <v>10200</v>
      </c>
      <c r="Q1169" s="416" t="s">
        <v>9376</v>
      </c>
      <c r="R1169" s="444" t="s">
        <v>22720</v>
      </c>
      <c r="S1169" s="444" t="s">
        <v>22721</v>
      </c>
      <c r="T1169" s="452" t="s">
        <v>2762</v>
      </c>
      <c r="U1169" s="416" t="s">
        <v>9129</v>
      </c>
      <c r="V1169" s="416" t="s">
        <v>9130</v>
      </c>
    </row>
    <row r="1170" spans="1:22" ht="24" customHeight="1">
      <c r="A1170" s="219">
        <f t="shared" si="17"/>
        <v>1167</v>
      </c>
      <c r="B1170" s="219" t="s">
        <v>749</v>
      </c>
      <c r="C1170" s="235">
        <v>0</v>
      </c>
      <c r="D1170" s="225" t="s">
        <v>3032</v>
      </c>
      <c r="E1170" s="227" t="s">
        <v>3020</v>
      </c>
      <c r="F1170" s="227" t="s">
        <v>3020</v>
      </c>
      <c r="G1170" s="225" t="s">
        <v>25437</v>
      </c>
      <c r="H1170" s="227" t="s">
        <v>3290</v>
      </c>
      <c r="I1170" s="228" t="s">
        <v>13745</v>
      </c>
      <c r="J1170" s="229">
        <v>-1</v>
      </c>
      <c r="K1170" s="228" t="b">
        <v>0</v>
      </c>
      <c r="L1170" s="227">
        <v>1</v>
      </c>
      <c r="M1170" s="227">
        <v>1</v>
      </c>
      <c r="N1170" s="284">
        <v>5</v>
      </c>
      <c r="O1170" s="228" t="b">
        <v>0</v>
      </c>
      <c r="P1170" s="416" t="s">
        <v>10201</v>
      </c>
      <c r="Q1170" s="416" t="s">
        <v>10202</v>
      </c>
      <c r="R1170" s="444" t="s">
        <v>22963</v>
      </c>
      <c r="S1170" s="444" t="s">
        <v>22964</v>
      </c>
      <c r="T1170" s="452" t="s">
        <v>11351</v>
      </c>
      <c r="U1170" s="416" t="s">
        <v>12074</v>
      </c>
      <c r="V1170" s="416" t="s">
        <v>12075</v>
      </c>
    </row>
    <row r="1171" spans="1:22" ht="24" customHeight="1">
      <c r="A1171" s="219">
        <f t="shared" si="17"/>
        <v>1168</v>
      </c>
      <c r="B1171" s="219" t="s">
        <v>749</v>
      </c>
      <c r="C1171" s="235">
        <v>0</v>
      </c>
      <c r="D1171" s="225" t="s">
        <v>3032</v>
      </c>
      <c r="E1171" s="227" t="s">
        <v>3020</v>
      </c>
      <c r="F1171" s="227" t="s">
        <v>25417</v>
      </c>
      <c r="G1171" s="225" t="s">
        <v>25437</v>
      </c>
      <c r="H1171" s="227" t="s">
        <v>3290</v>
      </c>
      <c r="I1171" s="228" t="s">
        <v>13745</v>
      </c>
      <c r="J1171" s="229">
        <v>-1</v>
      </c>
      <c r="K1171" s="228" t="b">
        <v>0</v>
      </c>
      <c r="L1171" s="227">
        <v>1</v>
      </c>
      <c r="M1171" s="227">
        <v>1</v>
      </c>
      <c r="N1171" s="284">
        <v>6</v>
      </c>
      <c r="O1171" s="228" t="b">
        <v>0</v>
      </c>
      <c r="P1171" s="435" t="s">
        <v>10203</v>
      </c>
      <c r="Q1171" s="435" t="s">
        <v>10204</v>
      </c>
      <c r="R1171" s="445" t="s">
        <v>22965</v>
      </c>
      <c r="S1171" s="445" t="s">
        <v>22966</v>
      </c>
      <c r="T1171" s="453" t="s">
        <v>10205</v>
      </c>
      <c r="U1171" s="435" t="s">
        <v>12076</v>
      </c>
      <c r="V1171" s="435" t="s">
        <v>12077</v>
      </c>
    </row>
    <row r="1172" spans="1:22" ht="24" customHeight="1">
      <c r="A1172" s="219">
        <f t="shared" si="17"/>
        <v>1169</v>
      </c>
      <c r="B1172" s="219" t="s">
        <v>749</v>
      </c>
      <c r="C1172" s="235">
        <v>0</v>
      </c>
      <c r="D1172" s="225" t="s">
        <v>3032</v>
      </c>
      <c r="E1172" s="227" t="s">
        <v>3020</v>
      </c>
      <c r="F1172" s="227" t="s">
        <v>3020</v>
      </c>
      <c r="G1172" s="225" t="s">
        <v>25437</v>
      </c>
      <c r="H1172" s="227" t="s">
        <v>3290</v>
      </c>
      <c r="I1172" s="228" t="s">
        <v>13745</v>
      </c>
      <c r="J1172" s="229">
        <v>-1</v>
      </c>
      <c r="K1172" s="228" t="b">
        <v>0</v>
      </c>
      <c r="L1172" s="227">
        <v>1</v>
      </c>
      <c r="M1172" s="227">
        <v>1</v>
      </c>
      <c r="N1172" s="284">
        <v>7</v>
      </c>
      <c r="O1172" s="228" t="b">
        <v>0</v>
      </c>
      <c r="P1172" s="416" t="s">
        <v>10206</v>
      </c>
      <c r="Q1172" s="416" t="s">
        <v>10207</v>
      </c>
      <c r="R1172" s="444" t="s">
        <v>22967</v>
      </c>
      <c r="S1172" s="444" t="s">
        <v>22968</v>
      </c>
      <c r="T1172" s="452" t="s">
        <v>10208</v>
      </c>
      <c r="U1172" s="416" t="s">
        <v>12078</v>
      </c>
      <c r="V1172" s="416" t="s">
        <v>12079</v>
      </c>
    </row>
    <row r="1173" spans="1:22" ht="24" customHeight="1">
      <c r="A1173" s="219">
        <f t="shared" si="17"/>
        <v>1170</v>
      </c>
      <c r="B1173" s="219" t="s">
        <v>749</v>
      </c>
      <c r="C1173" s="235">
        <v>0</v>
      </c>
      <c r="D1173" s="225" t="s">
        <v>3032</v>
      </c>
      <c r="E1173" s="227" t="s">
        <v>3020</v>
      </c>
      <c r="F1173" s="227" t="s">
        <v>3020</v>
      </c>
      <c r="G1173" s="225" t="s">
        <v>25437</v>
      </c>
      <c r="H1173" s="227" t="s">
        <v>3290</v>
      </c>
      <c r="I1173" s="228" t="s">
        <v>13745</v>
      </c>
      <c r="J1173" s="229">
        <v>-1</v>
      </c>
      <c r="K1173" s="228" t="b">
        <v>0</v>
      </c>
      <c r="L1173" s="227">
        <v>1</v>
      </c>
      <c r="M1173" s="227">
        <v>1</v>
      </c>
      <c r="N1173" s="284">
        <v>8</v>
      </c>
      <c r="O1173" s="228" t="b">
        <v>0</v>
      </c>
      <c r="P1173" s="416" t="s">
        <v>10209</v>
      </c>
      <c r="Q1173" s="416" t="s">
        <v>10210</v>
      </c>
      <c r="R1173" s="444" t="s">
        <v>22969</v>
      </c>
      <c r="S1173" s="444" t="s">
        <v>22970</v>
      </c>
      <c r="T1173" s="452" t="s">
        <v>10211</v>
      </c>
      <c r="U1173" s="416" t="s">
        <v>12080</v>
      </c>
      <c r="V1173" s="416" t="s">
        <v>12081</v>
      </c>
    </row>
    <row r="1174" spans="1:22" ht="24" customHeight="1">
      <c r="A1174" s="219">
        <f t="shared" si="17"/>
        <v>1171</v>
      </c>
      <c r="B1174" s="219" t="s">
        <v>749</v>
      </c>
      <c r="C1174" s="235">
        <v>0</v>
      </c>
      <c r="D1174" s="225" t="s">
        <v>3032</v>
      </c>
      <c r="E1174" s="227" t="s">
        <v>3020</v>
      </c>
      <c r="F1174" s="227" t="s">
        <v>3020</v>
      </c>
      <c r="G1174" s="225" t="s">
        <v>25437</v>
      </c>
      <c r="H1174" s="227" t="s">
        <v>3290</v>
      </c>
      <c r="I1174" s="228" t="s">
        <v>13745</v>
      </c>
      <c r="J1174" s="229">
        <v>-1</v>
      </c>
      <c r="K1174" s="228" t="b">
        <v>0</v>
      </c>
      <c r="L1174" s="227">
        <v>1</v>
      </c>
      <c r="M1174" s="227">
        <v>1</v>
      </c>
      <c r="N1174" s="284">
        <v>9</v>
      </c>
      <c r="O1174" s="228" t="b">
        <v>0</v>
      </c>
      <c r="P1174" s="416" t="s">
        <v>10212</v>
      </c>
      <c r="Q1174" s="416" t="s">
        <v>10213</v>
      </c>
      <c r="R1174" s="444" t="s">
        <v>22971</v>
      </c>
      <c r="S1174" s="444" t="s">
        <v>22972</v>
      </c>
      <c r="T1174" s="452" t="s">
        <v>10214</v>
      </c>
      <c r="U1174" s="416" t="s">
        <v>12082</v>
      </c>
      <c r="V1174" s="416" t="s">
        <v>12083</v>
      </c>
    </row>
    <row r="1175" spans="1:22" ht="24" customHeight="1">
      <c r="A1175" s="219">
        <f t="shared" si="17"/>
        <v>1172</v>
      </c>
      <c r="B1175" s="219" t="s">
        <v>749</v>
      </c>
      <c r="C1175" s="235">
        <v>0</v>
      </c>
      <c r="D1175" s="225" t="s">
        <v>3032</v>
      </c>
      <c r="E1175" s="227" t="s">
        <v>3020</v>
      </c>
      <c r="F1175" s="227" t="s">
        <v>25417</v>
      </c>
      <c r="G1175" s="225" t="s">
        <v>25437</v>
      </c>
      <c r="H1175" s="227" t="s">
        <v>3290</v>
      </c>
      <c r="I1175" s="228" t="s">
        <v>13745</v>
      </c>
      <c r="J1175" s="229">
        <v>-1</v>
      </c>
      <c r="K1175" s="228" t="b">
        <v>0</v>
      </c>
      <c r="L1175" s="227">
        <v>1</v>
      </c>
      <c r="M1175" s="227">
        <v>1</v>
      </c>
      <c r="N1175" s="284">
        <v>10</v>
      </c>
      <c r="O1175" s="228" t="b">
        <v>0</v>
      </c>
      <c r="P1175" s="435" t="s">
        <v>10215</v>
      </c>
      <c r="Q1175" s="435" t="s">
        <v>10216</v>
      </c>
      <c r="R1175" s="445" t="s">
        <v>22973</v>
      </c>
      <c r="S1175" s="445" t="s">
        <v>22974</v>
      </c>
      <c r="T1175" s="453" t="s">
        <v>10217</v>
      </c>
      <c r="U1175" s="435" t="s">
        <v>12084</v>
      </c>
      <c r="V1175" s="435" t="s">
        <v>12085</v>
      </c>
    </row>
    <row r="1176" spans="1:22" ht="24" customHeight="1">
      <c r="A1176" s="219">
        <f t="shared" si="17"/>
        <v>1173</v>
      </c>
      <c r="B1176" s="219" t="s">
        <v>749</v>
      </c>
      <c r="C1176" s="235">
        <v>0</v>
      </c>
      <c r="D1176" s="225" t="s">
        <v>3032</v>
      </c>
      <c r="E1176" s="227" t="s">
        <v>3020</v>
      </c>
      <c r="F1176" s="227" t="s">
        <v>3020</v>
      </c>
      <c r="G1176" s="225" t="s">
        <v>25437</v>
      </c>
      <c r="H1176" s="227" t="s">
        <v>3290</v>
      </c>
      <c r="I1176" s="228" t="s">
        <v>13745</v>
      </c>
      <c r="J1176" s="229">
        <v>-1</v>
      </c>
      <c r="K1176" s="228" t="b">
        <v>0</v>
      </c>
      <c r="L1176" s="227">
        <v>1</v>
      </c>
      <c r="M1176" s="227">
        <v>1</v>
      </c>
      <c r="N1176" s="284">
        <v>11</v>
      </c>
      <c r="O1176" s="227" t="b">
        <v>1</v>
      </c>
      <c r="P1176" s="416" t="s">
        <v>10218</v>
      </c>
      <c r="Q1176" s="416" t="s">
        <v>10219</v>
      </c>
      <c r="R1176" s="444" t="s">
        <v>22975</v>
      </c>
      <c r="S1176" s="444" t="s">
        <v>22976</v>
      </c>
      <c r="T1176" s="452" t="s">
        <v>10220</v>
      </c>
      <c r="U1176" s="416" t="s">
        <v>12086</v>
      </c>
      <c r="V1176" s="416" t="s">
        <v>12087</v>
      </c>
    </row>
    <row r="1177" spans="1:22" ht="24" customHeight="1">
      <c r="A1177" s="219">
        <f t="shared" si="17"/>
        <v>1174</v>
      </c>
      <c r="B1177" s="219" t="s">
        <v>749</v>
      </c>
      <c r="C1177" s="235">
        <v>0</v>
      </c>
      <c r="D1177" s="225" t="s">
        <v>3032</v>
      </c>
      <c r="E1177" s="227" t="s">
        <v>3221</v>
      </c>
      <c r="F1177" s="227" t="s">
        <v>3221</v>
      </c>
      <c r="G1177" s="225" t="s">
        <v>25437</v>
      </c>
      <c r="H1177" s="227" t="s">
        <v>20567</v>
      </c>
      <c r="I1177" s="228" t="s">
        <v>13745</v>
      </c>
      <c r="J1177" s="229">
        <v>-1</v>
      </c>
      <c r="K1177" s="228" t="b">
        <v>0</v>
      </c>
      <c r="L1177" s="227">
        <v>1</v>
      </c>
      <c r="M1177" s="227">
        <v>1</v>
      </c>
      <c r="N1177" s="284">
        <v>1</v>
      </c>
      <c r="O1177" s="228" t="b">
        <v>0</v>
      </c>
      <c r="P1177" s="416" t="s">
        <v>18295</v>
      </c>
      <c r="Q1177" s="416" t="s">
        <v>19087</v>
      </c>
      <c r="R1177" s="444" t="s">
        <v>19088</v>
      </c>
      <c r="S1177" s="444" t="s">
        <v>19089</v>
      </c>
      <c r="T1177" s="452" t="s">
        <v>19090</v>
      </c>
      <c r="U1177" s="416" t="s">
        <v>19091</v>
      </c>
      <c r="V1177" s="416" t="s">
        <v>19092</v>
      </c>
    </row>
    <row r="1178" spans="1:22" ht="24" customHeight="1">
      <c r="A1178" s="219">
        <f t="shared" ref="A1178:A1241" si="18">A1177+1</f>
        <v>1175</v>
      </c>
      <c r="B1178" s="219" t="s">
        <v>749</v>
      </c>
      <c r="C1178" s="235">
        <v>0</v>
      </c>
      <c r="D1178" s="225" t="s">
        <v>3032</v>
      </c>
      <c r="E1178" s="227" t="s">
        <v>3221</v>
      </c>
      <c r="F1178" s="227" t="s">
        <v>25417</v>
      </c>
      <c r="G1178" s="225" t="s">
        <v>25437</v>
      </c>
      <c r="H1178" s="227" t="s">
        <v>20567</v>
      </c>
      <c r="I1178" s="228" t="s">
        <v>13745</v>
      </c>
      <c r="J1178" s="229">
        <v>-1</v>
      </c>
      <c r="K1178" s="228" t="b">
        <v>0</v>
      </c>
      <c r="L1178" s="227">
        <v>1</v>
      </c>
      <c r="M1178" s="227">
        <v>1</v>
      </c>
      <c r="N1178" s="284">
        <v>2</v>
      </c>
      <c r="O1178" s="228" t="b">
        <v>0</v>
      </c>
      <c r="P1178" s="435" t="s">
        <v>20640</v>
      </c>
      <c r="Q1178" s="435" t="s">
        <v>20764</v>
      </c>
      <c r="R1178" s="445" t="s">
        <v>20765</v>
      </c>
      <c r="S1178" s="445" t="s">
        <v>20766</v>
      </c>
      <c r="T1178" s="453" t="s">
        <v>20767</v>
      </c>
      <c r="U1178" s="435" t="s">
        <v>20768</v>
      </c>
      <c r="V1178" s="435" t="s">
        <v>20769</v>
      </c>
    </row>
    <row r="1179" spans="1:22" ht="24" customHeight="1">
      <c r="A1179" s="219">
        <f t="shared" si="18"/>
        <v>1176</v>
      </c>
      <c r="B1179" s="219" t="s">
        <v>749</v>
      </c>
      <c r="C1179" s="235">
        <v>0</v>
      </c>
      <c r="D1179" s="225" t="s">
        <v>3032</v>
      </c>
      <c r="E1179" s="227" t="s">
        <v>3221</v>
      </c>
      <c r="F1179" s="227" t="s">
        <v>25417</v>
      </c>
      <c r="G1179" s="225" t="s">
        <v>25437</v>
      </c>
      <c r="H1179" s="227" t="s">
        <v>20567</v>
      </c>
      <c r="I1179" s="228" t="s">
        <v>13745</v>
      </c>
      <c r="J1179" s="229">
        <v>-1</v>
      </c>
      <c r="K1179" s="228" t="b">
        <v>0</v>
      </c>
      <c r="L1179" s="227">
        <v>1</v>
      </c>
      <c r="M1179" s="227">
        <v>1</v>
      </c>
      <c r="N1179" s="284">
        <v>3</v>
      </c>
      <c r="O1179" s="228" t="b">
        <v>0</v>
      </c>
      <c r="P1179" s="435" t="s">
        <v>20641</v>
      </c>
      <c r="Q1179" s="435" t="s">
        <v>20770</v>
      </c>
      <c r="R1179" s="445" t="s">
        <v>20771</v>
      </c>
      <c r="S1179" s="445" t="s">
        <v>20772</v>
      </c>
      <c r="T1179" s="453" t="s">
        <v>20773</v>
      </c>
      <c r="U1179" s="435" t="s">
        <v>20774</v>
      </c>
      <c r="V1179" s="435" t="s">
        <v>20775</v>
      </c>
    </row>
    <row r="1180" spans="1:22" ht="24" customHeight="1">
      <c r="A1180" s="219">
        <f t="shared" si="18"/>
        <v>1177</v>
      </c>
      <c r="B1180" s="219" t="s">
        <v>749</v>
      </c>
      <c r="C1180" s="235">
        <v>0</v>
      </c>
      <c r="D1180" s="225" t="s">
        <v>3032</v>
      </c>
      <c r="E1180" s="227" t="s">
        <v>3221</v>
      </c>
      <c r="F1180" s="227" t="s">
        <v>3221</v>
      </c>
      <c r="G1180" s="225" t="s">
        <v>25437</v>
      </c>
      <c r="H1180" s="227" t="s">
        <v>20567</v>
      </c>
      <c r="I1180" s="228" t="s">
        <v>13745</v>
      </c>
      <c r="J1180" s="229">
        <v>-1</v>
      </c>
      <c r="K1180" s="228" t="b">
        <v>0</v>
      </c>
      <c r="L1180" s="227">
        <v>1</v>
      </c>
      <c r="M1180" s="227">
        <v>1</v>
      </c>
      <c r="N1180" s="284">
        <v>4</v>
      </c>
      <c r="O1180" s="228" t="b">
        <v>0</v>
      </c>
      <c r="P1180" s="416" t="s">
        <v>18299</v>
      </c>
      <c r="Q1180" s="416" t="s">
        <v>20776</v>
      </c>
      <c r="R1180" s="444" t="s">
        <v>20777</v>
      </c>
      <c r="S1180" s="444" t="s">
        <v>20778</v>
      </c>
      <c r="T1180" s="452" t="s">
        <v>20779</v>
      </c>
      <c r="U1180" s="416" t="s">
        <v>20780</v>
      </c>
      <c r="V1180" s="416" t="s">
        <v>20781</v>
      </c>
    </row>
    <row r="1181" spans="1:22" ht="24" customHeight="1">
      <c r="A1181" s="219">
        <f t="shared" si="18"/>
        <v>1178</v>
      </c>
      <c r="B1181" s="219" t="s">
        <v>749</v>
      </c>
      <c r="C1181" s="235">
        <v>0</v>
      </c>
      <c r="D1181" s="225" t="s">
        <v>3032</v>
      </c>
      <c r="E1181" s="227" t="s">
        <v>3221</v>
      </c>
      <c r="F1181" s="227" t="s">
        <v>25417</v>
      </c>
      <c r="G1181" s="225" t="s">
        <v>25437</v>
      </c>
      <c r="H1181" s="227" t="s">
        <v>20567</v>
      </c>
      <c r="I1181" s="228" t="s">
        <v>13745</v>
      </c>
      <c r="J1181" s="229">
        <v>-1</v>
      </c>
      <c r="K1181" s="228" t="b">
        <v>0</v>
      </c>
      <c r="L1181" s="227">
        <v>1</v>
      </c>
      <c r="M1181" s="227">
        <v>1</v>
      </c>
      <c r="N1181" s="284">
        <v>5</v>
      </c>
      <c r="O1181" s="228" t="b">
        <v>0</v>
      </c>
      <c r="P1181" s="435" t="s">
        <v>18300</v>
      </c>
      <c r="Q1181" s="435" t="s">
        <v>20782</v>
      </c>
      <c r="R1181" s="445" t="s">
        <v>20783</v>
      </c>
      <c r="S1181" s="445" t="s">
        <v>20784</v>
      </c>
      <c r="T1181" s="453" t="s">
        <v>20785</v>
      </c>
      <c r="U1181" s="435" t="s">
        <v>20786</v>
      </c>
      <c r="V1181" s="435" t="s">
        <v>20787</v>
      </c>
    </row>
    <row r="1182" spans="1:22" ht="24" customHeight="1">
      <c r="A1182" s="219">
        <f t="shared" si="18"/>
        <v>1179</v>
      </c>
      <c r="B1182" s="219" t="s">
        <v>749</v>
      </c>
      <c r="C1182" s="235">
        <v>0</v>
      </c>
      <c r="D1182" s="225" t="s">
        <v>3032</v>
      </c>
      <c r="E1182" s="227" t="s">
        <v>3221</v>
      </c>
      <c r="F1182" s="227" t="s">
        <v>3221</v>
      </c>
      <c r="G1182" s="225" t="s">
        <v>25437</v>
      </c>
      <c r="H1182" s="227" t="s">
        <v>20567</v>
      </c>
      <c r="I1182" s="228" t="s">
        <v>13745</v>
      </c>
      <c r="J1182" s="229">
        <v>-1</v>
      </c>
      <c r="K1182" s="228" t="b">
        <v>0</v>
      </c>
      <c r="L1182" s="227">
        <v>1</v>
      </c>
      <c r="M1182" s="227">
        <v>1</v>
      </c>
      <c r="N1182" s="284">
        <v>6</v>
      </c>
      <c r="O1182" s="228" t="b">
        <v>0</v>
      </c>
      <c r="P1182" s="416" t="s">
        <v>18297</v>
      </c>
      <c r="Q1182" s="416" t="s">
        <v>20788</v>
      </c>
      <c r="R1182" s="444" t="s">
        <v>20789</v>
      </c>
      <c r="S1182" s="444" t="s">
        <v>20790</v>
      </c>
      <c r="T1182" s="452" t="s">
        <v>20791</v>
      </c>
      <c r="U1182" s="416" t="s">
        <v>20792</v>
      </c>
      <c r="V1182" s="416" t="s">
        <v>20793</v>
      </c>
    </row>
    <row r="1183" spans="1:22" ht="24" customHeight="1">
      <c r="A1183" s="219">
        <f t="shared" si="18"/>
        <v>1180</v>
      </c>
      <c r="B1183" s="219" t="s">
        <v>749</v>
      </c>
      <c r="C1183" s="235">
        <v>0</v>
      </c>
      <c r="D1183" s="225" t="s">
        <v>3032</v>
      </c>
      <c r="E1183" s="227" t="s">
        <v>3221</v>
      </c>
      <c r="F1183" s="227" t="s">
        <v>3221</v>
      </c>
      <c r="G1183" s="225" t="s">
        <v>25437</v>
      </c>
      <c r="H1183" s="227" t="s">
        <v>20567</v>
      </c>
      <c r="I1183" s="228" t="s">
        <v>13745</v>
      </c>
      <c r="J1183" s="229">
        <v>-1</v>
      </c>
      <c r="K1183" s="228" t="b">
        <v>0</v>
      </c>
      <c r="L1183" s="227">
        <v>1</v>
      </c>
      <c r="M1183" s="227">
        <v>1</v>
      </c>
      <c r="N1183" s="284">
        <v>7</v>
      </c>
      <c r="O1183" s="228" t="b">
        <v>0</v>
      </c>
      <c r="P1183" s="416" t="s">
        <v>18296</v>
      </c>
      <c r="Q1183" s="416" t="s">
        <v>19093</v>
      </c>
      <c r="R1183" s="444" t="s">
        <v>19094</v>
      </c>
      <c r="S1183" s="444" t="s">
        <v>19095</v>
      </c>
      <c r="T1183" s="452" t="s">
        <v>19096</v>
      </c>
      <c r="U1183" s="416" t="s">
        <v>19097</v>
      </c>
      <c r="V1183" s="416" t="s">
        <v>19098</v>
      </c>
    </row>
    <row r="1184" spans="1:22" ht="24" customHeight="1">
      <c r="A1184" s="219">
        <f t="shared" si="18"/>
        <v>1181</v>
      </c>
      <c r="B1184" s="219" t="s">
        <v>749</v>
      </c>
      <c r="C1184" s="235">
        <v>0</v>
      </c>
      <c r="D1184" s="225" t="s">
        <v>3032</v>
      </c>
      <c r="E1184" s="227" t="s">
        <v>3221</v>
      </c>
      <c r="F1184" s="227" t="s">
        <v>3221</v>
      </c>
      <c r="G1184" s="225" t="s">
        <v>25437</v>
      </c>
      <c r="H1184" s="227" t="s">
        <v>20567</v>
      </c>
      <c r="I1184" s="228" t="s">
        <v>13745</v>
      </c>
      <c r="J1184" s="229">
        <v>-1</v>
      </c>
      <c r="K1184" s="228" t="b">
        <v>0</v>
      </c>
      <c r="L1184" s="227">
        <v>1</v>
      </c>
      <c r="M1184" s="227">
        <v>1</v>
      </c>
      <c r="N1184" s="284">
        <v>8</v>
      </c>
      <c r="O1184" s="228" t="b">
        <v>0</v>
      </c>
      <c r="P1184" s="416" t="s">
        <v>18312</v>
      </c>
      <c r="Q1184" s="416" t="s">
        <v>20794</v>
      </c>
      <c r="R1184" s="444" t="s">
        <v>20795</v>
      </c>
      <c r="S1184" s="444" t="s">
        <v>20796</v>
      </c>
      <c r="T1184" s="452" t="s">
        <v>20797</v>
      </c>
      <c r="U1184" s="416" t="s">
        <v>20798</v>
      </c>
      <c r="V1184" s="416" t="s">
        <v>20799</v>
      </c>
    </row>
    <row r="1185" spans="1:22" ht="24" customHeight="1">
      <c r="A1185" s="219">
        <f t="shared" si="18"/>
        <v>1182</v>
      </c>
      <c r="B1185" s="219" t="s">
        <v>749</v>
      </c>
      <c r="C1185" s="235">
        <v>0</v>
      </c>
      <c r="D1185" s="225" t="s">
        <v>3032</v>
      </c>
      <c r="E1185" s="227" t="s">
        <v>3221</v>
      </c>
      <c r="F1185" s="227" t="s">
        <v>3221</v>
      </c>
      <c r="G1185" s="225" t="s">
        <v>25437</v>
      </c>
      <c r="H1185" s="227" t="s">
        <v>20567</v>
      </c>
      <c r="I1185" s="228" t="s">
        <v>13745</v>
      </c>
      <c r="J1185" s="229">
        <v>-1</v>
      </c>
      <c r="K1185" s="228" t="b">
        <v>0</v>
      </c>
      <c r="L1185" s="227">
        <v>1</v>
      </c>
      <c r="M1185" s="227">
        <v>1</v>
      </c>
      <c r="N1185" s="284">
        <v>9</v>
      </c>
      <c r="O1185" s="228" t="b">
        <v>0</v>
      </c>
      <c r="P1185" s="416" t="s">
        <v>18313</v>
      </c>
      <c r="Q1185" s="416" t="s">
        <v>20800</v>
      </c>
      <c r="R1185" s="444" t="s">
        <v>20801</v>
      </c>
      <c r="S1185" s="444" t="s">
        <v>20802</v>
      </c>
      <c r="T1185" s="452" t="s">
        <v>20803</v>
      </c>
      <c r="U1185" s="416" t="s">
        <v>20804</v>
      </c>
      <c r="V1185" s="416" t="s">
        <v>20805</v>
      </c>
    </row>
    <row r="1186" spans="1:22" ht="24" customHeight="1">
      <c r="A1186" s="219">
        <f t="shared" si="18"/>
        <v>1183</v>
      </c>
      <c r="B1186" s="219" t="s">
        <v>749</v>
      </c>
      <c r="C1186" s="235">
        <v>0</v>
      </c>
      <c r="D1186" s="225" t="s">
        <v>3032</v>
      </c>
      <c r="E1186" s="227" t="s">
        <v>3221</v>
      </c>
      <c r="F1186" s="227" t="s">
        <v>3221</v>
      </c>
      <c r="G1186" s="225" t="s">
        <v>25437</v>
      </c>
      <c r="H1186" s="227" t="s">
        <v>20567</v>
      </c>
      <c r="I1186" s="228" t="s">
        <v>13745</v>
      </c>
      <c r="J1186" s="229">
        <v>-1</v>
      </c>
      <c r="K1186" s="228" t="b">
        <v>0</v>
      </c>
      <c r="L1186" s="227">
        <v>1</v>
      </c>
      <c r="M1186" s="227">
        <v>1</v>
      </c>
      <c r="N1186" s="284">
        <v>10</v>
      </c>
      <c r="O1186" s="228" t="b">
        <v>0</v>
      </c>
      <c r="P1186" s="416" t="s">
        <v>18314</v>
      </c>
      <c r="Q1186" s="416" t="s">
        <v>20806</v>
      </c>
      <c r="R1186" s="444" t="s">
        <v>20807</v>
      </c>
      <c r="S1186" s="444" t="s">
        <v>20808</v>
      </c>
      <c r="T1186" s="452" t="s">
        <v>20809</v>
      </c>
      <c r="U1186" s="416" t="s">
        <v>20810</v>
      </c>
      <c r="V1186" s="416" t="s">
        <v>20811</v>
      </c>
    </row>
    <row r="1187" spans="1:22" ht="24" customHeight="1">
      <c r="A1187" s="219">
        <f t="shared" si="18"/>
        <v>1184</v>
      </c>
      <c r="B1187" s="219" t="s">
        <v>749</v>
      </c>
      <c r="C1187" s="235">
        <v>0</v>
      </c>
      <c r="D1187" s="225" t="s">
        <v>3032</v>
      </c>
      <c r="E1187" s="227" t="s">
        <v>3221</v>
      </c>
      <c r="F1187" s="227" t="s">
        <v>25417</v>
      </c>
      <c r="G1187" s="225" t="s">
        <v>25437</v>
      </c>
      <c r="H1187" s="227" t="s">
        <v>20567</v>
      </c>
      <c r="I1187" s="228" t="s">
        <v>13745</v>
      </c>
      <c r="J1187" s="229">
        <v>-1</v>
      </c>
      <c r="K1187" s="228" t="b">
        <v>0</v>
      </c>
      <c r="L1187" s="227">
        <v>1</v>
      </c>
      <c r="M1187" s="227">
        <v>1</v>
      </c>
      <c r="N1187" s="284">
        <v>11</v>
      </c>
      <c r="O1187" s="228" t="b">
        <v>0</v>
      </c>
      <c r="P1187" s="435" t="s">
        <v>18298</v>
      </c>
      <c r="Q1187" s="435" t="s">
        <v>20812</v>
      </c>
      <c r="R1187" s="445" t="s">
        <v>20813</v>
      </c>
      <c r="S1187" s="445" t="s">
        <v>20814</v>
      </c>
      <c r="T1187" s="453" t="s">
        <v>20815</v>
      </c>
      <c r="U1187" s="435" t="s">
        <v>20816</v>
      </c>
      <c r="V1187" s="435" t="s">
        <v>20817</v>
      </c>
    </row>
    <row r="1188" spans="1:22" ht="24" customHeight="1">
      <c r="A1188" s="219">
        <f t="shared" si="18"/>
        <v>1185</v>
      </c>
      <c r="B1188" s="219" t="s">
        <v>749</v>
      </c>
      <c r="C1188" s="235">
        <v>0</v>
      </c>
      <c r="D1188" s="225" t="s">
        <v>3032</v>
      </c>
      <c r="E1188" s="227" t="s">
        <v>3221</v>
      </c>
      <c r="F1188" s="227" t="s">
        <v>3221</v>
      </c>
      <c r="G1188" s="225" t="s">
        <v>25437</v>
      </c>
      <c r="H1188" s="227" t="s">
        <v>20567</v>
      </c>
      <c r="I1188" s="228" t="s">
        <v>13745</v>
      </c>
      <c r="J1188" s="229">
        <v>-1</v>
      </c>
      <c r="K1188" s="228" t="b">
        <v>0</v>
      </c>
      <c r="L1188" s="227">
        <v>1</v>
      </c>
      <c r="M1188" s="227">
        <v>1</v>
      </c>
      <c r="N1188" s="284">
        <v>12</v>
      </c>
      <c r="O1188" s="228" t="b">
        <v>0</v>
      </c>
      <c r="P1188" s="416" t="s">
        <v>18301</v>
      </c>
      <c r="Q1188" s="416" t="s">
        <v>20818</v>
      </c>
      <c r="R1188" s="444" t="s">
        <v>20819</v>
      </c>
      <c r="S1188" s="444" t="s">
        <v>20820</v>
      </c>
      <c r="T1188" s="452" t="s">
        <v>20821</v>
      </c>
      <c r="U1188" s="416" t="s">
        <v>20822</v>
      </c>
      <c r="V1188" s="416" t="s">
        <v>20823</v>
      </c>
    </row>
    <row r="1189" spans="1:22" ht="24" customHeight="1">
      <c r="A1189" s="219">
        <f t="shared" si="18"/>
        <v>1186</v>
      </c>
      <c r="B1189" s="219" t="s">
        <v>749</v>
      </c>
      <c r="C1189" s="235">
        <v>0</v>
      </c>
      <c r="D1189" s="225" t="s">
        <v>3032</v>
      </c>
      <c r="E1189" s="227" t="s">
        <v>3221</v>
      </c>
      <c r="F1189" s="227" t="s">
        <v>3221</v>
      </c>
      <c r="G1189" s="225" t="s">
        <v>25437</v>
      </c>
      <c r="H1189" s="227" t="s">
        <v>20567</v>
      </c>
      <c r="I1189" s="228" t="s">
        <v>13745</v>
      </c>
      <c r="J1189" s="229">
        <v>-1</v>
      </c>
      <c r="K1189" s="228" t="b">
        <v>0</v>
      </c>
      <c r="L1189" s="227">
        <v>1</v>
      </c>
      <c r="M1189" s="227">
        <v>1</v>
      </c>
      <c r="N1189" s="284">
        <v>13</v>
      </c>
      <c r="O1189" s="228" t="b">
        <v>0</v>
      </c>
      <c r="P1189" s="416" t="s">
        <v>10186</v>
      </c>
      <c r="Q1189" s="416" t="s">
        <v>10187</v>
      </c>
      <c r="R1189" s="444" t="s">
        <v>19099</v>
      </c>
      <c r="S1189" s="444" t="s">
        <v>19100</v>
      </c>
      <c r="T1189" s="452" t="s">
        <v>10188</v>
      </c>
      <c r="U1189" s="416" t="s">
        <v>12045</v>
      </c>
      <c r="V1189" s="416" t="s">
        <v>12046</v>
      </c>
    </row>
    <row r="1190" spans="1:22" ht="24" customHeight="1">
      <c r="A1190" s="219">
        <f t="shared" si="18"/>
        <v>1187</v>
      </c>
      <c r="B1190" s="219" t="s">
        <v>749</v>
      </c>
      <c r="C1190" s="235">
        <v>0</v>
      </c>
      <c r="D1190" s="225" t="s">
        <v>3032</v>
      </c>
      <c r="E1190" s="227" t="s">
        <v>3221</v>
      </c>
      <c r="F1190" s="227" t="s">
        <v>25417</v>
      </c>
      <c r="G1190" s="225" t="s">
        <v>25437</v>
      </c>
      <c r="H1190" s="227" t="s">
        <v>20567</v>
      </c>
      <c r="I1190" s="228" t="s">
        <v>13745</v>
      </c>
      <c r="J1190" s="229">
        <v>-1</v>
      </c>
      <c r="K1190" s="228" t="b">
        <v>0</v>
      </c>
      <c r="L1190" s="227">
        <v>1</v>
      </c>
      <c r="M1190" s="227">
        <v>1</v>
      </c>
      <c r="N1190" s="284">
        <v>14</v>
      </c>
      <c r="O1190" s="227" t="b">
        <v>1</v>
      </c>
      <c r="P1190" s="435" t="s">
        <v>18302</v>
      </c>
      <c r="Q1190" s="435" t="s">
        <v>20824</v>
      </c>
      <c r="R1190" s="445" t="s">
        <v>20825</v>
      </c>
      <c r="S1190" s="445" t="s">
        <v>20826</v>
      </c>
      <c r="T1190" s="453" t="s">
        <v>20827</v>
      </c>
      <c r="U1190" s="435" t="s">
        <v>20828</v>
      </c>
      <c r="V1190" s="435" t="s">
        <v>20829</v>
      </c>
    </row>
    <row r="1191" spans="1:22" ht="24" customHeight="1">
      <c r="A1191" s="219">
        <f t="shared" si="18"/>
        <v>1188</v>
      </c>
      <c r="B1191" s="219" t="s">
        <v>749</v>
      </c>
      <c r="C1191" s="235">
        <v>0</v>
      </c>
      <c r="D1191" s="225" t="s">
        <v>1729</v>
      </c>
      <c r="E1191" s="227" t="s">
        <v>3026</v>
      </c>
      <c r="F1191" s="227" t="s">
        <v>3026</v>
      </c>
      <c r="G1191" s="225" t="s">
        <v>25437</v>
      </c>
      <c r="H1191" s="227" t="s">
        <v>19201</v>
      </c>
      <c r="I1191" s="228" t="s">
        <v>13745</v>
      </c>
      <c r="J1191" s="229">
        <v>-1</v>
      </c>
      <c r="K1191" s="228" t="b">
        <v>0</v>
      </c>
      <c r="L1191" s="227">
        <v>1</v>
      </c>
      <c r="M1191" s="227">
        <v>1</v>
      </c>
      <c r="N1191" s="284">
        <v>1</v>
      </c>
      <c r="O1191" s="228" t="b">
        <v>0</v>
      </c>
      <c r="P1191" s="416" t="s">
        <v>19292</v>
      </c>
      <c r="Q1191" s="416" t="s">
        <v>19748</v>
      </c>
      <c r="R1191" s="444" t="s">
        <v>19749</v>
      </c>
      <c r="S1191" s="444" t="s">
        <v>19750</v>
      </c>
      <c r="T1191" s="452" t="s">
        <v>19751</v>
      </c>
      <c r="U1191" s="416" t="s">
        <v>19752</v>
      </c>
      <c r="V1191" s="416" t="s">
        <v>19753</v>
      </c>
    </row>
    <row r="1192" spans="1:22" ht="24" customHeight="1">
      <c r="A1192" s="219">
        <f t="shared" si="18"/>
        <v>1189</v>
      </c>
      <c r="B1192" s="219" t="s">
        <v>749</v>
      </c>
      <c r="C1192" s="235">
        <v>0</v>
      </c>
      <c r="D1192" s="225" t="s">
        <v>1729</v>
      </c>
      <c r="E1192" s="227" t="s">
        <v>3026</v>
      </c>
      <c r="F1192" s="227" t="s">
        <v>25417</v>
      </c>
      <c r="G1192" s="225" t="s">
        <v>25437</v>
      </c>
      <c r="H1192" s="227" t="s">
        <v>19201</v>
      </c>
      <c r="I1192" s="228" t="s">
        <v>13745</v>
      </c>
      <c r="J1192" s="229">
        <v>-1</v>
      </c>
      <c r="K1192" s="228" t="b">
        <v>0</v>
      </c>
      <c r="L1192" s="227">
        <v>1</v>
      </c>
      <c r="M1192" s="227">
        <v>1</v>
      </c>
      <c r="N1192" s="284">
        <v>2</v>
      </c>
      <c r="O1192" s="228" t="b">
        <v>0</v>
      </c>
      <c r="P1192" s="435" t="s">
        <v>19293</v>
      </c>
      <c r="Q1192" s="435" t="s">
        <v>19754</v>
      </c>
      <c r="R1192" s="445" t="s">
        <v>19755</v>
      </c>
      <c r="S1192" s="445" t="s">
        <v>19756</v>
      </c>
      <c r="T1192" s="453" t="s">
        <v>19757</v>
      </c>
      <c r="U1192" s="435" t="s">
        <v>19758</v>
      </c>
      <c r="V1192" s="435" t="s">
        <v>19759</v>
      </c>
    </row>
    <row r="1193" spans="1:22" ht="24" customHeight="1">
      <c r="A1193" s="219">
        <f t="shared" si="18"/>
        <v>1190</v>
      </c>
      <c r="B1193" s="219" t="s">
        <v>749</v>
      </c>
      <c r="C1193" s="235">
        <v>0</v>
      </c>
      <c r="D1193" s="225" t="s">
        <v>1729</v>
      </c>
      <c r="E1193" s="227" t="s">
        <v>3026</v>
      </c>
      <c r="F1193" s="227" t="s">
        <v>3026</v>
      </c>
      <c r="G1193" s="225" t="s">
        <v>25437</v>
      </c>
      <c r="H1193" s="227" t="s">
        <v>19201</v>
      </c>
      <c r="I1193" s="228" t="s">
        <v>13745</v>
      </c>
      <c r="J1193" s="229">
        <v>-1</v>
      </c>
      <c r="K1193" s="228" t="b">
        <v>0</v>
      </c>
      <c r="L1193" s="227">
        <v>1</v>
      </c>
      <c r="M1193" s="227">
        <v>1</v>
      </c>
      <c r="N1193" s="284">
        <v>3</v>
      </c>
      <c r="O1193" s="228" t="b">
        <v>0</v>
      </c>
      <c r="P1193" s="416" t="s">
        <v>19336</v>
      </c>
      <c r="Q1193" s="416" t="s">
        <v>20830</v>
      </c>
      <c r="R1193" s="444" t="s">
        <v>20831</v>
      </c>
      <c r="S1193" s="444" t="s">
        <v>20832</v>
      </c>
      <c r="T1193" s="452" t="s">
        <v>20833</v>
      </c>
      <c r="U1193" s="416" t="s">
        <v>20834</v>
      </c>
      <c r="V1193" s="416" t="s">
        <v>20835</v>
      </c>
    </row>
    <row r="1194" spans="1:22" ht="24" customHeight="1">
      <c r="A1194" s="219">
        <f t="shared" si="18"/>
        <v>1191</v>
      </c>
      <c r="B1194" s="219" t="s">
        <v>749</v>
      </c>
      <c r="C1194" s="235">
        <v>0</v>
      </c>
      <c r="D1194" s="225" t="s">
        <v>1729</v>
      </c>
      <c r="E1194" s="227" t="s">
        <v>3026</v>
      </c>
      <c r="F1194" s="227" t="s">
        <v>25417</v>
      </c>
      <c r="G1194" s="225" t="s">
        <v>25437</v>
      </c>
      <c r="H1194" s="227" t="s">
        <v>19201</v>
      </c>
      <c r="I1194" s="228" t="s">
        <v>13745</v>
      </c>
      <c r="J1194" s="229">
        <v>-1</v>
      </c>
      <c r="K1194" s="228" t="b">
        <v>0</v>
      </c>
      <c r="L1194" s="227">
        <v>1</v>
      </c>
      <c r="M1194" s="227">
        <v>1</v>
      </c>
      <c r="N1194" s="284">
        <v>4</v>
      </c>
      <c r="O1194" s="228" t="b">
        <v>0</v>
      </c>
      <c r="P1194" s="435" t="s">
        <v>19294</v>
      </c>
      <c r="Q1194" s="435" t="s">
        <v>19760</v>
      </c>
      <c r="R1194" s="445" t="s">
        <v>19761</v>
      </c>
      <c r="S1194" s="445" t="s">
        <v>19762</v>
      </c>
      <c r="T1194" s="453" t="s">
        <v>19763</v>
      </c>
      <c r="U1194" s="435" t="s">
        <v>19764</v>
      </c>
      <c r="V1194" s="435" t="s">
        <v>19765</v>
      </c>
    </row>
    <row r="1195" spans="1:22" ht="24" customHeight="1">
      <c r="A1195" s="219">
        <f t="shared" si="18"/>
        <v>1192</v>
      </c>
      <c r="B1195" s="219" t="s">
        <v>749</v>
      </c>
      <c r="C1195" s="235">
        <v>0</v>
      </c>
      <c r="D1195" s="225" t="s">
        <v>1729</v>
      </c>
      <c r="E1195" s="227" t="s">
        <v>3026</v>
      </c>
      <c r="F1195" s="227" t="s">
        <v>25417</v>
      </c>
      <c r="G1195" s="225" t="s">
        <v>25437</v>
      </c>
      <c r="H1195" s="227" t="s">
        <v>19201</v>
      </c>
      <c r="I1195" s="228" t="s">
        <v>13745</v>
      </c>
      <c r="J1195" s="229">
        <v>-1</v>
      </c>
      <c r="K1195" s="228" t="b">
        <v>0</v>
      </c>
      <c r="L1195" s="227">
        <v>1</v>
      </c>
      <c r="M1195" s="227">
        <v>1</v>
      </c>
      <c r="N1195" s="284">
        <v>5</v>
      </c>
      <c r="O1195" s="228" t="b">
        <v>0</v>
      </c>
      <c r="P1195" s="435" t="s">
        <v>19295</v>
      </c>
      <c r="Q1195" s="435" t="s">
        <v>19766</v>
      </c>
      <c r="R1195" s="445" t="s">
        <v>19767</v>
      </c>
      <c r="S1195" s="445" t="s">
        <v>19768</v>
      </c>
      <c r="T1195" s="453" t="s">
        <v>19769</v>
      </c>
      <c r="U1195" s="435" t="s">
        <v>19770</v>
      </c>
      <c r="V1195" s="435" t="s">
        <v>19771</v>
      </c>
    </row>
    <row r="1196" spans="1:22" ht="24" customHeight="1">
      <c r="A1196" s="219">
        <f t="shared" si="18"/>
        <v>1193</v>
      </c>
      <c r="B1196" s="219" t="s">
        <v>749</v>
      </c>
      <c r="C1196" s="235">
        <v>0</v>
      </c>
      <c r="D1196" s="225" t="s">
        <v>1729</v>
      </c>
      <c r="E1196" s="227" t="s">
        <v>3026</v>
      </c>
      <c r="F1196" s="227" t="s">
        <v>3026</v>
      </c>
      <c r="G1196" s="225" t="s">
        <v>25437</v>
      </c>
      <c r="H1196" s="227" t="s">
        <v>19201</v>
      </c>
      <c r="I1196" s="228" t="s">
        <v>13745</v>
      </c>
      <c r="J1196" s="229">
        <v>-1</v>
      </c>
      <c r="K1196" s="228" t="b">
        <v>0</v>
      </c>
      <c r="L1196" s="227">
        <v>1</v>
      </c>
      <c r="M1196" s="227">
        <v>1</v>
      </c>
      <c r="N1196" s="284">
        <v>6</v>
      </c>
      <c r="O1196" s="228" t="b">
        <v>0</v>
      </c>
      <c r="P1196" s="416" t="s">
        <v>19296</v>
      </c>
      <c r="Q1196" s="416" t="s">
        <v>19772</v>
      </c>
      <c r="R1196" s="444" t="s">
        <v>19773</v>
      </c>
      <c r="S1196" s="444" t="s">
        <v>19774</v>
      </c>
      <c r="T1196" s="452" t="s">
        <v>19775</v>
      </c>
      <c r="U1196" s="416" t="s">
        <v>19776</v>
      </c>
      <c r="V1196" s="416" t="s">
        <v>19777</v>
      </c>
    </row>
    <row r="1197" spans="1:22" ht="24" customHeight="1">
      <c r="A1197" s="219">
        <f t="shared" si="18"/>
        <v>1194</v>
      </c>
      <c r="B1197" s="219" t="s">
        <v>749</v>
      </c>
      <c r="C1197" s="235">
        <v>0</v>
      </c>
      <c r="D1197" s="225" t="s">
        <v>1729</v>
      </c>
      <c r="E1197" s="227" t="s">
        <v>3026</v>
      </c>
      <c r="F1197" s="227" t="s">
        <v>3026</v>
      </c>
      <c r="G1197" s="225" t="s">
        <v>25437</v>
      </c>
      <c r="H1197" s="227" t="s">
        <v>19201</v>
      </c>
      <c r="I1197" s="228" t="s">
        <v>13745</v>
      </c>
      <c r="J1197" s="229">
        <v>-1</v>
      </c>
      <c r="K1197" s="228" t="b">
        <v>0</v>
      </c>
      <c r="L1197" s="227">
        <v>1</v>
      </c>
      <c r="M1197" s="227">
        <v>1</v>
      </c>
      <c r="N1197" s="284">
        <v>7</v>
      </c>
      <c r="O1197" s="228" t="b">
        <v>0</v>
      </c>
      <c r="P1197" s="416" t="s">
        <v>19297</v>
      </c>
      <c r="Q1197" s="416" t="s">
        <v>19778</v>
      </c>
      <c r="R1197" s="444" t="s">
        <v>19779</v>
      </c>
      <c r="S1197" s="444" t="s">
        <v>19780</v>
      </c>
      <c r="T1197" s="452" t="s">
        <v>19781</v>
      </c>
      <c r="U1197" s="416" t="s">
        <v>19782</v>
      </c>
      <c r="V1197" s="416" t="s">
        <v>19783</v>
      </c>
    </row>
    <row r="1198" spans="1:22" ht="24" customHeight="1">
      <c r="A1198" s="219">
        <f t="shared" si="18"/>
        <v>1195</v>
      </c>
      <c r="B1198" s="219" t="s">
        <v>749</v>
      </c>
      <c r="C1198" s="235">
        <v>0</v>
      </c>
      <c r="D1198" s="225" t="s">
        <v>1729</v>
      </c>
      <c r="E1198" s="227" t="s">
        <v>3026</v>
      </c>
      <c r="F1198" s="227" t="s">
        <v>3026</v>
      </c>
      <c r="G1198" s="225" t="s">
        <v>25437</v>
      </c>
      <c r="H1198" s="227" t="s">
        <v>19201</v>
      </c>
      <c r="I1198" s="228" t="s">
        <v>13745</v>
      </c>
      <c r="J1198" s="229">
        <v>-1</v>
      </c>
      <c r="K1198" s="228" t="b">
        <v>0</v>
      </c>
      <c r="L1198" s="227">
        <v>1</v>
      </c>
      <c r="M1198" s="227">
        <v>1</v>
      </c>
      <c r="N1198" s="284">
        <v>8</v>
      </c>
      <c r="O1198" s="228" t="b">
        <v>0</v>
      </c>
      <c r="P1198" s="416" t="s">
        <v>19298</v>
      </c>
      <c r="Q1198" s="416" t="s">
        <v>19784</v>
      </c>
      <c r="R1198" s="444" t="s">
        <v>19785</v>
      </c>
      <c r="S1198" s="444" t="s">
        <v>19786</v>
      </c>
      <c r="T1198" s="452" t="s">
        <v>19787</v>
      </c>
      <c r="U1198" s="416" t="s">
        <v>19788</v>
      </c>
      <c r="V1198" s="416" t="s">
        <v>19789</v>
      </c>
    </row>
    <row r="1199" spans="1:22" ht="24" customHeight="1">
      <c r="A1199" s="219">
        <f t="shared" si="18"/>
        <v>1196</v>
      </c>
      <c r="B1199" s="219" t="s">
        <v>749</v>
      </c>
      <c r="C1199" s="235">
        <v>0</v>
      </c>
      <c r="D1199" s="225" t="s">
        <v>1729</v>
      </c>
      <c r="E1199" s="227" t="s">
        <v>3026</v>
      </c>
      <c r="F1199" s="227" t="s">
        <v>3026</v>
      </c>
      <c r="G1199" s="225" t="s">
        <v>25437</v>
      </c>
      <c r="H1199" s="227" t="s">
        <v>19201</v>
      </c>
      <c r="I1199" s="228" t="s">
        <v>13745</v>
      </c>
      <c r="J1199" s="229">
        <v>-1</v>
      </c>
      <c r="K1199" s="228" t="b">
        <v>0</v>
      </c>
      <c r="L1199" s="227">
        <v>1</v>
      </c>
      <c r="M1199" s="227">
        <v>1</v>
      </c>
      <c r="N1199" s="284">
        <v>9</v>
      </c>
      <c r="O1199" s="228" t="b">
        <v>0</v>
      </c>
      <c r="P1199" s="416" t="s">
        <v>19299</v>
      </c>
      <c r="Q1199" s="416" t="s">
        <v>19790</v>
      </c>
      <c r="R1199" s="444" t="s">
        <v>19791</v>
      </c>
      <c r="S1199" s="444" t="s">
        <v>19792</v>
      </c>
      <c r="T1199" s="452" t="s">
        <v>19793</v>
      </c>
      <c r="U1199" s="416" t="s">
        <v>19794</v>
      </c>
      <c r="V1199" s="416" t="s">
        <v>19795</v>
      </c>
    </row>
    <row r="1200" spans="1:22" ht="24" customHeight="1">
      <c r="A1200" s="219">
        <f t="shared" si="18"/>
        <v>1197</v>
      </c>
      <c r="B1200" s="219" t="s">
        <v>749</v>
      </c>
      <c r="C1200" s="235">
        <v>0</v>
      </c>
      <c r="D1200" s="225" t="s">
        <v>1729</v>
      </c>
      <c r="E1200" s="227" t="s">
        <v>3026</v>
      </c>
      <c r="F1200" s="227" t="s">
        <v>3026</v>
      </c>
      <c r="G1200" s="225" t="s">
        <v>25437</v>
      </c>
      <c r="H1200" s="227" t="s">
        <v>19201</v>
      </c>
      <c r="I1200" s="228" t="s">
        <v>13745</v>
      </c>
      <c r="J1200" s="229">
        <v>-1</v>
      </c>
      <c r="K1200" s="228" t="b">
        <v>0</v>
      </c>
      <c r="L1200" s="227">
        <v>1</v>
      </c>
      <c r="M1200" s="227">
        <v>1</v>
      </c>
      <c r="N1200" s="284">
        <v>10</v>
      </c>
      <c r="O1200" s="228" t="b">
        <v>0</v>
      </c>
      <c r="P1200" s="416" t="s">
        <v>19300</v>
      </c>
      <c r="Q1200" s="416" t="s">
        <v>19796</v>
      </c>
      <c r="R1200" s="444" t="s">
        <v>19797</v>
      </c>
      <c r="S1200" s="444" t="s">
        <v>19798</v>
      </c>
      <c r="T1200" s="452" t="s">
        <v>19799</v>
      </c>
      <c r="U1200" s="416" t="s">
        <v>19800</v>
      </c>
      <c r="V1200" s="416" t="s">
        <v>19801</v>
      </c>
    </row>
    <row r="1201" spans="1:22" ht="24" customHeight="1">
      <c r="A1201" s="219">
        <f t="shared" si="18"/>
        <v>1198</v>
      </c>
      <c r="B1201" s="219" t="s">
        <v>749</v>
      </c>
      <c r="C1201" s="235">
        <v>0</v>
      </c>
      <c r="D1201" s="225" t="s">
        <v>1729</v>
      </c>
      <c r="E1201" s="227" t="s">
        <v>3026</v>
      </c>
      <c r="F1201" s="227" t="s">
        <v>3026</v>
      </c>
      <c r="G1201" s="225" t="s">
        <v>25437</v>
      </c>
      <c r="H1201" s="227" t="s">
        <v>19201</v>
      </c>
      <c r="I1201" s="228" t="s">
        <v>13745</v>
      </c>
      <c r="J1201" s="229">
        <v>-1</v>
      </c>
      <c r="K1201" s="228" t="b">
        <v>0</v>
      </c>
      <c r="L1201" s="227">
        <v>1</v>
      </c>
      <c r="M1201" s="227">
        <v>1</v>
      </c>
      <c r="N1201" s="284">
        <v>11</v>
      </c>
      <c r="O1201" s="228" t="b">
        <v>0</v>
      </c>
      <c r="P1201" s="416" t="s">
        <v>19301</v>
      </c>
      <c r="Q1201" s="416" t="s">
        <v>19802</v>
      </c>
      <c r="R1201" s="444" t="s">
        <v>19803</v>
      </c>
      <c r="S1201" s="444" t="s">
        <v>19804</v>
      </c>
      <c r="T1201" s="452" t="s">
        <v>19805</v>
      </c>
      <c r="U1201" s="416" t="s">
        <v>19806</v>
      </c>
      <c r="V1201" s="416" t="s">
        <v>19807</v>
      </c>
    </row>
    <row r="1202" spans="1:22" ht="24" customHeight="1">
      <c r="A1202" s="219">
        <f t="shared" si="18"/>
        <v>1199</v>
      </c>
      <c r="B1202" s="219" t="s">
        <v>749</v>
      </c>
      <c r="C1202" s="235">
        <v>0</v>
      </c>
      <c r="D1202" s="225" t="s">
        <v>1729</v>
      </c>
      <c r="E1202" s="227" t="s">
        <v>3026</v>
      </c>
      <c r="F1202" s="227" t="s">
        <v>25417</v>
      </c>
      <c r="G1202" s="225" t="s">
        <v>25437</v>
      </c>
      <c r="H1202" s="227" t="s">
        <v>19201</v>
      </c>
      <c r="I1202" s="228" t="s">
        <v>13745</v>
      </c>
      <c r="J1202" s="229">
        <v>-1</v>
      </c>
      <c r="K1202" s="228" t="b">
        <v>0</v>
      </c>
      <c r="L1202" s="227">
        <v>1</v>
      </c>
      <c r="M1202" s="227">
        <v>1</v>
      </c>
      <c r="N1202" s="284">
        <v>12</v>
      </c>
      <c r="O1202" s="228" t="b">
        <v>0</v>
      </c>
      <c r="P1202" s="435" t="s">
        <v>19302</v>
      </c>
      <c r="Q1202" s="435" t="s">
        <v>19808</v>
      </c>
      <c r="R1202" s="445" t="s">
        <v>19809</v>
      </c>
      <c r="S1202" s="445" t="s">
        <v>19810</v>
      </c>
      <c r="T1202" s="453" t="s">
        <v>19811</v>
      </c>
      <c r="U1202" s="435" t="s">
        <v>19812</v>
      </c>
      <c r="V1202" s="435" t="s">
        <v>19813</v>
      </c>
    </row>
    <row r="1203" spans="1:22" ht="24" customHeight="1">
      <c r="A1203" s="219">
        <f t="shared" si="18"/>
        <v>1200</v>
      </c>
      <c r="B1203" s="219" t="s">
        <v>749</v>
      </c>
      <c r="C1203" s="235">
        <v>0</v>
      </c>
      <c r="D1203" s="225" t="s">
        <v>1729</v>
      </c>
      <c r="E1203" s="227" t="s">
        <v>3026</v>
      </c>
      <c r="F1203" s="227" t="s">
        <v>25417</v>
      </c>
      <c r="G1203" s="225" t="s">
        <v>25437</v>
      </c>
      <c r="H1203" s="227" t="s">
        <v>19201</v>
      </c>
      <c r="I1203" s="228" t="s">
        <v>13745</v>
      </c>
      <c r="J1203" s="229">
        <v>-1</v>
      </c>
      <c r="K1203" s="228" t="b">
        <v>0</v>
      </c>
      <c r="L1203" s="227">
        <v>1</v>
      </c>
      <c r="M1203" s="227">
        <v>1</v>
      </c>
      <c r="N1203" s="284">
        <v>13</v>
      </c>
      <c r="O1203" s="228" t="b">
        <v>0</v>
      </c>
      <c r="P1203" s="435" t="s">
        <v>19303</v>
      </c>
      <c r="Q1203" s="435" t="s">
        <v>19814</v>
      </c>
      <c r="R1203" s="445" t="s">
        <v>19815</v>
      </c>
      <c r="S1203" s="445" t="s">
        <v>19816</v>
      </c>
      <c r="T1203" s="453" t="s">
        <v>19817</v>
      </c>
      <c r="U1203" s="435" t="s">
        <v>19818</v>
      </c>
      <c r="V1203" s="435" t="s">
        <v>19819</v>
      </c>
    </row>
    <row r="1204" spans="1:22" ht="24" customHeight="1">
      <c r="A1204" s="219">
        <f t="shared" si="18"/>
        <v>1201</v>
      </c>
      <c r="B1204" s="219" t="s">
        <v>749</v>
      </c>
      <c r="C1204" s="235">
        <v>0</v>
      </c>
      <c r="D1204" s="225" t="s">
        <v>1729</v>
      </c>
      <c r="E1204" s="227" t="s">
        <v>3026</v>
      </c>
      <c r="F1204" s="227" t="s">
        <v>25417</v>
      </c>
      <c r="G1204" s="225" t="s">
        <v>25437</v>
      </c>
      <c r="H1204" s="227" t="s">
        <v>19201</v>
      </c>
      <c r="I1204" s="228" t="s">
        <v>13745</v>
      </c>
      <c r="J1204" s="229">
        <v>-1</v>
      </c>
      <c r="K1204" s="228" t="b">
        <v>0</v>
      </c>
      <c r="L1204" s="227">
        <v>1</v>
      </c>
      <c r="M1204" s="227">
        <v>1</v>
      </c>
      <c r="N1204" s="284">
        <v>14</v>
      </c>
      <c r="O1204" s="228" t="b">
        <v>0</v>
      </c>
      <c r="P1204" s="435" t="s">
        <v>19304</v>
      </c>
      <c r="Q1204" s="435" t="s">
        <v>19820</v>
      </c>
      <c r="R1204" s="445" t="s">
        <v>19821</v>
      </c>
      <c r="S1204" s="445" t="s">
        <v>19822</v>
      </c>
      <c r="T1204" s="453" t="s">
        <v>19823</v>
      </c>
      <c r="U1204" s="435" t="s">
        <v>19824</v>
      </c>
      <c r="V1204" s="435" t="s">
        <v>19825</v>
      </c>
    </row>
    <row r="1205" spans="1:22" ht="24" customHeight="1">
      <c r="A1205" s="219">
        <f t="shared" si="18"/>
        <v>1202</v>
      </c>
      <c r="B1205" s="219" t="s">
        <v>749</v>
      </c>
      <c r="C1205" s="235">
        <v>0</v>
      </c>
      <c r="D1205" s="225" t="s">
        <v>1729</v>
      </c>
      <c r="E1205" s="227" t="s">
        <v>3026</v>
      </c>
      <c r="F1205" s="227" t="s">
        <v>3026</v>
      </c>
      <c r="G1205" s="225" t="s">
        <v>25437</v>
      </c>
      <c r="H1205" s="227" t="s">
        <v>19201</v>
      </c>
      <c r="I1205" s="228" t="s">
        <v>13745</v>
      </c>
      <c r="J1205" s="229">
        <v>-1</v>
      </c>
      <c r="K1205" s="228" t="b">
        <v>0</v>
      </c>
      <c r="L1205" s="227">
        <v>1</v>
      </c>
      <c r="M1205" s="227">
        <v>1</v>
      </c>
      <c r="N1205" s="284">
        <v>15</v>
      </c>
      <c r="O1205" s="228" t="b">
        <v>0</v>
      </c>
      <c r="P1205" s="416" t="s">
        <v>2356</v>
      </c>
      <c r="Q1205" s="416" t="s">
        <v>2357</v>
      </c>
      <c r="R1205" s="444" t="s">
        <v>2356</v>
      </c>
      <c r="S1205" s="444" t="s">
        <v>2356</v>
      </c>
      <c r="T1205" s="452" t="s">
        <v>2356</v>
      </c>
      <c r="U1205" s="416" t="s">
        <v>2357</v>
      </c>
      <c r="V1205" s="416" t="s">
        <v>2357</v>
      </c>
    </row>
    <row r="1206" spans="1:22" ht="24" customHeight="1">
      <c r="A1206" s="219">
        <f t="shared" si="18"/>
        <v>1203</v>
      </c>
      <c r="B1206" s="219" t="s">
        <v>749</v>
      </c>
      <c r="C1206" s="235">
        <v>0</v>
      </c>
      <c r="D1206" s="225" t="s">
        <v>1729</v>
      </c>
      <c r="E1206" s="227" t="s">
        <v>3026</v>
      </c>
      <c r="F1206" s="227" t="s">
        <v>25417</v>
      </c>
      <c r="G1206" s="225" t="s">
        <v>25437</v>
      </c>
      <c r="H1206" s="227" t="s">
        <v>19201</v>
      </c>
      <c r="I1206" s="228" t="s">
        <v>13745</v>
      </c>
      <c r="J1206" s="229">
        <v>-1</v>
      </c>
      <c r="K1206" s="228" t="b">
        <v>0</v>
      </c>
      <c r="L1206" s="227">
        <v>1</v>
      </c>
      <c r="M1206" s="227">
        <v>1</v>
      </c>
      <c r="N1206" s="284">
        <v>16</v>
      </c>
      <c r="O1206" s="228" t="b">
        <v>0</v>
      </c>
      <c r="P1206" s="435" t="s">
        <v>19305</v>
      </c>
      <c r="Q1206" s="435" t="s">
        <v>19826</v>
      </c>
      <c r="R1206" s="445" t="s">
        <v>19827</v>
      </c>
      <c r="S1206" s="445" t="s">
        <v>19828</v>
      </c>
      <c r="T1206" s="453" t="s">
        <v>19829</v>
      </c>
      <c r="U1206" s="435" t="s">
        <v>19830</v>
      </c>
      <c r="V1206" s="435" t="s">
        <v>19831</v>
      </c>
    </row>
    <row r="1207" spans="1:22" ht="24" customHeight="1">
      <c r="A1207" s="219">
        <f t="shared" si="18"/>
        <v>1204</v>
      </c>
      <c r="B1207" s="219" t="s">
        <v>749</v>
      </c>
      <c r="C1207" s="235">
        <v>0</v>
      </c>
      <c r="D1207" s="225" t="s">
        <v>1729</v>
      </c>
      <c r="E1207" s="227" t="s">
        <v>3026</v>
      </c>
      <c r="F1207" s="227" t="s">
        <v>25417</v>
      </c>
      <c r="G1207" s="225" t="s">
        <v>25437</v>
      </c>
      <c r="H1207" s="227" t="s">
        <v>19201</v>
      </c>
      <c r="I1207" s="228" t="s">
        <v>13745</v>
      </c>
      <c r="J1207" s="229">
        <v>-1</v>
      </c>
      <c r="K1207" s="228" t="b">
        <v>0</v>
      </c>
      <c r="L1207" s="227">
        <v>1</v>
      </c>
      <c r="M1207" s="227">
        <v>1</v>
      </c>
      <c r="N1207" s="284">
        <v>17</v>
      </c>
      <c r="O1207" s="227" t="b">
        <v>1</v>
      </c>
      <c r="P1207" s="435" t="s">
        <v>19306</v>
      </c>
      <c r="Q1207" s="435" t="s">
        <v>19832</v>
      </c>
      <c r="R1207" s="445" t="s">
        <v>19833</v>
      </c>
      <c r="S1207" s="445" t="s">
        <v>19834</v>
      </c>
      <c r="T1207" s="453" t="s">
        <v>19835</v>
      </c>
      <c r="U1207" s="435" t="s">
        <v>19836</v>
      </c>
      <c r="V1207" s="435" t="s">
        <v>19837</v>
      </c>
    </row>
    <row r="1208" spans="1:22" ht="24" customHeight="1">
      <c r="A1208" s="219">
        <f t="shared" si="18"/>
        <v>1205</v>
      </c>
      <c r="B1208" s="219" t="s">
        <v>749</v>
      </c>
      <c r="C1208" s="235">
        <v>0</v>
      </c>
      <c r="D1208" s="225" t="s">
        <v>1729</v>
      </c>
      <c r="E1208" s="227" t="s">
        <v>3026</v>
      </c>
      <c r="F1208" s="227" t="s">
        <v>25524</v>
      </c>
      <c r="G1208" s="225" t="s">
        <v>25437</v>
      </c>
      <c r="H1208" s="227" t="s">
        <v>19200</v>
      </c>
      <c r="I1208" s="228" t="s">
        <v>13745</v>
      </c>
      <c r="J1208" s="229">
        <v>-1</v>
      </c>
      <c r="K1208" s="228" t="b">
        <v>0</v>
      </c>
      <c r="L1208" s="227">
        <v>1</v>
      </c>
      <c r="M1208" s="227">
        <v>1</v>
      </c>
      <c r="N1208" s="284">
        <v>1</v>
      </c>
      <c r="O1208" s="228" t="b">
        <v>0</v>
      </c>
      <c r="P1208" s="416" t="s">
        <v>19307</v>
      </c>
      <c r="Q1208" s="416" t="s">
        <v>19838</v>
      </c>
      <c r="R1208" s="444" t="s">
        <v>19839</v>
      </c>
      <c r="S1208" s="444" t="s">
        <v>19840</v>
      </c>
      <c r="T1208" s="452" t="s">
        <v>19841</v>
      </c>
      <c r="U1208" s="416" t="s">
        <v>19842</v>
      </c>
      <c r="V1208" s="416" t="s">
        <v>19843</v>
      </c>
    </row>
    <row r="1209" spans="1:22" ht="24" customHeight="1">
      <c r="A1209" s="219">
        <f t="shared" si="18"/>
        <v>1206</v>
      </c>
      <c r="B1209" s="219" t="s">
        <v>749</v>
      </c>
      <c r="C1209" s="235">
        <v>0</v>
      </c>
      <c r="D1209" s="225" t="s">
        <v>1729</v>
      </c>
      <c r="E1209" s="227" t="s">
        <v>3026</v>
      </c>
      <c r="F1209" s="227" t="s">
        <v>25417</v>
      </c>
      <c r="G1209" s="225" t="s">
        <v>25437</v>
      </c>
      <c r="H1209" s="227" t="s">
        <v>19200</v>
      </c>
      <c r="I1209" s="228" t="s">
        <v>13745</v>
      </c>
      <c r="J1209" s="229">
        <v>-1</v>
      </c>
      <c r="K1209" s="228" t="b">
        <v>0</v>
      </c>
      <c r="L1209" s="227">
        <v>1</v>
      </c>
      <c r="M1209" s="227">
        <v>1</v>
      </c>
      <c r="N1209" s="284">
        <v>2</v>
      </c>
      <c r="O1209" s="228" t="b">
        <v>0</v>
      </c>
      <c r="P1209" s="435" t="s">
        <v>19308</v>
      </c>
      <c r="Q1209" s="435" t="s">
        <v>19844</v>
      </c>
      <c r="R1209" s="445" t="s">
        <v>19845</v>
      </c>
      <c r="S1209" s="445" t="s">
        <v>19846</v>
      </c>
      <c r="T1209" s="453" t="s">
        <v>19847</v>
      </c>
      <c r="U1209" s="435" t="s">
        <v>19848</v>
      </c>
      <c r="V1209" s="435" t="s">
        <v>19849</v>
      </c>
    </row>
    <row r="1210" spans="1:22" ht="24" customHeight="1">
      <c r="A1210" s="219">
        <f t="shared" si="18"/>
        <v>1207</v>
      </c>
      <c r="B1210" s="219" t="s">
        <v>749</v>
      </c>
      <c r="C1210" s="235">
        <v>0</v>
      </c>
      <c r="D1210" s="225" t="s">
        <v>1729</v>
      </c>
      <c r="E1210" s="227" t="s">
        <v>3026</v>
      </c>
      <c r="F1210" s="227" t="s">
        <v>25524</v>
      </c>
      <c r="G1210" s="225" t="s">
        <v>25437</v>
      </c>
      <c r="H1210" s="227" t="s">
        <v>19200</v>
      </c>
      <c r="I1210" s="228" t="s">
        <v>13745</v>
      </c>
      <c r="J1210" s="229">
        <v>-1</v>
      </c>
      <c r="K1210" s="228" t="b">
        <v>0</v>
      </c>
      <c r="L1210" s="227">
        <v>1</v>
      </c>
      <c r="M1210" s="227">
        <v>1</v>
      </c>
      <c r="N1210" s="284">
        <v>3</v>
      </c>
      <c r="O1210" s="228" t="b">
        <v>0</v>
      </c>
      <c r="P1210" s="416" t="s">
        <v>19309</v>
      </c>
      <c r="Q1210" s="416" t="s">
        <v>19850</v>
      </c>
      <c r="R1210" s="444" t="s">
        <v>19851</v>
      </c>
      <c r="S1210" s="444" t="s">
        <v>19852</v>
      </c>
      <c r="T1210" s="452" t="s">
        <v>19853</v>
      </c>
      <c r="U1210" s="416" t="s">
        <v>19854</v>
      </c>
      <c r="V1210" s="416" t="s">
        <v>19855</v>
      </c>
    </row>
    <row r="1211" spans="1:22" ht="24" customHeight="1">
      <c r="A1211" s="219">
        <f t="shared" si="18"/>
        <v>1208</v>
      </c>
      <c r="B1211" s="219" t="s">
        <v>749</v>
      </c>
      <c r="C1211" s="235">
        <v>0</v>
      </c>
      <c r="D1211" s="225" t="s">
        <v>1729</v>
      </c>
      <c r="E1211" s="227" t="s">
        <v>3026</v>
      </c>
      <c r="F1211" s="227" t="s">
        <v>25524</v>
      </c>
      <c r="G1211" s="225" t="s">
        <v>25437</v>
      </c>
      <c r="H1211" s="227" t="s">
        <v>19200</v>
      </c>
      <c r="I1211" s="228" t="s">
        <v>13745</v>
      </c>
      <c r="J1211" s="229">
        <v>-1</v>
      </c>
      <c r="K1211" s="228" t="b">
        <v>0</v>
      </c>
      <c r="L1211" s="227">
        <v>1</v>
      </c>
      <c r="M1211" s="227">
        <v>1</v>
      </c>
      <c r="N1211" s="284">
        <v>4</v>
      </c>
      <c r="O1211" s="228" t="b">
        <v>0</v>
      </c>
      <c r="P1211" s="416" t="s">
        <v>19310</v>
      </c>
      <c r="Q1211" s="416" t="s">
        <v>19856</v>
      </c>
      <c r="R1211" s="444" t="s">
        <v>19857</v>
      </c>
      <c r="S1211" s="444" t="s">
        <v>19858</v>
      </c>
      <c r="T1211" s="452" t="s">
        <v>19859</v>
      </c>
      <c r="U1211" s="416" t="s">
        <v>19860</v>
      </c>
      <c r="V1211" s="416" t="s">
        <v>19861</v>
      </c>
    </row>
    <row r="1212" spans="1:22" ht="24" customHeight="1">
      <c r="A1212" s="219">
        <f t="shared" si="18"/>
        <v>1209</v>
      </c>
      <c r="B1212" s="219" t="s">
        <v>749</v>
      </c>
      <c r="C1212" s="235">
        <v>0</v>
      </c>
      <c r="D1212" s="225" t="s">
        <v>1729</v>
      </c>
      <c r="E1212" s="227" t="s">
        <v>3026</v>
      </c>
      <c r="F1212" s="227" t="s">
        <v>25417</v>
      </c>
      <c r="G1212" s="225" t="s">
        <v>25437</v>
      </c>
      <c r="H1212" s="227" t="s">
        <v>19200</v>
      </c>
      <c r="I1212" s="228" t="s">
        <v>13745</v>
      </c>
      <c r="J1212" s="229">
        <v>-1</v>
      </c>
      <c r="K1212" s="228" t="b">
        <v>0</v>
      </c>
      <c r="L1212" s="227">
        <v>1</v>
      </c>
      <c r="M1212" s="227">
        <v>1</v>
      </c>
      <c r="N1212" s="284">
        <v>5</v>
      </c>
      <c r="O1212" s="228" t="b">
        <v>0</v>
      </c>
      <c r="P1212" s="435" t="s">
        <v>19311</v>
      </c>
      <c r="Q1212" s="435" t="s">
        <v>19862</v>
      </c>
      <c r="R1212" s="445" t="s">
        <v>19863</v>
      </c>
      <c r="S1212" s="445" t="s">
        <v>19864</v>
      </c>
      <c r="T1212" s="453" t="s">
        <v>19865</v>
      </c>
      <c r="U1212" s="435" t="s">
        <v>19866</v>
      </c>
      <c r="V1212" s="435" t="s">
        <v>19867</v>
      </c>
    </row>
    <row r="1213" spans="1:22" ht="24" customHeight="1">
      <c r="A1213" s="219">
        <f t="shared" si="18"/>
        <v>1210</v>
      </c>
      <c r="B1213" s="219" t="s">
        <v>749</v>
      </c>
      <c r="C1213" s="235">
        <v>0</v>
      </c>
      <c r="D1213" s="225" t="s">
        <v>1729</v>
      </c>
      <c r="E1213" s="227" t="s">
        <v>3026</v>
      </c>
      <c r="F1213" s="227" t="s">
        <v>25417</v>
      </c>
      <c r="G1213" s="225" t="s">
        <v>25437</v>
      </c>
      <c r="H1213" s="227" t="s">
        <v>19200</v>
      </c>
      <c r="I1213" s="228" t="s">
        <v>13745</v>
      </c>
      <c r="J1213" s="229">
        <v>-1</v>
      </c>
      <c r="K1213" s="228" t="b">
        <v>0</v>
      </c>
      <c r="L1213" s="227">
        <v>1</v>
      </c>
      <c r="M1213" s="227">
        <v>1</v>
      </c>
      <c r="N1213" s="284">
        <v>6</v>
      </c>
      <c r="O1213" s="228" t="b">
        <v>0</v>
      </c>
      <c r="P1213" s="435" t="s">
        <v>19312</v>
      </c>
      <c r="Q1213" s="435" t="s">
        <v>19868</v>
      </c>
      <c r="R1213" s="445" t="s">
        <v>19869</v>
      </c>
      <c r="S1213" s="445" t="s">
        <v>19870</v>
      </c>
      <c r="T1213" s="453" t="s">
        <v>19871</v>
      </c>
      <c r="U1213" s="435" t="s">
        <v>19872</v>
      </c>
      <c r="V1213" s="435" t="s">
        <v>19873</v>
      </c>
    </row>
    <row r="1214" spans="1:22" ht="24" customHeight="1">
      <c r="A1214" s="219">
        <f t="shared" si="18"/>
        <v>1211</v>
      </c>
      <c r="B1214" s="219" t="s">
        <v>749</v>
      </c>
      <c r="C1214" s="235">
        <v>0</v>
      </c>
      <c r="D1214" s="225" t="s">
        <v>1729</v>
      </c>
      <c r="E1214" s="227" t="s">
        <v>3026</v>
      </c>
      <c r="F1214" s="227" t="s">
        <v>25525</v>
      </c>
      <c r="G1214" s="225" t="s">
        <v>25437</v>
      </c>
      <c r="H1214" s="227" t="s">
        <v>19200</v>
      </c>
      <c r="I1214" s="228" t="s">
        <v>13745</v>
      </c>
      <c r="J1214" s="229">
        <v>-1</v>
      </c>
      <c r="K1214" s="228" t="b">
        <v>0</v>
      </c>
      <c r="L1214" s="227">
        <v>1</v>
      </c>
      <c r="M1214" s="227">
        <v>1</v>
      </c>
      <c r="N1214" s="284">
        <v>7</v>
      </c>
      <c r="O1214" s="227" t="b">
        <v>1</v>
      </c>
      <c r="P1214" s="416" t="s">
        <v>2356</v>
      </c>
      <c r="Q1214" s="416" t="s">
        <v>2357</v>
      </c>
      <c r="R1214" s="444" t="s">
        <v>2356</v>
      </c>
      <c r="S1214" s="444" t="s">
        <v>2356</v>
      </c>
      <c r="T1214" s="452" t="s">
        <v>2356</v>
      </c>
      <c r="U1214" s="416" t="s">
        <v>2357</v>
      </c>
      <c r="V1214" s="416" t="s">
        <v>2357</v>
      </c>
    </row>
    <row r="1215" spans="1:22" ht="24" customHeight="1">
      <c r="A1215" s="219">
        <f t="shared" si="18"/>
        <v>1212</v>
      </c>
      <c r="B1215" s="219" t="s">
        <v>749</v>
      </c>
      <c r="C1215" s="235">
        <v>0</v>
      </c>
      <c r="D1215" s="225" t="s">
        <v>19202</v>
      </c>
      <c r="E1215" s="227" t="s">
        <v>3025</v>
      </c>
      <c r="F1215" s="227" t="s">
        <v>3025</v>
      </c>
      <c r="G1215" s="225" t="s">
        <v>25437</v>
      </c>
      <c r="H1215" s="227" t="s">
        <v>19204</v>
      </c>
      <c r="I1215" s="228" t="s">
        <v>13745</v>
      </c>
      <c r="J1215" s="229">
        <v>-1</v>
      </c>
      <c r="K1215" s="228" t="b">
        <v>0</v>
      </c>
      <c r="L1215" s="227">
        <v>1</v>
      </c>
      <c r="M1215" s="227">
        <v>1</v>
      </c>
      <c r="N1215" s="284">
        <v>1</v>
      </c>
      <c r="O1215" s="228" t="b">
        <v>0</v>
      </c>
      <c r="P1215" s="416" t="s">
        <v>19313</v>
      </c>
      <c r="Q1215" s="416" t="s">
        <v>19874</v>
      </c>
      <c r="R1215" s="444" t="s">
        <v>19875</v>
      </c>
      <c r="S1215" s="444" t="s">
        <v>19876</v>
      </c>
      <c r="T1215" s="452" t="s">
        <v>19877</v>
      </c>
      <c r="U1215" s="416" t="s">
        <v>19878</v>
      </c>
      <c r="V1215" s="416" t="s">
        <v>19879</v>
      </c>
    </row>
    <row r="1216" spans="1:22" ht="24" customHeight="1">
      <c r="A1216" s="219">
        <f t="shared" si="18"/>
        <v>1213</v>
      </c>
      <c r="B1216" s="219" t="s">
        <v>749</v>
      </c>
      <c r="C1216" s="235">
        <v>0</v>
      </c>
      <c r="D1216" s="225" t="s">
        <v>19202</v>
      </c>
      <c r="E1216" s="227" t="s">
        <v>3025</v>
      </c>
      <c r="F1216" s="231" t="s">
        <v>25417</v>
      </c>
      <c r="G1216" s="225" t="s">
        <v>25437</v>
      </c>
      <c r="H1216" s="227" t="s">
        <v>19204</v>
      </c>
      <c r="I1216" s="228" t="s">
        <v>13745</v>
      </c>
      <c r="J1216" s="229">
        <v>-1</v>
      </c>
      <c r="K1216" s="228" t="b">
        <v>0</v>
      </c>
      <c r="L1216" s="227">
        <v>1</v>
      </c>
      <c r="M1216" s="227">
        <v>1</v>
      </c>
      <c r="N1216" s="284">
        <v>2</v>
      </c>
      <c r="O1216" s="228" t="b">
        <v>0</v>
      </c>
      <c r="P1216" s="435" t="s">
        <v>2356</v>
      </c>
      <c r="Q1216" s="435" t="s">
        <v>2357</v>
      </c>
      <c r="R1216" s="445" t="s">
        <v>2356</v>
      </c>
      <c r="S1216" s="445" t="s">
        <v>2356</v>
      </c>
      <c r="T1216" s="453" t="s">
        <v>2356</v>
      </c>
      <c r="U1216" s="435" t="s">
        <v>2357</v>
      </c>
      <c r="V1216" s="435" t="s">
        <v>2357</v>
      </c>
    </row>
    <row r="1217" spans="1:22" ht="24" customHeight="1">
      <c r="A1217" s="219">
        <f t="shared" si="18"/>
        <v>1214</v>
      </c>
      <c r="B1217" s="219" t="s">
        <v>749</v>
      </c>
      <c r="C1217" s="235">
        <v>0</v>
      </c>
      <c r="D1217" s="225" t="s">
        <v>19202</v>
      </c>
      <c r="E1217" s="227" t="s">
        <v>3025</v>
      </c>
      <c r="F1217" s="227" t="s">
        <v>3025</v>
      </c>
      <c r="G1217" s="225" t="s">
        <v>25437</v>
      </c>
      <c r="H1217" s="227" t="s">
        <v>19204</v>
      </c>
      <c r="I1217" s="228" t="s">
        <v>13745</v>
      </c>
      <c r="J1217" s="229">
        <v>-1</v>
      </c>
      <c r="K1217" s="228" t="b">
        <v>0</v>
      </c>
      <c r="L1217" s="227">
        <v>1</v>
      </c>
      <c r="M1217" s="227">
        <v>1</v>
      </c>
      <c r="N1217" s="284">
        <v>3</v>
      </c>
      <c r="O1217" s="228" t="b">
        <v>0</v>
      </c>
      <c r="P1217" s="416" t="s">
        <v>19314</v>
      </c>
      <c r="Q1217" s="416" t="s">
        <v>19880</v>
      </c>
      <c r="R1217" s="444" t="s">
        <v>19881</v>
      </c>
      <c r="S1217" s="444" t="s">
        <v>19882</v>
      </c>
      <c r="T1217" s="452" t="s">
        <v>19883</v>
      </c>
      <c r="U1217" s="416" t="s">
        <v>19884</v>
      </c>
      <c r="V1217" s="416" t="s">
        <v>19885</v>
      </c>
    </row>
    <row r="1218" spans="1:22" ht="24" customHeight="1">
      <c r="A1218" s="219">
        <f t="shared" si="18"/>
        <v>1215</v>
      </c>
      <c r="B1218" s="219" t="s">
        <v>749</v>
      </c>
      <c r="C1218" s="235">
        <v>0</v>
      </c>
      <c r="D1218" s="225" t="s">
        <v>19202</v>
      </c>
      <c r="E1218" s="227" t="s">
        <v>3025</v>
      </c>
      <c r="F1218" s="231" t="s">
        <v>25417</v>
      </c>
      <c r="G1218" s="225" t="s">
        <v>25437</v>
      </c>
      <c r="H1218" s="227" t="s">
        <v>19204</v>
      </c>
      <c r="I1218" s="228" t="s">
        <v>13745</v>
      </c>
      <c r="J1218" s="229">
        <v>-1</v>
      </c>
      <c r="K1218" s="228" t="b">
        <v>0</v>
      </c>
      <c r="L1218" s="227">
        <v>1</v>
      </c>
      <c r="M1218" s="227">
        <v>1</v>
      </c>
      <c r="N1218" s="284">
        <v>4</v>
      </c>
      <c r="O1218" s="228" t="b">
        <v>0</v>
      </c>
      <c r="P1218" s="435" t="s">
        <v>19315</v>
      </c>
      <c r="Q1218" s="435" t="s">
        <v>19886</v>
      </c>
      <c r="R1218" s="445" t="s">
        <v>19887</v>
      </c>
      <c r="S1218" s="445" t="s">
        <v>19888</v>
      </c>
      <c r="T1218" s="453" t="s">
        <v>19889</v>
      </c>
      <c r="U1218" s="435" t="s">
        <v>19890</v>
      </c>
      <c r="V1218" s="435" t="s">
        <v>19891</v>
      </c>
    </row>
    <row r="1219" spans="1:22" ht="24" customHeight="1">
      <c r="A1219" s="219">
        <f t="shared" si="18"/>
        <v>1216</v>
      </c>
      <c r="B1219" s="219" t="s">
        <v>749</v>
      </c>
      <c r="C1219" s="235">
        <v>0</v>
      </c>
      <c r="D1219" s="225" t="s">
        <v>19202</v>
      </c>
      <c r="E1219" s="227" t="s">
        <v>3025</v>
      </c>
      <c r="F1219" s="231" t="s">
        <v>25417</v>
      </c>
      <c r="G1219" s="225" t="s">
        <v>25437</v>
      </c>
      <c r="H1219" s="227" t="s">
        <v>19204</v>
      </c>
      <c r="I1219" s="228" t="s">
        <v>13745</v>
      </c>
      <c r="J1219" s="229">
        <v>-1</v>
      </c>
      <c r="K1219" s="228" t="b">
        <v>0</v>
      </c>
      <c r="L1219" s="227">
        <v>1</v>
      </c>
      <c r="M1219" s="227">
        <v>1</v>
      </c>
      <c r="N1219" s="284">
        <v>5</v>
      </c>
      <c r="O1219" s="228" t="b">
        <v>0</v>
      </c>
      <c r="P1219" s="435" t="s">
        <v>19316</v>
      </c>
      <c r="Q1219" s="435" t="s">
        <v>19892</v>
      </c>
      <c r="R1219" s="445" t="s">
        <v>19893</v>
      </c>
      <c r="S1219" s="445" t="s">
        <v>19894</v>
      </c>
      <c r="T1219" s="453" t="s">
        <v>19895</v>
      </c>
      <c r="U1219" s="435" t="s">
        <v>19896</v>
      </c>
      <c r="V1219" s="435" t="s">
        <v>19897</v>
      </c>
    </row>
    <row r="1220" spans="1:22" ht="24" customHeight="1">
      <c r="A1220" s="219">
        <f t="shared" si="18"/>
        <v>1217</v>
      </c>
      <c r="B1220" s="219" t="s">
        <v>749</v>
      </c>
      <c r="C1220" s="235">
        <v>0</v>
      </c>
      <c r="D1220" s="225" t="s">
        <v>19202</v>
      </c>
      <c r="E1220" s="227" t="s">
        <v>3025</v>
      </c>
      <c r="F1220" s="227" t="s">
        <v>3025</v>
      </c>
      <c r="G1220" s="225" t="s">
        <v>25437</v>
      </c>
      <c r="H1220" s="227" t="s">
        <v>19204</v>
      </c>
      <c r="I1220" s="228" t="s">
        <v>13745</v>
      </c>
      <c r="J1220" s="229">
        <v>-1</v>
      </c>
      <c r="K1220" s="228" t="b">
        <v>0</v>
      </c>
      <c r="L1220" s="227">
        <v>1</v>
      </c>
      <c r="M1220" s="227">
        <v>1</v>
      </c>
      <c r="N1220" s="284">
        <v>6</v>
      </c>
      <c r="O1220" s="228" t="b">
        <v>0</v>
      </c>
      <c r="P1220" s="416" t="s">
        <v>19317</v>
      </c>
      <c r="Q1220" s="416" t="s">
        <v>19898</v>
      </c>
      <c r="R1220" s="444" t="s">
        <v>19899</v>
      </c>
      <c r="S1220" s="444" t="s">
        <v>19900</v>
      </c>
      <c r="T1220" s="452" t="s">
        <v>19901</v>
      </c>
      <c r="U1220" s="416" t="s">
        <v>19902</v>
      </c>
      <c r="V1220" s="416" t="s">
        <v>19903</v>
      </c>
    </row>
    <row r="1221" spans="1:22" ht="24" customHeight="1">
      <c r="A1221" s="219">
        <f t="shared" si="18"/>
        <v>1218</v>
      </c>
      <c r="B1221" s="219" t="s">
        <v>749</v>
      </c>
      <c r="C1221" s="235">
        <v>0</v>
      </c>
      <c r="D1221" s="225" t="s">
        <v>19202</v>
      </c>
      <c r="E1221" s="227" t="s">
        <v>3025</v>
      </c>
      <c r="F1221" s="227" t="s">
        <v>3025</v>
      </c>
      <c r="G1221" s="225" t="s">
        <v>25437</v>
      </c>
      <c r="H1221" s="227" t="s">
        <v>19204</v>
      </c>
      <c r="I1221" s="228" t="s">
        <v>13745</v>
      </c>
      <c r="J1221" s="229">
        <v>-1</v>
      </c>
      <c r="K1221" s="228" t="b">
        <v>0</v>
      </c>
      <c r="L1221" s="227">
        <v>1</v>
      </c>
      <c r="M1221" s="227">
        <v>1</v>
      </c>
      <c r="N1221" s="284">
        <v>7</v>
      </c>
      <c r="O1221" s="228" t="b">
        <v>0</v>
      </c>
      <c r="P1221" s="416" t="s">
        <v>19318</v>
      </c>
      <c r="Q1221" s="416" t="s">
        <v>19904</v>
      </c>
      <c r="R1221" s="444" t="s">
        <v>19905</v>
      </c>
      <c r="S1221" s="444" t="s">
        <v>19906</v>
      </c>
      <c r="T1221" s="452" t="s">
        <v>19907</v>
      </c>
      <c r="U1221" s="416" t="s">
        <v>19908</v>
      </c>
      <c r="V1221" s="416" t="s">
        <v>19909</v>
      </c>
    </row>
    <row r="1222" spans="1:22" ht="24" customHeight="1">
      <c r="A1222" s="219">
        <f t="shared" si="18"/>
        <v>1219</v>
      </c>
      <c r="B1222" s="219" t="s">
        <v>749</v>
      </c>
      <c r="C1222" s="235">
        <v>0</v>
      </c>
      <c r="D1222" s="225" t="s">
        <v>19202</v>
      </c>
      <c r="E1222" s="227" t="s">
        <v>3025</v>
      </c>
      <c r="F1222" s="227" t="s">
        <v>3025</v>
      </c>
      <c r="G1222" s="225" t="s">
        <v>25437</v>
      </c>
      <c r="H1222" s="227" t="s">
        <v>19204</v>
      </c>
      <c r="I1222" s="228" t="s">
        <v>13745</v>
      </c>
      <c r="J1222" s="229">
        <v>-1</v>
      </c>
      <c r="K1222" s="228" t="b">
        <v>0</v>
      </c>
      <c r="L1222" s="227">
        <v>1</v>
      </c>
      <c r="M1222" s="227">
        <v>1</v>
      </c>
      <c r="N1222" s="284">
        <v>8</v>
      </c>
      <c r="O1222" s="228" t="b">
        <v>0</v>
      </c>
      <c r="P1222" s="416" t="s">
        <v>19319</v>
      </c>
      <c r="Q1222" s="416" t="s">
        <v>19910</v>
      </c>
      <c r="R1222" s="444" t="s">
        <v>19911</v>
      </c>
      <c r="S1222" s="444" t="s">
        <v>19912</v>
      </c>
      <c r="T1222" s="452" t="s">
        <v>19913</v>
      </c>
      <c r="U1222" s="416" t="s">
        <v>19914</v>
      </c>
      <c r="V1222" s="416" t="s">
        <v>19915</v>
      </c>
    </row>
    <row r="1223" spans="1:22" ht="24" customHeight="1">
      <c r="A1223" s="219">
        <f t="shared" si="18"/>
        <v>1220</v>
      </c>
      <c r="B1223" s="219" t="s">
        <v>749</v>
      </c>
      <c r="C1223" s="235">
        <v>0</v>
      </c>
      <c r="D1223" s="225" t="s">
        <v>19202</v>
      </c>
      <c r="E1223" s="227" t="s">
        <v>3025</v>
      </c>
      <c r="F1223" s="227" t="s">
        <v>3025</v>
      </c>
      <c r="G1223" s="225" t="s">
        <v>25437</v>
      </c>
      <c r="H1223" s="227" t="s">
        <v>19204</v>
      </c>
      <c r="I1223" s="228" t="s">
        <v>13745</v>
      </c>
      <c r="J1223" s="229">
        <v>-1</v>
      </c>
      <c r="K1223" s="228" t="b">
        <v>0</v>
      </c>
      <c r="L1223" s="227">
        <v>1</v>
      </c>
      <c r="M1223" s="227">
        <v>1</v>
      </c>
      <c r="N1223" s="284">
        <v>9</v>
      </c>
      <c r="O1223" s="228" t="b">
        <v>0</v>
      </c>
      <c r="P1223" s="416" t="s">
        <v>19320</v>
      </c>
      <c r="Q1223" s="416" t="s">
        <v>19916</v>
      </c>
      <c r="R1223" s="444" t="s">
        <v>19917</v>
      </c>
      <c r="S1223" s="444" t="s">
        <v>19918</v>
      </c>
      <c r="T1223" s="452" t="s">
        <v>19919</v>
      </c>
      <c r="U1223" s="416" t="s">
        <v>19920</v>
      </c>
      <c r="V1223" s="416" t="s">
        <v>19921</v>
      </c>
    </row>
    <row r="1224" spans="1:22" ht="24" customHeight="1">
      <c r="A1224" s="219">
        <f t="shared" si="18"/>
        <v>1221</v>
      </c>
      <c r="B1224" s="219" t="s">
        <v>749</v>
      </c>
      <c r="C1224" s="235">
        <v>0</v>
      </c>
      <c r="D1224" s="225" t="s">
        <v>19202</v>
      </c>
      <c r="E1224" s="227" t="s">
        <v>3025</v>
      </c>
      <c r="F1224" s="227" t="s">
        <v>3025</v>
      </c>
      <c r="G1224" s="225" t="s">
        <v>25437</v>
      </c>
      <c r="H1224" s="227" t="s">
        <v>19204</v>
      </c>
      <c r="I1224" s="228" t="s">
        <v>13745</v>
      </c>
      <c r="J1224" s="229">
        <v>-1</v>
      </c>
      <c r="K1224" s="228" t="b">
        <v>0</v>
      </c>
      <c r="L1224" s="227">
        <v>1</v>
      </c>
      <c r="M1224" s="227">
        <v>1</v>
      </c>
      <c r="N1224" s="284">
        <v>10</v>
      </c>
      <c r="O1224" s="228" t="b">
        <v>0</v>
      </c>
      <c r="P1224" s="416" t="s">
        <v>19321</v>
      </c>
      <c r="Q1224" s="416" t="s">
        <v>19922</v>
      </c>
      <c r="R1224" s="444" t="s">
        <v>19923</v>
      </c>
      <c r="S1224" s="444" t="s">
        <v>19924</v>
      </c>
      <c r="T1224" s="452" t="s">
        <v>19925</v>
      </c>
      <c r="U1224" s="416" t="s">
        <v>19926</v>
      </c>
      <c r="V1224" s="416" t="s">
        <v>19927</v>
      </c>
    </row>
    <row r="1225" spans="1:22" ht="24" customHeight="1">
      <c r="A1225" s="219">
        <f t="shared" si="18"/>
        <v>1222</v>
      </c>
      <c r="B1225" s="219" t="s">
        <v>749</v>
      </c>
      <c r="C1225" s="235">
        <v>0</v>
      </c>
      <c r="D1225" s="225" t="s">
        <v>19202</v>
      </c>
      <c r="E1225" s="227" t="s">
        <v>3025</v>
      </c>
      <c r="F1225" s="231" t="s">
        <v>25417</v>
      </c>
      <c r="G1225" s="225" t="s">
        <v>25437</v>
      </c>
      <c r="H1225" s="227" t="s">
        <v>19204</v>
      </c>
      <c r="I1225" s="228" t="s">
        <v>13745</v>
      </c>
      <c r="J1225" s="229">
        <v>-1</v>
      </c>
      <c r="K1225" s="228" t="b">
        <v>0</v>
      </c>
      <c r="L1225" s="227">
        <v>1</v>
      </c>
      <c r="M1225" s="227">
        <v>1</v>
      </c>
      <c r="N1225" s="284">
        <v>11</v>
      </c>
      <c r="O1225" s="228" t="b">
        <v>0</v>
      </c>
      <c r="P1225" s="435" t="s">
        <v>19322</v>
      </c>
      <c r="Q1225" s="435" t="s">
        <v>19928</v>
      </c>
      <c r="R1225" s="445" t="s">
        <v>19929</v>
      </c>
      <c r="S1225" s="445" t="s">
        <v>19930</v>
      </c>
      <c r="T1225" s="453" t="s">
        <v>19931</v>
      </c>
      <c r="U1225" s="435" t="s">
        <v>19932</v>
      </c>
      <c r="V1225" s="435" t="s">
        <v>19933</v>
      </c>
    </row>
    <row r="1226" spans="1:22" ht="24" customHeight="1">
      <c r="A1226" s="219">
        <f t="shared" si="18"/>
        <v>1223</v>
      </c>
      <c r="B1226" s="219" t="s">
        <v>749</v>
      </c>
      <c r="C1226" s="235">
        <v>0</v>
      </c>
      <c r="D1226" s="225" t="s">
        <v>19202</v>
      </c>
      <c r="E1226" s="227" t="s">
        <v>3025</v>
      </c>
      <c r="F1226" s="227" t="s">
        <v>3025</v>
      </c>
      <c r="G1226" s="225" t="s">
        <v>25437</v>
      </c>
      <c r="H1226" s="227" t="s">
        <v>19204</v>
      </c>
      <c r="I1226" s="228" t="s">
        <v>13745</v>
      </c>
      <c r="J1226" s="229">
        <v>-1</v>
      </c>
      <c r="K1226" s="228" t="b">
        <v>0</v>
      </c>
      <c r="L1226" s="227">
        <v>1</v>
      </c>
      <c r="M1226" s="227">
        <v>1</v>
      </c>
      <c r="N1226" s="284">
        <v>12</v>
      </c>
      <c r="O1226" s="228" t="b">
        <v>0</v>
      </c>
      <c r="P1226" s="416" t="s">
        <v>19323</v>
      </c>
      <c r="Q1226" s="416" t="s">
        <v>19934</v>
      </c>
      <c r="R1226" s="444" t="s">
        <v>19935</v>
      </c>
      <c r="S1226" s="444" t="s">
        <v>19936</v>
      </c>
      <c r="T1226" s="452" t="s">
        <v>19937</v>
      </c>
      <c r="U1226" s="416" t="s">
        <v>19938</v>
      </c>
      <c r="V1226" s="416" t="s">
        <v>19939</v>
      </c>
    </row>
    <row r="1227" spans="1:22" ht="24" customHeight="1">
      <c r="A1227" s="219">
        <f t="shared" si="18"/>
        <v>1224</v>
      </c>
      <c r="B1227" s="219" t="s">
        <v>749</v>
      </c>
      <c r="C1227" s="235">
        <v>0</v>
      </c>
      <c r="D1227" s="225" t="s">
        <v>19202</v>
      </c>
      <c r="E1227" s="227" t="s">
        <v>3025</v>
      </c>
      <c r="F1227" s="227" t="s">
        <v>3025</v>
      </c>
      <c r="G1227" s="225" t="s">
        <v>25437</v>
      </c>
      <c r="H1227" s="227" t="s">
        <v>19204</v>
      </c>
      <c r="I1227" s="228" t="s">
        <v>13745</v>
      </c>
      <c r="J1227" s="229">
        <v>-1</v>
      </c>
      <c r="K1227" s="228" t="b">
        <v>0</v>
      </c>
      <c r="L1227" s="227">
        <v>1</v>
      </c>
      <c r="M1227" s="227">
        <v>1</v>
      </c>
      <c r="N1227" s="284">
        <v>13</v>
      </c>
      <c r="O1227" s="228" t="b">
        <v>0</v>
      </c>
      <c r="P1227" s="416" t="s">
        <v>19324</v>
      </c>
      <c r="Q1227" s="416" t="s">
        <v>19940</v>
      </c>
      <c r="R1227" s="444" t="s">
        <v>19941</v>
      </c>
      <c r="S1227" s="444" t="s">
        <v>19942</v>
      </c>
      <c r="T1227" s="452" t="s">
        <v>19943</v>
      </c>
      <c r="U1227" s="416" t="s">
        <v>19944</v>
      </c>
      <c r="V1227" s="416" t="s">
        <v>19945</v>
      </c>
    </row>
    <row r="1228" spans="1:22" ht="24" customHeight="1">
      <c r="A1228" s="219">
        <f t="shared" si="18"/>
        <v>1225</v>
      </c>
      <c r="B1228" s="219" t="s">
        <v>749</v>
      </c>
      <c r="C1228" s="235">
        <v>0</v>
      </c>
      <c r="D1228" s="225" t="s">
        <v>19202</v>
      </c>
      <c r="E1228" s="227" t="s">
        <v>3025</v>
      </c>
      <c r="F1228" s="227" t="s">
        <v>3025</v>
      </c>
      <c r="G1228" s="225" t="s">
        <v>25437</v>
      </c>
      <c r="H1228" s="227" t="s">
        <v>19204</v>
      </c>
      <c r="I1228" s="228" t="s">
        <v>13745</v>
      </c>
      <c r="J1228" s="229">
        <v>-1</v>
      </c>
      <c r="K1228" s="228" t="b">
        <v>0</v>
      </c>
      <c r="L1228" s="227">
        <v>1</v>
      </c>
      <c r="M1228" s="227">
        <v>1</v>
      </c>
      <c r="N1228" s="284">
        <v>14</v>
      </c>
      <c r="O1228" s="228" t="b">
        <v>0</v>
      </c>
      <c r="P1228" s="416" t="s">
        <v>19325</v>
      </c>
      <c r="Q1228" s="416" t="s">
        <v>19946</v>
      </c>
      <c r="R1228" s="444" t="s">
        <v>19947</v>
      </c>
      <c r="S1228" s="444" t="s">
        <v>19948</v>
      </c>
      <c r="T1228" s="452" t="s">
        <v>19949</v>
      </c>
      <c r="U1228" s="416" t="s">
        <v>19950</v>
      </c>
      <c r="V1228" s="416" t="s">
        <v>19951</v>
      </c>
    </row>
    <row r="1229" spans="1:22" ht="24" customHeight="1">
      <c r="A1229" s="219">
        <f t="shared" si="18"/>
        <v>1226</v>
      </c>
      <c r="B1229" s="219" t="s">
        <v>749</v>
      </c>
      <c r="C1229" s="235">
        <v>0</v>
      </c>
      <c r="D1229" s="225" t="s">
        <v>19202</v>
      </c>
      <c r="E1229" s="227" t="s">
        <v>3025</v>
      </c>
      <c r="F1229" s="227" t="s">
        <v>3025</v>
      </c>
      <c r="G1229" s="225" t="s">
        <v>25437</v>
      </c>
      <c r="H1229" s="227" t="s">
        <v>19204</v>
      </c>
      <c r="I1229" s="228" t="s">
        <v>13745</v>
      </c>
      <c r="J1229" s="229">
        <v>-1</v>
      </c>
      <c r="K1229" s="228" t="b">
        <v>0</v>
      </c>
      <c r="L1229" s="227">
        <v>1</v>
      </c>
      <c r="M1229" s="227">
        <v>1</v>
      </c>
      <c r="N1229" s="284">
        <v>15</v>
      </c>
      <c r="O1229" s="228" t="b">
        <v>0</v>
      </c>
      <c r="P1229" s="416" t="s">
        <v>19326</v>
      </c>
      <c r="Q1229" s="416" t="s">
        <v>19952</v>
      </c>
      <c r="R1229" s="444" t="s">
        <v>19953</v>
      </c>
      <c r="S1229" s="444" t="s">
        <v>19954</v>
      </c>
      <c r="T1229" s="452" t="s">
        <v>19955</v>
      </c>
      <c r="U1229" s="416" t="s">
        <v>19956</v>
      </c>
      <c r="V1229" s="416" t="s">
        <v>19957</v>
      </c>
    </row>
    <row r="1230" spans="1:22" ht="24" customHeight="1">
      <c r="A1230" s="219">
        <f t="shared" si="18"/>
        <v>1227</v>
      </c>
      <c r="B1230" s="219" t="s">
        <v>749</v>
      </c>
      <c r="C1230" s="235">
        <v>0</v>
      </c>
      <c r="D1230" s="225" t="s">
        <v>19202</v>
      </c>
      <c r="E1230" s="227" t="s">
        <v>3025</v>
      </c>
      <c r="F1230" s="227" t="s">
        <v>3025</v>
      </c>
      <c r="G1230" s="225" t="s">
        <v>25437</v>
      </c>
      <c r="H1230" s="227" t="s">
        <v>19204</v>
      </c>
      <c r="I1230" s="228" t="s">
        <v>13745</v>
      </c>
      <c r="J1230" s="229">
        <v>-1</v>
      </c>
      <c r="K1230" s="228" t="b">
        <v>0</v>
      </c>
      <c r="L1230" s="227">
        <v>1</v>
      </c>
      <c r="M1230" s="227">
        <v>1</v>
      </c>
      <c r="N1230" s="284">
        <v>16</v>
      </c>
      <c r="O1230" s="228" t="b">
        <v>0</v>
      </c>
      <c r="P1230" s="416" t="s">
        <v>19327</v>
      </c>
      <c r="Q1230" s="416" t="s">
        <v>19958</v>
      </c>
      <c r="R1230" s="444" t="s">
        <v>19959</v>
      </c>
      <c r="S1230" s="444" t="s">
        <v>19960</v>
      </c>
      <c r="T1230" s="452" t="s">
        <v>19961</v>
      </c>
      <c r="U1230" s="416" t="s">
        <v>19962</v>
      </c>
      <c r="V1230" s="416" t="s">
        <v>19963</v>
      </c>
    </row>
    <row r="1231" spans="1:22" ht="24" customHeight="1">
      <c r="A1231" s="219">
        <f t="shared" si="18"/>
        <v>1228</v>
      </c>
      <c r="B1231" s="219" t="s">
        <v>749</v>
      </c>
      <c r="C1231" s="235">
        <v>0</v>
      </c>
      <c r="D1231" s="225" t="s">
        <v>19202</v>
      </c>
      <c r="E1231" s="227" t="s">
        <v>3025</v>
      </c>
      <c r="F1231" s="231" t="s">
        <v>25417</v>
      </c>
      <c r="G1231" s="225" t="s">
        <v>25437</v>
      </c>
      <c r="H1231" s="227" t="s">
        <v>19204</v>
      </c>
      <c r="I1231" s="228" t="s">
        <v>13745</v>
      </c>
      <c r="J1231" s="229">
        <v>-1</v>
      </c>
      <c r="K1231" s="228" t="b">
        <v>0</v>
      </c>
      <c r="L1231" s="227">
        <v>1</v>
      </c>
      <c r="M1231" s="227">
        <v>1</v>
      </c>
      <c r="N1231" s="284">
        <v>17</v>
      </c>
      <c r="O1231" s="228" t="b">
        <v>0</v>
      </c>
      <c r="P1231" s="435" t="s">
        <v>19328</v>
      </c>
      <c r="Q1231" s="435" t="s">
        <v>19964</v>
      </c>
      <c r="R1231" s="445" t="s">
        <v>19965</v>
      </c>
      <c r="S1231" s="445" t="s">
        <v>19966</v>
      </c>
      <c r="T1231" s="453" t="s">
        <v>19967</v>
      </c>
      <c r="U1231" s="435" t="s">
        <v>19968</v>
      </c>
      <c r="V1231" s="435" t="s">
        <v>19969</v>
      </c>
    </row>
    <row r="1232" spans="1:22" ht="24" customHeight="1">
      <c r="A1232" s="219">
        <f t="shared" si="18"/>
        <v>1229</v>
      </c>
      <c r="B1232" s="219" t="s">
        <v>749</v>
      </c>
      <c r="C1232" s="235">
        <v>0</v>
      </c>
      <c r="D1232" s="225" t="s">
        <v>19202</v>
      </c>
      <c r="E1232" s="227" t="s">
        <v>3025</v>
      </c>
      <c r="F1232" s="227" t="s">
        <v>3025</v>
      </c>
      <c r="G1232" s="225" t="s">
        <v>25437</v>
      </c>
      <c r="H1232" s="227" t="s">
        <v>19204</v>
      </c>
      <c r="I1232" s="228" t="s">
        <v>13745</v>
      </c>
      <c r="J1232" s="229">
        <v>-1</v>
      </c>
      <c r="K1232" s="228" t="b">
        <v>0</v>
      </c>
      <c r="L1232" s="227">
        <v>1</v>
      </c>
      <c r="M1232" s="227">
        <v>1</v>
      </c>
      <c r="N1232" s="284">
        <v>18</v>
      </c>
      <c r="O1232" s="228" t="b">
        <v>0</v>
      </c>
      <c r="P1232" s="416" t="s">
        <v>19329</v>
      </c>
      <c r="Q1232" s="416" t="s">
        <v>19970</v>
      </c>
      <c r="R1232" s="444" t="s">
        <v>19971</v>
      </c>
      <c r="S1232" s="444" t="s">
        <v>19972</v>
      </c>
      <c r="T1232" s="452" t="s">
        <v>19973</v>
      </c>
      <c r="U1232" s="416" t="s">
        <v>19974</v>
      </c>
      <c r="V1232" s="416" t="s">
        <v>19975</v>
      </c>
    </row>
    <row r="1233" spans="1:22" ht="24" customHeight="1">
      <c r="A1233" s="219">
        <f t="shared" si="18"/>
        <v>1230</v>
      </c>
      <c r="B1233" s="219" t="s">
        <v>749</v>
      </c>
      <c r="C1233" s="235">
        <v>0</v>
      </c>
      <c r="D1233" s="225" t="s">
        <v>19202</v>
      </c>
      <c r="E1233" s="227" t="s">
        <v>3025</v>
      </c>
      <c r="F1233" s="227" t="s">
        <v>3025</v>
      </c>
      <c r="G1233" s="225" t="s">
        <v>25437</v>
      </c>
      <c r="H1233" s="227" t="s">
        <v>19204</v>
      </c>
      <c r="I1233" s="228" t="s">
        <v>13745</v>
      </c>
      <c r="J1233" s="229">
        <v>-1</v>
      </c>
      <c r="K1233" s="228" t="b">
        <v>0</v>
      </c>
      <c r="L1233" s="227">
        <v>1</v>
      </c>
      <c r="M1233" s="227">
        <v>1</v>
      </c>
      <c r="N1233" s="284">
        <v>19</v>
      </c>
      <c r="O1233" s="228" t="b">
        <v>0</v>
      </c>
      <c r="P1233" s="416" t="s">
        <v>19330</v>
      </c>
      <c r="Q1233" s="416" t="s">
        <v>19976</v>
      </c>
      <c r="R1233" s="444" t="s">
        <v>19977</v>
      </c>
      <c r="S1233" s="444" t="s">
        <v>19978</v>
      </c>
      <c r="T1233" s="452" t="s">
        <v>19979</v>
      </c>
      <c r="U1233" s="416" t="s">
        <v>19980</v>
      </c>
      <c r="V1233" s="416" t="s">
        <v>19981</v>
      </c>
    </row>
    <row r="1234" spans="1:22" ht="24" customHeight="1">
      <c r="A1234" s="219">
        <f t="shared" si="18"/>
        <v>1231</v>
      </c>
      <c r="B1234" s="219" t="s">
        <v>749</v>
      </c>
      <c r="C1234" s="235">
        <v>0</v>
      </c>
      <c r="D1234" s="225" t="s">
        <v>19202</v>
      </c>
      <c r="E1234" s="227" t="s">
        <v>3025</v>
      </c>
      <c r="F1234" s="227" t="s">
        <v>3025</v>
      </c>
      <c r="G1234" s="225" t="s">
        <v>25437</v>
      </c>
      <c r="H1234" s="227" t="s">
        <v>19204</v>
      </c>
      <c r="I1234" s="228" t="s">
        <v>13745</v>
      </c>
      <c r="J1234" s="229">
        <v>-1</v>
      </c>
      <c r="K1234" s="228" t="b">
        <v>0</v>
      </c>
      <c r="L1234" s="227">
        <v>1</v>
      </c>
      <c r="M1234" s="227">
        <v>1</v>
      </c>
      <c r="N1234" s="284">
        <v>20</v>
      </c>
      <c r="O1234" s="228" t="b">
        <v>0</v>
      </c>
      <c r="P1234" s="416" t="s">
        <v>19331</v>
      </c>
      <c r="Q1234" s="416" t="s">
        <v>19982</v>
      </c>
      <c r="R1234" s="444" t="s">
        <v>19983</v>
      </c>
      <c r="S1234" s="444" t="s">
        <v>19984</v>
      </c>
      <c r="T1234" s="452" t="s">
        <v>19985</v>
      </c>
      <c r="U1234" s="416" t="s">
        <v>19986</v>
      </c>
      <c r="V1234" s="416" t="s">
        <v>19987</v>
      </c>
    </row>
    <row r="1235" spans="1:22" ht="24" customHeight="1">
      <c r="A1235" s="219">
        <f t="shared" si="18"/>
        <v>1232</v>
      </c>
      <c r="B1235" s="219" t="s">
        <v>749</v>
      </c>
      <c r="C1235" s="235">
        <v>0</v>
      </c>
      <c r="D1235" s="225" t="s">
        <v>19202</v>
      </c>
      <c r="E1235" s="227" t="s">
        <v>3025</v>
      </c>
      <c r="F1235" s="227" t="s">
        <v>3025</v>
      </c>
      <c r="G1235" s="225" t="s">
        <v>25437</v>
      </c>
      <c r="H1235" s="227" t="s">
        <v>19204</v>
      </c>
      <c r="I1235" s="228" t="s">
        <v>13745</v>
      </c>
      <c r="J1235" s="229">
        <v>-1</v>
      </c>
      <c r="K1235" s="228" t="b">
        <v>0</v>
      </c>
      <c r="L1235" s="227">
        <v>1</v>
      </c>
      <c r="M1235" s="227">
        <v>1</v>
      </c>
      <c r="N1235" s="284">
        <v>21</v>
      </c>
      <c r="O1235" s="228" t="b">
        <v>0</v>
      </c>
      <c r="P1235" s="416" t="s">
        <v>19332</v>
      </c>
      <c r="Q1235" s="416" t="s">
        <v>19988</v>
      </c>
      <c r="R1235" s="444" t="s">
        <v>19989</v>
      </c>
      <c r="S1235" s="444" t="s">
        <v>19990</v>
      </c>
      <c r="T1235" s="452" t="s">
        <v>19991</v>
      </c>
      <c r="U1235" s="416" t="s">
        <v>19992</v>
      </c>
      <c r="V1235" s="416" t="s">
        <v>19993</v>
      </c>
    </row>
    <row r="1236" spans="1:22" ht="24" customHeight="1">
      <c r="A1236" s="219">
        <f t="shared" si="18"/>
        <v>1233</v>
      </c>
      <c r="B1236" s="219" t="s">
        <v>749</v>
      </c>
      <c r="C1236" s="235">
        <v>0</v>
      </c>
      <c r="D1236" s="225" t="s">
        <v>19202</v>
      </c>
      <c r="E1236" s="227" t="s">
        <v>3025</v>
      </c>
      <c r="F1236" s="227" t="s">
        <v>3025</v>
      </c>
      <c r="G1236" s="225" t="s">
        <v>25437</v>
      </c>
      <c r="H1236" s="227" t="s">
        <v>19204</v>
      </c>
      <c r="I1236" s="228" t="s">
        <v>13745</v>
      </c>
      <c r="J1236" s="229">
        <v>-1</v>
      </c>
      <c r="K1236" s="228" t="b">
        <v>0</v>
      </c>
      <c r="L1236" s="227">
        <v>1</v>
      </c>
      <c r="M1236" s="227">
        <v>1</v>
      </c>
      <c r="N1236" s="284">
        <v>22</v>
      </c>
      <c r="O1236" s="228" t="b">
        <v>0</v>
      </c>
      <c r="P1236" s="416" t="s">
        <v>19333</v>
      </c>
      <c r="Q1236" s="416" t="s">
        <v>19994</v>
      </c>
      <c r="R1236" s="444" t="s">
        <v>19995</v>
      </c>
      <c r="S1236" s="444" t="s">
        <v>19996</v>
      </c>
      <c r="T1236" s="452" t="s">
        <v>19997</v>
      </c>
      <c r="U1236" s="416" t="s">
        <v>19998</v>
      </c>
      <c r="V1236" s="416" t="s">
        <v>19999</v>
      </c>
    </row>
    <row r="1237" spans="1:22" ht="24" customHeight="1">
      <c r="A1237" s="219">
        <f t="shared" si="18"/>
        <v>1234</v>
      </c>
      <c r="B1237" s="219" t="s">
        <v>749</v>
      </c>
      <c r="C1237" s="235">
        <v>0</v>
      </c>
      <c r="D1237" s="225" t="s">
        <v>19202</v>
      </c>
      <c r="E1237" s="227" t="s">
        <v>3025</v>
      </c>
      <c r="F1237" s="231" t="s">
        <v>25417</v>
      </c>
      <c r="G1237" s="225" t="s">
        <v>25437</v>
      </c>
      <c r="H1237" s="227" t="s">
        <v>19204</v>
      </c>
      <c r="I1237" s="228" t="s">
        <v>13745</v>
      </c>
      <c r="J1237" s="229">
        <v>-1</v>
      </c>
      <c r="K1237" s="228" t="b">
        <v>0</v>
      </c>
      <c r="L1237" s="227">
        <v>1</v>
      </c>
      <c r="M1237" s="227">
        <v>1</v>
      </c>
      <c r="N1237" s="284">
        <v>23</v>
      </c>
      <c r="O1237" s="228" t="b">
        <v>0</v>
      </c>
      <c r="P1237" s="435" t="s">
        <v>19334</v>
      </c>
      <c r="Q1237" s="435" t="s">
        <v>20000</v>
      </c>
      <c r="R1237" s="445" t="s">
        <v>20001</v>
      </c>
      <c r="S1237" s="445" t="s">
        <v>20002</v>
      </c>
      <c r="T1237" s="453" t="s">
        <v>20003</v>
      </c>
      <c r="U1237" s="435" t="s">
        <v>20004</v>
      </c>
      <c r="V1237" s="435" t="s">
        <v>20005</v>
      </c>
    </row>
    <row r="1238" spans="1:22" ht="24" customHeight="1">
      <c r="A1238" s="219">
        <f t="shared" si="18"/>
        <v>1235</v>
      </c>
      <c r="B1238" s="219" t="s">
        <v>749</v>
      </c>
      <c r="C1238" s="235">
        <v>0</v>
      </c>
      <c r="D1238" s="225" t="s">
        <v>19202</v>
      </c>
      <c r="E1238" s="227" t="s">
        <v>3025</v>
      </c>
      <c r="F1238" s="227" t="s">
        <v>3025</v>
      </c>
      <c r="G1238" s="225" t="s">
        <v>25437</v>
      </c>
      <c r="H1238" s="227" t="s">
        <v>19204</v>
      </c>
      <c r="I1238" s="228" t="s">
        <v>13745</v>
      </c>
      <c r="J1238" s="229">
        <v>-1</v>
      </c>
      <c r="K1238" s="228" t="b">
        <v>0</v>
      </c>
      <c r="L1238" s="227">
        <v>1</v>
      </c>
      <c r="M1238" s="227">
        <v>1</v>
      </c>
      <c r="N1238" s="284">
        <v>24</v>
      </c>
      <c r="O1238" s="228" t="b">
        <v>0</v>
      </c>
      <c r="P1238" s="416" t="s">
        <v>19335</v>
      </c>
      <c r="Q1238" s="416" t="s">
        <v>20006</v>
      </c>
      <c r="R1238" s="444" t="s">
        <v>20007</v>
      </c>
      <c r="S1238" s="444" t="s">
        <v>20008</v>
      </c>
      <c r="T1238" s="452" t="s">
        <v>20009</v>
      </c>
      <c r="U1238" s="416" t="s">
        <v>20010</v>
      </c>
      <c r="V1238" s="416" t="s">
        <v>20011</v>
      </c>
    </row>
    <row r="1239" spans="1:22" ht="24" customHeight="1">
      <c r="A1239" s="219">
        <f t="shared" si="18"/>
        <v>1236</v>
      </c>
      <c r="B1239" s="219" t="s">
        <v>749</v>
      </c>
      <c r="C1239" s="235">
        <v>0</v>
      </c>
      <c r="D1239" s="225" t="s">
        <v>19202</v>
      </c>
      <c r="E1239" s="227" t="s">
        <v>3025</v>
      </c>
      <c r="F1239" s="227" t="s">
        <v>3025</v>
      </c>
      <c r="G1239" s="225" t="s">
        <v>25437</v>
      </c>
      <c r="H1239" s="227" t="s">
        <v>19204</v>
      </c>
      <c r="I1239" s="228" t="s">
        <v>13745</v>
      </c>
      <c r="J1239" s="229">
        <v>-1</v>
      </c>
      <c r="K1239" s="228" t="b">
        <v>0</v>
      </c>
      <c r="L1239" s="227">
        <v>1</v>
      </c>
      <c r="M1239" s="227">
        <v>1</v>
      </c>
      <c r="N1239" s="284">
        <v>25</v>
      </c>
      <c r="O1239" s="228" t="b">
        <v>0</v>
      </c>
      <c r="P1239" s="416" t="s">
        <v>19252</v>
      </c>
      <c r="Q1239" s="416" t="s">
        <v>20012</v>
      </c>
      <c r="R1239" s="444" t="s">
        <v>20013</v>
      </c>
      <c r="S1239" s="444" t="s">
        <v>20014</v>
      </c>
      <c r="T1239" s="452" t="s">
        <v>20015</v>
      </c>
      <c r="U1239" s="416" t="s">
        <v>20016</v>
      </c>
      <c r="V1239" s="416" t="s">
        <v>20017</v>
      </c>
    </row>
    <row r="1240" spans="1:22" ht="24" customHeight="1">
      <c r="A1240" s="219">
        <f t="shared" si="18"/>
        <v>1237</v>
      </c>
      <c r="B1240" s="219" t="s">
        <v>749</v>
      </c>
      <c r="C1240" s="235">
        <v>0</v>
      </c>
      <c r="D1240" s="225" t="s">
        <v>19202</v>
      </c>
      <c r="E1240" s="227" t="s">
        <v>3025</v>
      </c>
      <c r="F1240" s="231" t="s">
        <v>25417</v>
      </c>
      <c r="G1240" s="225" t="s">
        <v>25437</v>
      </c>
      <c r="H1240" s="227" t="s">
        <v>19204</v>
      </c>
      <c r="I1240" s="228" t="s">
        <v>13745</v>
      </c>
      <c r="J1240" s="229">
        <v>-1</v>
      </c>
      <c r="K1240" s="228" t="b">
        <v>0</v>
      </c>
      <c r="L1240" s="227">
        <v>1</v>
      </c>
      <c r="M1240" s="227">
        <v>1</v>
      </c>
      <c r="N1240" s="284">
        <v>26</v>
      </c>
      <c r="O1240" s="228" t="b">
        <v>0</v>
      </c>
      <c r="P1240" s="435" t="s">
        <v>19253</v>
      </c>
      <c r="Q1240" s="435" t="s">
        <v>20018</v>
      </c>
      <c r="R1240" s="445" t="s">
        <v>20019</v>
      </c>
      <c r="S1240" s="445" t="s">
        <v>20020</v>
      </c>
      <c r="T1240" s="453" t="s">
        <v>20021</v>
      </c>
      <c r="U1240" s="435" t="s">
        <v>20022</v>
      </c>
      <c r="V1240" s="435" t="s">
        <v>20023</v>
      </c>
    </row>
    <row r="1241" spans="1:22" ht="24" customHeight="1">
      <c r="A1241" s="219">
        <f t="shared" si="18"/>
        <v>1238</v>
      </c>
      <c r="B1241" s="219" t="s">
        <v>749</v>
      </c>
      <c r="C1241" s="235">
        <v>0</v>
      </c>
      <c r="D1241" s="225" t="s">
        <v>19202</v>
      </c>
      <c r="E1241" s="227" t="s">
        <v>3025</v>
      </c>
      <c r="F1241" s="231" t="s">
        <v>25417</v>
      </c>
      <c r="G1241" s="225" t="s">
        <v>25437</v>
      </c>
      <c r="H1241" s="227" t="s">
        <v>19204</v>
      </c>
      <c r="I1241" s="228" t="s">
        <v>13745</v>
      </c>
      <c r="J1241" s="229">
        <v>-1</v>
      </c>
      <c r="K1241" s="228" t="b">
        <v>0</v>
      </c>
      <c r="L1241" s="227">
        <v>1</v>
      </c>
      <c r="M1241" s="227">
        <v>1</v>
      </c>
      <c r="N1241" s="284">
        <v>27</v>
      </c>
      <c r="O1241" s="227" t="b">
        <v>1</v>
      </c>
      <c r="P1241" s="435" t="s">
        <v>19337</v>
      </c>
      <c r="Q1241" s="435" t="s">
        <v>20024</v>
      </c>
      <c r="R1241" s="445" t="s">
        <v>20025</v>
      </c>
      <c r="S1241" s="445" t="s">
        <v>20026</v>
      </c>
      <c r="T1241" s="453" t="s">
        <v>20027</v>
      </c>
      <c r="U1241" s="435" t="s">
        <v>20028</v>
      </c>
      <c r="V1241" s="435" t="s">
        <v>20029</v>
      </c>
    </row>
    <row r="1242" spans="1:22" ht="24" customHeight="1">
      <c r="A1242" s="219">
        <f t="shared" ref="A1242:A1268" si="19">A1241+1</f>
        <v>1239</v>
      </c>
      <c r="B1242" s="219" t="s">
        <v>749</v>
      </c>
      <c r="C1242" s="235">
        <v>0</v>
      </c>
      <c r="D1242" s="225" t="s">
        <v>19434</v>
      </c>
      <c r="E1242" s="227" t="s">
        <v>3025</v>
      </c>
      <c r="F1242" s="231" t="s">
        <v>25417</v>
      </c>
      <c r="G1242" s="225" t="s">
        <v>25437</v>
      </c>
      <c r="H1242" s="227" t="s">
        <v>19205</v>
      </c>
      <c r="I1242" s="228" t="s">
        <v>13745</v>
      </c>
      <c r="J1242" s="229">
        <v>-1</v>
      </c>
      <c r="K1242" s="228" t="b">
        <v>0</v>
      </c>
      <c r="L1242" s="227">
        <v>1</v>
      </c>
      <c r="M1242" s="227">
        <v>1</v>
      </c>
      <c r="N1242" s="284">
        <v>1</v>
      </c>
      <c r="O1242" s="228" t="b">
        <v>0</v>
      </c>
      <c r="P1242" s="435" t="s">
        <v>19338</v>
      </c>
      <c r="Q1242" s="435" t="s">
        <v>20030</v>
      </c>
      <c r="R1242" s="445" t="s">
        <v>20031</v>
      </c>
      <c r="S1242" s="445" t="s">
        <v>20032</v>
      </c>
      <c r="T1242" s="453" t="s">
        <v>20033</v>
      </c>
      <c r="U1242" s="435" t="s">
        <v>20034</v>
      </c>
      <c r="V1242" s="435" t="s">
        <v>20035</v>
      </c>
    </row>
    <row r="1243" spans="1:22" ht="24" customHeight="1">
      <c r="A1243" s="219">
        <f t="shared" si="19"/>
        <v>1240</v>
      </c>
      <c r="B1243" s="219" t="s">
        <v>749</v>
      </c>
      <c r="C1243" s="235">
        <v>0</v>
      </c>
      <c r="D1243" s="225" t="s">
        <v>19434</v>
      </c>
      <c r="E1243" s="227" t="s">
        <v>3025</v>
      </c>
      <c r="F1243" s="227" t="s">
        <v>3025</v>
      </c>
      <c r="G1243" s="225" t="s">
        <v>25437</v>
      </c>
      <c r="H1243" s="227" t="s">
        <v>19205</v>
      </c>
      <c r="I1243" s="228" t="s">
        <v>13745</v>
      </c>
      <c r="J1243" s="229">
        <v>-1</v>
      </c>
      <c r="K1243" s="228" t="b">
        <v>0</v>
      </c>
      <c r="L1243" s="227">
        <v>1</v>
      </c>
      <c r="M1243" s="227">
        <v>1</v>
      </c>
      <c r="N1243" s="284">
        <v>2</v>
      </c>
      <c r="O1243" s="228" t="b">
        <v>0</v>
      </c>
      <c r="P1243" s="416" t="s">
        <v>19339</v>
      </c>
      <c r="Q1243" s="416" t="s">
        <v>20036</v>
      </c>
      <c r="R1243" s="444" t="s">
        <v>20037</v>
      </c>
      <c r="S1243" s="444" t="s">
        <v>20038</v>
      </c>
      <c r="T1243" s="452" t="s">
        <v>20039</v>
      </c>
      <c r="U1243" s="416" t="s">
        <v>20040</v>
      </c>
      <c r="V1243" s="416" t="s">
        <v>20041</v>
      </c>
    </row>
    <row r="1244" spans="1:22" ht="24" customHeight="1">
      <c r="A1244" s="219">
        <f t="shared" si="19"/>
        <v>1241</v>
      </c>
      <c r="B1244" s="219" t="s">
        <v>749</v>
      </c>
      <c r="C1244" s="235">
        <v>0</v>
      </c>
      <c r="D1244" s="225" t="s">
        <v>19434</v>
      </c>
      <c r="E1244" s="227" t="s">
        <v>3025</v>
      </c>
      <c r="F1244" s="227" t="s">
        <v>3025</v>
      </c>
      <c r="G1244" s="225" t="s">
        <v>25437</v>
      </c>
      <c r="H1244" s="227" t="s">
        <v>19205</v>
      </c>
      <c r="I1244" s="228" t="s">
        <v>13745</v>
      </c>
      <c r="J1244" s="229">
        <v>-1</v>
      </c>
      <c r="K1244" s="228" t="b">
        <v>0</v>
      </c>
      <c r="L1244" s="227">
        <v>1</v>
      </c>
      <c r="M1244" s="227">
        <v>1</v>
      </c>
      <c r="N1244" s="284">
        <v>3</v>
      </c>
      <c r="O1244" s="228" t="b">
        <v>0</v>
      </c>
      <c r="P1244" s="416" t="s">
        <v>19340</v>
      </c>
      <c r="Q1244" s="416" t="s">
        <v>20042</v>
      </c>
      <c r="R1244" s="444" t="s">
        <v>20043</v>
      </c>
      <c r="S1244" s="444" t="s">
        <v>20044</v>
      </c>
      <c r="T1244" s="452" t="s">
        <v>20045</v>
      </c>
      <c r="U1244" s="416" t="s">
        <v>20046</v>
      </c>
      <c r="V1244" s="416" t="s">
        <v>20047</v>
      </c>
    </row>
    <row r="1245" spans="1:22" ht="24" customHeight="1">
      <c r="A1245" s="219">
        <f t="shared" si="19"/>
        <v>1242</v>
      </c>
      <c r="B1245" s="219" t="s">
        <v>749</v>
      </c>
      <c r="C1245" s="235">
        <v>0</v>
      </c>
      <c r="D1245" s="225" t="s">
        <v>19434</v>
      </c>
      <c r="E1245" s="227" t="s">
        <v>3025</v>
      </c>
      <c r="F1245" s="231" t="s">
        <v>25417</v>
      </c>
      <c r="G1245" s="225" t="s">
        <v>25437</v>
      </c>
      <c r="H1245" s="227" t="s">
        <v>19205</v>
      </c>
      <c r="I1245" s="228" t="s">
        <v>13745</v>
      </c>
      <c r="J1245" s="229">
        <v>-1</v>
      </c>
      <c r="K1245" s="228" t="b">
        <v>0</v>
      </c>
      <c r="L1245" s="227">
        <v>1</v>
      </c>
      <c r="M1245" s="227">
        <v>1</v>
      </c>
      <c r="N1245" s="284">
        <v>4</v>
      </c>
      <c r="O1245" s="228" t="b">
        <v>0</v>
      </c>
      <c r="P1245" s="435" t="s">
        <v>19341</v>
      </c>
      <c r="Q1245" s="435" t="s">
        <v>20048</v>
      </c>
      <c r="R1245" s="445" t="s">
        <v>20049</v>
      </c>
      <c r="S1245" s="445" t="s">
        <v>20050</v>
      </c>
      <c r="T1245" s="453" t="s">
        <v>20051</v>
      </c>
      <c r="U1245" s="435" t="s">
        <v>20052</v>
      </c>
      <c r="V1245" s="435" t="s">
        <v>20053</v>
      </c>
    </row>
    <row r="1246" spans="1:22" ht="24" customHeight="1">
      <c r="A1246" s="219">
        <f t="shared" si="19"/>
        <v>1243</v>
      </c>
      <c r="B1246" s="219" t="s">
        <v>749</v>
      </c>
      <c r="C1246" s="235">
        <v>0</v>
      </c>
      <c r="D1246" s="225" t="s">
        <v>19434</v>
      </c>
      <c r="E1246" s="227" t="s">
        <v>3025</v>
      </c>
      <c r="F1246" s="231" t="s">
        <v>25417</v>
      </c>
      <c r="G1246" s="225" t="s">
        <v>25437</v>
      </c>
      <c r="H1246" s="227" t="s">
        <v>19205</v>
      </c>
      <c r="I1246" s="228" t="s">
        <v>13745</v>
      </c>
      <c r="J1246" s="229">
        <v>-1</v>
      </c>
      <c r="K1246" s="228" t="b">
        <v>0</v>
      </c>
      <c r="L1246" s="227">
        <v>1</v>
      </c>
      <c r="M1246" s="227">
        <v>1</v>
      </c>
      <c r="N1246" s="284">
        <v>5</v>
      </c>
      <c r="O1246" s="228" t="b">
        <v>0</v>
      </c>
      <c r="P1246" s="435" t="s">
        <v>19342</v>
      </c>
      <c r="Q1246" s="435" t="s">
        <v>20054</v>
      </c>
      <c r="R1246" s="445" t="s">
        <v>20055</v>
      </c>
      <c r="S1246" s="445" t="s">
        <v>20056</v>
      </c>
      <c r="T1246" s="453" t="s">
        <v>20057</v>
      </c>
      <c r="U1246" s="435" t="s">
        <v>20058</v>
      </c>
      <c r="V1246" s="435" t="s">
        <v>20059</v>
      </c>
    </row>
    <row r="1247" spans="1:22" ht="24" customHeight="1">
      <c r="A1247" s="219">
        <f t="shared" si="19"/>
        <v>1244</v>
      </c>
      <c r="B1247" s="219" t="s">
        <v>749</v>
      </c>
      <c r="C1247" s="235">
        <v>0</v>
      </c>
      <c r="D1247" s="225" t="s">
        <v>19434</v>
      </c>
      <c r="E1247" s="227" t="s">
        <v>3025</v>
      </c>
      <c r="F1247" s="227" t="s">
        <v>3025</v>
      </c>
      <c r="G1247" s="225" t="s">
        <v>25437</v>
      </c>
      <c r="H1247" s="227" t="s">
        <v>19205</v>
      </c>
      <c r="I1247" s="228" t="s">
        <v>13745</v>
      </c>
      <c r="J1247" s="229">
        <v>-1</v>
      </c>
      <c r="K1247" s="228" t="b">
        <v>0</v>
      </c>
      <c r="L1247" s="227">
        <v>1</v>
      </c>
      <c r="M1247" s="227">
        <v>1</v>
      </c>
      <c r="N1247" s="284">
        <v>6</v>
      </c>
      <c r="O1247" s="228" t="b">
        <v>0</v>
      </c>
      <c r="P1247" s="416" t="s">
        <v>19254</v>
      </c>
      <c r="Q1247" s="416" t="s">
        <v>20060</v>
      </c>
      <c r="R1247" s="444" t="s">
        <v>20061</v>
      </c>
      <c r="S1247" s="444" t="s">
        <v>20062</v>
      </c>
      <c r="T1247" s="452" t="s">
        <v>20063</v>
      </c>
      <c r="U1247" s="416" t="s">
        <v>20064</v>
      </c>
      <c r="V1247" s="416" t="s">
        <v>20065</v>
      </c>
    </row>
    <row r="1248" spans="1:22" ht="24" customHeight="1">
      <c r="A1248" s="219">
        <f t="shared" si="19"/>
        <v>1245</v>
      </c>
      <c r="B1248" s="219" t="s">
        <v>749</v>
      </c>
      <c r="C1248" s="235">
        <v>0</v>
      </c>
      <c r="D1248" s="225" t="s">
        <v>19434</v>
      </c>
      <c r="E1248" s="227" t="s">
        <v>3025</v>
      </c>
      <c r="F1248" s="231" t="s">
        <v>25417</v>
      </c>
      <c r="G1248" s="225" t="s">
        <v>25437</v>
      </c>
      <c r="H1248" s="227" t="s">
        <v>19205</v>
      </c>
      <c r="I1248" s="228" t="s">
        <v>13745</v>
      </c>
      <c r="J1248" s="229">
        <v>-1</v>
      </c>
      <c r="K1248" s="228" t="b">
        <v>0</v>
      </c>
      <c r="L1248" s="227">
        <v>1</v>
      </c>
      <c r="M1248" s="227">
        <v>1</v>
      </c>
      <c r="N1248" s="284">
        <v>7</v>
      </c>
      <c r="O1248" s="228" t="b">
        <v>0</v>
      </c>
      <c r="P1248" s="435" t="s">
        <v>19343</v>
      </c>
      <c r="Q1248" s="435" t="s">
        <v>20066</v>
      </c>
      <c r="R1248" s="445" t="s">
        <v>20067</v>
      </c>
      <c r="S1248" s="445" t="s">
        <v>20068</v>
      </c>
      <c r="T1248" s="453" t="s">
        <v>20069</v>
      </c>
      <c r="U1248" s="435" t="s">
        <v>20070</v>
      </c>
      <c r="V1248" s="435" t="s">
        <v>20071</v>
      </c>
    </row>
    <row r="1249" spans="1:22" ht="24" customHeight="1">
      <c r="A1249" s="219">
        <f t="shared" si="19"/>
        <v>1246</v>
      </c>
      <c r="B1249" s="219" t="s">
        <v>749</v>
      </c>
      <c r="C1249" s="235">
        <v>0</v>
      </c>
      <c r="D1249" s="225" t="s">
        <v>19434</v>
      </c>
      <c r="E1249" s="227" t="s">
        <v>3025</v>
      </c>
      <c r="F1249" s="227" t="s">
        <v>3025</v>
      </c>
      <c r="G1249" s="225" t="s">
        <v>25437</v>
      </c>
      <c r="H1249" s="227" t="s">
        <v>19205</v>
      </c>
      <c r="I1249" s="228" t="s">
        <v>13745</v>
      </c>
      <c r="J1249" s="229">
        <v>-1</v>
      </c>
      <c r="K1249" s="228" t="b">
        <v>0</v>
      </c>
      <c r="L1249" s="227">
        <v>1</v>
      </c>
      <c r="M1249" s="227">
        <v>1</v>
      </c>
      <c r="N1249" s="284">
        <v>8</v>
      </c>
      <c r="O1249" s="227" t="b">
        <v>1</v>
      </c>
      <c r="P1249" s="416" t="s">
        <v>19255</v>
      </c>
      <c r="Q1249" s="416" t="s">
        <v>20072</v>
      </c>
      <c r="R1249" s="444" t="s">
        <v>20073</v>
      </c>
      <c r="S1249" s="444" t="s">
        <v>20074</v>
      </c>
      <c r="T1249" s="452" t="s">
        <v>20075</v>
      </c>
      <c r="U1249" s="416" t="s">
        <v>20076</v>
      </c>
      <c r="V1249" s="416" t="s">
        <v>20077</v>
      </c>
    </row>
    <row r="1250" spans="1:22" ht="24" customHeight="1">
      <c r="A1250" s="219">
        <f t="shared" si="19"/>
        <v>1247</v>
      </c>
      <c r="B1250" s="219" t="s">
        <v>749</v>
      </c>
      <c r="C1250" s="235">
        <v>0</v>
      </c>
      <c r="D1250" s="225" t="s">
        <v>19216</v>
      </c>
      <c r="E1250" s="227" t="s">
        <v>3025</v>
      </c>
      <c r="F1250" s="231" t="s">
        <v>25417</v>
      </c>
      <c r="G1250" s="225" t="s">
        <v>25437</v>
      </c>
      <c r="H1250" s="227" t="s">
        <v>19217</v>
      </c>
      <c r="I1250" s="228" t="s">
        <v>13745</v>
      </c>
      <c r="J1250" s="229">
        <v>-1</v>
      </c>
      <c r="K1250" s="228" t="b">
        <v>0</v>
      </c>
      <c r="L1250" s="227">
        <v>1</v>
      </c>
      <c r="M1250" s="227">
        <v>1</v>
      </c>
      <c r="N1250" s="284">
        <v>1</v>
      </c>
      <c r="O1250" s="228" t="b">
        <v>0</v>
      </c>
      <c r="P1250" s="435" t="s">
        <v>19344</v>
      </c>
      <c r="Q1250" s="435" t="s">
        <v>20078</v>
      </c>
      <c r="R1250" s="445" t="s">
        <v>20079</v>
      </c>
      <c r="S1250" s="445" t="s">
        <v>20080</v>
      </c>
      <c r="T1250" s="453" t="s">
        <v>20081</v>
      </c>
      <c r="U1250" s="435" t="s">
        <v>20082</v>
      </c>
      <c r="V1250" s="435" t="s">
        <v>20083</v>
      </c>
    </row>
    <row r="1251" spans="1:22" ht="24" customHeight="1">
      <c r="A1251" s="219">
        <f t="shared" si="19"/>
        <v>1248</v>
      </c>
      <c r="B1251" s="219" t="s">
        <v>749</v>
      </c>
      <c r="C1251" s="235">
        <v>0</v>
      </c>
      <c r="D1251" s="225" t="s">
        <v>19216</v>
      </c>
      <c r="E1251" s="227" t="s">
        <v>3025</v>
      </c>
      <c r="F1251" s="227" t="s">
        <v>3022</v>
      </c>
      <c r="G1251" s="225" t="s">
        <v>25437</v>
      </c>
      <c r="H1251" s="227" t="s">
        <v>19217</v>
      </c>
      <c r="I1251" s="228" t="s">
        <v>13745</v>
      </c>
      <c r="J1251" s="229">
        <v>-1</v>
      </c>
      <c r="K1251" s="228" t="b">
        <v>0</v>
      </c>
      <c r="L1251" s="227">
        <v>1</v>
      </c>
      <c r="M1251" s="227">
        <v>1</v>
      </c>
      <c r="N1251" s="284">
        <v>2</v>
      </c>
      <c r="O1251" s="228" t="b">
        <v>0</v>
      </c>
      <c r="P1251" s="416" t="s">
        <v>19345</v>
      </c>
      <c r="Q1251" s="416" t="s">
        <v>20084</v>
      </c>
      <c r="R1251" s="444" t="s">
        <v>20085</v>
      </c>
      <c r="S1251" s="444" t="s">
        <v>20086</v>
      </c>
      <c r="T1251" s="452" t="s">
        <v>20087</v>
      </c>
      <c r="U1251" s="416" t="s">
        <v>20088</v>
      </c>
      <c r="V1251" s="416" t="s">
        <v>20089</v>
      </c>
    </row>
    <row r="1252" spans="1:22" ht="24" customHeight="1">
      <c r="A1252" s="219">
        <f t="shared" si="19"/>
        <v>1249</v>
      </c>
      <c r="B1252" s="219" t="s">
        <v>749</v>
      </c>
      <c r="C1252" s="235">
        <v>0</v>
      </c>
      <c r="D1252" s="225" t="s">
        <v>19216</v>
      </c>
      <c r="E1252" s="227" t="s">
        <v>3025</v>
      </c>
      <c r="F1252" s="231" t="s">
        <v>25417</v>
      </c>
      <c r="G1252" s="225" t="s">
        <v>25437</v>
      </c>
      <c r="H1252" s="227" t="s">
        <v>19217</v>
      </c>
      <c r="I1252" s="228" t="s">
        <v>13745</v>
      </c>
      <c r="J1252" s="229">
        <v>-1</v>
      </c>
      <c r="K1252" s="228" t="b">
        <v>0</v>
      </c>
      <c r="L1252" s="227">
        <v>1</v>
      </c>
      <c r="M1252" s="227">
        <v>1</v>
      </c>
      <c r="N1252" s="284">
        <v>3</v>
      </c>
      <c r="O1252" s="227" t="b">
        <v>1</v>
      </c>
      <c r="P1252" s="435" t="s">
        <v>19346</v>
      </c>
      <c r="Q1252" s="435" t="s">
        <v>20090</v>
      </c>
      <c r="R1252" s="445" t="s">
        <v>20091</v>
      </c>
      <c r="S1252" s="445" t="s">
        <v>20092</v>
      </c>
      <c r="T1252" s="453" t="s">
        <v>20093</v>
      </c>
      <c r="U1252" s="435" t="s">
        <v>20094</v>
      </c>
      <c r="V1252" s="435" t="s">
        <v>20095</v>
      </c>
    </row>
    <row r="1253" spans="1:22" ht="24" customHeight="1">
      <c r="A1253" s="219">
        <f t="shared" si="19"/>
        <v>1250</v>
      </c>
      <c r="B1253" s="219" t="s">
        <v>749</v>
      </c>
      <c r="C1253" s="235">
        <v>0</v>
      </c>
      <c r="D1253" s="225" t="s">
        <v>19449</v>
      </c>
      <c r="E1253" s="227" t="s">
        <v>3022</v>
      </c>
      <c r="F1253" s="231" t="s">
        <v>25417</v>
      </c>
      <c r="G1253" s="225" t="s">
        <v>25437</v>
      </c>
      <c r="H1253" s="227" t="s">
        <v>19446</v>
      </c>
      <c r="I1253" s="228" t="s">
        <v>13745</v>
      </c>
      <c r="J1253" s="229">
        <v>-1</v>
      </c>
      <c r="K1253" s="228" t="b">
        <v>0</v>
      </c>
      <c r="L1253" s="227">
        <v>1</v>
      </c>
      <c r="M1253" s="227">
        <v>1</v>
      </c>
      <c r="N1253" s="284">
        <v>1</v>
      </c>
      <c r="O1253" s="228" t="b">
        <v>0</v>
      </c>
      <c r="P1253" s="439" t="s">
        <v>19458</v>
      </c>
      <c r="Q1253" s="439" t="s">
        <v>20836</v>
      </c>
      <c r="R1253" s="448" t="s">
        <v>20837</v>
      </c>
      <c r="S1253" s="448" t="s">
        <v>20838</v>
      </c>
      <c r="T1253" s="456" t="s">
        <v>20839</v>
      </c>
      <c r="U1253" s="439" t="s">
        <v>20840</v>
      </c>
      <c r="V1253" s="439" t="s">
        <v>20841</v>
      </c>
    </row>
    <row r="1254" spans="1:22" ht="24" customHeight="1">
      <c r="A1254" s="219">
        <f t="shared" si="19"/>
        <v>1251</v>
      </c>
      <c r="B1254" s="219" t="s">
        <v>749</v>
      </c>
      <c r="C1254" s="235">
        <v>0</v>
      </c>
      <c r="D1254" s="225" t="s">
        <v>19449</v>
      </c>
      <c r="E1254" s="227" t="s">
        <v>3022</v>
      </c>
      <c r="F1254" s="227" t="s">
        <v>3022</v>
      </c>
      <c r="G1254" s="225" t="s">
        <v>25437</v>
      </c>
      <c r="H1254" s="227" t="s">
        <v>19446</v>
      </c>
      <c r="I1254" s="228" t="s">
        <v>13745</v>
      </c>
      <c r="J1254" s="229">
        <v>-1</v>
      </c>
      <c r="K1254" s="228" t="b">
        <v>0</v>
      </c>
      <c r="L1254" s="227">
        <v>1</v>
      </c>
      <c r="M1254" s="227">
        <v>1</v>
      </c>
      <c r="N1254" s="284">
        <v>2</v>
      </c>
      <c r="O1254" s="228" t="b">
        <v>0</v>
      </c>
      <c r="P1254" s="46" t="s">
        <v>19457</v>
      </c>
      <c r="Q1254" s="46" t="s">
        <v>20842</v>
      </c>
      <c r="R1254" s="449" t="s">
        <v>20843</v>
      </c>
      <c r="S1254" s="449" t="s">
        <v>20844</v>
      </c>
      <c r="T1254" s="457" t="s">
        <v>20845</v>
      </c>
      <c r="U1254" s="46" t="s">
        <v>20846</v>
      </c>
      <c r="V1254" s="46" t="s">
        <v>20847</v>
      </c>
    </row>
    <row r="1255" spans="1:22" ht="24" customHeight="1">
      <c r="A1255" s="219">
        <f t="shared" si="19"/>
        <v>1252</v>
      </c>
      <c r="B1255" s="219" t="s">
        <v>749</v>
      </c>
      <c r="C1255" s="235">
        <v>0</v>
      </c>
      <c r="D1255" s="225" t="s">
        <v>19449</v>
      </c>
      <c r="E1255" s="227" t="s">
        <v>3022</v>
      </c>
      <c r="F1255" s="231" t="s">
        <v>25417</v>
      </c>
      <c r="G1255" s="225" t="s">
        <v>25437</v>
      </c>
      <c r="H1255" s="227" t="s">
        <v>19446</v>
      </c>
      <c r="I1255" s="228" t="s">
        <v>13745</v>
      </c>
      <c r="J1255" s="229">
        <v>-1</v>
      </c>
      <c r="K1255" s="228" t="b">
        <v>0</v>
      </c>
      <c r="L1255" s="227">
        <v>1</v>
      </c>
      <c r="M1255" s="227">
        <v>1</v>
      </c>
      <c r="N1255" s="284">
        <v>3</v>
      </c>
      <c r="O1255" s="227" t="b">
        <v>1</v>
      </c>
      <c r="P1255" s="439" t="s">
        <v>19459</v>
      </c>
      <c r="Q1255" s="439" t="s">
        <v>20848</v>
      </c>
      <c r="R1255" s="448" t="s">
        <v>20849</v>
      </c>
      <c r="S1255" s="448" t="s">
        <v>20850</v>
      </c>
      <c r="T1255" s="456" t="s">
        <v>20851</v>
      </c>
      <c r="U1255" s="439" t="s">
        <v>20852</v>
      </c>
      <c r="V1255" s="439" t="s">
        <v>20853</v>
      </c>
    </row>
    <row r="1256" spans="1:22" ht="24" customHeight="1">
      <c r="A1256" s="219">
        <f t="shared" si="19"/>
        <v>1253</v>
      </c>
      <c r="B1256" s="219" t="s">
        <v>749</v>
      </c>
      <c r="C1256" s="220">
        <v>0</v>
      </c>
      <c r="D1256" s="225" t="s">
        <v>3043</v>
      </c>
      <c r="E1256" s="231" t="s">
        <v>3040</v>
      </c>
      <c r="F1256" s="231" t="s">
        <v>3040</v>
      </c>
      <c r="G1256" s="225" t="s">
        <v>25437</v>
      </c>
      <c r="H1256" s="219" t="s">
        <v>3155</v>
      </c>
      <c r="I1256" s="220" t="s">
        <v>13745</v>
      </c>
      <c r="J1256" s="229">
        <v>-1</v>
      </c>
      <c r="K1256" s="220" t="b">
        <v>0</v>
      </c>
      <c r="L1256" s="219">
        <v>1</v>
      </c>
      <c r="M1256" s="219">
        <v>1</v>
      </c>
      <c r="N1256" s="284">
        <v>1</v>
      </c>
      <c r="O1256" s="223" t="b">
        <v>0</v>
      </c>
      <c r="P1256" s="416" t="s">
        <v>9810</v>
      </c>
      <c r="Q1256" s="416" t="s">
        <v>9811</v>
      </c>
      <c r="R1256" s="444" t="s">
        <v>22769</v>
      </c>
      <c r="S1256" s="444" t="s">
        <v>22770</v>
      </c>
      <c r="T1256" s="452" t="s">
        <v>9812</v>
      </c>
      <c r="U1256" s="416" t="s">
        <v>9180</v>
      </c>
      <c r="V1256" s="416" t="s">
        <v>9181</v>
      </c>
    </row>
    <row r="1257" spans="1:22" ht="24" customHeight="1">
      <c r="A1257" s="219">
        <f t="shared" si="19"/>
        <v>1254</v>
      </c>
      <c r="B1257" s="219" t="s">
        <v>749</v>
      </c>
      <c r="C1257" s="220">
        <v>0</v>
      </c>
      <c r="D1257" s="225" t="s">
        <v>3043</v>
      </c>
      <c r="E1257" s="231" t="s">
        <v>3040</v>
      </c>
      <c r="F1257" s="231" t="s">
        <v>3040</v>
      </c>
      <c r="G1257" s="225" t="s">
        <v>25437</v>
      </c>
      <c r="H1257" s="219" t="s">
        <v>3155</v>
      </c>
      <c r="I1257" s="220" t="s">
        <v>13745</v>
      </c>
      <c r="J1257" s="229">
        <v>-1</v>
      </c>
      <c r="K1257" s="220" t="b">
        <v>0</v>
      </c>
      <c r="L1257" s="219">
        <v>1</v>
      </c>
      <c r="M1257" s="219">
        <v>1</v>
      </c>
      <c r="N1257" s="284">
        <v>2</v>
      </c>
      <c r="O1257" s="223" t="b">
        <v>0</v>
      </c>
      <c r="P1257" s="416" t="s">
        <v>9813</v>
      </c>
      <c r="Q1257" s="416" t="s">
        <v>9814</v>
      </c>
      <c r="R1257" s="444" t="s">
        <v>22771</v>
      </c>
      <c r="S1257" s="444" t="s">
        <v>22772</v>
      </c>
      <c r="T1257" s="452" t="s">
        <v>9815</v>
      </c>
      <c r="U1257" s="416" t="s">
        <v>9182</v>
      </c>
      <c r="V1257" s="416" t="s">
        <v>9183</v>
      </c>
    </row>
    <row r="1258" spans="1:22" ht="24" customHeight="1">
      <c r="A1258" s="219">
        <f t="shared" si="19"/>
        <v>1255</v>
      </c>
      <c r="B1258" s="219" t="s">
        <v>749</v>
      </c>
      <c r="C1258" s="220">
        <v>0</v>
      </c>
      <c r="D1258" s="225" t="s">
        <v>3043</v>
      </c>
      <c r="E1258" s="231" t="s">
        <v>3040</v>
      </c>
      <c r="F1258" s="225" t="s">
        <v>25437</v>
      </c>
      <c r="G1258" s="225" t="s">
        <v>25437</v>
      </c>
      <c r="H1258" s="219" t="s">
        <v>3155</v>
      </c>
      <c r="I1258" s="220" t="s">
        <v>13745</v>
      </c>
      <c r="J1258" s="229">
        <v>-1</v>
      </c>
      <c r="K1258" s="220" t="b">
        <v>0</v>
      </c>
      <c r="L1258" s="219">
        <v>1</v>
      </c>
      <c r="M1258" s="219">
        <v>1</v>
      </c>
      <c r="N1258" s="284">
        <v>3</v>
      </c>
      <c r="O1258" s="223" t="b">
        <v>0</v>
      </c>
      <c r="P1258" s="435" t="s">
        <v>9816</v>
      </c>
      <c r="Q1258" s="435" t="s">
        <v>9765</v>
      </c>
      <c r="R1258" s="445" t="s">
        <v>22773</v>
      </c>
      <c r="S1258" s="445" t="s">
        <v>22774</v>
      </c>
      <c r="T1258" s="453" t="s">
        <v>9817</v>
      </c>
      <c r="U1258" s="435" t="s">
        <v>9184</v>
      </c>
      <c r="V1258" s="435" t="s">
        <v>9185</v>
      </c>
    </row>
    <row r="1259" spans="1:22" ht="24" customHeight="1">
      <c r="A1259" s="219">
        <f t="shared" si="19"/>
        <v>1256</v>
      </c>
      <c r="B1259" s="219" t="s">
        <v>749</v>
      </c>
      <c r="C1259" s="220">
        <v>0</v>
      </c>
      <c r="D1259" s="225" t="s">
        <v>3043</v>
      </c>
      <c r="E1259" s="231" t="s">
        <v>3040</v>
      </c>
      <c r="F1259" s="231" t="s">
        <v>3040</v>
      </c>
      <c r="G1259" s="225" t="s">
        <v>25437</v>
      </c>
      <c r="H1259" s="219" t="s">
        <v>3155</v>
      </c>
      <c r="I1259" s="220" t="s">
        <v>13745</v>
      </c>
      <c r="J1259" s="229">
        <v>-1</v>
      </c>
      <c r="K1259" s="220" t="b">
        <v>0</v>
      </c>
      <c r="L1259" s="219">
        <v>1</v>
      </c>
      <c r="M1259" s="219">
        <v>1</v>
      </c>
      <c r="N1259" s="284">
        <v>4</v>
      </c>
      <c r="O1259" s="223" t="b">
        <v>0</v>
      </c>
      <c r="P1259" s="416" t="s">
        <v>9818</v>
      </c>
      <c r="Q1259" s="416" t="s">
        <v>9819</v>
      </c>
      <c r="R1259" s="444" t="s">
        <v>22775</v>
      </c>
      <c r="S1259" s="444" t="s">
        <v>9820</v>
      </c>
      <c r="T1259" s="452" t="s">
        <v>9821</v>
      </c>
      <c r="U1259" s="416" t="s">
        <v>9186</v>
      </c>
      <c r="V1259" s="416" t="s">
        <v>9187</v>
      </c>
    </row>
    <row r="1260" spans="1:22" ht="24" customHeight="1">
      <c r="A1260" s="219">
        <f t="shared" si="19"/>
        <v>1257</v>
      </c>
      <c r="B1260" s="219" t="s">
        <v>749</v>
      </c>
      <c r="C1260" s="220">
        <v>0</v>
      </c>
      <c r="D1260" s="225" t="s">
        <v>3043</v>
      </c>
      <c r="E1260" s="231" t="s">
        <v>3040</v>
      </c>
      <c r="F1260" s="231" t="s">
        <v>3040</v>
      </c>
      <c r="G1260" s="225" t="s">
        <v>25437</v>
      </c>
      <c r="H1260" s="219" t="s">
        <v>3155</v>
      </c>
      <c r="I1260" s="220" t="s">
        <v>13745</v>
      </c>
      <c r="J1260" s="229">
        <v>-1</v>
      </c>
      <c r="K1260" s="220" t="b">
        <v>0</v>
      </c>
      <c r="L1260" s="219">
        <v>1</v>
      </c>
      <c r="M1260" s="219">
        <v>1</v>
      </c>
      <c r="N1260" s="284">
        <v>5</v>
      </c>
      <c r="O1260" s="223" t="b">
        <v>0</v>
      </c>
      <c r="P1260" s="416" t="s">
        <v>9822</v>
      </c>
      <c r="Q1260" s="416" t="s">
        <v>9823</v>
      </c>
      <c r="R1260" s="444" t="s">
        <v>22776</v>
      </c>
      <c r="S1260" s="444" t="s">
        <v>22777</v>
      </c>
      <c r="T1260" s="452" t="s">
        <v>9824</v>
      </c>
      <c r="U1260" s="416" t="s">
        <v>9188</v>
      </c>
      <c r="V1260" s="416" t="s">
        <v>9189</v>
      </c>
    </row>
    <row r="1261" spans="1:22" ht="24" customHeight="1">
      <c r="A1261" s="219">
        <f t="shared" si="19"/>
        <v>1258</v>
      </c>
      <c r="B1261" s="219" t="s">
        <v>749</v>
      </c>
      <c r="C1261" s="220">
        <v>0</v>
      </c>
      <c r="D1261" s="225" t="s">
        <v>3043</v>
      </c>
      <c r="E1261" s="231" t="s">
        <v>3040</v>
      </c>
      <c r="F1261" s="225" t="s">
        <v>25437</v>
      </c>
      <c r="G1261" s="225" t="s">
        <v>25437</v>
      </c>
      <c r="H1261" s="219" t="s">
        <v>3155</v>
      </c>
      <c r="I1261" s="220" t="s">
        <v>13745</v>
      </c>
      <c r="J1261" s="229">
        <v>-1</v>
      </c>
      <c r="K1261" s="220" t="b">
        <v>0</v>
      </c>
      <c r="L1261" s="219">
        <v>1</v>
      </c>
      <c r="M1261" s="219">
        <v>1</v>
      </c>
      <c r="N1261" s="284">
        <v>6</v>
      </c>
      <c r="O1261" s="223" t="b">
        <v>0</v>
      </c>
      <c r="P1261" s="435" t="s">
        <v>9825</v>
      </c>
      <c r="Q1261" s="435" t="s">
        <v>9826</v>
      </c>
      <c r="R1261" s="445" t="s">
        <v>22778</v>
      </c>
      <c r="S1261" s="445" t="s">
        <v>9827</v>
      </c>
      <c r="T1261" s="453" t="s">
        <v>9828</v>
      </c>
      <c r="U1261" s="435" t="s">
        <v>9190</v>
      </c>
      <c r="V1261" s="435" t="s">
        <v>9191</v>
      </c>
    </row>
    <row r="1262" spans="1:22" ht="24" customHeight="1">
      <c r="A1262" s="219">
        <f t="shared" si="19"/>
        <v>1259</v>
      </c>
      <c r="B1262" s="219" t="s">
        <v>749</v>
      </c>
      <c r="C1262" s="220">
        <v>0</v>
      </c>
      <c r="D1262" s="225" t="s">
        <v>3043</v>
      </c>
      <c r="E1262" s="231" t="s">
        <v>3040</v>
      </c>
      <c r="F1262" s="231" t="s">
        <v>3040</v>
      </c>
      <c r="G1262" s="225" t="s">
        <v>25437</v>
      </c>
      <c r="H1262" s="219" t="s">
        <v>3155</v>
      </c>
      <c r="I1262" s="220" t="s">
        <v>13745</v>
      </c>
      <c r="J1262" s="229">
        <v>-1</v>
      </c>
      <c r="K1262" s="220" t="b">
        <v>0</v>
      </c>
      <c r="L1262" s="219">
        <v>1</v>
      </c>
      <c r="M1262" s="219">
        <v>1</v>
      </c>
      <c r="N1262" s="284">
        <v>7</v>
      </c>
      <c r="O1262" s="223" t="b">
        <v>0</v>
      </c>
      <c r="P1262" s="416" t="s">
        <v>9829</v>
      </c>
      <c r="Q1262" s="416" t="s">
        <v>9830</v>
      </c>
      <c r="R1262" s="444" t="s">
        <v>22779</v>
      </c>
      <c r="S1262" s="444" t="s">
        <v>22780</v>
      </c>
      <c r="T1262" s="452" t="s">
        <v>9831</v>
      </c>
      <c r="U1262" s="416" t="s">
        <v>9192</v>
      </c>
      <c r="V1262" s="416" t="s">
        <v>9193</v>
      </c>
    </row>
    <row r="1263" spans="1:22" ht="24" customHeight="1">
      <c r="A1263" s="219">
        <f t="shared" si="19"/>
        <v>1260</v>
      </c>
      <c r="B1263" s="219" t="s">
        <v>749</v>
      </c>
      <c r="C1263" s="220">
        <v>0</v>
      </c>
      <c r="D1263" s="225" t="s">
        <v>3043</v>
      </c>
      <c r="E1263" s="231" t="s">
        <v>3040</v>
      </c>
      <c r="F1263" s="231" t="s">
        <v>3040</v>
      </c>
      <c r="G1263" s="225" t="s">
        <v>25437</v>
      </c>
      <c r="H1263" s="219" t="s">
        <v>3155</v>
      </c>
      <c r="I1263" s="220" t="s">
        <v>13745</v>
      </c>
      <c r="J1263" s="229">
        <v>-1</v>
      </c>
      <c r="K1263" s="220" t="b">
        <v>0</v>
      </c>
      <c r="L1263" s="219">
        <v>1</v>
      </c>
      <c r="M1263" s="219">
        <v>1</v>
      </c>
      <c r="N1263" s="284">
        <v>8</v>
      </c>
      <c r="O1263" s="223" t="b">
        <v>0</v>
      </c>
      <c r="P1263" s="416" t="s">
        <v>9832</v>
      </c>
      <c r="Q1263" s="416" t="s">
        <v>9833</v>
      </c>
      <c r="R1263" s="444" t="s">
        <v>22781</v>
      </c>
      <c r="S1263" s="444" t="s">
        <v>22782</v>
      </c>
      <c r="T1263" s="452" t="s">
        <v>9834</v>
      </c>
      <c r="U1263" s="416" t="s">
        <v>9194</v>
      </c>
      <c r="V1263" s="416" t="s">
        <v>9195</v>
      </c>
    </row>
    <row r="1264" spans="1:22" ht="24" customHeight="1">
      <c r="A1264" s="219">
        <f t="shared" si="19"/>
        <v>1261</v>
      </c>
      <c r="B1264" s="219" t="s">
        <v>749</v>
      </c>
      <c r="C1264" s="220">
        <v>0</v>
      </c>
      <c r="D1264" s="225" t="s">
        <v>3043</v>
      </c>
      <c r="E1264" s="231" t="s">
        <v>3040</v>
      </c>
      <c r="F1264" s="225" t="s">
        <v>25437</v>
      </c>
      <c r="G1264" s="225" t="s">
        <v>25437</v>
      </c>
      <c r="H1264" s="219" t="s">
        <v>3155</v>
      </c>
      <c r="I1264" s="220" t="s">
        <v>13745</v>
      </c>
      <c r="J1264" s="229">
        <v>-1</v>
      </c>
      <c r="K1264" s="220" t="b">
        <v>0</v>
      </c>
      <c r="L1264" s="219">
        <v>1</v>
      </c>
      <c r="M1264" s="219">
        <v>1</v>
      </c>
      <c r="N1264" s="284">
        <v>9</v>
      </c>
      <c r="O1264" s="227" t="b">
        <v>1</v>
      </c>
      <c r="P1264" s="435" t="s">
        <v>9835</v>
      </c>
      <c r="Q1264" s="435" t="s">
        <v>9836</v>
      </c>
      <c r="R1264" s="445" t="s">
        <v>22783</v>
      </c>
      <c r="S1264" s="445" t="s">
        <v>22784</v>
      </c>
      <c r="T1264" s="453" t="s">
        <v>9837</v>
      </c>
      <c r="U1264" s="435" t="s">
        <v>9196</v>
      </c>
      <c r="V1264" s="435" t="s">
        <v>9197</v>
      </c>
    </row>
    <row r="1265" spans="1:22" ht="24" customHeight="1">
      <c r="A1265" s="219">
        <f t="shared" si="19"/>
        <v>1262</v>
      </c>
      <c r="B1265" s="219" t="s">
        <v>749</v>
      </c>
      <c r="C1265" s="220">
        <v>0</v>
      </c>
      <c r="D1265" s="225" t="s">
        <v>3043</v>
      </c>
      <c r="E1265" s="231" t="s">
        <v>3040</v>
      </c>
      <c r="F1265" s="231" t="s">
        <v>3040</v>
      </c>
      <c r="G1265" s="225" t="s">
        <v>25437</v>
      </c>
      <c r="H1265" s="220" t="s">
        <v>13745</v>
      </c>
      <c r="I1265" s="220" t="s">
        <v>13745</v>
      </c>
      <c r="J1265" s="229">
        <v>-1</v>
      </c>
      <c r="K1265" s="219" t="b">
        <v>1</v>
      </c>
      <c r="L1265" s="219">
        <v>1</v>
      </c>
      <c r="M1265" s="219">
        <v>1</v>
      </c>
      <c r="N1265" s="284">
        <v>1</v>
      </c>
      <c r="O1265" s="227" t="b">
        <v>1</v>
      </c>
      <c r="P1265" s="416" t="s">
        <v>9838</v>
      </c>
      <c r="Q1265" s="416" t="s">
        <v>9839</v>
      </c>
      <c r="R1265" s="444" t="s">
        <v>22785</v>
      </c>
      <c r="S1265" s="444" t="s">
        <v>22786</v>
      </c>
      <c r="T1265" s="452" t="s">
        <v>9840</v>
      </c>
      <c r="U1265" s="416" t="s">
        <v>9198</v>
      </c>
      <c r="V1265" s="416" t="s">
        <v>9199</v>
      </c>
    </row>
    <row r="1266" spans="1:22" ht="24" customHeight="1">
      <c r="A1266" s="219">
        <f t="shared" si="19"/>
        <v>1263</v>
      </c>
      <c r="B1266" s="219" t="s">
        <v>749</v>
      </c>
      <c r="C1266" s="220">
        <v>0</v>
      </c>
      <c r="D1266" s="225" t="s">
        <v>3043</v>
      </c>
      <c r="E1266" s="231" t="s">
        <v>3040</v>
      </c>
      <c r="F1266" s="231" t="s">
        <v>3040</v>
      </c>
      <c r="G1266" s="225" t="s">
        <v>25437</v>
      </c>
      <c r="H1266" s="220" t="s">
        <v>13745</v>
      </c>
      <c r="I1266" s="220" t="s">
        <v>13745</v>
      </c>
      <c r="J1266" s="229">
        <v>-1</v>
      </c>
      <c r="K1266" s="220" t="b">
        <v>0</v>
      </c>
      <c r="L1266" s="219">
        <v>3</v>
      </c>
      <c r="M1266" s="219">
        <v>1</v>
      </c>
      <c r="N1266" s="284">
        <v>1</v>
      </c>
      <c r="O1266" s="227" t="b">
        <v>1</v>
      </c>
      <c r="P1266" s="416" t="s">
        <v>9841</v>
      </c>
      <c r="Q1266" s="416" t="s">
        <v>9842</v>
      </c>
      <c r="R1266" s="444" t="s">
        <v>22787</v>
      </c>
      <c r="S1266" s="444" t="s">
        <v>22788</v>
      </c>
      <c r="T1266" s="452" t="s">
        <v>9843</v>
      </c>
      <c r="U1266" s="416" t="s">
        <v>9200</v>
      </c>
      <c r="V1266" s="416" t="s">
        <v>9201</v>
      </c>
    </row>
    <row r="1267" spans="1:22" ht="24" customHeight="1">
      <c r="A1267" s="219">
        <f t="shared" si="19"/>
        <v>1264</v>
      </c>
      <c r="B1267" s="219" t="s">
        <v>749</v>
      </c>
      <c r="C1267" s="220">
        <v>0</v>
      </c>
      <c r="D1267" s="225" t="s">
        <v>3043</v>
      </c>
      <c r="E1267" s="231" t="s">
        <v>3040</v>
      </c>
      <c r="F1267" s="231" t="s">
        <v>3040</v>
      </c>
      <c r="G1267" s="225" t="s">
        <v>25437</v>
      </c>
      <c r="H1267" s="220" t="s">
        <v>13745</v>
      </c>
      <c r="I1267" s="220" t="s">
        <v>13745</v>
      </c>
      <c r="J1267" s="229">
        <v>-1</v>
      </c>
      <c r="K1267" s="220" t="b">
        <v>0</v>
      </c>
      <c r="L1267" s="219">
        <v>3</v>
      </c>
      <c r="M1267" s="219">
        <v>2</v>
      </c>
      <c r="N1267" s="284">
        <v>1</v>
      </c>
      <c r="O1267" s="227" t="b">
        <v>1</v>
      </c>
      <c r="P1267" s="416" t="s">
        <v>9844</v>
      </c>
      <c r="Q1267" s="416" t="s">
        <v>11700</v>
      </c>
      <c r="R1267" s="444" t="s">
        <v>22789</v>
      </c>
      <c r="S1267" s="444" t="s">
        <v>11828</v>
      </c>
      <c r="T1267" s="452" t="s">
        <v>11829</v>
      </c>
      <c r="U1267" s="416" t="s">
        <v>11830</v>
      </c>
      <c r="V1267" s="416" t="s">
        <v>11831</v>
      </c>
    </row>
    <row r="1268" spans="1:22" ht="24" customHeight="1">
      <c r="A1268" s="219">
        <f t="shared" si="19"/>
        <v>1265</v>
      </c>
      <c r="B1268" s="219" t="s">
        <v>749</v>
      </c>
      <c r="C1268" s="220">
        <v>0</v>
      </c>
      <c r="D1268" s="225" t="s">
        <v>3043</v>
      </c>
      <c r="E1268" s="231" t="s">
        <v>3040</v>
      </c>
      <c r="F1268" s="231" t="s">
        <v>3040</v>
      </c>
      <c r="G1268" s="225" t="s">
        <v>25437</v>
      </c>
      <c r="H1268" s="220" t="s">
        <v>13745</v>
      </c>
      <c r="I1268" s="220" t="s">
        <v>13745</v>
      </c>
      <c r="J1268" s="229">
        <v>-1</v>
      </c>
      <c r="K1268" s="220" t="b">
        <v>0</v>
      </c>
      <c r="L1268" s="219">
        <v>3</v>
      </c>
      <c r="M1268" s="219">
        <v>3</v>
      </c>
      <c r="N1268" s="284">
        <v>1</v>
      </c>
      <c r="O1268" s="227" t="b">
        <v>1</v>
      </c>
      <c r="P1268" s="416" t="s">
        <v>9845</v>
      </c>
      <c r="Q1268" s="416" t="s">
        <v>11701</v>
      </c>
      <c r="R1268" s="444" t="s">
        <v>22790</v>
      </c>
      <c r="S1268" s="444" t="s">
        <v>22791</v>
      </c>
      <c r="T1268" s="452" t="s">
        <v>11832</v>
      </c>
      <c r="U1268" s="416" t="s">
        <v>11833</v>
      </c>
      <c r="V1268" s="416" t="s">
        <v>11834</v>
      </c>
    </row>
  </sheetData>
  <phoneticPr fontId="13" type="noConversion"/>
  <conditionalFormatting sqref="N533:N821">
    <cfRule type="dataBar" priority="176">
      <dataBar>
        <cfvo type="min"/>
        <cfvo type="max"/>
        <color rgb="FF63C384"/>
      </dataBar>
      <extLst>
        <ext xmlns:x14="http://schemas.microsoft.com/office/spreadsheetml/2009/9/main" uri="{B025F937-C7B1-47D3-B67F-A62EFF666E3E}">
          <x14:id>{CA18A16F-85C4-4733-A9EE-7353BB8F715C}</x14:id>
        </ext>
      </extLst>
    </cfRule>
  </conditionalFormatting>
  <conditionalFormatting sqref="N822:N1076">
    <cfRule type="dataBar" priority="175">
      <dataBar>
        <cfvo type="min"/>
        <cfvo type="max"/>
        <color rgb="FFFFB628"/>
      </dataBar>
      <extLst>
        <ext xmlns:x14="http://schemas.microsoft.com/office/spreadsheetml/2009/9/main" uri="{B025F937-C7B1-47D3-B67F-A62EFF666E3E}">
          <x14:id>{9C62B06F-895B-44C9-8287-E97799870FF5}</x14:id>
        </ext>
      </extLst>
    </cfRule>
  </conditionalFormatting>
  <conditionalFormatting sqref="N4:N29">
    <cfRule type="dataBar" priority="535">
      <dataBar>
        <cfvo type="min"/>
        <cfvo type="max"/>
        <color theme="0" tint="-0.249977111117893"/>
      </dataBar>
      <extLst>
        <ext xmlns:x14="http://schemas.microsoft.com/office/spreadsheetml/2009/9/main" uri="{B025F937-C7B1-47D3-B67F-A62EFF666E3E}">
          <x14:id>{1C6F220E-158A-455F-A55F-1B2E27D1EF54}</x14:id>
        </ext>
      </extLst>
    </cfRule>
  </conditionalFormatting>
  <conditionalFormatting sqref="E1:G432 E434:G434 E433 G433 E437:G438 E435:E436 G435:G436 E440:G762 E439 G439 E764:G764 E763 G763 E766:G766 E765 G765 E768:G768 E767 G767 E770:G1027 E769 G769 E1029:G1029 E1028 G1028 E1033:G1076 E1030:E1032 G1030:G1032 E1269:G1048576 E1113:F1207 G1113:G1268">
    <cfRule type="containsText" dxfId="148" priority="171" operator="containsText" text="Zett">
      <formula>NOT(ISERROR(SEARCH("Zett",E1)))</formula>
    </cfRule>
    <cfRule type="containsText" dxfId="147" priority="172" operator="containsText" text="Darcy">
      <formula>NOT(ISERROR(SEARCH("Darcy",E1)))</formula>
    </cfRule>
    <cfRule type="containsText" dxfId="146" priority="173" operator="containsText" text="Kill">
      <formula>NOT(ISERROR(SEARCH("Kill",E1)))</formula>
    </cfRule>
    <cfRule type="containsText" dxfId="145" priority="174" operator="containsText" text="Jenny">
      <formula>NOT(ISERROR(SEARCH("Jenny",E1)))</formula>
    </cfRule>
  </conditionalFormatting>
  <conditionalFormatting sqref="E1093:G1099 E1101:G1104 E1077:G1084 G1080:G1085">
    <cfRule type="containsText" dxfId="144" priority="166" operator="containsText" text="Zett">
      <formula>NOT(ISERROR(SEARCH("Zett",E1077)))</formula>
    </cfRule>
    <cfRule type="containsText" dxfId="143" priority="167" operator="containsText" text="Darcy">
      <formula>NOT(ISERROR(SEARCH("Darcy",E1077)))</formula>
    </cfRule>
    <cfRule type="containsText" dxfId="142" priority="168" operator="containsText" text="Kill">
      <formula>NOT(ISERROR(SEARCH("Kill",E1077)))</formula>
    </cfRule>
    <cfRule type="containsText" dxfId="141" priority="169" operator="containsText" text="Jenny">
      <formula>NOT(ISERROR(SEARCH("Jenny",E1077)))</formula>
    </cfRule>
  </conditionalFormatting>
  <conditionalFormatting sqref="N1077:N1090 N1093:N1106">
    <cfRule type="dataBar" priority="165">
      <dataBar>
        <cfvo type="min"/>
        <cfvo type="max"/>
        <color rgb="FF008AEF"/>
      </dataBar>
      <extLst>
        <ext xmlns:x14="http://schemas.microsoft.com/office/spreadsheetml/2009/9/main" uri="{B025F937-C7B1-47D3-B67F-A62EFF666E3E}">
          <x14:id>{E0EC765E-EA89-45BC-8741-CB6BCB4D5FBA}</x14:id>
        </ext>
      </extLst>
    </cfRule>
  </conditionalFormatting>
  <conditionalFormatting sqref="E1100:G1100">
    <cfRule type="containsText" dxfId="140" priority="161" operator="containsText" text="Zett">
      <formula>NOT(ISERROR(SEARCH("Zett",E1100)))</formula>
    </cfRule>
    <cfRule type="containsText" dxfId="139" priority="162" operator="containsText" text="Darcy">
      <formula>NOT(ISERROR(SEARCH("Darcy",E1100)))</formula>
    </cfRule>
    <cfRule type="containsText" dxfId="138" priority="163" operator="containsText" text="Kill">
      <formula>NOT(ISERROR(SEARCH("Kill",E1100)))</formula>
    </cfRule>
    <cfRule type="containsText" dxfId="137" priority="164" operator="containsText" text="Jenny">
      <formula>NOT(ISERROR(SEARCH("Jenny",E1100)))</formula>
    </cfRule>
  </conditionalFormatting>
  <conditionalFormatting sqref="E1105:G1105">
    <cfRule type="containsText" dxfId="136" priority="157" operator="containsText" text="Zett">
      <formula>NOT(ISERROR(SEARCH("Zett",E1105)))</formula>
    </cfRule>
    <cfRule type="containsText" dxfId="135" priority="158" operator="containsText" text="Darcy">
      <formula>NOT(ISERROR(SEARCH("Darcy",E1105)))</formula>
    </cfRule>
    <cfRule type="containsText" dxfId="134" priority="159" operator="containsText" text="Kill">
      <formula>NOT(ISERROR(SEARCH("Kill",E1105)))</formula>
    </cfRule>
    <cfRule type="containsText" dxfId="133" priority="160" operator="containsText" text="Jenny">
      <formula>NOT(ISERROR(SEARCH("Jenny",E1105)))</formula>
    </cfRule>
  </conditionalFormatting>
  <conditionalFormatting sqref="E1085:G1085">
    <cfRule type="containsText" dxfId="132" priority="152" operator="containsText" text="Zett">
      <formula>NOT(ISERROR(SEARCH("Zett",E1085)))</formula>
    </cfRule>
    <cfRule type="containsText" dxfId="131" priority="153" operator="containsText" text="Darcy">
      <formula>NOT(ISERROR(SEARCH("Darcy",E1085)))</formula>
    </cfRule>
    <cfRule type="containsText" dxfId="130" priority="154" operator="containsText" text="Kill">
      <formula>NOT(ISERROR(SEARCH("Kill",E1085)))</formula>
    </cfRule>
    <cfRule type="containsText" dxfId="129" priority="155" operator="containsText" text="Jenny">
      <formula>NOT(ISERROR(SEARCH("Jenny",E1085)))</formula>
    </cfRule>
  </conditionalFormatting>
  <conditionalFormatting sqref="N30:N532">
    <cfRule type="dataBar" priority="536">
      <dataBar>
        <cfvo type="min"/>
        <cfvo type="max"/>
        <color rgb="FFFF555A"/>
      </dataBar>
      <extLst>
        <ext xmlns:x14="http://schemas.microsoft.com/office/spreadsheetml/2009/9/main" uri="{B025F937-C7B1-47D3-B67F-A62EFF666E3E}">
          <x14:id>{A229F852-C35C-4733-8BE9-5ACD16C90F49}</x14:id>
        </ext>
      </extLst>
    </cfRule>
  </conditionalFormatting>
  <conditionalFormatting sqref="F433">
    <cfRule type="containsText" dxfId="128" priority="148" operator="containsText" text="Jenny">
      <formula>NOT(ISERROR(SEARCH("Jenny",F433)))</formula>
    </cfRule>
    <cfRule type="containsText" dxfId="127" priority="149" operator="containsText" text="Darcy">
      <formula>NOT(ISERROR(SEARCH("Darcy",F433)))</formula>
    </cfRule>
    <cfRule type="containsText" dxfId="126" priority="150" operator="containsText" text="Kill">
      <formula>NOT(ISERROR(SEARCH("Kill",F433)))</formula>
    </cfRule>
  </conditionalFormatting>
  <conditionalFormatting sqref="F435">
    <cfRule type="containsText" dxfId="125" priority="145" operator="containsText" text="Jenny">
      <formula>NOT(ISERROR(SEARCH("Jenny",F435)))</formula>
    </cfRule>
    <cfRule type="containsText" dxfId="124" priority="146" operator="containsText" text="Darcy">
      <formula>NOT(ISERROR(SEARCH("Darcy",F435)))</formula>
    </cfRule>
    <cfRule type="containsText" dxfId="123" priority="147" operator="containsText" text="Kill">
      <formula>NOT(ISERROR(SEARCH("Kill",F435)))</formula>
    </cfRule>
  </conditionalFormatting>
  <conditionalFormatting sqref="F436">
    <cfRule type="containsText" dxfId="122" priority="142" operator="containsText" text="Jenny">
      <formula>NOT(ISERROR(SEARCH("Jenny",F436)))</formula>
    </cfRule>
    <cfRule type="containsText" dxfId="121" priority="143" operator="containsText" text="Darcy">
      <formula>NOT(ISERROR(SEARCH("Darcy",F436)))</formula>
    </cfRule>
    <cfRule type="containsText" dxfId="120" priority="144" operator="containsText" text="Kill">
      <formula>NOT(ISERROR(SEARCH("Kill",F436)))</formula>
    </cfRule>
  </conditionalFormatting>
  <conditionalFormatting sqref="F439">
    <cfRule type="containsText" dxfId="119" priority="139" operator="containsText" text="Jenny">
      <formula>NOT(ISERROR(SEARCH("Jenny",F439)))</formula>
    </cfRule>
    <cfRule type="containsText" dxfId="118" priority="140" operator="containsText" text="Darcy">
      <formula>NOT(ISERROR(SEARCH("Darcy",F439)))</formula>
    </cfRule>
    <cfRule type="containsText" dxfId="117" priority="141" operator="containsText" text="Kill">
      <formula>NOT(ISERROR(SEARCH("Kill",F439)))</formula>
    </cfRule>
  </conditionalFormatting>
  <conditionalFormatting sqref="F763">
    <cfRule type="containsText" dxfId="116" priority="136" operator="containsText" text="Jenny">
      <formula>NOT(ISERROR(SEARCH("Jenny",F763)))</formula>
    </cfRule>
    <cfRule type="containsText" dxfId="115" priority="137" operator="containsText" text="Darcy">
      <formula>NOT(ISERROR(SEARCH("Darcy",F763)))</formula>
    </cfRule>
    <cfRule type="containsText" dxfId="114" priority="138" operator="containsText" text="Kill">
      <formula>NOT(ISERROR(SEARCH("Kill",F763)))</formula>
    </cfRule>
  </conditionalFormatting>
  <conditionalFormatting sqref="F765">
    <cfRule type="containsText" dxfId="113" priority="133" operator="containsText" text="Jenny">
      <formula>NOT(ISERROR(SEARCH("Jenny",F765)))</formula>
    </cfRule>
    <cfRule type="containsText" dxfId="112" priority="134" operator="containsText" text="Darcy">
      <formula>NOT(ISERROR(SEARCH("Darcy",F765)))</formula>
    </cfRule>
    <cfRule type="containsText" dxfId="111" priority="135" operator="containsText" text="Kill">
      <formula>NOT(ISERROR(SEARCH("Kill",F765)))</formula>
    </cfRule>
  </conditionalFormatting>
  <conditionalFormatting sqref="F767">
    <cfRule type="containsText" dxfId="110" priority="130" operator="containsText" text="Jenny">
      <formula>NOT(ISERROR(SEARCH("Jenny",F767)))</formula>
    </cfRule>
    <cfRule type="containsText" dxfId="109" priority="131" operator="containsText" text="Darcy">
      <formula>NOT(ISERROR(SEARCH("Darcy",F767)))</formula>
    </cfRule>
    <cfRule type="containsText" dxfId="108" priority="132" operator="containsText" text="Kill">
      <formula>NOT(ISERROR(SEARCH("Kill",F767)))</formula>
    </cfRule>
  </conditionalFormatting>
  <conditionalFormatting sqref="F769">
    <cfRule type="containsText" dxfId="107" priority="127" operator="containsText" text="Jenny">
      <formula>NOT(ISERROR(SEARCH("Jenny",F769)))</formula>
    </cfRule>
    <cfRule type="containsText" dxfId="106" priority="128" operator="containsText" text="Darcy">
      <formula>NOT(ISERROR(SEARCH("Darcy",F769)))</formula>
    </cfRule>
    <cfRule type="containsText" dxfId="105" priority="129" operator="containsText" text="Kill">
      <formula>NOT(ISERROR(SEARCH("Kill",F769)))</formula>
    </cfRule>
  </conditionalFormatting>
  <conditionalFormatting sqref="F1028">
    <cfRule type="containsText" dxfId="104" priority="124" operator="containsText" text="Jenny">
      <formula>NOT(ISERROR(SEARCH("Jenny",F1028)))</formula>
    </cfRule>
    <cfRule type="containsText" dxfId="103" priority="125" operator="containsText" text="Darcy">
      <formula>NOT(ISERROR(SEARCH("Darcy",F1028)))</formula>
    </cfRule>
    <cfRule type="containsText" dxfId="102" priority="126" operator="containsText" text="Kill">
      <formula>NOT(ISERROR(SEARCH("Kill",F1028)))</formula>
    </cfRule>
  </conditionalFormatting>
  <conditionalFormatting sqref="F1030">
    <cfRule type="containsText" dxfId="101" priority="121" operator="containsText" text="Jenny">
      <formula>NOT(ISERROR(SEARCH("Jenny",F1030)))</formula>
    </cfRule>
    <cfRule type="containsText" dxfId="100" priority="122" operator="containsText" text="Darcy">
      <formula>NOT(ISERROR(SEARCH("Darcy",F1030)))</formula>
    </cfRule>
    <cfRule type="containsText" dxfId="99" priority="123" operator="containsText" text="Kill">
      <formula>NOT(ISERROR(SEARCH("Kill",F1030)))</formula>
    </cfRule>
  </conditionalFormatting>
  <conditionalFormatting sqref="F1031">
    <cfRule type="containsText" dxfId="98" priority="118" operator="containsText" text="Jenny">
      <formula>NOT(ISERROR(SEARCH("Jenny",F1031)))</formula>
    </cfRule>
    <cfRule type="containsText" dxfId="97" priority="119" operator="containsText" text="Darcy">
      <formula>NOT(ISERROR(SEARCH("Darcy",F1031)))</formula>
    </cfRule>
    <cfRule type="containsText" dxfId="96" priority="120" operator="containsText" text="Kill">
      <formula>NOT(ISERROR(SEARCH("Kill",F1031)))</formula>
    </cfRule>
  </conditionalFormatting>
  <conditionalFormatting sqref="F1032">
    <cfRule type="containsText" dxfId="95" priority="112" operator="containsText" text="Jenny">
      <formula>NOT(ISERROR(SEARCH("Jenny",F1032)))</formula>
    </cfRule>
    <cfRule type="containsText" dxfId="94" priority="113" operator="containsText" text="Darcy">
      <formula>NOT(ISERROR(SEARCH("Darcy",F1032)))</formula>
    </cfRule>
    <cfRule type="containsText" dxfId="93" priority="114" operator="containsText" text="Kill">
      <formula>NOT(ISERROR(SEARCH("Kill",F1032)))</formula>
    </cfRule>
  </conditionalFormatting>
  <conditionalFormatting sqref="E1091:F1092">
    <cfRule type="containsText" dxfId="92" priority="94" operator="containsText" text="Zett">
      <formula>NOT(ISERROR(SEARCH("Zett",E1091)))</formula>
    </cfRule>
    <cfRule type="containsText" dxfId="91" priority="95" operator="containsText" text="Darcy">
      <formula>NOT(ISERROR(SEARCH("Darcy",E1091)))</formula>
    </cfRule>
    <cfRule type="containsText" dxfId="90" priority="96" operator="containsText" text="Kill">
      <formula>NOT(ISERROR(SEARCH("Kill",E1091)))</formula>
    </cfRule>
    <cfRule type="containsText" dxfId="89" priority="97" operator="containsText" text="Jenny">
      <formula>NOT(ISERROR(SEARCH("Jenny",E1091)))</formula>
    </cfRule>
  </conditionalFormatting>
  <conditionalFormatting sqref="G1091">
    <cfRule type="containsText" dxfId="88" priority="89" operator="containsText" text="Zett">
      <formula>NOT(ISERROR(SEARCH("Zett",G1091)))</formula>
    </cfRule>
    <cfRule type="containsText" dxfId="87" priority="90" operator="containsText" text="Darcy">
      <formula>NOT(ISERROR(SEARCH("Darcy",G1091)))</formula>
    </cfRule>
    <cfRule type="containsText" dxfId="86" priority="91" operator="containsText" text="Kill">
      <formula>NOT(ISERROR(SEARCH("Kill",G1091)))</formula>
    </cfRule>
    <cfRule type="containsText" dxfId="85" priority="92" operator="containsText" text="Jenny">
      <formula>NOT(ISERROR(SEARCH("Jenny",G1091)))</formula>
    </cfRule>
  </conditionalFormatting>
  <conditionalFormatting sqref="G1091">
    <cfRule type="containsText" dxfId="84" priority="85" operator="containsText" text="Zett">
      <formula>NOT(ISERROR(SEARCH("Zett",G1091)))</formula>
    </cfRule>
    <cfRule type="containsText" dxfId="83" priority="86" operator="containsText" text="Darcy">
      <formula>NOT(ISERROR(SEARCH("Darcy",G1091)))</formula>
    </cfRule>
    <cfRule type="containsText" dxfId="82" priority="87" operator="containsText" text="Kill">
      <formula>NOT(ISERROR(SEARCH("Kill",G1091)))</formula>
    </cfRule>
    <cfRule type="containsText" dxfId="81" priority="88" operator="containsText" text="Jenny">
      <formula>NOT(ISERROR(SEARCH("Jenny",G1091)))</formula>
    </cfRule>
  </conditionalFormatting>
  <conditionalFormatting sqref="G1092">
    <cfRule type="containsText" dxfId="80" priority="81" operator="containsText" text="Zett">
      <formula>NOT(ISERROR(SEARCH("Zett",G1092)))</formula>
    </cfRule>
    <cfRule type="containsText" dxfId="79" priority="82" operator="containsText" text="Darcy">
      <formula>NOT(ISERROR(SEARCH("Darcy",G1092)))</formula>
    </cfRule>
    <cfRule type="containsText" dxfId="78" priority="83" operator="containsText" text="Kill">
      <formula>NOT(ISERROR(SEARCH("Kill",G1092)))</formula>
    </cfRule>
    <cfRule type="containsText" dxfId="77" priority="84" operator="containsText" text="Jenny">
      <formula>NOT(ISERROR(SEARCH("Jenny",G1092)))</formula>
    </cfRule>
  </conditionalFormatting>
  <conditionalFormatting sqref="G1092">
    <cfRule type="containsText" dxfId="76" priority="77" operator="containsText" text="Zett">
      <formula>NOT(ISERROR(SEARCH("Zett",G1092)))</formula>
    </cfRule>
    <cfRule type="containsText" dxfId="75" priority="78" operator="containsText" text="Darcy">
      <formula>NOT(ISERROR(SEARCH("Darcy",G1092)))</formula>
    </cfRule>
    <cfRule type="containsText" dxfId="74" priority="79" operator="containsText" text="Kill">
      <formula>NOT(ISERROR(SEARCH("Kill",G1092)))</formula>
    </cfRule>
    <cfRule type="containsText" dxfId="73" priority="80" operator="containsText" text="Jenny">
      <formula>NOT(ISERROR(SEARCH("Jenny",G1092)))</formula>
    </cfRule>
  </conditionalFormatting>
  <conditionalFormatting sqref="N1091:N1092">
    <cfRule type="dataBar" priority="76">
      <dataBar>
        <cfvo type="min"/>
        <cfvo type="max"/>
        <color rgb="FF008AEF"/>
      </dataBar>
      <extLst>
        <ext xmlns:x14="http://schemas.microsoft.com/office/spreadsheetml/2009/9/main" uri="{B025F937-C7B1-47D3-B67F-A62EFF666E3E}">
          <x14:id>{E7557212-04A2-4721-9920-E01E2996EFEC}</x14:id>
        </ext>
      </extLst>
    </cfRule>
  </conditionalFormatting>
  <conditionalFormatting sqref="E1086:F1086 E1088:F1089 E1087 E1090">
    <cfRule type="containsText" dxfId="72" priority="72" operator="containsText" text="Zett">
      <formula>NOT(ISERROR(SEARCH("Zett",E1086)))</formula>
    </cfRule>
    <cfRule type="containsText" dxfId="71" priority="73" operator="containsText" text="Darcy">
      <formula>NOT(ISERROR(SEARCH("Darcy",E1086)))</formula>
    </cfRule>
    <cfRule type="containsText" dxfId="70" priority="74" operator="containsText" text="Kill">
      <formula>NOT(ISERROR(SEARCH("Kill",E1086)))</formula>
    </cfRule>
    <cfRule type="containsText" dxfId="69" priority="75" operator="containsText" text="Jenny">
      <formula>NOT(ISERROR(SEARCH("Jenny",E1086)))</formula>
    </cfRule>
  </conditionalFormatting>
  <conditionalFormatting sqref="G1086:G1090">
    <cfRule type="containsText" dxfId="68" priority="68" operator="containsText" text="Zett">
      <formula>NOT(ISERROR(SEARCH("Zett",G1086)))</formula>
    </cfRule>
    <cfRule type="containsText" dxfId="67" priority="69" operator="containsText" text="Darcy">
      <formula>NOT(ISERROR(SEARCH("Darcy",G1086)))</formula>
    </cfRule>
    <cfRule type="containsText" dxfId="66" priority="70" operator="containsText" text="Kill">
      <formula>NOT(ISERROR(SEARCH("Kill",G1086)))</formula>
    </cfRule>
    <cfRule type="containsText" dxfId="65" priority="71" operator="containsText" text="Jenny">
      <formula>NOT(ISERROR(SEARCH("Jenny",G1086)))</formula>
    </cfRule>
  </conditionalFormatting>
  <conditionalFormatting sqref="F1087">
    <cfRule type="containsText" dxfId="64" priority="64" operator="containsText" text="Zett">
      <formula>NOT(ISERROR(SEARCH("Zett",F1087)))</formula>
    </cfRule>
    <cfRule type="containsText" dxfId="63" priority="65" operator="containsText" text="Darcy">
      <formula>NOT(ISERROR(SEARCH("Darcy",F1087)))</formula>
    </cfRule>
    <cfRule type="containsText" dxfId="62" priority="66" operator="containsText" text="Kill">
      <formula>NOT(ISERROR(SEARCH("Kill",F1087)))</formula>
    </cfRule>
    <cfRule type="containsText" dxfId="61" priority="67" operator="containsText" text="Jenny">
      <formula>NOT(ISERROR(SEARCH("Jenny",F1087)))</formula>
    </cfRule>
  </conditionalFormatting>
  <conditionalFormatting sqref="F1090">
    <cfRule type="containsText" dxfId="60" priority="60" operator="containsText" text="Zett">
      <formula>NOT(ISERROR(SEARCH("Zett",F1090)))</formula>
    </cfRule>
    <cfRule type="containsText" dxfId="59" priority="61" operator="containsText" text="Darcy">
      <formula>NOT(ISERROR(SEARCH("Darcy",F1090)))</formula>
    </cfRule>
    <cfRule type="containsText" dxfId="58" priority="62" operator="containsText" text="Kill">
      <formula>NOT(ISERROR(SEARCH("Kill",F1090)))</formula>
    </cfRule>
    <cfRule type="containsText" dxfId="57" priority="63" operator="containsText" text="Jenny">
      <formula>NOT(ISERROR(SEARCH("Jenny",F1090)))</formula>
    </cfRule>
  </conditionalFormatting>
  <conditionalFormatting sqref="E1209:F1209 E1208 E1212:F1213 E1210:E1211 E1215:F1255 E1214 E1107:F1107 E1108 E1109:F1112">
    <cfRule type="containsText" dxfId="56" priority="55" operator="containsText" text="Zett">
      <formula>NOT(ISERROR(SEARCH("Zett",E1107)))</formula>
    </cfRule>
    <cfRule type="containsText" dxfId="55" priority="56" operator="containsText" text="Darcy">
      <formula>NOT(ISERROR(SEARCH("Darcy",E1107)))</formula>
    </cfRule>
    <cfRule type="containsText" dxfId="54" priority="57" operator="containsText" text="Kill">
      <formula>NOT(ISERROR(SEARCH("Kill",E1107)))</formula>
    </cfRule>
    <cfRule type="containsText" dxfId="53" priority="58" operator="containsText" text="Jenny">
      <formula>NOT(ISERROR(SEARCH("Jenny",E1107)))</formula>
    </cfRule>
  </conditionalFormatting>
  <conditionalFormatting sqref="F1208">
    <cfRule type="containsText" dxfId="52" priority="51" operator="containsText" text="Jenny">
      <formula>NOT(ISERROR(SEARCH("Jenny",F1208)))</formula>
    </cfRule>
    <cfRule type="containsText" dxfId="51" priority="52" operator="containsText" text="Darcy">
      <formula>NOT(ISERROR(SEARCH("Darcy",F1208)))</formula>
    </cfRule>
    <cfRule type="containsText" dxfId="50" priority="53" operator="containsText" text="Kill">
      <formula>NOT(ISERROR(SEARCH("Kill",F1208)))</formula>
    </cfRule>
  </conditionalFormatting>
  <conditionalFormatting sqref="F1210">
    <cfRule type="containsText" dxfId="49" priority="48" operator="containsText" text="Jenny">
      <formula>NOT(ISERROR(SEARCH("Jenny",F1210)))</formula>
    </cfRule>
    <cfRule type="containsText" dxfId="48" priority="49" operator="containsText" text="Darcy">
      <formula>NOT(ISERROR(SEARCH("Darcy",F1210)))</formula>
    </cfRule>
    <cfRule type="containsText" dxfId="47" priority="50" operator="containsText" text="Kill">
      <formula>NOT(ISERROR(SEARCH("Kill",F1210)))</formula>
    </cfRule>
  </conditionalFormatting>
  <conditionalFormatting sqref="F1211">
    <cfRule type="containsText" dxfId="46" priority="45" operator="containsText" text="Jenny">
      <formula>NOT(ISERROR(SEARCH("Jenny",F1211)))</formula>
    </cfRule>
    <cfRule type="containsText" dxfId="45" priority="46" operator="containsText" text="Darcy">
      <formula>NOT(ISERROR(SEARCH("Darcy",F1211)))</formula>
    </cfRule>
    <cfRule type="containsText" dxfId="44" priority="47" operator="containsText" text="Kill">
      <formula>NOT(ISERROR(SEARCH("Kill",F1211)))</formula>
    </cfRule>
  </conditionalFormatting>
  <conditionalFormatting sqref="F1214">
    <cfRule type="containsText" dxfId="43" priority="42" operator="containsText" text="Jenny">
      <formula>NOT(ISERROR(SEARCH("Jenny",F1214)))</formula>
    </cfRule>
    <cfRule type="containsText" dxfId="42" priority="43" operator="containsText" text="Darcy">
      <formula>NOT(ISERROR(SEARCH("Darcy",F1214)))</formula>
    </cfRule>
    <cfRule type="containsText" dxfId="41" priority="44" operator="containsText" text="Kill">
      <formula>NOT(ISERROR(SEARCH("Kill",F1214)))</formula>
    </cfRule>
  </conditionalFormatting>
  <conditionalFormatting sqref="G1107:G1112">
    <cfRule type="containsText" dxfId="40" priority="38" operator="containsText" text="Zett">
      <formula>NOT(ISERROR(SEARCH("Zett",G1107)))</formula>
    </cfRule>
    <cfRule type="containsText" dxfId="39" priority="39" operator="containsText" text="Darcy">
      <formula>NOT(ISERROR(SEARCH("Darcy",G1107)))</formula>
    </cfRule>
    <cfRule type="containsText" dxfId="38" priority="40" operator="containsText" text="Kill">
      <formula>NOT(ISERROR(SEARCH("Kill",G1107)))</formula>
    </cfRule>
    <cfRule type="containsText" dxfId="37" priority="41" operator="containsText" text="Jenny">
      <formula>NOT(ISERROR(SEARCH("Jenny",G1107)))</formula>
    </cfRule>
  </conditionalFormatting>
  <conditionalFormatting sqref="E1106:G1106">
    <cfRule type="containsText" dxfId="36" priority="34" operator="containsText" text="Zett">
      <formula>NOT(ISERROR(SEARCH("Zett",E1106)))</formula>
    </cfRule>
    <cfRule type="containsText" dxfId="35" priority="35" operator="containsText" text="Darcy">
      <formula>NOT(ISERROR(SEARCH("Darcy",E1106)))</formula>
    </cfRule>
    <cfRule type="containsText" dxfId="34" priority="36" operator="containsText" text="Kill">
      <formula>NOT(ISERROR(SEARCH("Kill",E1106)))</formula>
    </cfRule>
    <cfRule type="containsText" dxfId="33" priority="37" operator="containsText" text="Jenny">
      <formula>NOT(ISERROR(SEARCH("Jenny",E1106)))</formula>
    </cfRule>
  </conditionalFormatting>
  <conditionalFormatting sqref="F1108">
    <cfRule type="containsText" dxfId="32" priority="28" operator="containsText" text="Zett">
      <formula>NOT(ISERROR(SEARCH("Zett",F1108)))</formula>
    </cfRule>
    <cfRule type="containsText" dxfId="31" priority="29" operator="containsText" text="Darcy">
      <formula>NOT(ISERROR(SEARCH("Darcy",F1108)))</formula>
    </cfRule>
    <cfRule type="containsText" dxfId="30" priority="30" operator="containsText" text="Kill">
      <formula>NOT(ISERROR(SEARCH("Kill",F1108)))</formula>
    </cfRule>
    <cfRule type="containsText" dxfId="29" priority="31" operator="containsText" text="Jenny">
      <formula>NOT(ISERROR(SEARCH("Jenny",F1108)))</formula>
    </cfRule>
  </conditionalFormatting>
  <conditionalFormatting sqref="F1112">
    <cfRule type="containsText" dxfId="28" priority="24" operator="containsText" text="Zett">
      <formula>NOT(ISERROR(SEARCH("Zett",F1112)))</formula>
    </cfRule>
    <cfRule type="containsText" dxfId="27" priority="25" operator="containsText" text="Darcy">
      <formula>NOT(ISERROR(SEARCH("Darcy",F1112)))</formula>
    </cfRule>
    <cfRule type="containsText" dxfId="26" priority="26" operator="containsText" text="Kill">
      <formula>NOT(ISERROR(SEARCH("Kill",F1112)))</formula>
    </cfRule>
    <cfRule type="containsText" dxfId="25" priority="27" operator="containsText" text="Jenny">
      <formula>NOT(ISERROR(SEARCH("Jenny",F1112)))</formula>
    </cfRule>
  </conditionalFormatting>
  <conditionalFormatting sqref="G1112">
    <cfRule type="containsText" dxfId="24" priority="20" operator="containsText" text="Zett">
      <formula>NOT(ISERROR(SEARCH("Zett",G1112)))</formula>
    </cfRule>
    <cfRule type="containsText" dxfId="23" priority="21" operator="containsText" text="Darcy">
      <formula>NOT(ISERROR(SEARCH("Darcy",G1112)))</formula>
    </cfRule>
    <cfRule type="containsText" dxfId="22" priority="22" operator="containsText" text="Kill">
      <formula>NOT(ISERROR(SEARCH("Kill",G1112)))</formula>
    </cfRule>
    <cfRule type="containsText" dxfId="21" priority="23" operator="containsText" text="Jenny">
      <formula>NOT(ISERROR(SEARCH("Jenny",G1112)))</formula>
    </cfRule>
  </conditionalFormatting>
  <conditionalFormatting sqref="N1113:N1255">
    <cfRule type="dataBar" priority="549">
      <dataBar>
        <cfvo type="min"/>
        <cfvo type="max"/>
        <color rgb="FFFF555A"/>
      </dataBar>
      <extLst>
        <ext xmlns:x14="http://schemas.microsoft.com/office/spreadsheetml/2009/9/main" uri="{B025F937-C7B1-47D3-B67F-A62EFF666E3E}">
          <x14:id>{6FE3C680-7F43-490E-A72A-54911912A729}</x14:id>
        </ext>
      </extLst>
    </cfRule>
  </conditionalFormatting>
  <conditionalFormatting sqref="N1107:N1112">
    <cfRule type="dataBar" priority="19">
      <dataBar>
        <cfvo type="min"/>
        <cfvo type="max"/>
        <color rgb="FF008AEF"/>
      </dataBar>
      <extLst>
        <ext xmlns:x14="http://schemas.microsoft.com/office/spreadsheetml/2009/9/main" uri="{B025F937-C7B1-47D3-B67F-A62EFF666E3E}">
          <x14:id>{418564E3-3642-4182-BE6B-6E6630D98C12}</x14:id>
        </ext>
      </extLst>
    </cfRule>
  </conditionalFormatting>
  <conditionalFormatting sqref="E1256:G1257 E1259:G1260 E1258 G1258 E1262:G1263 E1261 G1261 E1265:G1268 E1264 G1264">
    <cfRule type="containsText" dxfId="20" priority="14" operator="containsText" text="Zett">
      <formula>NOT(ISERROR(SEARCH("Zett",E1256)))</formula>
    </cfRule>
    <cfRule type="containsText" dxfId="19" priority="15" operator="containsText" text="Darcy">
      <formula>NOT(ISERROR(SEARCH("Darcy",E1256)))</formula>
    </cfRule>
    <cfRule type="containsText" dxfId="18" priority="16" operator="containsText" text="Kill">
      <formula>NOT(ISERROR(SEARCH("Kill",E1256)))</formula>
    </cfRule>
    <cfRule type="containsText" dxfId="17" priority="17" operator="containsText" text="Jenny">
      <formula>NOT(ISERROR(SEARCH("Jenny",E1256)))</formula>
    </cfRule>
  </conditionalFormatting>
  <conditionalFormatting sqref="N1256:N1268">
    <cfRule type="dataBar" priority="18">
      <dataBar>
        <cfvo type="min"/>
        <cfvo type="max"/>
        <color rgb="FFFF555A"/>
      </dataBar>
      <extLst>
        <ext xmlns:x14="http://schemas.microsoft.com/office/spreadsheetml/2009/9/main" uri="{B025F937-C7B1-47D3-B67F-A62EFF666E3E}">
          <x14:id>{E8F5A76C-19EB-4185-9022-5212D7C02062}</x14:id>
        </ext>
      </extLst>
    </cfRule>
  </conditionalFormatting>
  <conditionalFormatting sqref="F1258">
    <cfRule type="containsText" dxfId="16" priority="9" operator="containsText" text="Zett">
      <formula>NOT(ISERROR(SEARCH("Zett",F1258)))</formula>
    </cfRule>
    <cfRule type="containsText" dxfId="15" priority="10" operator="containsText" text="Darcy">
      <formula>NOT(ISERROR(SEARCH("Darcy",F1258)))</formula>
    </cfRule>
    <cfRule type="containsText" dxfId="14" priority="11" operator="containsText" text="Kill">
      <formula>NOT(ISERROR(SEARCH("Kill",F1258)))</formula>
    </cfRule>
    <cfRule type="containsText" dxfId="13" priority="12" operator="containsText" text="Jenny">
      <formula>NOT(ISERROR(SEARCH("Jenny",F1258)))</formula>
    </cfRule>
  </conditionalFormatting>
  <conditionalFormatting sqref="F1261">
    <cfRule type="containsText" dxfId="12" priority="5" operator="containsText" text="Zett">
      <formula>NOT(ISERROR(SEARCH("Zett",F1261)))</formula>
    </cfRule>
    <cfRule type="containsText" dxfId="11" priority="6" operator="containsText" text="Darcy">
      <formula>NOT(ISERROR(SEARCH("Darcy",F1261)))</formula>
    </cfRule>
    <cfRule type="containsText" dxfId="10" priority="7" operator="containsText" text="Kill">
      <formula>NOT(ISERROR(SEARCH("Kill",F1261)))</formula>
    </cfRule>
    <cfRule type="containsText" dxfId="9" priority="8" operator="containsText" text="Jenny">
      <formula>NOT(ISERROR(SEARCH("Jenny",F1261)))</formula>
    </cfRule>
  </conditionalFormatting>
  <conditionalFormatting sqref="F1264">
    <cfRule type="containsText" dxfId="8" priority="1" operator="containsText" text="Zett">
      <formula>NOT(ISERROR(SEARCH("Zett",F1264)))</formula>
    </cfRule>
    <cfRule type="containsText" dxfId="7" priority="2" operator="containsText" text="Darcy">
      <formula>NOT(ISERROR(SEARCH("Darcy",F1264)))</formula>
    </cfRule>
    <cfRule type="containsText" dxfId="6" priority="3" operator="containsText" text="Kill">
      <formula>NOT(ISERROR(SEARCH("Kill",F1264)))</formula>
    </cfRule>
    <cfRule type="containsText" dxfId="5" priority="4" operator="containsText" text="Jenny">
      <formula>NOT(ISERROR(SEARCH("Jenny",F1264)))</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CA18A16F-85C4-4733-A9EE-7353BB8F715C}">
            <x14:dataBar minLength="0" maxLength="100" gradient="0">
              <x14:cfvo type="autoMin"/>
              <x14:cfvo type="autoMax"/>
              <x14:negativeFillColor rgb="FFFF0000"/>
              <x14:axisColor rgb="FF000000"/>
            </x14:dataBar>
          </x14:cfRule>
          <xm:sqref>N533:N821</xm:sqref>
        </x14:conditionalFormatting>
        <x14:conditionalFormatting xmlns:xm="http://schemas.microsoft.com/office/excel/2006/main">
          <x14:cfRule type="dataBar" id="{9C62B06F-895B-44C9-8287-E97799870FF5}">
            <x14:dataBar minLength="0" maxLength="100" gradient="0">
              <x14:cfvo type="autoMin"/>
              <x14:cfvo type="autoMax"/>
              <x14:negativeFillColor rgb="FFFF0000"/>
              <x14:axisColor rgb="FF000000"/>
            </x14:dataBar>
          </x14:cfRule>
          <xm:sqref>N822:N1076</xm:sqref>
        </x14:conditionalFormatting>
        <x14:conditionalFormatting xmlns:xm="http://schemas.microsoft.com/office/excel/2006/main">
          <x14:cfRule type="dataBar" id="{1C6F220E-158A-455F-A55F-1B2E27D1EF54}">
            <x14:dataBar minLength="0" maxLength="100" gradient="0">
              <x14:cfvo type="autoMin"/>
              <x14:cfvo type="autoMax"/>
              <x14:negativeFillColor rgb="FFFF0000"/>
              <x14:axisColor rgb="FF000000"/>
            </x14:dataBar>
          </x14:cfRule>
          <xm:sqref>N4:N29</xm:sqref>
        </x14:conditionalFormatting>
        <x14:conditionalFormatting xmlns:xm="http://schemas.microsoft.com/office/excel/2006/main">
          <x14:cfRule type="dataBar" id="{E0EC765E-EA89-45BC-8741-CB6BCB4D5FBA}">
            <x14:dataBar minLength="0" maxLength="100" gradient="0">
              <x14:cfvo type="autoMin"/>
              <x14:cfvo type="autoMax"/>
              <x14:negativeFillColor rgb="FFFF0000"/>
              <x14:axisColor rgb="FF000000"/>
            </x14:dataBar>
          </x14:cfRule>
          <xm:sqref>N1077:N1090 N1093:N1106</xm:sqref>
        </x14:conditionalFormatting>
        <x14:conditionalFormatting xmlns:xm="http://schemas.microsoft.com/office/excel/2006/main">
          <x14:cfRule type="dataBar" id="{A229F852-C35C-4733-8BE9-5ACD16C90F49}">
            <x14:dataBar minLength="0" maxLength="100" gradient="0">
              <x14:cfvo type="autoMin"/>
              <x14:cfvo type="autoMax"/>
              <x14:negativeFillColor rgb="FFFF0000"/>
              <x14:axisColor rgb="FF000000"/>
            </x14:dataBar>
          </x14:cfRule>
          <xm:sqref>N30:N532</xm:sqref>
        </x14:conditionalFormatting>
        <x14:conditionalFormatting xmlns:xm="http://schemas.microsoft.com/office/excel/2006/main">
          <x14:cfRule type="dataBar" id="{E7557212-04A2-4721-9920-E01E2996EFEC}">
            <x14:dataBar minLength="0" maxLength="100" gradient="0">
              <x14:cfvo type="autoMin"/>
              <x14:cfvo type="autoMax"/>
              <x14:negativeFillColor rgb="FFFF0000"/>
              <x14:axisColor rgb="FF000000"/>
            </x14:dataBar>
          </x14:cfRule>
          <xm:sqref>N1091:N1092</xm:sqref>
        </x14:conditionalFormatting>
        <x14:conditionalFormatting xmlns:xm="http://schemas.microsoft.com/office/excel/2006/main">
          <x14:cfRule type="dataBar" id="{6FE3C680-7F43-490E-A72A-54911912A729}">
            <x14:dataBar minLength="0" maxLength="100" gradient="0">
              <x14:cfvo type="autoMin"/>
              <x14:cfvo type="autoMax"/>
              <x14:negativeFillColor rgb="FFFF0000"/>
              <x14:axisColor rgb="FF000000"/>
            </x14:dataBar>
          </x14:cfRule>
          <xm:sqref>N1113:N1255</xm:sqref>
        </x14:conditionalFormatting>
        <x14:conditionalFormatting xmlns:xm="http://schemas.microsoft.com/office/excel/2006/main">
          <x14:cfRule type="dataBar" id="{418564E3-3642-4182-BE6B-6E6630D98C12}">
            <x14:dataBar minLength="0" maxLength="100" gradient="0">
              <x14:cfvo type="autoMin"/>
              <x14:cfvo type="autoMax"/>
              <x14:negativeFillColor rgb="FFFF0000"/>
              <x14:axisColor rgb="FF000000"/>
            </x14:dataBar>
          </x14:cfRule>
          <xm:sqref>N1107:N1112</xm:sqref>
        </x14:conditionalFormatting>
        <x14:conditionalFormatting xmlns:xm="http://schemas.microsoft.com/office/excel/2006/main">
          <x14:cfRule type="dataBar" id="{E8F5A76C-19EB-4185-9022-5212D7C02062}">
            <x14:dataBar minLength="0" maxLength="100" gradient="0">
              <x14:cfvo type="autoMin"/>
              <x14:cfvo type="autoMax"/>
              <x14:negativeFillColor rgb="FFFF0000"/>
              <x14:axisColor rgb="FF000000"/>
            </x14:dataBar>
          </x14:cfRule>
          <xm:sqref>N1256:N1268</xm:sqref>
        </x14:conditionalFormatting>
        <x14:conditionalFormatting xmlns:xm="http://schemas.microsoft.com/office/excel/2006/main">
          <x14:cfRule type="endsWith" priority="156" operator="endsWith" id="{BD206A71-FA29-43D7-B2E1-4ED495A57F62}">
            <xm:f>RIGHT(Q1,LEN("-"))="-"</xm:f>
            <xm:f>"-"</xm:f>
            <x14:dxf>
              <fill>
                <patternFill>
                  <bgColor rgb="FFFF0000"/>
                </patternFill>
              </fill>
            </x14:dxf>
          </x14:cfRule>
          <xm:sqref>Q1093:V1105 Q1:V1090 Q1269:V1048576 Q1107:V1255</xm:sqref>
        </x14:conditionalFormatting>
        <x14:conditionalFormatting xmlns:xm="http://schemas.microsoft.com/office/excel/2006/main">
          <x14:cfRule type="endsWith" priority="93" operator="endsWith" id="{92220934-D320-4678-924B-75034B04AA73}">
            <xm:f>RIGHT(Q1091,LEN("-"))="-"</xm:f>
            <xm:f>"-"</xm:f>
            <x14:dxf>
              <fill>
                <patternFill>
                  <bgColor rgb="FFFF0000"/>
                </patternFill>
              </fill>
            </x14:dxf>
          </x14:cfRule>
          <xm:sqref>Q1091:V1092</xm:sqref>
        </x14:conditionalFormatting>
        <x14:conditionalFormatting xmlns:xm="http://schemas.microsoft.com/office/excel/2006/main">
          <x14:cfRule type="endsWith" priority="33" operator="endsWith" id="{7D48E159-E98F-46AE-AA6A-86A544BBE63B}">
            <xm:f>RIGHT(Q1106,LEN("-"))="-"</xm:f>
            <xm:f>"-"</xm:f>
            <x14:dxf>
              <fill>
                <patternFill>
                  <bgColor rgb="FFFF0000"/>
                </patternFill>
              </fill>
            </x14:dxf>
          </x14:cfRule>
          <xm:sqref>Q1106:R1106 T1106:V1106</xm:sqref>
        </x14:conditionalFormatting>
        <x14:conditionalFormatting xmlns:xm="http://schemas.microsoft.com/office/excel/2006/main">
          <x14:cfRule type="endsWith" priority="32" operator="endsWith" id="{E6C01989-A4AE-4679-876B-DDFDEDDB2095}">
            <xm:f>RIGHT(S1106,LEN("-"))="-"</xm:f>
            <xm:f>"-"</xm:f>
            <x14:dxf>
              <fill>
                <patternFill>
                  <bgColor rgb="FFFF0000"/>
                </patternFill>
              </fill>
            </x14:dxf>
          </x14:cfRule>
          <xm:sqref>S1106</xm:sqref>
        </x14:conditionalFormatting>
        <x14:conditionalFormatting xmlns:xm="http://schemas.microsoft.com/office/excel/2006/main">
          <x14:cfRule type="endsWith" priority="13" operator="endsWith" id="{36C84A7D-EFE9-4961-9E35-ABB7AC580545}">
            <xm:f>RIGHT(Q1256,LEN("-"))="-"</xm:f>
            <xm:f>"-"</xm:f>
            <x14:dxf>
              <fill>
                <patternFill>
                  <bgColor rgb="FFFF0000"/>
                </patternFill>
              </fill>
            </x14:dxf>
          </x14:cfRule>
          <xm:sqref>Q1256:V1268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903DF5-0F7C-467A-AF18-7556B21245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Pages>11</Pages>
  <Words>0</Words>
  <Characters>0</Characters>
  <Application>Microsoft Excel</Application>
  <DocSecurity>0</DocSecurity>
  <Lines>0</Lines>
  <Paragraphs>0</Paragraphs>
  <MMClips>0</MMClips>
  <ScaleCrop>false</ScaleCrop>
  <HeadingPairs>
    <vt:vector size="4" baseType="variant">
      <vt:variant>
        <vt:lpstr>워크시트</vt:lpstr>
      </vt:variant>
      <vt:variant>
        <vt:i4>15</vt:i4>
      </vt:variant>
      <vt:variant>
        <vt:lpstr>이름이 지정된 범위</vt:lpstr>
      </vt:variant>
      <vt:variant>
        <vt:i4>9</vt:i4>
      </vt:variant>
    </vt:vector>
  </HeadingPairs>
  <TitlesOfParts>
    <vt:vector size="24" baseType="lpstr">
      <vt:lpstr>String</vt:lpstr>
      <vt:lpstr>CharacterString</vt:lpstr>
      <vt:lpstr>DiceString</vt:lpstr>
      <vt:lpstr>CoreString</vt:lpstr>
      <vt:lpstr>DroneString</vt:lpstr>
      <vt:lpstr>GearString</vt:lpstr>
      <vt:lpstr>LoadingString</vt:lpstr>
      <vt:lpstr>MapObjectString</vt:lpstr>
      <vt:lpstr>MonsterString</vt:lpstr>
      <vt:lpstr>StageString</vt:lpstr>
      <vt:lpstr>StateString</vt:lpstr>
      <vt:lpstr>StatString</vt:lpstr>
      <vt:lpstr>WarningString</vt:lpstr>
      <vt:lpstr>WeaponString</vt:lpstr>
      <vt:lpstr>TalkString</vt:lpstr>
      <vt:lpstr>DroneString!Core</vt:lpstr>
      <vt:lpstr>Core</vt:lpstr>
      <vt:lpstr>GearString!Stat</vt:lpstr>
      <vt:lpstr>StateString!Stat</vt:lpstr>
      <vt:lpstr>StatString!Stat</vt:lpstr>
      <vt:lpstr>WarningString!Stat</vt:lpstr>
      <vt:lpstr>StageString!String</vt:lpstr>
      <vt:lpstr>String</vt:lpstr>
      <vt:lpstr>WeaponString!Weapon</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Project X</dc:creator>
  <cp:lastModifiedBy>admin</cp:lastModifiedBy>
  <cp:revision>3</cp:revision>
  <dcterms:created xsi:type="dcterms:W3CDTF">2018-07-17T03:20:19Z</dcterms:created>
  <dcterms:modified xsi:type="dcterms:W3CDTF">2022-03-14T11:27:50Z</dcterms:modified>
</cp:coreProperties>
</file>